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KLIVV\Projects\Eggs_Alba_Minh\EoFF\InitialSubmission\"/>
    </mc:Choice>
  </mc:AlternateContent>
  <xr:revisionPtr revIDLastSave="0" documentId="13_ncr:1_{6517EFC0-BDD4-4366-B8BF-003A3C4CC9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s" sheetId="1" r:id="rId1"/>
    <sheet name="byi" sheetId="2" r:id="rId2"/>
    <sheet name="surv" sheetId="8" r:id="rId3"/>
    <sheet name="growth" sheetId="6" r:id="rId4"/>
    <sheet name="byspeciesecodevo" sheetId="9" r:id="rId5"/>
    <sheet name="byspecieseggs" sheetId="3" r:id="rId6"/>
  </sheets>
  <definedNames>
    <definedName name="_xlnm._FilterDatabase" localSheetId="1" hidden="1">byi!$A$1:$G$448</definedName>
    <definedName name="_xlnm._FilterDatabase" localSheetId="3" hidden="1">growth!$A$1:$R$9708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8" l="1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N43" i="8"/>
  <c r="N44" i="8"/>
  <c r="N45" i="8"/>
  <c r="N46" i="8"/>
  <c r="N47" i="8"/>
  <c r="N48" i="8"/>
  <c r="N49" i="8"/>
  <c r="N50" i="8"/>
  <c r="N51" i="8"/>
  <c r="N52" i="8"/>
  <c r="N53" i="8"/>
  <c r="N54" i="8"/>
  <c r="N55" i="8"/>
  <c r="N56" i="8"/>
  <c r="N57" i="8"/>
  <c r="N58" i="8"/>
  <c r="N59" i="8"/>
  <c r="N60" i="8"/>
  <c r="N61" i="8"/>
  <c r="N62" i="8"/>
  <c r="N63" i="8"/>
  <c r="N64" i="8"/>
  <c r="N65" i="8"/>
  <c r="N66" i="8"/>
  <c r="N67" i="8"/>
  <c r="N68" i="8"/>
  <c r="N69" i="8"/>
  <c r="N70" i="8"/>
  <c r="N71" i="8"/>
  <c r="N72" i="8"/>
  <c r="N73" i="8"/>
  <c r="N74" i="8"/>
  <c r="N75" i="8"/>
  <c r="N76" i="8"/>
  <c r="N77" i="8"/>
  <c r="N78" i="8"/>
  <c r="N79" i="8"/>
  <c r="N80" i="8"/>
  <c r="N81" i="8"/>
  <c r="N82" i="8"/>
  <c r="N83" i="8"/>
  <c r="N84" i="8"/>
  <c r="N85" i="8"/>
  <c r="N86" i="8"/>
  <c r="N87" i="8"/>
  <c r="N88" i="8"/>
  <c r="N89" i="8"/>
  <c r="N90" i="8"/>
  <c r="N91" i="8"/>
  <c r="N92" i="8"/>
  <c r="N93" i="8"/>
  <c r="N94" i="8"/>
  <c r="N95" i="8"/>
  <c r="N96" i="8"/>
  <c r="N97" i="8"/>
  <c r="N98" i="8"/>
  <c r="N99" i="8"/>
  <c r="N100" i="8"/>
  <c r="N101" i="8"/>
  <c r="N102" i="8"/>
  <c r="N103" i="8"/>
  <c r="N104" i="8"/>
  <c r="N105" i="8"/>
  <c r="N106" i="8"/>
  <c r="N107" i="8"/>
  <c r="N108" i="8"/>
  <c r="N109" i="8"/>
  <c r="N110" i="8"/>
  <c r="N111" i="8"/>
  <c r="N112" i="8"/>
  <c r="N113" i="8"/>
  <c r="N114" i="8"/>
  <c r="N115" i="8"/>
  <c r="N116" i="8"/>
  <c r="N117" i="8"/>
  <c r="N118" i="8"/>
  <c r="N119" i="8"/>
  <c r="N120" i="8"/>
  <c r="N121" i="8"/>
  <c r="N122" i="8"/>
  <c r="N123" i="8"/>
  <c r="N124" i="8"/>
  <c r="N125" i="8"/>
  <c r="N126" i="8"/>
  <c r="N127" i="8"/>
  <c r="N128" i="8"/>
  <c r="N129" i="8"/>
  <c r="N130" i="8"/>
  <c r="N131" i="8"/>
  <c r="N132" i="8"/>
  <c r="N133" i="8"/>
  <c r="N134" i="8"/>
  <c r="N135" i="8"/>
  <c r="N136" i="8"/>
  <c r="N137" i="8"/>
  <c r="N138" i="8"/>
  <c r="N139" i="8"/>
  <c r="N140" i="8"/>
  <c r="N141" i="8"/>
  <c r="N142" i="8"/>
  <c r="N143" i="8"/>
  <c r="N144" i="8"/>
  <c r="N145" i="8"/>
  <c r="N146" i="8"/>
  <c r="N147" i="8"/>
  <c r="N148" i="8"/>
  <c r="N149" i="8"/>
  <c r="N150" i="8"/>
  <c r="N151" i="8"/>
  <c r="N152" i="8"/>
  <c r="N153" i="8"/>
  <c r="N154" i="8"/>
  <c r="N155" i="8"/>
  <c r="N156" i="8"/>
  <c r="N157" i="8"/>
  <c r="N158" i="8"/>
  <c r="N159" i="8"/>
  <c r="N160" i="8"/>
  <c r="N161" i="8"/>
  <c r="N162" i="8"/>
  <c r="N163" i="8"/>
  <c r="N164" i="8"/>
  <c r="N165" i="8"/>
  <c r="N166" i="8"/>
  <c r="N167" i="8"/>
  <c r="N168" i="8"/>
  <c r="N169" i="8"/>
  <c r="N170" i="8"/>
  <c r="N171" i="8"/>
  <c r="N172" i="8"/>
  <c r="N173" i="8"/>
  <c r="N174" i="8"/>
  <c r="N175" i="8"/>
  <c r="N176" i="8"/>
  <c r="N177" i="8"/>
  <c r="N178" i="8"/>
  <c r="N179" i="8"/>
  <c r="N180" i="8"/>
  <c r="N181" i="8"/>
  <c r="N182" i="8"/>
  <c r="N183" i="8"/>
  <c r="N184" i="8"/>
  <c r="N185" i="8"/>
  <c r="N186" i="8"/>
  <c r="N187" i="8"/>
  <c r="N188" i="8"/>
  <c r="N189" i="8"/>
  <c r="N190" i="8"/>
  <c r="N191" i="8"/>
  <c r="N192" i="8"/>
  <c r="N193" i="8"/>
  <c r="N194" i="8"/>
  <c r="N195" i="8"/>
  <c r="N196" i="8"/>
  <c r="N197" i="8"/>
  <c r="N198" i="8"/>
  <c r="N199" i="8"/>
  <c r="N200" i="8"/>
  <c r="N201" i="8"/>
  <c r="N202" i="8"/>
  <c r="N203" i="8"/>
  <c r="N204" i="8"/>
  <c r="N205" i="8"/>
  <c r="N206" i="8"/>
  <c r="N207" i="8"/>
  <c r="N208" i="8"/>
  <c r="N209" i="8"/>
  <c r="N210" i="8"/>
  <c r="N211" i="8"/>
  <c r="N212" i="8"/>
  <c r="N213" i="8"/>
  <c r="N214" i="8"/>
  <c r="N215" i="8"/>
  <c r="N216" i="8"/>
  <c r="N217" i="8"/>
  <c r="N218" i="8"/>
  <c r="N219" i="8"/>
  <c r="N220" i="8"/>
  <c r="N221" i="8"/>
  <c r="N222" i="8"/>
  <c r="N223" i="8"/>
  <c r="N224" i="8"/>
  <c r="N225" i="8"/>
  <c r="N226" i="8"/>
  <c r="N227" i="8"/>
  <c r="N228" i="8"/>
  <c r="N229" i="8"/>
  <c r="N230" i="8"/>
  <c r="N231" i="8"/>
  <c r="N232" i="8"/>
  <c r="N233" i="8"/>
  <c r="N234" i="8"/>
  <c r="N235" i="8"/>
  <c r="N236" i="8"/>
  <c r="N237" i="8"/>
  <c r="N238" i="8"/>
  <c r="N239" i="8"/>
  <c r="N240" i="8"/>
  <c r="N241" i="8"/>
  <c r="N242" i="8"/>
  <c r="N243" i="8"/>
  <c r="N244" i="8"/>
  <c r="N245" i="8"/>
  <c r="N246" i="8"/>
  <c r="N247" i="8"/>
  <c r="N248" i="8"/>
  <c r="N249" i="8"/>
  <c r="N250" i="8"/>
  <c r="N251" i="8"/>
  <c r="N252" i="8"/>
  <c r="N253" i="8"/>
  <c r="N254" i="8"/>
  <c r="N255" i="8"/>
  <c r="N2" i="8"/>
  <c r="M3" i="8"/>
  <c r="M4" i="8"/>
  <c r="M5" i="8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28" i="8"/>
  <c r="M129" i="8"/>
  <c r="M130" i="8"/>
  <c r="M131" i="8"/>
  <c r="M132" i="8"/>
  <c r="M133" i="8"/>
  <c r="M134" i="8"/>
  <c r="M135" i="8"/>
  <c r="M136" i="8"/>
  <c r="M137" i="8"/>
  <c r="M138" i="8"/>
  <c r="M139" i="8"/>
  <c r="M140" i="8"/>
  <c r="M141" i="8"/>
  <c r="M142" i="8"/>
  <c r="M143" i="8"/>
  <c r="M144" i="8"/>
  <c r="M145" i="8"/>
  <c r="M146" i="8"/>
  <c r="M147" i="8"/>
  <c r="M148" i="8"/>
  <c r="M149" i="8"/>
  <c r="M150" i="8"/>
  <c r="M151" i="8"/>
  <c r="M152" i="8"/>
  <c r="M153" i="8"/>
  <c r="M154" i="8"/>
  <c r="M155" i="8"/>
  <c r="M156" i="8"/>
  <c r="M157" i="8"/>
  <c r="M158" i="8"/>
  <c r="M159" i="8"/>
  <c r="M160" i="8"/>
  <c r="M161" i="8"/>
  <c r="M162" i="8"/>
  <c r="M163" i="8"/>
  <c r="M164" i="8"/>
  <c r="M165" i="8"/>
  <c r="M166" i="8"/>
  <c r="M167" i="8"/>
  <c r="M168" i="8"/>
  <c r="M169" i="8"/>
  <c r="M170" i="8"/>
  <c r="M171" i="8"/>
  <c r="M172" i="8"/>
  <c r="M173" i="8"/>
  <c r="M174" i="8"/>
  <c r="M175" i="8"/>
  <c r="M176" i="8"/>
  <c r="M177" i="8"/>
  <c r="M178" i="8"/>
  <c r="M179" i="8"/>
  <c r="M180" i="8"/>
  <c r="M181" i="8"/>
  <c r="M182" i="8"/>
  <c r="M183" i="8"/>
  <c r="M184" i="8"/>
  <c r="M185" i="8"/>
  <c r="M186" i="8"/>
  <c r="M187" i="8"/>
  <c r="M188" i="8"/>
  <c r="M189" i="8"/>
  <c r="M190" i="8"/>
  <c r="M191" i="8"/>
  <c r="M192" i="8"/>
  <c r="M193" i="8"/>
  <c r="M194" i="8"/>
  <c r="M195" i="8"/>
  <c r="M196" i="8"/>
  <c r="M197" i="8"/>
  <c r="M198" i="8"/>
  <c r="M199" i="8"/>
  <c r="M200" i="8"/>
  <c r="M201" i="8"/>
  <c r="M202" i="8"/>
  <c r="M203" i="8"/>
  <c r="M204" i="8"/>
  <c r="M205" i="8"/>
  <c r="M206" i="8"/>
  <c r="M207" i="8"/>
  <c r="M208" i="8"/>
  <c r="M209" i="8"/>
  <c r="M210" i="8"/>
  <c r="M211" i="8"/>
  <c r="M212" i="8"/>
  <c r="M213" i="8"/>
  <c r="M214" i="8"/>
  <c r="M215" i="8"/>
  <c r="M216" i="8"/>
  <c r="M217" i="8"/>
  <c r="M218" i="8"/>
  <c r="M219" i="8"/>
  <c r="M220" i="8"/>
  <c r="M221" i="8"/>
  <c r="M222" i="8"/>
  <c r="M223" i="8"/>
  <c r="M224" i="8"/>
  <c r="M225" i="8"/>
  <c r="M226" i="8"/>
  <c r="M227" i="8"/>
  <c r="M228" i="8"/>
  <c r="M229" i="8"/>
  <c r="M230" i="8"/>
  <c r="M231" i="8"/>
  <c r="M232" i="8"/>
  <c r="M233" i="8"/>
  <c r="M234" i="8"/>
  <c r="M235" i="8"/>
  <c r="M236" i="8"/>
  <c r="M237" i="8"/>
  <c r="M238" i="8"/>
  <c r="M239" i="8"/>
  <c r="M240" i="8"/>
  <c r="M241" i="8"/>
  <c r="M242" i="8"/>
  <c r="M243" i="8"/>
  <c r="M244" i="8"/>
  <c r="M245" i="8"/>
  <c r="M246" i="8"/>
  <c r="M247" i="8"/>
  <c r="M248" i="8"/>
  <c r="M249" i="8"/>
  <c r="M250" i="8"/>
  <c r="M251" i="8"/>
  <c r="M252" i="8"/>
  <c r="M253" i="8"/>
  <c r="M254" i="8"/>
  <c r="M255" i="8"/>
  <c r="M2" i="8"/>
  <c r="L251" i="8"/>
  <c r="K251" i="8"/>
  <c r="J251" i="8"/>
  <c r="I251" i="8"/>
  <c r="H251" i="8"/>
  <c r="G251" i="8"/>
  <c r="C251" i="8"/>
  <c r="D251" i="8" s="1"/>
  <c r="B251" i="8"/>
  <c r="A251" i="8"/>
  <c r="L246" i="8"/>
  <c r="K246" i="8"/>
  <c r="J246" i="8"/>
  <c r="I246" i="8"/>
  <c r="H246" i="8"/>
  <c r="G246" i="8"/>
  <c r="C246" i="8"/>
  <c r="D246" i="8" s="1"/>
  <c r="B246" i="8"/>
  <c r="A246" i="8"/>
  <c r="L241" i="8"/>
  <c r="K241" i="8"/>
  <c r="J241" i="8"/>
  <c r="I241" i="8"/>
  <c r="H241" i="8"/>
  <c r="G241" i="8"/>
  <c r="C241" i="8"/>
  <c r="D241" i="8" s="1"/>
  <c r="B241" i="8"/>
  <c r="A241" i="8"/>
  <c r="L236" i="8"/>
  <c r="K236" i="8"/>
  <c r="J236" i="8"/>
  <c r="I236" i="8"/>
  <c r="H236" i="8"/>
  <c r="G236" i="8"/>
  <c r="C236" i="8"/>
  <c r="D236" i="8" s="1"/>
  <c r="B236" i="8"/>
  <c r="A236" i="8"/>
  <c r="L231" i="8"/>
  <c r="K231" i="8"/>
  <c r="J231" i="8"/>
  <c r="I231" i="8"/>
  <c r="H231" i="8"/>
  <c r="G231" i="8"/>
  <c r="C231" i="8"/>
  <c r="D231" i="8" s="1"/>
  <c r="B231" i="8"/>
  <c r="A231" i="8"/>
  <c r="L226" i="8"/>
  <c r="K226" i="8"/>
  <c r="J226" i="8"/>
  <c r="I226" i="8"/>
  <c r="H226" i="8"/>
  <c r="G226" i="8"/>
  <c r="C226" i="8"/>
  <c r="D226" i="8" s="1"/>
  <c r="B226" i="8"/>
  <c r="A226" i="8"/>
  <c r="L221" i="8"/>
  <c r="K221" i="8"/>
  <c r="J221" i="8"/>
  <c r="I221" i="8"/>
  <c r="H221" i="8"/>
  <c r="G221" i="8"/>
  <c r="C221" i="8"/>
  <c r="D221" i="8" s="1"/>
  <c r="B221" i="8"/>
  <c r="A221" i="8"/>
  <c r="L216" i="8"/>
  <c r="K216" i="8"/>
  <c r="J216" i="8"/>
  <c r="I216" i="8"/>
  <c r="H216" i="8"/>
  <c r="G216" i="8"/>
  <c r="C216" i="8"/>
  <c r="D216" i="8" s="1"/>
  <c r="B216" i="8"/>
  <c r="A216" i="8"/>
  <c r="L211" i="8"/>
  <c r="K211" i="8"/>
  <c r="J211" i="8"/>
  <c r="I211" i="8"/>
  <c r="H211" i="8"/>
  <c r="G211" i="8"/>
  <c r="C211" i="8"/>
  <c r="D211" i="8" s="1"/>
  <c r="B211" i="8"/>
  <c r="A211" i="8"/>
  <c r="L206" i="8"/>
  <c r="K206" i="8"/>
  <c r="J206" i="8"/>
  <c r="I206" i="8"/>
  <c r="H206" i="8"/>
  <c r="G206" i="8"/>
  <c r="C206" i="8"/>
  <c r="D206" i="8" s="1"/>
  <c r="B206" i="8"/>
  <c r="A206" i="8"/>
  <c r="L201" i="8"/>
  <c r="K201" i="8"/>
  <c r="J201" i="8"/>
  <c r="I201" i="8"/>
  <c r="H201" i="8"/>
  <c r="G201" i="8"/>
  <c r="C201" i="8"/>
  <c r="D201" i="8" s="1"/>
  <c r="B201" i="8"/>
  <c r="A201" i="8"/>
  <c r="L196" i="8"/>
  <c r="K196" i="8"/>
  <c r="J196" i="8"/>
  <c r="I196" i="8"/>
  <c r="H196" i="8"/>
  <c r="G196" i="8"/>
  <c r="C196" i="8"/>
  <c r="D196" i="8" s="1"/>
  <c r="B196" i="8"/>
  <c r="A196" i="8"/>
  <c r="L191" i="8"/>
  <c r="K191" i="8"/>
  <c r="J191" i="8"/>
  <c r="I191" i="8"/>
  <c r="H191" i="8"/>
  <c r="G191" i="8"/>
  <c r="C191" i="8"/>
  <c r="D191" i="8" s="1"/>
  <c r="B191" i="8"/>
  <c r="A191" i="8"/>
  <c r="L186" i="8"/>
  <c r="K186" i="8"/>
  <c r="J186" i="8"/>
  <c r="I186" i="8"/>
  <c r="H186" i="8"/>
  <c r="G186" i="8"/>
  <c r="C186" i="8"/>
  <c r="D186" i="8" s="1"/>
  <c r="B186" i="8"/>
  <c r="A186" i="8"/>
  <c r="L181" i="8"/>
  <c r="K181" i="8"/>
  <c r="J181" i="8"/>
  <c r="I181" i="8"/>
  <c r="H181" i="8"/>
  <c r="G181" i="8"/>
  <c r="C181" i="8"/>
  <c r="D181" i="8" s="1"/>
  <c r="B181" i="8"/>
  <c r="A181" i="8"/>
  <c r="L176" i="8"/>
  <c r="K176" i="8"/>
  <c r="J176" i="8"/>
  <c r="I176" i="8"/>
  <c r="H176" i="8"/>
  <c r="G176" i="8"/>
  <c r="C176" i="8"/>
  <c r="D176" i="8" s="1"/>
  <c r="B176" i="8"/>
  <c r="A176" i="8"/>
  <c r="L171" i="8"/>
  <c r="K171" i="8"/>
  <c r="J171" i="8"/>
  <c r="I171" i="8"/>
  <c r="H171" i="8"/>
  <c r="G171" i="8"/>
  <c r="C171" i="8"/>
  <c r="D171" i="8" s="1"/>
  <c r="B171" i="8"/>
  <c r="A171" i="8"/>
  <c r="L166" i="8"/>
  <c r="K166" i="8"/>
  <c r="J166" i="8"/>
  <c r="I166" i="8"/>
  <c r="H166" i="8"/>
  <c r="G166" i="8"/>
  <c r="C166" i="8"/>
  <c r="D166" i="8" s="1"/>
  <c r="B166" i="8"/>
  <c r="A166" i="8"/>
  <c r="L161" i="8"/>
  <c r="K161" i="8"/>
  <c r="J161" i="8"/>
  <c r="I161" i="8"/>
  <c r="H161" i="8"/>
  <c r="G161" i="8"/>
  <c r="C161" i="8"/>
  <c r="D161" i="8" s="1"/>
  <c r="B161" i="8"/>
  <c r="A161" i="8"/>
  <c r="L156" i="8"/>
  <c r="K156" i="8"/>
  <c r="J156" i="8"/>
  <c r="I156" i="8"/>
  <c r="H156" i="8"/>
  <c r="G156" i="8"/>
  <c r="C156" i="8"/>
  <c r="D156" i="8" s="1"/>
  <c r="B156" i="8"/>
  <c r="A156" i="8"/>
  <c r="L151" i="8"/>
  <c r="K151" i="8"/>
  <c r="J151" i="8"/>
  <c r="I151" i="8"/>
  <c r="H151" i="8"/>
  <c r="G151" i="8"/>
  <c r="C151" i="8"/>
  <c r="D151" i="8" s="1"/>
  <c r="B151" i="8"/>
  <c r="A151" i="8"/>
  <c r="L146" i="8"/>
  <c r="K146" i="8"/>
  <c r="J146" i="8"/>
  <c r="I146" i="8"/>
  <c r="H146" i="8"/>
  <c r="G146" i="8"/>
  <c r="C146" i="8"/>
  <c r="D146" i="8" s="1"/>
  <c r="B146" i="8"/>
  <c r="A146" i="8"/>
  <c r="L141" i="8"/>
  <c r="K141" i="8"/>
  <c r="J141" i="8"/>
  <c r="I141" i="8"/>
  <c r="H141" i="8"/>
  <c r="G141" i="8"/>
  <c r="C141" i="8"/>
  <c r="D141" i="8" s="1"/>
  <c r="B141" i="8"/>
  <c r="A141" i="8"/>
  <c r="L137" i="8"/>
  <c r="K137" i="8"/>
  <c r="J137" i="8"/>
  <c r="I137" i="8"/>
  <c r="H137" i="8"/>
  <c r="G137" i="8"/>
  <c r="C137" i="8"/>
  <c r="D137" i="8" s="1"/>
  <c r="B137" i="8"/>
  <c r="A137" i="8"/>
  <c r="L133" i="8"/>
  <c r="K133" i="8"/>
  <c r="J133" i="8"/>
  <c r="I133" i="8"/>
  <c r="H133" i="8"/>
  <c r="G133" i="8"/>
  <c r="C133" i="8"/>
  <c r="D133" i="8" s="1"/>
  <c r="B133" i="8"/>
  <c r="A133" i="8"/>
  <c r="L129" i="8"/>
  <c r="K129" i="8"/>
  <c r="J129" i="8"/>
  <c r="I129" i="8"/>
  <c r="H129" i="8"/>
  <c r="G129" i="8"/>
  <c r="C129" i="8"/>
  <c r="D129" i="8" s="1"/>
  <c r="B129" i="8"/>
  <c r="A129" i="8"/>
  <c r="L124" i="8"/>
  <c r="K124" i="8"/>
  <c r="J124" i="8"/>
  <c r="I124" i="8"/>
  <c r="H124" i="8"/>
  <c r="G124" i="8"/>
  <c r="C124" i="8"/>
  <c r="D124" i="8" s="1"/>
  <c r="B124" i="8"/>
  <c r="A124" i="8"/>
  <c r="L119" i="8"/>
  <c r="K119" i="8"/>
  <c r="J119" i="8"/>
  <c r="I119" i="8"/>
  <c r="H119" i="8"/>
  <c r="G119" i="8"/>
  <c r="C119" i="8"/>
  <c r="D119" i="8" s="1"/>
  <c r="B119" i="8"/>
  <c r="A119" i="8"/>
  <c r="L114" i="8"/>
  <c r="K114" i="8"/>
  <c r="J114" i="8"/>
  <c r="I114" i="8"/>
  <c r="H114" i="8"/>
  <c r="G114" i="8"/>
  <c r="C114" i="8"/>
  <c r="D114" i="8" s="1"/>
  <c r="B114" i="8"/>
  <c r="A114" i="8"/>
  <c r="L109" i="8"/>
  <c r="K109" i="8"/>
  <c r="J109" i="8"/>
  <c r="I109" i="8"/>
  <c r="H109" i="8"/>
  <c r="G109" i="8"/>
  <c r="C109" i="8"/>
  <c r="D109" i="8" s="1"/>
  <c r="B109" i="8"/>
  <c r="A109" i="8"/>
  <c r="L104" i="8"/>
  <c r="K104" i="8"/>
  <c r="J104" i="8"/>
  <c r="I104" i="8"/>
  <c r="H104" i="8"/>
  <c r="G104" i="8"/>
  <c r="C104" i="8"/>
  <c r="D104" i="8" s="1"/>
  <c r="B104" i="8"/>
  <c r="A104" i="8"/>
  <c r="L99" i="8"/>
  <c r="K99" i="8"/>
  <c r="J99" i="8"/>
  <c r="I99" i="8"/>
  <c r="H99" i="8"/>
  <c r="G99" i="8"/>
  <c r="C99" i="8"/>
  <c r="D99" i="8" s="1"/>
  <c r="B99" i="8"/>
  <c r="A99" i="8"/>
  <c r="L95" i="8"/>
  <c r="K95" i="8"/>
  <c r="J95" i="8"/>
  <c r="I95" i="8"/>
  <c r="H95" i="8"/>
  <c r="G95" i="8"/>
  <c r="C95" i="8"/>
  <c r="D95" i="8" s="1"/>
  <c r="B95" i="8"/>
  <c r="A95" i="8"/>
  <c r="L91" i="8"/>
  <c r="K91" i="8"/>
  <c r="J91" i="8"/>
  <c r="I91" i="8"/>
  <c r="H91" i="8"/>
  <c r="G91" i="8"/>
  <c r="C91" i="8"/>
  <c r="D91" i="8" s="1"/>
  <c r="B91" i="8"/>
  <c r="A91" i="8"/>
  <c r="L87" i="8"/>
  <c r="K87" i="8"/>
  <c r="J87" i="8"/>
  <c r="I87" i="8"/>
  <c r="H87" i="8"/>
  <c r="G87" i="8"/>
  <c r="C87" i="8"/>
  <c r="D87" i="8" s="1"/>
  <c r="B87" i="8"/>
  <c r="A87" i="8"/>
  <c r="L82" i="8"/>
  <c r="K82" i="8"/>
  <c r="J82" i="8"/>
  <c r="I82" i="8"/>
  <c r="H82" i="8"/>
  <c r="G82" i="8"/>
  <c r="C82" i="8"/>
  <c r="D82" i="8" s="1"/>
  <c r="B82" i="8"/>
  <c r="A82" i="8"/>
  <c r="L77" i="8"/>
  <c r="K77" i="8"/>
  <c r="J77" i="8"/>
  <c r="I77" i="8"/>
  <c r="H77" i="8"/>
  <c r="G77" i="8"/>
  <c r="C77" i="8"/>
  <c r="D77" i="8" s="1"/>
  <c r="B77" i="8"/>
  <c r="A77" i="8"/>
  <c r="L72" i="8"/>
  <c r="K72" i="8"/>
  <c r="J72" i="8"/>
  <c r="I72" i="8"/>
  <c r="H72" i="8"/>
  <c r="G72" i="8"/>
  <c r="C72" i="8"/>
  <c r="D72" i="8" s="1"/>
  <c r="B72" i="8"/>
  <c r="A72" i="8"/>
  <c r="L67" i="8"/>
  <c r="K67" i="8"/>
  <c r="J67" i="8"/>
  <c r="I67" i="8"/>
  <c r="H67" i="8"/>
  <c r="G67" i="8"/>
  <c r="C67" i="8"/>
  <c r="D67" i="8" s="1"/>
  <c r="B67" i="8"/>
  <c r="A67" i="8"/>
  <c r="L62" i="8"/>
  <c r="K62" i="8"/>
  <c r="J62" i="8"/>
  <c r="I62" i="8"/>
  <c r="H62" i="8"/>
  <c r="G62" i="8"/>
  <c r="C62" i="8"/>
  <c r="D62" i="8" s="1"/>
  <c r="B62" i="8"/>
  <c r="A62" i="8"/>
  <c r="L57" i="8"/>
  <c r="K57" i="8"/>
  <c r="J57" i="8"/>
  <c r="I57" i="8"/>
  <c r="H57" i="8"/>
  <c r="G57" i="8"/>
  <c r="C57" i="8"/>
  <c r="D57" i="8" s="1"/>
  <c r="B57" i="8"/>
  <c r="A57" i="8"/>
  <c r="L52" i="8"/>
  <c r="K52" i="8"/>
  <c r="J52" i="8"/>
  <c r="I52" i="8"/>
  <c r="H52" i="8"/>
  <c r="G52" i="8"/>
  <c r="C52" i="8"/>
  <c r="D52" i="8" s="1"/>
  <c r="B52" i="8"/>
  <c r="A52" i="8"/>
  <c r="L47" i="8"/>
  <c r="K47" i="8"/>
  <c r="J47" i="8"/>
  <c r="I47" i="8"/>
  <c r="H47" i="8"/>
  <c r="G47" i="8"/>
  <c r="C47" i="8"/>
  <c r="D47" i="8" s="1"/>
  <c r="B47" i="8"/>
  <c r="A47" i="8"/>
  <c r="L42" i="8"/>
  <c r="K42" i="8"/>
  <c r="J42" i="8"/>
  <c r="I42" i="8"/>
  <c r="H42" i="8"/>
  <c r="G42" i="8"/>
  <c r="C42" i="8"/>
  <c r="D42" i="8" s="1"/>
  <c r="B42" i="8"/>
  <c r="A42" i="8"/>
  <c r="L37" i="8"/>
  <c r="K37" i="8"/>
  <c r="J37" i="8"/>
  <c r="I37" i="8"/>
  <c r="H37" i="8"/>
  <c r="G37" i="8"/>
  <c r="C37" i="8"/>
  <c r="D37" i="8" s="1"/>
  <c r="B37" i="8"/>
  <c r="A37" i="8"/>
  <c r="L32" i="8"/>
  <c r="K32" i="8"/>
  <c r="J32" i="8"/>
  <c r="I32" i="8"/>
  <c r="H32" i="8"/>
  <c r="G32" i="8"/>
  <c r="C32" i="8"/>
  <c r="D32" i="8" s="1"/>
  <c r="B32" i="8"/>
  <c r="A32" i="8"/>
  <c r="L27" i="8"/>
  <c r="K27" i="8"/>
  <c r="J27" i="8"/>
  <c r="I27" i="8"/>
  <c r="H27" i="8"/>
  <c r="G27" i="8"/>
  <c r="C27" i="8"/>
  <c r="D27" i="8" s="1"/>
  <c r="B27" i="8"/>
  <c r="A27" i="8"/>
  <c r="L22" i="8"/>
  <c r="K22" i="8"/>
  <c r="J22" i="8"/>
  <c r="I22" i="8"/>
  <c r="H22" i="8"/>
  <c r="G22" i="8"/>
  <c r="C22" i="8"/>
  <c r="D22" i="8" s="1"/>
  <c r="B22" i="8"/>
  <c r="A22" i="8"/>
  <c r="L17" i="8"/>
  <c r="K17" i="8"/>
  <c r="J17" i="8"/>
  <c r="I17" i="8"/>
  <c r="H17" i="8"/>
  <c r="G17" i="8"/>
  <c r="C17" i="8"/>
  <c r="D17" i="8" s="1"/>
  <c r="B17" i="8"/>
  <c r="A17" i="8"/>
  <c r="L12" i="8"/>
  <c r="K12" i="8"/>
  <c r="J12" i="8"/>
  <c r="I12" i="8"/>
  <c r="H12" i="8"/>
  <c r="G12" i="8"/>
  <c r="C12" i="8"/>
  <c r="D12" i="8" s="1"/>
  <c r="B12" i="8"/>
  <c r="A12" i="8"/>
  <c r="H255" i="8"/>
  <c r="H254" i="8"/>
  <c r="H253" i="8"/>
  <c r="H240" i="8"/>
  <c r="H239" i="8"/>
  <c r="H238" i="8"/>
  <c r="H230" i="8"/>
  <c r="G230" i="8"/>
  <c r="H229" i="8"/>
  <c r="G229" i="8"/>
  <c r="H228" i="8"/>
  <c r="G227" i="8"/>
  <c r="G228" i="8"/>
  <c r="H235" i="8"/>
  <c r="G235" i="8"/>
  <c r="H234" i="8"/>
  <c r="G234" i="8"/>
  <c r="H233" i="8"/>
  <c r="G233" i="8"/>
  <c r="G232" i="8"/>
  <c r="L7" i="8"/>
  <c r="K7" i="8"/>
  <c r="J7" i="8"/>
  <c r="I7" i="8"/>
  <c r="H7" i="8"/>
  <c r="G7" i="8"/>
  <c r="C7" i="8"/>
  <c r="D7" i="8" s="1"/>
  <c r="B7" i="8"/>
  <c r="A7" i="8"/>
  <c r="H2" i="8"/>
  <c r="B2" i="8"/>
  <c r="C2" i="8"/>
  <c r="D2" i="8" s="1"/>
  <c r="G2" i="8"/>
  <c r="I2" i="8"/>
  <c r="J2" i="8"/>
  <c r="K2" i="8"/>
  <c r="L2" i="8"/>
  <c r="A2" i="8"/>
  <c r="R3" i="6"/>
  <c r="R4" i="6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R97" i="6"/>
  <c r="R98" i="6"/>
  <c r="R99" i="6"/>
  <c r="R100" i="6"/>
  <c r="R101" i="6"/>
  <c r="R102" i="6"/>
  <c r="R103" i="6"/>
  <c r="R104" i="6"/>
  <c r="R105" i="6"/>
  <c r="R106" i="6"/>
  <c r="R107" i="6"/>
  <c r="R108" i="6"/>
  <c r="R109" i="6"/>
  <c r="R110" i="6"/>
  <c r="R111" i="6"/>
  <c r="R112" i="6"/>
  <c r="R113" i="6"/>
  <c r="R114" i="6"/>
  <c r="R115" i="6"/>
  <c r="R11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32" i="6"/>
  <c r="R133" i="6"/>
  <c r="R134" i="6"/>
  <c r="R135" i="6"/>
  <c r="R136" i="6"/>
  <c r="R137" i="6"/>
  <c r="R138" i="6"/>
  <c r="R139" i="6"/>
  <c r="R140" i="6"/>
  <c r="R141" i="6"/>
  <c r="R142" i="6"/>
  <c r="R143" i="6"/>
  <c r="R144" i="6"/>
  <c r="R145" i="6"/>
  <c r="R146" i="6"/>
  <c r="R147" i="6"/>
  <c r="R148" i="6"/>
  <c r="R149" i="6"/>
  <c r="R150" i="6"/>
  <c r="R151" i="6"/>
  <c r="R152" i="6"/>
  <c r="R153" i="6"/>
  <c r="R154" i="6"/>
  <c r="R155" i="6"/>
  <c r="R156" i="6"/>
  <c r="R157" i="6"/>
  <c r="R158" i="6"/>
  <c r="R159" i="6"/>
  <c r="R160" i="6"/>
  <c r="R161" i="6"/>
  <c r="R162" i="6"/>
  <c r="R163" i="6"/>
  <c r="R164" i="6"/>
  <c r="R165" i="6"/>
  <c r="R166" i="6"/>
  <c r="R167" i="6"/>
  <c r="R168" i="6"/>
  <c r="R169" i="6"/>
  <c r="R170" i="6"/>
  <c r="R171" i="6"/>
  <c r="R172" i="6"/>
  <c r="R173" i="6"/>
  <c r="R174" i="6"/>
  <c r="R175" i="6"/>
  <c r="R176" i="6"/>
  <c r="R177" i="6"/>
  <c r="R178" i="6"/>
  <c r="R179" i="6"/>
  <c r="R180" i="6"/>
  <c r="R181" i="6"/>
  <c r="R182" i="6"/>
  <c r="R183" i="6"/>
  <c r="R184" i="6"/>
  <c r="R185" i="6"/>
  <c r="R186" i="6"/>
  <c r="R187" i="6"/>
  <c r="R188" i="6"/>
  <c r="R189" i="6"/>
  <c r="R190" i="6"/>
  <c r="R191" i="6"/>
  <c r="R192" i="6"/>
  <c r="R193" i="6"/>
  <c r="R194" i="6"/>
  <c r="R195" i="6"/>
  <c r="R196" i="6"/>
  <c r="R197" i="6"/>
  <c r="R198" i="6"/>
  <c r="R199" i="6"/>
  <c r="R200" i="6"/>
  <c r="R201" i="6"/>
  <c r="R202" i="6"/>
  <c r="R203" i="6"/>
  <c r="R204" i="6"/>
  <c r="R205" i="6"/>
  <c r="R206" i="6"/>
  <c r="R207" i="6"/>
  <c r="R208" i="6"/>
  <c r="R209" i="6"/>
  <c r="R210" i="6"/>
  <c r="R211" i="6"/>
  <c r="R212" i="6"/>
  <c r="R213" i="6"/>
  <c r="R214" i="6"/>
  <c r="R215" i="6"/>
  <c r="R216" i="6"/>
  <c r="R217" i="6"/>
  <c r="R218" i="6"/>
  <c r="R219" i="6"/>
  <c r="R220" i="6"/>
  <c r="R221" i="6"/>
  <c r="R222" i="6"/>
  <c r="R223" i="6"/>
  <c r="R224" i="6"/>
  <c r="R225" i="6"/>
  <c r="R226" i="6"/>
  <c r="R227" i="6"/>
  <c r="R228" i="6"/>
  <c r="R229" i="6"/>
  <c r="R230" i="6"/>
  <c r="R231" i="6"/>
  <c r="R232" i="6"/>
  <c r="R233" i="6"/>
  <c r="R234" i="6"/>
  <c r="R235" i="6"/>
  <c r="R236" i="6"/>
  <c r="R237" i="6"/>
  <c r="R238" i="6"/>
  <c r="R239" i="6"/>
  <c r="R240" i="6"/>
  <c r="R241" i="6"/>
  <c r="R242" i="6"/>
  <c r="R243" i="6"/>
  <c r="R244" i="6"/>
  <c r="R245" i="6"/>
  <c r="R246" i="6"/>
  <c r="R247" i="6"/>
  <c r="R248" i="6"/>
  <c r="R249" i="6"/>
  <c r="R250" i="6"/>
  <c r="R251" i="6"/>
  <c r="R252" i="6"/>
  <c r="R253" i="6"/>
  <c r="R254" i="6"/>
  <c r="R255" i="6"/>
  <c r="R256" i="6"/>
  <c r="R257" i="6"/>
  <c r="R258" i="6"/>
  <c r="R259" i="6"/>
  <c r="R260" i="6"/>
  <c r="R261" i="6"/>
  <c r="R262" i="6"/>
  <c r="R263" i="6"/>
  <c r="R264" i="6"/>
  <c r="R265" i="6"/>
  <c r="R266" i="6"/>
  <c r="R267" i="6"/>
  <c r="R268" i="6"/>
  <c r="R269" i="6"/>
  <c r="R270" i="6"/>
  <c r="R271" i="6"/>
  <c r="R272" i="6"/>
  <c r="R273" i="6"/>
  <c r="R274" i="6"/>
  <c r="R275" i="6"/>
  <c r="R276" i="6"/>
  <c r="R277" i="6"/>
  <c r="R278" i="6"/>
  <c r="R279" i="6"/>
  <c r="R280" i="6"/>
  <c r="R281" i="6"/>
  <c r="R282" i="6"/>
  <c r="R283" i="6"/>
  <c r="R284" i="6"/>
  <c r="R285" i="6"/>
  <c r="R286" i="6"/>
  <c r="R287" i="6"/>
  <c r="R288" i="6"/>
  <c r="R289" i="6"/>
  <c r="R290" i="6"/>
  <c r="R291" i="6"/>
  <c r="R292" i="6"/>
  <c r="R293" i="6"/>
  <c r="R294" i="6"/>
  <c r="R295" i="6"/>
  <c r="R296" i="6"/>
  <c r="R297" i="6"/>
  <c r="R298" i="6"/>
  <c r="R299" i="6"/>
  <c r="R300" i="6"/>
  <c r="R301" i="6"/>
  <c r="R302" i="6"/>
  <c r="R303" i="6"/>
  <c r="R304" i="6"/>
  <c r="R305" i="6"/>
  <c r="R306" i="6"/>
  <c r="R307" i="6"/>
  <c r="R308" i="6"/>
  <c r="R309" i="6"/>
  <c r="R310" i="6"/>
  <c r="R311" i="6"/>
  <c r="R312" i="6"/>
  <c r="R313" i="6"/>
  <c r="R314" i="6"/>
  <c r="R315" i="6"/>
  <c r="R316" i="6"/>
  <c r="R317" i="6"/>
  <c r="R318" i="6"/>
  <c r="R319" i="6"/>
  <c r="R320" i="6"/>
  <c r="R321" i="6"/>
  <c r="R322" i="6"/>
  <c r="R323" i="6"/>
  <c r="R324" i="6"/>
  <c r="R325" i="6"/>
  <c r="R326" i="6"/>
  <c r="R327" i="6"/>
  <c r="R328" i="6"/>
  <c r="R329" i="6"/>
  <c r="R330" i="6"/>
  <c r="R331" i="6"/>
  <c r="R332" i="6"/>
  <c r="R333" i="6"/>
  <c r="R334" i="6"/>
  <c r="R335" i="6"/>
  <c r="R336" i="6"/>
  <c r="R337" i="6"/>
  <c r="R338" i="6"/>
  <c r="R339" i="6"/>
  <c r="R340" i="6"/>
  <c r="R341" i="6"/>
  <c r="R342" i="6"/>
  <c r="R343" i="6"/>
  <c r="R344" i="6"/>
  <c r="R345" i="6"/>
  <c r="R346" i="6"/>
  <c r="R347" i="6"/>
  <c r="R348" i="6"/>
  <c r="R349" i="6"/>
  <c r="R350" i="6"/>
  <c r="R351" i="6"/>
  <c r="R352" i="6"/>
  <c r="R353" i="6"/>
  <c r="R354" i="6"/>
  <c r="R355" i="6"/>
  <c r="R356" i="6"/>
  <c r="R357" i="6"/>
  <c r="R358" i="6"/>
  <c r="R359" i="6"/>
  <c r="R360" i="6"/>
  <c r="R361" i="6"/>
  <c r="R362" i="6"/>
  <c r="R363" i="6"/>
  <c r="R364" i="6"/>
  <c r="R365" i="6"/>
  <c r="R366" i="6"/>
  <c r="R367" i="6"/>
  <c r="R368" i="6"/>
  <c r="R369" i="6"/>
  <c r="R370" i="6"/>
  <c r="R371" i="6"/>
  <c r="R372" i="6"/>
  <c r="R373" i="6"/>
  <c r="R374" i="6"/>
  <c r="R375" i="6"/>
  <c r="R376" i="6"/>
  <c r="R377" i="6"/>
  <c r="R378" i="6"/>
  <c r="R379" i="6"/>
  <c r="R380" i="6"/>
  <c r="R381" i="6"/>
  <c r="R382" i="6"/>
  <c r="R383" i="6"/>
  <c r="R384" i="6"/>
  <c r="R385" i="6"/>
  <c r="R386" i="6"/>
  <c r="R387" i="6"/>
  <c r="R388" i="6"/>
  <c r="R389" i="6"/>
  <c r="R390" i="6"/>
  <c r="R391" i="6"/>
  <c r="R392" i="6"/>
  <c r="R393" i="6"/>
  <c r="R394" i="6"/>
  <c r="R395" i="6"/>
  <c r="R396" i="6"/>
  <c r="R397" i="6"/>
  <c r="R398" i="6"/>
  <c r="R399" i="6"/>
  <c r="R400" i="6"/>
  <c r="R401" i="6"/>
  <c r="R402" i="6"/>
  <c r="R403" i="6"/>
  <c r="R404" i="6"/>
  <c r="R405" i="6"/>
  <c r="R406" i="6"/>
  <c r="R407" i="6"/>
  <c r="R408" i="6"/>
  <c r="R409" i="6"/>
  <c r="R410" i="6"/>
  <c r="R411" i="6"/>
  <c r="R412" i="6"/>
  <c r="R413" i="6"/>
  <c r="R414" i="6"/>
  <c r="R415" i="6"/>
  <c r="R416" i="6"/>
  <c r="R417" i="6"/>
  <c r="R418" i="6"/>
  <c r="R419" i="6"/>
  <c r="R420" i="6"/>
  <c r="R421" i="6"/>
  <c r="R422" i="6"/>
  <c r="R423" i="6"/>
  <c r="R424" i="6"/>
  <c r="R425" i="6"/>
  <c r="R426" i="6"/>
  <c r="R427" i="6"/>
  <c r="R428" i="6"/>
  <c r="R429" i="6"/>
  <c r="R430" i="6"/>
  <c r="R431" i="6"/>
  <c r="R432" i="6"/>
  <c r="R433" i="6"/>
  <c r="R434" i="6"/>
  <c r="R435" i="6"/>
  <c r="R436" i="6"/>
  <c r="R437" i="6"/>
  <c r="R438" i="6"/>
  <c r="R439" i="6"/>
  <c r="R440" i="6"/>
  <c r="R441" i="6"/>
  <c r="R442" i="6"/>
  <c r="R443" i="6"/>
  <c r="R444" i="6"/>
  <c r="R445" i="6"/>
  <c r="R446" i="6"/>
  <c r="R447" i="6"/>
  <c r="R448" i="6"/>
  <c r="R449" i="6"/>
  <c r="R450" i="6"/>
  <c r="R451" i="6"/>
  <c r="R452" i="6"/>
  <c r="R453" i="6"/>
  <c r="R454" i="6"/>
  <c r="R455" i="6"/>
  <c r="R456" i="6"/>
  <c r="R457" i="6"/>
  <c r="R458" i="6"/>
  <c r="R459" i="6"/>
  <c r="R460" i="6"/>
  <c r="R461" i="6"/>
  <c r="R462" i="6"/>
  <c r="R463" i="6"/>
  <c r="R464" i="6"/>
  <c r="R465" i="6"/>
  <c r="R466" i="6"/>
  <c r="R467" i="6"/>
  <c r="R468" i="6"/>
  <c r="R469" i="6"/>
  <c r="R470" i="6"/>
  <c r="R471" i="6"/>
  <c r="R472" i="6"/>
  <c r="R473" i="6"/>
  <c r="R474" i="6"/>
  <c r="R475" i="6"/>
  <c r="R476" i="6"/>
  <c r="R477" i="6"/>
  <c r="R478" i="6"/>
  <c r="R479" i="6"/>
  <c r="R480" i="6"/>
  <c r="R481" i="6"/>
  <c r="R482" i="6"/>
  <c r="R483" i="6"/>
  <c r="R484" i="6"/>
  <c r="R485" i="6"/>
  <c r="R486" i="6"/>
  <c r="R487" i="6"/>
  <c r="R488" i="6"/>
  <c r="R489" i="6"/>
  <c r="R490" i="6"/>
  <c r="R491" i="6"/>
  <c r="R492" i="6"/>
  <c r="R493" i="6"/>
  <c r="R494" i="6"/>
  <c r="R495" i="6"/>
  <c r="R496" i="6"/>
  <c r="R497" i="6"/>
  <c r="R498" i="6"/>
  <c r="R499" i="6"/>
  <c r="R500" i="6"/>
  <c r="R501" i="6"/>
  <c r="R502" i="6"/>
  <c r="R503" i="6"/>
  <c r="R504" i="6"/>
  <c r="R505" i="6"/>
  <c r="R506" i="6"/>
  <c r="R507" i="6"/>
  <c r="R508" i="6"/>
  <c r="R509" i="6"/>
  <c r="R510" i="6"/>
  <c r="R511" i="6"/>
  <c r="R512" i="6"/>
  <c r="R513" i="6"/>
  <c r="R514" i="6"/>
  <c r="R515" i="6"/>
  <c r="R516" i="6"/>
  <c r="R517" i="6"/>
  <c r="R518" i="6"/>
  <c r="R519" i="6"/>
  <c r="R520" i="6"/>
  <c r="R521" i="6"/>
  <c r="R522" i="6"/>
  <c r="R523" i="6"/>
  <c r="R524" i="6"/>
  <c r="R525" i="6"/>
  <c r="R526" i="6"/>
  <c r="R527" i="6"/>
  <c r="R528" i="6"/>
  <c r="R529" i="6"/>
  <c r="R530" i="6"/>
  <c r="R531" i="6"/>
  <c r="R532" i="6"/>
  <c r="R533" i="6"/>
  <c r="R534" i="6"/>
  <c r="R535" i="6"/>
  <c r="R536" i="6"/>
  <c r="R537" i="6"/>
  <c r="R538" i="6"/>
  <c r="R539" i="6"/>
  <c r="R540" i="6"/>
  <c r="R541" i="6"/>
  <c r="R542" i="6"/>
  <c r="R543" i="6"/>
  <c r="R544" i="6"/>
  <c r="R545" i="6"/>
  <c r="R546" i="6"/>
  <c r="R547" i="6"/>
  <c r="R548" i="6"/>
  <c r="R549" i="6"/>
  <c r="R550" i="6"/>
  <c r="R551" i="6"/>
  <c r="R552" i="6"/>
  <c r="R553" i="6"/>
  <c r="R554" i="6"/>
  <c r="R555" i="6"/>
  <c r="R556" i="6"/>
  <c r="R557" i="6"/>
  <c r="R558" i="6"/>
  <c r="R559" i="6"/>
  <c r="R560" i="6"/>
  <c r="R561" i="6"/>
  <c r="R562" i="6"/>
  <c r="R563" i="6"/>
  <c r="R564" i="6"/>
  <c r="R565" i="6"/>
  <c r="R566" i="6"/>
  <c r="R567" i="6"/>
  <c r="R568" i="6"/>
  <c r="R569" i="6"/>
  <c r="R570" i="6"/>
  <c r="R571" i="6"/>
  <c r="R572" i="6"/>
  <c r="R573" i="6"/>
  <c r="R574" i="6"/>
  <c r="R575" i="6"/>
  <c r="R576" i="6"/>
  <c r="R577" i="6"/>
  <c r="R578" i="6"/>
  <c r="R579" i="6"/>
  <c r="R580" i="6"/>
  <c r="R581" i="6"/>
  <c r="R582" i="6"/>
  <c r="R583" i="6"/>
  <c r="R584" i="6"/>
  <c r="R585" i="6"/>
  <c r="R586" i="6"/>
  <c r="R587" i="6"/>
  <c r="R588" i="6"/>
  <c r="R589" i="6"/>
  <c r="R590" i="6"/>
  <c r="R591" i="6"/>
  <c r="R592" i="6"/>
  <c r="R593" i="6"/>
  <c r="R594" i="6"/>
  <c r="R595" i="6"/>
  <c r="R596" i="6"/>
  <c r="R597" i="6"/>
  <c r="R598" i="6"/>
  <c r="R599" i="6"/>
  <c r="R600" i="6"/>
  <c r="R601" i="6"/>
  <c r="R602" i="6"/>
  <c r="R603" i="6"/>
  <c r="R604" i="6"/>
  <c r="R605" i="6"/>
  <c r="R606" i="6"/>
  <c r="R607" i="6"/>
  <c r="R608" i="6"/>
  <c r="R609" i="6"/>
  <c r="R610" i="6"/>
  <c r="R611" i="6"/>
  <c r="R612" i="6"/>
  <c r="R613" i="6"/>
  <c r="R614" i="6"/>
  <c r="R615" i="6"/>
  <c r="R616" i="6"/>
  <c r="R617" i="6"/>
  <c r="R618" i="6"/>
  <c r="R619" i="6"/>
  <c r="R620" i="6"/>
  <c r="R621" i="6"/>
  <c r="R622" i="6"/>
  <c r="R623" i="6"/>
  <c r="R624" i="6"/>
  <c r="R625" i="6"/>
  <c r="R626" i="6"/>
  <c r="R627" i="6"/>
  <c r="R628" i="6"/>
  <c r="R629" i="6"/>
  <c r="R630" i="6"/>
  <c r="R631" i="6"/>
  <c r="R632" i="6"/>
  <c r="R633" i="6"/>
  <c r="R634" i="6"/>
  <c r="R635" i="6"/>
  <c r="R636" i="6"/>
  <c r="R637" i="6"/>
  <c r="R638" i="6"/>
  <c r="R639" i="6"/>
  <c r="R640" i="6"/>
  <c r="R641" i="6"/>
  <c r="R642" i="6"/>
  <c r="R643" i="6"/>
  <c r="R644" i="6"/>
  <c r="R645" i="6"/>
  <c r="R646" i="6"/>
  <c r="R647" i="6"/>
  <c r="R648" i="6"/>
  <c r="R649" i="6"/>
  <c r="R650" i="6"/>
  <c r="R651" i="6"/>
  <c r="R652" i="6"/>
  <c r="R653" i="6"/>
  <c r="R654" i="6"/>
  <c r="R655" i="6"/>
  <c r="R656" i="6"/>
  <c r="R657" i="6"/>
  <c r="R658" i="6"/>
  <c r="R659" i="6"/>
  <c r="R660" i="6"/>
  <c r="R661" i="6"/>
  <c r="R662" i="6"/>
  <c r="R663" i="6"/>
  <c r="R664" i="6"/>
  <c r="R665" i="6"/>
  <c r="R666" i="6"/>
  <c r="R667" i="6"/>
  <c r="R668" i="6"/>
  <c r="R669" i="6"/>
  <c r="R670" i="6"/>
  <c r="R671" i="6"/>
  <c r="R672" i="6"/>
  <c r="R673" i="6"/>
  <c r="R674" i="6"/>
  <c r="R675" i="6"/>
  <c r="R676" i="6"/>
  <c r="R677" i="6"/>
  <c r="R678" i="6"/>
  <c r="R679" i="6"/>
  <c r="R680" i="6"/>
  <c r="R681" i="6"/>
  <c r="R682" i="6"/>
  <c r="R683" i="6"/>
  <c r="R684" i="6"/>
  <c r="R685" i="6"/>
  <c r="R686" i="6"/>
  <c r="R687" i="6"/>
  <c r="R688" i="6"/>
  <c r="R689" i="6"/>
  <c r="R690" i="6"/>
  <c r="R691" i="6"/>
  <c r="R692" i="6"/>
  <c r="R693" i="6"/>
  <c r="R694" i="6"/>
  <c r="R695" i="6"/>
  <c r="R696" i="6"/>
  <c r="R697" i="6"/>
  <c r="R698" i="6"/>
  <c r="R699" i="6"/>
  <c r="R700" i="6"/>
  <c r="R701" i="6"/>
  <c r="R702" i="6"/>
  <c r="R703" i="6"/>
  <c r="R704" i="6"/>
  <c r="R705" i="6"/>
  <c r="R706" i="6"/>
  <c r="R707" i="6"/>
  <c r="R708" i="6"/>
  <c r="R709" i="6"/>
  <c r="R710" i="6"/>
  <c r="R711" i="6"/>
  <c r="R712" i="6"/>
  <c r="R713" i="6"/>
  <c r="R714" i="6"/>
  <c r="R715" i="6"/>
  <c r="R716" i="6"/>
  <c r="R717" i="6"/>
  <c r="R718" i="6"/>
  <c r="R719" i="6"/>
  <c r="R720" i="6"/>
  <c r="R721" i="6"/>
  <c r="R722" i="6"/>
  <c r="R723" i="6"/>
  <c r="R724" i="6"/>
  <c r="R725" i="6"/>
  <c r="R726" i="6"/>
  <c r="R727" i="6"/>
  <c r="R728" i="6"/>
  <c r="R729" i="6"/>
  <c r="R730" i="6"/>
  <c r="R731" i="6"/>
  <c r="R732" i="6"/>
  <c r="R733" i="6"/>
  <c r="R734" i="6"/>
  <c r="R735" i="6"/>
  <c r="R736" i="6"/>
  <c r="R737" i="6"/>
  <c r="R738" i="6"/>
  <c r="R739" i="6"/>
  <c r="R740" i="6"/>
  <c r="R741" i="6"/>
  <c r="R742" i="6"/>
  <c r="R743" i="6"/>
  <c r="R744" i="6"/>
  <c r="R745" i="6"/>
  <c r="R746" i="6"/>
  <c r="R747" i="6"/>
  <c r="R748" i="6"/>
  <c r="R749" i="6"/>
  <c r="R750" i="6"/>
  <c r="R751" i="6"/>
  <c r="R752" i="6"/>
  <c r="R753" i="6"/>
  <c r="R754" i="6"/>
  <c r="R755" i="6"/>
  <c r="R756" i="6"/>
  <c r="R757" i="6"/>
  <c r="R758" i="6"/>
  <c r="R759" i="6"/>
  <c r="R760" i="6"/>
  <c r="R761" i="6"/>
  <c r="R762" i="6"/>
  <c r="R763" i="6"/>
  <c r="R764" i="6"/>
  <c r="R765" i="6"/>
  <c r="R766" i="6"/>
  <c r="R767" i="6"/>
  <c r="R768" i="6"/>
  <c r="R769" i="6"/>
  <c r="R770" i="6"/>
  <c r="R771" i="6"/>
  <c r="R772" i="6"/>
  <c r="R773" i="6"/>
  <c r="R774" i="6"/>
  <c r="R775" i="6"/>
  <c r="R776" i="6"/>
  <c r="R777" i="6"/>
  <c r="R778" i="6"/>
  <c r="R779" i="6"/>
  <c r="R780" i="6"/>
  <c r="R781" i="6"/>
  <c r="R782" i="6"/>
  <c r="R783" i="6"/>
  <c r="R784" i="6"/>
  <c r="R785" i="6"/>
  <c r="R786" i="6"/>
  <c r="R787" i="6"/>
  <c r="R788" i="6"/>
  <c r="R789" i="6"/>
  <c r="R790" i="6"/>
  <c r="R791" i="6"/>
  <c r="R792" i="6"/>
  <c r="R793" i="6"/>
  <c r="R794" i="6"/>
  <c r="R795" i="6"/>
  <c r="R796" i="6"/>
  <c r="R797" i="6"/>
  <c r="R798" i="6"/>
  <c r="R799" i="6"/>
  <c r="R800" i="6"/>
  <c r="R801" i="6"/>
  <c r="R802" i="6"/>
  <c r="R803" i="6"/>
  <c r="R804" i="6"/>
  <c r="R805" i="6"/>
  <c r="R806" i="6"/>
  <c r="R807" i="6"/>
  <c r="R808" i="6"/>
  <c r="R809" i="6"/>
  <c r="R810" i="6"/>
  <c r="R811" i="6"/>
  <c r="R812" i="6"/>
  <c r="R813" i="6"/>
  <c r="R814" i="6"/>
  <c r="R815" i="6"/>
  <c r="R816" i="6"/>
  <c r="R817" i="6"/>
  <c r="R818" i="6"/>
  <c r="R819" i="6"/>
  <c r="R820" i="6"/>
  <c r="R821" i="6"/>
  <c r="R822" i="6"/>
  <c r="R823" i="6"/>
  <c r="R824" i="6"/>
  <c r="R825" i="6"/>
  <c r="R826" i="6"/>
  <c r="R827" i="6"/>
  <c r="R828" i="6"/>
  <c r="R829" i="6"/>
  <c r="R830" i="6"/>
  <c r="R831" i="6"/>
  <c r="R832" i="6"/>
  <c r="R833" i="6"/>
  <c r="R834" i="6"/>
  <c r="R835" i="6"/>
  <c r="R836" i="6"/>
  <c r="R837" i="6"/>
  <c r="R838" i="6"/>
  <c r="R839" i="6"/>
  <c r="R840" i="6"/>
  <c r="R841" i="6"/>
  <c r="R842" i="6"/>
  <c r="R843" i="6"/>
  <c r="R844" i="6"/>
  <c r="R845" i="6"/>
  <c r="R846" i="6"/>
  <c r="R847" i="6"/>
  <c r="R848" i="6"/>
  <c r="R849" i="6"/>
  <c r="R850" i="6"/>
  <c r="R851" i="6"/>
  <c r="R852" i="6"/>
  <c r="R853" i="6"/>
  <c r="R854" i="6"/>
  <c r="R855" i="6"/>
  <c r="R856" i="6"/>
  <c r="R857" i="6"/>
  <c r="R858" i="6"/>
  <c r="R859" i="6"/>
  <c r="R860" i="6"/>
  <c r="R861" i="6"/>
  <c r="R862" i="6"/>
  <c r="R863" i="6"/>
  <c r="R864" i="6"/>
  <c r="R865" i="6"/>
  <c r="R866" i="6"/>
  <c r="R867" i="6"/>
  <c r="R868" i="6"/>
  <c r="R869" i="6"/>
  <c r="R870" i="6"/>
  <c r="R871" i="6"/>
  <c r="R872" i="6"/>
  <c r="R873" i="6"/>
  <c r="R874" i="6"/>
  <c r="R875" i="6"/>
  <c r="R876" i="6"/>
  <c r="R877" i="6"/>
  <c r="R878" i="6"/>
  <c r="R879" i="6"/>
  <c r="R880" i="6"/>
  <c r="R881" i="6"/>
  <c r="R882" i="6"/>
  <c r="R883" i="6"/>
  <c r="R884" i="6"/>
  <c r="R885" i="6"/>
  <c r="R886" i="6"/>
  <c r="R887" i="6"/>
  <c r="R888" i="6"/>
  <c r="R889" i="6"/>
  <c r="R890" i="6"/>
  <c r="R891" i="6"/>
  <c r="R892" i="6"/>
  <c r="R893" i="6"/>
  <c r="R894" i="6"/>
  <c r="R895" i="6"/>
  <c r="R896" i="6"/>
  <c r="R897" i="6"/>
  <c r="R898" i="6"/>
  <c r="R899" i="6"/>
  <c r="R900" i="6"/>
  <c r="R901" i="6"/>
  <c r="R902" i="6"/>
  <c r="R903" i="6"/>
  <c r="R904" i="6"/>
  <c r="R905" i="6"/>
  <c r="R906" i="6"/>
  <c r="R907" i="6"/>
  <c r="R908" i="6"/>
  <c r="R909" i="6"/>
  <c r="R910" i="6"/>
  <c r="R911" i="6"/>
  <c r="R912" i="6"/>
  <c r="R913" i="6"/>
  <c r="R914" i="6"/>
  <c r="R915" i="6"/>
  <c r="R916" i="6"/>
  <c r="R917" i="6"/>
  <c r="R918" i="6"/>
  <c r="R919" i="6"/>
  <c r="R920" i="6"/>
  <c r="R921" i="6"/>
  <c r="R922" i="6"/>
  <c r="R923" i="6"/>
  <c r="R924" i="6"/>
  <c r="R925" i="6"/>
  <c r="R926" i="6"/>
  <c r="R927" i="6"/>
  <c r="R928" i="6"/>
  <c r="R929" i="6"/>
  <c r="R930" i="6"/>
  <c r="R931" i="6"/>
  <c r="R932" i="6"/>
  <c r="R933" i="6"/>
  <c r="R934" i="6"/>
  <c r="R935" i="6"/>
  <c r="R936" i="6"/>
  <c r="R937" i="6"/>
  <c r="R938" i="6"/>
  <c r="R939" i="6"/>
  <c r="R940" i="6"/>
  <c r="R941" i="6"/>
  <c r="R942" i="6"/>
  <c r="R943" i="6"/>
  <c r="R944" i="6"/>
  <c r="R945" i="6"/>
  <c r="R946" i="6"/>
  <c r="R947" i="6"/>
  <c r="R948" i="6"/>
  <c r="R949" i="6"/>
  <c r="R950" i="6"/>
  <c r="R951" i="6"/>
  <c r="R952" i="6"/>
  <c r="R953" i="6"/>
  <c r="R954" i="6"/>
  <c r="R955" i="6"/>
  <c r="R956" i="6"/>
  <c r="R957" i="6"/>
  <c r="R958" i="6"/>
  <c r="R959" i="6"/>
  <c r="R960" i="6"/>
  <c r="R961" i="6"/>
  <c r="R962" i="6"/>
  <c r="R963" i="6"/>
  <c r="R964" i="6"/>
  <c r="R965" i="6"/>
  <c r="R966" i="6"/>
  <c r="R967" i="6"/>
  <c r="R968" i="6"/>
  <c r="R969" i="6"/>
  <c r="R970" i="6"/>
  <c r="R971" i="6"/>
  <c r="R972" i="6"/>
  <c r="R973" i="6"/>
  <c r="R974" i="6"/>
  <c r="R975" i="6"/>
  <c r="R976" i="6"/>
  <c r="R977" i="6"/>
  <c r="R978" i="6"/>
  <c r="R979" i="6"/>
  <c r="R980" i="6"/>
  <c r="R981" i="6"/>
  <c r="R982" i="6"/>
  <c r="R983" i="6"/>
  <c r="R984" i="6"/>
  <c r="R985" i="6"/>
  <c r="R986" i="6"/>
  <c r="R987" i="6"/>
  <c r="R988" i="6"/>
  <c r="R989" i="6"/>
  <c r="R990" i="6"/>
  <c r="R991" i="6"/>
  <c r="R992" i="6"/>
  <c r="R993" i="6"/>
  <c r="R994" i="6"/>
  <c r="R995" i="6"/>
  <c r="R996" i="6"/>
  <c r="R997" i="6"/>
  <c r="R998" i="6"/>
  <c r="R999" i="6"/>
  <c r="R1000" i="6"/>
  <c r="R1001" i="6"/>
  <c r="R1002" i="6"/>
  <c r="R1003" i="6"/>
  <c r="R1004" i="6"/>
  <c r="R1005" i="6"/>
  <c r="R1006" i="6"/>
  <c r="R1007" i="6"/>
  <c r="R1008" i="6"/>
  <c r="R1009" i="6"/>
  <c r="R1010" i="6"/>
  <c r="R1011" i="6"/>
  <c r="R1012" i="6"/>
  <c r="R1013" i="6"/>
  <c r="R1014" i="6"/>
  <c r="R1015" i="6"/>
  <c r="R1016" i="6"/>
  <c r="R1017" i="6"/>
  <c r="R1018" i="6"/>
  <c r="R1019" i="6"/>
  <c r="R1020" i="6"/>
  <c r="R1021" i="6"/>
  <c r="R1022" i="6"/>
  <c r="R1023" i="6"/>
  <c r="R1024" i="6"/>
  <c r="R1025" i="6"/>
  <c r="R1026" i="6"/>
  <c r="R1027" i="6"/>
  <c r="R1028" i="6"/>
  <c r="R1029" i="6"/>
  <c r="R1030" i="6"/>
  <c r="R1031" i="6"/>
  <c r="R1032" i="6"/>
  <c r="R1033" i="6"/>
  <c r="R1034" i="6"/>
  <c r="R1035" i="6"/>
  <c r="R1036" i="6"/>
  <c r="R1037" i="6"/>
  <c r="R1038" i="6"/>
  <c r="R1039" i="6"/>
  <c r="R1040" i="6"/>
  <c r="R1041" i="6"/>
  <c r="R1042" i="6"/>
  <c r="R1043" i="6"/>
  <c r="R1044" i="6"/>
  <c r="R1045" i="6"/>
  <c r="R1046" i="6"/>
  <c r="R1047" i="6"/>
  <c r="R1048" i="6"/>
  <c r="R1049" i="6"/>
  <c r="R1050" i="6"/>
  <c r="R1051" i="6"/>
  <c r="R1052" i="6"/>
  <c r="R1053" i="6"/>
  <c r="R1054" i="6"/>
  <c r="R1055" i="6"/>
  <c r="R1056" i="6"/>
  <c r="R1057" i="6"/>
  <c r="R1058" i="6"/>
  <c r="R1059" i="6"/>
  <c r="R1060" i="6"/>
  <c r="R1061" i="6"/>
  <c r="R1062" i="6"/>
  <c r="R1063" i="6"/>
  <c r="R1064" i="6"/>
  <c r="R1065" i="6"/>
  <c r="R1066" i="6"/>
  <c r="R1067" i="6"/>
  <c r="R1068" i="6"/>
  <c r="R1069" i="6"/>
  <c r="R1070" i="6"/>
  <c r="R1071" i="6"/>
  <c r="R1072" i="6"/>
  <c r="R1073" i="6"/>
  <c r="R1074" i="6"/>
  <c r="R1075" i="6"/>
  <c r="R1076" i="6"/>
  <c r="R1077" i="6"/>
  <c r="R1078" i="6"/>
  <c r="R1079" i="6"/>
  <c r="R1080" i="6"/>
  <c r="R1081" i="6"/>
  <c r="R1082" i="6"/>
  <c r="R1083" i="6"/>
  <c r="R1084" i="6"/>
  <c r="R1085" i="6"/>
  <c r="R1086" i="6"/>
  <c r="R1087" i="6"/>
  <c r="R1088" i="6"/>
  <c r="R1089" i="6"/>
  <c r="R1090" i="6"/>
  <c r="R1091" i="6"/>
  <c r="R1092" i="6"/>
  <c r="R1093" i="6"/>
  <c r="R1094" i="6"/>
  <c r="R1095" i="6"/>
  <c r="R1096" i="6"/>
  <c r="R1097" i="6"/>
  <c r="R1098" i="6"/>
  <c r="R1099" i="6"/>
  <c r="R1100" i="6"/>
  <c r="R1101" i="6"/>
  <c r="R1102" i="6"/>
  <c r="R1103" i="6"/>
  <c r="R1104" i="6"/>
  <c r="R1105" i="6"/>
  <c r="R1106" i="6"/>
  <c r="R1107" i="6"/>
  <c r="R1108" i="6"/>
  <c r="R1109" i="6"/>
  <c r="R1110" i="6"/>
  <c r="R1111" i="6"/>
  <c r="R1112" i="6"/>
  <c r="R1113" i="6"/>
  <c r="R1114" i="6"/>
  <c r="R1115" i="6"/>
  <c r="R1116" i="6"/>
  <c r="R1117" i="6"/>
  <c r="R1118" i="6"/>
  <c r="R1119" i="6"/>
  <c r="R1120" i="6"/>
  <c r="R1121" i="6"/>
  <c r="R1122" i="6"/>
  <c r="R1123" i="6"/>
  <c r="R1124" i="6"/>
  <c r="R1125" i="6"/>
  <c r="R1126" i="6"/>
  <c r="R1127" i="6"/>
  <c r="R1128" i="6"/>
  <c r="R1129" i="6"/>
  <c r="R1130" i="6"/>
  <c r="R1131" i="6"/>
  <c r="R1132" i="6"/>
  <c r="R1133" i="6"/>
  <c r="R1134" i="6"/>
  <c r="R1135" i="6"/>
  <c r="R1136" i="6"/>
  <c r="R1137" i="6"/>
  <c r="R1138" i="6"/>
  <c r="R1139" i="6"/>
  <c r="R1140" i="6"/>
  <c r="R1141" i="6"/>
  <c r="R1142" i="6"/>
  <c r="R1143" i="6"/>
  <c r="R1144" i="6"/>
  <c r="R1145" i="6"/>
  <c r="R1146" i="6"/>
  <c r="R1147" i="6"/>
  <c r="R1148" i="6"/>
  <c r="R1149" i="6"/>
  <c r="R1150" i="6"/>
  <c r="R1151" i="6"/>
  <c r="R1152" i="6"/>
  <c r="R1153" i="6"/>
  <c r="R1154" i="6"/>
  <c r="R1155" i="6"/>
  <c r="R1156" i="6"/>
  <c r="R1157" i="6"/>
  <c r="R1158" i="6"/>
  <c r="R1159" i="6"/>
  <c r="R1160" i="6"/>
  <c r="R1161" i="6"/>
  <c r="R1162" i="6"/>
  <c r="R1163" i="6"/>
  <c r="R1164" i="6"/>
  <c r="R1165" i="6"/>
  <c r="R1166" i="6"/>
  <c r="R1167" i="6"/>
  <c r="R1168" i="6"/>
  <c r="R1169" i="6"/>
  <c r="R1170" i="6"/>
  <c r="R1171" i="6"/>
  <c r="R1172" i="6"/>
  <c r="R1173" i="6"/>
  <c r="R1174" i="6"/>
  <c r="R1175" i="6"/>
  <c r="R1176" i="6"/>
  <c r="R1177" i="6"/>
  <c r="R1178" i="6"/>
  <c r="R1179" i="6"/>
  <c r="R1180" i="6"/>
  <c r="R1181" i="6"/>
  <c r="R1182" i="6"/>
  <c r="R1183" i="6"/>
  <c r="R1184" i="6"/>
  <c r="R1185" i="6"/>
  <c r="R1186" i="6"/>
  <c r="R1187" i="6"/>
  <c r="R1188" i="6"/>
  <c r="R1189" i="6"/>
  <c r="R1190" i="6"/>
  <c r="R1191" i="6"/>
  <c r="R1192" i="6"/>
  <c r="R1193" i="6"/>
  <c r="R1194" i="6"/>
  <c r="R1195" i="6"/>
  <c r="R1196" i="6"/>
  <c r="R1197" i="6"/>
  <c r="R1198" i="6"/>
  <c r="R1199" i="6"/>
  <c r="R1200" i="6"/>
  <c r="R1201" i="6"/>
  <c r="R1202" i="6"/>
  <c r="R1203" i="6"/>
  <c r="R1204" i="6"/>
  <c r="R1205" i="6"/>
  <c r="R1206" i="6"/>
  <c r="R1207" i="6"/>
  <c r="R1208" i="6"/>
  <c r="R1209" i="6"/>
  <c r="R1210" i="6"/>
  <c r="R1211" i="6"/>
  <c r="R1212" i="6"/>
  <c r="R1213" i="6"/>
  <c r="R1214" i="6"/>
  <c r="R1215" i="6"/>
  <c r="R1216" i="6"/>
  <c r="R1217" i="6"/>
  <c r="R1218" i="6"/>
  <c r="R1219" i="6"/>
  <c r="R1220" i="6"/>
  <c r="R1221" i="6"/>
  <c r="R1222" i="6"/>
  <c r="R1223" i="6"/>
  <c r="R1224" i="6"/>
  <c r="R1225" i="6"/>
  <c r="R1226" i="6"/>
  <c r="R1227" i="6"/>
  <c r="R1228" i="6"/>
  <c r="R1229" i="6"/>
  <c r="R1230" i="6"/>
  <c r="R1231" i="6"/>
  <c r="R1232" i="6"/>
  <c r="R1233" i="6"/>
  <c r="R1234" i="6"/>
  <c r="R1235" i="6"/>
  <c r="R1236" i="6"/>
  <c r="R1237" i="6"/>
  <c r="R1238" i="6"/>
  <c r="R1239" i="6"/>
  <c r="R1240" i="6"/>
  <c r="R1241" i="6"/>
  <c r="R1242" i="6"/>
  <c r="R1243" i="6"/>
  <c r="R1244" i="6"/>
  <c r="R1245" i="6"/>
  <c r="R1246" i="6"/>
  <c r="R1247" i="6"/>
  <c r="R1248" i="6"/>
  <c r="R1249" i="6"/>
  <c r="R1250" i="6"/>
  <c r="R1251" i="6"/>
  <c r="R1252" i="6"/>
  <c r="R1253" i="6"/>
  <c r="R1254" i="6"/>
  <c r="R1255" i="6"/>
  <c r="R1256" i="6"/>
  <c r="R1257" i="6"/>
  <c r="R1258" i="6"/>
  <c r="R1259" i="6"/>
  <c r="R1260" i="6"/>
  <c r="R1261" i="6"/>
  <c r="R1262" i="6"/>
  <c r="R1263" i="6"/>
  <c r="R1264" i="6"/>
  <c r="R1265" i="6"/>
  <c r="R1266" i="6"/>
  <c r="R1267" i="6"/>
  <c r="R1268" i="6"/>
  <c r="R1269" i="6"/>
  <c r="R1270" i="6"/>
  <c r="R1271" i="6"/>
  <c r="R1272" i="6"/>
  <c r="R1273" i="6"/>
  <c r="R1274" i="6"/>
  <c r="R1275" i="6"/>
  <c r="R1276" i="6"/>
  <c r="R1277" i="6"/>
  <c r="R1278" i="6"/>
  <c r="R1279" i="6"/>
  <c r="R1280" i="6"/>
  <c r="R1281" i="6"/>
  <c r="R1282" i="6"/>
  <c r="R1283" i="6"/>
  <c r="R1284" i="6"/>
  <c r="R1285" i="6"/>
  <c r="R1286" i="6"/>
  <c r="R1287" i="6"/>
  <c r="R1288" i="6"/>
  <c r="R1289" i="6"/>
  <c r="R1290" i="6"/>
  <c r="R1291" i="6"/>
  <c r="R1292" i="6"/>
  <c r="R1293" i="6"/>
  <c r="R1294" i="6"/>
  <c r="R1295" i="6"/>
  <c r="R1296" i="6"/>
  <c r="R1297" i="6"/>
  <c r="R1298" i="6"/>
  <c r="R1299" i="6"/>
  <c r="R1300" i="6"/>
  <c r="R1301" i="6"/>
  <c r="R1302" i="6"/>
  <c r="R1303" i="6"/>
  <c r="R1304" i="6"/>
  <c r="R1305" i="6"/>
  <c r="R1306" i="6"/>
  <c r="R1307" i="6"/>
  <c r="R1308" i="6"/>
  <c r="R1309" i="6"/>
  <c r="R1310" i="6"/>
  <c r="R1311" i="6"/>
  <c r="R1312" i="6"/>
  <c r="R1313" i="6"/>
  <c r="R1314" i="6"/>
  <c r="R1315" i="6"/>
  <c r="R1316" i="6"/>
  <c r="R1317" i="6"/>
  <c r="R1318" i="6"/>
  <c r="R1319" i="6"/>
  <c r="R1320" i="6"/>
  <c r="R1321" i="6"/>
  <c r="R1322" i="6"/>
  <c r="R1323" i="6"/>
  <c r="R1324" i="6"/>
  <c r="R1325" i="6"/>
  <c r="R1326" i="6"/>
  <c r="R1327" i="6"/>
  <c r="R1328" i="6"/>
  <c r="R1329" i="6"/>
  <c r="R1330" i="6"/>
  <c r="R1331" i="6"/>
  <c r="R1332" i="6"/>
  <c r="R1333" i="6"/>
  <c r="R1334" i="6"/>
  <c r="R1335" i="6"/>
  <c r="R1336" i="6"/>
  <c r="R1337" i="6"/>
  <c r="R1338" i="6"/>
  <c r="R1339" i="6"/>
  <c r="R1340" i="6"/>
  <c r="R1341" i="6"/>
  <c r="R1342" i="6"/>
  <c r="R1343" i="6"/>
  <c r="R1344" i="6"/>
  <c r="R1345" i="6"/>
  <c r="R1346" i="6"/>
  <c r="R1347" i="6"/>
  <c r="R1348" i="6"/>
  <c r="R1349" i="6"/>
  <c r="R1350" i="6"/>
  <c r="R1351" i="6"/>
  <c r="R1352" i="6"/>
  <c r="R1353" i="6"/>
  <c r="R1354" i="6"/>
  <c r="R1355" i="6"/>
  <c r="R1356" i="6"/>
  <c r="R1357" i="6"/>
  <c r="R1358" i="6"/>
  <c r="R1359" i="6"/>
  <c r="R1360" i="6"/>
  <c r="R1361" i="6"/>
  <c r="R1362" i="6"/>
  <c r="R1363" i="6"/>
  <c r="R1364" i="6"/>
  <c r="R1365" i="6"/>
  <c r="R1366" i="6"/>
  <c r="R1367" i="6"/>
  <c r="R1368" i="6"/>
  <c r="R1369" i="6"/>
  <c r="R1370" i="6"/>
  <c r="R1371" i="6"/>
  <c r="R1372" i="6"/>
  <c r="R1373" i="6"/>
  <c r="R1374" i="6"/>
  <c r="R1375" i="6"/>
  <c r="R1376" i="6"/>
  <c r="R1377" i="6"/>
  <c r="R1378" i="6"/>
  <c r="R1379" i="6"/>
  <c r="R1380" i="6"/>
  <c r="R1381" i="6"/>
  <c r="R1382" i="6"/>
  <c r="R1383" i="6"/>
  <c r="R1384" i="6"/>
  <c r="R1385" i="6"/>
  <c r="R1386" i="6"/>
  <c r="R1387" i="6"/>
  <c r="R1388" i="6"/>
  <c r="R1389" i="6"/>
  <c r="R1390" i="6"/>
  <c r="R1391" i="6"/>
  <c r="R1392" i="6"/>
  <c r="R1393" i="6"/>
  <c r="R1394" i="6"/>
  <c r="R1395" i="6"/>
  <c r="R1396" i="6"/>
  <c r="R1397" i="6"/>
  <c r="R1398" i="6"/>
  <c r="R1399" i="6"/>
  <c r="R1400" i="6"/>
  <c r="R1401" i="6"/>
  <c r="R1402" i="6"/>
  <c r="R1403" i="6"/>
  <c r="R1404" i="6"/>
  <c r="R1405" i="6"/>
  <c r="R1406" i="6"/>
  <c r="R1407" i="6"/>
  <c r="R1408" i="6"/>
  <c r="R1409" i="6"/>
  <c r="R1410" i="6"/>
  <c r="R1411" i="6"/>
  <c r="R1412" i="6"/>
  <c r="R1413" i="6"/>
  <c r="R1414" i="6"/>
  <c r="R1415" i="6"/>
  <c r="R1416" i="6"/>
  <c r="R1417" i="6"/>
  <c r="R1418" i="6"/>
  <c r="R1419" i="6"/>
  <c r="R1420" i="6"/>
  <c r="R1421" i="6"/>
  <c r="R1422" i="6"/>
  <c r="R1423" i="6"/>
  <c r="R1424" i="6"/>
  <c r="R1425" i="6"/>
  <c r="R1426" i="6"/>
  <c r="R1427" i="6"/>
  <c r="R1428" i="6"/>
  <c r="R1429" i="6"/>
  <c r="R1430" i="6"/>
  <c r="R1431" i="6"/>
  <c r="R1432" i="6"/>
  <c r="R1433" i="6"/>
  <c r="R1434" i="6"/>
  <c r="R1435" i="6"/>
  <c r="R1436" i="6"/>
  <c r="R1437" i="6"/>
  <c r="R1438" i="6"/>
  <c r="R1439" i="6"/>
  <c r="R1440" i="6"/>
  <c r="R1441" i="6"/>
  <c r="R1442" i="6"/>
  <c r="R1443" i="6"/>
  <c r="R1444" i="6"/>
  <c r="R1445" i="6"/>
  <c r="R1446" i="6"/>
  <c r="R1447" i="6"/>
  <c r="R1448" i="6"/>
  <c r="R1449" i="6"/>
  <c r="R1450" i="6"/>
  <c r="R1451" i="6"/>
  <c r="R1452" i="6"/>
  <c r="R1453" i="6"/>
  <c r="R1454" i="6"/>
  <c r="R1455" i="6"/>
  <c r="R1456" i="6"/>
  <c r="R1457" i="6"/>
  <c r="R1458" i="6"/>
  <c r="R1459" i="6"/>
  <c r="R1460" i="6"/>
  <c r="R1461" i="6"/>
  <c r="R1462" i="6"/>
  <c r="R1463" i="6"/>
  <c r="R1464" i="6"/>
  <c r="R1465" i="6"/>
  <c r="R1466" i="6"/>
  <c r="R1467" i="6"/>
  <c r="R1468" i="6"/>
  <c r="R1469" i="6"/>
  <c r="R1470" i="6"/>
  <c r="R1471" i="6"/>
  <c r="R1472" i="6"/>
  <c r="R1473" i="6"/>
  <c r="R1474" i="6"/>
  <c r="R1475" i="6"/>
  <c r="R1476" i="6"/>
  <c r="R1477" i="6"/>
  <c r="R1478" i="6"/>
  <c r="R1479" i="6"/>
  <c r="R1480" i="6"/>
  <c r="R1481" i="6"/>
  <c r="R1482" i="6"/>
  <c r="R1483" i="6"/>
  <c r="R1484" i="6"/>
  <c r="R1485" i="6"/>
  <c r="R1486" i="6"/>
  <c r="R1487" i="6"/>
  <c r="R1488" i="6"/>
  <c r="R1489" i="6"/>
  <c r="R1490" i="6"/>
  <c r="R1491" i="6"/>
  <c r="R1492" i="6"/>
  <c r="R1493" i="6"/>
  <c r="R1494" i="6"/>
  <c r="R1495" i="6"/>
  <c r="R1496" i="6"/>
  <c r="R1497" i="6"/>
  <c r="R1498" i="6"/>
  <c r="R1499" i="6"/>
  <c r="R1500" i="6"/>
  <c r="R1501" i="6"/>
  <c r="R1502" i="6"/>
  <c r="R1503" i="6"/>
  <c r="R1504" i="6"/>
  <c r="R1505" i="6"/>
  <c r="R1506" i="6"/>
  <c r="R1507" i="6"/>
  <c r="R1508" i="6"/>
  <c r="R1509" i="6"/>
  <c r="R1510" i="6"/>
  <c r="R1511" i="6"/>
  <c r="R1512" i="6"/>
  <c r="R1513" i="6"/>
  <c r="R1514" i="6"/>
  <c r="R1515" i="6"/>
  <c r="R1516" i="6"/>
  <c r="R1517" i="6"/>
  <c r="R1518" i="6"/>
  <c r="R1519" i="6"/>
  <c r="R1520" i="6"/>
  <c r="R1521" i="6"/>
  <c r="R1522" i="6"/>
  <c r="R1523" i="6"/>
  <c r="R1524" i="6"/>
  <c r="R1525" i="6"/>
  <c r="R1526" i="6"/>
  <c r="R1527" i="6"/>
  <c r="R1528" i="6"/>
  <c r="R1529" i="6"/>
  <c r="R1530" i="6"/>
  <c r="R1531" i="6"/>
  <c r="R1532" i="6"/>
  <c r="R1533" i="6"/>
  <c r="R1534" i="6"/>
  <c r="R1535" i="6"/>
  <c r="R1536" i="6"/>
  <c r="R1537" i="6"/>
  <c r="R1538" i="6"/>
  <c r="R1539" i="6"/>
  <c r="R1540" i="6"/>
  <c r="R1541" i="6"/>
  <c r="R1542" i="6"/>
  <c r="R1543" i="6"/>
  <c r="R1544" i="6"/>
  <c r="R1545" i="6"/>
  <c r="R1546" i="6"/>
  <c r="R1547" i="6"/>
  <c r="R1548" i="6"/>
  <c r="R1549" i="6"/>
  <c r="R1550" i="6"/>
  <c r="R1551" i="6"/>
  <c r="R1552" i="6"/>
  <c r="R1553" i="6"/>
  <c r="R1554" i="6"/>
  <c r="R1555" i="6"/>
  <c r="R1556" i="6"/>
  <c r="R1557" i="6"/>
  <c r="R1558" i="6"/>
  <c r="R1559" i="6"/>
  <c r="R1560" i="6"/>
  <c r="R1561" i="6"/>
  <c r="R1562" i="6"/>
  <c r="R1563" i="6"/>
  <c r="R1564" i="6"/>
  <c r="R1565" i="6"/>
  <c r="R1566" i="6"/>
  <c r="R1567" i="6"/>
  <c r="R1568" i="6"/>
  <c r="R1569" i="6"/>
  <c r="R1570" i="6"/>
  <c r="R1571" i="6"/>
  <c r="R1572" i="6"/>
  <c r="R1573" i="6"/>
  <c r="R1574" i="6"/>
  <c r="R1575" i="6"/>
  <c r="R1576" i="6"/>
  <c r="R1577" i="6"/>
  <c r="R1578" i="6"/>
  <c r="R1579" i="6"/>
  <c r="R1580" i="6"/>
  <c r="R1581" i="6"/>
  <c r="R1582" i="6"/>
  <c r="R1583" i="6"/>
  <c r="R1584" i="6"/>
  <c r="R1585" i="6"/>
  <c r="R1586" i="6"/>
  <c r="R1587" i="6"/>
  <c r="R1588" i="6"/>
  <c r="R1589" i="6"/>
  <c r="R1590" i="6"/>
  <c r="R1591" i="6"/>
  <c r="R1592" i="6"/>
  <c r="R1593" i="6"/>
  <c r="R1594" i="6"/>
  <c r="R1595" i="6"/>
  <c r="R1596" i="6"/>
  <c r="R1597" i="6"/>
  <c r="R1598" i="6"/>
  <c r="R1599" i="6"/>
  <c r="R1600" i="6"/>
  <c r="R1601" i="6"/>
  <c r="R1602" i="6"/>
  <c r="R1603" i="6"/>
  <c r="R1604" i="6"/>
  <c r="R1605" i="6"/>
  <c r="R1606" i="6"/>
  <c r="R1607" i="6"/>
  <c r="R1608" i="6"/>
  <c r="R1609" i="6"/>
  <c r="R1610" i="6"/>
  <c r="R1611" i="6"/>
  <c r="R1612" i="6"/>
  <c r="R1613" i="6"/>
  <c r="R1614" i="6"/>
  <c r="R1615" i="6"/>
  <c r="R1616" i="6"/>
  <c r="R1617" i="6"/>
  <c r="R1618" i="6"/>
  <c r="R1619" i="6"/>
  <c r="R1620" i="6"/>
  <c r="R1621" i="6"/>
  <c r="R1622" i="6"/>
  <c r="R1623" i="6"/>
  <c r="R1624" i="6"/>
  <c r="R1625" i="6"/>
  <c r="R1626" i="6"/>
  <c r="R1627" i="6"/>
  <c r="R1628" i="6"/>
  <c r="R1629" i="6"/>
  <c r="R1630" i="6"/>
  <c r="R1631" i="6"/>
  <c r="R1632" i="6"/>
  <c r="R1633" i="6"/>
  <c r="R1634" i="6"/>
  <c r="R1635" i="6"/>
  <c r="R1636" i="6"/>
  <c r="R1637" i="6"/>
  <c r="R1638" i="6"/>
  <c r="R1639" i="6"/>
  <c r="R1640" i="6"/>
  <c r="R1641" i="6"/>
  <c r="R1642" i="6"/>
  <c r="R1643" i="6"/>
  <c r="R1644" i="6"/>
  <c r="R1645" i="6"/>
  <c r="R1646" i="6"/>
  <c r="R1647" i="6"/>
  <c r="R1648" i="6"/>
  <c r="R1649" i="6"/>
  <c r="R1650" i="6"/>
  <c r="R1651" i="6"/>
  <c r="R1652" i="6"/>
  <c r="R1653" i="6"/>
  <c r="R1654" i="6"/>
  <c r="R1655" i="6"/>
  <c r="R1656" i="6"/>
  <c r="R1657" i="6"/>
  <c r="R1658" i="6"/>
  <c r="R1659" i="6"/>
  <c r="R1660" i="6"/>
  <c r="R1661" i="6"/>
  <c r="R1662" i="6"/>
  <c r="R1663" i="6"/>
  <c r="R1664" i="6"/>
  <c r="R1665" i="6"/>
  <c r="R1666" i="6"/>
  <c r="R1667" i="6"/>
  <c r="R1668" i="6"/>
  <c r="R1669" i="6"/>
  <c r="R1670" i="6"/>
  <c r="R1671" i="6"/>
  <c r="R1672" i="6"/>
  <c r="R1673" i="6"/>
  <c r="R1674" i="6"/>
  <c r="R1675" i="6"/>
  <c r="R1676" i="6"/>
  <c r="R1677" i="6"/>
  <c r="R1678" i="6"/>
  <c r="R1679" i="6"/>
  <c r="R1680" i="6"/>
  <c r="R1681" i="6"/>
  <c r="R1682" i="6"/>
  <c r="R1683" i="6"/>
  <c r="R1684" i="6"/>
  <c r="R1685" i="6"/>
  <c r="R1686" i="6"/>
  <c r="R1687" i="6"/>
  <c r="R1688" i="6"/>
  <c r="R1689" i="6"/>
  <c r="R1690" i="6"/>
  <c r="R1691" i="6"/>
  <c r="R1692" i="6"/>
  <c r="R1693" i="6"/>
  <c r="R1694" i="6"/>
  <c r="R1695" i="6"/>
  <c r="R1696" i="6"/>
  <c r="R1697" i="6"/>
  <c r="R1698" i="6"/>
  <c r="R1699" i="6"/>
  <c r="R1700" i="6"/>
  <c r="R1701" i="6"/>
  <c r="R1702" i="6"/>
  <c r="R1703" i="6"/>
  <c r="R1704" i="6"/>
  <c r="R1705" i="6"/>
  <c r="R1706" i="6"/>
  <c r="R1707" i="6"/>
  <c r="R1708" i="6"/>
  <c r="R1709" i="6"/>
  <c r="R1710" i="6"/>
  <c r="R1711" i="6"/>
  <c r="R1712" i="6"/>
  <c r="R1713" i="6"/>
  <c r="R1714" i="6"/>
  <c r="R1715" i="6"/>
  <c r="R1716" i="6"/>
  <c r="R1717" i="6"/>
  <c r="R1718" i="6"/>
  <c r="R1719" i="6"/>
  <c r="R1720" i="6"/>
  <c r="R1721" i="6"/>
  <c r="R1722" i="6"/>
  <c r="R1723" i="6"/>
  <c r="R1724" i="6"/>
  <c r="R1725" i="6"/>
  <c r="R1726" i="6"/>
  <c r="R1727" i="6"/>
  <c r="R1728" i="6"/>
  <c r="R1729" i="6"/>
  <c r="R1730" i="6"/>
  <c r="R1731" i="6"/>
  <c r="R1732" i="6"/>
  <c r="R1733" i="6"/>
  <c r="R1734" i="6"/>
  <c r="R1735" i="6"/>
  <c r="R1736" i="6"/>
  <c r="R1737" i="6"/>
  <c r="R1738" i="6"/>
  <c r="R1739" i="6"/>
  <c r="R1740" i="6"/>
  <c r="R1741" i="6"/>
  <c r="R1742" i="6"/>
  <c r="R1743" i="6"/>
  <c r="R1744" i="6"/>
  <c r="R1745" i="6"/>
  <c r="R1746" i="6"/>
  <c r="R1747" i="6"/>
  <c r="R1748" i="6"/>
  <c r="R1749" i="6"/>
  <c r="R1750" i="6"/>
  <c r="R1751" i="6"/>
  <c r="R1752" i="6"/>
  <c r="R1753" i="6"/>
  <c r="R1754" i="6"/>
  <c r="R1755" i="6"/>
  <c r="R1756" i="6"/>
  <c r="R1757" i="6"/>
  <c r="R1758" i="6"/>
  <c r="R1759" i="6"/>
  <c r="R1760" i="6"/>
  <c r="R1761" i="6"/>
  <c r="R1762" i="6"/>
  <c r="R1763" i="6"/>
  <c r="R1764" i="6"/>
  <c r="R1765" i="6"/>
  <c r="R1766" i="6"/>
  <c r="R1767" i="6"/>
  <c r="R1768" i="6"/>
  <c r="R1769" i="6"/>
  <c r="R1770" i="6"/>
  <c r="R1771" i="6"/>
  <c r="R1772" i="6"/>
  <c r="R1773" i="6"/>
  <c r="R1774" i="6"/>
  <c r="R1775" i="6"/>
  <c r="R1776" i="6"/>
  <c r="R1777" i="6"/>
  <c r="R1778" i="6"/>
  <c r="R1779" i="6"/>
  <c r="R1780" i="6"/>
  <c r="R1781" i="6"/>
  <c r="R1782" i="6"/>
  <c r="R1783" i="6"/>
  <c r="R1784" i="6"/>
  <c r="R1785" i="6"/>
  <c r="R1786" i="6"/>
  <c r="R1787" i="6"/>
  <c r="R1788" i="6"/>
  <c r="R1789" i="6"/>
  <c r="R1790" i="6"/>
  <c r="R1791" i="6"/>
  <c r="R1792" i="6"/>
  <c r="R1793" i="6"/>
  <c r="R1794" i="6"/>
  <c r="R1795" i="6"/>
  <c r="R1796" i="6"/>
  <c r="R1797" i="6"/>
  <c r="R1798" i="6"/>
  <c r="R1799" i="6"/>
  <c r="R1800" i="6"/>
  <c r="R1801" i="6"/>
  <c r="R1802" i="6"/>
  <c r="R1803" i="6"/>
  <c r="R1804" i="6"/>
  <c r="R1805" i="6"/>
  <c r="R1806" i="6"/>
  <c r="R1807" i="6"/>
  <c r="R1808" i="6"/>
  <c r="R1809" i="6"/>
  <c r="R1810" i="6"/>
  <c r="R1811" i="6"/>
  <c r="R1812" i="6"/>
  <c r="R1813" i="6"/>
  <c r="R1814" i="6"/>
  <c r="R1815" i="6"/>
  <c r="R1816" i="6"/>
  <c r="R1817" i="6"/>
  <c r="R1818" i="6"/>
  <c r="R1819" i="6"/>
  <c r="R1820" i="6"/>
  <c r="R1821" i="6"/>
  <c r="R1822" i="6"/>
  <c r="R1823" i="6"/>
  <c r="R1824" i="6"/>
  <c r="R1825" i="6"/>
  <c r="R1826" i="6"/>
  <c r="R1827" i="6"/>
  <c r="R1828" i="6"/>
  <c r="R1829" i="6"/>
  <c r="R1830" i="6"/>
  <c r="R1831" i="6"/>
  <c r="R1832" i="6"/>
  <c r="R1833" i="6"/>
  <c r="R1834" i="6"/>
  <c r="R1835" i="6"/>
  <c r="R1836" i="6"/>
  <c r="R1837" i="6"/>
  <c r="R1838" i="6"/>
  <c r="R1839" i="6"/>
  <c r="R1840" i="6"/>
  <c r="R1841" i="6"/>
  <c r="R1842" i="6"/>
  <c r="R1843" i="6"/>
  <c r="R1844" i="6"/>
  <c r="R1845" i="6"/>
  <c r="R1846" i="6"/>
  <c r="R1847" i="6"/>
  <c r="R1848" i="6"/>
  <c r="R1849" i="6"/>
  <c r="R1850" i="6"/>
  <c r="R1851" i="6"/>
  <c r="R1852" i="6"/>
  <c r="R1853" i="6"/>
  <c r="R1854" i="6"/>
  <c r="R1855" i="6"/>
  <c r="R1856" i="6"/>
  <c r="R1857" i="6"/>
  <c r="R1858" i="6"/>
  <c r="R1859" i="6"/>
  <c r="R1860" i="6"/>
  <c r="R1861" i="6"/>
  <c r="R1862" i="6"/>
  <c r="R1863" i="6"/>
  <c r="R1864" i="6"/>
  <c r="R1865" i="6"/>
  <c r="R1866" i="6"/>
  <c r="R1867" i="6"/>
  <c r="R1868" i="6"/>
  <c r="R1869" i="6"/>
  <c r="R1870" i="6"/>
  <c r="R1871" i="6"/>
  <c r="R1872" i="6"/>
  <c r="R1873" i="6"/>
  <c r="R1874" i="6"/>
  <c r="R1875" i="6"/>
  <c r="R1876" i="6"/>
  <c r="R1877" i="6"/>
  <c r="R1878" i="6"/>
  <c r="R1879" i="6"/>
  <c r="R1880" i="6"/>
  <c r="R1881" i="6"/>
  <c r="R1882" i="6"/>
  <c r="R1883" i="6"/>
  <c r="R1884" i="6"/>
  <c r="R1885" i="6"/>
  <c r="R1886" i="6"/>
  <c r="R1887" i="6"/>
  <c r="R1888" i="6"/>
  <c r="R1889" i="6"/>
  <c r="R1890" i="6"/>
  <c r="R1891" i="6"/>
  <c r="R1892" i="6"/>
  <c r="R1893" i="6"/>
  <c r="R1894" i="6"/>
  <c r="R1895" i="6"/>
  <c r="R1896" i="6"/>
  <c r="R1897" i="6"/>
  <c r="R1898" i="6"/>
  <c r="R1899" i="6"/>
  <c r="R1900" i="6"/>
  <c r="R1901" i="6"/>
  <c r="R1902" i="6"/>
  <c r="R1903" i="6"/>
  <c r="R1904" i="6"/>
  <c r="R1905" i="6"/>
  <c r="R1906" i="6"/>
  <c r="R1907" i="6"/>
  <c r="R1908" i="6"/>
  <c r="R1909" i="6"/>
  <c r="R1910" i="6"/>
  <c r="R1911" i="6"/>
  <c r="R1912" i="6"/>
  <c r="R1913" i="6"/>
  <c r="R1914" i="6"/>
  <c r="R1915" i="6"/>
  <c r="R1916" i="6"/>
  <c r="R1917" i="6"/>
  <c r="R1918" i="6"/>
  <c r="R1919" i="6"/>
  <c r="R1920" i="6"/>
  <c r="R1921" i="6"/>
  <c r="R1922" i="6"/>
  <c r="R1923" i="6"/>
  <c r="R1924" i="6"/>
  <c r="R1925" i="6"/>
  <c r="R1926" i="6"/>
  <c r="R1927" i="6"/>
  <c r="R1928" i="6"/>
  <c r="R1929" i="6"/>
  <c r="R1930" i="6"/>
  <c r="R1931" i="6"/>
  <c r="R1932" i="6"/>
  <c r="R1933" i="6"/>
  <c r="R1934" i="6"/>
  <c r="R1935" i="6"/>
  <c r="R1936" i="6"/>
  <c r="R1937" i="6"/>
  <c r="R1938" i="6"/>
  <c r="R1939" i="6"/>
  <c r="R1940" i="6"/>
  <c r="R1941" i="6"/>
  <c r="R1942" i="6"/>
  <c r="R1943" i="6"/>
  <c r="R1944" i="6"/>
  <c r="R1945" i="6"/>
  <c r="R1946" i="6"/>
  <c r="R1947" i="6"/>
  <c r="R1948" i="6"/>
  <c r="R1949" i="6"/>
  <c r="R1950" i="6"/>
  <c r="R1951" i="6"/>
  <c r="R1952" i="6"/>
  <c r="R1953" i="6"/>
  <c r="R1954" i="6"/>
  <c r="R1955" i="6"/>
  <c r="R1956" i="6"/>
  <c r="R1957" i="6"/>
  <c r="R1958" i="6"/>
  <c r="R1959" i="6"/>
  <c r="R1960" i="6"/>
  <c r="R1961" i="6"/>
  <c r="R1962" i="6"/>
  <c r="R1963" i="6"/>
  <c r="R1964" i="6"/>
  <c r="R1965" i="6"/>
  <c r="R1966" i="6"/>
  <c r="R1967" i="6"/>
  <c r="R1968" i="6"/>
  <c r="R1969" i="6"/>
  <c r="R1970" i="6"/>
  <c r="R1971" i="6"/>
  <c r="R1972" i="6"/>
  <c r="R1973" i="6"/>
  <c r="R1974" i="6"/>
  <c r="R1975" i="6"/>
  <c r="R1976" i="6"/>
  <c r="R1977" i="6"/>
  <c r="R1978" i="6"/>
  <c r="R1979" i="6"/>
  <c r="R1980" i="6"/>
  <c r="R1981" i="6"/>
  <c r="R1982" i="6"/>
  <c r="R1983" i="6"/>
  <c r="R1984" i="6"/>
  <c r="R1985" i="6"/>
  <c r="R1986" i="6"/>
  <c r="R1987" i="6"/>
  <c r="R1988" i="6"/>
  <c r="R1989" i="6"/>
  <c r="R1990" i="6"/>
  <c r="R1991" i="6"/>
  <c r="R1992" i="6"/>
  <c r="R1993" i="6"/>
  <c r="R1994" i="6"/>
  <c r="R1995" i="6"/>
  <c r="R1996" i="6"/>
  <c r="R1997" i="6"/>
  <c r="R1998" i="6"/>
  <c r="R1999" i="6"/>
  <c r="R2000" i="6"/>
  <c r="R2001" i="6"/>
  <c r="R2002" i="6"/>
  <c r="R2003" i="6"/>
  <c r="R2004" i="6"/>
  <c r="R2005" i="6"/>
  <c r="R2006" i="6"/>
  <c r="R2007" i="6"/>
  <c r="R2008" i="6"/>
  <c r="R2009" i="6"/>
  <c r="R2010" i="6"/>
  <c r="R2011" i="6"/>
  <c r="R2012" i="6"/>
  <c r="R2013" i="6"/>
  <c r="R2014" i="6"/>
  <c r="R2015" i="6"/>
  <c r="R2016" i="6"/>
  <c r="R2017" i="6"/>
  <c r="R2018" i="6"/>
  <c r="R2019" i="6"/>
  <c r="R2020" i="6"/>
  <c r="R2021" i="6"/>
  <c r="R2022" i="6"/>
  <c r="R2023" i="6"/>
  <c r="R2024" i="6"/>
  <c r="R2025" i="6"/>
  <c r="R2026" i="6"/>
  <c r="R2027" i="6"/>
  <c r="R2028" i="6"/>
  <c r="R2029" i="6"/>
  <c r="R2030" i="6"/>
  <c r="R2031" i="6"/>
  <c r="R2032" i="6"/>
  <c r="R2033" i="6"/>
  <c r="R2034" i="6"/>
  <c r="R2035" i="6"/>
  <c r="R2036" i="6"/>
  <c r="R2037" i="6"/>
  <c r="R2038" i="6"/>
  <c r="R2039" i="6"/>
  <c r="R2040" i="6"/>
  <c r="R2041" i="6"/>
  <c r="R2042" i="6"/>
  <c r="R2043" i="6"/>
  <c r="R2044" i="6"/>
  <c r="R2045" i="6"/>
  <c r="R2046" i="6"/>
  <c r="R2047" i="6"/>
  <c r="R2048" i="6"/>
  <c r="R2049" i="6"/>
  <c r="R2050" i="6"/>
  <c r="R2051" i="6"/>
  <c r="R2052" i="6"/>
  <c r="R2053" i="6"/>
  <c r="R2054" i="6"/>
  <c r="R2055" i="6"/>
  <c r="R2056" i="6"/>
  <c r="R2057" i="6"/>
  <c r="R2058" i="6"/>
  <c r="R2059" i="6"/>
  <c r="R2060" i="6"/>
  <c r="R2061" i="6"/>
  <c r="R2062" i="6"/>
  <c r="R2063" i="6"/>
  <c r="R2064" i="6"/>
  <c r="R2065" i="6"/>
  <c r="R2066" i="6"/>
  <c r="R2067" i="6"/>
  <c r="R2068" i="6"/>
  <c r="R2069" i="6"/>
  <c r="R2070" i="6"/>
  <c r="R2071" i="6"/>
  <c r="R2072" i="6"/>
  <c r="R2073" i="6"/>
  <c r="R2074" i="6"/>
  <c r="R2075" i="6"/>
  <c r="R2076" i="6"/>
  <c r="R2077" i="6"/>
  <c r="R2078" i="6"/>
  <c r="R2079" i="6"/>
  <c r="R2080" i="6"/>
  <c r="R2081" i="6"/>
  <c r="R2082" i="6"/>
  <c r="R2083" i="6"/>
  <c r="R2084" i="6"/>
  <c r="R2085" i="6"/>
  <c r="R2086" i="6"/>
  <c r="R2087" i="6"/>
  <c r="R2088" i="6"/>
  <c r="R2089" i="6"/>
  <c r="R2090" i="6"/>
  <c r="R2091" i="6"/>
  <c r="R2092" i="6"/>
  <c r="R2093" i="6"/>
  <c r="R2094" i="6"/>
  <c r="R2095" i="6"/>
  <c r="R2096" i="6"/>
  <c r="R2097" i="6"/>
  <c r="R2098" i="6"/>
  <c r="R2099" i="6"/>
  <c r="R2100" i="6"/>
  <c r="R2101" i="6"/>
  <c r="R2102" i="6"/>
  <c r="R2103" i="6"/>
  <c r="R2104" i="6"/>
  <c r="R2105" i="6"/>
  <c r="R2106" i="6"/>
  <c r="R2107" i="6"/>
  <c r="R2108" i="6"/>
  <c r="R2109" i="6"/>
  <c r="R2110" i="6"/>
  <c r="R2111" i="6"/>
  <c r="R2112" i="6"/>
  <c r="R2113" i="6"/>
  <c r="R2114" i="6"/>
  <c r="R2115" i="6"/>
  <c r="R2116" i="6"/>
  <c r="R2117" i="6"/>
  <c r="R2118" i="6"/>
  <c r="R2119" i="6"/>
  <c r="R2120" i="6"/>
  <c r="R2121" i="6"/>
  <c r="R2122" i="6"/>
  <c r="R2123" i="6"/>
  <c r="R2124" i="6"/>
  <c r="R2125" i="6"/>
  <c r="R2126" i="6"/>
  <c r="R2127" i="6"/>
  <c r="R2128" i="6"/>
  <c r="R2129" i="6"/>
  <c r="R2130" i="6"/>
  <c r="R2131" i="6"/>
  <c r="R2132" i="6"/>
  <c r="R2133" i="6"/>
  <c r="R2134" i="6"/>
  <c r="R2135" i="6"/>
  <c r="R2136" i="6"/>
  <c r="R2137" i="6"/>
  <c r="R2138" i="6"/>
  <c r="R2139" i="6"/>
  <c r="R2140" i="6"/>
  <c r="R2141" i="6"/>
  <c r="R2142" i="6"/>
  <c r="R2143" i="6"/>
  <c r="R2144" i="6"/>
  <c r="R2145" i="6"/>
  <c r="R2146" i="6"/>
  <c r="R2147" i="6"/>
  <c r="R2148" i="6"/>
  <c r="R2149" i="6"/>
  <c r="R2150" i="6"/>
  <c r="R2151" i="6"/>
  <c r="R2152" i="6"/>
  <c r="R2153" i="6"/>
  <c r="R2154" i="6"/>
  <c r="R2155" i="6"/>
  <c r="R2156" i="6"/>
  <c r="R2157" i="6"/>
  <c r="R2158" i="6"/>
  <c r="R2159" i="6"/>
  <c r="R2160" i="6"/>
  <c r="R2161" i="6"/>
  <c r="R2162" i="6"/>
  <c r="R2163" i="6"/>
  <c r="R2164" i="6"/>
  <c r="R2165" i="6"/>
  <c r="R2166" i="6"/>
  <c r="R2167" i="6"/>
  <c r="R2168" i="6"/>
  <c r="R2169" i="6"/>
  <c r="R2170" i="6"/>
  <c r="R2171" i="6"/>
  <c r="R2172" i="6"/>
  <c r="R2173" i="6"/>
  <c r="R2174" i="6"/>
  <c r="R2175" i="6"/>
  <c r="R2176" i="6"/>
  <c r="R2177" i="6"/>
  <c r="R2178" i="6"/>
  <c r="R2179" i="6"/>
  <c r="R2180" i="6"/>
  <c r="R2181" i="6"/>
  <c r="R2182" i="6"/>
  <c r="R2183" i="6"/>
  <c r="R2184" i="6"/>
  <c r="R2185" i="6"/>
  <c r="R2186" i="6"/>
  <c r="R2187" i="6"/>
  <c r="R2188" i="6"/>
  <c r="R2189" i="6"/>
  <c r="R2190" i="6"/>
  <c r="R2191" i="6"/>
  <c r="R2192" i="6"/>
  <c r="R2193" i="6"/>
  <c r="R2194" i="6"/>
  <c r="R2195" i="6"/>
  <c r="R2196" i="6"/>
  <c r="R2197" i="6"/>
  <c r="R2198" i="6"/>
  <c r="R2199" i="6"/>
  <c r="R2200" i="6"/>
  <c r="R2201" i="6"/>
  <c r="R2202" i="6"/>
  <c r="R2203" i="6"/>
  <c r="R2204" i="6"/>
  <c r="R2205" i="6"/>
  <c r="R2206" i="6"/>
  <c r="R2207" i="6"/>
  <c r="R2208" i="6"/>
  <c r="R2209" i="6"/>
  <c r="R2210" i="6"/>
  <c r="R2211" i="6"/>
  <c r="R2212" i="6"/>
  <c r="R2213" i="6"/>
  <c r="R2214" i="6"/>
  <c r="R2215" i="6"/>
  <c r="R2216" i="6"/>
  <c r="R2217" i="6"/>
  <c r="R2218" i="6"/>
  <c r="R2219" i="6"/>
  <c r="R2220" i="6"/>
  <c r="R2221" i="6"/>
  <c r="R2222" i="6"/>
  <c r="R2223" i="6"/>
  <c r="R2224" i="6"/>
  <c r="R2225" i="6"/>
  <c r="R2226" i="6"/>
  <c r="R2227" i="6"/>
  <c r="R2228" i="6"/>
  <c r="R2229" i="6"/>
  <c r="R2230" i="6"/>
  <c r="R2231" i="6"/>
  <c r="R2232" i="6"/>
  <c r="R2233" i="6"/>
  <c r="R2234" i="6"/>
  <c r="R2235" i="6"/>
  <c r="R2236" i="6"/>
  <c r="R2237" i="6"/>
  <c r="R2238" i="6"/>
  <c r="R2239" i="6"/>
  <c r="R2240" i="6"/>
  <c r="R2241" i="6"/>
  <c r="R2242" i="6"/>
  <c r="R2243" i="6"/>
  <c r="R2244" i="6"/>
  <c r="R2245" i="6"/>
  <c r="R2246" i="6"/>
  <c r="R2247" i="6"/>
  <c r="R2248" i="6"/>
  <c r="R2249" i="6"/>
  <c r="R2250" i="6"/>
  <c r="R2251" i="6"/>
  <c r="R2252" i="6"/>
  <c r="R2253" i="6"/>
  <c r="R2254" i="6"/>
  <c r="R2255" i="6"/>
  <c r="R2256" i="6"/>
  <c r="R2257" i="6"/>
  <c r="R2258" i="6"/>
  <c r="R2259" i="6"/>
  <c r="R2260" i="6"/>
  <c r="R2261" i="6"/>
  <c r="R2262" i="6"/>
  <c r="R2263" i="6"/>
  <c r="R2264" i="6"/>
  <c r="R2265" i="6"/>
  <c r="R2266" i="6"/>
  <c r="R2267" i="6"/>
  <c r="R2268" i="6"/>
  <c r="R2269" i="6"/>
  <c r="R2270" i="6"/>
  <c r="R2271" i="6"/>
  <c r="R2272" i="6"/>
  <c r="R2273" i="6"/>
  <c r="R2274" i="6"/>
  <c r="R2275" i="6"/>
  <c r="R2276" i="6"/>
  <c r="R2277" i="6"/>
  <c r="R2278" i="6"/>
  <c r="R2279" i="6"/>
  <c r="R2280" i="6"/>
  <c r="R2281" i="6"/>
  <c r="R2282" i="6"/>
  <c r="R2283" i="6"/>
  <c r="R2284" i="6"/>
  <c r="R2285" i="6"/>
  <c r="R2286" i="6"/>
  <c r="R2287" i="6"/>
  <c r="R2288" i="6"/>
  <c r="R2289" i="6"/>
  <c r="R2290" i="6"/>
  <c r="R2291" i="6"/>
  <c r="R2292" i="6"/>
  <c r="R2293" i="6"/>
  <c r="R2294" i="6"/>
  <c r="R2295" i="6"/>
  <c r="R2296" i="6"/>
  <c r="R2297" i="6"/>
  <c r="R2298" i="6"/>
  <c r="R2299" i="6"/>
  <c r="R2300" i="6"/>
  <c r="R2301" i="6"/>
  <c r="R2302" i="6"/>
  <c r="R2303" i="6"/>
  <c r="R2304" i="6"/>
  <c r="R2305" i="6"/>
  <c r="R2306" i="6"/>
  <c r="R2307" i="6"/>
  <c r="R2308" i="6"/>
  <c r="R2309" i="6"/>
  <c r="R2310" i="6"/>
  <c r="R2311" i="6"/>
  <c r="R2312" i="6"/>
  <c r="R2313" i="6"/>
  <c r="R2314" i="6"/>
  <c r="R2315" i="6"/>
  <c r="R2316" i="6"/>
  <c r="R2317" i="6"/>
  <c r="R2318" i="6"/>
  <c r="R2319" i="6"/>
  <c r="R2320" i="6"/>
  <c r="R2321" i="6"/>
  <c r="R2322" i="6"/>
  <c r="R2323" i="6"/>
  <c r="R2324" i="6"/>
  <c r="R2325" i="6"/>
  <c r="R2326" i="6"/>
  <c r="R2327" i="6"/>
  <c r="R2328" i="6"/>
  <c r="R2329" i="6"/>
  <c r="R2330" i="6"/>
  <c r="R2331" i="6"/>
  <c r="R2332" i="6"/>
  <c r="R2333" i="6"/>
  <c r="R2334" i="6"/>
  <c r="R2335" i="6"/>
  <c r="R2336" i="6"/>
  <c r="R2337" i="6"/>
  <c r="R2338" i="6"/>
  <c r="R2339" i="6"/>
  <c r="R2340" i="6"/>
  <c r="R2341" i="6"/>
  <c r="R2342" i="6"/>
  <c r="R2343" i="6"/>
  <c r="R2344" i="6"/>
  <c r="R2345" i="6"/>
  <c r="R2346" i="6"/>
  <c r="R2347" i="6"/>
  <c r="R2348" i="6"/>
  <c r="R2349" i="6"/>
  <c r="R2350" i="6"/>
  <c r="R2351" i="6"/>
  <c r="R2352" i="6"/>
  <c r="R2353" i="6"/>
  <c r="R2354" i="6"/>
  <c r="R2355" i="6"/>
  <c r="R2356" i="6"/>
  <c r="R2357" i="6"/>
  <c r="R2358" i="6"/>
  <c r="R2359" i="6"/>
  <c r="R2360" i="6"/>
  <c r="R2361" i="6"/>
  <c r="R2362" i="6"/>
  <c r="R2363" i="6"/>
  <c r="R2364" i="6"/>
  <c r="R2365" i="6"/>
  <c r="R2366" i="6"/>
  <c r="R2367" i="6"/>
  <c r="R2368" i="6"/>
  <c r="R2369" i="6"/>
  <c r="R2370" i="6"/>
  <c r="R2371" i="6"/>
  <c r="R2372" i="6"/>
  <c r="R2373" i="6"/>
  <c r="R2374" i="6"/>
  <c r="R2375" i="6"/>
  <c r="R2376" i="6"/>
  <c r="R2377" i="6"/>
  <c r="R2378" i="6"/>
  <c r="R2379" i="6"/>
  <c r="R2380" i="6"/>
  <c r="R2381" i="6"/>
  <c r="R2382" i="6"/>
  <c r="R2383" i="6"/>
  <c r="R2384" i="6"/>
  <c r="R2385" i="6"/>
  <c r="R2386" i="6"/>
  <c r="R2387" i="6"/>
  <c r="R2388" i="6"/>
  <c r="R2389" i="6"/>
  <c r="R2390" i="6"/>
  <c r="R2391" i="6"/>
  <c r="R2392" i="6"/>
  <c r="R2393" i="6"/>
  <c r="R2394" i="6"/>
  <c r="R2395" i="6"/>
  <c r="R2396" i="6"/>
  <c r="R2397" i="6"/>
  <c r="R2398" i="6"/>
  <c r="R2399" i="6"/>
  <c r="R2400" i="6"/>
  <c r="R2401" i="6"/>
  <c r="R2402" i="6"/>
  <c r="R2403" i="6"/>
  <c r="R2404" i="6"/>
  <c r="R2405" i="6"/>
  <c r="R2406" i="6"/>
  <c r="R2407" i="6"/>
  <c r="R2408" i="6"/>
  <c r="R2409" i="6"/>
  <c r="R2410" i="6"/>
  <c r="R2411" i="6"/>
  <c r="R2412" i="6"/>
  <c r="R2413" i="6"/>
  <c r="R2414" i="6"/>
  <c r="R2415" i="6"/>
  <c r="R2416" i="6"/>
  <c r="R2417" i="6"/>
  <c r="R2418" i="6"/>
  <c r="R2419" i="6"/>
  <c r="R2420" i="6"/>
  <c r="R2421" i="6"/>
  <c r="R2422" i="6"/>
  <c r="R2423" i="6"/>
  <c r="R2424" i="6"/>
  <c r="R2425" i="6"/>
  <c r="R2426" i="6"/>
  <c r="R2427" i="6"/>
  <c r="R2428" i="6"/>
  <c r="R2429" i="6"/>
  <c r="R2430" i="6"/>
  <c r="R2431" i="6"/>
  <c r="R2432" i="6"/>
  <c r="R2433" i="6"/>
  <c r="R2434" i="6"/>
  <c r="R2435" i="6"/>
  <c r="R2436" i="6"/>
  <c r="R2437" i="6"/>
  <c r="R2438" i="6"/>
  <c r="R2439" i="6"/>
  <c r="R2440" i="6"/>
  <c r="R2441" i="6"/>
  <c r="R2442" i="6"/>
  <c r="R2443" i="6"/>
  <c r="R2444" i="6"/>
  <c r="R2445" i="6"/>
  <c r="R2446" i="6"/>
  <c r="R2447" i="6"/>
  <c r="R2448" i="6"/>
  <c r="R2449" i="6"/>
  <c r="R2450" i="6"/>
  <c r="R2451" i="6"/>
  <c r="R2452" i="6"/>
  <c r="R2453" i="6"/>
  <c r="R2454" i="6"/>
  <c r="R2455" i="6"/>
  <c r="R2456" i="6"/>
  <c r="R2457" i="6"/>
  <c r="R2458" i="6"/>
  <c r="R2459" i="6"/>
  <c r="R2460" i="6"/>
  <c r="R2461" i="6"/>
  <c r="R2462" i="6"/>
  <c r="R2463" i="6"/>
  <c r="R2464" i="6"/>
  <c r="R2465" i="6"/>
  <c r="R2466" i="6"/>
  <c r="R2467" i="6"/>
  <c r="R2468" i="6"/>
  <c r="R2469" i="6"/>
  <c r="R2470" i="6"/>
  <c r="R2471" i="6"/>
  <c r="R2472" i="6"/>
  <c r="R2473" i="6"/>
  <c r="R2474" i="6"/>
  <c r="R2475" i="6"/>
  <c r="R2476" i="6"/>
  <c r="R2477" i="6"/>
  <c r="R2478" i="6"/>
  <c r="R2479" i="6"/>
  <c r="R2480" i="6"/>
  <c r="R2481" i="6"/>
  <c r="R2482" i="6"/>
  <c r="R2483" i="6"/>
  <c r="R2484" i="6"/>
  <c r="R2485" i="6"/>
  <c r="R2486" i="6"/>
  <c r="R2487" i="6"/>
  <c r="R2488" i="6"/>
  <c r="R2489" i="6"/>
  <c r="R2490" i="6"/>
  <c r="R2491" i="6"/>
  <c r="R2492" i="6"/>
  <c r="R2493" i="6"/>
  <c r="R2494" i="6"/>
  <c r="R2495" i="6"/>
  <c r="R2496" i="6"/>
  <c r="R2497" i="6"/>
  <c r="R2498" i="6"/>
  <c r="R2499" i="6"/>
  <c r="R2500" i="6"/>
  <c r="R2501" i="6"/>
  <c r="R2502" i="6"/>
  <c r="R2503" i="6"/>
  <c r="R2504" i="6"/>
  <c r="R2505" i="6"/>
  <c r="R2506" i="6"/>
  <c r="R2507" i="6"/>
  <c r="R2508" i="6"/>
  <c r="R2509" i="6"/>
  <c r="R2510" i="6"/>
  <c r="R2511" i="6"/>
  <c r="R2512" i="6"/>
  <c r="R2513" i="6"/>
  <c r="R2514" i="6"/>
  <c r="R2515" i="6"/>
  <c r="R2516" i="6"/>
  <c r="R2517" i="6"/>
  <c r="R2518" i="6"/>
  <c r="R2519" i="6"/>
  <c r="R2520" i="6"/>
  <c r="R2521" i="6"/>
  <c r="R2522" i="6"/>
  <c r="R2523" i="6"/>
  <c r="R2524" i="6"/>
  <c r="R2525" i="6"/>
  <c r="R2526" i="6"/>
  <c r="R2527" i="6"/>
  <c r="R2528" i="6"/>
  <c r="R2529" i="6"/>
  <c r="R2530" i="6"/>
  <c r="R2531" i="6"/>
  <c r="R2532" i="6"/>
  <c r="R2533" i="6"/>
  <c r="R2534" i="6"/>
  <c r="R2535" i="6"/>
  <c r="R2536" i="6"/>
  <c r="R2537" i="6"/>
  <c r="R2538" i="6"/>
  <c r="R2539" i="6"/>
  <c r="R2540" i="6"/>
  <c r="R2541" i="6"/>
  <c r="R2542" i="6"/>
  <c r="R2543" i="6"/>
  <c r="R2544" i="6"/>
  <c r="R2545" i="6"/>
  <c r="R2546" i="6"/>
  <c r="R2547" i="6"/>
  <c r="R2548" i="6"/>
  <c r="R2549" i="6"/>
  <c r="R2550" i="6"/>
  <c r="R2551" i="6"/>
  <c r="R2552" i="6"/>
  <c r="R2553" i="6"/>
  <c r="R2554" i="6"/>
  <c r="R2555" i="6"/>
  <c r="R2556" i="6"/>
  <c r="R2557" i="6"/>
  <c r="R2558" i="6"/>
  <c r="R2559" i="6"/>
  <c r="R2560" i="6"/>
  <c r="R2561" i="6"/>
  <c r="R2562" i="6"/>
  <c r="R2563" i="6"/>
  <c r="R2564" i="6"/>
  <c r="R2565" i="6"/>
  <c r="R2566" i="6"/>
  <c r="R2567" i="6"/>
  <c r="R2568" i="6"/>
  <c r="R2569" i="6"/>
  <c r="R2570" i="6"/>
  <c r="R2571" i="6"/>
  <c r="R2572" i="6"/>
  <c r="R2573" i="6"/>
  <c r="R2574" i="6"/>
  <c r="R2575" i="6"/>
  <c r="R2576" i="6"/>
  <c r="R2577" i="6"/>
  <c r="R2578" i="6"/>
  <c r="R2579" i="6"/>
  <c r="R2580" i="6"/>
  <c r="R2581" i="6"/>
  <c r="R2582" i="6"/>
  <c r="R2583" i="6"/>
  <c r="R2584" i="6"/>
  <c r="R2585" i="6"/>
  <c r="R2586" i="6"/>
  <c r="R2587" i="6"/>
  <c r="R2588" i="6"/>
  <c r="R2589" i="6"/>
  <c r="R2590" i="6"/>
  <c r="R2591" i="6"/>
  <c r="R2592" i="6"/>
  <c r="R2593" i="6"/>
  <c r="R2594" i="6"/>
  <c r="R2595" i="6"/>
  <c r="R2596" i="6"/>
  <c r="R2597" i="6"/>
  <c r="R2598" i="6"/>
  <c r="R2599" i="6"/>
  <c r="R2600" i="6"/>
  <c r="R2601" i="6"/>
  <c r="R2602" i="6"/>
  <c r="R2603" i="6"/>
  <c r="R2604" i="6"/>
  <c r="R2605" i="6"/>
  <c r="R2606" i="6"/>
  <c r="R2607" i="6"/>
  <c r="R2608" i="6"/>
  <c r="R2609" i="6"/>
  <c r="R2610" i="6"/>
  <c r="R2611" i="6"/>
  <c r="R2612" i="6"/>
  <c r="R2613" i="6"/>
  <c r="R2614" i="6"/>
  <c r="R2615" i="6"/>
  <c r="R2616" i="6"/>
  <c r="R2617" i="6"/>
  <c r="R2618" i="6"/>
  <c r="R2619" i="6"/>
  <c r="R2620" i="6"/>
  <c r="R2621" i="6"/>
  <c r="R2622" i="6"/>
  <c r="R2623" i="6"/>
  <c r="R2624" i="6"/>
  <c r="R2625" i="6"/>
  <c r="R2626" i="6"/>
  <c r="R2627" i="6"/>
  <c r="R2628" i="6"/>
  <c r="R2629" i="6"/>
  <c r="R2630" i="6"/>
  <c r="R2631" i="6"/>
  <c r="R2632" i="6"/>
  <c r="R2633" i="6"/>
  <c r="R2634" i="6"/>
  <c r="R2635" i="6"/>
  <c r="R2636" i="6"/>
  <c r="R2637" i="6"/>
  <c r="R2638" i="6"/>
  <c r="R2639" i="6"/>
  <c r="R2640" i="6"/>
  <c r="R2641" i="6"/>
  <c r="R2642" i="6"/>
  <c r="R2643" i="6"/>
  <c r="R2644" i="6"/>
  <c r="R2645" i="6"/>
  <c r="R2646" i="6"/>
  <c r="R2647" i="6"/>
  <c r="R2648" i="6"/>
  <c r="R2649" i="6"/>
  <c r="R2650" i="6"/>
  <c r="R2651" i="6"/>
  <c r="R2652" i="6"/>
  <c r="R2653" i="6"/>
  <c r="R2654" i="6"/>
  <c r="R2655" i="6"/>
  <c r="R2656" i="6"/>
  <c r="R2657" i="6"/>
  <c r="R2658" i="6"/>
  <c r="R2659" i="6"/>
  <c r="R2660" i="6"/>
  <c r="R2661" i="6"/>
  <c r="R2662" i="6"/>
  <c r="R2663" i="6"/>
  <c r="R2664" i="6"/>
  <c r="R2665" i="6"/>
  <c r="R2666" i="6"/>
  <c r="R2667" i="6"/>
  <c r="R2668" i="6"/>
  <c r="R2669" i="6"/>
  <c r="R2670" i="6"/>
  <c r="R2671" i="6"/>
  <c r="R2672" i="6"/>
  <c r="R2673" i="6"/>
  <c r="R2674" i="6"/>
  <c r="R2675" i="6"/>
  <c r="R2676" i="6"/>
  <c r="R2677" i="6"/>
  <c r="R2678" i="6"/>
  <c r="R2679" i="6"/>
  <c r="R2680" i="6"/>
  <c r="R2681" i="6"/>
  <c r="R2682" i="6"/>
  <c r="R2683" i="6"/>
  <c r="R2684" i="6"/>
  <c r="R2685" i="6"/>
  <c r="R2686" i="6"/>
  <c r="R2687" i="6"/>
  <c r="R2688" i="6"/>
  <c r="R2689" i="6"/>
  <c r="R2690" i="6"/>
  <c r="R2691" i="6"/>
  <c r="R2692" i="6"/>
  <c r="R2693" i="6"/>
  <c r="R2694" i="6"/>
  <c r="R2695" i="6"/>
  <c r="R2696" i="6"/>
  <c r="R2697" i="6"/>
  <c r="R2698" i="6"/>
  <c r="R2699" i="6"/>
  <c r="R2700" i="6"/>
  <c r="R2701" i="6"/>
  <c r="R2702" i="6"/>
  <c r="R2703" i="6"/>
  <c r="R2704" i="6"/>
  <c r="R2705" i="6"/>
  <c r="R2706" i="6"/>
  <c r="R2707" i="6"/>
  <c r="R2708" i="6"/>
  <c r="R2709" i="6"/>
  <c r="R2710" i="6"/>
  <c r="R2711" i="6"/>
  <c r="R2712" i="6"/>
  <c r="R2713" i="6"/>
  <c r="R2714" i="6"/>
  <c r="R2715" i="6"/>
  <c r="R2716" i="6"/>
  <c r="R2717" i="6"/>
  <c r="R2718" i="6"/>
  <c r="R2719" i="6"/>
  <c r="R2720" i="6"/>
  <c r="R2721" i="6"/>
  <c r="R2722" i="6"/>
  <c r="R2723" i="6"/>
  <c r="R2724" i="6"/>
  <c r="R2725" i="6"/>
  <c r="R2726" i="6"/>
  <c r="R2727" i="6"/>
  <c r="R2728" i="6"/>
  <c r="R2729" i="6"/>
  <c r="R2730" i="6"/>
  <c r="R2731" i="6"/>
  <c r="R2732" i="6"/>
  <c r="R2733" i="6"/>
  <c r="R2734" i="6"/>
  <c r="R2735" i="6"/>
  <c r="R2736" i="6"/>
  <c r="R2737" i="6"/>
  <c r="R2738" i="6"/>
  <c r="R2739" i="6"/>
  <c r="R2740" i="6"/>
  <c r="R2741" i="6"/>
  <c r="R2742" i="6"/>
  <c r="R2743" i="6"/>
  <c r="R2744" i="6"/>
  <c r="R2745" i="6"/>
  <c r="R2746" i="6"/>
  <c r="R2747" i="6"/>
  <c r="R2748" i="6"/>
  <c r="R2749" i="6"/>
  <c r="R2750" i="6"/>
  <c r="R2751" i="6"/>
  <c r="R2752" i="6"/>
  <c r="R2753" i="6"/>
  <c r="R2754" i="6"/>
  <c r="R2755" i="6"/>
  <c r="R2756" i="6"/>
  <c r="R2757" i="6"/>
  <c r="R2758" i="6"/>
  <c r="R2759" i="6"/>
  <c r="R2760" i="6"/>
  <c r="R2761" i="6"/>
  <c r="R2762" i="6"/>
  <c r="R2763" i="6"/>
  <c r="R2764" i="6"/>
  <c r="R2765" i="6"/>
  <c r="R2766" i="6"/>
  <c r="R2767" i="6"/>
  <c r="R2768" i="6"/>
  <c r="R2769" i="6"/>
  <c r="R2770" i="6"/>
  <c r="R2771" i="6"/>
  <c r="R2772" i="6"/>
  <c r="R2773" i="6"/>
  <c r="R2774" i="6"/>
  <c r="R2775" i="6"/>
  <c r="R2776" i="6"/>
  <c r="R2777" i="6"/>
  <c r="R2778" i="6"/>
  <c r="R2779" i="6"/>
  <c r="R2780" i="6"/>
  <c r="R2781" i="6"/>
  <c r="R2782" i="6"/>
  <c r="R2783" i="6"/>
  <c r="R2784" i="6"/>
  <c r="R2785" i="6"/>
  <c r="R2786" i="6"/>
  <c r="R2787" i="6"/>
  <c r="R2788" i="6"/>
  <c r="R2789" i="6"/>
  <c r="R2790" i="6"/>
  <c r="R2791" i="6"/>
  <c r="R2792" i="6"/>
  <c r="R2793" i="6"/>
  <c r="R2794" i="6"/>
  <c r="R2795" i="6"/>
  <c r="R2796" i="6"/>
  <c r="R2797" i="6"/>
  <c r="R2798" i="6"/>
  <c r="R2799" i="6"/>
  <c r="R2800" i="6"/>
  <c r="R2801" i="6"/>
  <c r="R2802" i="6"/>
  <c r="R2803" i="6"/>
  <c r="R2804" i="6"/>
  <c r="R2805" i="6"/>
  <c r="R2806" i="6"/>
  <c r="R2807" i="6"/>
  <c r="R2808" i="6"/>
  <c r="R2809" i="6"/>
  <c r="R2810" i="6"/>
  <c r="R2811" i="6"/>
  <c r="R2812" i="6"/>
  <c r="R2813" i="6"/>
  <c r="R2814" i="6"/>
  <c r="R2815" i="6"/>
  <c r="R2816" i="6"/>
  <c r="R2817" i="6"/>
  <c r="R2818" i="6"/>
  <c r="R2819" i="6"/>
  <c r="R2820" i="6"/>
  <c r="R2821" i="6"/>
  <c r="R2822" i="6"/>
  <c r="R2823" i="6"/>
  <c r="R2824" i="6"/>
  <c r="R2825" i="6"/>
  <c r="R2826" i="6"/>
  <c r="R2827" i="6"/>
  <c r="R2828" i="6"/>
  <c r="R2829" i="6"/>
  <c r="R2830" i="6"/>
  <c r="R2831" i="6"/>
  <c r="R2832" i="6"/>
  <c r="R2833" i="6"/>
  <c r="R2834" i="6"/>
  <c r="R2835" i="6"/>
  <c r="R2836" i="6"/>
  <c r="R2837" i="6"/>
  <c r="R2838" i="6"/>
  <c r="R2839" i="6"/>
  <c r="R2840" i="6"/>
  <c r="R2841" i="6"/>
  <c r="R2842" i="6"/>
  <c r="R2843" i="6"/>
  <c r="R2844" i="6"/>
  <c r="R2845" i="6"/>
  <c r="R2846" i="6"/>
  <c r="R2847" i="6"/>
  <c r="R2848" i="6"/>
  <c r="R2849" i="6"/>
  <c r="R2850" i="6"/>
  <c r="R2851" i="6"/>
  <c r="R2852" i="6"/>
  <c r="R2853" i="6"/>
  <c r="R2854" i="6"/>
  <c r="R2855" i="6"/>
  <c r="R2856" i="6"/>
  <c r="R2857" i="6"/>
  <c r="R2858" i="6"/>
  <c r="R2859" i="6"/>
  <c r="R2860" i="6"/>
  <c r="R2861" i="6"/>
  <c r="R2862" i="6"/>
  <c r="R2863" i="6"/>
  <c r="R2864" i="6"/>
  <c r="R2865" i="6"/>
  <c r="R2866" i="6"/>
  <c r="R2867" i="6"/>
  <c r="R2868" i="6"/>
  <c r="R2869" i="6"/>
  <c r="R2870" i="6"/>
  <c r="R2871" i="6"/>
  <c r="R2872" i="6"/>
  <c r="R2873" i="6"/>
  <c r="R2874" i="6"/>
  <c r="R2875" i="6"/>
  <c r="R2876" i="6"/>
  <c r="R2877" i="6"/>
  <c r="R2878" i="6"/>
  <c r="R2879" i="6"/>
  <c r="R2880" i="6"/>
  <c r="R2881" i="6"/>
  <c r="R2882" i="6"/>
  <c r="R2883" i="6"/>
  <c r="R2884" i="6"/>
  <c r="R2885" i="6"/>
  <c r="R2886" i="6"/>
  <c r="R2887" i="6"/>
  <c r="R2888" i="6"/>
  <c r="R2889" i="6"/>
  <c r="R2890" i="6"/>
  <c r="R2891" i="6"/>
  <c r="R2892" i="6"/>
  <c r="R2893" i="6"/>
  <c r="R2894" i="6"/>
  <c r="R2895" i="6"/>
  <c r="R2896" i="6"/>
  <c r="R2897" i="6"/>
  <c r="R2898" i="6"/>
  <c r="R2899" i="6"/>
  <c r="R2900" i="6"/>
  <c r="R2901" i="6"/>
  <c r="R2902" i="6"/>
  <c r="R2903" i="6"/>
  <c r="R2904" i="6"/>
  <c r="R2905" i="6"/>
  <c r="R2906" i="6"/>
  <c r="R2907" i="6"/>
  <c r="R2908" i="6"/>
  <c r="R2909" i="6"/>
  <c r="R2910" i="6"/>
  <c r="R2911" i="6"/>
  <c r="R2912" i="6"/>
  <c r="R2913" i="6"/>
  <c r="R2914" i="6"/>
  <c r="R2915" i="6"/>
  <c r="R2916" i="6"/>
  <c r="R2917" i="6"/>
  <c r="R2918" i="6"/>
  <c r="R2919" i="6"/>
  <c r="R2920" i="6"/>
  <c r="R2921" i="6"/>
  <c r="R2922" i="6"/>
  <c r="R2923" i="6"/>
  <c r="R2924" i="6"/>
  <c r="R2925" i="6"/>
  <c r="R2926" i="6"/>
  <c r="R2927" i="6"/>
  <c r="R2928" i="6"/>
  <c r="R2929" i="6"/>
  <c r="R2930" i="6"/>
  <c r="R2931" i="6"/>
  <c r="R2932" i="6"/>
  <c r="R2933" i="6"/>
  <c r="R2934" i="6"/>
  <c r="R2935" i="6"/>
  <c r="R2936" i="6"/>
  <c r="R2937" i="6"/>
  <c r="R2938" i="6"/>
  <c r="R2939" i="6"/>
  <c r="R2940" i="6"/>
  <c r="R2941" i="6"/>
  <c r="R2942" i="6"/>
  <c r="R2943" i="6"/>
  <c r="R2944" i="6"/>
  <c r="R2945" i="6"/>
  <c r="R2946" i="6"/>
  <c r="R2947" i="6"/>
  <c r="R2948" i="6"/>
  <c r="R2949" i="6"/>
  <c r="R2950" i="6"/>
  <c r="R2951" i="6"/>
  <c r="R2952" i="6"/>
  <c r="R2953" i="6"/>
  <c r="R2954" i="6"/>
  <c r="R2955" i="6"/>
  <c r="R2956" i="6"/>
  <c r="R2957" i="6"/>
  <c r="R2958" i="6"/>
  <c r="R2959" i="6"/>
  <c r="R2960" i="6"/>
  <c r="R2961" i="6"/>
  <c r="R2962" i="6"/>
  <c r="R2963" i="6"/>
  <c r="R2964" i="6"/>
  <c r="R2965" i="6"/>
  <c r="R2966" i="6"/>
  <c r="R2967" i="6"/>
  <c r="R2968" i="6"/>
  <c r="R2969" i="6"/>
  <c r="R2970" i="6"/>
  <c r="R2971" i="6"/>
  <c r="R2972" i="6"/>
  <c r="R2973" i="6"/>
  <c r="R2974" i="6"/>
  <c r="R2975" i="6"/>
  <c r="R2976" i="6"/>
  <c r="R2977" i="6"/>
  <c r="R2978" i="6"/>
  <c r="R2979" i="6"/>
  <c r="R2980" i="6"/>
  <c r="R2981" i="6"/>
  <c r="R2982" i="6"/>
  <c r="R2983" i="6"/>
  <c r="R2984" i="6"/>
  <c r="R2985" i="6"/>
  <c r="R2986" i="6"/>
  <c r="R2987" i="6"/>
  <c r="R2988" i="6"/>
  <c r="R2989" i="6"/>
  <c r="R2990" i="6"/>
  <c r="R2991" i="6"/>
  <c r="R2992" i="6"/>
  <c r="R2993" i="6"/>
  <c r="R2994" i="6"/>
  <c r="R2995" i="6"/>
  <c r="R2996" i="6"/>
  <c r="R2997" i="6"/>
  <c r="R2998" i="6"/>
  <c r="R2999" i="6"/>
  <c r="R3000" i="6"/>
  <c r="R3001" i="6"/>
  <c r="R3002" i="6"/>
  <c r="R3003" i="6"/>
  <c r="R3004" i="6"/>
  <c r="R3005" i="6"/>
  <c r="R3006" i="6"/>
  <c r="R3007" i="6"/>
  <c r="R3008" i="6"/>
  <c r="R3009" i="6"/>
  <c r="R3010" i="6"/>
  <c r="R3011" i="6"/>
  <c r="R3012" i="6"/>
  <c r="R3013" i="6"/>
  <c r="R3014" i="6"/>
  <c r="R3015" i="6"/>
  <c r="R3016" i="6"/>
  <c r="R3017" i="6"/>
  <c r="R3018" i="6"/>
  <c r="R3019" i="6"/>
  <c r="R3020" i="6"/>
  <c r="R3021" i="6"/>
  <c r="R3022" i="6"/>
  <c r="R3023" i="6"/>
  <c r="R3024" i="6"/>
  <c r="R3025" i="6"/>
  <c r="R3026" i="6"/>
  <c r="R3027" i="6"/>
  <c r="R3028" i="6"/>
  <c r="R3029" i="6"/>
  <c r="R3030" i="6"/>
  <c r="R3031" i="6"/>
  <c r="R3032" i="6"/>
  <c r="R3033" i="6"/>
  <c r="R3034" i="6"/>
  <c r="R3035" i="6"/>
  <c r="R3036" i="6"/>
  <c r="R3037" i="6"/>
  <c r="R3038" i="6"/>
  <c r="R3039" i="6"/>
  <c r="R3040" i="6"/>
  <c r="R3041" i="6"/>
  <c r="R3042" i="6"/>
  <c r="R3043" i="6"/>
  <c r="R3044" i="6"/>
  <c r="R3045" i="6"/>
  <c r="R3046" i="6"/>
  <c r="R3047" i="6"/>
  <c r="R3048" i="6"/>
  <c r="R3049" i="6"/>
  <c r="R3050" i="6"/>
  <c r="R3051" i="6"/>
  <c r="R3052" i="6"/>
  <c r="R3053" i="6"/>
  <c r="R3054" i="6"/>
  <c r="R3055" i="6"/>
  <c r="R3056" i="6"/>
  <c r="R3057" i="6"/>
  <c r="R3058" i="6"/>
  <c r="R3059" i="6"/>
  <c r="R3060" i="6"/>
  <c r="R3061" i="6"/>
  <c r="R3062" i="6"/>
  <c r="R3063" i="6"/>
  <c r="R3064" i="6"/>
  <c r="R3065" i="6"/>
  <c r="R3066" i="6"/>
  <c r="R3067" i="6"/>
  <c r="R3068" i="6"/>
  <c r="R3069" i="6"/>
  <c r="R3070" i="6"/>
  <c r="R3071" i="6"/>
  <c r="R3072" i="6"/>
  <c r="R3073" i="6"/>
  <c r="R3074" i="6"/>
  <c r="R3075" i="6"/>
  <c r="R3076" i="6"/>
  <c r="R3077" i="6"/>
  <c r="R3078" i="6"/>
  <c r="R3079" i="6"/>
  <c r="R3080" i="6"/>
  <c r="R3081" i="6"/>
  <c r="R3082" i="6"/>
  <c r="R3083" i="6"/>
  <c r="R3084" i="6"/>
  <c r="R3085" i="6"/>
  <c r="R3086" i="6"/>
  <c r="R3087" i="6"/>
  <c r="R3088" i="6"/>
  <c r="R3089" i="6"/>
  <c r="R3090" i="6"/>
  <c r="R3091" i="6"/>
  <c r="R3092" i="6"/>
  <c r="R3093" i="6"/>
  <c r="R3094" i="6"/>
  <c r="R3095" i="6"/>
  <c r="R3096" i="6"/>
  <c r="R3097" i="6"/>
  <c r="R3098" i="6"/>
  <c r="R3099" i="6"/>
  <c r="R3100" i="6"/>
  <c r="R3101" i="6"/>
  <c r="R3102" i="6"/>
  <c r="R3103" i="6"/>
  <c r="R3104" i="6"/>
  <c r="R3105" i="6"/>
  <c r="R3106" i="6"/>
  <c r="R3107" i="6"/>
  <c r="R3108" i="6"/>
  <c r="R3109" i="6"/>
  <c r="R3110" i="6"/>
  <c r="R3111" i="6"/>
  <c r="R3112" i="6"/>
  <c r="R3113" i="6"/>
  <c r="R3114" i="6"/>
  <c r="R3115" i="6"/>
  <c r="R3116" i="6"/>
  <c r="R3117" i="6"/>
  <c r="R3118" i="6"/>
  <c r="R3119" i="6"/>
  <c r="R3120" i="6"/>
  <c r="R3121" i="6"/>
  <c r="R3122" i="6"/>
  <c r="R3123" i="6"/>
  <c r="R3124" i="6"/>
  <c r="R3125" i="6"/>
  <c r="R3126" i="6"/>
  <c r="R3127" i="6"/>
  <c r="R3128" i="6"/>
  <c r="R3129" i="6"/>
  <c r="R3130" i="6"/>
  <c r="R3131" i="6"/>
  <c r="R3132" i="6"/>
  <c r="R3133" i="6"/>
  <c r="R3134" i="6"/>
  <c r="R3135" i="6"/>
  <c r="R3136" i="6"/>
  <c r="R3137" i="6"/>
  <c r="R3138" i="6"/>
  <c r="R3139" i="6"/>
  <c r="R3140" i="6"/>
  <c r="R3141" i="6"/>
  <c r="R3142" i="6"/>
  <c r="R3143" i="6"/>
  <c r="R3144" i="6"/>
  <c r="R3145" i="6"/>
  <c r="R3146" i="6"/>
  <c r="R3147" i="6"/>
  <c r="R3148" i="6"/>
  <c r="R3149" i="6"/>
  <c r="R3150" i="6"/>
  <c r="R3151" i="6"/>
  <c r="R3152" i="6"/>
  <c r="R3153" i="6"/>
  <c r="R3154" i="6"/>
  <c r="R3155" i="6"/>
  <c r="R3156" i="6"/>
  <c r="R3157" i="6"/>
  <c r="R3158" i="6"/>
  <c r="R3159" i="6"/>
  <c r="R3160" i="6"/>
  <c r="R3161" i="6"/>
  <c r="R3162" i="6"/>
  <c r="R3163" i="6"/>
  <c r="R3164" i="6"/>
  <c r="R3165" i="6"/>
  <c r="R3166" i="6"/>
  <c r="R3167" i="6"/>
  <c r="R3168" i="6"/>
  <c r="R3169" i="6"/>
  <c r="R3170" i="6"/>
  <c r="R3171" i="6"/>
  <c r="R3172" i="6"/>
  <c r="R3173" i="6"/>
  <c r="R3174" i="6"/>
  <c r="R3175" i="6"/>
  <c r="R3176" i="6"/>
  <c r="R3177" i="6"/>
  <c r="R3178" i="6"/>
  <c r="R3179" i="6"/>
  <c r="R3180" i="6"/>
  <c r="R3181" i="6"/>
  <c r="R3182" i="6"/>
  <c r="R3183" i="6"/>
  <c r="R3184" i="6"/>
  <c r="R3185" i="6"/>
  <c r="R3186" i="6"/>
  <c r="R3187" i="6"/>
  <c r="R3188" i="6"/>
  <c r="R3189" i="6"/>
  <c r="R3190" i="6"/>
  <c r="R3191" i="6"/>
  <c r="R3192" i="6"/>
  <c r="R3193" i="6"/>
  <c r="R3194" i="6"/>
  <c r="R3195" i="6"/>
  <c r="R3196" i="6"/>
  <c r="R3197" i="6"/>
  <c r="R3198" i="6"/>
  <c r="R3199" i="6"/>
  <c r="R3200" i="6"/>
  <c r="R3201" i="6"/>
  <c r="R3202" i="6"/>
  <c r="R3203" i="6"/>
  <c r="R3204" i="6"/>
  <c r="R3205" i="6"/>
  <c r="R3206" i="6"/>
  <c r="R3207" i="6"/>
  <c r="R3208" i="6"/>
  <c r="R3209" i="6"/>
  <c r="R3210" i="6"/>
  <c r="R3211" i="6"/>
  <c r="R3212" i="6"/>
  <c r="R3213" i="6"/>
  <c r="R3214" i="6"/>
  <c r="R3215" i="6"/>
  <c r="R3216" i="6"/>
  <c r="R3217" i="6"/>
  <c r="R3218" i="6"/>
  <c r="R3219" i="6"/>
  <c r="R3220" i="6"/>
  <c r="R3221" i="6"/>
  <c r="R3222" i="6"/>
  <c r="R3223" i="6"/>
  <c r="R3224" i="6"/>
  <c r="R3225" i="6"/>
  <c r="R3226" i="6"/>
  <c r="R3227" i="6"/>
  <c r="R3228" i="6"/>
  <c r="R3229" i="6"/>
  <c r="R3230" i="6"/>
  <c r="R3231" i="6"/>
  <c r="R3232" i="6"/>
  <c r="R3233" i="6"/>
  <c r="R3234" i="6"/>
  <c r="R3235" i="6"/>
  <c r="R3236" i="6"/>
  <c r="R3237" i="6"/>
  <c r="R3238" i="6"/>
  <c r="R3239" i="6"/>
  <c r="R3240" i="6"/>
  <c r="R3241" i="6"/>
  <c r="R3242" i="6"/>
  <c r="R3243" i="6"/>
  <c r="R3244" i="6"/>
  <c r="R3245" i="6"/>
  <c r="R3246" i="6"/>
  <c r="R3247" i="6"/>
  <c r="R3248" i="6"/>
  <c r="R3249" i="6"/>
  <c r="R3250" i="6"/>
  <c r="R3251" i="6"/>
  <c r="R3252" i="6"/>
  <c r="R3253" i="6"/>
  <c r="R3254" i="6"/>
  <c r="R3255" i="6"/>
  <c r="R3256" i="6"/>
  <c r="R3257" i="6"/>
  <c r="R3258" i="6"/>
  <c r="R3259" i="6"/>
  <c r="R3260" i="6"/>
  <c r="R3261" i="6"/>
  <c r="R3262" i="6"/>
  <c r="R3263" i="6"/>
  <c r="R3264" i="6"/>
  <c r="R3265" i="6"/>
  <c r="R3266" i="6"/>
  <c r="R3267" i="6"/>
  <c r="R3268" i="6"/>
  <c r="R3269" i="6"/>
  <c r="R3270" i="6"/>
  <c r="R3271" i="6"/>
  <c r="R3272" i="6"/>
  <c r="R3273" i="6"/>
  <c r="R3274" i="6"/>
  <c r="R3275" i="6"/>
  <c r="R3276" i="6"/>
  <c r="R3277" i="6"/>
  <c r="R3278" i="6"/>
  <c r="R3279" i="6"/>
  <c r="R3280" i="6"/>
  <c r="R3281" i="6"/>
  <c r="R3282" i="6"/>
  <c r="R3283" i="6"/>
  <c r="R3284" i="6"/>
  <c r="R3285" i="6"/>
  <c r="R3286" i="6"/>
  <c r="R3287" i="6"/>
  <c r="R3288" i="6"/>
  <c r="R3289" i="6"/>
  <c r="R3290" i="6"/>
  <c r="R3291" i="6"/>
  <c r="R3292" i="6"/>
  <c r="R3293" i="6"/>
  <c r="R3294" i="6"/>
  <c r="R3295" i="6"/>
  <c r="R3296" i="6"/>
  <c r="R3297" i="6"/>
  <c r="R3298" i="6"/>
  <c r="R3299" i="6"/>
  <c r="R3300" i="6"/>
  <c r="R3301" i="6"/>
  <c r="R3302" i="6"/>
  <c r="R3303" i="6"/>
  <c r="R3304" i="6"/>
  <c r="R3305" i="6"/>
  <c r="R3306" i="6"/>
  <c r="R3307" i="6"/>
  <c r="R3308" i="6"/>
  <c r="R3309" i="6"/>
  <c r="R3310" i="6"/>
  <c r="R3311" i="6"/>
  <c r="R3312" i="6"/>
  <c r="R3313" i="6"/>
  <c r="R3314" i="6"/>
  <c r="R3315" i="6"/>
  <c r="R3316" i="6"/>
  <c r="R3317" i="6"/>
  <c r="R3318" i="6"/>
  <c r="R3319" i="6"/>
  <c r="R3320" i="6"/>
  <c r="R3321" i="6"/>
  <c r="R3322" i="6"/>
  <c r="R3323" i="6"/>
  <c r="R3324" i="6"/>
  <c r="R3325" i="6"/>
  <c r="R3326" i="6"/>
  <c r="R3327" i="6"/>
  <c r="R3328" i="6"/>
  <c r="R3329" i="6"/>
  <c r="R3330" i="6"/>
  <c r="R3331" i="6"/>
  <c r="R3332" i="6"/>
  <c r="R3333" i="6"/>
  <c r="R3334" i="6"/>
  <c r="R3335" i="6"/>
  <c r="R3336" i="6"/>
  <c r="R3337" i="6"/>
  <c r="R3338" i="6"/>
  <c r="R3339" i="6"/>
  <c r="R3340" i="6"/>
  <c r="R3341" i="6"/>
  <c r="R3342" i="6"/>
  <c r="R3343" i="6"/>
  <c r="R3344" i="6"/>
  <c r="R3345" i="6"/>
  <c r="R3346" i="6"/>
  <c r="R3347" i="6"/>
  <c r="R3348" i="6"/>
  <c r="R3349" i="6"/>
  <c r="R3350" i="6"/>
  <c r="R3351" i="6"/>
  <c r="R3352" i="6"/>
  <c r="R3353" i="6"/>
  <c r="R3354" i="6"/>
  <c r="R3355" i="6"/>
  <c r="R3356" i="6"/>
  <c r="R3357" i="6"/>
  <c r="R3358" i="6"/>
  <c r="R3359" i="6"/>
  <c r="R3360" i="6"/>
  <c r="R3361" i="6"/>
  <c r="R3362" i="6"/>
  <c r="R3363" i="6"/>
  <c r="R3364" i="6"/>
  <c r="R3365" i="6"/>
  <c r="R3366" i="6"/>
  <c r="R3367" i="6"/>
  <c r="R3368" i="6"/>
  <c r="R3369" i="6"/>
  <c r="R3370" i="6"/>
  <c r="R3371" i="6"/>
  <c r="R3372" i="6"/>
  <c r="R3373" i="6"/>
  <c r="R3374" i="6"/>
  <c r="R3375" i="6"/>
  <c r="R3376" i="6"/>
  <c r="R3377" i="6"/>
  <c r="R3378" i="6"/>
  <c r="R3379" i="6"/>
  <c r="R3380" i="6"/>
  <c r="R3381" i="6"/>
  <c r="R3382" i="6"/>
  <c r="R3383" i="6"/>
  <c r="R3384" i="6"/>
  <c r="R3385" i="6"/>
  <c r="R3386" i="6"/>
  <c r="R3387" i="6"/>
  <c r="R3388" i="6"/>
  <c r="R3389" i="6"/>
  <c r="R3390" i="6"/>
  <c r="R3391" i="6"/>
  <c r="R3392" i="6"/>
  <c r="R3393" i="6"/>
  <c r="R3394" i="6"/>
  <c r="R3395" i="6"/>
  <c r="R3396" i="6"/>
  <c r="R3397" i="6"/>
  <c r="R3398" i="6"/>
  <c r="R3399" i="6"/>
  <c r="R3400" i="6"/>
  <c r="R3401" i="6"/>
  <c r="R3402" i="6"/>
  <c r="R3403" i="6"/>
  <c r="R3404" i="6"/>
  <c r="R3405" i="6"/>
  <c r="R3406" i="6"/>
  <c r="R3407" i="6"/>
  <c r="R3408" i="6"/>
  <c r="R3409" i="6"/>
  <c r="R3410" i="6"/>
  <c r="R3411" i="6"/>
  <c r="R3412" i="6"/>
  <c r="R3413" i="6"/>
  <c r="R3414" i="6"/>
  <c r="R3415" i="6"/>
  <c r="R3416" i="6"/>
  <c r="R3417" i="6"/>
  <c r="R3418" i="6"/>
  <c r="R3419" i="6"/>
  <c r="R3420" i="6"/>
  <c r="R3421" i="6"/>
  <c r="R3422" i="6"/>
  <c r="R3423" i="6"/>
  <c r="R3424" i="6"/>
  <c r="R3425" i="6"/>
  <c r="R3426" i="6"/>
  <c r="R3427" i="6"/>
  <c r="R3428" i="6"/>
  <c r="R3429" i="6"/>
  <c r="R3430" i="6"/>
  <c r="R3431" i="6"/>
  <c r="R3432" i="6"/>
  <c r="R3433" i="6"/>
  <c r="R3434" i="6"/>
  <c r="R3435" i="6"/>
  <c r="R3436" i="6"/>
  <c r="R3437" i="6"/>
  <c r="R3438" i="6"/>
  <c r="R3439" i="6"/>
  <c r="R3440" i="6"/>
  <c r="R3441" i="6"/>
  <c r="R3442" i="6"/>
  <c r="R3443" i="6"/>
  <c r="R3444" i="6"/>
  <c r="R3445" i="6"/>
  <c r="R3446" i="6"/>
  <c r="R3447" i="6"/>
  <c r="R3448" i="6"/>
  <c r="R3449" i="6"/>
  <c r="R3450" i="6"/>
  <c r="R3451" i="6"/>
  <c r="R3452" i="6"/>
  <c r="R3453" i="6"/>
  <c r="R3454" i="6"/>
  <c r="R3455" i="6"/>
  <c r="R3456" i="6"/>
  <c r="R3457" i="6"/>
  <c r="R3458" i="6"/>
  <c r="R3459" i="6"/>
  <c r="R3460" i="6"/>
  <c r="R3461" i="6"/>
  <c r="R3462" i="6"/>
  <c r="R3463" i="6"/>
  <c r="R3464" i="6"/>
  <c r="R3465" i="6"/>
  <c r="R3466" i="6"/>
  <c r="R3467" i="6"/>
  <c r="R3468" i="6"/>
  <c r="R3469" i="6"/>
  <c r="R3470" i="6"/>
  <c r="R3471" i="6"/>
  <c r="R3472" i="6"/>
  <c r="R3473" i="6"/>
  <c r="R3474" i="6"/>
  <c r="R3475" i="6"/>
  <c r="R3476" i="6"/>
  <c r="R3477" i="6"/>
  <c r="R3478" i="6"/>
  <c r="R3479" i="6"/>
  <c r="R3480" i="6"/>
  <c r="R3481" i="6"/>
  <c r="R3482" i="6"/>
  <c r="R3483" i="6"/>
  <c r="R3484" i="6"/>
  <c r="R3485" i="6"/>
  <c r="R3486" i="6"/>
  <c r="R3487" i="6"/>
  <c r="R3488" i="6"/>
  <c r="R3489" i="6"/>
  <c r="R3490" i="6"/>
  <c r="R3491" i="6"/>
  <c r="R3492" i="6"/>
  <c r="R3493" i="6"/>
  <c r="R3494" i="6"/>
  <c r="R3495" i="6"/>
  <c r="R3496" i="6"/>
  <c r="R3497" i="6"/>
  <c r="R3498" i="6"/>
  <c r="R3499" i="6"/>
  <c r="R3500" i="6"/>
  <c r="R3501" i="6"/>
  <c r="R3502" i="6"/>
  <c r="R3503" i="6"/>
  <c r="R3504" i="6"/>
  <c r="R3505" i="6"/>
  <c r="R3506" i="6"/>
  <c r="R3507" i="6"/>
  <c r="R3508" i="6"/>
  <c r="R3509" i="6"/>
  <c r="R3510" i="6"/>
  <c r="R3511" i="6"/>
  <c r="R3512" i="6"/>
  <c r="R3513" i="6"/>
  <c r="R3514" i="6"/>
  <c r="R3515" i="6"/>
  <c r="R3516" i="6"/>
  <c r="R3517" i="6"/>
  <c r="R3518" i="6"/>
  <c r="R3519" i="6"/>
  <c r="R3520" i="6"/>
  <c r="R3521" i="6"/>
  <c r="R3522" i="6"/>
  <c r="R3523" i="6"/>
  <c r="R3524" i="6"/>
  <c r="R3525" i="6"/>
  <c r="R3526" i="6"/>
  <c r="R3527" i="6"/>
  <c r="R3528" i="6"/>
  <c r="R3529" i="6"/>
  <c r="R3530" i="6"/>
  <c r="R3531" i="6"/>
  <c r="R3532" i="6"/>
  <c r="R3533" i="6"/>
  <c r="R3534" i="6"/>
  <c r="R3535" i="6"/>
  <c r="R3536" i="6"/>
  <c r="R3537" i="6"/>
  <c r="R3538" i="6"/>
  <c r="R3539" i="6"/>
  <c r="R3540" i="6"/>
  <c r="R3541" i="6"/>
  <c r="R3542" i="6"/>
  <c r="R3543" i="6"/>
  <c r="R3544" i="6"/>
  <c r="R3545" i="6"/>
  <c r="R3546" i="6"/>
  <c r="R3547" i="6"/>
  <c r="R3548" i="6"/>
  <c r="R3549" i="6"/>
  <c r="R3550" i="6"/>
  <c r="R3551" i="6"/>
  <c r="R3552" i="6"/>
  <c r="R3553" i="6"/>
  <c r="R3554" i="6"/>
  <c r="R3555" i="6"/>
  <c r="R3556" i="6"/>
  <c r="R3557" i="6"/>
  <c r="R3558" i="6"/>
  <c r="R3559" i="6"/>
  <c r="R3560" i="6"/>
  <c r="R3561" i="6"/>
  <c r="R3562" i="6"/>
  <c r="R3563" i="6"/>
  <c r="R3564" i="6"/>
  <c r="R3565" i="6"/>
  <c r="R3566" i="6"/>
  <c r="R3567" i="6"/>
  <c r="R3568" i="6"/>
  <c r="R3569" i="6"/>
  <c r="R3570" i="6"/>
  <c r="R3571" i="6"/>
  <c r="R3572" i="6"/>
  <c r="R3573" i="6"/>
  <c r="R3574" i="6"/>
  <c r="R3575" i="6"/>
  <c r="R3576" i="6"/>
  <c r="R3577" i="6"/>
  <c r="R3578" i="6"/>
  <c r="R3579" i="6"/>
  <c r="R3580" i="6"/>
  <c r="R3581" i="6"/>
  <c r="R3582" i="6"/>
  <c r="R3583" i="6"/>
  <c r="R3584" i="6"/>
  <c r="R3585" i="6"/>
  <c r="R3586" i="6"/>
  <c r="R3587" i="6"/>
  <c r="R3588" i="6"/>
  <c r="R3589" i="6"/>
  <c r="R3590" i="6"/>
  <c r="R3591" i="6"/>
  <c r="R3592" i="6"/>
  <c r="R3593" i="6"/>
  <c r="R3594" i="6"/>
  <c r="R3595" i="6"/>
  <c r="R3596" i="6"/>
  <c r="R3597" i="6"/>
  <c r="R3598" i="6"/>
  <c r="R3599" i="6"/>
  <c r="R3600" i="6"/>
  <c r="R3601" i="6"/>
  <c r="R3602" i="6"/>
  <c r="R3603" i="6"/>
  <c r="R3604" i="6"/>
  <c r="R3605" i="6"/>
  <c r="R3606" i="6"/>
  <c r="R3607" i="6"/>
  <c r="R3608" i="6"/>
  <c r="R3609" i="6"/>
  <c r="R3610" i="6"/>
  <c r="R3611" i="6"/>
  <c r="R3612" i="6"/>
  <c r="R3613" i="6"/>
  <c r="R3614" i="6"/>
  <c r="R3615" i="6"/>
  <c r="R3616" i="6"/>
  <c r="R3617" i="6"/>
  <c r="R3618" i="6"/>
  <c r="R3619" i="6"/>
  <c r="R3620" i="6"/>
  <c r="R3621" i="6"/>
  <c r="R3622" i="6"/>
  <c r="R3623" i="6"/>
  <c r="R3624" i="6"/>
  <c r="R3625" i="6"/>
  <c r="R3626" i="6"/>
  <c r="R3627" i="6"/>
  <c r="R3628" i="6"/>
  <c r="R3629" i="6"/>
  <c r="R3630" i="6"/>
  <c r="R3631" i="6"/>
  <c r="R3632" i="6"/>
  <c r="R3633" i="6"/>
  <c r="R3634" i="6"/>
  <c r="R3635" i="6"/>
  <c r="R3636" i="6"/>
  <c r="R3637" i="6"/>
  <c r="R3638" i="6"/>
  <c r="R3639" i="6"/>
  <c r="R3640" i="6"/>
  <c r="R3641" i="6"/>
  <c r="R3642" i="6"/>
  <c r="R3643" i="6"/>
  <c r="R3644" i="6"/>
  <c r="R3645" i="6"/>
  <c r="R3646" i="6"/>
  <c r="R3647" i="6"/>
  <c r="R3648" i="6"/>
  <c r="R3649" i="6"/>
  <c r="R3650" i="6"/>
  <c r="R3651" i="6"/>
  <c r="R3652" i="6"/>
  <c r="R3653" i="6"/>
  <c r="R3654" i="6"/>
  <c r="R3655" i="6"/>
  <c r="R3656" i="6"/>
  <c r="R3657" i="6"/>
  <c r="R3658" i="6"/>
  <c r="R3659" i="6"/>
  <c r="R3660" i="6"/>
  <c r="R3661" i="6"/>
  <c r="R3662" i="6"/>
  <c r="R3663" i="6"/>
  <c r="R3664" i="6"/>
  <c r="R3665" i="6"/>
  <c r="R3666" i="6"/>
  <c r="R3667" i="6"/>
  <c r="R3668" i="6"/>
  <c r="R3669" i="6"/>
  <c r="R3670" i="6"/>
  <c r="R3671" i="6"/>
  <c r="R3672" i="6"/>
  <c r="R3673" i="6"/>
  <c r="R3674" i="6"/>
  <c r="R3675" i="6"/>
  <c r="R3676" i="6"/>
  <c r="R3677" i="6"/>
  <c r="R3678" i="6"/>
  <c r="R3679" i="6"/>
  <c r="R3680" i="6"/>
  <c r="R3681" i="6"/>
  <c r="R3682" i="6"/>
  <c r="R3683" i="6"/>
  <c r="R3684" i="6"/>
  <c r="R3685" i="6"/>
  <c r="R3686" i="6"/>
  <c r="R3687" i="6"/>
  <c r="R3688" i="6"/>
  <c r="R3689" i="6"/>
  <c r="R3690" i="6"/>
  <c r="R3691" i="6"/>
  <c r="R3692" i="6"/>
  <c r="R3693" i="6"/>
  <c r="R3694" i="6"/>
  <c r="R3695" i="6"/>
  <c r="R3696" i="6"/>
  <c r="R3697" i="6"/>
  <c r="R3698" i="6"/>
  <c r="R3699" i="6"/>
  <c r="R3700" i="6"/>
  <c r="R3701" i="6"/>
  <c r="R3702" i="6"/>
  <c r="R3703" i="6"/>
  <c r="R3704" i="6"/>
  <c r="R3705" i="6"/>
  <c r="R3706" i="6"/>
  <c r="R3707" i="6"/>
  <c r="R3708" i="6"/>
  <c r="R3709" i="6"/>
  <c r="R3710" i="6"/>
  <c r="R3711" i="6"/>
  <c r="R3712" i="6"/>
  <c r="R3713" i="6"/>
  <c r="R3714" i="6"/>
  <c r="R3715" i="6"/>
  <c r="R3716" i="6"/>
  <c r="R3717" i="6"/>
  <c r="R3718" i="6"/>
  <c r="R3719" i="6"/>
  <c r="R3720" i="6"/>
  <c r="R3721" i="6"/>
  <c r="R3722" i="6"/>
  <c r="R3723" i="6"/>
  <c r="R3724" i="6"/>
  <c r="R3725" i="6"/>
  <c r="R3726" i="6"/>
  <c r="R3727" i="6"/>
  <c r="R3728" i="6"/>
  <c r="R3729" i="6"/>
  <c r="R3730" i="6"/>
  <c r="R3731" i="6"/>
  <c r="R3732" i="6"/>
  <c r="R3733" i="6"/>
  <c r="R3734" i="6"/>
  <c r="R3735" i="6"/>
  <c r="R3736" i="6"/>
  <c r="R3737" i="6"/>
  <c r="R3738" i="6"/>
  <c r="R3739" i="6"/>
  <c r="R3740" i="6"/>
  <c r="R3741" i="6"/>
  <c r="R3742" i="6"/>
  <c r="R3743" i="6"/>
  <c r="R3744" i="6"/>
  <c r="R3745" i="6"/>
  <c r="R3746" i="6"/>
  <c r="R3747" i="6"/>
  <c r="R3748" i="6"/>
  <c r="R3749" i="6"/>
  <c r="R3750" i="6"/>
  <c r="R3751" i="6"/>
  <c r="R3752" i="6"/>
  <c r="R3753" i="6"/>
  <c r="R3754" i="6"/>
  <c r="R3755" i="6"/>
  <c r="R3756" i="6"/>
  <c r="R3757" i="6"/>
  <c r="R3758" i="6"/>
  <c r="R3759" i="6"/>
  <c r="R3760" i="6"/>
  <c r="R3761" i="6"/>
  <c r="R3762" i="6"/>
  <c r="R3763" i="6"/>
  <c r="R3764" i="6"/>
  <c r="R3765" i="6"/>
  <c r="R3766" i="6"/>
  <c r="R3767" i="6"/>
  <c r="R3768" i="6"/>
  <c r="R3769" i="6"/>
  <c r="R3770" i="6"/>
  <c r="R3771" i="6"/>
  <c r="R3772" i="6"/>
  <c r="R3773" i="6"/>
  <c r="R3774" i="6"/>
  <c r="R3775" i="6"/>
  <c r="R3776" i="6"/>
  <c r="R3777" i="6"/>
  <c r="R3778" i="6"/>
  <c r="R3779" i="6"/>
  <c r="R3780" i="6"/>
  <c r="R3781" i="6"/>
  <c r="R3782" i="6"/>
  <c r="R3783" i="6"/>
  <c r="R3784" i="6"/>
  <c r="R3785" i="6"/>
  <c r="R3786" i="6"/>
  <c r="R3787" i="6"/>
  <c r="R3788" i="6"/>
  <c r="R3789" i="6"/>
  <c r="R3790" i="6"/>
  <c r="R3791" i="6"/>
  <c r="R3792" i="6"/>
  <c r="R3793" i="6"/>
  <c r="R3794" i="6"/>
  <c r="R3795" i="6"/>
  <c r="R3796" i="6"/>
  <c r="R3797" i="6"/>
  <c r="R3798" i="6"/>
  <c r="R3799" i="6"/>
  <c r="R3800" i="6"/>
  <c r="R3801" i="6"/>
  <c r="R3802" i="6"/>
  <c r="R3803" i="6"/>
  <c r="R3804" i="6"/>
  <c r="R3805" i="6"/>
  <c r="R3806" i="6"/>
  <c r="R3807" i="6"/>
  <c r="R3808" i="6"/>
  <c r="R3809" i="6"/>
  <c r="R3810" i="6"/>
  <c r="R3811" i="6"/>
  <c r="R3812" i="6"/>
  <c r="R3813" i="6"/>
  <c r="R3814" i="6"/>
  <c r="R3815" i="6"/>
  <c r="R3816" i="6"/>
  <c r="R3817" i="6"/>
  <c r="R3818" i="6"/>
  <c r="R3819" i="6"/>
  <c r="R3820" i="6"/>
  <c r="R3821" i="6"/>
  <c r="R3822" i="6"/>
  <c r="R3823" i="6"/>
  <c r="R3824" i="6"/>
  <c r="R3825" i="6"/>
  <c r="R3826" i="6"/>
  <c r="R3827" i="6"/>
  <c r="R3828" i="6"/>
  <c r="R3829" i="6"/>
  <c r="R3830" i="6"/>
  <c r="R3831" i="6"/>
  <c r="R3832" i="6"/>
  <c r="R3833" i="6"/>
  <c r="R3834" i="6"/>
  <c r="R3835" i="6"/>
  <c r="R3836" i="6"/>
  <c r="R3837" i="6"/>
  <c r="R3838" i="6"/>
  <c r="R3839" i="6"/>
  <c r="R3840" i="6"/>
  <c r="R3841" i="6"/>
  <c r="R3842" i="6"/>
  <c r="R3843" i="6"/>
  <c r="R3844" i="6"/>
  <c r="R3845" i="6"/>
  <c r="R3846" i="6"/>
  <c r="R3847" i="6"/>
  <c r="R3848" i="6"/>
  <c r="R3849" i="6"/>
  <c r="R3850" i="6"/>
  <c r="R3851" i="6"/>
  <c r="R3852" i="6"/>
  <c r="R3853" i="6"/>
  <c r="R3854" i="6"/>
  <c r="R3855" i="6"/>
  <c r="R3856" i="6"/>
  <c r="R3857" i="6"/>
  <c r="R3858" i="6"/>
  <c r="R3859" i="6"/>
  <c r="R3860" i="6"/>
  <c r="R3861" i="6"/>
  <c r="R3862" i="6"/>
  <c r="R3863" i="6"/>
  <c r="R3864" i="6"/>
  <c r="R3865" i="6"/>
  <c r="R3866" i="6"/>
  <c r="R3867" i="6"/>
  <c r="R3868" i="6"/>
  <c r="R3869" i="6"/>
  <c r="R3870" i="6"/>
  <c r="R3871" i="6"/>
  <c r="R3872" i="6"/>
  <c r="R3873" i="6"/>
  <c r="R3874" i="6"/>
  <c r="R3875" i="6"/>
  <c r="R3876" i="6"/>
  <c r="R3877" i="6"/>
  <c r="R3878" i="6"/>
  <c r="R3879" i="6"/>
  <c r="R3880" i="6"/>
  <c r="R3881" i="6"/>
  <c r="R3882" i="6"/>
  <c r="R3883" i="6"/>
  <c r="R3884" i="6"/>
  <c r="R3885" i="6"/>
  <c r="R3886" i="6"/>
  <c r="R3887" i="6"/>
  <c r="R3888" i="6"/>
  <c r="R3889" i="6"/>
  <c r="R3890" i="6"/>
  <c r="R3891" i="6"/>
  <c r="R3892" i="6"/>
  <c r="R3893" i="6"/>
  <c r="R3894" i="6"/>
  <c r="R3895" i="6"/>
  <c r="R3896" i="6"/>
  <c r="R3897" i="6"/>
  <c r="R3898" i="6"/>
  <c r="R3899" i="6"/>
  <c r="R3900" i="6"/>
  <c r="R3901" i="6"/>
  <c r="R3902" i="6"/>
  <c r="R3903" i="6"/>
  <c r="R3904" i="6"/>
  <c r="R3905" i="6"/>
  <c r="R3906" i="6"/>
  <c r="R3907" i="6"/>
  <c r="R3908" i="6"/>
  <c r="R3909" i="6"/>
  <c r="R3910" i="6"/>
  <c r="R3911" i="6"/>
  <c r="R3912" i="6"/>
  <c r="R3913" i="6"/>
  <c r="R3914" i="6"/>
  <c r="R3915" i="6"/>
  <c r="R3916" i="6"/>
  <c r="R3917" i="6"/>
  <c r="R3918" i="6"/>
  <c r="R3919" i="6"/>
  <c r="R3920" i="6"/>
  <c r="R3921" i="6"/>
  <c r="R3922" i="6"/>
  <c r="R3923" i="6"/>
  <c r="R3924" i="6"/>
  <c r="R3925" i="6"/>
  <c r="R3926" i="6"/>
  <c r="R3927" i="6"/>
  <c r="R3928" i="6"/>
  <c r="R3929" i="6"/>
  <c r="R3930" i="6"/>
  <c r="R3931" i="6"/>
  <c r="R3932" i="6"/>
  <c r="R3933" i="6"/>
  <c r="R3934" i="6"/>
  <c r="R3935" i="6"/>
  <c r="R3936" i="6"/>
  <c r="R3937" i="6"/>
  <c r="R3938" i="6"/>
  <c r="R3939" i="6"/>
  <c r="R3940" i="6"/>
  <c r="R3941" i="6"/>
  <c r="R3942" i="6"/>
  <c r="R3943" i="6"/>
  <c r="R3944" i="6"/>
  <c r="R3945" i="6"/>
  <c r="R3946" i="6"/>
  <c r="R3947" i="6"/>
  <c r="R3948" i="6"/>
  <c r="R3949" i="6"/>
  <c r="R3950" i="6"/>
  <c r="R3951" i="6"/>
  <c r="R3952" i="6"/>
  <c r="R3953" i="6"/>
  <c r="R3954" i="6"/>
  <c r="R3955" i="6"/>
  <c r="R3956" i="6"/>
  <c r="R3957" i="6"/>
  <c r="R3958" i="6"/>
  <c r="R3959" i="6"/>
  <c r="R3960" i="6"/>
  <c r="R3961" i="6"/>
  <c r="R3962" i="6"/>
  <c r="R3963" i="6"/>
  <c r="R3964" i="6"/>
  <c r="R3965" i="6"/>
  <c r="R3966" i="6"/>
  <c r="R3967" i="6"/>
  <c r="R3968" i="6"/>
  <c r="R3969" i="6"/>
  <c r="R3970" i="6"/>
  <c r="R3971" i="6"/>
  <c r="R3972" i="6"/>
  <c r="R3973" i="6"/>
  <c r="R3974" i="6"/>
  <c r="R3975" i="6"/>
  <c r="R3976" i="6"/>
  <c r="R3977" i="6"/>
  <c r="R3978" i="6"/>
  <c r="R3979" i="6"/>
  <c r="R3980" i="6"/>
  <c r="R3981" i="6"/>
  <c r="R3982" i="6"/>
  <c r="R3983" i="6"/>
  <c r="R3984" i="6"/>
  <c r="R3985" i="6"/>
  <c r="R3986" i="6"/>
  <c r="R3987" i="6"/>
  <c r="R3988" i="6"/>
  <c r="R3989" i="6"/>
  <c r="R3990" i="6"/>
  <c r="R3991" i="6"/>
  <c r="R3992" i="6"/>
  <c r="R3993" i="6"/>
  <c r="R3994" i="6"/>
  <c r="R3995" i="6"/>
  <c r="R3996" i="6"/>
  <c r="R3997" i="6"/>
  <c r="R3998" i="6"/>
  <c r="R3999" i="6"/>
  <c r="R4000" i="6"/>
  <c r="R4001" i="6"/>
  <c r="R4002" i="6"/>
  <c r="R4003" i="6"/>
  <c r="R4004" i="6"/>
  <c r="R4005" i="6"/>
  <c r="R4006" i="6"/>
  <c r="R4007" i="6"/>
  <c r="R4008" i="6"/>
  <c r="R4009" i="6"/>
  <c r="R4010" i="6"/>
  <c r="R4011" i="6"/>
  <c r="R4012" i="6"/>
  <c r="R4013" i="6"/>
  <c r="R4014" i="6"/>
  <c r="R4015" i="6"/>
  <c r="R4016" i="6"/>
  <c r="R4017" i="6"/>
  <c r="R4018" i="6"/>
  <c r="R4019" i="6"/>
  <c r="R4020" i="6"/>
  <c r="R4021" i="6"/>
  <c r="R4022" i="6"/>
  <c r="R4023" i="6"/>
  <c r="R4024" i="6"/>
  <c r="R4025" i="6"/>
  <c r="R4026" i="6"/>
  <c r="R4027" i="6"/>
  <c r="R4028" i="6"/>
  <c r="R4029" i="6"/>
  <c r="R4030" i="6"/>
  <c r="R4031" i="6"/>
  <c r="R4032" i="6"/>
  <c r="R4033" i="6"/>
  <c r="R4034" i="6"/>
  <c r="R4035" i="6"/>
  <c r="R4036" i="6"/>
  <c r="R4037" i="6"/>
  <c r="R4038" i="6"/>
  <c r="R4039" i="6"/>
  <c r="R4040" i="6"/>
  <c r="R4041" i="6"/>
  <c r="R4042" i="6"/>
  <c r="R4043" i="6"/>
  <c r="R4044" i="6"/>
  <c r="R4045" i="6"/>
  <c r="R4046" i="6"/>
  <c r="R4047" i="6"/>
  <c r="R4048" i="6"/>
  <c r="R4049" i="6"/>
  <c r="R4050" i="6"/>
  <c r="R4051" i="6"/>
  <c r="R4052" i="6"/>
  <c r="R4053" i="6"/>
  <c r="R4054" i="6"/>
  <c r="R4055" i="6"/>
  <c r="R4056" i="6"/>
  <c r="R4057" i="6"/>
  <c r="R4058" i="6"/>
  <c r="R4059" i="6"/>
  <c r="R4060" i="6"/>
  <c r="R4061" i="6"/>
  <c r="R4062" i="6"/>
  <c r="R4063" i="6"/>
  <c r="R4064" i="6"/>
  <c r="R4065" i="6"/>
  <c r="R4066" i="6"/>
  <c r="R4067" i="6"/>
  <c r="R4068" i="6"/>
  <c r="R4069" i="6"/>
  <c r="R4070" i="6"/>
  <c r="R4071" i="6"/>
  <c r="R4072" i="6"/>
  <c r="R4073" i="6"/>
  <c r="R4074" i="6"/>
  <c r="R4075" i="6"/>
  <c r="R4076" i="6"/>
  <c r="R4077" i="6"/>
  <c r="R4078" i="6"/>
  <c r="R4079" i="6"/>
  <c r="R4080" i="6"/>
  <c r="R4081" i="6"/>
  <c r="R4082" i="6"/>
  <c r="R4083" i="6"/>
  <c r="R4084" i="6"/>
  <c r="R4085" i="6"/>
  <c r="R4086" i="6"/>
  <c r="R4087" i="6"/>
  <c r="R4088" i="6"/>
  <c r="R4089" i="6"/>
  <c r="R4090" i="6"/>
  <c r="R4091" i="6"/>
  <c r="R4092" i="6"/>
  <c r="R4093" i="6"/>
  <c r="R4094" i="6"/>
  <c r="R4095" i="6"/>
  <c r="R4096" i="6"/>
  <c r="R4097" i="6"/>
  <c r="R4098" i="6"/>
  <c r="R4099" i="6"/>
  <c r="R4100" i="6"/>
  <c r="R4101" i="6"/>
  <c r="R4102" i="6"/>
  <c r="R4103" i="6"/>
  <c r="R4104" i="6"/>
  <c r="R4105" i="6"/>
  <c r="R4106" i="6"/>
  <c r="R4107" i="6"/>
  <c r="R4108" i="6"/>
  <c r="R4109" i="6"/>
  <c r="R4110" i="6"/>
  <c r="R4111" i="6"/>
  <c r="R4112" i="6"/>
  <c r="R4113" i="6"/>
  <c r="R4114" i="6"/>
  <c r="R4115" i="6"/>
  <c r="R4116" i="6"/>
  <c r="R4117" i="6"/>
  <c r="R4118" i="6"/>
  <c r="R4119" i="6"/>
  <c r="R4120" i="6"/>
  <c r="R4121" i="6"/>
  <c r="R4122" i="6"/>
  <c r="R4123" i="6"/>
  <c r="R4124" i="6"/>
  <c r="R4125" i="6"/>
  <c r="R4126" i="6"/>
  <c r="R4127" i="6"/>
  <c r="R4128" i="6"/>
  <c r="R4129" i="6"/>
  <c r="R4130" i="6"/>
  <c r="R4131" i="6"/>
  <c r="R4132" i="6"/>
  <c r="R4133" i="6"/>
  <c r="R4134" i="6"/>
  <c r="R4135" i="6"/>
  <c r="R4136" i="6"/>
  <c r="R4137" i="6"/>
  <c r="R4138" i="6"/>
  <c r="R4139" i="6"/>
  <c r="R4140" i="6"/>
  <c r="R4141" i="6"/>
  <c r="R4142" i="6"/>
  <c r="R4143" i="6"/>
  <c r="R4144" i="6"/>
  <c r="R4145" i="6"/>
  <c r="R4146" i="6"/>
  <c r="R4147" i="6"/>
  <c r="R4148" i="6"/>
  <c r="R4149" i="6"/>
  <c r="R4150" i="6"/>
  <c r="R4151" i="6"/>
  <c r="R4152" i="6"/>
  <c r="R4153" i="6"/>
  <c r="R4154" i="6"/>
  <c r="R4155" i="6"/>
  <c r="R4156" i="6"/>
  <c r="R4157" i="6"/>
  <c r="R4158" i="6"/>
  <c r="R4159" i="6"/>
  <c r="R4160" i="6"/>
  <c r="R4161" i="6"/>
  <c r="R4162" i="6"/>
  <c r="R4163" i="6"/>
  <c r="R4164" i="6"/>
  <c r="R4165" i="6"/>
  <c r="R4166" i="6"/>
  <c r="R4167" i="6"/>
  <c r="R4168" i="6"/>
  <c r="R4169" i="6"/>
  <c r="R4170" i="6"/>
  <c r="R4171" i="6"/>
  <c r="R4172" i="6"/>
  <c r="R4173" i="6"/>
  <c r="R4174" i="6"/>
  <c r="R4175" i="6"/>
  <c r="R4176" i="6"/>
  <c r="R4177" i="6"/>
  <c r="R4178" i="6"/>
  <c r="R4179" i="6"/>
  <c r="R4180" i="6"/>
  <c r="R4181" i="6"/>
  <c r="R4182" i="6"/>
  <c r="R4183" i="6"/>
  <c r="R4184" i="6"/>
  <c r="R4185" i="6"/>
  <c r="R4186" i="6"/>
  <c r="R4187" i="6"/>
  <c r="R4188" i="6"/>
  <c r="R4189" i="6"/>
  <c r="R4190" i="6"/>
  <c r="R4191" i="6"/>
  <c r="R4192" i="6"/>
  <c r="R4193" i="6"/>
  <c r="R4194" i="6"/>
  <c r="R4195" i="6"/>
  <c r="R4196" i="6"/>
  <c r="R4197" i="6"/>
  <c r="R4198" i="6"/>
  <c r="R4199" i="6"/>
  <c r="R4200" i="6"/>
  <c r="R4201" i="6"/>
  <c r="R4202" i="6"/>
  <c r="R4203" i="6"/>
  <c r="R4204" i="6"/>
  <c r="R4205" i="6"/>
  <c r="R4206" i="6"/>
  <c r="R4207" i="6"/>
  <c r="R4208" i="6"/>
  <c r="R4209" i="6"/>
  <c r="R4210" i="6"/>
  <c r="R4211" i="6"/>
  <c r="R4212" i="6"/>
  <c r="R4213" i="6"/>
  <c r="R4214" i="6"/>
  <c r="R4215" i="6"/>
  <c r="R4216" i="6"/>
  <c r="R4217" i="6"/>
  <c r="R4218" i="6"/>
  <c r="R4219" i="6"/>
  <c r="R4220" i="6"/>
  <c r="R4221" i="6"/>
  <c r="R4222" i="6"/>
  <c r="R4223" i="6"/>
  <c r="R4224" i="6"/>
  <c r="R4225" i="6"/>
  <c r="R4226" i="6"/>
  <c r="R4227" i="6"/>
  <c r="R4228" i="6"/>
  <c r="R4229" i="6"/>
  <c r="R4230" i="6"/>
  <c r="R4231" i="6"/>
  <c r="R4232" i="6"/>
  <c r="R4233" i="6"/>
  <c r="R4234" i="6"/>
  <c r="R4235" i="6"/>
  <c r="R4236" i="6"/>
  <c r="R4237" i="6"/>
  <c r="R4238" i="6"/>
  <c r="R4239" i="6"/>
  <c r="R4240" i="6"/>
  <c r="R4241" i="6"/>
  <c r="R4242" i="6"/>
  <c r="R4243" i="6"/>
  <c r="R4244" i="6"/>
  <c r="R4245" i="6"/>
  <c r="R4246" i="6"/>
  <c r="R4247" i="6"/>
  <c r="R4248" i="6"/>
  <c r="R4249" i="6"/>
  <c r="R4250" i="6"/>
  <c r="R4251" i="6"/>
  <c r="R4252" i="6"/>
  <c r="R4253" i="6"/>
  <c r="R4254" i="6"/>
  <c r="R4255" i="6"/>
  <c r="R4256" i="6"/>
  <c r="R4257" i="6"/>
  <c r="R4258" i="6"/>
  <c r="R4259" i="6"/>
  <c r="R4260" i="6"/>
  <c r="R4261" i="6"/>
  <c r="R4262" i="6"/>
  <c r="R4263" i="6"/>
  <c r="R4264" i="6"/>
  <c r="R4265" i="6"/>
  <c r="R4266" i="6"/>
  <c r="R4267" i="6"/>
  <c r="R4268" i="6"/>
  <c r="R4269" i="6"/>
  <c r="R4270" i="6"/>
  <c r="R4271" i="6"/>
  <c r="R4272" i="6"/>
  <c r="R4273" i="6"/>
  <c r="R4274" i="6"/>
  <c r="R4275" i="6"/>
  <c r="R4276" i="6"/>
  <c r="R4277" i="6"/>
  <c r="R4278" i="6"/>
  <c r="R4279" i="6"/>
  <c r="R4280" i="6"/>
  <c r="R4281" i="6"/>
  <c r="R4282" i="6"/>
  <c r="R4283" i="6"/>
  <c r="R4284" i="6"/>
  <c r="R4285" i="6"/>
  <c r="R4286" i="6"/>
  <c r="R4287" i="6"/>
  <c r="R4288" i="6"/>
  <c r="R4289" i="6"/>
  <c r="R4290" i="6"/>
  <c r="R4291" i="6"/>
  <c r="R4292" i="6"/>
  <c r="R4293" i="6"/>
  <c r="R4294" i="6"/>
  <c r="R4295" i="6"/>
  <c r="R4296" i="6"/>
  <c r="R4297" i="6"/>
  <c r="R4298" i="6"/>
  <c r="R4299" i="6"/>
  <c r="R4300" i="6"/>
  <c r="R4301" i="6"/>
  <c r="R4302" i="6"/>
  <c r="R4303" i="6"/>
  <c r="R4304" i="6"/>
  <c r="R4305" i="6"/>
  <c r="R4306" i="6"/>
  <c r="R4307" i="6"/>
  <c r="R4308" i="6"/>
  <c r="R4309" i="6"/>
  <c r="R4310" i="6"/>
  <c r="R4311" i="6"/>
  <c r="R4312" i="6"/>
  <c r="R4313" i="6"/>
  <c r="R4314" i="6"/>
  <c r="R4315" i="6"/>
  <c r="R4316" i="6"/>
  <c r="R4317" i="6"/>
  <c r="R4318" i="6"/>
  <c r="R4319" i="6"/>
  <c r="R4320" i="6"/>
  <c r="R4321" i="6"/>
  <c r="R4322" i="6"/>
  <c r="R4323" i="6"/>
  <c r="R4324" i="6"/>
  <c r="R4325" i="6"/>
  <c r="R4326" i="6"/>
  <c r="R4327" i="6"/>
  <c r="R4328" i="6"/>
  <c r="R4329" i="6"/>
  <c r="R4330" i="6"/>
  <c r="R4331" i="6"/>
  <c r="R4332" i="6"/>
  <c r="R4333" i="6"/>
  <c r="R4334" i="6"/>
  <c r="R4335" i="6"/>
  <c r="R4336" i="6"/>
  <c r="R4337" i="6"/>
  <c r="R4338" i="6"/>
  <c r="R4339" i="6"/>
  <c r="R4340" i="6"/>
  <c r="R4341" i="6"/>
  <c r="R4342" i="6"/>
  <c r="R4343" i="6"/>
  <c r="R4344" i="6"/>
  <c r="R4345" i="6"/>
  <c r="R4346" i="6"/>
  <c r="R4347" i="6"/>
  <c r="R4348" i="6"/>
  <c r="R4349" i="6"/>
  <c r="R4350" i="6"/>
  <c r="R4351" i="6"/>
  <c r="R4352" i="6"/>
  <c r="R4353" i="6"/>
  <c r="R4354" i="6"/>
  <c r="R4355" i="6"/>
  <c r="R4356" i="6"/>
  <c r="R4357" i="6"/>
  <c r="R4358" i="6"/>
  <c r="R4359" i="6"/>
  <c r="R4360" i="6"/>
  <c r="R4361" i="6"/>
  <c r="R4362" i="6"/>
  <c r="R4363" i="6"/>
  <c r="R4364" i="6"/>
  <c r="R4365" i="6"/>
  <c r="R4366" i="6"/>
  <c r="R4367" i="6"/>
  <c r="R4368" i="6"/>
  <c r="R4369" i="6"/>
  <c r="R4370" i="6"/>
  <c r="R4371" i="6"/>
  <c r="R4372" i="6"/>
  <c r="R4373" i="6"/>
  <c r="R4374" i="6"/>
  <c r="R4375" i="6"/>
  <c r="R4376" i="6"/>
  <c r="R4377" i="6"/>
  <c r="R4378" i="6"/>
  <c r="R4379" i="6"/>
  <c r="R4380" i="6"/>
  <c r="R4381" i="6"/>
  <c r="R4382" i="6"/>
  <c r="R4383" i="6"/>
  <c r="R4384" i="6"/>
  <c r="R4385" i="6"/>
  <c r="R4386" i="6"/>
  <c r="R4387" i="6"/>
  <c r="R4388" i="6"/>
  <c r="R4389" i="6"/>
  <c r="R4390" i="6"/>
  <c r="R4391" i="6"/>
  <c r="R4392" i="6"/>
  <c r="R4393" i="6"/>
  <c r="R4394" i="6"/>
  <c r="R4395" i="6"/>
  <c r="R4396" i="6"/>
  <c r="R4397" i="6"/>
  <c r="R4398" i="6"/>
  <c r="R4399" i="6"/>
  <c r="R4400" i="6"/>
  <c r="R4401" i="6"/>
  <c r="R4402" i="6"/>
  <c r="R4403" i="6"/>
  <c r="R4404" i="6"/>
  <c r="R4405" i="6"/>
  <c r="R4406" i="6"/>
  <c r="R4407" i="6"/>
  <c r="R4408" i="6"/>
  <c r="R4409" i="6"/>
  <c r="R4410" i="6"/>
  <c r="R4411" i="6"/>
  <c r="R4412" i="6"/>
  <c r="R4413" i="6"/>
  <c r="R4414" i="6"/>
  <c r="R4415" i="6"/>
  <c r="R4416" i="6"/>
  <c r="R4417" i="6"/>
  <c r="R4418" i="6"/>
  <c r="R4419" i="6"/>
  <c r="R4420" i="6"/>
  <c r="R4421" i="6"/>
  <c r="R4422" i="6"/>
  <c r="R4423" i="6"/>
  <c r="R4424" i="6"/>
  <c r="R4425" i="6"/>
  <c r="R4426" i="6"/>
  <c r="R4427" i="6"/>
  <c r="R4428" i="6"/>
  <c r="R4429" i="6"/>
  <c r="R4430" i="6"/>
  <c r="R4431" i="6"/>
  <c r="R4432" i="6"/>
  <c r="R4433" i="6"/>
  <c r="R4434" i="6"/>
  <c r="R4435" i="6"/>
  <c r="R4436" i="6"/>
  <c r="R4437" i="6"/>
  <c r="R4438" i="6"/>
  <c r="R4439" i="6"/>
  <c r="R4440" i="6"/>
  <c r="R4441" i="6"/>
  <c r="R4442" i="6"/>
  <c r="R4443" i="6"/>
  <c r="R4444" i="6"/>
  <c r="R4445" i="6"/>
  <c r="R4446" i="6"/>
  <c r="R4447" i="6"/>
  <c r="R4448" i="6"/>
  <c r="R4449" i="6"/>
  <c r="R4450" i="6"/>
  <c r="R4451" i="6"/>
  <c r="R4452" i="6"/>
  <c r="R4453" i="6"/>
  <c r="R4454" i="6"/>
  <c r="R4455" i="6"/>
  <c r="R4456" i="6"/>
  <c r="R4457" i="6"/>
  <c r="R4458" i="6"/>
  <c r="R4459" i="6"/>
  <c r="R4460" i="6"/>
  <c r="R4461" i="6"/>
  <c r="R4462" i="6"/>
  <c r="R4463" i="6"/>
  <c r="R4464" i="6"/>
  <c r="R4465" i="6"/>
  <c r="R4466" i="6"/>
  <c r="R4467" i="6"/>
  <c r="R4468" i="6"/>
  <c r="R4469" i="6"/>
  <c r="R4470" i="6"/>
  <c r="R4471" i="6"/>
  <c r="R4472" i="6"/>
  <c r="R4473" i="6"/>
  <c r="R4474" i="6"/>
  <c r="R4475" i="6"/>
  <c r="R4476" i="6"/>
  <c r="R4477" i="6"/>
  <c r="R4478" i="6"/>
  <c r="R4479" i="6"/>
  <c r="R4480" i="6"/>
  <c r="R4481" i="6"/>
  <c r="R4482" i="6"/>
  <c r="R4483" i="6"/>
  <c r="R4484" i="6"/>
  <c r="R4485" i="6"/>
  <c r="R4486" i="6"/>
  <c r="R4487" i="6"/>
  <c r="R4488" i="6"/>
  <c r="R4489" i="6"/>
  <c r="R4490" i="6"/>
  <c r="R4491" i="6"/>
  <c r="R4492" i="6"/>
  <c r="R4493" i="6"/>
  <c r="R4494" i="6"/>
  <c r="R4495" i="6"/>
  <c r="R4496" i="6"/>
  <c r="R4497" i="6"/>
  <c r="R4498" i="6"/>
  <c r="R4499" i="6"/>
  <c r="R4500" i="6"/>
  <c r="R4501" i="6"/>
  <c r="R4502" i="6"/>
  <c r="R4503" i="6"/>
  <c r="R4504" i="6"/>
  <c r="R4505" i="6"/>
  <c r="R4506" i="6"/>
  <c r="R4507" i="6"/>
  <c r="R4508" i="6"/>
  <c r="R4509" i="6"/>
  <c r="R4510" i="6"/>
  <c r="R4511" i="6"/>
  <c r="R4512" i="6"/>
  <c r="R4513" i="6"/>
  <c r="R4514" i="6"/>
  <c r="R4515" i="6"/>
  <c r="R4516" i="6"/>
  <c r="R4517" i="6"/>
  <c r="R4518" i="6"/>
  <c r="R4519" i="6"/>
  <c r="R4520" i="6"/>
  <c r="R4521" i="6"/>
  <c r="R4522" i="6"/>
  <c r="R4523" i="6"/>
  <c r="R4524" i="6"/>
  <c r="R4525" i="6"/>
  <c r="R4526" i="6"/>
  <c r="R4527" i="6"/>
  <c r="R4528" i="6"/>
  <c r="R4529" i="6"/>
  <c r="R4530" i="6"/>
  <c r="R4531" i="6"/>
  <c r="R4532" i="6"/>
  <c r="R4533" i="6"/>
  <c r="R4534" i="6"/>
  <c r="R4535" i="6"/>
  <c r="R4536" i="6"/>
  <c r="R4537" i="6"/>
  <c r="R4538" i="6"/>
  <c r="R4539" i="6"/>
  <c r="R4540" i="6"/>
  <c r="R4541" i="6"/>
  <c r="R4542" i="6"/>
  <c r="R4543" i="6"/>
  <c r="R4544" i="6"/>
  <c r="R4545" i="6"/>
  <c r="R4546" i="6"/>
  <c r="R4547" i="6"/>
  <c r="R4548" i="6"/>
  <c r="R4549" i="6"/>
  <c r="R4550" i="6"/>
  <c r="R4551" i="6"/>
  <c r="R4552" i="6"/>
  <c r="R4553" i="6"/>
  <c r="R4554" i="6"/>
  <c r="R4555" i="6"/>
  <c r="R4556" i="6"/>
  <c r="R4557" i="6"/>
  <c r="R4558" i="6"/>
  <c r="R4559" i="6"/>
  <c r="R4560" i="6"/>
  <c r="R4561" i="6"/>
  <c r="R4562" i="6"/>
  <c r="R4563" i="6"/>
  <c r="R4564" i="6"/>
  <c r="R4565" i="6"/>
  <c r="R4566" i="6"/>
  <c r="R4567" i="6"/>
  <c r="R4568" i="6"/>
  <c r="R4569" i="6"/>
  <c r="R4570" i="6"/>
  <c r="R4571" i="6"/>
  <c r="R4572" i="6"/>
  <c r="R4573" i="6"/>
  <c r="R4574" i="6"/>
  <c r="R4575" i="6"/>
  <c r="R4576" i="6"/>
  <c r="R4577" i="6"/>
  <c r="R4578" i="6"/>
  <c r="R4579" i="6"/>
  <c r="R4580" i="6"/>
  <c r="R4581" i="6"/>
  <c r="R4582" i="6"/>
  <c r="R4583" i="6"/>
  <c r="R4584" i="6"/>
  <c r="R4585" i="6"/>
  <c r="R4586" i="6"/>
  <c r="R4587" i="6"/>
  <c r="R4588" i="6"/>
  <c r="R4589" i="6"/>
  <c r="R4590" i="6"/>
  <c r="R4591" i="6"/>
  <c r="R4592" i="6"/>
  <c r="R4593" i="6"/>
  <c r="R4594" i="6"/>
  <c r="R4595" i="6"/>
  <c r="R4596" i="6"/>
  <c r="R4597" i="6"/>
  <c r="R4598" i="6"/>
  <c r="R4599" i="6"/>
  <c r="R4600" i="6"/>
  <c r="R4601" i="6"/>
  <c r="R4602" i="6"/>
  <c r="R4603" i="6"/>
  <c r="R4604" i="6"/>
  <c r="R4605" i="6"/>
  <c r="R4606" i="6"/>
  <c r="R4607" i="6"/>
  <c r="R4608" i="6"/>
  <c r="R4609" i="6"/>
  <c r="R4610" i="6"/>
  <c r="R4611" i="6"/>
  <c r="R4612" i="6"/>
  <c r="R4613" i="6"/>
  <c r="R4614" i="6"/>
  <c r="R4615" i="6"/>
  <c r="R4616" i="6"/>
  <c r="R4617" i="6"/>
  <c r="R4618" i="6"/>
  <c r="R4619" i="6"/>
  <c r="R4620" i="6"/>
  <c r="R4621" i="6"/>
  <c r="R4622" i="6"/>
  <c r="R4623" i="6"/>
  <c r="R4624" i="6"/>
  <c r="R4625" i="6"/>
  <c r="R4626" i="6"/>
  <c r="R4627" i="6"/>
  <c r="R4628" i="6"/>
  <c r="R4629" i="6"/>
  <c r="R4630" i="6"/>
  <c r="R4631" i="6"/>
  <c r="R4632" i="6"/>
  <c r="R4633" i="6"/>
  <c r="R4634" i="6"/>
  <c r="R4635" i="6"/>
  <c r="R4636" i="6"/>
  <c r="R4637" i="6"/>
  <c r="R4638" i="6"/>
  <c r="R4639" i="6"/>
  <c r="R4640" i="6"/>
  <c r="R4641" i="6"/>
  <c r="R4642" i="6"/>
  <c r="R4643" i="6"/>
  <c r="R4644" i="6"/>
  <c r="R4645" i="6"/>
  <c r="R4646" i="6"/>
  <c r="R4647" i="6"/>
  <c r="R4648" i="6"/>
  <c r="R4649" i="6"/>
  <c r="R4650" i="6"/>
  <c r="R4651" i="6"/>
  <c r="R4652" i="6"/>
  <c r="R4653" i="6"/>
  <c r="R4654" i="6"/>
  <c r="R4655" i="6"/>
  <c r="R4656" i="6"/>
  <c r="R4657" i="6"/>
  <c r="R4658" i="6"/>
  <c r="R4659" i="6"/>
  <c r="R4660" i="6"/>
  <c r="R4661" i="6"/>
  <c r="R4662" i="6"/>
  <c r="R4663" i="6"/>
  <c r="R4664" i="6"/>
  <c r="R4665" i="6"/>
  <c r="R4666" i="6"/>
  <c r="R4667" i="6"/>
  <c r="R4668" i="6"/>
  <c r="R4669" i="6"/>
  <c r="R4670" i="6"/>
  <c r="R4671" i="6"/>
  <c r="R4672" i="6"/>
  <c r="R4673" i="6"/>
  <c r="R4674" i="6"/>
  <c r="R4675" i="6"/>
  <c r="R4676" i="6"/>
  <c r="R4677" i="6"/>
  <c r="R4678" i="6"/>
  <c r="R4679" i="6"/>
  <c r="R4680" i="6"/>
  <c r="R4681" i="6"/>
  <c r="R4682" i="6"/>
  <c r="R4683" i="6"/>
  <c r="R4684" i="6"/>
  <c r="R4685" i="6"/>
  <c r="R4686" i="6"/>
  <c r="R4687" i="6"/>
  <c r="R4688" i="6"/>
  <c r="R4689" i="6"/>
  <c r="R4690" i="6"/>
  <c r="R4691" i="6"/>
  <c r="R4692" i="6"/>
  <c r="R4693" i="6"/>
  <c r="R4694" i="6"/>
  <c r="R4695" i="6"/>
  <c r="R4696" i="6"/>
  <c r="R4697" i="6"/>
  <c r="R4698" i="6"/>
  <c r="R4699" i="6"/>
  <c r="R4700" i="6"/>
  <c r="R4701" i="6"/>
  <c r="R4702" i="6"/>
  <c r="R4703" i="6"/>
  <c r="R4704" i="6"/>
  <c r="R4705" i="6"/>
  <c r="R4706" i="6"/>
  <c r="R4707" i="6"/>
  <c r="R4708" i="6"/>
  <c r="R4709" i="6"/>
  <c r="R4710" i="6"/>
  <c r="R4711" i="6"/>
  <c r="R4712" i="6"/>
  <c r="R4713" i="6"/>
  <c r="R4714" i="6"/>
  <c r="R4715" i="6"/>
  <c r="R4716" i="6"/>
  <c r="R4717" i="6"/>
  <c r="R4718" i="6"/>
  <c r="R4719" i="6"/>
  <c r="R4720" i="6"/>
  <c r="R4721" i="6"/>
  <c r="R4722" i="6"/>
  <c r="R4723" i="6"/>
  <c r="R4724" i="6"/>
  <c r="R4725" i="6"/>
  <c r="R4726" i="6"/>
  <c r="R4727" i="6"/>
  <c r="R4728" i="6"/>
  <c r="R4729" i="6"/>
  <c r="R4730" i="6"/>
  <c r="R4731" i="6"/>
  <c r="R4732" i="6"/>
  <c r="R4733" i="6"/>
  <c r="R4734" i="6"/>
  <c r="R4735" i="6"/>
  <c r="R4736" i="6"/>
  <c r="R4737" i="6"/>
  <c r="R4738" i="6"/>
  <c r="R4739" i="6"/>
  <c r="R4740" i="6"/>
  <c r="R4741" i="6"/>
  <c r="R4742" i="6"/>
  <c r="R4743" i="6"/>
  <c r="R4744" i="6"/>
  <c r="R4745" i="6"/>
  <c r="R4746" i="6"/>
  <c r="R4747" i="6"/>
  <c r="R4748" i="6"/>
  <c r="R4749" i="6"/>
  <c r="R4750" i="6"/>
  <c r="R4751" i="6"/>
  <c r="R4752" i="6"/>
  <c r="R4753" i="6"/>
  <c r="R4754" i="6"/>
  <c r="R4755" i="6"/>
  <c r="R4756" i="6"/>
  <c r="R4757" i="6"/>
  <c r="R4758" i="6"/>
  <c r="R4759" i="6"/>
  <c r="R4760" i="6"/>
  <c r="R4761" i="6"/>
  <c r="R4762" i="6"/>
  <c r="R4763" i="6"/>
  <c r="R4764" i="6"/>
  <c r="R4765" i="6"/>
  <c r="R4766" i="6"/>
  <c r="R4767" i="6"/>
  <c r="R4768" i="6"/>
  <c r="R4769" i="6"/>
  <c r="R4770" i="6"/>
  <c r="R4771" i="6"/>
  <c r="R4772" i="6"/>
  <c r="R4773" i="6"/>
  <c r="R4774" i="6"/>
  <c r="R4775" i="6"/>
  <c r="R4776" i="6"/>
  <c r="R4777" i="6"/>
  <c r="R4778" i="6"/>
  <c r="R4779" i="6"/>
  <c r="R4780" i="6"/>
  <c r="R4781" i="6"/>
  <c r="R4782" i="6"/>
  <c r="R4783" i="6"/>
  <c r="R4784" i="6"/>
  <c r="R4785" i="6"/>
  <c r="R4786" i="6"/>
  <c r="R4787" i="6"/>
  <c r="R4788" i="6"/>
  <c r="R4789" i="6"/>
  <c r="R4790" i="6"/>
  <c r="R4791" i="6"/>
  <c r="R4792" i="6"/>
  <c r="R4793" i="6"/>
  <c r="R4794" i="6"/>
  <c r="R4795" i="6"/>
  <c r="R4796" i="6"/>
  <c r="R4797" i="6"/>
  <c r="R4798" i="6"/>
  <c r="R4799" i="6"/>
  <c r="R4800" i="6"/>
  <c r="R4801" i="6"/>
  <c r="R4802" i="6"/>
  <c r="R4803" i="6"/>
  <c r="R4804" i="6"/>
  <c r="R4805" i="6"/>
  <c r="R4806" i="6"/>
  <c r="R4807" i="6"/>
  <c r="R4808" i="6"/>
  <c r="R4809" i="6"/>
  <c r="R4810" i="6"/>
  <c r="R4811" i="6"/>
  <c r="R4812" i="6"/>
  <c r="R4813" i="6"/>
  <c r="R4814" i="6"/>
  <c r="R4815" i="6"/>
  <c r="R4816" i="6"/>
  <c r="R4817" i="6"/>
  <c r="R4818" i="6"/>
  <c r="R4819" i="6"/>
  <c r="R4820" i="6"/>
  <c r="R4821" i="6"/>
  <c r="R4822" i="6"/>
  <c r="R4823" i="6"/>
  <c r="R4824" i="6"/>
  <c r="R4825" i="6"/>
  <c r="R4826" i="6"/>
  <c r="R4827" i="6"/>
  <c r="R4828" i="6"/>
  <c r="R4829" i="6"/>
  <c r="R4830" i="6"/>
  <c r="R4831" i="6"/>
  <c r="R4832" i="6"/>
  <c r="R4833" i="6"/>
  <c r="R4834" i="6"/>
  <c r="R4835" i="6"/>
  <c r="R4836" i="6"/>
  <c r="R4837" i="6"/>
  <c r="R4838" i="6"/>
  <c r="R4839" i="6"/>
  <c r="R4840" i="6"/>
  <c r="R4841" i="6"/>
  <c r="R4842" i="6"/>
  <c r="R4843" i="6"/>
  <c r="R4844" i="6"/>
  <c r="R4845" i="6"/>
  <c r="R4846" i="6"/>
  <c r="R4847" i="6"/>
  <c r="R4848" i="6"/>
  <c r="R4849" i="6"/>
  <c r="R4850" i="6"/>
  <c r="R4851" i="6"/>
  <c r="R4852" i="6"/>
  <c r="R4853" i="6"/>
  <c r="R4854" i="6"/>
  <c r="R4855" i="6"/>
  <c r="R4856" i="6"/>
  <c r="R4857" i="6"/>
  <c r="R4858" i="6"/>
  <c r="R4859" i="6"/>
  <c r="R4860" i="6"/>
  <c r="R4861" i="6"/>
  <c r="R4862" i="6"/>
  <c r="R4863" i="6"/>
  <c r="R4864" i="6"/>
  <c r="R4865" i="6"/>
  <c r="R4866" i="6"/>
  <c r="R4867" i="6"/>
  <c r="R4868" i="6"/>
  <c r="R4869" i="6"/>
  <c r="R4870" i="6"/>
  <c r="R4871" i="6"/>
  <c r="R4872" i="6"/>
  <c r="R4873" i="6"/>
  <c r="R4874" i="6"/>
  <c r="R4875" i="6"/>
  <c r="R4876" i="6"/>
  <c r="R4877" i="6"/>
  <c r="R4878" i="6"/>
  <c r="R4879" i="6"/>
  <c r="R4880" i="6"/>
  <c r="R4881" i="6"/>
  <c r="R4882" i="6"/>
  <c r="R4883" i="6"/>
  <c r="R4884" i="6"/>
  <c r="R4885" i="6"/>
  <c r="R4886" i="6"/>
  <c r="R4887" i="6"/>
  <c r="R4888" i="6"/>
  <c r="R4889" i="6"/>
  <c r="R4890" i="6"/>
  <c r="R4891" i="6"/>
  <c r="R4892" i="6"/>
  <c r="R4893" i="6"/>
  <c r="R4894" i="6"/>
  <c r="R4895" i="6"/>
  <c r="R4896" i="6"/>
  <c r="R4897" i="6"/>
  <c r="R4898" i="6"/>
  <c r="R4899" i="6"/>
  <c r="R4900" i="6"/>
  <c r="R4901" i="6"/>
  <c r="R4902" i="6"/>
  <c r="R4903" i="6"/>
  <c r="R4904" i="6"/>
  <c r="R4905" i="6"/>
  <c r="R4906" i="6"/>
  <c r="R4907" i="6"/>
  <c r="R4908" i="6"/>
  <c r="R4909" i="6"/>
  <c r="R4910" i="6"/>
  <c r="R4911" i="6"/>
  <c r="R4912" i="6"/>
  <c r="R4913" i="6"/>
  <c r="R4914" i="6"/>
  <c r="R4915" i="6"/>
  <c r="R4916" i="6"/>
  <c r="R4917" i="6"/>
  <c r="R4918" i="6"/>
  <c r="R4919" i="6"/>
  <c r="R4920" i="6"/>
  <c r="R4921" i="6"/>
  <c r="R4922" i="6"/>
  <c r="R4923" i="6"/>
  <c r="R4924" i="6"/>
  <c r="R4925" i="6"/>
  <c r="R4926" i="6"/>
  <c r="R4927" i="6"/>
  <c r="R4928" i="6"/>
  <c r="R4929" i="6"/>
  <c r="R4930" i="6"/>
  <c r="R4931" i="6"/>
  <c r="R4932" i="6"/>
  <c r="R4933" i="6"/>
  <c r="R4934" i="6"/>
  <c r="R4935" i="6"/>
  <c r="R4936" i="6"/>
  <c r="R4937" i="6"/>
  <c r="R4938" i="6"/>
  <c r="R4939" i="6"/>
  <c r="R4940" i="6"/>
  <c r="R4941" i="6"/>
  <c r="R4942" i="6"/>
  <c r="R4943" i="6"/>
  <c r="R4944" i="6"/>
  <c r="R4945" i="6"/>
  <c r="R4946" i="6"/>
  <c r="R4947" i="6"/>
  <c r="R4948" i="6"/>
  <c r="R4949" i="6"/>
  <c r="R4950" i="6"/>
  <c r="R4951" i="6"/>
  <c r="R4952" i="6"/>
  <c r="R4953" i="6"/>
  <c r="R4954" i="6"/>
  <c r="R4955" i="6"/>
  <c r="R4956" i="6"/>
  <c r="R4957" i="6"/>
  <c r="R4958" i="6"/>
  <c r="R4959" i="6"/>
  <c r="R4960" i="6"/>
  <c r="R4961" i="6"/>
  <c r="R4962" i="6"/>
  <c r="R4963" i="6"/>
  <c r="R4964" i="6"/>
  <c r="R4965" i="6"/>
  <c r="R4966" i="6"/>
  <c r="R4967" i="6"/>
  <c r="R4968" i="6"/>
  <c r="R4969" i="6"/>
  <c r="R4970" i="6"/>
  <c r="R4971" i="6"/>
  <c r="R4972" i="6"/>
  <c r="R4973" i="6"/>
  <c r="R4974" i="6"/>
  <c r="R4975" i="6"/>
  <c r="R4976" i="6"/>
  <c r="R4977" i="6"/>
  <c r="R4978" i="6"/>
  <c r="R4979" i="6"/>
  <c r="R4980" i="6"/>
  <c r="R4981" i="6"/>
  <c r="R4982" i="6"/>
  <c r="R4983" i="6"/>
  <c r="R4984" i="6"/>
  <c r="R4985" i="6"/>
  <c r="R4986" i="6"/>
  <c r="R4987" i="6"/>
  <c r="R4988" i="6"/>
  <c r="R4989" i="6"/>
  <c r="R4990" i="6"/>
  <c r="R4991" i="6"/>
  <c r="R4992" i="6"/>
  <c r="R4993" i="6"/>
  <c r="R4994" i="6"/>
  <c r="R4995" i="6"/>
  <c r="R4996" i="6"/>
  <c r="R4997" i="6"/>
  <c r="R4998" i="6"/>
  <c r="R4999" i="6"/>
  <c r="R5000" i="6"/>
  <c r="R5001" i="6"/>
  <c r="R5002" i="6"/>
  <c r="R5003" i="6"/>
  <c r="R5004" i="6"/>
  <c r="R5005" i="6"/>
  <c r="R5006" i="6"/>
  <c r="R5007" i="6"/>
  <c r="R5008" i="6"/>
  <c r="R5009" i="6"/>
  <c r="R5010" i="6"/>
  <c r="R5011" i="6"/>
  <c r="R5012" i="6"/>
  <c r="R5013" i="6"/>
  <c r="R5014" i="6"/>
  <c r="R5015" i="6"/>
  <c r="R5016" i="6"/>
  <c r="R5017" i="6"/>
  <c r="R5018" i="6"/>
  <c r="R5019" i="6"/>
  <c r="R5020" i="6"/>
  <c r="R5021" i="6"/>
  <c r="R5022" i="6"/>
  <c r="R5023" i="6"/>
  <c r="R5024" i="6"/>
  <c r="R5025" i="6"/>
  <c r="R5026" i="6"/>
  <c r="R5027" i="6"/>
  <c r="R5028" i="6"/>
  <c r="R5029" i="6"/>
  <c r="R5030" i="6"/>
  <c r="R5031" i="6"/>
  <c r="R5032" i="6"/>
  <c r="R5033" i="6"/>
  <c r="R5034" i="6"/>
  <c r="R5035" i="6"/>
  <c r="R5036" i="6"/>
  <c r="R5037" i="6"/>
  <c r="R5038" i="6"/>
  <c r="R5039" i="6"/>
  <c r="R5040" i="6"/>
  <c r="R5041" i="6"/>
  <c r="R5042" i="6"/>
  <c r="R5043" i="6"/>
  <c r="R5044" i="6"/>
  <c r="R5045" i="6"/>
  <c r="R5046" i="6"/>
  <c r="R5047" i="6"/>
  <c r="R5048" i="6"/>
  <c r="R5049" i="6"/>
  <c r="R5050" i="6"/>
  <c r="R5051" i="6"/>
  <c r="R5052" i="6"/>
  <c r="R5053" i="6"/>
  <c r="R5054" i="6"/>
  <c r="R5055" i="6"/>
  <c r="R5056" i="6"/>
  <c r="R5057" i="6"/>
  <c r="R5058" i="6"/>
  <c r="R5059" i="6"/>
  <c r="R5060" i="6"/>
  <c r="R5061" i="6"/>
  <c r="R5062" i="6"/>
  <c r="R5063" i="6"/>
  <c r="R5064" i="6"/>
  <c r="R5065" i="6"/>
  <c r="R5066" i="6"/>
  <c r="R5067" i="6"/>
  <c r="R5068" i="6"/>
  <c r="R5069" i="6"/>
  <c r="R5070" i="6"/>
  <c r="R5071" i="6"/>
  <c r="R5072" i="6"/>
  <c r="R5073" i="6"/>
  <c r="R5074" i="6"/>
  <c r="R5075" i="6"/>
  <c r="R5076" i="6"/>
  <c r="R5077" i="6"/>
  <c r="R5078" i="6"/>
  <c r="R5079" i="6"/>
  <c r="R5080" i="6"/>
  <c r="R5081" i="6"/>
  <c r="R5082" i="6"/>
  <c r="R5083" i="6"/>
  <c r="R5084" i="6"/>
  <c r="R5085" i="6"/>
  <c r="R5086" i="6"/>
  <c r="R5087" i="6"/>
  <c r="R5088" i="6"/>
  <c r="R5089" i="6"/>
  <c r="R5090" i="6"/>
  <c r="R5091" i="6"/>
  <c r="R5092" i="6"/>
  <c r="R5093" i="6"/>
  <c r="R5094" i="6"/>
  <c r="R5095" i="6"/>
  <c r="R5096" i="6"/>
  <c r="R5097" i="6"/>
  <c r="R5098" i="6"/>
  <c r="R5099" i="6"/>
  <c r="R5100" i="6"/>
  <c r="R5101" i="6"/>
  <c r="R5102" i="6"/>
  <c r="R5103" i="6"/>
  <c r="R5104" i="6"/>
  <c r="R5105" i="6"/>
  <c r="R5106" i="6"/>
  <c r="R5107" i="6"/>
  <c r="R5108" i="6"/>
  <c r="R5109" i="6"/>
  <c r="R5110" i="6"/>
  <c r="R5111" i="6"/>
  <c r="R5112" i="6"/>
  <c r="R5113" i="6"/>
  <c r="R5114" i="6"/>
  <c r="R5115" i="6"/>
  <c r="R5116" i="6"/>
  <c r="R5117" i="6"/>
  <c r="R5118" i="6"/>
  <c r="R5119" i="6"/>
  <c r="R5120" i="6"/>
  <c r="R5121" i="6"/>
  <c r="R5122" i="6"/>
  <c r="R5123" i="6"/>
  <c r="R5124" i="6"/>
  <c r="R5125" i="6"/>
  <c r="R5126" i="6"/>
  <c r="R5127" i="6"/>
  <c r="R5128" i="6"/>
  <c r="R5129" i="6"/>
  <c r="R5130" i="6"/>
  <c r="R5131" i="6"/>
  <c r="R5132" i="6"/>
  <c r="R5133" i="6"/>
  <c r="R5134" i="6"/>
  <c r="R5135" i="6"/>
  <c r="R5136" i="6"/>
  <c r="R5137" i="6"/>
  <c r="R5138" i="6"/>
  <c r="R5139" i="6"/>
  <c r="R5140" i="6"/>
  <c r="R5141" i="6"/>
  <c r="R5142" i="6"/>
  <c r="R5143" i="6"/>
  <c r="R5144" i="6"/>
  <c r="R5145" i="6"/>
  <c r="R5146" i="6"/>
  <c r="R5147" i="6"/>
  <c r="R5148" i="6"/>
  <c r="R5149" i="6"/>
  <c r="R5150" i="6"/>
  <c r="R5151" i="6"/>
  <c r="R5152" i="6"/>
  <c r="R5153" i="6"/>
  <c r="R5154" i="6"/>
  <c r="R5155" i="6"/>
  <c r="R5156" i="6"/>
  <c r="R5157" i="6"/>
  <c r="R5158" i="6"/>
  <c r="R5159" i="6"/>
  <c r="R5160" i="6"/>
  <c r="R5161" i="6"/>
  <c r="R5162" i="6"/>
  <c r="R5163" i="6"/>
  <c r="R5164" i="6"/>
  <c r="R5165" i="6"/>
  <c r="R5166" i="6"/>
  <c r="R5167" i="6"/>
  <c r="R5168" i="6"/>
  <c r="R5169" i="6"/>
  <c r="R5170" i="6"/>
  <c r="R5171" i="6"/>
  <c r="R5172" i="6"/>
  <c r="R5173" i="6"/>
  <c r="R5174" i="6"/>
  <c r="R5175" i="6"/>
  <c r="R5176" i="6"/>
  <c r="R5177" i="6"/>
  <c r="R5178" i="6"/>
  <c r="R5179" i="6"/>
  <c r="R5180" i="6"/>
  <c r="R5181" i="6"/>
  <c r="R5182" i="6"/>
  <c r="R5183" i="6"/>
  <c r="R5184" i="6"/>
  <c r="R5185" i="6"/>
  <c r="R5186" i="6"/>
  <c r="R5187" i="6"/>
  <c r="R5188" i="6"/>
  <c r="R5189" i="6"/>
  <c r="R5190" i="6"/>
  <c r="R5191" i="6"/>
  <c r="R5192" i="6"/>
  <c r="R5193" i="6"/>
  <c r="R5194" i="6"/>
  <c r="R5195" i="6"/>
  <c r="R5196" i="6"/>
  <c r="R5197" i="6"/>
  <c r="R5198" i="6"/>
  <c r="R5199" i="6"/>
  <c r="R5200" i="6"/>
  <c r="R5201" i="6"/>
  <c r="R5202" i="6"/>
  <c r="R5203" i="6"/>
  <c r="R5204" i="6"/>
  <c r="R5205" i="6"/>
  <c r="R5206" i="6"/>
  <c r="R5207" i="6"/>
  <c r="R5208" i="6"/>
  <c r="R5209" i="6"/>
  <c r="R5210" i="6"/>
  <c r="R5211" i="6"/>
  <c r="R5212" i="6"/>
  <c r="R5213" i="6"/>
  <c r="R5214" i="6"/>
  <c r="R5215" i="6"/>
  <c r="R5216" i="6"/>
  <c r="R5217" i="6"/>
  <c r="R5218" i="6"/>
  <c r="R5219" i="6"/>
  <c r="R5220" i="6"/>
  <c r="R5221" i="6"/>
  <c r="R5222" i="6"/>
  <c r="R5223" i="6"/>
  <c r="R5224" i="6"/>
  <c r="R5225" i="6"/>
  <c r="R5226" i="6"/>
  <c r="R5227" i="6"/>
  <c r="R5228" i="6"/>
  <c r="R5229" i="6"/>
  <c r="R5230" i="6"/>
  <c r="R5231" i="6"/>
  <c r="R5232" i="6"/>
  <c r="R5233" i="6"/>
  <c r="R5234" i="6"/>
  <c r="R5235" i="6"/>
  <c r="R5236" i="6"/>
  <c r="R5237" i="6"/>
  <c r="R5238" i="6"/>
  <c r="R5239" i="6"/>
  <c r="R5240" i="6"/>
  <c r="R5241" i="6"/>
  <c r="R5242" i="6"/>
  <c r="R5243" i="6"/>
  <c r="R5244" i="6"/>
  <c r="R5245" i="6"/>
  <c r="R5246" i="6"/>
  <c r="R5247" i="6"/>
  <c r="R5248" i="6"/>
  <c r="R5249" i="6"/>
  <c r="R5250" i="6"/>
  <c r="R5251" i="6"/>
  <c r="R5252" i="6"/>
  <c r="R5253" i="6"/>
  <c r="R5254" i="6"/>
  <c r="R5255" i="6"/>
  <c r="R5256" i="6"/>
  <c r="R5257" i="6"/>
  <c r="R5258" i="6"/>
  <c r="R5259" i="6"/>
  <c r="R5260" i="6"/>
  <c r="R5261" i="6"/>
  <c r="R5262" i="6"/>
  <c r="R5263" i="6"/>
  <c r="R5264" i="6"/>
  <c r="R5265" i="6"/>
  <c r="R5266" i="6"/>
  <c r="R5267" i="6"/>
  <c r="R5268" i="6"/>
  <c r="R5269" i="6"/>
  <c r="R5270" i="6"/>
  <c r="R5271" i="6"/>
  <c r="R5272" i="6"/>
  <c r="R5273" i="6"/>
  <c r="R5274" i="6"/>
  <c r="R5275" i="6"/>
  <c r="R5276" i="6"/>
  <c r="R5277" i="6"/>
  <c r="R5278" i="6"/>
  <c r="R5279" i="6"/>
  <c r="R5280" i="6"/>
  <c r="R5281" i="6"/>
  <c r="R5282" i="6"/>
  <c r="R5283" i="6"/>
  <c r="R5284" i="6"/>
  <c r="R5285" i="6"/>
  <c r="R5286" i="6"/>
  <c r="R5287" i="6"/>
  <c r="R5288" i="6"/>
  <c r="R5289" i="6"/>
  <c r="R5290" i="6"/>
  <c r="R5291" i="6"/>
  <c r="R5292" i="6"/>
  <c r="R5293" i="6"/>
  <c r="R5294" i="6"/>
  <c r="R5295" i="6"/>
  <c r="R5296" i="6"/>
  <c r="R5297" i="6"/>
  <c r="R5298" i="6"/>
  <c r="R5299" i="6"/>
  <c r="R5300" i="6"/>
  <c r="R5301" i="6"/>
  <c r="R5302" i="6"/>
  <c r="R5303" i="6"/>
  <c r="R5304" i="6"/>
  <c r="R5305" i="6"/>
  <c r="R5306" i="6"/>
  <c r="R5307" i="6"/>
  <c r="R5308" i="6"/>
  <c r="R5309" i="6"/>
  <c r="R5310" i="6"/>
  <c r="R5311" i="6"/>
  <c r="R5312" i="6"/>
  <c r="R5313" i="6"/>
  <c r="R5314" i="6"/>
  <c r="R5315" i="6"/>
  <c r="R5316" i="6"/>
  <c r="R5317" i="6"/>
  <c r="R5318" i="6"/>
  <c r="R5319" i="6"/>
  <c r="R5320" i="6"/>
  <c r="R5321" i="6"/>
  <c r="R5322" i="6"/>
  <c r="R5323" i="6"/>
  <c r="R5324" i="6"/>
  <c r="R5325" i="6"/>
  <c r="R5326" i="6"/>
  <c r="R5327" i="6"/>
  <c r="R5328" i="6"/>
  <c r="R5329" i="6"/>
  <c r="R5330" i="6"/>
  <c r="R5331" i="6"/>
  <c r="R5332" i="6"/>
  <c r="R5333" i="6"/>
  <c r="R5334" i="6"/>
  <c r="R5335" i="6"/>
  <c r="R5336" i="6"/>
  <c r="R5337" i="6"/>
  <c r="R5338" i="6"/>
  <c r="R5339" i="6"/>
  <c r="R5340" i="6"/>
  <c r="R5341" i="6"/>
  <c r="R5342" i="6"/>
  <c r="R5343" i="6"/>
  <c r="R5344" i="6"/>
  <c r="R5345" i="6"/>
  <c r="R5346" i="6"/>
  <c r="R5347" i="6"/>
  <c r="R5348" i="6"/>
  <c r="R5349" i="6"/>
  <c r="R5350" i="6"/>
  <c r="R5351" i="6"/>
  <c r="R5352" i="6"/>
  <c r="R5353" i="6"/>
  <c r="R5354" i="6"/>
  <c r="R5355" i="6"/>
  <c r="R5356" i="6"/>
  <c r="R5357" i="6"/>
  <c r="R5358" i="6"/>
  <c r="R5359" i="6"/>
  <c r="R5360" i="6"/>
  <c r="R5361" i="6"/>
  <c r="R5362" i="6"/>
  <c r="R5363" i="6"/>
  <c r="R5364" i="6"/>
  <c r="R5365" i="6"/>
  <c r="R5366" i="6"/>
  <c r="R5367" i="6"/>
  <c r="R5368" i="6"/>
  <c r="R5369" i="6"/>
  <c r="R5370" i="6"/>
  <c r="R5371" i="6"/>
  <c r="R5372" i="6"/>
  <c r="R5373" i="6"/>
  <c r="R5374" i="6"/>
  <c r="R5375" i="6"/>
  <c r="R5376" i="6"/>
  <c r="R5377" i="6"/>
  <c r="R5378" i="6"/>
  <c r="R5379" i="6"/>
  <c r="R5380" i="6"/>
  <c r="R5381" i="6"/>
  <c r="R5382" i="6"/>
  <c r="R5383" i="6"/>
  <c r="R5384" i="6"/>
  <c r="R5385" i="6"/>
  <c r="R5386" i="6"/>
  <c r="R5387" i="6"/>
  <c r="R5388" i="6"/>
  <c r="R5389" i="6"/>
  <c r="R5390" i="6"/>
  <c r="R5391" i="6"/>
  <c r="R5392" i="6"/>
  <c r="R5393" i="6"/>
  <c r="R5394" i="6"/>
  <c r="R5395" i="6"/>
  <c r="R5396" i="6"/>
  <c r="R5397" i="6"/>
  <c r="R5398" i="6"/>
  <c r="R5399" i="6"/>
  <c r="R5400" i="6"/>
  <c r="R5401" i="6"/>
  <c r="R5402" i="6"/>
  <c r="R5403" i="6"/>
  <c r="R5404" i="6"/>
  <c r="R5405" i="6"/>
  <c r="R5406" i="6"/>
  <c r="R5407" i="6"/>
  <c r="R5408" i="6"/>
  <c r="R5409" i="6"/>
  <c r="R5410" i="6"/>
  <c r="R5411" i="6"/>
  <c r="R5412" i="6"/>
  <c r="R5413" i="6"/>
  <c r="R5414" i="6"/>
  <c r="R5415" i="6"/>
  <c r="R5416" i="6"/>
  <c r="R5417" i="6"/>
  <c r="R5418" i="6"/>
  <c r="R5419" i="6"/>
  <c r="R5420" i="6"/>
  <c r="R5421" i="6"/>
  <c r="R5422" i="6"/>
  <c r="R5423" i="6"/>
  <c r="R5424" i="6"/>
  <c r="R5425" i="6"/>
  <c r="R5426" i="6"/>
  <c r="R5427" i="6"/>
  <c r="R5428" i="6"/>
  <c r="R5429" i="6"/>
  <c r="R5430" i="6"/>
  <c r="R5431" i="6"/>
  <c r="R5432" i="6"/>
  <c r="R5433" i="6"/>
  <c r="R5434" i="6"/>
  <c r="R5435" i="6"/>
  <c r="R5436" i="6"/>
  <c r="R5437" i="6"/>
  <c r="R5438" i="6"/>
  <c r="R5439" i="6"/>
  <c r="R5440" i="6"/>
  <c r="R5441" i="6"/>
  <c r="R5442" i="6"/>
  <c r="R5443" i="6"/>
  <c r="R5444" i="6"/>
  <c r="R5445" i="6"/>
  <c r="R5446" i="6"/>
  <c r="R5447" i="6"/>
  <c r="R5448" i="6"/>
  <c r="R5449" i="6"/>
  <c r="R5450" i="6"/>
  <c r="R5451" i="6"/>
  <c r="R5452" i="6"/>
  <c r="R5453" i="6"/>
  <c r="R5454" i="6"/>
  <c r="R5455" i="6"/>
  <c r="R5456" i="6"/>
  <c r="R5457" i="6"/>
  <c r="R5458" i="6"/>
  <c r="R5459" i="6"/>
  <c r="R5460" i="6"/>
  <c r="R5461" i="6"/>
  <c r="R5462" i="6"/>
  <c r="R5463" i="6"/>
  <c r="R5464" i="6"/>
  <c r="R5465" i="6"/>
  <c r="R5466" i="6"/>
  <c r="R5467" i="6"/>
  <c r="R5468" i="6"/>
  <c r="R5469" i="6"/>
  <c r="R5470" i="6"/>
  <c r="R5471" i="6"/>
  <c r="R5472" i="6"/>
  <c r="R5473" i="6"/>
  <c r="R5474" i="6"/>
  <c r="R5475" i="6"/>
  <c r="R5476" i="6"/>
  <c r="R5477" i="6"/>
  <c r="R5478" i="6"/>
  <c r="R5479" i="6"/>
  <c r="R5480" i="6"/>
  <c r="R5481" i="6"/>
  <c r="R5482" i="6"/>
  <c r="R5483" i="6"/>
  <c r="R5484" i="6"/>
  <c r="R5485" i="6"/>
  <c r="R5486" i="6"/>
  <c r="R5487" i="6"/>
  <c r="R5488" i="6"/>
  <c r="R5489" i="6"/>
  <c r="R5490" i="6"/>
  <c r="R5491" i="6"/>
  <c r="R5492" i="6"/>
  <c r="R5493" i="6"/>
  <c r="R5494" i="6"/>
  <c r="R5495" i="6"/>
  <c r="R5496" i="6"/>
  <c r="R5497" i="6"/>
  <c r="R5498" i="6"/>
  <c r="R5499" i="6"/>
  <c r="R5500" i="6"/>
  <c r="R5501" i="6"/>
  <c r="R5502" i="6"/>
  <c r="R5503" i="6"/>
  <c r="R5504" i="6"/>
  <c r="R5505" i="6"/>
  <c r="R5506" i="6"/>
  <c r="R5507" i="6"/>
  <c r="R5508" i="6"/>
  <c r="R5509" i="6"/>
  <c r="R5510" i="6"/>
  <c r="R5511" i="6"/>
  <c r="R5512" i="6"/>
  <c r="R5513" i="6"/>
  <c r="R5514" i="6"/>
  <c r="R5515" i="6"/>
  <c r="R5516" i="6"/>
  <c r="R5517" i="6"/>
  <c r="R5518" i="6"/>
  <c r="R5519" i="6"/>
  <c r="R5520" i="6"/>
  <c r="R5521" i="6"/>
  <c r="R5522" i="6"/>
  <c r="R5523" i="6"/>
  <c r="R5524" i="6"/>
  <c r="R5525" i="6"/>
  <c r="R5526" i="6"/>
  <c r="R5527" i="6"/>
  <c r="R5528" i="6"/>
  <c r="R5529" i="6"/>
  <c r="R5530" i="6"/>
  <c r="R5531" i="6"/>
  <c r="R5532" i="6"/>
  <c r="R5533" i="6"/>
  <c r="R5534" i="6"/>
  <c r="R5535" i="6"/>
  <c r="R5536" i="6"/>
  <c r="R5537" i="6"/>
  <c r="R5538" i="6"/>
  <c r="R5539" i="6"/>
  <c r="R5540" i="6"/>
  <c r="R5541" i="6"/>
  <c r="R5542" i="6"/>
  <c r="R5543" i="6"/>
  <c r="R5544" i="6"/>
  <c r="R5545" i="6"/>
  <c r="R5546" i="6"/>
  <c r="R5547" i="6"/>
  <c r="R5548" i="6"/>
  <c r="R5549" i="6"/>
  <c r="R5550" i="6"/>
  <c r="R5551" i="6"/>
  <c r="R5552" i="6"/>
  <c r="R5553" i="6"/>
  <c r="R5554" i="6"/>
  <c r="R5555" i="6"/>
  <c r="R5556" i="6"/>
  <c r="R5557" i="6"/>
  <c r="R5558" i="6"/>
  <c r="R5559" i="6"/>
  <c r="R5560" i="6"/>
  <c r="R5561" i="6"/>
  <c r="R5562" i="6"/>
  <c r="R5563" i="6"/>
  <c r="R5564" i="6"/>
  <c r="R5565" i="6"/>
  <c r="R5566" i="6"/>
  <c r="R5567" i="6"/>
  <c r="R5568" i="6"/>
  <c r="R5569" i="6"/>
  <c r="R5570" i="6"/>
  <c r="R5571" i="6"/>
  <c r="R5572" i="6"/>
  <c r="R5573" i="6"/>
  <c r="R5574" i="6"/>
  <c r="R5575" i="6"/>
  <c r="R5576" i="6"/>
  <c r="R5577" i="6"/>
  <c r="R5578" i="6"/>
  <c r="R5579" i="6"/>
  <c r="R5580" i="6"/>
  <c r="R5581" i="6"/>
  <c r="R5582" i="6"/>
  <c r="R5583" i="6"/>
  <c r="R5584" i="6"/>
  <c r="R5585" i="6"/>
  <c r="R5586" i="6"/>
  <c r="R5587" i="6"/>
  <c r="R5588" i="6"/>
  <c r="R5589" i="6"/>
  <c r="R5590" i="6"/>
  <c r="R5591" i="6"/>
  <c r="R5592" i="6"/>
  <c r="R5593" i="6"/>
  <c r="R5594" i="6"/>
  <c r="R5595" i="6"/>
  <c r="R5596" i="6"/>
  <c r="R5597" i="6"/>
  <c r="R5598" i="6"/>
  <c r="R5599" i="6"/>
  <c r="R5600" i="6"/>
  <c r="R5601" i="6"/>
  <c r="R5602" i="6"/>
  <c r="R5603" i="6"/>
  <c r="R5604" i="6"/>
  <c r="R5605" i="6"/>
  <c r="R5606" i="6"/>
  <c r="R5607" i="6"/>
  <c r="R5608" i="6"/>
  <c r="R5609" i="6"/>
  <c r="R5610" i="6"/>
  <c r="R5611" i="6"/>
  <c r="R5612" i="6"/>
  <c r="R5613" i="6"/>
  <c r="R5614" i="6"/>
  <c r="R5615" i="6"/>
  <c r="R5616" i="6"/>
  <c r="R5617" i="6"/>
  <c r="R5618" i="6"/>
  <c r="R5619" i="6"/>
  <c r="R5620" i="6"/>
  <c r="R5621" i="6"/>
  <c r="R5622" i="6"/>
  <c r="R5623" i="6"/>
  <c r="R5624" i="6"/>
  <c r="R5625" i="6"/>
  <c r="R5626" i="6"/>
  <c r="R5627" i="6"/>
  <c r="R5628" i="6"/>
  <c r="R5629" i="6"/>
  <c r="R5630" i="6"/>
  <c r="R5631" i="6"/>
  <c r="R5632" i="6"/>
  <c r="R5633" i="6"/>
  <c r="R5634" i="6"/>
  <c r="R5635" i="6"/>
  <c r="R5636" i="6"/>
  <c r="R5637" i="6"/>
  <c r="R5638" i="6"/>
  <c r="R5639" i="6"/>
  <c r="R5640" i="6"/>
  <c r="R5641" i="6"/>
  <c r="R5642" i="6"/>
  <c r="R5643" i="6"/>
  <c r="R5644" i="6"/>
  <c r="R5645" i="6"/>
  <c r="R5646" i="6"/>
  <c r="R5647" i="6"/>
  <c r="R5648" i="6"/>
  <c r="R5649" i="6"/>
  <c r="R5650" i="6"/>
  <c r="R5651" i="6"/>
  <c r="R5652" i="6"/>
  <c r="R5653" i="6"/>
  <c r="R5654" i="6"/>
  <c r="R5655" i="6"/>
  <c r="R5656" i="6"/>
  <c r="R5657" i="6"/>
  <c r="R5658" i="6"/>
  <c r="R5659" i="6"/>
  <c r="R5660" i="6"/>
  <c r="R5661" i="6"/>
  <c r="R5662" i="6"/>
  <c r="R5663" i="6"/>
  <c r="R5664" i="6"/>
  <c r="R5665" i="6"/>
  <c r="R5666" i="6"/>
  <c r="R5667" i="6"/>
  <c r="R5668" i="6"/>
  <c r="R5669" i="6"/>
  <c r="R5670" i="6"/>
  <c r="R5671" i="6"/>
  <c r="R5672" i="6"/>
  <c r="R5673" i="6"/>
  <c r="R5674" i="6"/>
  <c r="R5675" i="6"/>
  <c r="R5676" i="6"/>
  <c r="R5677" i="6"/>
  <c r="R5678" i="6"/>
  <c r="R5679" i="6"/>
  <c r="R5680" i="6"/>
  <c r="R5681" i="6"/>
  <c r="R5682" i="6"/>
  <c r="R5683" i="6"/>
  <c r="R5684" i="6"/>
  <c r="R5685" i="6"/>
  <c r="R5686" i="6"/>
  <c r="R5687" i="6"/>
  <c r="R5688" i="6"/>
  <c r="R5689" i="6"/>
  <c r="R5690" i="6"/>
  <c r="R5691" i="6"/>
  <c r="R5692" i="6"/>
  <c r="R5693" i="6"/>
  <c r="R5694" i="6"/>
  <c r="R5695" i="6"/>
  <c r="R5696" i="6"/>
  <c r="R5697" i="6"/>
  <c r="R5698" i="6"/>
  <c r="R5699" i="6"/>
  <c r="R5700" i="6"/>
  <c r="R5701" i="6"/>
  <c r="R5702" i="6"/>
  <c r="R5703" i="6"/>
  <c r="R5704" i="6"/>
  <c r="R5705" i="6"/>
  <c r="R5706" i="6"/>
  <c r="R5707" i="6"/>
  <c r="R5708" i="6"/>
  <c r="R5709" i="6"/>
  <c r="R5710" i="6"/>
  <c r="R5711" i="6"/>
  <c r="R5712" i="6"/>
  <c r="R5713" i="6"/>
  <c r="R5714" i="6"/>
  <c r="R5715" i="6"/>
  <c r="R5716" i="6"/>
  <c r="R5717" i="6"/>
  <c r="R5718" i="6"/>
  <c r="R5719" i="6"/>
  <c r="R5720" i="6"/>
  <c r="R5721" i="6"/>
  <c r="R5722" i="6"/>
  <c r="R5723" i="6"/>
  <c r="R5724" i="6"/>
  <c r="R5725" i="6"/>
  <c r="R5726" i="6"/>
  <c r="R5727" i="6"/>
  <c r="R5728" i="6"/>
  <c r="R5729" i="6"/>
  <c r="R5730" i="6"/>
  <c r="R5731" i="6"/>
  <c r="R5732" i="6"/>
  <c r="R5733" i="6"/>
  <c r="R5734" i="6"/>
  <c r="R5735" i="6"/>
  <c r="R5736" i="6"/>
  <c r="R5737" i="6"/>
  <c r="R5738" i="6"/>
  <c r="R5739" i="6"/>
  <c r="R5740" i="6"/>
  <c r="R5741" i="6"/>
  <c r="R5742" i="6"/>
  <c r="R5743" i="6"/>
  <c r="R5744" i="6"/>
  <c r="R5745" i="6"/>
  <c r="R5746" i="6"/>
  <c r="R5747" i="6"/>
  <c r="R5748" i="6"/>
  <c r="R5749" i="6"/>
  <c r="R5750" i="6"/>
  <c r="R5751" i="6"/>
  <c r="R5752" i="6"/>
  <c r="R5753" i="6"/>
  <c r="R5754" i="6"/>
  <c r="R5755" i="6"/>
  <c r="R5756" i="6"/>
  <c r="R5757" i="6"/>
  <c r="R5758" i="6"/>
  <c r="R5759" i="6"/>
  <c r="R5760" i="6"/>
  <c r="R5761" i="6"/>
  <c r="R5762" i="6"/>
  <c r="R5763" i="6"/>
  <c r="R5764" i="6"/>
  <c r="R5765" i="6"/>
  <c r="R5766" i="6"/>
  <c r="R5767" i="6"/>
  <c r="R5768" i="6"/>
  <c r="R5769" i="6"/>
  <c r="R5770" i="6"/>
  <c r="R5771" i="6"/>
  <c r="R5772" i="6"/>
  <c r="R5773" i="6"/>
  <c r="R5774" i="6"/>
  <c r="R5775" i="6"/>
  <c r="R5776" i="6"/>
  <c r="R5777" i="6"/>
  <c r="R5778" i="6"/>
  <c r="R5779" i="6"/>
  <c r="R5780" i="6"/>
  <c r="R5781" i="6"/>
  <c r="R5782" i="6"/>
  <c r="R5783" i="6"/>
  <c r="R5784" i="6"/>
  <c r="R5785" i="6"/>
  <c r="R5786" i="6"/>
  <c r="R5787" i="6"/>
  <c r="R5788" i="6"/>
  <c r="R5789" i="6"/>
  <c r="R5790" i="6"/>
  <c r="R5791" i="6"/>
  <c r="R5792" i="6"/>
  <c r="R5793" i="6"/>
  <c r="R5794" i="6"/>
  <c r="R5795" i="6"/>
  <c r="R5796" i="6"/>
  <c r="R5797" i="6"/>
  <c r="R5798" i="6"/>
  <c r="R5799" i="6"/>
  <c r="R5800" i="6"/>
  <c r="R5801" i="6"/>
  <c r="R5802" i="6"/>
  <c r="R5803" i="6"/>
  <c r="R5804" i="6"/>
  <c r="R5805" i="6"/>
  <c r="R5806" i="6"/>
  <c r="R5807" i="6"/>
  <c r="R5808" i="6"/>
  <c r="R5809" i="6"/>
  <c r="R5810" i="6"/>
  <c r="R5811" i="6"/>
  <c r="R5812" i="6"/>
  <c r="R5813" i="6"/>
  <c r="R5814" i="6"/>
  <c r="R5815" i="6"/>
  <c r="R5816" i="6"/>
  <c r="R5817" i="6"/>
  <c r="R5818" i="6"/>
  <c r="R5819" i="6"/>
  <c r="R5820" i="6"/>
  <c r="R5821" i="6"/>
  <c r="R5822" i="6"/>
  <c r="R5823" i="6"/>
  <c r="R5824" i="6"/>
  <c r="R5825" i="6"/>
  <c r="R5826" i="6"/>
  <c r="R5827" i="6"/>
  <c r="R5828" i="6"/>
  <c r="R5829" i="6"/>
  <c r="R5830" i="6"/>
  <c r="R5831" i="6"/>
  <c r="R5832" i="6"/>
  <c r="R5833" i="6"/>
  <c r="R5834" i="6"/>
  <c r="R5835" i="6"/>
  <c r="R5836" i="6"/>
  <c r="R5837" i="6"/>
  <c r="R5838" i="6"/>
  <c r="R5839" i="6"/>
  <c r="R5840" i="6"/>
  <c r="R5841" i="6"/>
  <c r="R5842" i="6"/>
  <c r="R5843" i="6"/>
  <c r="R5844" i="6"/>
  <c r="R5845" i="6"/>
  <c r="R5846" i="6"/>
  <c r="R5847" i="6"/>
  <c r="R5848" i="6"/>
  <c r="R5849" i="6"/>
  <c r="R5850" i="6"/>
  <c r="R5851" i="6"/>
  <c r="R5852" i="6"/>
  <c r="R5853" i="6"/>
  <c r="R5854" i="6"/>
  <c r="R5855" i="6"/>
  <c r="R5856" i="6"/>
  <c r="R5857" i="6"/>
  <c r="R5858" i="6"/>
  <c r="R5859" i="6"/>
  <c r="R5860" i="6"/>
  <c r="R5861" i="6"/>
  <c r="R5862" i="6"/>
  <c r="R5863" i="6"/>
  <c r="R5864" i="6"/>
  <c r="R5865" i="6"/>
  <c r="R5866" i="6"/>
  <c r="R5867" i="6"/>
  <c r="R5868" i="6"/>
  <c r="R5869" i="6"/>
  <c r="R5870" i="6"/>
  <c r="R5871" i="6"/>
  <c r="R5872" i="6"/>
  <c r="R5873" i="6"/>
  <c r="R5874" i="6"/>
  <c r="R5875" i="6"/>
  <c r="R5876" i="6"/>
  <c r="R5877" i="6"/>
  <c r="R5878" i="6"/>
  <c r="R5879" i="6"/>
  <c r="R5880" i="6"/>
  <c r="R5881" i="6"/>
  <c r="R5882" i="6"/>
  <c r="R5883" i="6"/>
  <c r="R5884" i="6"/>
  <c r="R5885" i="6"/>
  <c r="R5886" i="6"/>
  <c r="R5887" i="6"/>
  <c r="R5888" i="6"/>
  <c r="R5889" i="6"/>
  <c r="R5890" i="6"/>
  <c r="R5891" i="6"/>
  <c r="R5892" i="6"/>
  <c r="R5893" i="6"/>
  <c r="R5894" i="6"/>
  <c r="R5895" i="6"/>
  <c r="R5896" i="6"/>
  <c r="R5897" i="6"/>
  <c r="R5898" i="6"/>
  <c r="R5899" i="6"/>
  <c r="R5900" i="6"/>
  <c r="R5901" i="6"/>
  <c r="R5902" i="6"/>
  <c r="R5903" i="6"/>
  <c r="R5904" i="6"/>
  <c r="R5905" i="6"/>
  <c r="R5906" i="6"/>
  <c r="R5907" i="6"/>
  <c r="R5908" i="6"/>
  <c r="R5909" i="6"/>
  <c r="R5910" i="6"/>
  <c r="R5911" i="6"/>
  <c r="R5912" i="6"/>
  <c r="R5913" i="6"/>
  <c r="R5914" i="6"/>
  <c r="R5915" i="6"/>
  <c r="R5916" i="6"/>
  <c r="R5917" i="6"/>
  <c r="R5918" i="6"/>
  <c r="R5919" i="6"/>
  <c r="R5920" i="6"/>
  <c r="R5921" i="6"/>
  <c r="R5922" i="6"/>
  <c r="R5923" i="6"/>
  <c r="R5924" i="6"/>
  <c r="R5925" i="6"/>
  <c r="R5926" i="6"/>
  <c r="R5927" i="6"/>
  <c r="R5928" i="6"/>
  <c r="R5929" i="6"/>
  <c r="R5930" i="6"/>
  <c r="R5931" i="6"/>
  <c r="R5932" i="6"/>
  <c r="R5933" i="6"/>
  <c r="R5934" i="6"/>
  <c r="R5935" i="6"/>
  <c r="R5936" i="6"/>
  <c r="R5937" i="6"/>
  <c r="R5938" i="6"/>
  <c r="R5939" i="6"/>
  <c r="R5940" i="6"/>
  <c r="R5941" i="6"/>
  <c r="R5942" i="6"/>
  <c r="R5943" i="6"/>
  <c r="R5944" i="6"/>
  <c r="R5945" i="6"/>
  <c r="R5946" i="6"/>
  <c r="R5947" i="6"/>
  <c r="R5948" i="6"/>
  <c r="R5949" i="6"/>
  <c r="R5950" i="6"/>
  <c r="R5951" i="6"/>
  <c r="R5952" i="6"/>
  <c r="R5953" i="6"/>
  <c r="R5954" i="6"/>
  <c r="R5955" i="6"/>
  <c r="R5956" i="6"/>
  <c r="R5957" i="6"/>
  <c r="R5958" i="6"/>
  <c r="R5959" i="6"/>
  <c r="R5960" i="6"/>
  <c r="R5961" i="6"/>
  <c r="R5962" i="6"/>
  <c r="R5963" i="6"/>
  <c r="R5964" i="6"/>
  <c r="R5965" i="6"/>
  <c r="R5966" i="6"/>
  <c r="R5967" i="6"/>
  <c r="R5968" i="6"/>
  <c r="R5969" i="6"/>
  <c r="R5970" i="6"/>
  <c r="R5971" i="6"/>
  <c r="R5972" i="6"/>
  <c r="R5973" i="6"/>
  <c r="R5974" i="6"/>
  <c r="R5975" i="6"/>
  <c r="R5976" i="6"/>
  <c r="R5977" i="6"/>
  <c r="R5978" i="6"/>
  <c r="R5979" i="6"/>
  <c r="R5980" i="6"/>
  <c r="R5981" i="6"/>
  <c r="R5982" i="6"/>
  <c r="R5983" i="6"/>
  <c r="R5984" i="6"/>
  <c r="R5985" i="6"/>
  <c r="R5986" i="6"/>
  <c r="R5987" i="6"/>
  <c r="R5988" i="6"/>
  <c r="R5989" i="6"/>
  <c r="R5990" i="6"/>
  <c r="R5991" i="6"/>
  <c r="R5992" i="6"/>
  <c r="R5993" i="6"/>
  <c r="R5994" i="6"/>
  <c r="R5995" i="6"/>
  <c r="R5996" i="6"/>
  <c r="R5997" i="6"/>
  <c r="R5998" i="6"/>
  <c r="R5999" i="6"/>
  <c r="R6000" i="6"/>
  <c r="R6001" i="6"/>
  <c r="R6002" i="6"/>
  <c r="R6003" i="6"/>
  <c r="R6004" i="6"/>
  <c r="R6005" i="6"/>
  <c r="R6006" i="6"/>
  <c r="R6007" i="6"/>
  <c r="R6008" i="6"/>
  <c r="R6009" i="6"/>
  <c r="R6010" i="6"/>
  <c r="R6011" i="6"/>
  <c r="R6012" i="6"/>
  <c r="R6013" i="6"/>
  <c r="R6014" i="6"/>
  <c r="R6015" i="6"/>
  <c r="R6016" i="6"/>
  <c r="R6017" i="6"/>
  <c r="R6018" i="6"/>
  <c r="R6019" i="6"/>
  <c r="R6020" i="6"/>
  <c r="R6021" i="6"/>
  <c r="R6022" i="6"/>
  <c r="R6023" i="6"/>
  <c r="R6024" i="6"/>
  <c r="R6025" i="6"/>
  <c r="R6026" i="6"/>
  <c r="R6027" i="6"/>
  <c r="R6028" i="6"/>
  <c r="R6029" i="6"/>
  <c r="R6030" i="6"/>
  <c r="R6031" i="6"/>
  <c r="R6032" i="6"/>
  <c r="R6033" i="6"/>
  <c r="R6034" i="6"/>
  <c r="R6035" i="6"/>
  <c r="R6036" i="6"/>
  <c r="R6037" i="6"/>
  <c r="R6038" i="6"/>
  <c r="R6039" i="6"/>
  <c r="R6040" i="6"/>
  <c r="R6041" i="6"/>
  <c r="R6042" i="6"/>
  <c r="R6043" i="6"/>
  <c r="R6044" i="6"/>
  <c r="R6045" i="6"/>
  <c r="R6046" i="6"/>
  <c r="R6047" i="6"/>
  <c r="R6048" i="6"/>
  <c r="R6049" i="6"/>
  <c r="R6050" i="6"/>
  <c r="R6051" i="6"/>
  <c r="R6052" i="6"/>
  <c r="R6053" i="6"/>
  <c r="R6054" i="6"/>
  <c r="R6055" i="6"/>
  <c r="R6056" i="6"/>
  <c r="R6057" i="6"/>
  <c r="R6058" i="6"/>
  <c r="R6059" i="6"/>
  <c r="R6060" i="6"/>
  <c r="R6061" i="6"/>
  <c r="R6062" i="6"/>
  <c r="R6063" i="6"/>
  <c r="R6064" i="6"/>
  <c r="R6065" i="6"/>
  <c r="R6066" i="6"/>
  <c r="R6067" i="6"/>
  <c r="R6068" i="6"/>
  <c r="R6069" i="6"/>
  <c r="R6070" i="6"/>
  <c r="R6071" i="6"/>
  <c r="R6072" i="6"/>
  <c r="R6073" i="6"/>
  <c r="R6074" i="6"/>
  <c r="R6075" i="6"/>
  <c r="R6076" i="6"/>
  <c r="R6077" i="6"/>
  <c r="R6078" i="6"/>
  <c r="R6079" i="6"/>
  <c r="R6080" i="6"/>
  <c r="R6081" i="6"/>
  <c r="R6082" i="6"/>
  <c r="R6083" i="6"/>
  <c r="R6084" i="6"/>
  <c r="R6085" i="6"/>
  <c r="R6086" i="6"/>
  <c r="R6087" i="6"/>
  <c r="R6088" i="6"/>
  <c r="R6089" i="6"/>
  <c r="R6090" i="6"/>
  <c r="R6091" i="6"/>
  <c r="R6092" i="6"/>
  <c r="R6093" i="6"/>
  <c r="R6094" i="6"/>
  <c r="R6095" i="6"/>
  <c r="R6096" i="6"/>
  <c r="R6097" i="6"/>
  <c r="R6098" i="6"/>
  <c r="R6099" i="6"/>
  <c r="R6100" i="6"/>
  <c r="R6101" i="6"/>
  <c r="R6102" i="6"/>
  <c r="R6103" i="6"/>
  <c r="R6104" i="6"/>
  <c r="R6105" i="6"/>
  <c r="R6106" i="6"/>
  <c r="R6107" i="6"/>
  <c r="R6108" i="6"/>
  <c r="R6109" i="6"/>
  <c r="R6110" i="6"/>
  <c r="R6111" i="6"/>
  <c r="R6112" i="6"/>
  <c r="R6113" i="6"/>
  <c r="R6114" i="6"/>
  <c r="R6115" i="6"/>
  <c r="R6116" i="6"/>
  <c r="R6117" i="6"/>
  <c r="R6118" i="6"/>
  <c r="R6119" i="6"/>
  <c r="R6120" i="6"/>
  <c r="R6121" i="6"/>
  <c r="R6122" i="6"/>
  <c r="R6123" i="6"/>
  <c r="R6124" i="6"/>
  <c r="R6125" i="6"/>
  <c r="R6126" i="6"/>
  <c r="R6127" i="6"/>
  <c r="R6128" i="6"/>
  <c r="R6129" i="6"/>
  <c r="R6130" i="6"/>
  <c r="R6131" i="6"/>
  <c r="R6132" i="6"/>
  <c r="R6133" i="6"/>
  <c r="R6134" i="6"/>
  <c r="R6135" i="6"/>
  <c r="R6136" i="6"/>
  <c r="R6137" i="6"/>
  <c r="R6138" i="6"/>
  <c r="R6139" i="6"/>
  <c r="R6140" i="6"/>
  <c r="R6141" i="6"/>
  <c r="R6142" i="6"/>
  <c r="R6143" i="6"/>
  <c r="R6144" i="6"/>
  <c r="R6145" i="6"/>
  <c r="R6146" i="6"/>
  <c r="R6147" i="6"/>
  <c r="R6148" i="6"/>
  <c r="R6149" i="6"/>
  <c r="R6150" i="6"/>
  <c r="R6151" i="6"/>
  <c r="R6152" i="6"/>
  <c r="R6153" i="6"/>
  <c r="R6154" i="6"/>
  <c r="R6155" i="6"/>
  <c r="R6156" i="6"/>
  <c r="R6157" i="6"/>
  <c r="R6158" i="6"/>
  <c r="R6159" i="6"/>
  <c r="R6160" i="6"/>
  <c r="R6161" i="6"/>
  <c r="R6162" i="6"/>
  <c r="R6163" i="6"/>
  <c r="R6164" i="6"/>
  <c r="R6165" i="6"/>
  <c r="R6166" i="6"/>
  <c r="R6167" i="6"/>
  <c r="R6168" i="6"/>
  <c r="R6169" i="6"/>
  <c r="R6170" i="6"/>
  <c r="R6171" i="6"/>
  <c r="R6172" i="6"/>
  <c r="R6173" i="6"/>
  <c r="R6174" i="6"/>
  <c r="R6175" i="6"/>
  <c r="R6176" i="6"/>
  <c r="R6177" i="6"/>
  <c r="R6178" i="6"/>
  <c r="R6179" i="6"/>
  <c r="R6180" i="6"/>
  <c r="R6181" i="6"/>
  <c r="R6182" i="6"/>
  <c r="R6183" i="6"/>
  <c r="R6184" i="6"/>
  <c r="R6185" i="6"/>
  <c r="R6186" i="6"/>
  <c r="R6187" i="6"/>
  <c r="R6188" i="6"/>
  <c r="R6189" i="6"/>
  <c r="R6190" i="6"/>
  <c r="R6191" i="6"/>
  <c r="R6192" i="6"/>
  <c r="R6193" i="6"/>
  <c r="R6194" i="6"/>
  <c r="R6195" i="6"/>
  <c r="R6196" i="6"/>
  <c r="R6197" i="6"/>
  <c r="R6198" i="6"/>
  <c r="R6199" i="6"/>
  <c r="R6200" i="6"/>
  <c r="R6201" i="6"/>
  <c r="R6202" i="6"/>
  <c r="R6203" i="6"/>
  <c r="R6204" i="6"/>
  <c r="R6205" i="6"/>
  <c r="R6206" i="6"/>
  <c r="R6207" i="6"/>
  <c r="R6208" i="6"/>
  <c r="R6209" i="6"/>
  <c r="R6210" i="6"/>
  <c r="R6211" i="6"/>
  <c r="R6212" i="6"/>
  <c r="R6213" i="6"/>
  <c r="R6214" i="6"/>
  <c r="R6215" i="6"/>
  <c r="R6216" i="6"/>
  <c r="R6217" i="6"/>
  <c r="R6218" i="6"/>
  <c r="R6219" i="6"/>
  <c r="R6220" i="6"/>
  <c r="R6221" i="6"/>
  <c r="R6222" i="6"/>
  <c r="R6223" i="6"/>
  <c r="R6224" i="6"/>
  <c r="R6225" i="6"/>
  <c r="R6226" i="6"/>
  <c r="R6227" i="6"/>
  <c r="R6228" i="6"/>
  <c r="R6229" i="6"/>
  <c r="R6230" i="6"/>
  <c r="R6231" i="6"/>
  <c r="R6232" i="6"/>
  <c r="R6233" i="6"/>
  <c r="R6234" i="6"/>
  <c r="R6235" i="6"/>
  <c r="R6236" i="6"/>
  <c r="R6237" i="6"/>
  <c r="R6238" i="6"/>
  <c r="R6239" i="6"/>
  <c r="R6240" i="6"/>
  <c r="R6241" i="6"/>
  <c r="R6242" i="6"/>
  <c r="R6243" i="6"/>
  <c r="R6244" i="6"/>
  <c r="R6245" i="6"/>
  <c r="R6246" i="6"/>
  <c r="R6247" i="6"/>
  <c r="R6248" i="6"/>
  <c r="R6249" i="6"/>
  <c r="R6250" i="6"/>
  <c r="R6251" i="6"/>
  <c r="R6252" i="6"/>
  <c r="R6253" i="6"/>
  <c r="R6254" i="6"/>
  <c r="R6255" i="6"/>
  <c r="R6256" i="6"/>
  <c r="R6257" i="6"/>
  <c r="R6258" i="6"/>
  <c r="R6259" i="6"/>
  <c r="R6260" i="6"/>
  <c r="R6261" i="6"/>
  <c r="R6262" i="6"/>
  <c r="R6263" i="6"/>
  <c r="R6264" i="6"/>
  <c r="R6265" i="6"/>
  <c r="R6266" i="6"/>
  <c r="R6267" i="6"/>
  <c r="R6268" i="6"/>
  <c r="R6269" i="6"/>
  <c r="R6270" i="6"/>
  <c r="R6271" i="6"/>
  <c r="R6272" i="6"/>
  <c r="R6273" i="6"/>
  <c r="R6274" i="6"/>
  <c r="R6275" i="6"/>
  <c r="R6276" i="6"/>
  <c r="R6277" i="6"/>
  <c r="R6278" i="6"/>
  <c r="R6279" i="6"/>
  <c r="R6280" i="6"/>
  <c r="R6281" i="6"/>
  <c r="R6282" i="6"/>
  <c r="R6283" i="6"/>
  <c r="R6284" i="6"/>
  <c r="R6285" i="6"/>
  <c r="R6286" i="6"/>
  <c r="R6287" i="6"/>
  <c r="R6288" i="6"/>
  <c r="R6289" i="6"/>
  <c r="R6290" i="6"/>
  <c r="R6291" i="6"/>
  <c r="R6292" i="6"/>
  <c r="R6293" i="6"/>
  <c r="R6294" i="6"/>
  <c r="R6295" i="6"/>
  <c r="R6296" i="6"/>
  <c r="R6297" i="6"/>
  <c r="R6298" i="6"/>
  <c r="R6299" i="6"/>
  <c r="R6300" i="6"/>
  <c r="R6301" i="6"/>
  <c r="R6302" i="6"/>
  <c r="R6303" i="6"/>
  <c r="R6304" i="6"/>
  <c r="R6305" i="6"/>
  <c r="R6306" i="6"/>
  <c r="R6307" i="6"/>
  <c r="R6308" i="6"/>
  <c r="R6309" i="6"/>
  <c r="R6310" i="6"/>
  <c r="R6311" i="6"/>
  <c r="R6312" i="6"/>
  <c r="R6313" i="6"/>
  <c r="R6314" i="6"/>
  <c r="R6315" i="6"/>
  <c r="R6316" i="6"/>
  <c r="R6317" i="6"/>
  <c r="R6318" i="6"/>
  <c r="R6319" i="6"/>
  <c r="R6320" i="6"/>
  <c r="R6321" i="6"/>
  <c r="R6322" i="6"/>
  <c r="R6323" i="6"/>
  <c r="R6324" i="6"/>
  <c r="R6325" i="6"/>
  <c r="R6326" i="6"/>
  <c r="R6327" i="6"/>
  <c r="R6328" i="6"/>
  <c r="R6329" i="6"/>
  <c r="R6330" i="6"/>
  <c r="R6331" i="6"/>
  <c r="R6332" i="6"/>
  <c r="R6333" i="6"/>
  <c r="R6334" i="6"/>
  <c r="R6335" i="6"/>
  <c r="R6336" i="6"/>
  <c r="R6337" i="6"/>
  <c r="R6338" i="6"/>
  <c r="R6339" i="6"/>
  <c r="R6340" i="6"/>
  <c r="R6341" i="6"/>
  <c r="R6342" i="6"/>
  <c r="R6343" i="6"/>
  <c r="R6344" i="6"/>
  <c r="R6345" i="6"/>
  <c r="R6346" i="6"/>
  <c r="R6347" i="6"/>
  <c r="R6348" i="6"/>
  <c r="R6349" i="6"/>
  <c r="R6350" i="6"/>
  <c r="R6351" i="6"/>
  <c r="R6352" i="6"/>
  <c r="R6353" i="6"/>
  <c r="R6354" i="6"/>
  <c r="R6355" i="6"/>
  <c r="R6356" i="6"/>
  <c r="R6357" i="6"/>
  <c r="R6358" i="6"/>
  <c r="R6359" i="6"/>
  <c r="R6360" i="6"/>
  <c r="R6361" i="6"/>
  <c r="R6362" i="6"/>
  <c r="R6363" i="6"/>
  <c r="R6364" i="6"/>
  <c r="R6365" i="6"/>
  <c r="R6366" i="6"/>
  <c r="R6367" i="6"/>
  <c r="R6368" i="6"/>
  <c r="R6369" i="6"/>
  <c r="R6370" i="6"/>
  <c r="R6371" i="6"/>
  <c r="R6372" i="6"/>
  <c r="R6373" i="6"/>
  <c r="R6374" i="6"/>
  <c r="R6375" i="6"/>
  <c r="R6376" i="6"/>
  <c r="R6377" i="6"/>
  <c r="R6378" i="6"/>
  <c r="R6379" i="6"/>
  <c r="R6380" i="6"/>
  <c r="R6381" i="6"/>
  <c r="R6382" i="6"/>
  <c r="R6383" i="6"/>
  <c r="R6384" i="6"/>
  <c r="R6385" i="6"/>
  <c r="R6386" i="6"/>
  <c r="R6387" i="6"/>
  <c r="R6388" i="6"/>
  <c r="R6389" i="6"/>
  <c r="R6390" i="6"/>
  <c r="R6391" i="6"/>
  <c r="R6392" i="6"/>
  <c r="R6393" i="6"/>
  <c r="R6394" i="6"/>
  <c r="R6395" i="6"/>
  <c r="R6396" i="6"/>
  <c r="R6397" i="6"/>
  <c r="R6398" i="6"/>
  <c r="R6399" i="6"/>
  <c r="R6400" i="6"/>
  <c r="R6401" i="6"/>
  <c r="R6402" i="6"/>
  <c r="R6403" i="6"/>
  <c r="R6404" i="6"/>
  <c r="R6405" i="6"/>
  <c r="R6406" i="6"/>
  <c r="R6407" i="6"/>
  <c r="R6408" i="6"/>
  <c r="R6409" i="6"/>
  <c r="R6410" i="6"/>
  <c r="R6411" i="6"/>
  <c r="R6412" i="6"/>
  <c r="R6413" i="6"/>
  <c r="R6414" i="6"/>
  <c r="R6415" i="6"/>
  <c r="R6416" i="6"/>
  <c r="R6417" i="6"/>
  <c r="R6418" i="6"/>
  <c r="R6419" i="6"/>
  <c r="R6420" i="6"/>
  <c r="R6421" i="6"/>
  <c r="R6422" i="6"/>
  <c r="R6423" i="6"/>
  <c r="R6424" i="6"/>
  <c r="R6425" i="6"/>
  <c r="R6426" i="6"/>
  <c r="R6427" i="6"/>
  <c r="R6428" i="6"/>
  <c r="R6429" i="6"/>
  <c r="R6430" i="6"/>
  <c r="R6431" i="6"/>
  <c r="R6432" i="6"/>
  <c r="R6433" i="6"/>
  <c r="R6434" i="6"/>
  <c r="R6435" i="6"/>
  <c r="R6436" i="6"/>
  <c r="R6437" i="6"/>
  <c r="R6438" i="6"/>
  <c r="R6439" i="6"/>
  <c r="R6440" i="6"/>
  <c r="R6441" i="6"/>
  <c r="R6442" i="6"/>
  <c r="R6443" i="6"/>
  <c r="R6444" i="6"/>
  <c r="R6445" i="6"/>
  <c r="R6446" i="6"/>
  <c r="R6447" i="6"/>
  <c r="R6448" i="6"/>
  <c r="R6449" i="6"/>
  <c r="R6450" i="6"/>
  <c r="R6451" i="6"/>
  <c r="R6452" i="6"/>
  <c r="R6453" i="6"/>
  <c r="R6454" i="6"/>
  <c r="R6455" i="6"/>
  <c r="R6456" i="6"/>
  <c r="R6457" i="6"/>
  <c r="R6458" i="6"/>
  <c r="R6459" i="6"/>
  <c r="R6460" i="6"/>
  <c r="R6461" i="6"/>
  <c r="R6462" i="6"/>
  <c r="R6463" i="6"/>
  <c r="R6464" i="6"/>
  <c r="R6465" i="6"/>
  <c r="R6466" i="6"/>
  <c r="R6467" i="6"/>
  <c r="R6468" i="6"/>
  <c r="R6469" i="6"/>
  <c r="R6470" i="6"/>
  <c r="R6471" i="6"/>
  <c r="R6472" i="6"/>
  <c r="R6473" i="6"/>
  <c r="R6474" i="6"/>
  <c r="R6475" i="6"/>
  <c r="R6476" i="6"/>
  <c r="R6477" i="6"/>
  <c r="R6478" i="6"/>
  <c r="R6479" i="6"/>
  <c r="R6480" i="6"/>
  <c r="R6481" i="6"/>
  <c r="R6482" i="6"/>
  <c r="R6483" i="6"/>
  <c r="R6484" i="6"/>
  <c r="R6485" i="6"/>
  <c r="R6486" i="6"/>
  <c r="R6487" i="6"/>
  <c r="R6488" i="6"/>
  <c r="R6489" i="6"/>
  <c r="R6490" i="6"/>
  <c r="R6491" i="6"/>
  <c r="R6492" i="6"/>
  <c r="R6493" i="6"/>
  <c r="R6494" i="6"/>
  <c r="R6495" i="6"/>
  <c r="R6496" i="6"/>
  <c r="R6497" i="6"/>
  <c r="R6498" i="6"/>
  <c r="R6499" i="6"/>
  <c r="R6500" i="6"/>
  <c r="R6501" i="6"/>
  <c r="R6502" i="6"/>
  <c r="R6503" i="6"/>
  <c r="R6504" i="6"/>
  <c r="R6505" i="6"/>
  <c r="R6506" i="6"/>
  <c r="R6507" i="6"/>
  <c r="R6508" i="6"/>
  <c r="R6509" i="6"/>
  <c r="R6510" i="6"/>
  <c r="R6511" i="6"/>
  <c r="R6512" i="6"/>
  <c r="R6513" i="6"/>
  <c r="R6514" i="6"/>
  <c r="R6515" i="6"/>
  <c r="R6516" i="6"/>
  <c r="R6517" i="6"/>
  <c r="R6518" i="6"/>
  <c r="R6519" i="6"/>
  <c r="R6520" i="6"/>
  <c r="R6521" i="6"/>
  <c r="R6522" i="6"/>
  <c r="R6523" i="6"/>
  <c r="R6524" i="6"/>
  <c r="R6525" i="6"/>
  <c r="R6526" i="6"/>
  <c r="R6527" i="6"/>
  <c r="R6528" i="6"/>
  <c r="R6529" i="6"/>
  <c r="R6530" i="6"/>
  <c r="R6531" i="6"/>
  <c r="R6532" i="6"/>
  <c r="R6533" i="6"/>
  <c r="R6534" i="6"/>
  <c r="R6535" i="6"/>
  <c r="R6536" i="6"/>
  <c r="R6537" i="6"/>
  <c r="R6538" i="6"/>
  <c r="R6539" i="6"/>
  <c r="R6540" i="6"/>
  <c r="R6541" i="6"/>
  <c r="R6542" i="6"/>
  <c r="R6543" i="6"/>
  <c r="R6544" i="6"/>
  <c r="R6545" i="6"/>
  <c r="R6546" i="6"/>
  <c r="R6547" i="6"/>
  <c r="R6548" i="6"/>
  <c r="R6549" i="6"/>
  <c r="R6550" i="6"/>
  <c r="R6551" i="6"/>
  <c r="R6552" i="6"/>
  <c r="R6553" i="6"/>
  <c r="R6554" i="6"/>
  <c r="R6555" i="6"/>
  <c r="R6556" i="6"/>
  <c r="R6557" i="6"/>
  <c r="R6558" i="6"/>
  <c r="R6559" i="6"/>
  <c r="R6560" i="6"/>
  <c r="R6561" i="6"/>
  <c r="R6562" i="6"/>
  <c r="R6563" i="6"/>
  <c r="R6564" i="6"/>
  <c r="R6565" i="6"/>
  <c r="R6566" i="6"/>
  <c r="R6567" i="6"/>
  <c r="R6568" i="6"/>
  <c r="R6569" i="6"/>
  <c r="R6570" i="6"/>
  <c r="R6571" i="6"/>
  <c r="R6572" i="6"/>
  <c r="R6573" i="6"/>
  <c r="R6574" i="6"/>
  <c r="R6575" i="6"/>
  <c r="R6576" i="6"/>
  <c r="R6577" i="6"/>
  <c r="R6578" i="6"/>
  <c r="R6579" i="6"/>
  <c r="R6580" i="6"/>
  <c r="R6581" i="6"/>
  <c r="R6582" i="6"/>
  <c r="R6583" i="6"/>
  <c r="R6584" i="6"/>
  <c r="R6585" i="6"/>
  <c r="R6586" i="6"/>
  <c r="R6587" i="6"/>
  <c r="R6588" i="6"/>
  <c r="R6589" i="6"/>
  <c r="R6590" i="6"/>
  <c r="R6591" i="6"/>
  <c r="R6592" i="6"/>
  <c r="R6593" i="6"/>
  <c r="R6594" i="6"/>
  <c r="R6595" i="6"/>
  <c r="R6596" i="6"/>
  <c r="R6597" i="6"/>
  <c r="R6598" i="6"/>
  <c r="R6599" i="6"/>
  <c r="R6600" i="6"/>
  <c r="R6601" i="6"/>
  <c r="R6602" i="6"/>
  <c r="R6603" i="6"/>
  <c r="R6604" i="6"/>
  <c r="R6605" i="6"/>
  <c r="R6606" i="6"/>
  <c r="R6607" i="6"/>
  <c r="R6608" i="6"/>
  <c r="R6609" i="6"/>
  <c r="R6610" i="6"/>
  <c r="R6611" i="6"/>
  <c r="R6612" i="6"/>
  <c r="R6613" i="6"/>
  <c r="R6614" i="6"/>
  <c r="R6615" i="6"/>
  <c r="R6616" i="6"/>
  <c r="R6617" i="6"/>
  <c r="R6618" i="6"/>
  <c r="R6619" i="6"/>
  <c r="R6620" i="6"/>
  <c r="R6621" i="6"/>
  <c r="R6622" i="6"/>
  <c r="R6623" i="6"/>
  <c r="R6624" i="6"/>
  <c r="R6625" i="6"/>
  <c r="R6626" i="6"/>
  <c r="R6627" i="6"/>
  <c r="R6628" i="6"/>
  <c r="R6629" i="6"/>
  <c r="R6630" i="6"/>
  <c r="R6631" i="6"/>
  <c r="R6632" i="6"/>
  <c r="R6633" i="6"/>
  <c r="R6634" i="6"/>
  <c r="R6635" i="6"/>
  <c r="R6636" i="6"/>
  <c r="R6637" i="6"/>
  <c r="R6638" i="6"/>
  <c r="R6639" i="6"/>
  <c r="R6640" i="6"/>
  <c r="R6641" i="6"/>
  <c r="R6642" i="6"/>
  <c r="R6643" i="6"/>
  <c r="R6644" i="6"/>
  <c r="R6645" i="6"/>
  <c r="R6646" i="6"/>
  <c r="R6647" i="6"/>
  <c r="R6648" i="6"/>
  <c r="R6649" i="6"/>
  <c r="R6650" i="6"/>
  <c r="R6651" i="6"/>
  <c r="R6652" i="6"/>
  <c r="R6653" i="6"/>
  <c r="R6654" i="6"/>
  <c r="R6655" i="6"/>
  <c r="R6656" i="6"/>
  <c r="R6657" i="6"/>
  <c r="R6658" i="6"/>
  <c r="R6659" i="6"/>
  <c r="R6660" i="6"/>
  <c r="R6661" i="6"/>
  <c r="R6662" i="6"/>
  <c r="R6663" i="6"/>
  <c r="R6664" i="6"/>
  <c r="R6665" i="6"/>
  <c r="R6666" i="6"/>
  <c r="R6667" i="6"/>
  <c r="R6668" i="6"/>
  <c r="R6669" i="6"/>
  <c r="R6670" i="6"/>
  <c r="R6671" i="6"/>
  <c r="R6672" i="6"/>
  <c r="R6673" i="6"/>
  <c r="R6674" i="6"/>
  <c r="R6675" i="6"/>
  <c r="R6676" i="6"/>
  <c r="R6677" i="6"/>
  <c r="R6678" i="6"/>
  <c r="R6679" i="6"/>
  <c r="R6680" i="6"/>
  <c r="R6681" i="6"/>
  <c r="R6682" i="6"/>
  <c r="R6683" i="6"/>
  <c r="R6684" i="6"/>
  <c r="R6685" i="6"/>
  <c r="R6686" i="6"/>
  <c r="R6687" i="6"/>
  <c r="R6688" i="6"/>
  <c r="R6689" i="6"/>
  <c r="R6690" i="6"/>
  <c r="R6691" i="6"/>
  <c r="R6692" i="6"/>
  <c r="R6693" i="6"/>
  <c r="R6694" i="6"/>
  <c r="R6695" i="6"/>
  <c r="R6696" i="6"/>
  <c r="R6697" i="6"/>
  <c r="R6698" i="6"/>
  <c r="R6699" i="6"/>
  <c r="R6700" i="6"/>
  <c r="R6701" i="6"/>
  <c r="R6702" i="6"/>
  <c r="R6703" i="6"/>
  <c r="R6704" i="6"/>
  <c r="R6705" i="6"/>
  <c r="R6706" i="6"/>
  <c r="R6707" i="6"/>
  <c r="R6708" i="6"/>
  <c r="R6709" i="6"/>
  <c r="R6710" i="6"/>
  <c r="R6711" i="6"/>
  <c r="R6712" i="6"/>
  <c r="R6713" i="6"/>
  <c r="R6714" i="6"/>
  <c r="R6715" i="6"/>
  <c r="R6716" i="6"/>
  <c r="R6717" i="6"/>
  <c r="R6718" i="6"/>
  <c r="R6719" i="6"/>
  <c r="R6720" i="6"/>
  <c r="R6721" i="6"/>
  <c r="R6722" i="6"/>
  <c r="R6723" i="6"/>
  <c r="R6724" i="6"/>
  <c r="R6725" i="6"/>
  <c r="R6726" i="6"/>
  <c r="R6727" i="6"/>
  <c r="R6728" i="6"/>
  <c r="R6729" i="6"/>
  <c r="R6730" i="6"/>
  <c r="R6731" i="6"/>
  <c r="R6732" i="6"/>
  <c r="R6733" i="6"/>
  <c r="R6734" i="6"/>
  <c r="R6735" i="6"/>
  <c r="R6736" i="6"/>
  <c r="R6737" i="6"/>
  <c r="R6738" i="6"/>
  <c r="R6739" i="6"/>
  <c r="R6740" i="6"/>
  <c r="R6741" i="6"/>
  <c r="R6742" i="6"/>
  <c r="R6743" i="6"/>
  <c r="R6744" i="6"/>
  <c r="R6745" i="6"/>
  <c r="R6746" i="6"/>
  <c r="R6747" i="6"/>
  <c r="R6748" i="6"/>
  <c r="R6749" i="6"/>
  <c r="R6750" i="6"/>
  <c r="R6751" i="6"/>
  <c r="R6752" i="6"/>
  <c r="R6753" i="6"/>
  <c r="R6754" i="6"/>
  <c r="R6755" i="6"/>
  <c r="R6756" i="6"/>
  <c r="R6757" i="6"/>
  <c r="R6758" i="6"/>
  <c r="R6759" i="6"/>
  <c r="R6760" i="6"/>
  <c r="R6761" i="6"/>
  <c r="R6762" i="6"/>
  <c r="R6763" i="6"/>
  <c r="R6764" i="6"/>
  <c r="R6765" i="6"/>
  <c r="R6766" i="6"/>
  <c r="R6767" i="6"/>
  <c r="R6768" i="6"/>
  <c r="R6769" i="6"/>
  <c r="R6770" i="6"/>
  <c r="R6771" i="6"/>
  <c r="R6772" i="6"/>
  <c r="R6773" i="6"/>
  <c r="R6774" i="6"/>
  <c r="R6775" i="6"/>
  <c r="R6776" i="6"/>
  <c r="R6777" i="6"/>
  <c r="R6778" i="6"/>
  <c r="R6779" i="6"/>
  <c r="R6780" i="6"/>
  <c r="R6781" i="6"/>
  <c r="R6782" i="6"/>
  <c r="R6783" i="6"/>
  <c r="R6784" i="6"/>
  <c r="R6785" i="6"/>
  <c r="R6786" i="6"/>
  <c r="R6787" i="6"/>
  <c r="R6788" i="6"/>
  <c r="R6789" i="6"/>
  <c r="R6790" i="6"/>
  <c r="R6791" i="6"/>
  <c r="R6792" i="6"/>
  <c r="R6793" i="6"/>
  <c r="R6794" i="6"/>
  <c r="R6795" i="6"/>
  <c r="R6796" i="6"/>
  <c r="R6797" i="6"/>
  <c r="R6798" i="6"/>
  <c r="R6799" i="6"/>
  <c r="R6800" i="6"/>
  <c r="R6801" i="6"/>
  <c r="R6802" i="6"/>
  <c r="R6803" i="6"/>
  <c r="R6804" i="6"/>
  <c r="R6805" i="6"/>
  <c r="R6806" i="6"/>
  <c r="R6807" i="6"/>
  <c r="R6808" i="6"/>
  <c r="R6809" i="6"/>
  <c r="R6810" i="6"/>
  <c r="R6811" i="6"/>
  <c r="R6812" i="6"/>
  <c r="R6813" i="6"/>
  <c r="R6814" i="6"/>
  <c r="R6815" i="6"/>
  <c r="R6816" i="6"/>
  <c r="R6817" i="6"/>
  <c r="R6818" i="6"/>
  <c r="R6819" i="6"/>
  <c r="R6820" i="6"/>
  <c r="R6821" i="6"/>
  <c r="R6822" i="6"/>
  <c r="R6823" i="6"/>
  <c r="R6824" i="6"/>
  <c r="R6825" i="6"/>
  <c r="R6826" i="6"/>
  <c r="R6827" i="6"/>
  <c r="R6828" i="6"/>
  <c r="R6829" i="6"/>
  <c r="R6830" i="6"/>
  <c r="R6831" i="6"/>
  <c r="R6832" i="6"/>
  <c r="R6833" i="6"/>
  <c r="R6834" i="6"/>
  <c r="R6835" i="6"/>
  <c r="R6836" i="6"/>
  <c r="R6837" i="6"/>
  <c r="R6838" i="6"/>
  <c r="R6839" i="6"/>
  <c r="R6840" i="6"/>
  <c r="R6841" i="6"/>
  <c r="R6842" i="6"/>
  <c r="R6843" i="6"/>
  <c r="R6844" i="6"/>
  <c r="R6845" i="6"/>
  <c r="R6846" i="6"/>
  <c r="R6847" i="6"/>
  <c r="R6848" i="6"/>
  <c r="R6849" i="6"/>
  <c r="R6850" i="6"/>
  <c r="R6851" i="6"/>
  <c r="R6852" i="6"/>
  <c r="R6853" i="6"/>
  <c r="R6854" i="6"/>
  <c r="R6855" i="6"/>
  <c r="R6856" i="6"/>
  <c r="R6857" i="6"/>
  <c r="R6858" i="6"/>
  <c r="R6859" i="6"/>
  <c r="R6860" i="6"/>
  <c r="R6861" i="6"/>
  <c r="R6862" i="6"/>
  <c r="R6863" i="6"/>
  <c r="R6864" i="6"/>
  <c r="R6865" i="6"/>
  <c r="R6866" i="6"/>
  <c r="R6867" i="6"/>
  <c r="R6868" i="6"/>
  <c r="R6869" i="6"/>
  <c r="R6870" i="6"/>
  <c r="R6871" i="6"/>
  <c r="R6872" i="6"/>
  <c r="R6873" i="6"/>
  <c r="R6874" i="6"/>
  <c r="R6875" i="6"/>
  <c r="R6876" i="6"/>
  <c r="R6877" i="6"/>
  <c r="R6878" i="6"/>
  <c r="R6879" i="6"/>
  <c r="R6880" i="6"/>
  <c r="R6881" i="6"/>
  <c r="R6882" i="6"/>
  <c r="R6883" i="6"/>
  <c r="R6884" i="6"/>
  <c r="R6885" i="6"/>
  <c r="R6886" i="6"/>
  <c r="R6887" i="6"/>
  <c r="R6888" i="6"/>
  <c r="R6889" i="6"/>
  <c r="R6890" i="6"/>
  <c r="R6891" i="6"/>
  <c r="R6892" i="6"/>
  <c r="R6893" i="6"/>
  <c r="R6894" i="6"/>
  <c r="R6895" i="6"/>
  <c r="R6896" i="6"/>
  <c r="R6897" i="6"/>
  <c r="R6898" i="6"/>
  <c r="R6899" i="6"/>
  <c r="R6900" i="6"/>
  <c r="R6901" i="6"/>
  <c r="R6902" i="6"/>
  <c r="R6903" i="6"/>
  <c r="R6904" i="6"/>
  <c r="R6905" i="6"/>
  <c r="R6906" i="6"/>
  <c r="R6907" i="6"/>
  <c r="R6908" i="6"/>
  <c r="R6909" i="6"/>
  <c r="R6910" i="6"/>
  <c r="R6911" i="6"/>
  <c r="R6912" i="6"/>
  <c r="R6913" i="6"/>
  <c r="R6914" i="6"/>
  <c r="R6915" i="6"/>
  <c r="R6916" i="6"/>
  <c r="R6917" i="6"/>
  <c r="R6918" i="6"/>
  <c r="R6919" i="6"/>
  <c r="R6920" i="6"/>
  <c r="R6921" i="6"/>
  <c r="R6922" i="6"/>
  <c r="R6923" i="6"/>
  <c r="R6924" i="6"/>
  <c r="R6925" i="6"/>
  <c r="R6926" i="6"/>
  <c r="R6927" i="6"/>
  <c r="R6928" i="6"/>
  <c r="R6929" i="6"/>
  <c r="R6930" i="6"/>
  <c r="R6931" i="6"/>
  <c r="R6932" i="6"/>
  <c r="R6933" i="6"/>
  <c r="R6934" i="6"/>
  <c r="R6935" i="6"/>
  <c r="R6936" i="6"/>
  <c r="R6937" i="6"/>
  <c r="R6938" i="6"/>
  <c r="R6939" i="6"/>
  <c r="R6940" i="6"/>
  <c r="R6941" i="6"/>
  <c r="R6942" i="6"/>
  <c r="R6943" i="6"/>
  <c r="R6944" i="6"/>
  <c r="R6945" i="6"/>
  <c r="R6946" i="6"/>
  <c r="R6947" i="6"/>
  <c r="R6948" i="6"/>
  <c r="R6949" i="6"/>
  <c r="R6950" i="6"/>
  <c r="R6951" i="6"/>
  <c r="R6952" i="6"/>
  <c r="R6953" i="6"/>
  <c r="R6954" i="6"/>
  <c r="R6955" i="6"/>
  <c r="R6956" i="6"/>
  <c r="R6957" i="6"/>
  <c r="R6958" i="6"/>
  <c r="R6959" i="6"/>
  <c r="R6960" i="6"/>
  <c r="R6961" i="6"/>
  <c r="R6962" i="6"/>
  <c r="R6963" i="6"/>
  <c r="R6964" i="6"/>
  <c r="R6965" i="6"/>
  <c r="R6966" i="6"/>
  <c r="R6967" i="6"/>
  <c r="R6968" i="6"/>
  <c r="R6969" i="6"/>
  <c r="R6970" i="6"/>
  <c r="R6971" i="6"/>
  <c r="R6972" i="6"/>
  <c r="R6973" i="6"/>
  <c r="R6974" i="6"/>
  <c r="R6975" i="6"/>
  <c r="R6976" i="6"/>
  <c r="R6977" i="6"/>
  <c r="R6978" i="6"/>
  <c r="R6979" i="6"/>
  <c r="R6980" i="6"/>
  <c r="R6981" i="6"/>
  <c r="R6982" i="6"/>
  <c r="R6983" i="6"/>
  <c r="R6984" i="6"/>
  <c r="R6985" i="6"/>
  <c r="R6986" i="6"/>
  <c r="R6987" i="6"/>
  <c r="R6988" i="6"/>
  <c r="R6989" i="6"/>
  <c r="R6990" i="6"/>
  <c r="R6991" i="6"/>
  <c r="R6992" i="6"/>
  <c r="R6993" i="6"/>
  <c r="R6994" i="6"/>
  <c r="R6995" i="6"/>
  <c r="R6996" i="6"/>
  <c r="R6997" i="6"/>
  <c r="R6998" i="6"/>
  <c r="R6999" i="6"/>
  <c r="R7000" i="6"/>
  <c r="R7001" i="6"/>
  <c r="R7002" i="6"/>
  <c r="R7003" i="6"/>
  <c r="R7004" i="6"/>
  <c r="R7005" i="6"/>
  <c r="R7006" i="6"/>
  <c r="R7007" i="6"/>
  <c r="R7008" i="6"/>
  <c r="R7009" i="6"/>
  <c r="R7010" i="6"/>
  <c r="R7011" i="6"/>
  <c r="R7012" i="6"/>
  <c r="R7013" i="6"/>
  <c r="R7014" i="6"/>
  <c r="R7015" i="6"/>
  <c r="R7016" i="6"/>
  <c r="R7017" i="6"/>
  <c r="R7018" i="6"/>
  <c r="R7019" i="6"/>
  <c r="R7020" i="6"/>
  <c r="R7021" i="6"/>
  <c r="R7022" i="6"/>
  <c r="R7023" i="6"/>
  <c r="R7024" i="6"/>
  <c r="R7025" i="6"/>
  <c r="R7026" i="6"/>
  <c r="R7027" i="6"/>
  <c r="R7028" i="6"/>
  <c r="R7029" i="6"/>
  <c r="R7030" i="6"/>
  <c r="R7031" i="6"/>
  <c r="R7032" i="6"/>
  <c r="R7033" i="6"/>
  <c r="R7034" i="6"/>
  <c r="R7035" i="6"/>
  <c r="R7036" i="6"/>
  <c r="R7037" i="6"/>
  <c r="R7038" i="6"/>
  <c r="R7039" i="6"/>
  <c r="R7040" i="6"/>
  <c r="R7041" i="6"/>
  <c r="R7042" i="6"/>
  <c r="R7043" i="6"/>
  <c r="R7044" i="6"/>
  <c r="R7045" i="6"/>
  <c r="R7046" i="6"/>
  <c r="R7047" i="6"/>
  <c r="R7048" i="6"/>
  <c r="R7049" i="6"/>
  <c r="R7050" i="6"/>
  <c r="R7051" i="6"/>
  <c r="R7052" i="6"/>
  <c r="R7053" i="6"/>
  <c r="R7054" i="6"/>
  <c r="R7055" i="6"/>
  <c r="R7056" i="6"/>
  <c r="R7057" i="6"/>
  <c r="R7058" i="6"/>
  <c r="R7059" i="6"/>
  <c r="R7060" i="6"/>
  <c r="R7061" i="6"/>
  <c r="R7062" i="6"/>
  <c r="R7063" i="6"/>
  <c r="R7064" i="6"/>
  <c r="R7065" i="6"/>
  <c r="R7066" i="6"/>
  <c r="R7067" i="6"/>
  <c r="R7068" i="6"/>
  <c r="R7069" i="6"/>
  <c r="R7070" i="6"/>
  <c r="R7071" i="6"/>
  <c r="R7072" i="6"/>
  <c r="R7073" i="6"/>
  <c r="R7074" i="6"/>
  <c r="R7075" i="6"/>
  <c r="R7076" i="6"/>
  <c r="R7077" i="6"/>
  <c r="R7078" i="6"/>
  <c r="R7079" i="6"/>
  <c r="R7080" i="6"/>
  <c r="R7081" i="6"/>
  <c r="R7082" i="6"/>
  <c r="R7083" i="6"/>
  <c r="R7084" i="6"/>
  <c r="R7085" i="6"/>
  <c r="R7086" i="6"/>
  <c r="R7087" i="6"/>
  <c r="R7088" i="6"/>
  <c r="R7089" i="6"/>
  <c r="R7090" i="6"/>
  <c r="R7091" i="6"/>
  <c r="R7092" i="6"/>
  <c r="R7093" i="6"/>
  <c r="R7094" i="6"/>
  <c r="R7095" i="6"/>
  <c r="R7096" i="6"/>
  <c r="R7097" i="6"/>
  <c r="R7098" i="6"/>
  <c r="R7099" i="6"/>
  <c r="R7100" i="6"/>
  <c r="R7101" i="6"/>
  <c r="R7102" i="6"/>
  <c r="R7103" i="6"/>
  <c r="R7104" i="6"/>
  <c r="R7105" i="6"/>
  <c r="R7106" i="6"/>
  <c r="R7107" i="6"/>
  <c r="R7108" i="6"/>
  <c r="R7109" i="6"/>
  <c r="R7110" i="6"/>
  <c r="R7111" i="6"/>
  <c r="R7112" i="6"/>
  <c r="R7113" i="6"/>
  <c r="R7114" i="6"/>
  <c r="R7115" i="6"/>
  <c r="R7116" i="6"/>
  <c r="R7117" i="6"/>
  <c r="R7118" i="6"/>
  <c r="R7119" i="6"/>
  <c r="R7120" i="6"/>
  <c r="R7121" i="6"/>
  <c r="R7122" i="6"/>
  <c r="R7123" i="6"/>
  <c r="R7124" i="6"/>
  <c r="R7125" i="6"/>
  <c r="R7126" i="6"/>
  <c r="R7127" i="6"/>
  <c r="R7128" i="6"/>
  <c r="R7129" i="6"/>
  <c r="R7130" i="6"/>
  <c r="R7131" i="6"/>
  <c r="R7132" i="6"/>
  <c r="R7133" i="6"/>
  <c r="R7134" i="6"/>
  <c r="R7135" i="6"/>
  <c r="R7136" i="6"/>
  <c r="R7137" i="6"/>
  <c r="R7138" i="6"/>
  <c r="R7139" i="6"/>
  <c r="R7140" i="6"/>
  <c r="R7141" i="6"/>
  <c r="R7142" i="6"/>
  <c r="R7143" i="6"/>
  <c r="R7144" i="6"/>
  <c r="R7145" i="6"/>
  <c r="R7146" i="6"/>
  <c r="R7147" i="6"/>
  <c r="R7148" i="6"/>
  <c r="R7149" i="6"/>
  <c r="R7150" i="6"/>
  <c r="R7151" i="6"/>
  <c r="R7152" i="6"/>
  <c r="R7153" i="6"/>
  <c r="R7154" i="6"/>
  <c r="R7155" i="6"/>
  <c r="R7156" i="6"/>
  <c r="R7157" i="6"/>
  <c r="R7158" i="6"/>
  <c r="R7159" i="6"/>
  <c r="R7160" i="6"/>
  <c r="R7161" i="6"/>
  <c r="R7162" i="6"/>
  <c r="R7163" i="6"/>
  <c r="R7164" i="6"/>
  <c r="R7165" i="6"/>
  <c r="R7166" i="6"/>
  <c r="R7167" i="6"/>
  <c r="R7168" i="6"/>
  <c r="R7169" i="6"/>
  <c r="R7170" i="6"/>
  <c r="R7171" i="6"/>
  <c r="R7172" i="6"/>
  <c r="R7173" i="6"/>
  <c r="R7174" i="6"/>
  <c r="R7175" i="6"/>
  <c r="R7176" i="6"/>
  <c r="R7177" i="6"/>
  <c r="R7178" i="6"/>
  <c r="R7179" i="6"/>
  <c r="R7180" i="6"/>
  <c r="R7181" i="6"/>
  <c r="R7182" i="6"/>
  <c r="R7183" i="6"/>
  <c r="R7184" i="6"/>
  <c r="R7185" i="6"/>
  <c r="R7186" i="6"/>
  <c r="R7187" i="6"/>
  <c r="R7188" i="6"/>
  <c r="R7189" i="6"/>
  <c r="R7190" i="6"/>
  <c r="R7191" i="6"/>
  <c r="R7192" i="6"/>
  <c r="R7193" i="6"/>
  <c r="R7194" i="6"/>
  <c r="R7195" i="6"/>
  <c r="R7196" i="6"/>
  <c r="R7197" i="6"/>
  <c r="R7198" i="6"/>
  <c r="R7199" i="6"/>
  <c r="R7200" i="6"/>
  <c r="R7201" i="6"/>
  <c r="R7202" i="6"/>
  <c r="R7203" i="6"/>
  <c r="R7204" i="6"/>
  <c r="R7205" i="6"/>
  <c r="R7206" i="6"/>
  <c r="R7207" i="6"/>
  <c r="R7208" i="6"/>
  <c r="R7209" i="6"/>
  <c r="R7210" i="6"/>
  <c r="R7211" i="6"/>
  <c r="R7212" i="6"/>
  <c r="R7213" i="6"/>
  <c r="R7214" i="6"/>
  <c r="R7215" i="6"/>
  <c r="R7216" i="6"/>
  <c r="R7217" i="6"/>
  <c r="R7218" i="6"/>
  <c r="R7219" i="6"/>
  <c r="R7220" i="6"/>
  <c r="R7221" i="6"/>
  <c r="R7222" i="6"/>
  <c r="R7223" i="6"/>
  <c r="R7224" i="6"/>
  <c r="R7225" i="6"/>
  <c r="R7226" i="6"/>
  <c r="R7227" i="6"/>
  <c r="R7228" i="6"/>
  <c r="R7229" i="6"/>
  <c r="R7230" i="6"/>
  <c r="R7231" i="6"/>
  <c r="R7232" i="6"/>
  <c r="R7233" i="6"/>
  <c r="R7234" i="6"/>
  <c r="R7235" i="6"/>
  <c r="R7236" i="6"/>
  <c r="R7237" i="6"/>
  <c r="R7238" i="6"/>
  <c r="R7239" i="6"/>
  <c r="R7240" i="6"/>
  <c r="R7241" i="6"/>
  <c r="R7242" i="6"/>
  <c r="R7243" i="6"/>
  <c r="R7244" i="6"/>
  <c r="R7245" i="6"/>
  <c r="R7246" i="6"/>
  <c r="R7247" i="6"/>
  <c r="R7248" i="6"/>
  <c r="R7249" i="6"/>
  <c r="R7250" i="6"/>
  <c r="R7251" i="6"/>
  <c r="R7252" i="6"/>
  <c r="R7253" i="6"/>
  <c r="R7254" i="6"/>
  <c r="R7255" i="6"/>
  <c r="R7256" i="6"/>
  <c r="R7257" i="6"/>
  <c r="R7258" i="6"/>
  <c r="R7259" i="6"/>
  <c r="R7260" i="6"/>
  <c r="R7261" i="6"/>
  <c r="R7262" i="6"/>
  <c r="R7263" i="6"/>
  <c r="R7264" i="6"/>
  <c r="R7265" i="6"/>
  <c r="R7266" i="6"/>
  <c r="R7267" i="6"/>
  <c r="R7268" i="6"/>
  <c r="R7269" i="6"/>
  <c r="R7270" i="6"/>
  <c r="R7271" i="6"/>
  <c r="R7272" i="6"/>
  <c r="R7273" i="6"/>
  <c r="R7274" i="6"/>
  <c r="R7275" i="6"/>
  <c r="R7276" i="6"/>
  <c r="R7277" i="6"/>
  <c r="R7278" i="6"/>
  <c r="R7279" i="6"/>
  <c r="R7280" i="6"/>
  <c r="R7281" i="6"/>
  <c r="R7282" i="6"/>
  <c r="R7283" i="6"/>
  <c r="R7284" i="6"/>
  <c r="R7285" i="6"/>
  <c r="R7286" i="6"/>
  <c r="R7287" i="6"/>
  <c r="R7288" i="6"/>
  <c r="R7289" i="6"/>
  <c r="R7290" i="6"/>
  <c r="R7291" i="6"/>
  <c r="R7292" i="6"/>
  <c r="R7293" i="6"/>
  <c r="R7294" i="6"/>
  <c r="R7295" i="6"/>
  <c r="R7296" i="6"/>
  <c r="R7297" i="6"/>
  <c r="R7298" i="6"/>
  <c r="R7299" i="6"/>
  <c r="R7300" i="6"/>
  <c r="R7301" i="6"/>
  <c r="R7302" i="6"/>
  <c r="R7303" i="6"/>
  <c r="R7304" i="6"/>
  <c r="R7305" i="6"/>
  <c r="R7306" i="6"/>
  <c r="R7307" i="6"/>
  <c r="R7308" i="6"/>
  <c r="R7309" i="6"/>
  <c r="R7310" i="6"/>
  <c r="R7311" i="6"/>
  <c r="R7312" i="6"/>
  <c r="R7313" i="6"/>
  <c r="R7314" i="6"/>
  <c r="R7315" i="6"/>
  <c r="R7316" i="6"/>
  <c r="R7317" i="6"/>
  <c r="R7318" i="6"/>
  <c r="R7319" i="6"/>
  <c r="R7320" i="6"/>
  <c r="R7321" i="6"/>
  <c r="R7322" i="6"/>
  <c r="R7323" i="6"/>
  <c r="R7324" i="6"/>
  <c r="R7325" i="6"/>
  <c r="R7326" i="6"/>
  <c r="R7327" i="6"/>
  <c r="R7328" i="6"/>
  <c r="R7329" i="6"/>
  <c r="R7330" i="6"/>
  <c r="R7331" i="6"/>
  <c r="R7332" i="6"/>
  <c r="R7333" i="6"/>
  <c r="R7334" i="6"/>
  <c r="R7335" i="6"/>
  <c r="R7336" i="6"/>
  <c r="R7337" i="6"/>
  <c r="R7338" i="6"/>
  <c r="R7339" i="6"/>
  <c r="R7340" i="6"/>
  <c r="R7341" i="6"/>
  <c r="R7342" i="6"/>
  <c r="R7343" i="6"/>
  <c r="R7344" i="6"/>
  <c r="R7345" i="6"/>
  <c r="R7346" i="6"/>
  <c r="R7347" i="6"/>
  <c r="R7348" i="6"/>
  <c r="R7349" i="6"/>
  <c r="R7350" i="6"/>
  <c r="R7351" i="6"/>
  <c r="R7352" i="6"/>
  <c r="R7353" i="6"/>
  <c r="R7354" i="6"/>
  <c r="R7355" i="6"/>
  <c r="R7356" i="6"/>
  <c r="R7357" i="6"/>
  <c r="R7358" i="6"/>
  <c r="R7359" i="6"/>
  <c r="R7360" i="6"/>
  <c r="R7361" i="6"/>
  <c r="R7362" i="6"/>
  <c r="R7363" i="6"/>
  <c r="R7364" i="6"/>
  <c r="R7365" i="6"/>
  <c r="R7366" i="6"/>
  <c r="R7367" i="6"/>
  <c r="R7368" i="6"/>
  <c r="R7369" i="6"/>
  <c r="R7370" i="6"/>
  <c r="R7371" i="6"/>
  <c r="R7372" i="6"/>
  <c r="R7373" i="6"/>
  <c r="R7374" i="6"/>
  <c r="R7375" i="6"/>
  <c r="R7376" i="6"/>
  <c r="R7377" i="6"/>
  <c r="R7378" i="6"/>
  <c r="R7379" i="6"/>
  <c r="R7380" i="6"/>
  <c r="R7381" i="6"/>
  <c r="R7382" i="6"/>
  <c r="R7383" i="6"/>
  <c r="R7384" i="6"/>
  <c r="R7385" i="6"/>
  <c r="R7386" i="6"/>
  <c r="R7387" i="6"/>
  <c r="R7388" i="6"/>
  <c r="R7389" i="6"/>
  <c r="R7390" i="6"/>
  <c r="R7391" i="6"/>
  <c r="R7392" i="6"/>
  <c r="R7393" i="6"/>
  <c r="R7394" i="6"/>
  <c r="R7395" i="6"/>
  <c r="R7396" i="6"/>
  <c r="R7397" i="6"/>
  <c r="R7398" i="6"/>
  <c r="R7399" i="6"/>
  <c r="R7400" i="6"/>
  <c r="R7401" i="6"/>
  <c r="R7402" i="6"/>
  <c r="R7403" i="6"/>
  <c r="R7404" i="6"/>
  <c r="R7405" i="6"/>
  <c r="R7406" i="6"/>
  <c r="R7407" i="6"/>
  <c r="R7408" i="6"/>
  <c r="R7409" i="6"/>
  <c r="R7410" i="6"/>
  <c r="R7411" i="6"/>
  <c r="R7412" i="6"/>
  <c r="R7413" i="6"/>
  <c r="R7414" i="6"/>
  <c r="R7415" i="6"/>
  <c r="R7416" i="6"/>
  <c r="R7417" i="6"/>
  <c r="R7418" i="6"/>
  <c r="R7419" i="6"/>
  <c r="R7420" i="6"/>
  <c r="R7421" i="6"/>
  <c r="R7422" i="6"/>
  <c r="R7423" i="6"/>
  <c r="R7424" i="6"/>
  <c r="R7425" i="6"/>
  <c r="R7426" i="6"/>
  <c r="R7427" i="6"/>
  <c r="R7428" i="6"/>
  <c r="R7429" i="6"/>
  <c r="R7430" i="6"/>
  <c r="R7431" i="6"/>
  <c r="R7432" i="6"/>
  <c r="R7433" i="6"/>
  <c r="R7434" i="6"/>
  <c r="R7435" i="6"/>
  <c r="R7436" i="6"/>
  <c r="R7437" i="6"/>
  <c r="R7438" i="6"/>
  <c r="R7439" i="6"/>
  <c r="R7440" i="6"/>
  <c r="R7441" i="6"/>
  <c r="R7442" i="6"/>
  <c r="R7443" i="6"/>
  <c r="R7444" i="6"/>
  <c r="R7445" i="6"/>
  <c r="R7446" i="6"/>
  <c r="R7447" i="6"/>
  <c r="R7448" i="6"/>
  <c r="R7449" i="6"/>
  <c r="R7450" i="6"/>
  <c r="R7451" i="6"/>
  <c r="R7452" i="6"/>
  <c r="R7453" i="6"/>
  <c r="R7454" i="6"/>
  <c r="R7455" i="6"/>
  <c r="R7456" i="6"/>
  <c r="R7457" i="6"/>
  <c r="R7458" i="6"/>
  <c r="R7459" i="6"/>
  <c r="R7460" i="6"/>
  <c r="R7461" i="6"/>
  <c r="R7462" i="6"/>
  <c r="R7463" i="6"/>
  <c r="R7464" i="6"/>
  <c r="R7465" i="6"/>
  <c r="R7466" i="6"/>
  <c r="R7467" i="6"/>
  <c r="R7468" i="6"/>
  <c r="R7469" i="6"/>
  <c r="R7470" i="6"/>
  <c r="R7471" i="6"/>
  <c r="R7472" i="6"/>
  <c r="R7473" i="6"/>
  <c r="R7474" i="6"/>
  <c r="R7475" i="6"/>
  <c r="R7476" i="6"/>
  <c r="R7477" i="6"/>
  <c r="R7478" i="6"/>
  <c r="R7479" i="6"/>
  <c r="R7480" i="6"/>
  <c r="R7481" i="6"/>
  <c r="R7482" i="6"/>
  <c r="R7483" i="6"/>
  <c r="R7484" i="6"/>
  <c r="R7485" i="6"/>
  <c r="R7486" i="6"/>
  <c r="R7487" i="6"/>
  <c r="R7488" i="6"/>
  <c r="R7489" i="6"/>
  <c r="R7490" i="6"/>
  <c r="R7491" i="6"/>
  <c r="R7492" i="6"/>
  <c r="R7493" i="6"/>
  <c r="R7494" i="6"/>
  <c r="R7495" i="6"/>
  <c r="R7496" i="6"/>
  <c r="R7497" i="6"/>
  <c r="R7498" i="6"/>
  <c r="R7499" i="6"/>
  <c r="R7500" i="6"/>
  <c r="R7501" i="6"/>
  <c r="R7502" i="6"/>
  <c r="R7503" i="6"/>
  <c r="R7504" i="6"/>
  <c r="R7505" i="6"/>
  <c r="R7506" i="6"/>
  <c r="R7507" i="6"/>
  <c r="R7508" i="6"/>
  <c r="R7509" i="6"/>
  <c r="R7510" i="6"/>
  <c r="R7511" i="6"/>
  <c r="R7512" i="6"/>
  <c r="R7513" i="6"/>
  <c r="R7514" i="6"/>
  <c r="R7515" i="6"/>
  <c r="R7516" i="6"/>
  <c r="R7517" i="6"/>
  <c r="R7518" i="6"/>
  <c r="R7519" i="6"/>
  <c r="R7520" i="6"/>
  <c r="R7521" i="6"/>
  <c r="R7522" i="6"/>
  <c r="R7523" i="6"/>
  <c r="R7524" i="6"/>
  <c r="R7525" i="6"/>
  <c r="R7526" i="6"/>
  <c r="R7527" i="6"/>
  <c r="R7528" i="6"/>
  <c r="R7529" i="6"/>
  <c r="R7530" i="6"/>
  <c r="R7531" i="6"/>
  <c r="R7532" i="6"/>
  <c r="R7533" i="6"/>
  <c r="R7534" i="6"/>
  <c r="R7535" i="6"/>
  <c r="R7536" i="6"/>
  <c r="R7537" i="6"/>
  <c r="R7538" i="6"/>
  <c r="R7539" i="6"/>
  <c r="R7540" i="6"/>
  <c r="R7541" i="6"/>
  <c r="R7542" i="6"/>
  <c r="R7543" i="6"/>
  <c r="R7544" i="6"/>
  <c r="R7545" i="6"/>
  <c r="R7546" i="6"/>
  <c r="R7547" i="6"/>
  <c r="R7548" i="6"/>
  <c r="R7549" i="6"/>
  <c r="R7550" i="6"/>
  <c r="R7551" i="6"/>
  <c r="R7552" i="6"/>
  <c r="R7553" i="6"/>
  <c r="R7554" i="6"/>
  <c r="R7555" i="6"/>
  <c r="R7556" i="6"/>
  <c r="R7557" i="6"/>
  <c r="R7558" i="6"/>
  <c r="R7559" i="6"/>
  <c r="R7560" i="6"/>
  <c r="R7561" i="6"/>
  <c r="R7562" i="6"/>
  <c r="R7563" i="6"/>
  <c r="R7564" i="6"/>
  <c r="R7565" i="6"/>
  <c r="R7566" i="6"/>
  <c r="R7567" i="6"/>
  <c r="R7568" i="6"/>
  <c r="R7569" i="6"/>
  <c r="R7570" i="6"/>
  <c r="R7571" i="6"/>
  <c r="R7572" i="6"/>
  <c r="R7573" i="6"/>
  <c r="R7574" i="6"/>
  <c r="R7575" i="6"/>
  <c r="R7576" i="6"/>
  <c r="R7577" i="6"/>
  <c r="R7578" i="6"/>
  <c r="R7579" i="6"/>
  <c r="R7580" i="6"/>
  <c r="R7581" i="6"/>
  <c r="R7582" i="6"/>
  <c r="R7583" i="6"/>
  <c r="R7584" i="6"/>
  <c r="R7585" i="6"/>
  <c r="R7586" i="6"/>
  <c r="R7587" i="6"/>
  <c r="R7588" i="6"/>
  <c r="R7589" i="6"/>
  <c r="R7590" i="6"/>
  <c r="R7591" i="6"/>
  <c r="R7592" i="6"/>
  <c r="R7593" i="6"/>
  <c r="R7594" i="6"/>
  <c r="R7595" i="6"/>
  <c r="R7596" i="6"/>
  <c r="R7597" i="6"/>
  <c r="R7598" i="6"/>
  <c r="R7599" i="6"/>
  <c r="R7600" i="6"/>
  <c r="R7601" i="6"/>
  <c r="R7602" i="6"/>
  <c r="R7603" i="6"/>
  <c r="R7604" i="6"/>
  <c r="R7605" i="6"/>
  <c r="R7606" i="6"/>
  <c r="R7607" i="6"/>
  <c r="R7608" i="6"/>
  <c r="R7609" i="6"/>
  <c r="R7610" i="6"/>
  <c r="R7611" i="6"/>
  <c r="R7612" i="6"/>
  <c r="R7613" i="6"/>
  <c r="R7614" i="6"/>
  <c r="R7615" i="6"/>
  <c r="R7616" i="6"/>
  <c r="R7617" i="6"/>
  <c r="R7618" i="6"/>
  <c r="R7619" i="6"/>
  <c r="R7620" i="6"/>
  <c r="R7621" i="6"/>
  <c r="R7622" i="6"/>
  <c r="R7623" i="6"/>
  <c r="R7624" i="6"/>
  <c r="R7625" i="6"/>
  <c r="R7626" i="6"/>
  <c r="R7627" i="6"/>
  <c r="R7628" i="6"/>
  <c r="R7629" i="6"/>
  <c r="R7630" i="6"/>
  <c r="R7631" i="6"/>
  <c r="R7632" i="6"/>
  <c r="R7633" i="6"/>
  <c r="R7634" i="6"/>
  <c r="R7635" i="6"/>
  <c r="R7636" i="6"/>
  <c r="R7637" i="6"/>
  <c r="R7638" i="6"/>
  <c r="R7639" i="6"/>
  <c r="R7640" i="6"/>
  <c r="R7641" i="6"/>
  <c r="R7642" i="6"/>
  <c r="R7643" i="6"/>
  <c r="R7644" i="6"/>
  <c r="R7645" i="6"/>
  <c r="R7646" i="6"/>
  <c r="R7647" i="6"/>
  <c r="R7648" i="6"/>
  <c r="R7649" i="6"/>
  <c r="R7650" i="6"/>
  <c r="R7651" i="6"/>
  <c r="R7652" i="6"/>
  <c r="R7653" i="6"/>
  <c r="R7654" i="6"/>
  <c r="R7655" i="6"/>
  <c r="R7656" i="6"/>
  <c r="R7657" i="6"/>
  <c r="R7658" i="6"/>
  <c r="R7659" i="6"/>
  <c r="R7660" i="6"/>
  <c r="R7661" i="6"/>
  <c r="R7662" i="6"/>
  <c r="R7663" i="6"/>
  <c r="R7664" i="6"/>
  <c r="R7665" i="6"/>
  <c r="R7666" i="6"/>
  <c r="R7667" i="6"/>
  <c r="R7668" i="6"/>
  <c r="R7669" i="6"/>
  <c r="R7670" i="6"/>
  <c r="R7671" i="6"/>
  <c r="R7672" i="6"/>
  <c r="R7673" i="6"/>
  <c r="R7674" i="6"/>
  <c r="R7675" i="6"/>
  <c r="R7676" i="6"/>
  <c r="R7677" i="6"/>
  <c r="R7678" i="6"/>
  <c r="R7679" i="6"/>
  <c r="R7680" i="6"/>
  <c r="R7681" i="6"/>
  <c r="R7682" i="6"/>
  <c r="R7683" i="6"/>
  <c r="R7684" i="6"/>
  <c r="R7685" i="6"/>
  <c r="R7686" i="6"/>
  <c r="R7687" i="6"/>
  <c r="R7688" i="6"/>
  <c r="R7689" i="6"/>
  <c r="R7690" i="6"/>
  <c r="R7691" i="6"/>
  <c r="R7692" i="6"/>
  <c r="R7693" i="6"/>
  <c r="R7694" i="6"/>
  <c r="R7695" i="6"/>
  <c r="R7696" i="6"/>
  <c r="R7697" i="6"/>
  <c r="R7698" i="6"/>
  <c r="R7699" i="6"/>
  <c r="R7700" i="6"/>
  <c r="R7701" i="6"/>
  <c r="R7702" i="6"/>
  <c r="R7703" i="6"/>
  <c r="R7704" i="6"/>
  <c r="R7705" i="6"/>
  <c r="R7706" i="6"/>
  <c r="R7707" i="6"/>
  <c r="R7708" i="6"/>
  <c r="R7709" i="6"/>
  <c r="R7710" i="6"/>
  <c r="R7711" i="6"/>
  <c r="R7712" i="6"/>
  <c r="R7713" i="6"/>
  <c r="R7714" i="6"/>
  <c r="R7715" i="6"/>
  <c r="R7716" i="6"/>
  <c r="R7717" i="6"/>
  <c r="R7718" i="6"/>
  <c r="R7719" i="6"/>
  <c r="R7720" i="6"/>
  <c r="R7721" i="6"/>
  <c r="R7722" i="6"/>
  <c r="R7723" i="6"/>
  <c r="R7724" i="6"/>
  <c r="R7725" i="6"/>
  <c r="R7726" i="6"/>
  <c r="R7727" i="6"/>
  <c r="R7728" i="6"/>
  <c r="R7729" i="6"/>
  <c r="R7730" i="6"/>
  <c r="R7731" i="6"/>
  <c r="R7732" i="6"/>
  <c r="R7733" i="6"/>
  <c r="R7734" i="6"/>
  <c r="R7735" i="6"/>
  <c r="R7736" i="6"/>
  <c r="R7737" i="6"/>
  <c r="R7738" i="6"/>
  <c r="R7739" i="6"/>
  <c r="R7740" i="6"/>
  <c r="R7741" i="6"/>
  <c r="R7742" i="6"/>
  <c r="R7743" i="6"/>
  <c r="R7744" i="6"/>
  <c r="R7745" i="6"/>
  <c r="R7746" i="6"/>
  <c r="R7747" i="6"/>
  <c r="R7748" i="6"/>
  <c r="R7749" i="6"/>
  <c r="R7750" i="6"/>
  <c r="R7751" i="6"/>
  <c r="R7752" i="6"/>
  <c r="R7753" i="6"/>
  <c r="R7754" i="6"/>
  <c r="R7755" i="6"/>
  <c r="R7756" i="6"/>
  <c r="R7757" i="6"/>
  <c r="R7758" i="6"/>
  <c r="R7759" i="6"/>
  <c r="R7760" i="6"/>
  <c r="R7761" i="6"/>
  <c r="R7762" i="6"/>
  <c r="R7763" i="6"/>
  <c r="R7764" i="6"/>
  <c r="R7765" i="6"/>
  <c r="R7766" i="6"/>
  <c r="R7767" i="6"/>
  <c r="R7768" i="6"/>
  <c r="R7769" i="6"/>
  <c r="R7770" i="6"/>
  <c r="R7771" i="6"/>
  <c r="R7772" i="6"/>
  <c r="R7773" i="6"/>
  <c r="R7774" i="6"/>
  <c r="R7775" i="6"/>
  <c r="R7776" i="6"/>
  <c r="R7777" i="6"/>
  <c r="R7778" i="6"/>
  <c r="R7779" i="6"/>
  <c r="R7780" i="6"/>
  <c r="R7781" i="6"/>
  <c r="R7782" i="6"/>
  <c r="R7783" i="6"/>
  <c r="R7784" i="6"/>
  <c r="R7785" i="6"/>
  <c r="R7786" i="6"/>
  <c r="R7787" i="6"/>
  <c r="R7788" i="6"/>
  <c r="R7789" i="6"/>
  <c r="R7790" i="6"/>
  <c r="R7791" i="6"/>
  <c r="R7792" i="6"/>
  <c r="R7793" i="6"/>
  <c r="R7794" i="6"/>
  <c r="R7795" i="6"/>
  <c r="R7796" i="6"/>
  <c r="R7797" i="6"/>
  <c r="R7798" i="6"/>
  <c r="R7799" i="6"/>
  <c r="R7800" i="6"/>
  <c r="R7801" i="6"/>
  <c r="R7802" i="6"/>
  <c r="R7803" i="6"/>
  <c r="R7804" i="6"/>
  <c r="R7805" i="6"/>
  <c r="R7806" i="6"/>
  <c r="R7807" i="6"/>
  <c r="R7808" i="6"/>
  <c r="R7809" i="6"/>
  <c r="R7810" i="6"/>
  <c r="R7811" i="6"/>
  <c r="R7812" i="6"/>
  <c r="R7813" i="6"/>
  <c r="R7814" i="6"/>
  <c r="R7815" i="6"/>
  <c r="R7816" i="6"/>
  <c r="R7817" i="6"/>
  <c r="R7818" i="6"/>
  <c r="R7819" i="6"/>
  <c r="R7820" i="6"/>
  <c r="R7821" i="6"/>
  <c r="R7822" i="6"/>
  <c r="R7823" i="6"/>
  <c r="R7824" i="6"/>
  <c r="R7825" i="6"/>
  <c r="R7826" i="6"/>
  <c r="R7827" i="6"/>
  <c r="R7828" i="6"/>
  <c r="R7829" i="6"/>
  <c r="R7830" i="6"/>
  <c r="R7831" i="6"/>
  <c r="R7832" i="6"/>
  <c r="R7833" i="6"/>
  <c r="R7834" i="6"/>
  <c r="R7835" i="6"/>
  <c r="R7836" i="6"/>
  <c r="R7837" i="6"/>
  <c r="R7838" i="6"/>
  <c r="R7839" i="6"/>
  <c r="R7840" i="6"/>
  <c r="R7841" i="6"/>
  <c r="R7842" i="6"/>
  <c r="R7843" i="6"/>
  <c r="R7844" i="6"/>
  <c r="R7845" i="6"/>
  <c r="R7846" i="6"/>
  <c r="R7847" i="6"/>
  <c r="R7848" i="6"/>
  <c r="R7849" i="6"/>
  <c r="R7850" i="6"/>
  <c r="R7851" i="6"/>
  <c r="R7852" i="6"/>
  <c r="R7853" i="6"/>
  <c r="R7854" i="6"/>
  <c r="R7855" i="6"/>
  <c r="R7856" i="6"/>
  <c r="R7857" i="6"/>
  <c r="R7858" i="6"/>
  <c r="R7859" i="6"/>
  <c r="R7860" i="6"/>
  <c r="R7861" i="6"/>
  <c r="R7862" i="6"/>
  <c r="R7863" i="6"/>
  <c r="R7864" i="6"/>
  <c r="R7865" i="6"/>
  <c r="R7866" i="6"/>
  <c r="R7867" i="6"/>
  <c r="R7868" i="6"/>
  <c r="R7869" i="6"/>
  <c r="R7870" i="6"/>
  <c r="R7871" i="6"/>
  <c r="R7872" i="6"/>
  <c r="R7873" i="6"/>
  <c r="R7874" i="6"/>
  <c r="R7875" i="6"/>
  <c r="R7876" i="6"/>
  <c r="R7877" i="6"/>
  <c r="R7878" i="6"/>
  <c r="R7879" i="6"/>
  <c r="R7880" i="6"/>
  <c r="R7881" i="6"/>
  <c r="R7882" i="6"/>
  <c r="R7883" i="6"/>
  <c r="R7884" i="6"/>
  <c r="R7885" i="6"/>
  <c r="R7886" i="6"/>
  <c r="R7887" i="6"/>
  <c r="R7888" i="6"/>
  <c r="R7889" i="6"/>
  <c r="R7890" i="6"/>
  <c r="R7891" i="6"/>
  <c r="R7892" i="6"/>
  <c r="R7893" i="6"/>
  <c r="R7894" i="6"/>
  <c r="R7895" i="6"/>
  <c r="R7896" i="6"/>
  <c r="R7897" i="6"/>
  <c r="R7898" i="6"/>
  <c r="R7899" i="6"/>
  <c r="R7900" i="6"/>
  <c r="R7901" i="6"/>
  <c r="R7902" i="6"/>
  <c r="R7903" i="6"/>
  <c r="R7904" i="6"/>
  <c r="R7905" i="6"/>
  <c r="R7906" i="6"/>
  <c r="R7907" i="6"/>
  <c r="R7908" i="6"/>
  <c r="R7909" i="6"/>
  <c r="R7910" i="6"/>
  <c r="R7911" i="6"/>
  <c r="R7912" i="6"/>
  <c r="R7913" i="6"/>
  <c r="R7914" i="6"/>
  <c r="R7915" i="6"/>
  <c r="R7916" i="6"/>
  <c r="R7917" i="6"/>
  <c r="R7918" i="6"/>
  <c r="R7919" i="6"/>
  <c r="R7920" i="6"/>
  <c r="R7921" i="6"/>
  <c r="R7922" i="6"/>
  <c r="R7923" i="6"/>
  <c r="R7924" i="6"/>
  <c r="R7925" i="6"/>
  <c r="R7926" i="6"/>
  <c r="R7927" i="6"/>
  <c r="R7928" i="6"/>
  <c r="R7929" i="6"/>
  <c r="R7930" i="6"/>
  <c r="R7931" i="6"/>
  <c r="R7932" i="6"/>
  <c r="R7933" i="6"/>
  <c r="R7934" i="6"/>
  <c r="R7935" i="6"/>
  <c r="R7936" i="6"/>
  <c r="R7937" i="6"/>
  <c r="R7938" i="6"/>
  <c r="R7939" i="6"/>
  <c r="R7940" i="6"/>
  <c r="R7941" i="6"/>
  <c r="R7942" i="6"/>
  <c r="R7943" i="6"/>
  <c r="R7944" i="6"/>
  <c r="R7945" i="6"/>
  <c r="R7946" i="6"/>
  <c r="R7947" i="6"/>
  <c r="R7948" i="6"/>
  <c r="R7949" i="6"/>
  <c r="R7950" i="6"/>
  <c r="R7951" i="6"/>
  <c r="R7952" i="6"/>
  <c r="R7953" i="6"/>
  <c r="R7954" i="6"/>
  <c r="R7955" i="6"/>
  <c r="R7956" i="6"/>
  <c r="R7957" i="6"/>
  <c r="R7958" i="6"/>
  <c r="R7959" i="6"/>
  <c r="R7960" i="6"/>
  <c r="R7961" i="6"/>
  <c r="R7962" i="6"/>
  <c r="R7963" i="6"/>
  <c r="R7964" i="6"/>
  <c r="R7965" i="6"/>
  <c r="R7966" i="6"/>
  <c r="R7967" i="6"/>
  <c r="R7968" i="6"/>
  <c r="R7969" i="6"/>
  <c r="R7970" i="6"/>
  <c r="R7971" i="6"/>
  <c r="R7972" i="6"/>
  <c r="R7973" i="6"/>
  <c r="R7974" i="6"/>
  <c r="R7975" i="6"/>
  <c r="R7976" i="6"/>
  <c r="R7977" i="6"/>
  <c r="R7978" i="6"/>
  <c r="R7979" i="6"/>
  <c r="R7980" i="6"/>
  <c r="R7981" i="6"/>
  <c r="R7982" i="6"/>
  <c r="R7983" i="6"/>
  <c r="R7984" i="6"/>
  <c r="R7985" i="6"/>
  <c r="R7986" i="6"/>
  <c r="R7987" i="6"/>
  <c r="R7988" i="6"/>
  <c r="R7989" i="6"/>
  <c r="R7990" i="6"/>
  <c r="R7991" i="6"/>
  <c r="R7992" i="6"/>
  <c r="R7993" i="6"/>
  <c r="R7994" i="6"/>
  <c r="R7995" i="6"/>
  <c r="R7996" i="6"/>
  <c r="R7997" i="6"/>
  <c r="R7998" i="6"/>
  <c r="R7999" i="6"/>
  <c r="R8000" i="6"/>
  <c r="R8001" i="6"/>
  <c r="R8002" i="6"/>
  <c r="R8003" i="6"/>
  <c r="R8004" i="6"/>
  <c r="R8005" i="6"/>
  <c r="R8006" i="6"/>
  <c r="R8007" i="6"/>
  <c r="R8008" i="6"/>
  <c r="R8009" i="6"/>
  <c r="R8010" i="6"/>
  <c r="R8011" i="6"/>
  <c r="R8012" i="6"/>
  <c r="R8013" i="6"/>
  <c r="R8014" i="6"/>
  <c r="R8015" i="6"/>
  <c r="R8016" i="6"/>
  <c r="R8017" i="6"/>
  <c r="R8018" i="6"/>
  <c r="R8019" i="6"/>
  <c r="R8020" i="6"/>
  <c r="R8021" i="6"/>
  <c r="R8022" i="6"/>
  <c r="R8023" i="6"/>
  <c r="R8024" i="6"/>
  <c r="R8025" i="6"/>
  <c r="R8026" i="6"/>
  <c r="R8027" i="6"/>
  <c r="R8028" i="6"/>
  <c r="R8029" i="6"/>
  <c r="R8030" i="6"/>
  <c r="R8031" i="6"/>
  <c r="R8032" i="6"/>
  <c r="R8033" i="6"/>
  <c r="R8034" i="6"/>
  <c r="R8035" i="6"/>
  <c r="R8036" i="6"/>
  <c r="R8037" i="6"/>
  <c r="R8038" i="6"/>
  <c r="R8039" i="6"/>
  <c r="R8040" i="6"/>
  <c r="R8041" i="6"/>
  <c r="R8042" i="6"/>
  <c r="R8043" i="6"/>
  <c r="R8044" i="6"/>
  <c r="R8045" i="6"/>
  <c r="R8046" i="6"/>
  <c r="R8047" i="6"/>
  <c r="R8048" i="6"/>
  <c r="R8049" i="6"/>
  <c r="R8050" i="6"/>
  <c r="R8051" i="6"/>
  <c r="R8052" i="6"/>
  <c r="R8053" i="6"/>
  <c r="R8054" i="6"/>
  <c r="R8055" i="6"/>
  <c r="R8056" i="6"/>
  <c r="R8057" i="6"/>
  <c r="R8058" i="6"/>
  <c r="R8059" i="6"/>
  <c r="R8060" i="6"/>
  <c r="R8061" i="6"/>
  <c r="R8062" i="6"/>
  <c r="R8063" i="6"/>
  <c r="R8064" i="6"/>
  <c r="R8065" i="6"/>
  <c r="R8066" i="6"/>
  <c r="R8067" i="6"/>
  <c r="R8068" i="6"/>
  <c r="R8069" i="6"/>
  <c r="R8070" i="6"/>
  <c r="R8071" i="6"/>
  <c r="R8072" i="6"/>
  <c r="R8073" i="6"/>
  <c r="R8074" i="6"/>
  <c r="R8075" i="6"/>
  <c r="R8076" i="6"/>
  <c r="R8077" i="6"/>
  <c r="R8078" i="6"/>
  <c r="R8079" i="6"/>
  <c r="R8080" i="6"/>
  <c r="R8081" i="6"/>
  <c r="R8082" i="6"/>
  <c r="R8083" i="6"/>
  <c r="R8084" i="6"/>
  <c r="R8085" i="6"/>
  <c r="R8086" i="6"/>
  <c r="R8087" i="6"/>
  <c r="R8088" i="6"/>
  <c r="R8089" i="6"/>
  <c r="R8090" i="6"/>
  <c r="R8091" i="6"/>
  <c r="R8092" i="6"/>
  <c r="R8093" i="6"/>
  <c r="R8094" i="6"/>
  <c r="R8095" i="6"/>
  <c r="R8096" i="6"/>
  <c r="R8097" i="6"/>
  <c r="R8098" i="6"/>
  <c r="R8099" i="6"/>
  <c r="R8100" i="6"/>
  <c r="R8101" i="6"/>
  <c r="R8102" i="6"/>
  <c r="R8103" i="6"/>
  <c r="R8104" i="6"/>
  <c r="R8105" i="6"/>
  <c r="R8106" i="6"/>
  <c r="R8107" i="6"/>
  <c r="R8108" i="6"/>
  <c r="R8109" i="6"/>
  <c r="R8110" i="6"/>
  <c r="R8111" i="6"/>
  <c r="R8112" i="6"/>
  <c r="R8113" i="6"/>
  <c r="R8114" i="6"/>
  <c r="R8115" i="6"/>
  <c r="R8116" i="6"/>
  <c r="R8117" i="6"/>
  <c r="R8118" i="6"/>
  <c r="R8119" i="6"/>
  <c r="R8120" i="6"/>
  <c r="R8121" i="6"/>
  <c r="R8122" i="6"/>
  <c r="R8123" i="6"/>
  <c r="R8124" i="6"/>
  <c r="R8125" i="6"/>
  <c r="R8126" i="6"/>
  <c r="R8127" i="6"/>
  <c r="R8128" i="6"/>
  <c r="R8129" i="6"/>
  <c r="R8130" i="6"/>
  <c r="R8131" i="6"/>
  <c r="R8132" i="6"/>
  <c r="R8133" i="6"/>
  <c r="R8134" i="6"/>
  <c r="R8135" i="6"/>
  <c r="R8136" i="6"/>
  <c r="R8137" i="6"/>
  <c r="R8138" i="6"/>
  <c r="R8139" i="6"/>
  <c r="R8140" i="6"/>
  <c r="R8141" i="6"/>
  <c r="R8142" i="6"/>
  <c r="R8143" i="6"/>
  <c r="R8144" i="6"/>
  <c r="R8145" i="6"/>
  <c r="R8146" i="6"/>
  <c r="R8147" i="6"/>
  <c r="R8148" i="6"/>
  <c r="R8149" i="6"/>
  <c r="R8150" i="6"/>
  <c r="R8151" i="6"/>
  <c r="R8152" i="6"/>
  <c r="R8153" i="6"/>
  <c r="R8154" i="6"/>
  <c r="R8155" i="6"/>
  <c r="R8156" i="6"/>
  <c r="R8157" i="6"/>
  <c r="R8158" i="6"/>
  <c r="R8159" i="6"/>
  <c r="R8160" i="6"/>
  <c r="R8161" i="6"/>
  <c r="R8162" i="6"/>
  <c r="R8163" i="6"/>
  <c r="R8164" i="6"/>
  <c r="R8165" i="6"/>
  <c r="R8166" i="6"/>
  <c r="R8167" i="6"/>
  <c r="R8168" i="6"/>
  <c r="R8169" i="6"/>
  <c r="R8170" i="6"/>
  <c r="R8171" i="6"/>
  <c r="R8172" i="6"/>
  <c r="R8173" i="6"/>
  <c r="R8174" i="6"/>
  <c r="R8175" i="6"/>
  <c r="R8176" i="6"/>
  <c r="R8177" i="6"/>
  <c r="R8178" i="6"/>
  <c r="R8179" i="6"/>
  <c r="R8180" i="6"/>
  <c r="R8181" i="6"/>
  <c r="R8182" i="6"/>
  <c r="R8183" i="6"/>
  <c r="R8184" i="6"/>
  <c r="R8185" i="6"/>
  <c r="R8186" i="6"/>
  <c r="R8187" i="6"/>
  <c r="R8188" i="6"/>
  <c r="R8189" i="6"/>
  <c r="R8190" i="6"/>
  <c r="R8191" i="6"/>
  <c r="R8192" i="6"/>
  <c r="R8193" i="6"/>
  <c r="R8194" i="6"/>
  <c r="R8195" i="6"/>
  <c r="R8196" i="6"/>
  <c r="R8197" i="6"/>
  <c r="R8198" i="6"/>
  <c r="R8199" i="6"/>
  <c r="R8200" i="6"/>
  <c r="R8201" i="6"/>
  <c r="R8202" i="6"/>
  <c r="R8203" i="6"/>
  <c r="R8204" i="6"/>
  <c r="R8205" i="6"/>
  <c r="R8206" i="6"/>
  <c r="R8207" i="6"/>
  <c r="R8208" i="6"/>
  <c r="R8209" i="6"/>
  <c r="R8210" i="6"/>
  <c r="R8211" i="6"/>
  <c r="R8212" i="6"/>
  <c r="R8213" i="6"/>
  <c r="R8214" i="6"/>
  <c r="R8215" i="6"/>
  <c r="R8216" i="6"/>
  <c r="R8217" i="6"/>
  <c r="R8218" i="6"/>
  <c r="R8219" i="6"/>
  <c r="R8220" i="6"/>
  <c r="R8221" i="6"/>
  <c r="R8222" i="6"/>
  <c r="R8223" i="6"/>
  <c r="R8224" i="6"/>
  <c r="R8225" i="6"/>
  <c r="R8226" i="6"/>
  <c r="R8227" i="6"/>
  <c r="R8228" i="6"/>
  <c r="R8229" i="6"/>
  <c r="R8230" i="6"/>
  <c r="R8231" i="6"/>
  <c r="R8232" i="6"/>
  <c r="R8233" i="6"/>
  <c r="R8234" i="6"/>
  <c r="R8235" i="6"/>
  <c r="R8236" i="6"/>
  <c r="R8237" i="6"/>
  <c r="R8238" i="6"/>
  <c r="R8239" i="6"/>
  <c r="R8240" i="6"/>
  <c r="R8241" i="6"/>
  <c r="R8242" i="6"/>
  <c r="R8243" i="6"/>
  <c r="R8244" i="6"/>
  <c r="R8245" i="6"/>
  <c r="R8246" i="6"/>
  <c r="R8247" i="6"/>
  <c r="R8248" i="6"/>
  <c r="R8249" i="6"/>
  <c r="R8250" i="6"/>
  <c r="R8251" i="6"/>
  <c r="R8252" i="6"/>
  <c r="R8253" i="6"/>
  <c r="R8254" i="6"/>
  <c r="R8255" i="6"/>
  <c r="R8256" i="6"/>
  <c r="R8257" i="6"/>
  <c r="R8258" i="6"/>
  <c r="R8259" i="6"/>
  <c r="R8260" i="6"/>
  <c r="R8261" i="6"/>
  <c r="R8262" i="6"/>
  <c r="R8263" i="6"/>
  <c r="R8264" i="6"/>
  <c r="R8265" i="6"/>
  <c r="R8266" i="6"/>
  <c r="R8267" i="6"/>
  <c r="R8268" i="6"/>
  <c r="R8269" i="6"/>
  <c r="R8270" i="6"/>
  <c r="R8271" i="6"/>
  <c r="R8272" i="6"/>
  <c r="R8273" i="6"/>
  <c r="R8274" i="6"/>
  <c r="R8275" i="6"/>
  <c r="R8276" i="6"/>
  <c r="R8277" i="6"/>
  <c r="R8278" i="6"/>
  <c r="R8279" i="6"/>
  <c r="R8280" i="6"/>
  <c r="R8281" i="6"/>
  <c r="R8282" i="6"/>
  <c r="R8283" i="6"/>
  <c r="R8284" i="6"/>
  <c r="R8285" i="6"/>
  <c r="R8286" i="6"/>
  <c r="R8287" i="6"/>
  <c r="R8288" i="6"/>
  <c r="R8289" i="6"/>
  <c r="R8290" i="6"/>
  <c r="R8291" i="6"/>
  <c r="R8292" i="6"/>
  <c r="R8293" i="6"/>
  <c r="R8294" i="6"/>
  <c r="R8295" i="6"/>
  <c r="R8296" i="6"/>
  <c r="R8297" i="6"/>
  <c r="R8298" i="6"/>
  <c r="R8299" i="6"/>
  <c r="R8300" i="6"/>
  <c r="R8301" i="6"/>
  <c r="R8302" i="6"/>
  <c r="R8303" i="6"/>
  <c r="R8304" i="6"/>
  <c r="R8305" i="6"/>
  <c r="R8306" i="6"/>
  <c r="R8307" i="6"/>
  <c r="R8308" i="6"/>
  <c r="R8309" i="6"/>
  <c r="R8310" i="6"/>
  <c r="R8311" i="6"/>
  <c r="R8312" i="6"/>
  <c r="R8313" i="6"/>
  <c r="R8314" i="6"/>
  <c r="R8315" i="6"/>
  <c r="R8316" i="6"/>
  <c r="R8317" i="6"/>
  <c r="R8318" i="6"/>
  <c r="R8319" i="6"/>
  <c r="R8320" i="6"/>
  <c r="R8321" i="6"/>
  <c r="R8322" i="6"/>
  <c r="R8323" i="6"/>
  <c r="R8324" i="6"/>
  <c r="R8325" i="6"/>
  <c r="R8326" i="6"/>
  <c r="R8327" i="6"/>
  <c r="R8328" i="6"/>
  <c r="R8329" i="6"/>
  <c r="R8330" i="6"/>
  <c r="R8331" i="6"/>
  <c r="R8332" i="6"/>
  <c r="R8333" i="6"/>
  <c r="R8334" i="6"/>
  <c r="R8335" i="6"/>
  <c r="R8336" i="6"/>
  <c r="R8337" i="6"/>
  <c r="R8338" i="6"/>
  <c r="R8339" i="6"/>
  <c r="R8340" i="6"/>
  <c r="R8341" i="6"/>
  <c r="R8342" i="6"/>
  <c r="R8343" i="6"/>
  <c r="R8344" i="6"/>
  <c r="R8345" i="6"/>
  <c r="R8346" i="6"/>
  <c r="R8347" i="6"/>
  <c r="R8348" i="6"/>
  <c r="R8349" i="6"/>
  <c r="R8350" i="6"/>
  <c r="R8351" i="6"/>
  <c r="R8352" i="6"/>
  <c r="R8353" i="6"/>
  <c r="R8354" i="6"/>
  <c r="R8355" i="6"/>
  <c r="R8356" i="6"/>
  <c r="R8357" i="6"/>
  <c r="R8358" i="6"/>
  <c r="R8359" i="6"/>
  <c r="R8360" i="6"/>
  <c r="R8361" i="6"/>
  <c r="R8362" i="6"/>
  <c r="R8363" i="6"/>
  <c r="R8364" i="6"/>
  <c r="R8365" i="6"/>
  <c r="R8366" i="6"/>
  <c r="R8367" i="6"/>
  <c r="R8368" i="6"/>
  <c r="R8369" i="6"/>
  <c r="R8370" i="6"/>
  <c r="R8371" i="6"/>
  <c r="R8372" i="6"/>
  <c r="R8373" i="6"/>
  <c r="R8374" i="6"/>
  <c r="R8375" i="6"/>
  <c r="R8376" i="6"/>
  <c r="R8377" i="6"/>
  <c r="R8378" i="6"/>
  <c r="R8379" i="6"/>
  <c r="R8380" i="6"/>
  <c r="R8381" i="6"/>
  <c r="R8382" i="6"/>
  <c r="R8383" i="6"/>
  <c r="R8384" i="6"/>
  <c r="R8385" i="6"/>
  <c r="R8386" i="6"/>
  <c r="R8387" i="6"/>
  <c r="R8388" i="6"/>
  <c r="R8389" i="6"/>
  <c r="R8390" i="6"/>
  <c r="R8391" i="6"/>
  <c r="R8392" i="6"/>
  <c r="R8393" i="6"/>
  <c r="R8394" i="6"/>
  <c r="R8395" i="6"/>
  <c r="R8396" i="6"/>
  <c r="R8397" i="6"/>
  <c r="R8398" i="6"/>
  <c r="R8399" i="6"/>
  <c r="R8400" i="6"/>
  <c r="R8401" i="6"/>
  <c r="R8402" i="6"/>
  <c r="R8403" i="6"/>
  <c r="R8404" i="6"/>
  <c r="R8405" i="6"/>
  <c r="R8406" i="6"/>
  <c r="R8407" i="6"/>
  <c r="R8408" i="6"/>
  <c r="R8409" i="6"/>
  <c r="R8410" i="6"/>
  <c r="R8411" i="6"/>
  <c r="R8412" i="6"/>
  <c r="R8413" i="6"/>
  <c r="R8414" i="6"/>
  <c r="R8415" i="6"/>
  <c r="R8416" i="6"/>
  <c r="R8417" i="6"/>
  <c r="R8418" i="6"/>
  <c r="R8419" i="6"/>
  <c r="R8420" i="6"/>
  <c r="R8421" i="6"/>
  <c r="R8422" i="6"/>
  <c r="R8423" i="6"/>
  <c r="R8424" i="6"/>
  <c r="R8425" i="6"/>
  <c r="R8426" i="6"/>
  <c r="R8427" i="6"/>
  <c r="R8428" i="6"/>
  <c r="R8429" i="6"/>
  <c r="R8430" i="6"/>
  <c r="R8431" i="6"/>
  <c r="R8432" i="6"/>
  <c r="R8433" i="6"/>
  <c r="R8434" i="6"/>
  <c r="R8435" i="6"/>
  <c r="R8436" i="6"/>
  <c r="R8437" i="6"/>
  <c r="R8438" i="6"/>
  <c r="R8439" i="6"/>
  <c r="R8440" i="6"/>
  <c r="R8441" i="6"/>
  <c r="R8442" i="6"/>
  <c r="R8443" i="6"/>
  <c r="R8444" i="6"/>
  <c r="R8445" i="6"/>
  <c r="R8446" i="6"/>
  <c r="R8447" i="6"/>
  <c r="R8448" i="6"/>
  <c r="R8449" i="6"/>
  <c r="R8450" i="6"/>
  <c r="R8451" i="6"/>
  <c r="R8452" i="6"/>
  <c r="R8453" i="6"/>
  <c r="R8454" i="6"/>
  <c r="R8455" i="6"/>
  <c r="R8456" i="6"/>
  <c r="R8457" i="6"/>
  <c r="R8458" i="6"/>
  <c r="R8459" i="6"/>
  <c r="R8460" i="6"/>
  <c r="R8461" i="6"/>
  <c r="R8462" i="6"/>
  <c r="R8463" i="6"/>
  <c r="R8464" i="6"/>
  <c r="R8465" i="6"/>
  <c r="R8466" i="6"/>
  <c r="R8467" i="6"/>
  <c r="R8468" i="6"/>
  <c r="R8469" i="6"/>
  <c r="R8470" i="6"/>
  <c r="R8471" i="6"/>
  <c r="R8472" i="6"/>
  <c r="R8473" i="6"/>
  <c r="R8474" i="6"/>
  <c r="R8475" i="6"/>
  <c r="R8476" i="6"/>
  <c r="R8477" i="6"/>
  <c r="R8478" i="6"/>
  <c r="R8479" i="6"/>
  <c r="R8480" i="6"/>
  <c r="R8481" i="6"/>
  <c r="R8482" i="6"/>
  <c r="R8483" i="6"/>
  <c r="R8484" i="6"/>
  <c r="R8485" i="6"/>
  <c r="R8486" i="6"/>
  <c r="R8487" i="6"/>
  <c r="R8488" i="6"/>
  <c r="R8489" i="6"/>
  <c r="R8490" i="6"/>
  <c r="R8491" i="6"/>
  <c r="R8492" i="6"/>
  <c r="R8493" i="6"/>
  <c r="R8494" i="6"/>
  <c r="R8495" i="6"/>
  <c r="R8496" i="6"/>
  <c r="R8497" i="6"/>
  <c r="R8498" i="6"/>
  <c r="R8499" i="6"/>
  <c r="R8500" i="6"/>
  <c r="R8501" i="6"/>
  <c r="R8502" i="6"/>
  <c r="R8503" i="6"/>
  <c r="R8504" i="6"/>
  <c r="R8505" i="6"/>
  <c r="R8506" i="6"/>
  <c r="R8507" i="6"/>
  <c r="R8508" i="6"/>
  <c r="R8509" i="6"/>
  <c r="R8510" i="6"/>
  <c r="R8511" i="6"/>
  <c r="R8512" i="6"/>
  <c r="R8513" i="6"/>
  <c r="R8514" i="6"/>
  <c r="R8515" i="6"/>
  <c r="R8516" i="6"/>
  <c r="R8517" i="6"/>
  <c r="R8518" i="6"/>
  <c r="R8519" i="6"/>
  <c r="R8520" i="6"/>
  <c r="R8521" i="6"/>
  <c r="R8522" i="6"/>
  <c r="R8523" i="6"/>
  <c r="R8524" i="6"/>
  <c r="R8525" i="6"/>
  <c r="R8526" i="6"/>
  <c r="R8527" i="6"/>
  <c r="R8528" i="6"/>
  <c r="R8529" i="6"/>
  <c r="R8530" i="6"/>
  <c r="R8531" i="6"/>
  <c r="R8532" i="6"/>
  <c r="R8533" i="6"/>
  <c r="R8534" i="6"/>
  <c r="R8535" i="6"/>
  <c r="R8536" i="6"/>
  <c r="R8537" i="6"/>
  <c r="R8538" i="6"/>
  <c r="R8539" i="6"/>
  <c r="R8540" i="6"/>
  <c r="R8541" i="6"/>
  <c r="R8542" i="6"/>
  <c r="R8543" i="6"/>
  <c r="R8544" i="6"/>
  <c r="R8545" i="6"/>
  <c r="R8546" i="6"/>
  <c r="R8547" i="6"/>
  <c r="R8548" i="6"/>
  <c r="R8549" i="6"/>
  <c r="R8550" i="6"/>
  <c r="R8551" i="6"/>
  <c r="R8552" i="6"/>
  <c r="R8553" i="6"/>
  <c r="R8554" i="6"/>
  <c r="R8555" i="6"/>
  <c r="R8556" i="6"/>
  <c r="R8557" i="6"/>
  <c r="R8558" i="6"/>
  <c r="R8559" i="6"/>
  <c r="R8560" i="6"/>
  <c r="R8561" i="6"/>
  <c r="R8562" i="6"/>
  <c r="R8563" i="6"/>
  <c r="R8564" i="6"/>
  <c r="R8565" i="6"/>
  <c r="R8566" i="6"/>
  <c r="R8567" i="6"/>
  <c r="R8568" i="6"/>
  <c r="R8569" i="6"/>
  <c r="R8570" i="6"/>
  <c r="R8571" i="6"/>
  <c r="R8572" i="6"/>
  <c r="R8573" i="6"/>
  <c r="R8574" i="6"/>
  <c r="R8575" i="6"/>
  <c r="R8576" i="6"/>
  <c r="R8577" i="6"/>
  <c r="R8578" i="6"/>
  <c r="R8579" i="6"/>
  <c r="R8580" i="6"/>
  <c r="R8581" i="6"/>
  <c r="R8582" i="6"/>
  <c r="R8583" i="6"/>
  <c r="R8584" i="6"/>
  <c r="R8585" i="6"/>
  <c r="R8586" i="6"/>
  <c r="R8587" i="6"/>
  <c r="R8588" i="6"/>
  <c r="R8589" i="6"/>
  <c r="R8590" i="6"/>
  <c r="R8591" i="6"/>
  <c r="R8592" i="6"/>
  <c r="R8593" i="6"/>
  <c r="R8594" i="6"/>
  <c r="R8595" i="6"/>
  <c r="R8596" i="6"/>
  <c r="R8597" i="6"/>
  <c r="R8598" i="6"/>
  <c r="R8599" i="6"/>
  <c r="R8600" i="6"/>
  <c r="R8601" i="6"/>
  <c r="R8602" i="6"/>
  <c r="R8603" i="6"/>
  <c r="R8604" i="6"/>
  <c r="R8605" i="6"/>
  <c r="R8606" i="6"/>
  <c r="R8607" i="6"/>
  <c r="R8608" i="6"/>
  <c r="R8609" i="6"/>
  <c r="R8610" i="6"/>
  <c r="R8611" i="6"/>
  <c r="R8612" i="6"/>
  <c r="R8613" i="6"/>
  <c r="R8614" i="6"/>
  <c r="R8615" i="6"/>
  <c r="R8616" i="6"/>
  <c r="R8617" i="6"/>
  <c r="R8618" i="6"/>
  <c r="R8619" i="6"/>
  <c r="R8620" i="6"/>
  <c r="R8621" i="6"/>
  <c r="R8622" i="6"/>
  <c r="R8623" i="6"/>
  <c r="R8624" i="6"/>
  <c r="R8625" i="6"/>
  <c r="R8626" i="6"/>
  <c r="R8627" i="6"/>
  <c r="R8628" i="6"/>
  <c r="R8629" i="6"/>
  <c r="R8630" i="6"/>
  <c r="R8631" i="6"/>
  <c r="R8632" i="6"/>
  <c r="R8633" i="6"/>
  <c r="R8634" i="6"/>
  <c r="R8635" i="6"/>
  <c r="R8636" i="6"/>
  <c r="R8637" i="6"/>
  <c r="R8638" i="6"/>
  <c r="R8639" i="6"/>
  <c r="R8640" i="6"/>
  <c r="R8641" i="6"/>
  <c r="R8642" i="6"/>
  <c r="R8643" i="6"/>
  <c r="R8644" i="6"/>
  <c r="R8645" i="6"/>
  <c r="R8646" i="6"/>
  <c r="R8647" i="6"/>
  <c r="R8648" i="6"/>
  <c r="R8649" i="6"/>
  <c r="R8650" i="6"/>
  <c r="R8651" i="6"/>
  <c r="R8652" i="6"/>
  <c r="R8653" i="6"/>
  <c r="R8654" i="6"/>
  <c r="R8655" i="6"/>
  <c r="R8656" i="6"/>
  <c r="R8657" i="6"/>
  <c r="R8658" i="6"/>
  <c r="R8659" i="6"/>
  <c r="R8660" i="6"/>
  <c r="R8661" i="6"/>
  <c r="R8662" i="6"/>
  <c r="R8663" i="6"/>
  <c r="R8664" i="6"/>
  <c r="R8665" i="6"/>
  <c r="R8666" i="6"/>
  <c r="R8667" i="6"/>
  <c r="R8668" i="6"/>
  <c r="R8669" i="6"/>
  <c r="R8670" i="6"/>
  <c r="R8671" i="6"/>
  <c r="R8672" i="6"/>
  <c r="R8673" i="6"/>
  <c r="R8674" i="6"/>
  <c r="R8675" i="6"/>
  <c r="R8676" i="6"/>
  <c r="R8677" i="6"/>
  <c r="R8678" i="6"/>
  <c r="R8679" i="6"/>
  <c r="R8680" i="6"/>
  <c r="R8681" i="6"/>
  <c r="R8682" i="6"/>
  <c r="R8683" i="6"/>
  <c r="R8684" i="6"/>
  <c r="R8685" i="6"/>
  <c r="R8686" i="6"/>
  <c r="R8687" i="6"/>
  <c r="R8688" i="6"/>
  <c r="R8689" i="6"/>
  <c r="R8690" i="6"/>
  <c r="R8691" i="6"/>
  <c r="R8692" i="6"/>
  <c r="R8693" i="6"/>
  <c r="R8694" i="6"/>
  <c r="R8695" i="6"/>
  <c r="R8696" i="6"/>
  <c r="R8697" i="6"/>
  <c r="R8698" i="6"/>
  <c r="R8699" i="6"/>
  <c r="R8700" i="6"/>
  <c r="R8701" i="6"/>
  <c r="R8702" i="6"/>
  <c r="R8703" i="6"/>
  <c r="R8704" i="6"/>
  <c r="R8705" i="6"/>
  <c r="R8706" i="6"/>
  <c r="R8707" i="6"/>
  <c r="R8708" i="6"/>
  <c r="R8709" i="6"/>
  <c r="R8710" i="6"/>
  <c r="R8711" i="6"/>
  <c r="R8712" i="6"/>
  <c r="R8713" i="6"/>
  <c r="R8714" i="6"/>
  <c r="R8715" i="6"/>
  <c r="R8716" i="6"/>
  <c r="R8717" i="6"/>
  <c r="R8718" i="6"/>
  <c r="R8719" i="6"/>
  <c r="R8720" i="6"/>
  <c r="R8721" i="6"/>
  <c r="R8722" i="6"/>
  <c r="R8723" i="6"/>
  <c r="R8724" i="6"/>
  <c r="R8725" i="6"/>
  <c r="R8726" i="6"/>
  <c r="R8727" i="6"/>
  <c r="R8728" i="6"/>
  <c r="R8729" i="6"/>
  <c r="R8730" i="6"/>
  <c r="R8731" i="6"/>
  <c r="R8732" i="6"/>
  <c r="R8733" i="6"/>
  <c r="R8734" i="6"/>
  <c r="R8735" i="6"/>
  <c r="R8736" i="6"/>
  <c r="R8737" i="6"/>
  <c r="R8738" i="6"/>
  <c r="R8739" i="6"/>
  <c r="R8740" i="6"/>
  <c r="R8741" i="6"/>
  <c r="R8742" i="6"/>
  <c r="R8743" i="6"/>
  <c r="R8744" i="6"/>
  <c r="R8745" i="6"/>
  <c r="R8746" i="6"/>
  <c r="R8747" i="6"/>
  <c r="R8748" i="6"/>
  <c r="R8749" i="6"/>
  <c r="R8750" i="6"/>
  <c r="R8751" i="6"/>
  <c r="R8752" i="6"/>
  <c r="R8753" i="6"/>
  <c r="R8754" i="6"/>
  <c r="R8755" i="6"/>
  <c r="R8756" i="6"/>
  <c r="R8757" i="6"/>
  <c r="R8758" i="6"/>
  <c r="R8759" i="6"/>
  <c r="R8760" i="6"/>
  <c r="R8761" i="6"/>
  <c r="R8762" i="6"/>
  <c r="R8763" i="6"/>
  <c r="R8764" i="6"/>
  <c r="R8765" i="6"/>
  <c r="R8766" i="6"/>
  <c r="R8767" i="6"/>
  <c r="R8768" i="6"/>
  <c r="R8769" i="6"/>
  <c r="R8770" i="6"/>
  <c r="R8771" i="6"/>
  <c r="R8772" i="6"/>
  <c r="R8773" i="6"/>
  <c r="R8774" i="6"/>
  <c r="R8775" i="6"/>
  <c r="R8776" i="6"/>
  <c r="R8777" i="6"/>
  <c r="R8778" i="6"/>
  <c r="R8779" i="6"/>
  <c r="R8780" i="6"/>
  <c r="R8781" i="6"/>
  <c r="R8782" i="6"/>
  <c r="R8783" i="6"/>
  <c r="R8784" i="6"/>
  <c r="R8785" i="6"/>
  <c r="R8786" i="6"/>
  <c r="R8787" i="6"/>
  <c r="R8788" i="6"/>
  <c r="R8789" i="6"/>
  <c r="R8790" i="6"/>
  <c r="R8791" i="6"/>
  <c r="R8792" i="6"/>
  <c r="R8793" i="6"/>
  <c r="R8794" i="6"/>
  <c r="R8795" i="6"/>
  <c r="R8796" i="6"/>
  <c r="R8797" i="6"/>
  <c r="R8798" i="6"/>
  <c r="R8799" i="6"/>
  <c r="R8800" i="6"/>
  <c r="R8801" i="6"/>
  <c r="R8802" i="6"/>
  <c r="R8803" i="6"/>
  <c r="R8804" i="6"/>
  <c r="R8805" i="6"/>
  <c r="R8806" i="6"/>
  <c r="R8807" i="6"/>
  <c r="R8808" i="6"/>
  <c r="R8809" i="6"/>
  <c r="R8810" i="6"/>
  <c r="R8811" i="6"/>
  <c r="R8812" i="6"/>
  <c r="R8813" i="6"/>
  <c r="R8814" i="6"/>
  <c r="R8815" i="6"/>
  <c r="R8816" i="6"/>
  <c r="R8817" i="6"/>
  <c r="R8818" i="6"/>
  <c r="R8819" i="6"/>
  <c r="R8820" i="6"/>
  <c r="R8821" i="6"/>
  <c r="R8822" i="6"/>
  <c r="R8823" i="6"/>
  <c r="R8824" i="6"/>
  <c r="R8825" i="6"/>
  <c r="R8826" i="6"/>
  <c r="R8827" i="6"/>
  <c r="R8828" i="6"/>
  <c r="R8829" i="6"/>
  <c r="R8830" i="6"/>
  <c r="R8831" i="6"/>
  <c r="R8832" i="6"/>
  <c r="R8833" i="6"/>
  <c r="R8834" i="6"/>
  <c r="R8835" i="6"/>
  <c r="R8836" i="6"/>
  <c r="R8837" i="6"/>
  <c r="R8838" i="6"/>
  <c r="R8839" i="6"/>
  <c r="R8840" i="6"/>
  <c r="R8841" i="6"/>
  <c r="R8842" i="6"/>
  <c r="R8843" i="6"/>
  <c r="R8844" i="6"/>
  <c r="R8845" i="6"/>
  <c r="R8846" i="6"/>
  <c r="R8847" i="6"/>
  <c r="R8848" i="6"/>
  <c r="R8849" i="6"/>
  <c r="R8850" i="6"/>
  <c r="R8851" i="6"/>
  <c r="R8852" i="6"/>
  <c r="R8853" i="6"/>
  <c r="R8854" i="6"/>
  <c r="R8855" i="6"/>
  <c r="R8856" i="6"/>
  <c r="R8857" i="6"/>
  <c r="R8858" i="6"/>
  <c r="R8859" i="6"/>
  <c r="R8860" i="6"/>
  <c r="R8861" i="6"/>
  <c r="R8862" i="6"/>
  <c r="R8863" i="6"/>
  <c r="R8864" i="6"/>
  <c r="R8865" i="6"/>
  <c r="R8866" i="6"/>
  <c r="R8867" i="6"/>
  <c r="R8868" i="6"/>
  <c r="R8869" i="6"/>
  <c r="R8870" i="6"/>
  <c r="R8871" i="6"/>
  <c r="R8872" i="6"/>
  <c r="R8873" i="6"/>
  <c r="R8874" i="6"/>
  <c r="R8875" i="6"/>
  <c r="R8876" i="6"/>
  <c r="R8877" i="6"/>
  <c r="R8878" i="6"/>
  <c r="R8879" i="6"/>
  <c r="R8880" i="6"/>
  <c r="R8881" i="6"/>
  <c r="R8882" i="6"/>
  <c r="R8883" i="6"/>
  <c r="R8884" i="6"/>
  <c r="R8885" i="6"/>
  <c r="R8886" i="6"/>
  <c r="R8887" i="6"/>
  <c r="R8888" i="6"/>
  <c r="R8889" i="6"/>
  <c r="R8890" i="6"/>
  <c r="R8891" i="6"/>
  <c r="R8892" i="6"/>
  <c r="R8893" i="6"/>
  <c r="R8894" i="6"/>
  <c r="R8895" i="6"/>
  <c r="R8896" i="6"/>
  <c r="R8897" i="6"/>
  <c r="R8898" i="6"/>
  <c r="R8899" i="6"/>
  <c r="R8900" i="6"/>
  <c r="R8901" i="6"/>
  <c r="R8902" i="6"/>
  <c r="R8903" i="6"/>
  <c r="R8904" i="6"/>
  <c r="R8905" i="6"/>
  <c r="R8906" i="6"/>
  <c r="R8907" i="6"/>
  <c r="R8908" i="6"/>
  <c r="R8909" i="6"/>
  <c r="R8910" i="6"/>
  <c r="R8911" i="6"/>
  <c r="R8912" i="6"/>
  <c r="R8913" i="6"/>
  <c r="R8914" i="6"/>
  <c r="R8915" i="6"/>
  <c r="R8916" i="6"/>
  <c r="R8917" i="6"/>
  <c r="R8918" i="6"/>
  <c r="R8919" i="6"/>
  <c r="R8920" i="6"/>
  <c r="R8921" i="6"/>
  <c r="R8922" i="6"/>
  <c r="R8923" i="6"/>
  <c r="R8924" i="6"/>
  <c r="R8925" i="6"/>
  <c r="R8926" i="6"/>
  <c r="R8927" i="6"/>
  <c r="R8928" i="6"/>
  <c r="R8929" i="6"/>
  <c r="R8930" i="6"/>
  <c r="R8931" i="6"/>
  <c r="R8932" i="6"/>
  <c r="R8933" i="6"/>
  <c r="R8934" i="6"/>
  <c r="R8935" i="6"/>
  <c r="R8936" i="6"/>
  <c r="R8937" i="6"/>
  <c r="R8938" i="6"/>
  <c r="R8939" i="6"/>
  <c r="R8940" i="6"/>
  <c r="R8941" i="6"/>
  <c r="R8942" i="6"/>
  <c r="R8943" i="6"/>
  <c r="R8944" i="6"/>
  <c r="R8945" i="6"/>
  <c r="R8946" i="6"/>
  <c r="R8947" i="6"/>
  <c r="R8948" i="6"/>
  <c r="R8949" i="6"/>
  <c r="R8950" i="6"/>
  <c r="R8951" i="6"/>
  <c r="R8952" i="6"/>
  <c r="R8953" i="6"/>
  <c r="R8954" i="6"/>
  <c r="R8955" i="6"/>
  <c r="R8956" i="6"/>
  <c r="R8957" i="6"/>
  <c r="R8958" i="6"/>
  <c r="R8959" i="6"/>
  <c r="R8960" i="6"/>
  <c r="R8961" i="6"/>
  <c r="R8962" i="6"/>
  <c r="R8963" i="6"/>
  <c r="R8964" i="6"/>
  <c r="R8965" i="6"/>
  <c r="R8966" i="6"/>
  <c r="R8967" i="6"/>
  <c r="R8968" i="6"/>
  <c r="R8969" i="6"/>
  <c r="R8970" i="6"/>
  <c r="R8971" i="6"/>
  <c r="R8972" i="6"/>
  <c r="R8973" i="6"/>
  <c r="R8974" i="6"/>
  <c r="R8975" i="6"/>
  <c r="R8976" i="6"/>
  <c r="R8977" i="6"/>
  <c r="R8978" i="6"/>
  <c r="R8979" i="6"/>
  <c r="R8980" i="6"/>
  <c r="R8981" i="6"/>
  <c r="R8982" i="6"/>
  <c r="R8983" i="6"/>
  <c r="R8984" i="6"/>
  <c r="R8985" i="6"/>
  <c r="R8986" i="6"/>
  <c r="R8987" i="6"/>
  <c r="R8988" i="6"/>
  <c r="R8989" i="6"/>
  <c r="R8990" i="6"/>
  <c r="R8991" i="6"/>
  <c r="R8992" i="6"/>
  <c r="R8993" i="6"/>
  <c r="R8994" i="6"/>
  <c r="R8995" i="6"/>
  <c r="R8996" i="6"/>
  <c r="R8997" i="6"/>
  <c r="R8998" i="6"/>
  <c r="R8999" i="6"/>
  <c r="R9000" i="6"/>
  <c r="R9001" i="6"/>
  <c r="R9002" i="6"/>
  <c r="R9003" i="6"/>
  <c r="R9004" i="6"/>
  <c r="R9005" i="6"/>
  <c r="R9006" i="6"/>
  <c r="R9007" i="6"/>
  <c r="R9008" i="6"/>
  <c r="R9009" i="6"/>
  <c r="R9010" i="6"/>
  <c r="R9011" i="6"/>
  <c r="R9012" i="6"/>
  <c r="R9013" i="6"/>
  <c r="R9014" i="6"/>
  <c r="R9015" i="6"/>
  <c r="R9016" i="6"/>
  <c r="R9017" i="6"/>
  <c r="R9018" i="6"/>
  <c r="R9019" i="6"/>
  <c r="R9020" i="6"/>
  <c r="R9021" i="6"/>
  <c r="R9022" i="6"/>
  <c r="R9023" i="6"/>
  <c r="R9024" i="6"/>
  <c r="R9025" i="6"/>
  <c r="R9026" i="6"/>
  <c r="R9027" i="6"/>
  <c r="R9028" i="6"/>
  <c r="R9029" i="6"/>
  <c r="R9030" i="6"/>
  <c r="R9031" i="6"/>
  <c r="R9032" i="6"/>
  <c r="R9033" i="6"/>
  <c r="R9034" i="6"/>
  <c r="R9035" i="6"/>
  <c r="R9036" i="6"/>
  <c r="R9037" i="6"/>
  <c r="R9038" i="6"/>
  <c r="R9039" i="6"/>
  <c r="R9040" i="6"/>
  <c r="R9041" i="6"/>
  <c r="R9042" i="6"/>
  <c r="R9043" i="6"/>
  <c r="R9044" i="6"/>
  <c r="R9045" i="6"/>
  <c r="R9046" i="6"/>
  <c r="R9047" i="6"/>
  <c r="R9048" i="6"/>
  <c r="R9049" i="6"/>
  <c r="R9050" i="6"/>
  <c r="R9051" i="6"/>
  <c r="R9052" i="6"/>
  <c r="R9053" i="6"/>
  <c r="R9054" i="6"/>
  <c r="R9055" i="6"/>
  <c r="R9056" i="6"/>
  <c r="R9057" i="6"/>
  <c r="R9058" i="6"/>
  <c r="R9059" i="6"/>
  <c r="R9060" i="6"/>
  <c r="R9061" i="6"/>
  <c r="R9062" i="6"/>
  <c r="R9063" i="6"/>
  <c r="R9064" i="6"/>
  <c r="R9065" i="6"/>
  <c r="R9066" i="6"/>
  <c r="R9067" i="6"/>
  <c r="R9068" i="6"/>
  <c r="R9069" i="6"/>
  <c r="R9070" i="6"/>
  <c r="R9071" i="6"/>
  <c r="R9072" i="6"/>
  <c r="R9073" i="6"/>
  <c r="R9074" i="6"/>
  <c r="R9075" i="6"/>
  <c r="R9076" i="6"/>
  <c r="R9077" i="6"/>
  <c r="R9078" i="6"/>
  <c r="R9079" i="6"/>
  <c r="R9080" i="6"/>
  <c r="R9081" i="6"/>
  <c r="R9082" i="6"/>
  <c r="R9083" i="6"/>
  <c r="R9084" i="6"/>
  <c r="R9085" i="6"/>
  <c r="R9086" i="6"/>
  <c r="R9087" i="6"/>
  <c r="R9088" i="6"/>
  <c r="R9089" i="6"/>
  <c r="R9090" i="6"/>
  <c r="R9091" i="6"/>
  <c r="R9092" i="6"/>
  <c r="R9093" i="6"/>
  <c r="R9094" i="6"/>
  <c r="R9095" i="6"/>
  <c r="R9096" i="6"/>
  <c r="R9097" i="6"/>
  <c r="R9098" i="6"/>
  <c r="R9099" i="6"/>
  <c r="R9100" i="6"/>
  <c r="R9101" i="6"/>
  <c r="R9102" i="6"/>
  <c r="R9103" i="6"/>
  <c r="R9104" i="6"/>
  <c r="R9105" i="6"/>
  <c r="R9106" i="6"/>
  <c r="R9107" i="6"/>
  <c r="R9108" i="6"/>
  <c r="R9109" i="6"/>
  <c r="R9110" i="6"/>
  <c r="R9111" i="6"/>
  <c r="R9112" i="6"/>
  <c r="R9113" i="6"/>
  <c r="R9114" i="6"/>
  <c r="R9115" i="6"/>
  <c r="R9116" i="6"/>
  <c r="R9117" i="6"/>
  <c r="R9118" i="6"/>
  <c r="R9119" i="6"/>
  <c r="R9120" i="6"/>
  <c r="R9121" i="6"/>
  <c r="R9122" i="6"/>
  <c r="R9123" i="6"/>
  <c r="R9124" i="6"/>
  <c r="R9125" i="6"/>
  <c r="R9126" i="6"/>
  <c r="R9127" i="6"/>
  <c r="R9128" i="6"/>
  <c r="R9129" i="6"/>
  <c r="R9130" i="6"/>
  <c r="R9131" i="6"/>
  <c r="R9132" i="6"/>
  <c r="R9133" i="6"/>
  <c r="R9134" i="6"/>
  <c r="R9135" i="6"/>
  <c r="R9136" i="6"/>
  <c r="R9137" i="6"/>
  <c r="R9138" i="6"/>
  <c r="R9139" i="6"/>
  <c r="R9140" i="6"/>
  <c r="R9141" i="6"/>
  <c r="R9142" i="6"/>
  <c r="R9143" i="6"/>
  <c r="R9144" i="6"/>
  <c r="R9145" i="6"/>
  <c r="R9146" i="6"/>
  <c r="R9147" i="6"/>
  <c r="R9148" i="6"/>
  <c r="R9149" i="6"/>
  <c r="R9150" i="6"/>
  <c r="R9151" i="6"/>
  <c r="R9152" i="6"/>
  <c r="R9153" i="6"/>
  <c r="R9154" i="6"/>
  <c r="R9155" i="6"/>
  <c r="R9156" i="6"/>
  <c r="R9157" i="6"/>
  <c r="R9158" i="6"/>
  <c r="R9159" i="6"/>
  <c r="R9160" i="6"/>
  <c r="R9161" i="6"/>
  <c r="R9162" i="6"/>
  <c r="R9163" i="6"/>
  <c r="R9164" i="6"/>
  <c r="R9165" i="6"/>
  <c r="R9166" i="6"/>
  <c r="R9167" i="6"/>
  <c r="R9168" i="6"/>
  <c r="R9169" i="6"/>
  <c r="R9170" i="6"/>
  <c r="R9171" i="6"/>
  <c r="R9172" i="6"/>
  <c r="R9173" i="6"/>
  <c r="R9174" i="6"/>
  <c r="R9175" i="6"/>
  <c r="R9176" i="6"/>
  <c r="R9177" i="6"/>
  <c r="R9178" i="6"/>
  <c r="R9179" i="6"/>
  <c r="R9180" i="6"/>
  <c r="R9181" i="6"/>
  <c r="R9182" i="6"/>
  <c r="R9183" i="6"/>
  <c r="R9184" i="6"/>
  <c r="R9185" i="6"/>
  <c r="R9186" i="6"/>
  <c r="R9187" i="6"/>
  <c r="R9188" i="6"/>
  <c r="R9189" i="6"/>
  <c r="R9190" i="6"/>
  <c r="R9191" i="6"/>
  <c r="R9192" i="6"/>
  <c r="R9193" i="6"/>
  <c r="R9194" i="6"/>
  <c r="R9195" i="6"/>
  <c r="R9196" i="6"/>
  <c r="R9197" i="6"/>
  <c r="R9198" i="6"/>
  <c r="R9199" i="6"/>
  <c r="R9200" i="6"/>
  <c r="R9201" i="6"/>
  <c r="R9202" i="6"/>
  <c r="R9203" i="6"/>
  <c r="R9204" i="6"/>
  <c r="R9205" i="6"/>
  <c r="R9206" i="6"/>
  <c r="R9207" i="6"/>
  <c r="R9208" i="6"/>
  <c r="R9209" i="6"/>
  <c r="R9210" i="6"/>
  <c r="R9211" i="6"/>
  <c r="R9212" i="6"/>
  <c r="R9213" i="6"/>
  <c r="R9214" i="6"/>
  <c r="R9215" i="6"/>
  <c r="R9216" i="6"/>
  <c r="R9217" i="6"/>
  <c r="R9218" i="6"/>
  <c r="R9219" i="6"/>
  <c r="R9220" i="6"/>
  <c r="R9221" i="6"/>
  <c r="R9222" i="6"/>
  <c r="R9223" i="6"/>
  <c r="R9224" i="6"/>
  <c r="R9225" i="6"/>
  <c r="R9226" i="6"/>
  <c r="R9227" i="6"/>
  <c r="R9228" i="6"/>
  <c r="R9229" i="6"/>
  <c r="R9230" i="6"/>
  <c r="R9231" i="6"/>
  <c r="R9232" i="6"/>
  <c r="R9233" i="6"/>
  <c r="R9234" i="6"/>
  <c r="R9235" i="6"/>
  <c r="R9236" i="6"/>
  <c r="R9237" i="6"/>
  <c r="R9238" i="6"/>
  <c r="R9239" i="6"/>
  <c r="R9240" i="6"/>
  <c r="R9241" i="6"/>
  <c r="R9242" i="6"/>
  <c r="R9243" i="6"/>
  <c r="R9244" i="6"/>
  <c r="R9245" i="6"/>
  <c r="R9246" i="6"/>
  <c r="R9247" i="6"/>
  <c r="R9248" i="6"/>
  <c r="R9249" i="6"/>
  <c r="R9250" i="6"/>
  <c r="R9251" i="6"/>
  <c r="R9252" i="6"/>
  <c r="R9253" i="6"/>
  <c r="R9254" i="6"/>
  <c r="R9255" i="6"/>
  <c r="R9256" i="6"/>
  <c r="R9257" i="6"/>
  <c r="R9258" i="6"/>
  <c r="R9259" i="6"/>
  <c r="R9260" i="6"/>
  <c r="R9261" i="6"/>
  <c r="R9262" i="6"/>
  <c r="R9263" i="6"/>
  <c r="R9264" i="6"/>
  <c r="R9265" i="6"/>
  <c r="R9266" i="6"/>
  <c r="R9267" i="6"/>
  <c r="R9268" i="6"/>
  <c r="R9269" i="6"/>
  <c r="R9270" i="6"/>
  <c r="R9271" i="6"/>
  <c r="R9272" i="6"/>
  <c r="R9273" i="6"/>
  <c r="R9274" i="6"/>
  <c r="R9275" i="6"/>
  <c r="R9276" i="6"/>
  <c r="R9277" i="6"/>
  <c r="R9278" i="6"/>
  <c r="R9279" i="6"/>
  <c r="R9280" i="6"/>
  <c r="R9281" i="6"/>
  <c r="R9282" i="6"/>
  <c r="R9283" i="6"/>
  <c r="R9284" i="6"/>
  <c r="R9285" i="6"/>
  <c r="R9286" i="6"/>
  <c r="R9287" i="6"/>
  <c r="R9288" i="6"/>
  <c r="R9289" i="6"/>
  <c r="R9290" i="6"/>
  <c r="R9291" i="6"/>
  <c r="R9292" i="6"/>
  <c r="R9293" i="6"/>
  <c r="R9294" i="6"/>
  <c r="R9295" i="6"/>
  <c r="R9296" i="6"/>
  <c r="R9297" i="6"/>
  <c r="R9298" i="6"/>
  <c r="R9299" i="6"/>
  <c r="R9300" i="6"/>
  <c r="R9301" i="6"/>
  <c r="R9302" i="6"/>
  <c r="R9303" i="6"/>
  <c r="R9304" i="6"/>
  <c r="R9305" i="6"/>
  <c r="R9306" i="6"/>
  <c r="R9307" i="6"/>
  <c r="R9308" i="6"/>
  <c r="R9309" i="6"/>
  <c r="R9310" i="6"/>
  <c r="R9311" i="6"/>
  <c r="R9312" i="6"/>
  <c r="R9313" i="6"/>
  <c r="R9314" i="6"/>
  <c r="R9315" i="6"/>
  <c r="R9316" i="6"/>
  <c r="R9317" i="6"/>
  <c r="R9318" i="6"/>
  <c r="R9319" i="6"/>
  <c r="R9320" i="6"/>
  <c r="R9321" i="6"/>
  <c r="R9322" i="6"/>
  <c r="R9323" i="6"/>
  <c r="R9324" i="6"/>
  <c r="R9325" i="6"/>
  <c r="R9326" i="6"/>
  <c r="R9327" i="6"/>
  <c r="R9328" i="6"/>
  <c r="R9329" i="6"/>
  <c r="R9330" i="6"/>
  <c r="R9331" i="6"/>
  <c r="R9332" i="6"/>
  <c r="R9333" i="6"/>
  <c r="R9334" i="6"/>
  <c r="R9335" i="6"/>
  <c r="R9336" i="6"/>
  <c r="R9337" i="6"/>
  <c r="R9338" i="6"/>
  <c r="R9339" i="6"/>
  <c r="R9340" i="6"/>
  <c r="R9341" i="6"/>
  <c r="R9342" i="6"/>
  <c r="R9343" i="6"/>
  <c r="R9344" i="6"/>
  <c r="R9345" i="6"/>
  <c r="R9346" i="6"/>
  <c r="R9347" i="6"/>
  <c r="R9348" i="6"/>
  <c r="R9349" i="6"/>
  <c r="R9350" i="6"/>
  <c r="R9351" i="6"/>
  <c r="R9352" i="6"/>
  <c r="R9353" i="6"/>
  <c r="R9354" i="6"/>
  <c r="R9355" i="6"/>
  <c r="R9356" i="6"/>
  <c r="R9357" i="6"/>
  <c r="R9358" i="6"/>
  <c r="R9359" i="6"/>
  <c r="R9360" i="6"/>
  <c r="R9361" i="6"/>
  <c r="R9362" i="6"/>
  <c r="R9363" i="6"/>
  <c r="R9364" i="6"/>
  <c r="R9365" i="6"/>
  <c r="R9366" i="6"/>
  <c r="R9367" i="6"/>
  <c r="R9368" i="6"/>
  <c r="R9369" i="6"/>
  <c r="R9370" i="6"/>
  <c r="R9371" i="6"/>
  <c r="R9372" i="6"/>
  <c r="R9373" i="6"/>
  <c r="R9374" i="6"/>
  <c r="R9375" i="6"/>
  <c r="R9376" i="6"/>
  <c r="R9377" i="6"/>
  <c r="R9378" i="6"/>
  <c r="R9379" i="6"/>
  <c r="R9380" i="6"/>
  <c r="R9381" i="6"/>
  <c r="R9382" i="6"/>
  <c r="R9383" i="6"/>
  <c r="R9384" i="6"/>
  <c r="R9385" i="6"/>
  <c r="R9386" i="6"/>
  <c r="R9387" i="6"/>
  <c r="R9388" i="6"/>
  <c r="R9389" i="6"/>
  <c r="R9390" i="6"/>
  <c r="R9391" i="6"/>
  <c r="R9392" i="6"/>
  <c r="R9393" i="6"/>
  <c r="R9394" i="6"/>
  <c r="R9395" i="6"/>
  <c r="R9396" i="6"/>
  <c r="R9397" i="6"/>
  <c r="R9398" i="6"/>
  <c r="R9399" i="6"/>
  <c r="R9400" i="6"/>
  <c r="R9401" i="6"/>
  <c r="R9402" i="6"/>
  <c r="R9403" i="6"/>
  <c r="R9404" i="6"/>
  <c r="R9405" i="6"/>
  <c r="R9406" i="6"/>
  <c r="R9407" i="6"/>
  <c r="R9408" i="6"/>
  <c r="R9409" i="6"/>
  <c r="R9410" i="6"/>
  <c r="R9411" i="6"/>
  <c r="R9412" i="6"/>
  <c r="R9413" i="6"/>
  <c r="R9414" i="6"/>
  <c r="R9415" i="6"/>
  <c r="R9416" i="6"/>
  <c r="R9417" i="6"/>
  <c r="R9418" i="6"/>
  <c r="R9419" i="6"/>
  <c r="R9420" i="6"/>
  <c r="R9421" i="6"/>
  <c r="R9422" i="6"/>
  <c r="R9423" i="6"/>
  <c r="R9424" i="6"/>
  <c r="R9425" i="6"/>
  <c r="R9426" i="6"/>
  <c r="R9427" i="6"/>
  <c r="R9428" i="6"/>
  <c r="R9429" i="6"/>
  <c r="R9430" i="6"/>
  <c r="R9431" i="6"/>
  <c r="R9432" i="6"/>
  <c r="R9433" i="6"/>
  <c r="R9434" i="6"/>
  <c r="R9435" i="6"/>
  <c r="R9436" i="6"/>
  <c r="R9437" i="6"/>
  <c r="R9438" i="6"/>
  <c r="R9439" i="6"/>
  <c r="R9440" i="6"/>
  <c r="R9441" i="6"/>
  <c r="R9442" i="6"/>
  <c r="R9443" i="6"/>
  <c r="R9444" i="6"/>
  <c r="R9445" i="6"/>
  <c r="R9446" i="6"/>
  <c r="R9447" i="6"/>
  <c r="R9448" i="6"/>
  <c r="R9449" i="6"/>
  <c r="R9450" i="6"/>
  <c r="R9451" i="6"/>
  <c r="R9452" i="6"/>
  <c r="R9453" i="6"/>
  <c r="R9454" i="6"/>
  <c r="R9455" i="6"/>
  <c r="R9456" i="6"/>
  <c r="R9457" i="6"/>
  <c r="R9458" i="6"/>
  <c r="R9459" i="6"/>
  <c r="R9460" i="6"/>
  <c r="R9461" i="6"/>
  <c r="R9462" i="6"/>
  <c r="R9463" i="6"/>
  <c r="R9464" i="6"/>
  <c r="R9465" i="6"/>
  <c r="R9466" i="6"/>
  <c r="R9467" i="6"/>
  <c r="R9468" i="6"/>
  <c r="R9469" i="6"/>
  <c r="R9470" i="6"/>
  <c r="R9471" i="6"/>
  <c r="R9472" i="6"/>
  <c r="R9473" i="6"/>
  <c r="R9474" i="6"/>
  <c r="R9475" i="6"/>
  <c r="R9476" i="6"/>
  <c r="R9477" i="6"/>
  <c r="R9478" i="6"/>
  <c r="R9479" i="6"/>
  <c r="R9480" i="6"/>
  <c r="R9481" i="6"/>
  <c r="R9482" i="6"/>
  <c r="R9483" i="6"/>
  <c r="R9484" i="6"/>
  <c r="R9485" i="6"/>
  <c r="R9486" i="6"/>
  <c r="R9487" i="6"/>
  <c r="R9488" i="6"/>
  <c r="R9489" i="6"/>
  <c r="R9490" i="6"/>
  <c r="R9491" i="6"/>
  <c r="R9492" i="6"/>
  <c r="R9493" i="6"/>
  <c r="R9494" i="6"/>
  <c r="R9495" i="6"/>
  <c r="R9496" i="6"/>
  <c r="R9497" i="6"/>
  <c r="R9498" i="6"/>
  <c r="R9499" i="6"/>
  <c r="R9500" i="6"/>
  <c r="R9501" i="6"/>
  <c r="R9502" i="6"/>
  <c r="R9503" i="6"/>
  <c r="R9504" i="6"/>
  <c r="R9505" i="6"/>
  <c r="R9506" i="6"/>
  <c r="R9507" i="6"/>
  <c r="R9508" i="6"/>
  <c r="R9509" i="6"/>
  <c r="R9510" i="6"/>
  <c r="R9511" i="6"/>
  <c r="R9512" i="6"/>
  <c r="R9513" i="6"/>
  <c r="R9514" i="6"/>
  <c r="R9515" i="6"/>
  <c r="R9516" i="6"/>
  <c r="R9517" i="6"/>
  <c r="R9518" i="6"/>
  <c r="R9519" i="6"/>
  <c r="R9520" i="6"/>
  <c r="R9521" i="6"/>
  <c r="R9522" i="6"/>
  <c r="R9523" i="6"/>
  <c r="R9524" i="6"/>
  <c r="R9525" i="6"/>
  <c r="R9526" i="6"/>
  <c r="R9527" i="6"/>
  <c r="R9528" i="6"/>
  <c r="R9529" i="6"/>
  <c r="R9530" i="6"/>
  <c r="R9531" i="6"/>
  <c r="R9532" i="6"/>
  <c r="R9533" i="6"/>
  <c r="R9534" i="6"/>
  <c r="R9535" i="6"/>
  <c r="R9536" i="6"/>
  <c r="R9537" i="6"/>
  <c r="R9538" i="6"/>
  <c r="R9539" i="6"/>
  <c r="R9540" i="6"/>
  <c r="R9541" i="6"/>
  <c r="R9542" i="6"/>
  <c r="R9543" i="6"/>
  <c r="R9544" i="6"/>
  <c r="R9545" i="6"/>
  <c r="R9546" i="6"/>
  <c r="R9547" i="6"/>
  <c r="R9548" i="6"/>
  <c r="R9549" i="6"/>
  <c r="R9550" i="6"/>
  <c r="R9551" i="6"/>
  <c r="R9552" i="6"/>
  <c r="R9553" i="6"/>
  <c r="R9554" i="6"/>
  <c r="R9555" i="6"/>
  <c r="R9556" i="6"/>
  <c r="R9557" i="6"/>
  <c r="R9558" i="6"/>
  <c r="R9559" i="6"/>
  <c r="R9560" i="6"/>
  <c r="R9561" i="6"/>
  <c r="R9562" i="6"/>
  <c r="R9563" i="6"/>
  <c r="R9564" i="6"/>
  <c r="R9565" i="6"/>
  <c r="R9566" i="6"/>
  <c r="R9567" i="6"/>
  <c r="R9568" i="6"/>
  <c r="R9569" i="6"/>
  <c r="R9570" i="6"/>
  <c r="R9571" i="6"/>
  <c r="R9572" i="6"/>
  <c r="R9573" i="6"/>
  <c r="R9574" i="6"/>
  <c r="R9575" i="6"/>
  <c r="R9576" i="6"/>
  <c r="R9577" i="6"/>
  <c r="R9578" i="6"/>
  <c r="R9579" i="6"/>
  <c r="R9580" i="6"/>
  <c r="R9581" i="6"/>
  <c r="R9582" i="6"/>
  <c r="R9583" i="6"/>
  <c r="R9584" i="6"/>
  <c r="R9585" i="6"/>
  <c r="R9586" i="6"/>
  <c r="R9587" i="6"/>
  <c r="R9588" i="6"/>
  <c r="R9589" i="6"/>
  <c r="R9590" i="6"/>
  <c r="R9591" i="6"/>
  <c r="R9592" i="6"/>
  <c r="R9593" i="6"/>
  <c r="R9594" i="6"/>
  <c r="R9595" i="6"/>
  <c r="R9596" i="6"/>
  <c r="R9597" i="6"/>
  <c r="R9598" i="6"/>
  <c r="R9599" i="6"/>
  <c r="R9600" i="6"/>
  <c r="R9601" i="6"/>
  <c r="R9602" i="6"/>
  <c r="R9603" i="6"/>
  <c r="R9604" i="6"/>
  <c r="R9605" i="6"/>
  <c r="R9606" i="6"/>
  <c r="R9607" i="6"/>
  <c r="R9608" i="6"/>
  <c r="R9609" i="6"/>
  <c r="R9610" i="6"/>
  <c r="R9611" i="6"/>
  <c r="R9612" i="6"/>
  <c r="R9613" i="6"/>
  <c r="R9614" i="6"/>
  <c r="R9615" i="6"/>
  <c r="R9616" i="6"/>
  <c r="R9617" i="6"/>
  <c r="R9618" i="6"/>
  <c r="R9619" i="6"/>
  <c r="R9620" i="6"/>
  <c r="R9621" i="6"/>
  <c r="R9622" i="6"/>
  <c r="R9623" i="6"/>
  <c r="R9624" i="6"/>
  <c r="R9625" i="6"/>
  <c r="R9626" i="6"/>
  <c r="R9627" i="6"/>
  <c r="R9628" i="6"/>
  <c r="R9629" i="6"/>
  <c r="R9630" i="6"/>
  <c r="R9631" i="6"/>
  <c r="R9632" i="6"/>
  <c r="R9633" i="6"/>
  <c r="R9634" i="6"/>
  <c r="R9635" i="6"/>
  <c r="R9636" i="6"/>
  <c r="R9637" i="6"/>
  <c r="R9638" i="6"/>
  <c r="R9639" i="6"/>
  <c r="R9640" i="6"/>
  <c r="R9641" i="6"/>
  <c r="R9642" i="6"/>
  <c r="R9643" i="6"/>
  <c r="R9644" i="6"/>
  <c r="R9645" i="6"/>
  <c r="R9646" i="6"/>
  <c r="R9647" i="6"/>
  <c r="R9648" i="6"/>
  <c r="R9649" i="6"/>
  <c r="R9650" i="6"/>
  <c r="R9651" i="6"/>
  <c r="R9652" i="6"/>
  <c r="R9653" i="6"/>
  <c r="R9654" i="6"/>
  <c r="R9655" i="6"/>
  <c r="R9656" i="6"/>
  <c r="R9657" i="6"/>
  <c r="R9658" i="6"/>
  <c r="R9659" i="6"/>
  <c r="R9660" i="6"/>
  <c r="R9661" i="6"/>
  <c r="R9662" i="6"/>
  <c r="R9663" i="6"/>
  <c r="R9664" i="6"/>
  <c r="R9665" i="6"/>
  <c r="R9666" i="6"/>
  <c r="R9667" i="6"/>
  <c r="R9668" i="6"/>
  <c r="R9669" i="6"/>
  <c r="R9670" i="6"/>
  <c r="R9671" i="6"/>
  <c r="R9672" i="6"/>
  <c r="R9673" i="6"/>
  <c r="R9674" i="6"/>
  <c r="R9675" i="6"/>
  <c r="R9676" i="6"/>
  <c r="R9677" i="6"/>
  <c r="R9678" i="6"/>
  <c r="R9679" i="6"/>
  <c r="R9680" i="6"/>
  <c r="R9681" i="6"/>
  <c r="R9682" i="6"/>
  <c r="R9683" i="6"/>
  <c r="R9684" i="6"/>
  <c r="R9685" i="6"/>
  <c r="R9686" i="6"/>
  <c r="R9687" i="6"/>
  <c r="R9688" i="6"/>
  <c r="R9689" i="6"/>
  <c r="R9690" i="6"/>
  <c r="R9691" i="6"/>
  <c r="R9692" i="6"/>
  <c r="R9693" i="6"/>
  <c r="R9694" i="6"/>
  <c r="R9695" i="6"/>
  <c r="R9696" i="6"/>
  <c r="R9697" i="6"/>
  <c r="R9698" i="6"/>
  <c r="R9699" i="6"/>
  <c r="R9700" i="6"/>
  <c r="R9701" i="6"/>
  <c r="R9702" i="6"/>
  <c r="R9703" i="6"/>
  <c r="R9704" i="6"/>
  <c r="R9705" i="6"/>
  <c r="R9706" i="6"/>
  <c r="R9707" i="6"/>
  <c r="R9708" i="6"/>
  <c r="R2" i="6"/>
  <c r="Q4884" i="6"/>
  <c r="Q4885" i="6"/>
  <c r="Q4886" i="6"/>
  <c r="Q4887" i="6"/>
  <c r="Q4888" i="6"/>
  <c r="Q4889" i="6"/>
  <c r="Q4890" i="6"/>
  <c r="Q4891" i="6"/>
  <c r="Q4892" i="6"/>
  <c r="Q4893" i="6"/>
  <c r="Q4894" i="6"/>
  <c r="Q4895" i="6"/>
  <c r="Q4896" i="6"/>
  <c r="Q4897" i="6"/>
  <c r="Q4898" i="6"/>
  <c r="Q4899" i="6"/>
  <c r="Q4900" i="6"/>
  <c r="Q4901" i="6"/>
  <c r="Q4902" i="6"/>
  <c r="Q4903" i="6"/>
  <c r="Q4904" i="6"/>
  <c r="Q4905" i="6"/>
  <c r="Q4906" i="6"/>
  <c r="Q4907" i="6"/>
  <c r="Q4908" i="6"/>
  <c r="Q4909" i="6"/>
  <c r="Q4910" i="6"/>
  <c r="Q4911" i="6"/>
  <c r="Q4912" i="6"/>
  <c r="Q4913" i="6"/>
  <c r="Q4914" i="6"/>
  <c r="Q4915" i="6"/>
  <c r="Q4916" i="6"/>
  <c r="Q4917" i="6"/>
  <c r="Q4918" i="6"/>
  <c r="Q4919" i="6"/>
  <c r="Q4920" i="6"/>
  <c r="Q4921" i="6"/>
  <c r="Q4922" i="6"/>
  <c r="Q4923" i="6"/>
  <c r="Q4924" i="6"/>
  <c r="Q4925" i="6"/>
  <c r="Q4926" i="6"/>
  <c r="Q4927" i="6"/>
  <c r="Q4928" i="6"/>
  <c r="Q4929" i="6"/>
  <c r="Q4930" i="6"/>
  <c r="Q4931" i="6"/>
  <c r="Q4932" i="6"/>
  <c r="Q4933" i="6"/>
  <c r="Q4934" i="6"/>
  <c r="Q4935" i="6"/>
  <c r="Q4936" i="6"/>
  <c r="Q4937" i="6"/>
  <c r="Q4938" i="6"/>
  <c r="Q4939" i="6"/>
  <c r="Q4940" i="6"/>
  <c r="Q4941" i="6"/>
  <c r="Q4942" i="6"/>
  <c r="Q4943" i="6"/>
  <c r="Q4944" i="6"/>
  <c r="Q4945" i="6"/>
  <c r="Q4946" i="6"/>
  <c r="Q4947" i="6"/>
  <c r="Q4948" i="6"/>
  <c r="Q4949" i="6"/>
  <c r="Q4950" i="6"/>
  <c r="Q4951" i="6"/>
  <c r="Q4952" i="6"/>
  <c r="Q4953" i="6"/>
  <c r="Q4954" i="6"/>
  <c r="Q4955" i="6"/>
  <c r="Q4956" i="6"/>
  <c r="Q4957" i="6"/>
  <c r="Q4958" i="6"/>
  <c r="Q4959" i="6"/>
  <c r="Q4960" i="6"/>
  <c r="Q4961" i="6"/>
  <c r="Q4962" i="6"/>
  <c r="Q4963" i="6"/>
  <c r="Q4964" i="6"/>
  <c r="Q4965" i="6"/>
  <c r="Q4966" i="6"/>
  <c r="Q4967" i="6"/>
  <c r="Q4968" i="6"/>
  <c r="Q4969" i="6"/>
  <c r="Q4970" i="6"/>
  <c r="Q4971" i="6"/>
  <c r="Q4972" i="6"/>
  <c r="Q4973" i="6"/>
  <c r="Q4974" i="6"/>
  <c r="Q4975" i="6"/>
  <c r="Q4976" i="6"/>
  <c r="Q4977" i="6"/>
  <c r="Q4978" i="6"/>
  <c r="Q4979" i="6"/>
  <c r="Q4980" i="6"/>
  <c r="Q4981" i="6"/>
  <c r="Q4982" i="6"/>
  <c r="Q4983" i="6"/>
  <c r="Q4984" i="6"/>
  <c r="Q4985" i="6"/>
  <c r="Q4986" i="6"/>
  <c r="Q4987" i="6"/>
  <c r="Q4988" i="6"/>
  <c r="Q4989" i="6"/>
  <c r="Q4990" i="6"/>
  <c r="Q4991" i="6"/>
  <c r="Q4992" i="6"/>
  <c r="Q4993" i="6"/>
  <c r="Q4994" i="6"/>
  <c r="Q4995" i="6"/>
  <c r="Q4996" i="6"/>
  <c r="Q4997" i="6"/>
  <c r="Q4998" i="6"/>
  <c r="Q4999" i="6"/>
  <c r="Q5000" i="6"/>
  <c r="Q5001" i="6"/>
  <c r="Q5002" i="6"/>
  <c r="Q5003" i="6"/>
  <c r="Q5004" i="6"/>
  <c r="Q5005" i="6"/>
  <c r="Q5006" i="6"/>
  <c r="Q5007" i="6"/>
  <c r="Q5008" i="6"/>
  <c r="Q5009" i="6"/>
  <c r="Q5010" i="6"/>
  <c r="Q5011" i="6"/>
  <c r="Q5012" i="6"/>
  <c r="Q5013" i="6"/>
  <c r="Q5014" i="6"/>
  <c r="Q5015" i="6"/>
  <c r="Q5016" i="6"/>
  <c r="Q5017" i="6"/>
  <c r="Q5018" i="6"/>
  <c r="Q5019" i="6"/>
  <c r="Q5020" i="6"/>
  <c r="Q5021" i="6"/>
  <c r="Q5022" i="6"/>
  <c r="Q5023" i="6"/>
  <c r="Q5024" i="6"/>
  <c r="Q5025" i="6"/>
  <c r="Q5026" i="6"/>
  <c r="Q5027" i="6"/>
  <c r="Q5028" i="6"/>
  <c r="Q5029" i="6"/>
  <c r="Q5030" i="6"/>
  <c r="Q5031" i="6"/>
  <c r="Q5032" i="6"/>
  <c r="Q5033" i="6"/>
  <c r="Q5034" i="6"/>
  <c r="Q5035" i="6"/>
  <c r="Q5036" i="6"/>
  <c r="Q5037" i="6"/>
  <c r="Q5038" i="6"/>
  <c r="Q5039" i="6"/>
  <c r="Q5040" i="6"/>
  <c r="Q5041" i="6"/>
  <c r="Q5042" i="6"/>
  <c r="Q5043" i="6"/>
  <c r="Q5044" i="6"/>
  <c r="Q5045" i="6"/>
  <c r="Q5046" i="6"/>
  <c r="Q5047" i="6"/>
  <c r="Q5048" i="6"/>
  <c r="Q5049" i="6"/>
  <c r="Q5050" i="6"/>
  <c r="Q5051" i="6"/>
  <c r="Q5052" i="6"/>
  <c r="Q5053" i="6"/>
  <c r="Q5054" i="6"/>
  <c r="Q5055" i="6"/>
  <c r="Q5056" i="6"/>
  <c r="Q5057" i="6"/>
  <c r="Q5058" i="6"/>
  <c r="Q5059" i="6"/>
  <c r="Q5060" i="6"/>
  <c r="Q5061" i="6"/>
  <c r="Q5062" i="6"/>
  <c r="Q5063" i="6"/>
  <c r="Q5064" i="6"/>
  <c r="Q5065" i="6"/>
  <c r="Q5066" i="6"/>
  <c r="Q5067" i="6"/>
  <c r="Q5068" i="6"/>
  <c r="Q5069" i="6"/>
  <c r="Q5070" i="6"/>
  <c r="Q5071" i="6"/>
  <c r="Q5072" i="6"/>
  <c r="Q5073" i="6"/>
  <c r="Q5074" i="6"/>
  <c r="Q5075" i="6"/>
  <c r="Q5076" i="6"/>
  <c r="Q5077" i="6"/>
  <c r="Q5078" i="6"/>
  <c r="Q5079" i="6"/>
  <c r="Q5080" i="6"/>
  <c r="Q5081" i="6"/>
  <c r="Q5082" i="6"/>
  <c r="Q5083" i="6"/>
  <c r="Q5084" i="6"/>
  <c r="Q5085" i="6"/>
  <c r="Q5086" i="6"/>
  <c r="Q5087" i="6"/>
  <c r="Q5088" i="6"/>
  <c r="Q5089" i="6"/>
  <c r="Q5090" i="6"/>
  <c r="Q5091" i="6"/>
  <c r="Q5092" i="6"/>
  <c r="Q5093" i="6"/>
  <c r="Q5094" i="6"/>
  <c r="Q5095" i="6"/>
  <c r="Q5096" i="6"/>
  <c r="Q5097" i="6"/>
  <c r="Q5098" i="6"/>
  <c r="Q5099" i="6"/>
  <c r="Q5100" i="6"/>
  <c r="Q5101" i="6"/>
  <c r="Q5102" i="6"/>
  <c r="Q5103" i="6"/>
  <c r="Q5104" i="6"/>
  <c r="Q5105" i="6"/>
  <c r="Q5106" i="6"/>
  <c r="Q5107" i="6"/>
  <c r="Q5108" i="6"/>
  <c r="Q5109" i="6"/>
  <c r="Q5110" i="6"/>
  <c r="Q5111" i="6"/>
  <c r="Q5112" i="6"/>
  <c r="Q5113" i="6"/>
  <c r="Q5114" i="6"/>
  <c r="Q5115" i="6"/>
  <c r="Q5116" i="6"/>
  <c r="Q5117" i="6"/>
  <c r="Q5118" i="6"/>
  <c r="Q5119" i="6"/>
  <c r="Q5120" i="6"/>
  <c r="Q5121" i="6"/>
  <c r="Q5122" i="6"/>
  <c r="Q5123" i="6"/>
  <c r="Q5124" i="6"/>
  <c r="Q5125" i="6"/>
  <c r="Q5126" i="6"/>
  <c r="Q5127" i="6"/>
  <c r="Q5128" i="6"/>
  <c r="Q5129" i="6"/>
  <c r="Q5130" i="6"/>
  <c r="Q5131" i="6"/>
  <c r="Q5132" i="6"/>
  <c r="Q5133" i="6"/>
  <c r="Q5134" i="6"/>
  <c r="Q5135" i="6"/>
  <c r="Q5136" i="6"/>
  <c r="Q5137" i="6"/>
  <c r="Q5138" i="6"/>
  <c r="Q5139" i="6"/>
  <c r="Q5140" i="6"/>
  <c r="Q5141" i="6"/>
  <c r="Q5142" i="6"/>
  <c r="Q5143" i="6"/>
  <c r="Q5144" i="6"/>
  <c r="Q5145" i="6"/>
  <c r="Q5146" i="6"/>
  <c r="Q5147" i="6"/>
  <c r="Q5148" i="6"/>
  <c r="Q5149" i="6"/>
  <c r="Q5150" i="6"/>
  <c r="Q5151" i="6"/>
  <c r="Q5152" i="6"/>
  <c r="Q5153" i="6"/>
  <c r="Q5154" i="6"/>
  <c r="Q5155" i="6"/>
  <c r="Q5156" i="6"/>
  <c r="Q5157" i="6"/>
  <c r="Q5158" i="6"/>
  <c r="Q5159" i="6"/>
  <c r="Q5160" i="6"/>
  <c r="Q5161" i="6"/>
  <c r="Q5162" i="6"/>
  <c r="Q5163" i="6"/>
  <c r="Q5164" i="6"/>
  <c r="Q5165" i="6"/>
  <c r="Q5166" i="6"/>
  <c r="Q5167" i="6"/>
  <c r="Q5168" i="6"/>
  <c r="Q5169" i="6"/>
  <c r="Q5170" i="6"/>
  <c r="Q5171" i="6"/>
  <c r="Q5172" i="6"/>
  <c r="Q5173" i="6"/>
  <c r="Q5174" i="6"/>
  <c r="Q5175" i="6"/>
  <c r="Q5176" i="6"/>
  <c r="Q5177" i="6"/>
  <c r="Q5178" i="6"/>
  <c r="Q5179" i="6"/>
  <c r="Q5180" i="6"/>
  <c r="Q5181" i="6"/>
  <c r="Q5182" i="6"/>
  <c r="Q5183" i="6"/>
  <c r="Q5184" i="6"/>
  <c r="Q5185" i="6"/>
  <c r="Q5186" i="6"/>
  <c r="Q5187" i="6"/>
  <c r="Q5188" i="6"/>
  <c r="Q5189" i="6"/>
  <c r="Q5190" i="6"/>
  <c r="Q5191" i="6"/>
  <c r="Q5192" i="6"/>
  <c r="Q5193" i="6"/>
  <c r="Q5194" i="6"/>
  <c r="Q5195" i="6"/>
  <c r="Q5196" i="6"/>
  <c r="Q5197" i="6"/>
  <c r="Q5198" i="6"/>
  <c r="Q5199" i="6"/>
  <c r="Q5200" i="6"/>
  <c r="Q5201" i="6"/>
  <c r="Q5202" i="6"/>
  <c r="Q5203" i="6"/>
  <c r="Q5204" i="6"/>
  <c r="Q5205" i="6"/>
  <c r="Q5206" i="6"/>
  <c r="Q5207" i="6"/>
  <c r="Q5208" i="6"/>
  <c r="Q5209" i="6"/>
  <c r="Q5210" i="6"/>
  <c r="Q5211" i="6"/>
  <c r="Q5212" i="6"/>
  <c r="Q5213" i="6"/>
  <c r="Q5214" i="6"/>
  <c r="Q5215" i="6"/>
  <c r="Q5216" i="6"/>
  <c r="Q5217" i="6"/>
  <c r="Q5218" i="6"/>
  <c r="Q5219" i="6"/>
  <c r="Q5220" i="6"/>
  <c r="Q5221" i="6"/>
  <c r="Q5222" i="6"/>
  <c r="Q5223" i="6"/>
  <c r="Q5224" i="6"/>
  <c r="Q5225" i="6"/>
  <c r="Q5226" i="6"/>
  <c r="Q5227" i="6"/>
  <c r="Q5228" i="6"/>
  <c r="Q5229" i="6"/>
  <c r="Q5230" i="6"/>
  <c r="Q5231" i="6"/>
  <c r="Q5232" i="6"/>
  <c r="Q5233" i="6"/>
  <c r="Q5234" i="6"/>
  <c r="Q5235" i="6"/>
  <c r="Q5236" i="6"/>
  <c r="Q5237" i="6"/>
  <c r="Q5238" i="6"/>
  <c r="Q5239" i="6"/>
  <c r="Q5240" i="6"/>
  <c r="Q5241" i="6"/>
  <c r="Q5242" i="6"/>
  <c r="Q5243" i="6"/>
  <c r="Q5244" i="6"/>
  <c r="Q5245" i="6"/>
  <c r="Q5246" i="6"/>
  <c r="Q5247" i="6"/>
  <c r="Q5248" i="6"/>
  <c r="Q5249" i="6"/>
  <c r="Q5250" i="6"/>
  <c r="Q5251" i="6"/>
  <c r="Q5252" i="6"/>
  <c r="Q5253" i="6"/>
  <c r="Q5254" i="6"/>
  <c r="Q5255" i="6"/>
  <c r="Q5256" i="6"/>
  <c r="Q5257" i="6"/>
  <c r="Q5258" i="6"/>
  <c r="Q5259" i="6"/>
  <c r="Q5260" i="6"/>
  <c r="Q5261" i="6"/>
  <c r="Q5262" i="6"/>
  <c r="Q5263" i="6"/>
  <c r="Q5264" i="6"/>
  <c r="Q5265" i="6"/>
  <c r="Q5266" i="6"/>
  <c r="Q5267" i="6"/>
  <c r="Q5268" i="6"/>
  <c r="Q5269" i="6"/>
  <c r="Q5270" i="6"/>
  <c r="Q5271" i="6"/>
  <c r="Q5272" i="6"/>
  <c r="Q5273" i="6"/>
  <c r="Q5274" i="6"/>
  <c r="Q5275" i="6"/>
  <c r="Q5276" i="6"/>
  <c r="Q5277" i="6"/>
  <c r="Q5278" i="6"/>
  <c r="Q5279" i="6"/>
  <c r="Q5280" i="6"/>
  <c r="Q5281" i="6"/>
  <c r="Q5282" i="6"/>
  <c r="Q5283" i="6"/>
  <c r="Q5284" i="6"/>
  <c r="Q5285" i="6"/>
  <c r="Q5286" i="6"/>
  <c r="Q5287" i="6"/>
  <c r="Q5288" i="6"/>
  <c r="Q5289" i="6"/>
  <c r="Q5290" i="6"/>
  <c r="Q5291" i="6"/>
  <c r="Q5292" i="6"/>
  <c r="Q5293" i="6"/>
  <c r="Q5294" i="6"/>
  <c r="Q5295" i="6"/>
  <c r="Q5296" i="6"/>
  <c r="Q5297" i="6"/>
  <c r="Q5298" i="6"/>
  <c r="Q5299" i="6"/>
  <c r="Q5300" i="6"/>
  <c r="Q5301" i="6"/>
  <c r="Q5302" i="6"/>
  <c r="Q5303" i="6"/>
  <c r="Q5304" i="6"/>
  <c r="Q5305" i="6"/>
  <c r="Q5306" i="6"/>
  <c r="Q5307" i="6"/>
  <c r="Q5308" i="6"/>
  <c r="Q5309" i="6"/>
  <c r="Q5310" i="6"/>
  <c r="Q5311" i="6"/>
  <c r="Q5312" i="6"/>
  <c r="Q5313" i="6"/>
  <c r="Q5314" i="6"/>
  <c r="Q5315" i="6"/>
  <c r="Q5316" i="6"/>
  <c r="Q5317" i="6"/>
  <c r="Q5318" i="6"/>
  <c r="Q5319" i="6"/>
  <c r="Q5320" i="6"/>
  <c r="Q5321" i="6"/>
  <c r="Q5322" i="6"/>
  <c r="Q5323" i="6"/>
  <c r="Q5324" i="6"/>
  <c r="Q5325" i="6"/>
  <c r="Q5326" i="6"/>
  <c r="Q5327" i="6"/>
  <c r="Q5328" i="6"/>
  <c r="Q5329" i="6"/>
  <c r="Q5330" i="6"/>
  <c r="Q5331" i="6"/>
  <c r="Q5332" i="6"/>
  <c r="Q5333" i="6"/>
  <c r="Q5334" i="6"/>
  <c r="Q5335" i="6"/>
  <c r="Q5336" i="6"/>
  <c r="Q5337" i="6"/>
  <c r="Q5338" i="6"/>
  <c r="Q5339" i="6"/>
  <c r="Q5340" i="6"/>
  <c r="Q5341" i="6"/>
  <c r="Q5342" i="6"/>
  <c r="Q5343" i="6"/>
  <c r="Q5344" i="6"/>
  <c r="Q5345" i="6"/>
  <c r="Q5346" i="6"/>
  <c r="Q5347" i="6"/>
  <c r="Q5348" i="6"/>
  <c r="Q5349" i="6"/>
  <c r="Q5350" i="6"/>
  <c r="Q5351" i="6"/>
  <c r="Q5352" i="6"/>
  <c r="Q5353" i="6"/>
  <c r="Q5354" i="6"/>
  <c r="Q5355" i="6"/>
  <c r="Q5356" i="6"/>
  <c r="Q5357" i="6"/>
  <c r="Q5358" i="6"/>
  <c r="Q5359" i="6"/>
  <c r="Q5360" i="6"/>
  <c r="Q5361" i="6"/>
  <c r="Q5362" i="6"/>
  <c r="Q5363" i="6"/>
  <c r="Q5364" i="6"/>
  <c r="Q5365" i="6"/>
  <c r="Q5366" i="6"/>
  <c r="Q5367" i="6"/>
  <c r="Q5368" i="6"/>
  <c r="Q5369" i="6"/>
  <c r="Q5370" i="6"/>
  <c r="Q5371" i="6"/>
  <c r="Q5372" i="6"/>
  <c r="Q5373" i="6"/>
  <c r="Q5374" i="6"/>
  <c r="Q5375" i="6"/>
  <c r="Q5376" i="6"/>
  <c r="Q5377" i="6"/>
  <c r="Q5378" i="6"/>
  <c r="Q5379" i="6"/>
  <c r="Q5380" i="6"/>
  <c r="Q5381" i="6"/>
  <c r="Q5382" i="6"/>
  <c r="P3" i="6"/>
  <c r="Q3" i="6" s="1"/>
  <c r="P4" i="6"/>
  <c r="Q4" i="6" s="1"/>
  <c r="P5" i="6"/>
  <c r="Q5" i="6" s="1"/>
  <c r="P6" i="6"/>
  <c r="Q6" i="6" s="1"/>
  <c r="P7" i="6"/>
  <c r="Q7" i="6" s="1"/>
  <c r="P8" i="6"/>
  <c r="Q8" i="6" s="1"/>
  <c r="P9" i="6"/>
  <c r="Q9" i="6" s="1"/>
  <c r="P10" i="6"/>
  <c r="Q10" i="6" s="1"/>
  <c r="P11" i="6"/>
  <c r="Q11" i="6" s="1"/>
  <c r="P12" i="6"/>
  <c r="Q12" i="6" s="1"/>
  <c r="P13" i="6"/>
  <c r="Q13" i="6" s="1"/>
  <c r="P14" i="6"/>
  <c r="Q14" i="6" s="1"/>
  <c r="P15" i="6"/>
  <c r="Q15" i="6" s="1"/>
  <c r="P16" i="6"/>
  <c r="Q16" i="6" s="1"/>
  <c r="P17" i="6"/>
  <c r="Q17" i="6" s="1"/>
  <c r="P18" i="6"/>
  <c r="Q18" i="6" s="1"/>
  <c r="P19" i="6"/>
  <c r="Q19" i="6" s="1"/>
  <c r="P20" i="6"/>
  <c r="Q20" i="6" s="1"/>
  <c r="P21" i="6"/>
  <c r="Q21" i="6" s="1"/>
  <c r="P22" i="6"/>
  <c r="Q22" i="6" s="1"/>
  <c r="P23" i="6"/>
  <c r="Q23" i="6" s="1"/>
  <c r="P24" i="6"/>
  <c r="Q24" i="6" s="1"/>
  <c r="P25" i="6"/>
  <c r="Q25" i="6" s="1"/>
  <c r="P26" i="6"/>
  <c r="Q26" i="6" s="1"/>
  <c r="P27" i="6"/>
  <c r="Q27" i="6" s="1"/>
  <c r="P28" i="6"/>
  <c r="Q28" i="6" s="1"/>
  <c r="P29" i="6"/>
  <c r="Q29" i="6" s="1"/>
  <c r="P30" i="6"/>
  <c r="Q30" i="6" s="1"/>
  <c r="P31" i="6"/>
  <c r="Q31" i="6" s="1"/>
  <c r="P32" i="6"/>
  <c r="Q32" i="6" s="1"/>
  <c r="P33" i="6"/>
  <c r="Q33" i="6" s="1"/>
  <c r="P34" i="6"/>
  <c r="Q34" i="6" s="1"/>
  <c r="P35" i="6"/>
  <c r="Q35" i="6" s="1"/>
  <c r="P36" i="6"/>
  <c r="Q36" i="6" s="1"/>
  <c r="P37" i="6"/>
  <c r="Q37" i="6" s="1"/>
  <c r="P38" i="6"/>
  <c r="Q38" i="6" s="1"/>
  <c r="P39" i="6"/>
  <c r="Q39" i="6" s="1"/>
  <c r="P40" i="6"/>
  <c r="Q40" i="6" s="1"/>
  <c r="P41" i="6"/>
  <c r="Q41" i="6" s="1"/>
  <c r="P42" i="6"/>
  <c r="Q42" i="6" s="1"/>
  <c r="P43" i="6"/>
  <c r="Q43" i="6" s="1"/>
  <c r="P44" i="6"/>
  <c r="Q44" i="6" s="1"/>
  <c r="P45" i="6"/>
  <c r="Q45" i="6" s="1"/>
  <c r="P46" i="6"/>
  <c r="Q46" i="6" s="1"/>
  <c r="P47" i="6"/>
  <c r="Q47" i="6" s="1"/>
  <c r="P48" i="6"/>
  <c r="Q48" i="6" s="1"/>
  <c r="P49" i="6"/>
  <c r="Q49" i="6" s="1"/>
  <c r="P50" i="6"/>
  <c r="Q50" i="6" s="1"/>
  <c r="P51" i="6"/>
  <c r="Q51" i="6" s="1"/>
  <c r="P52" i="6"/>
  <c r="Q52" i="6" s="1"/>
  <c r="P53" i="6"/>
  <c r="Q53" i="6" s="1"/>
  <c r="P54" i="6"/>
  <c r="Q54" i="6" s="1"/>
  <c r="P55" i="6"/>
  <c r="Q55" i="6" s="1"/>
  <c r="P56" i="6"/>
  <c r="Q56" i="6" s="1"/>
  <c r="P57" i="6"/>
  <c r="Q57" i="6" s="1"/>
  <c r="P58" i="6"/>
  <c r="Q58" i="6" s="1"/>
  <c r="P59" i="6"/>
  <c r="Q59" i="6" s="1"/>
  <c r="P60" i="6"/>
  <c r="Q60" i="6" s="1"/>
  <c r="P61" i="6"/>
  <c r="Q61" i="6" s="1"/>
  <c r="P62" i="6"/>
  <c r="Q62" i="6" s="1"/>
  <c r="P63" i="6"/>
  <c r="Q63" i="6" s="1"/>
  <c r="P64" i="6"/>
  <c r="Q64" i="6" s="1"/>
  <c r="P65" i="6"/>
  <c r="Q65" i="6" s="1"/>
  <c r="P66" i="6"/>
  <c r="Q66" i="6" s="1"/>
  <c r="P67" i="6"/>
  <c r="Q67" i="6" s="1"/>
  <c r="P68" i="6"/>
  <c r="Q68" i="6" s="1"/>
  <c r="P69" i="6"/>
  <c r="Q69" i="6" s="1"/>
  <c r="P70" i="6"/>
  <c r="Q70" i="6" s="1"/>
  <c r="P71" i="6"/>
  <c r="Q71" i="6" s="1"/>
  <c r="P72" i="6"/>
  <c r="Q72" i="6" s="1"/>
  <c r="P73" i="6"/>
  <c r="Q73" i="6" s="1"/>
  <c r="P74" i="6"/>
  <c r="Q74" i="6" s="1"/>
  <c r="P75" i="6"/>
  <c r="Q75" i="6" s="1"/>
  <c r="P76" i="6"/>
  <c r="Q76" i="6" s="1"/>
  <c r="P77" i="6"/>
  <c r="Q77" i="6" s="1"/>
  <c r="P78" i="6"/>
  <c r="Q78" i="6" s="1"/>
  <c r="P79" i="6"/>
  <c r="Q79" i="6" s="1"/>
  <c r="P80" i="6"/>
  <c r="Q80" i="6" s="1"/>
  <c r="P81" i="6"/>
  <c r="Q81" i="6" s="1"/>
  <c r="P82" i="6"/>
  <c r="Q82" i="6" s="1"/>
  <c r="P83" i="6"/>
  <c r="Q83" i="6" s="1"/>
  <c r="P84" i="6"/>
  <c r="Q84" i="6" s="1"/>
  <c r="P85" i="6"/>
  <c r="Q85" i="6" s="1"/>
  <c r="P86" i="6"/>
  <c r="Q86" i="6" s="1"/>
  <c r="P87" i="6"/>
  <c r="Q87" i="6" s="1"/>
  <c r="P88" i="6"/>
  <c r="Q88" i="6" s="1"/>
  <c r="P89" i="6"/>
  <c r="Q89" i="6" s="1"/>
  <c r="P90" i="6"/>
  <c r="Q90" i="6" s="1"/>
  <c r="P91" i="6"/>
  <c r="Q91" i="6" s="1"/>
  <c r="P92" i="6"/>
  <c r="Q92" i="6" s="1"/>
  <c r="P93" i="6"/>
  <c r="Q93" i="6" s="1"/>
  <c r="P94" i="6"/>
  <c r="Q94" i="6" s="1"/>
  <c r="P95" i="6"/>
  <c r="Q95" i="6" s="1"/>
  <c r="P96" i="6"/>
  <c r="Q96" i="6" s="1"/>
  <c r="P97" i="6"/>
  <c r="Q97" i="6" s="1"/>
  <c r="P98" i="6"/>
  <c r="Q98" i="6" s="1"/>
  <c r="P99" i="6"/>
  <c r="Q99" i="6" s="1"/>
  <c r="P100" i="6"/>
  <c r="Q100" i="6" s="1"/>
  <c r="P101" i="6"/>
  <c r="Q101" i="6" s="1"/>
  <c r="P102" i="6"/>
  <c r="Q102" i="6" s="1"/>
  <c r="P103" i="6"/>
  <c r="Q103" i="6" s="1"/>
  <c r="P104" i="6"/>
  <c r="Q104" i="6" s="1"/>
  <c r="P105" i="6"/>
  <c r="Q105" i="6" s="1"/>
  <c r="P106" i="6"/>
  <c r="Q106" i="6" s="1"/>
  <c r="P107" i="6"/>
  <c r="Q107" i="6" s="1"/>
  <c r="P108" i="6"/>
  <c r="Q108" i="6" s="1"/>
  <c r="P109" i="6"/>
  <c r="Q109" i="6" s="1"/>
  <c r="P110" i="6"/>
  <c r="Q110" i="6" s="1"/>
  <c r="P111" i="6"/>
  <c r="Q111" i="6" s="1"/>
  <c r="P112" i="6"/>
  <c r="Q112" i="6" s="1"/>
  <c r="P113" i="6"/>
  <c r="Q113" i="6" s="1"/>
  <c r="P114" i="6"/>
  <c r="Q114" i="6" s="1"/>
  <c r="P115" i="6"/>
  <c r="Q115" i="6" s="1"/>
  <c r="P116" i="6"/>
  <c r="Q116" i="6" s="1"/>
  <c r="P117" i="6"/>
  <c r="Q117" i="6" s="1"/>
  <c r="P118" i="6"/>
  <c r="Q118" i="6" s="1"/>
  <c r="P119" i="6"/>
  <c r="Q119" i="6" s="1"/>
  <c r="P120" i="6"/>
  <c r="Q120" i="6" s="1"/>
  <c r="P121" i="6"/>
  <c r="Q121" i="6" s="1"/>
  <c r="P122" i="6"/>
  <c r="Q122" i="6" s="1"/>
  <c r="P123" i="6"/>
  <c r="Q123" i="6" s="1"/>
  <c r="P124" i="6"/>
  <c r="Q124" i="6" s="1"/>
  <c r="P125" i="6"/>
  <c r="Q125" i="6" s="1"/>
  <c r="P126" i="6"/>
  <c r="Q126" i="6" s="1"/>
  <c r="P127" i="6"/>
  <c r="Q127" i="6" s="1"/>
  <c r="P128" i="6"/>
  <c r="Q128" i="6" s="1"/>
  <c r="P129" i="6"/>
  <c r="Q129" i="6" s="1"/>
  <c r="P130" i="6"/>
  <c r="Q130" i="6" s="1"/>
  <c r="P131" i="6"/>
  <c r="Q131" i="6" s="1"/>
  <c r="P132" i="6"/>
  <c r="Q132" i="6" s="1"/>
  <c r="P133" i="6"/>
  <c r="Q133" i="6" s="1"/>
  <c r="P134" i="6"/>
  <c r="Q134" i="6" s="1"/>
  <c r="P135" i="6"/>
  <c r="Q135" i="6" s="1"/>
  <c r="P136" i="6"/>
  <c r="Q136" i="6" s="1"/>
  <c r="P137" i="6"/>
  <c r="Q137" i="6" s="1"/>
  <c r="P138" i="6"/>
  <c r="Q138" i="6" s="1"/>
  <c r="P139" i="6"/>
  <c r="Q139" i="6" s="1"/>
  <c r="P140" i="6"/>
  <c r="Q140" i="6" s="1"/>
  <c r="P141" i="6"/>
  <c r="Q141" i="6" s="1"/>
  <c r="P142" i="6"/>
  <c r="Q142" i="6" s="1"/>
  <c r="P143" i="6"/>
  <c r="Q143" i="6" s="1"/>
  <c r="P144" i="6"/>
  <c r="Q144" i="6" s="1"/>
  <c r="P145" i="6"/>
  <c r="Q145" i="6" s="1"/>
  <c r="P146" i="6"/>
  <c r="Q146" i="6" s="1"/>
  <c r="P147" i="6"/>
  <c r="Q147" i="6" s="1"/>
  <c r="P148" i="6"/>
  <c r="Q148" i="6" s="1"/>
  <c r="P149" i="6"/>
  <c r="Q149" i="6" s="1"/>
  <c r="P150" i="6"/>
  <c r="Q150" i="6" s="1"/>
  <c r="P151" i="6"/>
  <c r="Q151" i="6" s="1"/>
  <c r="P152" i="6"/>
  <c r="Q152" i="6" s="1"/>
  <c r="P153" i="6"/>
  <c r="Q153" i="6" s="1"/>
  <c r="P154" i="6"/>
  <c r="Q154" i="6" s="1"/>
  <c r="P155" i="6"/>
  <c r="Q155" i="6" s="1"/>
  <c r="P156" i="6"/>
  <c r="Q156" i="6" s="1"/>
  <c r="P157" i="6"/>
  <c r="Q157" i="6" s="1"/>
  <c r="P158" i="6"/>
  <c r="Q158" i="6" s="1"/>
  <c r="P159" i="6"/>
  <c r="Q159" i="6" s="1"/>
  <c r="P160" i="6"/>
  <c r="Q160" i="6" s="1"/>
  <c r="P161" i="6"/>
  <c r="Q161" i="6" s="1"/>
  <c r="P162" i="6"/>
  <c r="Q162" i="6" s="1"/>
  <c r="P163" i="6"/>
  <c r="Q163" i="6" s="1"/>
  <c r="P164" i="6"/>
  <c r="Q164" i="6" s="1"/>
  <c r="P165" i="6"/>
  <c r="Q165" i="6" s="1"/>
  <c r="P166" i="6"/>
  <c r="Q166" i="6" s="1"/>
  <c r="P167" i="6"/>
  <c r="Q167" i="6" s="1"/>
  <c r="P168" i="6"/>
  <c r="Q168" i="6" s="1"/>
  <c r="P169" i="6"/>
  <c r="Q169" i="6" s="1"/>
  <c r="P170" i="6"/>
  <c r="Q170" i="6" s="1"/>
  <c r="P171" i="6"/>
  <c r="Q171" i="6" s="1"/>
  <c r="P172" i="6"/>
  <c r="Q172" i="6" s="1"/>
  <c r="P173" i="6"/>
  <c r="Q173" i="6" s="1"/>
  <c r="P174" i="6"/>
  <c r="Q174" i="6" s="1"/>
  <c r="P175" i="6"/>
  <c r="Q175" i="6" s="1"/>
  <c r="P176" i="6"/>
  <c r="Q176" i="6" s="1"/>
  <c r="P177" i="6"/>
  <c r="Q177" i="6" s="1"/>
  <c r="P178" i="6"/>
  <c r="Q178" i="6" s="1"/>
  <c r="P179" i="6"/>
  <c r="Q179" i="6" s="1"/>
  <c r="P180" i="6"/>
  <c r="Q180" i="6" s="1"/>
  <c r="P181" i="6"/>
  <c r="Q181" i="6" s="1"/>
  <c r="P182" i="6"/>
  <c r="Q182" i="6" s="1"/>
  <c r="P183" i="6"/>
  <c r="Q183" i="6" s="1"/>
  <c r="P184" i="6"/>
  <c r="Q184" i="6" s="1"/>
  <c r="P185" i="6"/>
  <c r="Q185" i="6" s="1"/>
  <c r="P186" i="6"/>
  <c r="Q186" i="6" s="1"/>
  <c r="P187" i="6"/>
  <c r="Q187" i="6" s="1"/>
  <c r="P188" i="6"/>
  <c r="Q188" i="6" s="1"/>
  <c r="P189" i="6"/>
  <c r="Q189" i="6" s="1"/>
  <c r="P190" i="6"/>
  <c r="Q190" i="6" s="1"/>
  <c r="P191" i="6"/>
  <c r="Q191" i="6" s="1"/>
  <c r="P192" i="6"/>
  <c r="Q192" i="6" s="1"/>
  <c r="P193" i="6"/>
  <c r="Q193" i="6" s="1"/>
  <c r="P194" i="6"/>
  <c r="Q194" i="6" s="1"/>
  <c r="P195" i="6"/>
  <c r="Q195" i="6" s="1"/>
  <c r="P196" i="6"/>
  <c r="Q196" i="6" s="1"/>
  <c r="P197" i="6"/>
  <c r="Q197" i="6" s="1"/>
  <c r="P198" i="6"/>
  <c r="Q198" i="6" s="1"/>
  <c r="P199" i="6"/>
  <c r="Q199" i="6" s="1"/>
  <c r="P200" i="6"/>
  <c r="Q200" i="6" s="1"/>
  <c r="P201" i="6"/>
  <c r="Q201" i="6" s="1"/>
  <c r="P202" i="6"/>
  <c r="Q202" i="6" s="1"/>
  <c r="P203" i="6"/>
  <c r="Q203" i="6" s="1"/>
  <c r="P204" i="6"/>
  <c r="Q204" i="6" s="1"/>
  <c r="P205" i="6"/>
  <c r="Q205" i="6" s="1"/>
  <c r="P206" i="6"/>
  <c r="Q206" i="6" s="1"/>
  <c r="P207" i="6"/>
  <c r="Q207" i="6" s="1"/>
  <c r="P208" i="6"/>
  <c r="Q208" i="6" s="1"/>
  <c r="P209" i="6"/>
  <c r="Q209" i="6" s="1"/>
  <c r="P210" i="6"/>
  <c r="Q210" i="6" s="1"/>
  <c r="P211" i="6"/>
  <c r="Q211" i="6" s="1"/>
  <c r="P212" i="6"/>
  <c r="Q212" i="6" s="1"/>
  <c r="P213" i="6"/>
  <c r="Q213" i="6" s="1"/>
  <c r="P214" i="6"/>
  <c r="Q214" i="6" s="1"/>
  <c r="P215" i="6"/>
  <c r="Q215" i="6" s="1"/>
  <c r="P216" i="6"/>
  <c r="Q216" i="6" s="1"/>
  <c r="P217" i="6"/>
  <c r="Q217" i="6" s="1"/>
  <c r="P218" i="6"/>
  <c r="Q218" i="6" s="1"/>
  <c r="P219" i="6"/>
  <c r="Q219" i="6" s="1"/>
  <c r="P220" i="6"/>
  <c r="Q220" i="6" s="1"/>
  <c r="P221" i="6"/>
  <c r="Q221" i="6" s="1"/>
  <c r="P222" i="6"/>
  <c r="Q222" i="6" s="1"/>
  <c r="P223" i="6"/>
  <c r="Q223" i="6" s="1"/>
  <c r="P224" i="6"/>
  <c r="Q224" i="6" s="1"/>
  <c r="P225" i="6"/>
  <c r="Q225" i="6" s="1"/>
  <c r="P226" i="6"/>
  <c r="Q226" i="6" s="1"/>
  <c r="P227" i="6"/>
  <c r="Q227" i="6" s="1"/>
  <c r="P228" i="6"/>
  <c r="Q228" i="6" s="1"/>
  <c r="P229" i="6"/>
  <c r="Q229" i="6" s="1"/>
  <c r="P230" i="6"/>
  <c r="Q230" i="6" s="1"/>
  <c r="P231" i="6"/>
  <c r="Q231" i="6" s="1"/>
  <c r="P232" i="6"/>
  <c r="Q232" i="6" s="1"/>
  <c r="P233" i="6"/>
  <c r="Q233" i="6" s="1"/>
  <c r="P234" i="6"/>
  <c r="Q234" i="6" s="1"/>
  <c r="P235" i="6"/>
  <c r="Q235" i="6" s="1"/>
  <c r="P236" i="6"/>
  <c r="Q236" i="6" s="1"/>
  <c r="P237" i="6"/>
  <c r="Q237" i="6" s="1"/>
  <c r="P238" i="6"/>
  <c r="Q238" i="6" s="1"/>
  <c r="P239" i="6"/>
  <c r="Q239" i="6" s="1"/>
  <c r="P240" i="6"/>
  <c r="Q240" i="6" s="1"/>
  <c r="P241" i="6"/>
  <c r="Q241" i="6" s="1"/>
  <c r="P242" i="6"/>
  <c r="Q242" i="6" s="1"/>
  <c r="P243" i="6"/>
  <c r="Q243" i="6" s="1"/>
  <c r="P244" i="6"/>
  <c r="Q244" i="6" s="1"/>
  <c r="P245" i="6"/>
  <c r="Q245" i="6" s="1"/>
  <c r="P246" i="6"/>
  <c r="Q246" i="6" s="1"/>
  <c r="P247" i="6"/>
  <c r="Q247" i="6" s="1"/>
  <c r="P248" i="6"/>
  <c r="Q248" i="6" s="1"/>
  <c r="P249" i="6"/>
  <c r="Q249" i="6" s="1"/>
  <c r="P250" i="6"/>
  <c r="Q250" i="6" s="1"/>
  <c r="P251" i="6"/>
  <c r="Q251" i="6" s="1"/>
  <c r="P252" i="6"/>
  <c r="Q252" i="6" s="1"/>
  <c r="P253" i="6"/>
  <c r="Q253" i="6" s="1"/>
  <c r="P254" i="6"/>
  <c r="Q254" i="6" s="1"/>
  <c r="P255" i="6"/>
  <c r="Q255" i="6" s="1"/>
  <c r="P256" i="6"/>
  <c r="Q256" i="6" s="1"/>
  <c r="P257" i="6"/>
  <c r="Q257" i="6" s="1"/>
  <c r="P258" i="6"/>
  <c r="Q258" i="6" s="1"/>
  <c r="P259" i="6"/>
  <c r="Q259" i="6" s="1"/>
  <c r="P260" i="6"/>
  <c r="Q260" i="6" s="1"/>
  <c r="P261" i="6"/>
  <c r="Q261" i="6" s="1"/>
  <c r="P262" i="6"/>
  <c r="Q262" i="6" s="1"/>
  <c r="P263" i="6"/>
  <c r="Q263" i="6" s="1"/>
  <c r="P264" i="6"/>
  <c r="Q264" i="6" s="1"/>
  <c r="P265" i="6"/>
  <c r="Q265" i="6" s="1"/>
  <c r="P266" i="6"/>
  <c r="Q266" i="6" s="1"/>
  <c r="P267" i="6"/>
  <c r="Q267" i="6" s="1"/>
  <c r="P268" i="6"/>
  <c r="Q268" i="6" s="1"/>
  <c r="P269" i="6"/>
  <c r="Q269" i="6" s="1"/>
  <c r="P270" i="6"/>
  <c r="Q270" i="6" s="1"/>
  <c r="P271" i="6"/>
  <c r="Q271" i="6" s="1"/>
  <c r="P272" i="6"/>
  <c r="Q272" i="6" s="1"/>
  <c r="P273" i="6"/>
  <c r="Q273" i="6" s="1"/>
  <c r="P274" i="6"/>
  <c r="Q274" i="6" s="1"/>
  <c r="P275" i="6"/>
  <c r="Q275" i="6" s="1"/>
  <c r="P276" i="6"/>
  <c r="Q276" i="6" s="1"/>
  <c r="P277" i="6"/>
  <c r="Q277" i="6" s="1"/>
  <c r="P278" i="6"/>
  <c r="Q278" i="6" s="1"/>
  <c r="P279" i="6"/>
  <c r="Q279" i="6" s="1"/>
  <c r="P280" i="6"/>
  <c r="Q280" i="6" s="1"/>
  <c r="P281" i="6"/>
  <c r="Q281" i="6" s="1"/>
  <c r="P282" i="6"/>
  <c r="Q282" i="6" s="1"/>
  <c r="P283" i="6"/>
  <c r="Q283" i="6" s="1"/>
  <c r="P284" i="6"/>
  <c r="Q284" i="6" s="1"/>
  <c r="P285" i="6"/>
  <c r="Q285" i="6" s="1"/>
  <c r="P286" i="6"/>
  <c r="Q286" i="6" s="1"/>
  <c r="P287" i="6"/>
  <c r="Q287" i="6" s="1"/>
  <c r="P288" i="6"/>
  <c r="Q288" i="6" s="1"/>
  <c r="P289" i="6"/>
  <c r="Q289" i="6" s="1"/>
  <c r="P290" i="6"/>
  <c r="Q290" i="6" s="1"/>
  <c r="P291" i="6"/>
  <c r="Q291" i="6" s="1"/>
  <c r="P292" i="6"/>
  <c r="Q292" i="6" s="1"/>
  <c r="P293" i="6"/>
  <c r="Q293" i="6" s="1"/>
  <c r="P294" i="6"/>
  <c r="Q294" i="6" s="1"/>
  <c r="P295" i="6"/>
  <c r="Q295" i="6" s="1"/>
  <c r="P296" i="6"/>
  <c r="Q296" i="6" s="1"/>
  <c r="P297" i="6"/>
  <c r="Q297" i="6" s="1"/>
  <c r="P298" i="6"/>
  <c r="Q298" i="6" s="1"/>
  <c r="P299" i="6"/>
  <c r="Q299" i="6" s="1"/>
  <c r="P300" i="6"/>
  <c r="Q300" i="6" s="1"/>
  <c r="P301" i="6"/>
  <c r="Q301" i="6" s="1"/>
  <c r="P302" i="6"/>
  <c r="Q302" i="6" s="1"/>
  <c r="P303" i="6"/>
  <c r="Q303" i="6" s="1"/>
  <c r="P304" i="6"/>
  <c r="Q304" i="6" s="1"/>
  <c r="P305" i="6"/>
  <c r="Q305" i="6" s="1"/>
  <c r="P306" i="6"/>
  <c r="Q306" i="6" s="1"/>
  <c r="P307" i="6"/>
  <c r="Q307" i="6" s="1"/>
  <c r="P308" i="6"/>
  <c r="Q308" i="6" s="1"/>
  <c r="P309" i="6"/>
  <c r="Q309" i="6" s="1"/>
  <c r="P310" i="6"/>
  <c r="Q310" i="6" s="1"/>
  <c r="P311" i="6"/>
  <c r="Q311" i="6" s="1"/>
  <c r="P312" i="6"/>
  <c r="Q312" i="6" s="1"/>
  <c r="P313" i="6"/>
  <c r="Q313" i="6" s="1"/>
  <c r="P314" i="6"/>
  <c r="Q314" i="6" s="1"/>
  <c r="P315" i="6"/>
  <c r="Q315" i="6" s="1"/>
  <c r="P316" i="6"/>
  <c r="Q316" i="6" s="1"/>
  <c r="P317" i="6"/>
  <c r="Q317" i="6" s="1"/>
  <c r="P318" i="6"/>
  <c r="Q318" i="6" s="1"/>
  <c r="P319" i="6"/>
  <c r="Q319" i="6" s="1"/>
  <c r="P320" i="6"/>
  <c r="Q320" i="6" s="1"/>
  <c r="P321" i="6"/>
  <c r="Q321" i="6" s="1"/>
  <c r="P322" i="6"/>
  <c r="Q322" i="6" s="1"/>
  <c r="P323" i="6"/>
  <c r="Q323" i="6" s="1"/>
  <c r="P324" i="6"/>
  <c r="Q324" i="6" s="1"/>
  <c r="P325" i="6"/>
  <c r="Q325" i="6" s="1"/>
  <c r="P326" i="6"/>
  <c r="Q326" i="6" s="1"/>
  <c r="P327" i="6"/>
  <c r="Q327" i="6" s="1"/>
  <c r="P328" i="6"/>
  <c r="Q328" i="6" s="1"/>
  <c r="P329" i="6"/>
  <c r="Q329" i="6" s="1"/>
  <c r="P330" i="6"/>
  <c r="Q330" i="6" s="1"/>
  <c r="P331" i="6"/>
  <c r="Q331" i="6" s="1"/>
  <c r="P332" i="6"/>
  <c r="Q332" i="6" s="1"/>
  <c r="P333" i="6"/>
  <c r="Q333" i="6" s="1"/>
  <c r="P334" i="6"/>
  <c r="Q334" i="6" s="1"/>
  <c r="P335" i="6"/>
  <c r="Q335" i="6" s="1"/>
  <c r="P336" i="6"/>
  <c r="Q336" i="6" s="1"/>
  <c r="P337" i="6"/>
  <c r="Q337" i="6" s="1"/>
  <c r="P338" i="6"/>
  <c r="Q338" i="6" s="1"/>
  <c r="P339" i="6"/>
  <c r="Q339" i="6" s="1"/>
  <c r="P340" i="6"/>
  <c r="Q340" i="6" s="1"/>
  <c r="P341" i="6"/>
  <c r="Q341" i="6" s="1"/>
  <c r="P342" i="6"/>
  <c r="Q342" i="6" s="1"/>
  <c r="P343" i="6"/>
  <c r="Q343" i="6" s="1"/>
  <c r="P344" i="6"/>
  <c r="Q344" i="6" s="1"/>
  <c r="P345" i="6"/>
  <c r="Q345" i="6" s="1"/>
  <c r="P346" i="6"/>
  <c r="Q346" i="6" s="1"/>
  <c r="P347" i="6"/>
  <c r="Q347" i="6" s="1"/>
  <c r="P348" i="6"/>
  <c r="Q348" i="6" s="1"/>
  <c r="P349" i="6"/>
  <c r="Q349" i="6" s="1"/>
  <c r="P350" i="6"/>
  <c r="Q350" i="6" s="1"/>
  <c r="P351" i="6"/>
  <c r="Q351" i="6" s="1"/>
  <c r="P352" i="6"/>
  <c r="Q352" i="6" s="1"/>
  <c r="P353" i="6"/>
  <c r="Q353" i="6" s="1"/>
  <c r="P354" i="6"/>
  <c r="Q354" i="6" s="1"/>
  <c r="P355" i="6"/>
  <c r="Q355" i="6" s="1"/>
  <c r="P356" i="6"/>
  <c r="Q356" i="6" s="1"/>
  <c r="P357" i="6"/>
  <c r="Q357" i="6" s="1"/>
  <c r="P358" i="6"/>
  <c r="Q358" i="6" s="1"/>
  <c r="P359" i="6"/>
  <c r="Q359" i="6" s="1"/>
  <c r="P360" i="6"/>
  <c r="Q360" i="6" s="1"/>
  <c r="P361" i="6"/>
  <c r="Q361" i="6" s="1"/>
  <c r="P362" i="6"/>
  <c r="Q362" i="6" s="1"/>
  <c r="P363" i="6"/>
  <c r="Q363" i="6" s="1"/>
  <c r="P364" i="6"/>
  <c r="Q364" i="6" s="1"/>
  <c r="P365" i="6"/>
  <c r="Q365" i="6" s="1"/>
  <c r="P366" i="6"/>
  <c r="Q366" i="6" s="1"/>
  <c r="P367" i="6"/>
  <c r="Q367" i="6" s="1"/>
  <c r="P368" i="6"/>
  <c r="Q368" i="6" s="1"/>
  <c r="P369" i="6"/>
  <c r="Q369" i="6" s="1"/>
  <c r="P370" i="6"/>
  <c r="Q370" i="6" s="1"/>
  <c r="P371" i="6"/>
  <c r="Q371" i="6" s="1"/>
  <c r="P372" i="6"/>
  <c r="Q372" i="6" s="1"/>
  <c r="P373" i="6"/>
  <c r="Q373" i="6" s="1"/>
  <c r="P374" i="6"/>
  <c r="Q374" i="6" s="1"/>
  <c r="P375" i="6"/>
  <c r="Q375" i="6" s="1"/>
  <c r="P376" i="6"/>
  <c r="Q376" i="6" s="1"/>
  <c r="P377" i="6"/>
  <c r="Q377" i="6" s="1"/>
  <c r="P378" i="6"/>
  <c r="Q378" i="6" s="1"/>
  <c r="P379" i="6"/>
  <c r="Q379" i="6" s="1"/>
  <c r="P380" i="6"/>
  <c r="Q380" i="6" s="1"/>
  <c r="P381" i="6"/>
  <c r="Q381" i="6" s="1"/>
  <c r="P382" i="6"/>
  <c r="Q382" i="6" s="1"/>
  <c r="P383" i="6"/>
  <c r="Q383" i="6" s="1"/>
  <c r="P384" i="6"/>
  <c r="Q384" i="6" s="1"/>
  <c r="P385" i="6"/>
  <c r="Q385" i="6" s="1"/>
  <c r="P386" i="6"/>
  <c r="Q386" i="6" s="1"/>
  <c r="P387" i="6"/>
  <c r="Q387" i="6" s="1"/>
  <c r="P388" i="6"/>
  <c r="Q388" i="6" s="1"/>
  <c r="P389" i="6"/>
  <c r="Q389" i="6" s="1"/>
  <c r="P390" i="6"/>
  <c r="Q390" i="6" s="1"/>
  <c r="P391" i="6"/>
  <c r="Q391" i="6" s="1"/>
  <c r="P392" i="6"/>
  <c r="Q392" i="6" s="1"/>
  <c r="P393" i="6"/>
  <c r="Q393" i="6" s="1"/>
  <c r="P394" i="6"/>
  <c r="Q394" i="6" s="1"/>
  <c r="P395" i="6"/>
  <c r="Q395" i="6" s="1"/>
  <c r="P396" i="6"/>
  <c r="Q396" i="6" s="1"/>
  <c r="P397" i="6"/>
  <c r="Q397" i="6" s="1"/>
  <c r="P398" i="6"/>
  <c r="Q398" i="6" s="1"/>
  <c r="P399" i="6"/>
  <c r="Q399" i="6" s="1"/>
  <c r="P400" i="6"/>
  <c r="Q400" i="6" s="1"/>
  <c r="P401" i="6"/>
  <c r="Q401" i="6" s="1"/>
  <c r="P402" i="6"/>
  <c r="Q402" i="6" s="1"/>
  <c r="P403" i="6"/>
  <c r="Q403" i="6" s="1"/>
  <c r="P404" i="6"/>
  <c r="Q404" i="6" s="1"/>
  <c r="P405" i="6"/>
  <c r="Q405" i="6" s="1"/>
  <c r="P406" i="6"/>
  <c r="Q406" i="6" s="1"/>
  <c r="P407" i="6"/>
  <c r="Q407" i="6" s="1"/>
  <c r="P408" i="6"/>
  <c r="Q408" i="6" s="1"/>
  <c r="P409" i="6"/>
  <c r="Q409" i="6" s="1"/>
  <c r="P410" i="6"/>
  <c r="Q410" i="6" s="1"/>
  <c r="P411" i="6"/>
  <c r="Q411" i="6" s="1"/>
  <c r="P412" i="6"/>
  <c r="Q412" i="6" s="1"/>
  <c r="P413" i="6"/>
  <c r="Q413" i="6" s="1"/>
  <c r="P414" i="6"/>
  <c r="Q414" i="6" s="1"/>
  <c r="P415" i="6"/>
  <c r="Q415" i="6" s="1"/>
  <c r="P416" i="6"/>
  <c r="Q416" i="6" s="1"/>
  <c r="P417" i="6"/>
  <c r="Q417" i="6" s="1"/>
  <c r="P418" i="6"/>
  <c r="Q418" i="6" s="1"/>
  <c r="P419" i="6"/>
  <c r="Q419" i="6" s="1"/>
  <c r="P420" i="6"/>
  <c r="Q420" i="6" s="1"/>
  <c r="P421" i="6"/>
  <c r="Q421" i="6" s="1"/>
  <c r="P422" i="6"/>
  <c r="Q422" i="6" s="1"/>
  <c r="P423" i="6"/>
  <c r="Q423" i="6" s="1"/>
  <c r="P424" i="6"/>
  <c r="Q424" i="6" s="1"/>
  <c r="P425" i="6"/>
  <c r="Q425" i="6" s="1"/>
  <c r="P426" i="6"/>
  <c r="Q426" i="6" s="1"/>
  <c r="P427" i="6"/>
  <c r="Q427" i="6" s="1"/>
  <c r="P428" i="6"/>
  <c r="Q428" i="6" s="1"/>
  <c r="P429" i="6"/>
  <c r="Q429" i="6" s="1"/>
  <c r="P430" i="6"/>
  <c r="Q430" i="6" s="1"/>
  <c r="P431" i="6"/>
  <c r="Q431" i="6" s="1"/>
  <c r="P432" i="6"/>
  <c r="Q432" i="6" s="1"/>
  <c r="P433" i="6"/>
  <c r="Q433" i="6" s="1"/>
  <c r="P434" i="6"/>
  <c r="Q434" i="6" s="1"/>
  <c r="P435" i="6"/>
  <c r="Q435" i="6" s="1"/>
  <c r="P436" i="6"/>
  <c r="Q436" i="6" s="1"/>
  <c r="P437" i="6"/>
  <c r="Q437" i="6" s="1"/>
  <c r="P438" i="6"/>
  <c r="Q438" i="6" s="1"/>
  <c r="P439" i="6"/>
  <c r="Q439" i="6" s="1"/>
  <c r="P440" i="6"/>
  <c r="Q440" i="6" s="1"/>
  <c r="P441" i="6"/>
  <c r="Q441" i="6" s="1"/>
  <c r="P442" i="6"/>
  <c r="Q442" i="6" s="1"/>
  <c r="P443" i="6"/>
  <c r="Q443" i="6" s="1"/>
  <c r="P444" i="6"/>
  <c r="Q444" i="6" s="1"/>
  <c r="P445" i="6"/>
  <c r="Q445" i="6" s="1"/>
  <c r="P446" i="6"/>
  <c r="Q446" i="6" s="1"/>
  <c r="P447" i="6"/>
  <c r="Q447" i="6" s="1"/>
  <c r="P448" i="6"/>
  <c r="Q448" i="6" s="1"/>
  <c r="P449" i="6"/>
  <c r="Q449" i="6" s="1"/>
  <c r="P450" i="6"/>
  <c r="Q450" i="6" s="1"/>
  <c r="P451" i="6"/>
  <c r="Q451" i="6" s="1"/>
  <c r="P452" i="6"/>
  <c r="Q452" i="6" s="1"/>
  <c r="P453" i="6"/>
  <c r="Q453" i="6" s="1"/>
  <c r="P454" i="6"/>
  <c r="Q454" i="6" s="1"/>
  <c r="P455" i="6"/>
  <c r="Q455" i="6" s="1"/>
  <c r="P456" i="6"/>
  <c r="Q456" i="6" s="1"/>
  <c r="P457" i="6"/>
  <c r="Q457" i="6" s="1"/>
  <c r="P458" i="6"/>
  <c r="Q458" i="6" s="1"/>
  <c r="P459" i="6"/>
  <c r="Q459" i="6" s="1"/>
  <c r="P460" i="6"/>
  <c r="Q460" i="6" s="1"/>
  <c r="P461" i="6"/>
  <c r="Q461" i="6" s="1"/>
  <c r="P462" i="6"/>
  <c r="Q462" i="6" s="1"/>
  <c r="P463" i="6"/>
  <c r="Q463" i="6" s="1"/>
  <c r="P464" i="6"/>
  <c r="Q464" i="6" s="1"/>
  <c r="P465" i="6"/>
  <c r="Q465" i="6" s="1"/>
  <c r="P466" i="6"/>
  <c r="Q466" i="6" s="1"/>
  <c r="P467" i="6"/>
  <c r="Q467" i="6" s="1"/>
  <c r="P468" i="6"/>
  <c r="Q468" i="6" s="1"/>
  <c r="P469" i="6"/>
  <c r="Q469" i="6" s="1"/>
  <c r="P470" i="6"/>
  <c r="Q470" i="6" s="1"/>
  <c r="P471" i="6"/>
  <c r="Q471" i="6" s="1"/>
  <c r="P472" i="6"/>
  <c r="Q472" i="6" s="1"/>
  <c r="P473" i="6"/>
  <c r="Q473" i="6" s="1"/>
  <c r="P474" i="6"/>
  <c r="Q474" i="6" s="1"/>
  <c r="P475" i="6"/>
  <c r="Q475" i="6" s="1"/>
  <c r="P476" i="6"/>
  <c r="Q476" i="6" s="1"/>
  <c r="P477" i="6"/>
  <c r="Q477" i="6" s="1"/>
  <c r="P478" i="6"/>
  <c r="Q478" i="6" s="1"/>
  <c r="P479" i="6"/>
  <c r="Q479" i="6" s="1"/>
  <c r="P480" i="6"/>
  <c r="Q480" i="6" s="1"/>
  <c r="P481" i="6"/>
  <c r="Q481" i="6" s="1"/>
  <c r="P482" i="6"/>
  <c r="Q482" i="6" s="1"/>
  <c r="P483" i="6"/>
  <c r="Q483" i="6" s="1"/>
  <c r="P484" i="6"/>
  <c r="Q484" i="6" s="1"/>
  <c r="P485" i="6"/>
  <c r="Q485" i="6" s="1"/>
  <c r="P486" i="6"/>
  <c r="Q486" i="6" s="1"/>
  <c r="P487" i="6"/>
  <c r="Q487" i="6" s="1"/>
  <c r="P488" i="6"/>
  <c r="Q488" i="6" s="1"/>
  <c r="P489" i="6"/>
  <c r="Q489" i="6" s="1"/>
  <c r="P490" i="6"/>
  <c r="Q490" i="6" s="1"/>
  <c r="P491" i="6"/>
  <c r="Q491" i="6" s="1"/>
  <c r="P492" i="6"/>
  <c r="Q492" i="6" s="1"/>
  <c r="P493" i="6"/>
  <c r="Q493" i="6" s="1"/>
  <c r="P494" i="6"/>
  <c r="Q494" i="6" s="1"/>
  <c r="P495" i="6"/>
  <c r="Q495" i="6" s="1"/>
  <c r="P496" i="6"/>
  <c r="Q496" i="6" s="1"/>
  <c r="P497" i="6"/>
  <c r="Q497" i="6" s="1"/>
  <c r="P498" i="6"/>
  <c r="Q498" i="6" s="1"/>
  <c r="P499" i="6"/>
  <c r="Q499" i="6" s="1"/>
  <c r="P500" i="6"/>
  <c r="Q500" i="6" s="1"/>
  <c r="P501" i="6"/>
  <c r="Q501" i="6" s="1"/>
  <c r="P502" i="6"/>
  <c r="Q502" i="6" s="1"/>
  <c r="P503" i="6"/>
  <c r="Q503" i="6" s="1"/>
  <c r="P504" i="6"/>
  <c r="Q504" i="6" s="1"/>
  <c r="P505" i="6"/>
  <c r="Q505" i="6" s="1"/>
  <c r="P506" i="6"/>
  <c r="Q506" i="6" s="1"/>
  <c r="P507" i="6"/>
  <c r="Q507" i="6" s="1"/>
  <c r="P508" i="6"/>
  <c r="Q508" i="6" s="1"/>
  <c r="P509" i="6"/>
  <c r="Q509" i="6" s="1"/>
  <c r="P510" i="6"/>
  <c r="Q510" i="6" s="1"/>
  <c r="P511" i="6"/>
  <c r="Q511" i="6" s="1"/>
  <c r="P512" i="6"/>
  <c r="Q512" i="6" s="1"/>
  <c r="P513" i="6"/>
  <c r="Q513" i="6" s="1"/>
  <c r="P514" i="6"/>
  <c r="Q514" i="6" s="1"/>
  <c r="P515" i="6"/>
  <c r="Q515" i="6" s="1"/>
  <c r="P516" i="6"/>
  <c r="Q516" i="6" s="1"/>
  <c r="P517" i="6"/>
  <c r="Q517" i="6" s="1"/>
  <c r="P518" i="6"/>
  <c r="Q518" i="6" s="1"/>
  <c r="P519" i="6"/>
  <c r="Q519" i="6" s="1"/>
  <c r="P520" i="6"/>
  <c r="Q520" i="6" s="1"/>
  <c r="P521" i="6"/>
  <c r="Q521" i="6" s="1"/>
  <c r="P522" i="6"/>
  <c r="Q522" i="6" s="1"/>
  <c r="P523" i="6"/>
  <c r="Q523" i="6" s="1"/>
  <c r="P524" i="6"/>
  <c r="Q524" i="6" s="1"/>
  <c r="P525" i="6"/>
  <c r="Q525" i="6" s="1"/>
  <c r="P526" i="6"/>
  <c r="Q526" i="6" s="1"/>
  <c r="P527" i="6"/>
  <c r="Q527" i="6" s="1"/>
  <c r="P528" i="6"/>
  <c r="Q528" i="6" s="1"/>
  <c r="P529" i="6"/>
  <c r="Q529" i="6" s="1"/>
  <c r="P530" i="6"/>
  <c r="Q530" i="6" s="1"/>
  <c r="P531" i="6"/>
  <c r="Q531" i="6" s="1"/>
  <c r="P532" i="6"/>
  <c r="Q532" i="6" s="1"/>
  <c r="P533" i="6"/>
  <c r="Q533" i="6" s="1"/>
  <c r="P534" i="6"/>
  <c r="Q534" i="6" s="1"/>
  <c r="P535" i="6"/>
  <c r="Q535" i="6" s="1"/>
  <c r="P536" i="6"/>
  <c r="Q536" i="6" s="1"/>
  <c r="P537" i="6"/>
  <c r="Q537" i="6" s="1"/>
  <c r="P538" i="6"/>
  <c r="Q538" i="6" s="1"/>
  <c r="P539" i="6"/>
  <c r="Q539" i="6" s="1"/>
  <c r="P540" i="6"/>
  <c r="Q540" i="6" s="1"/>
  <c r="P541" i="6"/>
  <c r="Q541" i="6" s="1"/>
  <c r="P542" i="6"/>
  <c r="Q542" i="6" s="1"/>
  <c r="P543" i="6"/>
  <c r="Q543" i="6" s="1"/>
  <c r="P544" i="6"/>
  <c r="Q544" i="6" s="1"/>
  <c r="P545" i="6"/>
  <c r="Q545" i="6" s="1"/>
  <c r="P546" i="6"/>
  <c r="Q546" i="6" s="1"/>
  <c r="P547" i="6"/>
  <c r="Q547" i="6" s="1"/>
  <c r="P548" i="6"/>
  <c r="Q548" i="6" s="1"/>
  <c r="P549" i="6"/>
  <c r="Q549" i="6" s="1"/>
  <c r="P550" i="6"/>
  <c r="Q550" i="6" s="1"/>
  <c r="P551" i="6"/>
  <c r="Q551" i="6" s="1"/>
  <c r="P552" i="6"/>
  <c r="Q552" i="6" s="1"/>
  <c r="P553" i="6"/>
  <c r="Q553" i="6" s="1"/>
  <c r="P554" i="6"/>
  <c r="Q554" i="6" s="1"/>
  <c r="P555" i="6"/>
  <c r="Q555" i="6" s="1"/>
  <c r="P556" i="6"/>
  <c r="Q556" i="6" s="1"/>
  <c r="P557" i="6"/>
  <c r="Q557" i="6" s="1"/>
  <c r="P558" i="6"/>
  <c r="Q558" i="6" s="1"/>
  <c r="P559" i="6"/>
  <c r="Q559" i="6" s="1"/>
  <c r="P560" i="6"/>
  <c r="Q560" i="6" s="1"/>
  <c r="P561" i="6"/>
  <c r="Q561" i="6" s="1"/>
  <c r="P562" i="6"/>
  <c r="Q562" i="6" s="1"/>
  <c r="P563" i="6"/>
  <c r="Q563" i="6" s="1"/>
  <c r="P564" i="6"/>
  <c r="Q564" i="6" s="1"/>
  <c r="P565" i="6"/>
  <c r="Q565" i="6" s="1"/>
  <c r="P566" i="6"/>
  <c r="Q566" i="6" s="1"/>
  <c r="P567" i="6"/>
  <c r="Q567" i="6" s="1"/>
  <c r="P568" i="6"/>
  <c r="Q568" i="6" s="1"/>
  <c r="P569" i="6"/>
  <c r="Q569" i="6" s="1"/>
  <c r="P570" i="6"/>
  <c r="Q570" i="6" s="1"/>
  <c r="P571" i="6"/>
  <c r="Q571" i="6" s="1"/>
  <c r="P572" i="6"/>
  <c r="Q572" i="6" s="1"/>
  <c r="P573" i="6"/>
  <c r="Q573" i="6" s="1"/>
  <c r="P574" i="6"/>
  <c r="Q574" i="6" s="1"/>
  <c r="P575" i="6"/>
  <c r="Q575" i="6" s="1"/>
  <c r="P576" i="6"/>
  <c r="Q576" i="6" s="1"/>
  <c r="P577" i="6"/>
  <c r="Q577" i="6" s="1"/>
  <c r="P578" i="6"/>
  <c r="Q578" i="6" s="1"/>
  <c r="P579" i="6"/>
  <c r="Q579" i="6" s="1"/>
  <c r="P580" i="6"/>
  <c r="Q580" i="6" s="1"/>
  <c r="P581" i="6"/>
  <c r="Q581" i="6" s="1"/>
  <c r="P582" i="6"/>
  <c r="Q582" i="6" s="1"/>
  <c r="P583" i="6"/>
  <c r="Q583" i="6" s="1"/>
  <c r="P584" i="6"/>
  <c r="Q584" i="6" s="1"/>
  <c r="P585" i="6"/>
  <c r="Q585" i="6" s="1"/>
  <c r="P586" i="6"/>
  <c r="Q586" i="6" s="1"/>
  <c r="P587" i="6"/>
  <c r="Q587" i="6" s="1"/>
  <c r="P588" i="6"/>
  <c r="Q588" i="6" s="1"/>
  <c r="P589" i="6"/>
  <c r="Q589" i="6" s="1"/>
  <c r="P590" i="6"/>
  <c r="Q590" i="6" s="1"/>
  <c r="P591" i="6"/>
  <c r="Q591" i="6" s="1"/>
  <c r="P592" i="6"/>
  <c r="Q592" i="6" s="1"/>
  <c r="P593" i="6"/>
  <c r="Q593" i="6" s="1"/>
  <c r="P594" i="6"/>
  <c r="Q594" i="6" s="1"/>
  <c r="P595" i="6"/>
  <c r="Q595" i="6" s="1"/>
  <c r="P596" i="6"/>
  <c r="Q596" i="6" s="1"/>
  <c r="P597" i="6"/>
  <c r="Q597" i="6" s="1"/>
  <c r="P598" i="6"/>
  <c r="Q598" i="6" s="1"/>
  <c r="P599" i="6"/>
  <c r="Q599" i="6" s="1"/>
  <c r="P600" i="6"/>
  <c r="Q600" i="6" s="1"/>
  <c r="P601" i="6"/>
  <c r="Q601" i="6" s="1"/>
  <c r="P602" i="6"/>
  <c r="Q602" i="6" s="1"/>
  <c r="P603" i="6"/>
  <c r="Q603" i="6" s="1"/>
  <c r="P604" i="6"/>
  <c r="Q604" i="6" s="1"/>
  <c r="P605" i="6"/>
  <c r="Q605" i="6" s="1"/>
  <c r="P606" i="6"/>
  <c r="Q606" i="6" s="1"/>
  <c r="P607" i="6"/>
  <c r="Q607" i="6" s="1"/>
  <c r="P608" i="6"/>
  <c r="Q608" i="6" s="1"/>
  <c r="P609" i="6"/>
  <c r="Q609" i="6" s="1"/>
  <c r="P610" i="6"/>
  <c r="Q610" i="6" s="1"/>
  <c r="P611" i="6"/>
  <c r="Q611" i="6" s="1"/>
  <c r="P612" i="6"/>
  <c r="Q612" i="6" s="1"/>
  <c r="P613" i="6"/>
  <c r="Q613" i="6" s="1"/>
  <c r="P614" i="6"/>
  <c r="Q614" i="6" s="1"/>
  <c r="P615" i="6"/>
  <c r="Q615" i="6" s="1"/>
  <c r="P616" i="6"/>
  <c r="Q616" i="6" s="1"/>
  <c r="P617" i="6"/>
  <c r="Q617" i="6" s="1"/>
  <c r="P618" i="6"/>
  <c r="Q618" i="6" s="1"/>
  <c r="P619" i="6"/>
  <c r="Q619" i="6" s="1"/>
  <c r="P620" i="6"/>
  <c r="Q620" i="6" s="1"/>
  <c r="P621" i="6"/>
  <c r="Q621" i="6" s="1"/>
  <c r="P622" i="6"/>
  <c r="Q622" i="6" s="1"/>
  <c r="P623" i="6"/>
  <c r="Q623" i="6" s="1"/>
  <c r="P624" i="6"/>
  <c r="Q624" i="6" s="1"/>
  <c r="P625" i="6"/>
  <c r="Q625" i="6" s="1"/>
  <c r="P626" i="6"/>
  <c r="Q626" i="6" s="1"/>
  <c r="P627" i="6"/>
  <c r="Q627" i="6" s="1"/>
  <c r="P628" i="6"/>
  <c r="Q628" i="6" s="1"/>
  <c r="P629" i="6"/>
  <c r="Q629" i="6" s="1"/>
  <c r="P630" i="6"/>
  <c r="Q630" i="6" s="1"/>
  <c r="P631" i="6"/>
  <c r="Q631" i="6" s="1"/>
  <c r="P632" i="6"/>
  <c r="Q632" i="6" s="1"/>
  <c r="P633" i="6"/>
  <c r="Q633" i="6" s="1"/>
  <c r="P634" i="6"/>
  <c r="Q634" i="6" s="1"/>
  <c r="P635" i="6"/>
  <c r="Q635" i="6" s="1"/>
  <c r="P636" i="6"/>
  <c r="Q636" i="6" s="1"/>
  <c r="P637" i="6"/>
  <c r="Q637" i="6" s="1"/>
  <c r="P638" i="6"/>
  <c r="Q638" i="6" s="1"/>
  <c r="P639" i="6"/>
  <c r="Q639" i="6" s="1"/>
  <c r="P640" i="6"/>
  <c r="Q640" i="6" s="1"/>
  <c r="P641" i="6"/>
  <c r="Q641" i="6" s="1"/>
  <c r="P642" i="6"/>
  <c r="Q642" i="6" s="1"/>
  <c r="P643" i="6"/>
  <c r="Q643" i="6" s="1"/>
  <c r="P644" i="6"/>
  <c r="Q644" i="6" s="1"/>
  <c r="P645" i="6"/>
  <c r="Q645" i="6" s="1"/>
  <c r="P646" i="6"/>
  <c r="Q646" i="6" s="1"/>
  <c r="P647" i="6"/>
  <c r="Q647" i="6" s="1"/>
  <c r="P648" i="6"/>
  <c r="Q648" i="6" s="1"/>
  <c r="P649" i="6"/>
  <c r="Q649" i="6" s="1"/>
  <c r="P650" i="6"/>
  <c r="Q650" i="6" s="1"/>
  <c r="P651" i="6"/>
  <c r="Q651" i="6" s="1"/>
  <c r="P652" i="6"/>
  <c r="Q652" i="6" s="1"/>
  <c r="P653" i="6"/>
  <c r="Q653" i="6" s="1"/>
  <c r="P654" i="6"/>
  <c r="Q654" i="6" s="1"/>
  <c r="P655" i="6"/>
  <c r="Q655" i="6" s="1"/>
  <c r="P656" i="6"/>
  <c r="Q656" i="6" s="1"/>
  <c r="P657" i="6"/>
  <c r="Q657" i="6" s="1"/>
  <c r="P658" i="6"/>
  <c r="Q658" i="6" s="1"/>
  <c r="P659" i="6"/>
  <c r="Q659" i="6" s="1"/>
  <c r="P660" i="6"/>
  <c r="Q660" i="6" s="1"/>
  <c r="P661" i="6"/>
  <c r="Q661" i="6" s="1"/>
  <c r="P662" i="6"/>
  <c r="Q662" i="6" s="1"/>
  <c r="P663" i="6"/>
  <c r="Q663" i="6" s="1"/>
  <c r="P664" i="6"/>
  <c r="Q664" i="6" s="1"/>
  <c r="P665" i="6"/>
  <c r="Q665" i="6" s="1"/>
  <c r="P666" i="6"/>
  <c r="Q666" i="6" s="1"/>
  <c r="P667" i="6"/>
  <c r="Q667" i="6" s="1"/>
  <c r="P668" i="6"/>
  <c r="Q668" i="6" s="1"/>
  <c r="P669" i="6"/>
  <c r="Q669" i="6" s="1"/>
  <c r="P670" i="6"/>
  <c r="Q670" i="6" s="1"/>
  <c r="P671" i="6"/>
  <c r="Q671" i="6" s="1"/>
  <c r="P672" i="6"/>
  <c r="Q672" i="6" s="1"/>
  <c r="P673" i="6"/>
  <c r="Q673" i="6" s="1"/>
  <c r="P674" i="6"/>
  <c r="Q674" i="6" s="1"/>
  <c r="P675" i="6"/>
  <c r="Q675" i="6" s="1"/>
  <c r="P676" i="6"/>
  <c r="Q676" i="6" s="1"/>
  <c r="P677" i="6"/>
  <c r="Q677" i="6" s="1"/>
  <c r="P678" i="6"/>
  <c r="Q678" i="6" s="1"/>
  <c r="P679" i="6"/>
  <c r="Q679" i="6" s="1"/>
  <c r="P680" i="6"/>
  <c r="Q680" i="6" s="1"/>
  <c r="P681" i="6"/>
  <c r="Q681" i="6" s="1"/>
  <c r="P682" i="6"/>
  <c r="Q682" i="6" s="1"/>
  <c r="P683" i="6"/>
  <c r="Q683" i="6" s="1"/>
  <c r="P684" i="6"/>
  <c r="Q684" i="6" s="1"/>
  <c r="P685" i="6"/>
  <c r="Q685" i="6" s="1"/>
  <c r="P686" i="6"/>
  <c r="Q686" i="6" s="1"/>
  <c r="P687" i="6"/>
  <c r="Q687" i="6" s="1"/>
  <c r="P688" i="6"/>
  <c r="Q688" i="6" s="1"/>
  <c r="P689" i="6"/>
  <c r="Q689" i="6" s="1"/>
  <c r="P690" i="6"/>
  <c r="Q690" i="6" s="1"/>
  <c r="P691" i="6"/>
  <c r="Q691" i="6" s="1"/>
  <c r="P692" i="6"/>
  <c r="Q692" i="6" s="1"/>
  <c r="P693" i="6"/>
  <c r="Q693" i="6" s="1"/>
  <c r="P694" i="6"/>
  <c r="Q694" i="6" s="1"/>
  <c r="P695" i="6"/>
  <c r="Q695" i="6" s="1"/>
  <c r="P696" i="6"/>
  <c r="Q696" i="6" s="1"/>
  <c r="P697" i="6"/>
  <c r="Q697" i="6" s="1"/>
  <c r="P698" i="6"/>
  <c r="Q698" i="6" s="1"/>
  <c r="P699" i="6"/>
  <c r="Q699" i="6" s="1"/>
  <c r="P700" i="6"/>
  <c r="Q700" i="6" s="1"/>
  <c r="P701" i="6"/>
  <c r="Q701" i="6" s="1"/>
  <c r="P702" i="6"/>
  <c r="Q702" i="6" s="1"/>
  <c r="P703" i="6"/>
  <c r="Q703" i="6" s="1"/>
  <c r="P704" i="6"/>
  <c r="Q704" i="6" s="1"/>
  <c r="P705" i="6"/>
  <c r="Q705" i="6" s="1"/>
  <c r="P706" i="6"/>
  <c r="Q706" i="6" s="1"/>
  <c r="P707" i="6"/>
  <c r="Q707" i="6" s="1"/>
  <c r="P708" i="6"/>
  <c r="Q708" i="6" s="1"/>
  <c r="P709" i="6"/>
  <c r="Q709" i="6" s="1"/>
  <c r="P710" i="6"/>
  <c r="Q710" i="6" s="1"/>
  <c r="P711" i="6"/>
  <c r="Q711" i="6" s="1"/>
  <c r="P712" i="6"/>
  <c r="Q712" i="6" s="1"/>
  <c r="P713" i="6"/>
  <c r="Q713" i="6" s="1"/>
  <c r="P714" i="6"/>
  <c r="Q714" i="6" s="1"/>
  <c r="P715" i="6"/>
  <c r="Q715" i="6" s="1"/>
  <c r="P716" i="6"/>
  <c r="Q716" i="6" s="1"/>
  <c r="P717" i="6"/>
  <c r="Q717" i="6" s="1"/>
  <c r="P718" i="6"/>
  <c r="Q718" i="6" s="1"/>
  <c r="P719" i="6"/>
  <c r="Q719" i="6" s="1"/>
  <c r="P720" i="6"/>
  <c r="Q720" i="6" s="1"/>
  <c r="P721" i="6"/>
  <c r="Q721" i="6" s="1"/>
  <c r="P722" i="6"/>
  <c r="Q722" i="6" s="1"/>
  <c r="P723" i="6"/>
  <c r="Q723" i="6" s="1"/>
  <c r="P724" i="6"/>
  <c r="Q724" i="6" s="1"/>
  <c r="P725" i="6"/>
  <c r="Q725" i="6" s="1"/>
  <c r="P726" i="6"/>
  <c r="Q726" i="6" s="1"/>
  <c r="P727" i="6"/>
  <c r="Q727" i="6" s="1"/>
  <c r="P728" i="6"/>
  <c r="Q728" i="6" s="1"/>
  <c r="P729" i="6"/>
  <c r="Q729" i="6" s="1"/>
  <c r="P730" i="6"/>
  <c r="Q730" i="6" s="1"/>
  <c r="P731" i="6"/>
  <c r="Q731" i="6" s="1"/>
  <c r="P732" i="6"/>
  <c r="Q732" i="6" s="1"/>
  <c r="P733" i="6"/>
  <c r="Q733" i="6" s="1"/>
  <c r="P734" i="6"/>
  <c r="Q734" i="6" s="1"/>
  <c r="P735" i="6"/>
  <c r="Q735" i="6" s="1"/>
  <c r="P736" i="6"/>
  <c r="Q736" i="6" s="1"/>
  <c r="P737" i="6"/>
  <c r="Q737" i="6" s="1"/>
  <c r="P738" i="6"/>
  <c r="Q738" i="6" s="1"/>
  <c r="P739" i="6"/>
  <c r="Q739" i="6" s="1"/>
  <c r="P740" i="6"/>
  <c r="Q740" i="6" s="1"/>
  <c r="P741" i="6"/>
  <c r="Q741" i="6" s="1"/>
  <c r="P742" i="6"/>
  <c r="Q742" i="6" s="1"/>
  <c r="P743" i="6"/>
  <c r="Q743" i="6" s="1"/>
  <c r="P744" i="6"/>
  <c r="Q744" i="6" s="1"/>
  <c r="P745" i="6"/>
  <c r="Q745" i="6" s="1"/>
  <c r="P746" i="6"/>
  <c r="Q746" i="6" s="1"/>
  <c r="P747" i="6"/>
  <c r="Q747" i="6" s="1"/>
  <c r="P748" i="6"/>
  <c r="Q748" i="6" s="1"/>
  <c r="P749" i="6"/>
  <c r="Q749" i="6" s="1"/>
  <c r="P750" i="6"/>
  <c r="Q750" i="6" s="1"/>
  <c r="P751" i="6"/>
  <c r="Q751" i="6" s="1"/>
  <c r="P752" i="6"/>
  <c r="Q752" i="6" s="1"/>
  <c r="P753" i="6"/>
  <c r="Q753" i="6" s="1"/>
  <c r="P754" i="6"/>
  <c r="Q754" i="6" s="1"/>
  <c r="P755" i="6"/>
  <c r="Q755" i="6" s="1"/>
  <c r="P756" i="6"/>
  <c r="Q756" i="6" s="1"/>
  <c r="P757" i="6"/>
  <c r="Q757" i="6" s="1"/>
  <c r="P758" i="6"/>
  <c r="Q758" i="6" s="1"/>
  <c r="P759" i="6"/>
  <c r="Q759" i="6" s="1"/>
  <c r="P760" i="6"/>
  <c r="Q760" i="6" s="1"/>
  <c r="P761" i="6"/>
  <c r="Q761" i="6" s="1"/>
  <c r="P762" i="6"/>
  <c r="Q762" i="6" s="1"/>
  <c r="P763" i="6"/>
  <c r="Q763" i="6" s="1"/>
  <c r="P764" i="6"/>
  <c r="Q764" i="6" s="1"/>
  <c r="P765" i="6"/>
  <c r="Q765" i="6" s="1"/>
  <c r="P766" i="6"/>
  <c r="Q766" i="6" s="1"/>
  <c r="P767" i="6"/>
  <c r="Q767" i="6" s="1"/>
  <c r="P768" i="6"/>
  <c r="Q768" i="6" s="1"/>
  <c r="P769" i="6"/>
  <c r="Q769" i="6" s="1"/>
  <c r="P770" i="6"/>
  <c r="Q770" i="6" s="1"/>
  <c r="P771" i="6"/>
  <c r="Q771" i="6" s="1"/>
  <c r="P772" i="6"/>
  <c r="Q772" i="6" s="1"/>
  <c r="P773" i="6"/>
  <c r="Q773" i="6" s="1"/>
  <c r="P774" i="6"/>
  <c r="Q774" i="6" s="1"/>
  <c r="P775" i="6"/>
  <c r="Q775" i="6" s="1"/>
  <c r="P776" i="6"/>
  <c r="Q776" i="6" s="1"/>
  <c r="P777" i="6"/>
  <c r="Q777" i="6" s="1"/>
  <c r="P778" i="6"/>
  <c r="Q778" i="6" s="1"/>
  <c r="P779" i="6"/>
  <c r="Q779" i="6" s="1"/>
  <c r="P780" i="6"/>
  <c r="Q780" i="6" s="1"/>
  <c r="P781" i="6"/>
  <c r="Q781" i="6" s="1"/>
  <c r="P782" i="6"/>
  <c r="Q782" i="6" s="1"/>
  <c r="P783" i="6"/>
  <c r="Q783" i="6" s="1"/>
  <c r="P784" i="6"/>
  <c r="Q784" i="6" s="1"/>
  <c r="P785" i="6"/>
  <c r="Q785" i="6" s="1"/>
  <c r="P786" i="6"/>
  <c r="Q786" i="6" s="1"/>
  <c r="P787" i="6"/>
  <c r="Q787" i="6" s="1"/>
  <c r="P788" i="6"/>
  <c r="Q788" i="6" s="1"/>
  <c r="P789" i="6"/>
  <c r="Q789" i="6" s="1"/>
  <c r="P790" i="6"/>
  <c r="Q790" i="6" s="1"/>
  <c r="P791" i="6"/>
  <c r="Q791" i="6" s="1"/>
  <c r="P792" i="6"/>
  <c r="Q792" i="6" s="1"/>
  <c r="P793" i="6"/>
  <c r="Q793" i="6" s="1"/>
  <c r="P794" i="6"/>
  <c r="Q794" i="6" s="1"/>
  <c r="P795" i="6"/>
  <c r="Q795" i="6" s="1"/>
  <c r="P796" i="6"/>
  <c r="Q796" i="6" s="1"/>
  <c r="P797" i="6"/>
  <c r="Q797" i="6" s="1"/>
  <c r="P798" i="6"/>
  <c r="Q798" i="6" s="1"/>
  <c r="P799" i="6"/>
  <c r="Q799" i="6" s="1"/>
  <c r="P800" i="6"/>
  <c r="Q800" i="6" s="1"/>
  <c r="P801" i="6"/>
  <c r="Q801" i="6" s="1"/>
  <c r="P802" i="6"/>
  <c r="Q802" i="6" s="1"/>
  <c r="P803" i="6"/>
  <c r="Q803" i="6" s="1"/>
  <c r="P804" i="6"/>
  <c r="Q804" i="6" s="1"/>
  <c r="P805" i="6"/>
  <c r="Q805" i="6" s="1"/>
  <c r="P806" i="6"/>
  <c r="Q806" i="6" s="1"/>
  <c r="P807" i="6"/>
  <c r="Q807" i="6" s="1"/>
  <c r="P808" i="6"/>
  <c r="Q808" i="6" s="1"/>
  <c r="P809" i="6"/>
  <c r="Q809" i="6" s="1"/>
  <c r="P810" i="6"/>
  <c r="Q810" i="6" s="1"/>
  <c r="P811" i="6"/>
  <c r="Q811" i="6" s="1"/>
  <c r="P812" i="6"/>
  <c r="Q812" i="6" s="1"/>
  <c r="P813" i="6"/>
  <c r="Q813" i="6" s="1"/>
  <c r="P814" i="6"/>
  <c r="Q814" i="6" s="1"/>
  <c r="P815" i="6"/>
  <c r="Q815" i="6" s="1"/>
  <c r="P816" i="6"/>
  <c r="Q816" i="6" s="1"/>
  <c r="P817" i="6"/>
  <c r="Q817" i="6" s="1"/>
  <c r="P818" i="6"/>
  <c r="Q818" i="6" s="1"/>
  <c r="P819" i="6"/>
  <c r="Q819" i="6" s="1"/>
  <c r="P820" i="6"/>
  <c r="Q820" i="6" s="1"/>
  <c r="P821" i="6"/>
  <c r="Q821" i="6" s="1"/>
  <c r="P822" i="6"/>
  <c r="Q822" i="6" s="1"/>
  <c r="P823" i="6"/>
  <c r="Q823" i="6" s="1"/>
  <c r="P824" i="6"/>
  <c r="Q824" i="6" s="1"/>
  <c r="P825" i="6"/>
  <c r="Q825" i="6" s="1"/>
  <c r="P826" i="6"/>
  <c r="Q826" i="6" s="1"/>
  <c r="P827" i="6"/>
  <c r="Q827" i="6" s="1"/>
  <c r="P828" i="6"/>
  <c r="Q828" i="6" s="1"/>
  <c r="P829" i="6"/>
  <c r="Q829" i="6" s="1"/>
  <c r="P830" i="6"/>
  <c r="Q830" i="6" s="1"/>
  <c r="P831" i="6"/>
  <c r="Q831" i="6" s="1"/>
  <c r="P832" i="6"/>
  <c r="Q832" i="6" s="1"/>
  <c r="P833" i="6"/>
  <c r="Q833" i="6" s="1"/>
  <c r="P834" i="6"/>
  <c r="Q834" i="6" s="1"/>
  <c r="P835" i="6"/>
  <c r="Q835" i="6" s="1"/>
  <c r="P836" i="6"/>
  <c r="Q836" i="6" s="1"/>
  <c r="P837" i="6"/>
  <c r="Q837" i="6" s="1"/>
  <c r="P838" i="6"/>
  <c r="Q838" i="6" s="1"/>
  <c r="P839" i="6"/>
  <c r="Q839" i="6" s="1"/>
  <c r="P840" i="6"/>
  <c r="Q840" i="6" s="1"/>
  <c r="P841" i="6"/>
  <c r="Q841" i="6" s="1"/>
  <c r="P842" i="6"/>
  <c r="Q842" i="6" s="1"/>
  <c r="P843" i="6"/>
  <c r="Q843" i="6" s="1"/>
  <c r="P844" i="6"/>
  <c r="Q844" i="6" s="1"/>
  <c r="P845" i="6"/>
  <c r="Q845" i="6" s="1"/>
  <c r="P846" i="6"/>
  <c r="Q846" i="6" s="1"/>
  <c r="P847" i="6"/>
  <c r="Q847" i="6" s="1"/>
  <c r="P848" i="6"/>
  <c r="Q848" i="6" s="1"/>
  <c r="P849" i="6"/>
  <c r="Q849" i="6" s="1"/>
  <c r="P850" i="6"/>
  <c r="Q850" i="6" s="1"/>
  <c r="P851" i="6"/>
  <c r="Q851" i="6" s="1"/>
  <c r="P852" i="6"/>
  <c r="Q852" i="6" s="1"/>
  <c r="P853" i="6"/>
  <c r="Q853" i="6" s="1"/>
  <c r="P854" i="6"/>
  <c r="Q854" i="6" s="1"/>
  <c r="P855" i="6"/>
  <c r="Q855" i="6" s="1"/>
  <c r="P856" i="6"/>
  <c r="Q856" i="6" s="1"/>
  <c r="P857" i="6"/>
  <c r="Q857" i="6" s="1"/>
  <c r="P858" i="6"/>
  <c r="Q858" i="6" s="1"/>
  <c r="P859" i="6"/>
  <c r="Q859" i="6" s="1"/>
  <c r="P860" i="6"/>
  <c r="Q860" i="6" s="1"/>
  <c r="P861" i="6"/>
  <c r="Q861" i="6" s="1"/>
  <c r="P862" i="6"/>
  <c r="Q862" i="6" s="1"/>
  <c r="P863" i="6"/>
  <c r="Q863" i="6" s="1"/>
  <c r="P864" i="6"/>
  <c r="Q864" i="6" s="1"/>
  <c r="P865" i="6"/>
  <c r="Q865" i="6" s="1"/>
  <c r="P866" i="6"/>
  <c r="Q866" i="6" s="1"/>
  <c r="P867" i="6"/>
  <c r="Q867" i="6" s="1"/>
  <c r="P868" i="6"/>
  <c r="Q868" i="6" s="1"/>
  <c r="P869" i="6"/>
  <c r="Q869" i="6" s="1"/>
  <c r="P870" i="6"/>
  <c r="Q870" i="6" s="1"/>
  <c r="P871" i="6"/>
  <c r="Q871" i="6" s="1"/>
  <c r="P872" i="6"/>
  <c r="Q872" i="6" s="1"/>
  <c r="P873" i="6"/>
  <c r="Q873" i="6" s="1"/>
  <c r="P874" i="6"/>
  <c r="Q874" i="6" s="1"/>
  <c r="P875" i="6"/>
  <c r="Q875" i="6" s="1"/>
  <c r="P876" i="6"/>
  <c r="Q876" i="6" s="1"/>
  <c r="P877" i="6"/>
  <c r="Q877" i="6" s="1"/>
  <c r="P878" i="6"/>
  <c r="Q878" i="6" s="1"/>
  <c r="P879" i="6"/>
  <c r="Q879" i="6" s="1"/>
  <c r="P880" i="6"/>
  <c r="Q880" i="6" s="1"/>
  <c r="P881" i="6"/>
  <c r="Q881" i="6" s="1"/>
  <c r="P882" i="6"/>
  <c r="Q882" i="6" s="1"/>
  <c r="P883" i="6"/>
  <c r="Q883" i="6" s="1"/>
  <c r="P884" i="6"/>
  <c r="Q884" i="6" s="1"/>
  <c r="P885" i="6"/>
  <c r="Q885" i="6" s="1"/>
  <c r="P886" i="6"/>
  <c r="Q886" i="6" s="1"/>
  <c r="P887" i="6"/>
  <c r="Q887" i="6" s="1"/>
  <c r="P888" i="6"/>
  <c r="Q888" i="6" s="1"/>
  <c r="P889" i="6"/>
  <c r="Q889" i="6" s="1"/>
  <c r="P890" i="6"/>
  <c r="Q890" i="6" s="1"/>
  <c r="P891" i="6"/>
  <c r="Q891" i="6" s="1"/>
  <c r="P892" i="6"/>
  <c r="Q892" i="6" s="1"/>
  <c r="P893" i="6"/>
  <c r="Q893" i="6" s="1"/>
  <c r="P894" i="6"/>
  <c r="Q894" i="6" s="1"/>
  <c r="P895" i="6"/>
  <c r="Q895" i="6" s="1"/>
  <c r="P896" i="6"/>
  <c r="Q896" i="6" s="1"/>
  <c r="P897" i="6"/>
  <c r="Q897" i="6" s="1"/>
  <c r="P898" i="6"/>
  <c r="Q898" i="6" s="1"/>
  <c r="P899" i="6"/>
  <c r="Q899" i="6" s="1"/>
  <c r="P900" i="6"/>
  <c r="Q900" i="6" s="1"/>
  <c r="P901" i="6"/>
  <c r="Q901" i="6" s="1"/>
  <c r="P902" i="6"/>
  <c r="Q902" i="6" s="1"/>
  <c r="P903" i="6"/>
  <c r="Q903" i="6" s="1"/>
  <c r="P904" i="6"/>
  <c r="Q904" i="6" s="1"/>
  <c r="P905" i="6"/>
  <c r="Q905" i="6" s="1"/>
  <c r="P906" i="6"/>
  <c r="Q906" i="6" s="1"/>
  <c r="P907" i="6"/>
  <c r="Q907" i="6" s="1"/>
  <c r="P908" i="6"/>
  <c r="Q908" i="6" s="1"/>
  <c r="P909" i="6"/>
  <c r="Q909" i="6" s="1"/>
  <c r="P910" i="6"/>
  <c r="Q910" i="6" s="1"/>
  <c r="P911" i="6"/>
  <c r="Q911" i="6" s="1"/>
  <c r="P912" i="6"/>
  <c r="Q912" i="6" s="1"/>
  <c r="P913" i="6"/>
  <c r="Q913" i="6" s="1"/>
  <c r="P914" i="6"/>
  <c r="Q914" i="6" s="1"/>
  <c r="P915" i="6"/>
  <c r="Q915" i="6" s="1"/>
  <c r="P916" i="6"/>
  <c r="Q916" i="6" s="1"/>
  <c r="P917" i="6"/>
  <c r="Q917" i="6" s="1"/>
  <c r="P918" i="6"/>
  <c r="Q918" i="6" s="1"/>
  <c r="P919" i="6"/>
  <c r="Q919" i="6" s="1"/>
  <c r="P920" i="6"/>
  <c r="Q920" i="6" s="1"/>
  <c r="P921" i="6"/>
  <c r="Q921" i="6" s="1"/>
  <c r="P922" i="6"/>
  <c r="Q922" i="6" s="1"/>
  <c r="P923" i="6"/>
  <c r="Q923" i="6" s="1"/>
  <c r="P924" i="6"/>
  <c r="Q924" i="6" s="1"/>
  <c r="P925" i="6"/>
  <c r="Q925" i="6" s="1"/>
  <c r="P926" i="6"/>
  <c r="Q926" i="6" s="1"/>
  <c r="P927" i="6"/>
  <c r="Q927" i="6" s="1"/>
  <c r="P928" i="6"/>
  <c r="Q928" i="6" s="1"/>
  <c r="P929" i="6"/>
  <c r="Q929" i="6" s="1"/>
  <c r="P930" i="6"/>
  <c r="Q930" i="6" s="1"/>
  <c r="P931" i="6"/>
  <c r="Q931" i="6" s="1"/>
  <c r="P932" i="6"/>
  <c r="Q932" i="6" s="1"/>
  <c r="P933" i="6"/>
  <c r="Q933" i="6" s="1"/>
  <c r="P934" i="6"/>
  <c r="Q934" i="6" s="1"/>
  <c r="P935" i="6"/>
  <c r="Q935" i="6" s="1"/>
  <c r="P936" i="6"/>
  <c r="Q936" i="6" s="1"/>
  <c r="P937" i="6"/>
  <c r="Q937" i="6" s="1"/>
  <c r="P938" i="6"/>
  <c r="Q938" i="6" s="1"/>
  <c r="P939" i="6"/>
  <c r="Q939" i="6" s="1"/>
  <c r="P940" i="6"/>
  <c r="Q940" i="6" s="1"/>
  <c r="P941" i="6"/>
  <c r="Q941" i="6" s="1"/>
  <c r="P942" i="6"/>
  <c r="Q942" i="6" s="1"/>
  <c r="P943" i="6"/>
  <c r="Q943" i="6" s="1"/>
  <c r="P944" i="6"/>
  <c r="Q944" i="6" s="1"/>
  <c r="P945" i="6"/>
  <c r="Q945" i="6" s="1"/>
  <c r="P946" i="6"/>
  <c r="Q946" i="6" s="1"/>
  <c r="P947" i="6"/>
  <c r="Q947" i="6" s="1"/>
  <c r="P948" i="6"/>
  <c r="Q948" i="6" s="1"/>
  <c r="P949" i="6"/>
  <c r="Q949" i="6" s="1"/>
  <c r="P950" i="6"/>
  <c r="Q950" i="6" s="1"/>
  <c r="P951" i="6"/>
  <c r="Q951" i="6" s="1"/>
  <c r="P952" i="6"/>
  <c r="Q952" i="6" s="1"/>
  <c r="P953" i="6"/>
  <c r="Q953" i="6" s="1"/>
  <c r="P954" i="6"/>
  <c r="Q954" i="6" s="1"/>
  <c r="P955" i="6"/>
  <c r="Q955" i="6" s="1"/>
  <c r="P956" i="6"/>
  <c r="Q956" i="6" s="1"/>
  <c r="P957" i="6"/>
  <c r="Q957" i="6" s="1"/>
  <c r="P958" i="6"/>
  <c r="Q958" i="6" s="1"/>
  <c r="P959" i="6"/>
  <c r="Q959" i="6" s="1"/>
  <c r="P960" i="6"/>
  <c r="Q960" i="6" s="1"/>
  <c r="P961" i="6"/>
  <c r="Q961" i="6" s="1"/>
  <c r="P962" i="6"/>
  <c r="Q962" i="6" s="1"/>
  <c r="P963" i="6"/>
  <c r="Q963" i="6" s="1"/>
  <c r="P964" i="6"/>
  <c r="Q964" i="6" s="1"/>
  <c r="P965" i="6"/>
  <c r="Q965" i="6" s="1"/>
  <c r="P966" i="6"/>
  <c r="Q966" i="6" s="1"/>
  <c r="P967" i="6"/>
  <c r="Q967" i="6" s="1"/>
  <c r="P968" i="6"/>
  <c r="Q968" i="6" s="1"/>
  <c r="P969" i="6"/>
  <c r="Q969" i="6" s="1"/>
  <c r="P970" i="6"/>
  <c r="Q970" i="6" s="1"/>
  <c r="P971" i="6"/>
  <c r="Q971" i="6" s="1"/>
  <c r="P972" i="6"/>
  <c r="Q972" i="6" s="1"/>
  <c r="P973" i="6"/>
  <c r="Q973" i="6" s="1"/>
  <c r="P974" i="6"/>
  <c r="Q974" i="6" s="1"/>
  <c r="P975" i="6"/>
  <c r="Q975" i="6" s="1"/>
  <c r="P976" i="6"/>
  <c r="Q976" i="6" s="1"/>
  <c r="P977" i="6"/>
  <c r="Q977" i="6" s="1"/>
  <c r="P978" i="6"/>
  <c r="Q978" i="6" s="1"/>
  <c r="P979" i="6"/>
  <c r="Q979" i="6" s="1"/>
  <c r="P980" i="6"/>
  <c r="Q980" i="6" s="1"/>
  <c r="P981" i="6"/>
  <c r="Q981" i="6" s="1"/>
  <c r="P982" i="6"/>
  <c r="Q982" i="6" s="1"/>
  <c r="P983" i="6"/>
  <c r="Q983" i="6" s="1"/>
  <c r="P984" i="6"/>
  <c r="Q984" i="6" s="1"/>
  <c r="P985" i="6"/>
  <c r="Q985" i="6" s="1"/>
  <c r="P986" i="6"/>
  <c r="Q986" i="6" s="1"/>
  <c r="P987" i="6"/>
  <c r="Q987" i="6" s="1"/>
  <c r="P988" i="6"/>
  <c r="Q988" i="6" s="1"/>
  <c r="P989" i="6"/>
  <c r="Q989" i="6" s="1"/>
  <c r="P990" i="6"/>
  <c r="Q990" i="6" s="1"/>
  <c r="P991" i="6"/>
  <c r="Q991" i="6" s="1"/>
  <c r="P992" i="6"/>
  <c r="Q992" i="6" s="1"/>
  <c r="P993" i="6"/>
  <c r="Q993" i="6" s="1"/>
  <c r="P994" i="6"/>
  <c r="Q994" i="6" s="1"/>
  <c r="P995" i="6"/>
  <c r="Q995" i="6" s="1"/>
  <c r="P996" i="6"/>
  <c r="Q996" i="6" s="1"/>
  <c r="P997" i="6"/>
  <c r="Q997" i="6" s="1"/>
  <c r="P998" i="6"/>
  <c r="Q998" i="6" s="1"/>
  <c r="P999" i="6"/>
  <c r="Q999" i="6" s="1"/>
  <c r="P1000" i="6"/>
  <c r="Q1000" i="6" s="1"/>
  <c r="P1001" i="6"/>
  <c r="Q1001" i="6" s="1"/>
  <c r="P1002" i="6"/>
  <c r="Q1002" i="6" s="1"/>
  <c r="P1003" i="6"/>
  <c r="Q1003" i="6" s="1"/>
  <c r="P1004" i="6"/>
  <c r="Q1004" i="6" s="1"/>
  <c r="P1005" i="6"/>
  <c r="Q1005" i="6" s="1"/>
  <c r="P1006" i="6"/>
  <c r="Q1006" i="6" s="1"/>
  <c r="P1007" i="6"/>
  <c r="Q1007" i="6" s="1"/>
  <c r="P1008" i="6"/>
  <c r="Q1008" i="6" s="1"/>
  <c r="P1009" i="6"/>
  <c r="Q1009" i="6" s="1"/>
  <c r="P1010" i="6"/>
  <c r="Q1010" i="6" s="1"/>
  <c r="P1011" i="6"/>
  <c r="Q1011" i="6" s="1"/>
  <c r="P1012" i="6"/>
  <c r="Q1012" i="6" s="1"/>
  <c r="P1013" i="6"/>
  <c r="Q1013" i="6" s="1"/>
  <c r="P1014" i="6"/>
  <c r="Q1014" i="6" s="1"/>
  <c r="P1015" i="6"/>
  <c r="Q1015" i="6" s="1"/>
  <c r="P1016" i="6"/>
  <c r="Q1016" i="6" s="1"/>
  <c r="P1017" i="6"/>
  <c r="Q1017" i="6" s="1"/>
  <c r="P1018" i="6"/>
  <c r="Q1018" i="6" s="1"/>
  <c r="P1019" i="6"/>
  <c r="Q1019" i="6" s="1"/>
  <c r="P1020" i="6"/>
  <c r="Q1020" i="6" s="1"/>
  <c r="P1021" i="6"/>
  <c r="Q1021" i="6" s="1"/>
  <c r="P1022" i="6"/>
  <c r="Q1022" i="6" s="1"/>
  <c r="P1023" i="6"/>
  <c r="Q1023" i="6" s="1"/>
  <c r="P1024" i="6"/>
  <c r="Q1024" i="6" s="1"/>
  <c r="P1025" i="6"/>
  <c r="Q1025" i="6" s="1"/>
  <c r="P1026" i="6"/>
  <c r="Q1026" i="6" s="1"/>
  <c r="P1027" i="6"/>
  <c r="Q1027" i="6" s="1"/>
  <c r="P1028" i="6"/>
  <c r="Q1028" i="6" s="1"/>
  <c r="P1029" i="6"/>
  <c r="Q1029" i="6" s="1"/>
  <c r="P1030" i="6"/>
  <c r="Q1030" i="6" s="1"/>
  <c r="P1031" i="6"/>
  <c r="Q1031" i="6" s="1"/>
  <c r="P1032" i="6"/>
  <c r="Q1032" i="6" s="1"/>
  <c r="P1033" i="6"/>
  <c r="Q1033" i="6" s="1"/>
  <c r="P1034" i="6"/>
  <c r="Q1034" i="6" s="1"/>
  <c r="P1035" i="6"/>
  <c r="Q1035" i="6" s="1"/>
  <c r="P1036" i="6"/>
  <c r="Q1036" i="6" s="1"/>
  <c r="P1037" i="6"/>
  <c r="Q1037" i="6" s="1"/>
  <c r="P1038" i="6"/>
  <c r="Q1038" i="6" s="1"/>
  <c r="P1039" i="6"/>
  <c r="Q1039" i="6" s="1"/>
  <c r="P1040" i="6"/>
  <c r="Q1040" i="6" s="1"/>
  <c r="P1041" i="6"/>
  <c r="Q1041" i="6" s="1"/>
  <c r="P1042" i="6"/>
  <c r="Q1042" i="6" s="1"/>
  <c r="P1043" i="6"/>
  <c r="Q1043" i="6" s="1"/>
  <c r="P1044" i="6"/>
  <c r="Q1044" i="6" s="1"/>
  <c r="P1045" i="6"/>
  <c r="Q1045" i="6" s="1"/>
  <c r="P1046" i="6"/>
  <c r="Q1046" i="6" s="1"/>
  <c r="P1047" i="6"/>
  <c r="Q1047" i="6" s="1"/>
  <c r="P1048" i="6"/>
  <c r="Q1048" i="6" s="1"/>
  <c r="P1049" i="6"/>
  <c r="Q1049" i="6" s="1"/>
  <c r="P1050" i="6"/>
  <c r="Q1050" i="6" s="1"/>
  <c r="P1051" i="6"/>
  <c r="Q1051" i="6" s="1"/>
  <c r="P1052" i="6"/>
  <c r="Q1052" i="6" s="1"/>
  <c r="P1053" i="6"/>
  <c r="Q1053" i="6" s="1"/>
  <c r="P1054" i="6"/>
  <c r="Q1054" i="6" s="1"/>
  <c r="P1055" i="6"/>
  <c r="Q1055" i="6" s="1"/>
  <c r="P1056" i="6"/>
  <c r="Q1056" i="6" s="1"/>
  <c r="P1057" i="6"/>
  <c r="Q1057" i="6" s="1"/>
  <c r="P1058" i="6"/>
  <c r="Q1058" i="6" s="1"/>
  <c r="P1059" i="6"/>
  <c r="Q1059" i="6" s="1"/>
  <c r="P1060" i="6"/>
  <c r="Q1060" i="6" s="1"/>
  <c r="P1061" i="6"/>
  <c r="Q1061" i="6" s="1"/>
  <c r="P1062" i="6"/>
  <c r="Q1062" i="6" s="1"/>
  <c r="P1063" i="6"/>
  <c r="Q1063" i="6" s="1"/>
  <c r="P1064" i="6"/>
  <c r="Q1064" i="6" s="1"/>
  <c r="P1065" i="6"/>
  <c r="Q1065" i="6" s="1"/>
  <c r="P1066" i="6"/>
  <c r="Q1066" i="6" s="1"/>
  <c r="P1067" i="6"/>
  <c r="Q1067" i="6" s="1"/>
  <c r="P1068" i="6"/>
  <c r="Q1068" i="6" s="1"/>
  <c r="P1069" i="6"/>
  <c r="Q1069" i="6" s="1"/>
  <c r="P1070" i="6"/>
  <c r="Q1070" i="6" s="1"/>
  <c r="P1071" i="6"/>
  <c r="Q1071" i="6" s="1"/>
  <c r="P1072" i="6"/>
  <c r="Q1072" i="6" s="1"/>
  <c r="P1073" i="6"/>
  <c r="Q1073" i="6" s="1"/>
  <c r="P1074" i="6"/>
  <c r="Q1074" i="6" s="1"/>
  <c r="P1075" i="6"/>
  <c r="Q1075" i="6" s="1"/>
  <c r="P1076" i="6"/>
  <c r="Q1076" i="6" s="1"/>
  <c r="P1077" i="6"/>
  <c r="Q1077" i="6" s="1"/>
  <c r="P1078" i="6"/>
  <c r="Q1078" i="6" s="1"/>
  <c r="P1079" i="6"/>
  <c r="Q1079" i="6" s="1"/>
  <c r="P1080" i="6"/>
  <c r="Q1080" i="6" s="1"/>
  <c r="P1081" i="6"/>
  <c r="Q1081" i="6" s="1"/>
  <c r="P1082" i="6"/>
  <c r="Q1082" i="6" s="1"/>
  <c r="P1083" i="6"/>
  <c r="Q1083" i="6" s="1"/>
  <c r="P1084" i="6"/>
  <c r="Q1084" i="6" s="1"/>
  <c r="P1085" i="6"/>
  <c r="Q1085" i="6" s="1"/>
  <c r="P1086" i="6"/>
  <c r="Q1086" i="6" s="1"/>
  <c r="P1087" i="6"/>
  <c r="Q1087" i="6" s="1"/>
  <c r="P1088" i="6"/>
  <c r="Q1088" i="6" s="1"/>
  <c r="P1089" i="6"/>
  <c r="Q1089" i="6" s="1"/>
  <c r="P1090" i="6"/>
  <c r="Q1090" i="6" s="1"/>
  <c r="P1091" i="6"/>
  <c r="Q1091" i="6" s="1"/>
  <c r="P1092" i="6"/>
  <c r="Q1092" i="6" s="1"/>
  <c r="P1093" i="6"/>
  <c r="Q1093" i="6" s="1"/>
  <c r="P1094" i="6"/>
  <c r="Q1094" i="6" s="1"/>
  <c r="P1095" i="6"/>
  <c r="Q1095" i="6" s="1"/>
  <c r="P1096" i="6"/>
  <c r="Q1096" i="6" s="1"/>
  <c r="P1097" i="6"/>
  <c r="Q1097" i="6" s="1"/>
  <c r="P1098" i="6"/>
  <c r="Q1098" i="6" s="1"/>
  <c r="P1099" i="6"/>
  <c r="Q1099" i="6" s="1"/>
  <c r="P1100" i="6"/>
  <c r="Q1100" i="6" s="1"/>
  <c r="P1101" i="6"/>
  <c r="Q1101" i="6" s="1"/>
  <c r="P1102" i="6"/>
  <c r="Q1102" i="6" s="1"/>
  <c r="P1103" i="6"/>
  <c r="Q1103" i="6" s="1"/>
  <c r="P1104" i="6"/>
  <c r="Q1104" i="6" s="1"/>
  <c r="P1105" i="6"/>
  <c r="Q1105" i="6" s="1"/>
  <c r="P1106" i="6"/>
  <c r="Q1106" i="6" s="1"/>
  <c r="P1107" i="6"/>
  <c r="Q1107" i="6" s="1"/>
  <c r="P1108" i="6"/>
  <c r="Q1108" i="6" s="1"/>
  <c r="P1109" i="6"/>
  <c r="Q1109" i="6" s="1"/>
  <c r="P1110" i="6"/>
  <c r="Q1110" i="6" s="1"/>
  <c r="P1111" i="6"/>
  <c r="Q1111" i="6" s="1"/>
  <c r="P1112" i="6"/>
  <c r="Q1112" i="6" s="1"/>
  <c r="P1113" i="6"/>
  <c r="Q1113" i="6" s="1"/>
  <c r="P1114" i="6"/>
  <c r="Q1114" i="6" s="1"/>
  <c r="P1115" i="6"/>
  <c r="Q1115" i="6" s="1"/>
  <c r="P1116" i="6"/>
  <c r="Q1116" i="6" s="1"/>
  <c r="P1117" i="6"/>
  <c r="Q1117" i="6" s="1"/>
  <c r="P1118" i="6"/>
  <c r="Q1118" i="6" s="1"/>
  <c r="P1119" i="6"/>
  <c r="Q1119" i="6" s="1"/>
  <c r="P1120" i="6"/>
  <c r="Q1120" i="6" s="1"/>
  <c r="P1121" i="6"/>
  <c r="Q1121" i="6" s="1"/>
  <c r="P1122" i="6"/>
  <c r="Q1122" i="6" s="1"/>
  <c r="P1123" i="6"/>
  <c r="Q1123" i="6" s="1"/>
  <c r="P1124" i="6"/>
  <c r="Q1124" i="6" s="1"/>
  <c r="P1125" i="6"/>
  <c r="Q1125" i="6" s="1"/>
  <c r="P1126" i="6"/>
  <c r="Q1126" i="6" s="1"/>
  <c r="P1127" i="6"/>
  <c r="Q1127" i="6" s="1"/>
  <c r="P1128" i="6"/>
  <c r="Q1128" i="6" s="1"/>
  <c r="P1129" i="6"/>
  <c r="Q1129" i="6" s="1"/>
  <c r="P1130" i="6"/>
  <c r="Q1130" i="6" s="1"/>
  <c r="P1131" i="6"/>
  <c r="Q1131" i="6" s="1"/>
  <c r="P1132" i="6"/>
  <c r="Q1132" i="6" s="1"/>
  <c r="P1133" i="6"/>
  <c r="Q1133" i="6" s="1"/>
  <c r="P1134" i="6"/>
  <c r="Q1134" i="6" s="1"/>
  <c r="P1135" i="6"/>
  <c r="Q1135" i="6" s="1"/>
  <c r="P1136" i="6"/>
  <c r="Q1136" i="6" s="1"/>
  <c r="P1137" i="6"/>
  <c r="Q1137" i="6" s="1"/>
  <c r="P1138" i="6"/>
  <c r="Q1138" i="6" s="1"/>
  <c r="P1139" i="6"/>
  <c r="Q1139" i="6" s="1"/>
  <c r="P1140" i="6"/>
  <c r="Q1140" i="6" s="1"/>
  <c r="P1141" i="6"/>
  <c r="Q1141" i="6" s="1"/>
  <c r="P1142" i="6"/>
  <c r="Q1142" i="6" s="1"/>
  <c r="P1143" i="6"/>
  <c r="Q1143" i="6" s="1"/>
  <c r="P1144" i="6"/>
  <c r="Q1144" i="6" s="1"/>
  <c r="P1145" i="6"/>
  <c r="Q1145" i="6" s="1"/>
  <c r="P1146" i="6"/>
  <c r="Q1146" i="6" s="1"/>
  <c r="P1147" i="6"/>
  <c r="Q1147" i="6" s="1"/>
  <c r="P1148" i="6"/>
  <c r="Q1148" i="6" s="1"/>
  <c r="P1149" i="6"/>
  <c r="Q1149" i="6" s="1"/>
  <c r="P1150" i="6"/>
  <c r="Q1150" i="6" s="1"/>
  <c r="P1151" i="6"/>
  <c r="Q1151" i="6" s="1"/>
  <c r="P1152" i="6"/>
  <c r="Q1152" i="6" s="1"/>
  <c r="P1153" i="6"/>
  <c r="Q1153" i="6" s="1"/>
  <c r="P1154" i="6"/>
  <c r="Q1154" i="6" s="1"/>
  <c r="P1155" i="6"/>
  <c r="Q1155" i="6" s="1"/>
  <c r="P1156" i="6"/>
  <c r="Q1156" i="6" s="1"/>
  <c r="P1157" i="6"/>
  <c r="Q1157" i="6" s="1"/>
  <c r="P1158" i="6"/>
  <c r="Q1158" i="6" s="1"/>
  <c r="P1159" i="6"/>
  <c r="Q1159" i="6" s="1"/>
  <c r="P1160" i="6"/>
  <c r="Q1160" i="6" s="1"/>
  <c r="P1161" i="6"/>
  <c r="Q1161" i="6" s="1"/>
  <c r="P1162" i="6"/>
  <c r="Q1162" i="6" s="1"/>
  <c r="P1163" i="6"/>
  <c r="Q1163" i="6" s="1"/>
  <c r="P1164" i="6"/>
  <c r="Q1164" i="6" s="1"/>
  <c r="P1165" i="6"/>
  <c r="Q1165" i="6" s="1"/>
  <c r="P1166" i="6"/>
  <c r="Q1166" i="6" s="1"/>
  <c r="P1167" i="6"/>
  <c r="Q1167" i="6" s="1"/>
  <c r="P1168" i="6"/>
  <c r="Q1168" i="6" s="1"/>
  <c r="P1169" i="6"/>
  <c r="Q1169" i="6" s="1"/>
  <c r="P1170" i="6"/>
  <c r="Q1170" i="6" s="1"/>
  <c r="P1171" i="6"/>
  <c r="Q1171" i="6" s="1"/>
  <c r="P1172" i="6"/>
  <c r="Q1172" i="6" s="1"/>
  <c r="P1173" i="6"/>
  <c r="Q1173" i="6" s="1"/>
  <c r="P1174" i="6"/>
  <c r="Q1174" i="6" s="1"/>
  <c r="P1175" i="6"/>
  <c r="Q1175" i="6" s="1"/>
  <c r="P1176" i="6"/>
  <c r="Q1176" i="6" s="1"/>
  <c r="P1177" i="6"/>
  <c r="Q1177" i="6" s="1"/>
  <c r="P1178" i="6"/>
  <c r="Q1178" i="6" s="1"/>
  <c r="P1179" i="6"/>
  <c r="Q1179" i="6" s="1"/>
  <c r="P1180" i="6"/>
  <c r="Q1180" i="6" s="1"/>
  <c r="P1181" i="6"/>
  <c r="Q1181" i="6" s="1"/>
  <c r="P1182" i="6"/>
  <c r="Q1182" i="6" s="1"/>
  <c r="P1183" i="6"/>
  <c r="Q1183" i="6" s="1"/>
  <c r="P1184" i="6"/>
  <c r="Q1184" i="6" s="1"/>
  <c r="P1185" i="6"/>
  <c r="Q1185" i="6" s="1"/>
  <c r="P1186" i="6"/>
  <c r="Q1186" i="6" s="1"/>
  <c r="P1187" i="6"/>
  <c r="Q1187" i="6" s="1"/>
  <c r="P1188" i="6"/>
  <c r="Q1188" i="6" s="1"/>
  <c r="P1189" i="6"/>
  <c r="Q1189" i="6" s="1"/>
  <c r="P1190" i="6"/>
  <c r="Q1190" i="6" s="1"/>
  <c r="P1191" i="6"/>
  <c r="Q1191" i="6" s="1"/>
  <c r="P1192" i="6"/>
  <c r="Q1192" i="6" s="1"/>
  <c r="P1193" i="6"/>
  <c r="Q1193" i="6" s="1"/>
  <c r="P1194" i="6"/>
  <c r="Q1194" i="6" s="1"/>
  <c r="P1195" i="6"/>
  <c r="Q1195" i="6" s="1"/>
  <c r="P1196" i="6"/>
  <c r="Q1196" i="6" s="1"/>
  <c r="P1197" i="6"/>
  <c r="Q1197" i="6" s="1"/>
  <c r="P1198" i="6"/>
  <c r="Q1198" i="6" s="1"/>
  <c r="P1199" i="6"/>
  <c r="Q1199" i="6" s="1"/>
  <c r="P1200" i="6"/>
  <c r="Q1200" i="6" s="1"/>
  <c r="P1201" i="6"/>
  <c r="Q1201" i="6" s="1"/>
  <c r="P1202" i="6"/>
  <c r="Q1202" i="6" s="1"/>
  <c r="P1203" i="6"/>
  <c r="Q1203" i="6" s="1"/>
  <c r="P1204" i="6"/>
  <c r="Q1204" i="6" s="1"/>
  <c r="P1205" i="6"/>
  <c r="Q1205" i="6" s="1"/>
  <c r="P1206" i="6"/>
  <c r="Q1206" i="6" s="1"/>
  <c r="P1207" i="6"/>
  <c r="Q1207" i="6" s="1"/>
  <c r="P1208" i="6"/>
  <c r="Q1208" i="6" s="1"/>
  <c r="P1209" i="6"/>
  <c r="Q1209" i="6" s="1"/>
  <c r="P1210" i="6"/>
  <c r="Q1210" i="6" s="1"/>
  <c r="P1211" i="6"/>
  <c r="Q1211" i="6" s="1"/>
  <c r="P1212" i="6"/>
  <c r="Q1212" i="6" s="1"/>
  <c r="P1213" i="6"/>
  <c r="Q1213" i="6" s="1"/>
  <c r="P1214" i="6"/>
  <c r="Q1214" i="6" s="1"/>
  <c r="P1215" i="6"/>
  <c r="Q1215" i="6" s="1"/>
  <c r="P1216" i="6"/>
  <c r="Q1216" i="6" s="1"/>
  <c r="P1217" i="6"/>
  <c r="Q1217" i="6" s="1"/>
  <c r="P1218" i="6"/>
  <c r="Q1218" i="6" s="1"/>
  <c r="P1219" i="6"/>
  <c r="Q1219" i="6" s="1"/>
  <c r="P1220" i="6"/>
  <c r="Q1220" i="6" s="1"/>
  <c r="P1221" i="6"/>
  <c r="Q1221" i="6" s="1"/>
  <c r="P1222" i="6"/>
  <c r="Q1222" i="6" s="1"/>
  <c r="P1223" i="6"/>
  <c r="Q1223" i="6" s="1"/>
  <c r="P1224" i="6"/>
  <c r="Q1224" i="6" s="1"/>
  <c r="P1225" i="6"/>
  <c r="Q1225" i="6" s="1"/>
  <c r="P1226" i="6"/>
  <c r="Q1226" i="6" s="1"/>
  <c r="P1227" i="6"/>
  <c r="Q1227" i="6" s="1"/>
  <c r="P1228" i="6"/>
  <c r="Q1228" i="6" s="1"/>
  <c r="P1229" i="6"/>
  <c r="Q1229" i="6" s="1"/>
  <c r="P1230" i="6"/>
  <c r="Q1230" i="6" s="1"/>
  <c r="P1231" i="6"/>
  <c r="Q1231" i="6" s="1"/>
  <c r="P1232" i="6"/>
  <c r="Q1232" i="6" s="1"/>
  <c r="P1233" i="6"/>
  <c r="Q1233" i="6" s="1"/>
  <c r="P1234" i="6"/>
  <c r="Q1234" i="6" s="1"/>
  <c r="P1235" i="6"/>
  <c r="Q1235" i="6" s="1"/>
  <c r="P1236" i="6"/>
  <c r="Q1236" i="6" s="1"/>
  <c r="P1237" i="6"/>
  <c r="Q1237" i="6" s="1"/>
  <c r="P1238" i="6"/>
  <c r="Q1238" i="6" s="1"/>
  <c r="P1239" i="6"/>
  <c r="Q1239" i="6" s="1"/>
  <c r="P1240" i="6"/>
  <c r="Q1240" i="6" s="1"/>
  <c r="P1241" i="6"/>
  <c r="Q1241" i="6" s="1"/>
  <c r="P1242" i="6"/>
  <c r="Q1242" i="6" s="1"/>
  <c r="P1243" i="6"/>
  <c r="Q1243" i="6" s="1"/>
  <c r="P1244" i="6"/>
  <c r="Q1244" i="6" s="1"/>
  <c r="P1245" i="6"/>
  <c r="Q1245" i="6" s="1"/>
  <c r="P1246" i="6"/>
  <c r="Q1246" i="6" s="1"/>
  <c r="P1247" i="6"/>
  <c r="Q1247" i="6" s="1"/>
  <c r="P1248" i="6"/>
  <c r="Q1248" i="6" s="1"/>
  <c r="P1249" i="6"/>
  <c r="Q1249" i="6" s="1"/>
  <c r="P1250" i="6"/>
  <c r="Q1250" i="6" s="1"/>
  <c r="P1251" i="6"/>
  <c r="Q1251" i="6" s="1"/>
  <c r="P1252" i="6"/>
  <c r="Q1252" i="6" s="1"/>
  <c r="P1253" i="6"/>
  <c r="Q1253" i="6" s="1"/>
  <c r="P1254" i="6"/>
  <c r="Q1254" i="6" s="1"/>
  <c r="P1255" i="6"/>
  <c r="Q1255" i="6" s="1"/>
  <c r="P1256" i="6"/>
  <c r="Q1256" i="6" s="1"/>
  <c r="P1257" i="6"/>
  <c r="Q1257" i="6" s="1"/>
  <c r="P1258" i="6"/>
  <c r="Q1258" i="6" s="1"/>
  <c r="P1259" i="6"/>
  <c r="Q1259" i="6" s="1"/>
  <c r="P1260" i="6"/>
  <c r="Q1260" i="6" s="1"/>
  <c r="P1261" i="6"/>
  <c r="Q1261" i="6" s="1"/>
  <c r="P1262" i="6"/>
  <c r="Q1262" i="6" s="1"/>
  <c r="P1263" i="6"/>
  <c r="Q1263" i="6" s="1"/>
  <c r="P1264" i="6"/>
  <c r="Q1264" i="6" s="1"/>
  <c r="P1265" i="6"/>
  <c r="Q1265" i="6" s="1"/>
  <c r="P1266" i="6"/>
  <c r="Q1266" i="6" s="1"/>
  <c r="P1267" i="6"/>
  <c r="Q1267" i="6" s="1"/>
  <c r="P1268" i="6"/>
  <c r="Q1268" i="6" s="1"/>
  <c r="P1269" i="6"/>
  <c r="Q1269" i="6" s="1"/>
  <c r="P1270" i="6"/>
  <c r="Q1270" i="6" s="1"/>
  <c r="P1271" i="6"/>
  <c r="Q1271" i="6" s="1"/>
  <c r="P1272" i="6"/>
  <c r="Q1272" i="6" s="1"/>
  <c r="P1273" i="6"/>
  <c r="Q1273" i="6" s="1"/>
  <c r="P1274" i="6"/>
  <c r="Q1274" i="6" s="1"/>
  <c r="P1275" i="6"/>
  <c r="Q1275" i="6" s="1"/>
  <c r="P1276" i="6"/>
  <c r="Q1276" i="6" s="1"/>
  <c r="P1277" i="6"/>
  <c r="Q1277" i="6" s="1"/>
  <c r="P1278" i="6"/>
  <c r="Q1278" i="6" s="1"/>
  <c r="P1279" i="6"/>
  <c r="Q1279" i="6" s="1"/>
  <c r="P1280" i="6"/>
  <c r="Q1280" i="6" s="1"/>
  <c r="P1281" i="6"/>
  <c r="Q1281" i="6" s="1"/>
  <c r="P1282" i="6"/>
  <c r="Q1282" i="6" s="1"/>
  <c r="P1283" i="6"/>
  <c r="Q1283" i="6" s="1"/>
  <c r="P1284" i="6"/>
  <c r="Q1284" i="6" s="1"/>
  <c r="P1285" i="6"/>
  <c r="Q1285" i="6" s="1"/>
  <c r="P1286" i="6"/>
  <c r="Q1286" i="6" s="1"/>
  <c r="P1287" i="6"/>
  <c r="Q1287" i="6" s="1"/>
  <c r="P1288" i="6"/>
  <c r="Q1288" i="6" s="1"/>
  <c r="P1289" i="6"/>
  <c r="Q1289" i="6" s="1"/>
  <c r="P1290" i="6"/>
  <c r="Q1290" i="6" s="1"/>
  <c r="P1291" i="6"/>
  <c r="Q1291" i="6" s="1"/>
  <c r="P1292" i="6"/>
  <c r="Q1292" i="6" s="1"/>
  <c r="P1293" i="6"/>
  <c r="Q1293" i="6" s="1"/>
  <c r="P1294" i="6"/>
  <c r="Q1294" i="6" s="1"/>
  <c r="P1295" i="6"/>
  <c r="Q1295" i="6" s="1"/>
  <c r="P1296" i="6"/>
  <c r="Q1296" i="6" s="1"/>
  <c r="P1297" i="6"/>
  <c r="Q1297" i="6" s="1"/>
  <c r="P1298" i="6"/>
  <c r="Q1298" i="6" s="1"/>
  <c r="P1299" i="6"/>
  <c r="Q1299" i="6" s="1"/>
  <c r="P1300" i="6"/>
  <c r="Q1300" i="6" s="1"/>
  <c r="P1301" i="6"/>
  <c r="Q1301" i="6" s="1"/>
  <c r="P1302" i="6"/>
  <c r="Q1302" i="6" s="1"/>
  <c r="P1303" i="6"/>
  <c r="Q1303" i="6" s="1"/>
  <c r="P1304" i="6"/>
  <c r="Q1304" i="6" s="1"/>
  <c r="P1305" i="6"/>
  <c r="Q1305" i="6" s="1"/>
  <c r="P1306" i="6"/>
  <c r="Q1306" i="6" s="1"/>
  <c r="P1307" i="6"/>
  <c r="Q1307" i="6" s="1"/>
  <c r="P1308" i="6"/>
  <c r="Q1308" i="6" s="1"/>
  <c r="P1309" i="6"/>
  <c r="Q1309" i="6" s="1"/>
  <c r="P1310" i="6"/>
  <c r="Q1310" i="6" s="1"/>
  <c r="P1311" i="6"/>
  <c r="Q1311" i="6" s="1"/>
  <c r="P1312" i="6"/>
  <c r="Q1312" i="6" s="1"/>
  <c r="P1313" i="6"/>
  <c r="Q1313" i="6" s="1"/>
  <c r="P1314" i="6"/>
  <c r="Q1314" i="6" s="1"/>
  <c r="P1315" i="6"/>
  <c r="Q1315" i="6" s="1"/>
  <c r="P1316" i="6"/>
  <c r="Q1316" i="6" s="1"/>
  <c r="P1317" i="6"/>
  <c r="Q1317" i="6" s="1"/>
  <c r="P1318" i="6"/>
  <c r="Q1318" i="6" s="1"/>
  <c r="P1319" i="6"/>
  <c r="Q1319" i="6" s="1"/>
  <c r="P1320" i="6"/>
  <c r="Q1320" i="6" s="1"/>
  <c r="P1321" i="6"/>
  <c r="Q1321" i="6" s="1"/>
  <c r="P1322" i="6"/>
  <c r="Q1322" i="6" s="1"/>
  <c r="P1323" i="6"/>
  <c r="Q1323" i="6" s="1"/>
  <c r="P1324" i="6"/>
  <c r="Q1324" i="6" s="1"/>
  <c r="P1325" i="6"/>
  <c r="Q1325" i="6" s="1"/>
  <c r="P1326" i="6"/>
  <c r="Q1326" i="6" s="1"/>
  <c r="P1327" i="6"/>
  <c r="Q1327" i="6" s="1"/>
  <c r="P1328" i="6"/>
  <c r="Q1328" i="6" s="1"/>
  <c r="P1329" i="6"/>
  <c r="Q1329" i="6" s="1"/>
  <c r="P1330" i="6"/>
  <c r="Q1330" i="6" s="1"/>
  <c r="P1331" i="6"/>
  <c r="Q1331" i="6" s="1"/>
  <c r="P1332" i="6"/>
  <c r="Q1332" i="6" s="1"/>
  <c r="P1333" i="6"/>
  <c r="Q1333" i="6" s="1"/>
  <c r="P1334" i="6"/>
  <c r="Q1334" i="6" s="1"/>
  <c r="P1335" i="6"/>
  <c r="Q1335" i="6" s="1"/>
  <c r="P1336" i="6"/>
  <c r="Q1336" i="6" s="1"/>
  <c r="P1337" i="6"/>
  <c r="Q1337" i="6" s="1"/>
  <c r="P1338" i="6"/>
  <c r="Q1338" i="6" s="1"/>
  <c r="P1339" i="6"/>
  <c r="Q1339" i="6" s="1"/>
  <c r="P1340" i="6"/>
  <c r="Q1340" i="6" s="1"/>
  <c r="P1341" i="6"/>
  <c r="Q1341" i="6" s="1"/>
  <c r="P1342" i="6"/>
  <c r="Q1342" i="6" s="1"/>
  <c r="P1343" i="6"/>
  <c r="Q1343" i="6" s="1"/>
  <c r="P1344" i="6"/>
  <c r="Q1344" i="6" s="1"/>
  <c r="P1345" i="6"/>
  <c r="Q1345" i="6" s="1"/>
  <c r="P1346" i="6"/>
  <c r="Q1346" i="6" s="1"/>
  <c r="P1347" i="6"/>
  <c r="Q1347" i="6" s="1"/>
  <c r="P1348" i="6"/>
  <c r="Q1348" i="6" s="1"/>
  <c r="P1349" i="6"/>
  <c r="Q1349" i="6" s="1"/>
  <c r="P1350" i="6"/>
  <c r="Q1350" i="6" s="1"/>
  <c r="P1351" i="6"/>
  <c r="Q1351" i="6" s="1"/>
  <c r="P1352" i="6"/>
  <c r="Q1352" i="6" s="1"/>
  <c r="P1353" i="6"/>
  <c r="Q1353" i="6" s="1"/>
  <c r="P1354" i="6"/>
  <c r="Q1354" i="6" s="1"/>
  <c r="P1355" i="6"/>
  <c r="Q1355" i="6" s="1"/>
  <c r="P1356" i="6"/>
  <c r="Q1356" i="6" s="1"/>
  <c r="P1357" i="6"/>
  <c r="Q1357" i="6" s="1"/>
  <c r="P1358" i="6"/>
  <c r="Q1358" i="6" s="1"/>
  <c r="P1359" i="6"/>
  <c r="Q1359" i="6" s="1"/>
  <c r="P1360" i="6"/>
  <c r="Q1360" i="6" s="1"/>
  <c r="P1361" i="6"/>
  <c r="Q1361" i="6" s="1"/>
  <c r="P1362" i="6"/>
  <c r="Q1362" i="6" s="1"/>
  <c r="P1363" i="6"/>
  <c r="Q1363" i="6" s="1"/>
  <c r="P1364" i="6"/>
  <c r="Q1364" i="6" s="1"/>
  <c r="P1365" i="6"/>
  <c r="Q1365" i="6" s="1"/>
  <c r="P1366" i="6"/>
  <c r="Q1366" i="6" s="1"/>
  <c r="P1367" i="6"/>
  <c r="Q1367" i="6" s="1"/>
  <c r="P1368" i="6"/>
  <c r="Q1368" i="6" s="1"/>
  <c r="P1369" i="6"/>
  <c r="Q1369" i="6" s="1"/>
  <c r="P1370" i="6"/>
  <c r="Q1370" i="6" s="1"/>
  <c r="P1371" i="6"/>
  <c r="Q1371" i="6" s="1"/>
  <c r="P1372" i="6"/>
  <c r="Q1372" i="6" s="1"/>
  <c r="P1373" i="6"/>
  <c r="Q1373" i="6" s="1"/>
  <c r="P1374" i="6"/>
  <c r="Q1374" i="6" s="1"/>
  <c r="P1375" i="6"/>
  <c r="Q1375" i="6" s="1"/>
  <c r="P1376" i="6"/>
  <c r="Q1376" i="6" s="1"/>
  <c r="P1377" i="6"/>
  <c r="Q1377" i="6" s="1"/>
  <c r="P1378" i="6"/>
  <c r="Q1378" i="6" s="1"/>
  <c r="P1379" i="6"/>
  <c r="Q1379" i="6" s="1"/>
  <c r="P1380" i="6"/>
  <c r="Q1380" i="6" s="1"/>
  <c r="P1381" i="6"/>
  <c r="Q1381" i="6" s="1"/>
  <c r="P1382" i="6"/>
  <c r="Q1382" i="6" s="1"/>
  <c r="P1383" i="6"/>
  <c r="Q1383" i="6" s="1"/>
  <c r="P1384" i="6"/>
  <c r="Q1384" i="6" s="1"/>
  <c r="P1385" i="6"/>
  <c r="Q1385" i="6" s="1"/>
  <c r="P1386" i="6"/>
  <c r="Q1386" i="6" s="1"/>
  <c r="P1387" i="6"/>
  <c r="Q1387" i="6" s="1"/>
  <c r="P1388" i="6"/>
  <c r="Q1388" i="6" s="1"/>
  <c r="P1389" i="6"/>
  <c r="Q1389" i="6" s="1"/>
  <c r="P1390" i="6"/>
  <c r="Q1390" i="6" s="1"/>
  <c r="P1391" i="6"/>
  <c r="Q1391" i="6" s="1"/>
  <c r="P1392" i="6"/>
  <c r="Q1392" i="6" s="1"/>
  <c r="P1393" i="6"/>
  <c r="Q1393" i="6" s="1"/>
  <c r="P1394" i="6"/>
  <c r="Q1394" i="6" s="1"/>
  <c r="P1395" i="6"/>
  <c r="Q1395" i="6" s="1"/>
  <c r="P1396" i="6"/>
  <c r="Q1396" i="6" s="1"/>
  <c r="P1397" i="6"/>
  <c r="Q1397" i="6" s="1"/>
  <c r="P1398" i="6"/>
  <c r="Q1398" i="6" s="1"/>
  <c r="P1399" i="6"/>
  <c r="Q1399" i="6" s="1"/>
  <c r="P1400" i="6"/>
  <c r="Q1400" i="6" s="1"/>
  <c r="P1401" i="6"/>
  <c r="Q1401" i="6" s="1"/>
  <c r="P1402" i="6"/>
  <c r="Q1402" i="6" s="1"/>
  <c r="P1403" i="6"/>
  <c r="Q1403" i="6" s="1"/>
  <c r="P1404" i="6"/>
  <c r="Q1404" i="6" s="1"/>
  <c r="P1405" i="6"/>
  <c r="Q1405" i="6" s="1"/>
  <c r="P1406" i="6"/>
  <c r="Q1406" i="6" s="1"/>
  <c r="P1407" i="6"/>
  <c r="Q1407" i="6" s="1"/>
  <c r="P1408" i="6"/>
  <c r="Q1408" i="6" s="1"/>
  <c r="P1409" i="6"/>
  <c r="Q1409" i="6" s="1"/>
  <c r="P1410" i="6"/>
  <c r="Q1410" i="6" s="1"/>
  <c r="P1411" i="6"/>
  <c r="Q1411" i="6" s="1"/>
  <c r="P1412" i="6"/>
  <c r="Q1412" i="6" s="1"/>
  <c r="P1413" i="6"/>
  <c r="Q1413" i="6" s="1"/>
  <c r="P1414" i="6"/>
  <c r="Q1414" i="6" s="1"/>
  <c r="P1415" i="6"/>
  <c r="Q1415" i="6" s="1"/>
  <c r="P1416" i="6"/>
  <c r="Q1416" i="6" s="1"/>
  <c r="P1417" i="6"/>
  <c r="Q1417" i="6" s="1"/>
  <c r="P1418" i="6"/>
  <c r="Q1418" i="6" s="1"/>
  <c r="P1419" i="6"/>
  <c r="Q1419" i="6" s="1"/>
  <c r="P1420" i="6"/>
  <c r="Q1420" i="6" s="1"/>
  <c r="P1421" i="6"/>
  <c r="Q1421" i="6" s="1"/>
  <c r="P1422" i="6"/>
  <c r="Q1422" i="6" s="1"/>
  <c r="P1423" i="6"/>
  <c r="Q1423" i="6" s="1"/>
  <c r="P1424" i="6"/>
  <c r="Q1424" i="6" s="1"/>
  <c r="P1425" i="6"/>
  <c r="Q1425" i="6" s="1"/>
  <c r="P1426" i="6"/>
  <c r="Q1426" i="6" s="1"/>
  <c r="P1427" i="6"/>
  <c r="Q1427" i="6" s="1"/>
  <c r="P1428" i="6"/>
  <c r="Q1428" i="6" s="1"/>
  <c r="P1429" i="6"/>
  <c r="Q1429" i="6" s="1"/>
  <c r="P1430" i="6"/>
  <c r="Q1430" i="6" s="1"/>
  <c r="P1431" i="6"/>
  <c r="Q1431" i="6" s="1"/>
  <c r="P1432" i="6"/>
  <c r="Q1432" i="6" s="1"/>
  <c r="P1433" i="6"/>
  <c r="Q1433" i="6" s="1"/>
  <c r="P1434" i="6"/>
  <c r="Q1434" i="6" s="1"/>
  <c r="P1435" i="6"/>
  <c r="Q1435" i="6" s="1"/>
  <c r="P1436" i="6"/>
  <c r="Q1436" i="6" s="1"/>
  <c r="P1437" i="6"/>
  <c r="Q1437" i="6" s="1"/>
  <c r="P1438" i="6"/>
  <c r="Q1438" i="6" s="1"/>
  <c r="P1439" i="6"/>
  <c r="Q1439" i="6" s="1"/>
  <c r="P1440" i="6"/>
  <c r="Q1440" i="6" s="1"/>
  <c r="P1441" i="6"/>
  <c r="Q1441" i="6" s="1"/>
  <c r="P1442" i="6"/>
  <c r="Q1442" i="6" s="1"/>
  <c r="P1443" i="6"/>
  <c r="Q1443" i="6" s="1"/>
  <c r="P1444" i="6"/>
  <c r="Q1444" i="6" s="1"/>
  <c r="P1445" i="6"/>
  <c r="Q1445" i="6" s="1"/>
  <c r="P1446" i="6"/>
  <c r="Q1446" i="6" s="1"/>
  <c r="P1447" i="6"/>
  <c r="Q1447" i="6" s="1"/>
  <c r="P1448" i="6"/>
  <c r="Q1448" i="6" s="1"/>
  <c r="P1449" i="6"/>
  <c r="Q1449" i="6" s="1"/>
  <c r="P1450" i="6"/>
  <c r="Q1450" i="6" s="1"/>
  <c r="P1451" i="6"/>
  <c r="Q1451" i="6" s="1"/>
  <c r="P1452" i="6"/>
  <c r="Q1452" i="6" s="1"/>
  <c r="P1453" i="6"/>
  <c r="Q1453" i="6" s="1"/>
  <c r="P1454" i="6"/>
  <c r="Q1454" i="6" s="1"/>
  <c r="P1455" i="6"/>
  <c r="Q1455" i="6" s="1"/>
  <c r="P1456" i="6"/>
  <c r="Q1456" i="6" s="1"/>
  <c r="P1457" i="6"/>
  <c r="Q1457" i="6" s="1"/>
  <c r="P1458" i="6"/>
  <c r="Q1458" i="6" s="1"/>
  <c r="P1459" i="6"/>
  <c r="Q1459" i="6" s="1"/>
  <c r="P1460" i="6"/>
  <c r="Q1460" i="6" s="1"/>
  <c r="P1461" i="6"/>
  <c r="Q1461" i="6" s="1"/>
  <c r="P1462" i="6"/>
  <c r="Q1462" i="6" s="1"/>
  <c r="P1463" i="6"/>
  <c r="Q1463" i="6" s="1"/>
  <c r="P1464" i="6"/>
  <c r="Q1464" i="6" s="1"/>
  <c r="P1465" i="6"/>
  <c r="Q1465" i="6" s="1"/>
  <c r="P1466" i="6"/>
  <c r="Q1466" i="6" s="1"/>
  <c r="P1467" i="6"/>
  <c r="Q1467" i="6" s="1"/>
  <c r="P1468" i="6"/>
  <c r="Q1468" i="6" s="1"/>
  <c r="P1469" i="6"/>
  <c r="Q1469" i="6" s="1"/>
  <c r="P1470" i="6"/>
  <c r="Q1470" i="6" s="1"/>
  <c r="P1471" i="6"/>
  <c r="Q1471" i="6" s="1"/>
  <c r="P1472" i="6"/>
  <c r="Q1472" i="6" s="1"/>
  <c r="P1473" i="6"/>
  <c r="Q1473" i="6" s="1"/>
  <c r="P1474" i="6"/>
  <c r="Q1474" i="6" s="1"/>
  <c r="P1475" i="6"/>
  <c r="Q1475" i="6" s="1"/>
  <c r="P1476" i="6"/>
  <c r="Q1476" i="6" s="1"/>
  <c r="P1477" i="6"/>
  <c r="Q1477" i="6" s="1"/>
  <c r="P1478" i="6"/>
  <c r="Q1478" i="6" s="1"/>
  <c r="P1479" i="6"/>
  <c r="Q1479" i="6" s="1"/>
  <c r="P1480" i="6"/>
  <c r="Q1480" i="6" s="1"/>
  <c r="P1481" i="6"/>
  <c r="Q1481" i="6" s="1"/>
  <c r="P1482" i="6"/>
  <c r="Q1482" i="6" s="1"/>
  <c r="P1483" i="6"/>
  <c r="Q1483" i="6" s="1"/>
  <c r="P1484" i="6"/>
  <c r="Q1484" i="6" s="1"/>
  <c r="P1485" i="6"/>
  <c r="Q1485" i="6" s="1"/>
  <c r="P1486" i="6"/>
  <c r="Q1486" i="6" s="1"/>
  <c r="P1487" i="6"/>
  <c r="Q1487" i="6" s="1"/>
  <c r="P1488" i="6"/>
  <c r="Q1488" i="6" s="1"/>
  <c r="P1489" i="6"/>
  <c r="Q1489" i="6" s="1"/>
  <c r="P1490" i="6"/>
  <c r="Q1490" i="6" s="1"/>
  <c r="P1491" i="6"/>
  <c r="Q1491" i="6" s="1"/>
  <c r="P1492" i="6"/>
  <c r="Q1492" i="6" s="1"/>
  <c r="P1493" i="6"/>
  <c r="Q1493" i="6" s="1"/>
  <c r="P1494" i="6"/>
  <c r="Q1494" i="6" s="1"/>
  <c r="P1495" i="6"/>
  <c r="Q1495" i="6" s="1"/>
  <c r="P1496" i="6"/>
  <c r="Q1496" i="6" s="1"/>
  <c r="P1497" i="6"/>
  <c r="Q1497" i="6" s="1"/>
  <c r="P1498" i="6"/>
  <c r="Q1498" i="6" s="1"/>
  <c r="P1499" i="6"/>
  <c r="Q1499" i="6" s="1"/>
  <c r="P1500" i="6"/>
  <c r="Q1500" i="6" s="1"/>
  <c r="P1501" i="6"/>
  <c r="Q1501" i="6" s="1"/>
  <c r="P1502" i="6"/>
  <c r="Q1502" i="6" s="1"/>
  <c r="P1503" i="6"/>
  <c r="Q1503" i="6" s="1"/>
  <c r="P1504" i="6"/>
  <c r="Q1504" i="6" s="1"/>
  <c r="P1505" i="6"/>
  <c r="Q1505" i="6" s="1"/>
  <c r="P1506" i="6"/>
  <c r="Q1506" i="6" s="1"/>
  <c r="P1507" i="6"/>
  <c r="Q1507" i="6" s="1"/>
  <c r="P1508" i="6"/>
  <c r="Q1508" i="6" s="1"/>
  <c r="P1509" i="6"/>
  <c r="Q1509" i="6" s="1"/>
  <c r="P1510" i="6"/>
  <c r="Q1510" i="6" s="1"/>
  <c r="P1511" i="6"/>
  <c r="Q1511" i="6" s="1"/>
  <c r="P1512" i="6"/>
  <c r="Q1512" i="6" s="1"/>
  <c r="P1513" i="6"/>
  <c r="Q1513" i="6" s="1"/>
  <c r="P1514" i="6"/>
  <c r="Q1514" i="6" s="1"/>
  <c r="P1515" i="6"/>
  <c r="Q1515" i="6" s="1"/>
  <c r="P1516" i="6"/>
  <c r="Q1516" i="6" s="1"/>
  <c r="P1517" i="6"/>
  <c r="Q1517" i="6" s="1"/>
  <c r="P1518" i="6"/>
  <c r="Q1518" i="6" s="1"/>
  <c r="P1519" i="6"/>
  <c r="Q1519" i="6" s="1"/>
  <c r="P1520" i="6"/>
  <c r="Q1520" i="6" s="1"/>
  <c r="P1521" i="6"/>
  <c r="Q1521" i="6" s="1"/>
  <c r="P1522" i="6"/>
  <c r="Q1522" i="6" s="1"/>
  <c r="P1523" i="6"/>
  <c r="Q1523" i="6" s="1"/>
  <c r="P1524" i="6"/>
  <c r="Q1524" i="6" s="1"/>
  <c r="P1525" i="6"/>
  <c r="Q1525" i="6" s="1"/>
  <c r="P1526" i="6"/>
  <c r="Q1526" i="6" s="1"/>
  <c r="P1527" i="6"/>
  <c r="Q1527" i="6" s="1"/>
  <c r="P1528" i="6"/>
  <c r="Q1528" i="6" s="1"/>
  <c r="P1529" i="6"/>
  <c r="Q1529" i="6" s="1"/>
  <c r="P1530" i="6"/>
  <c r="Q1530" i="6" s="1"/>
  <c r="P1531" i="6"/>
  <c r="Q1531" i="6" s="1"/>
  <c r="P1532" i="6"/>
  <c r="Q1532" i="6" s="1"/>
  <c r="P1533" i="6"/>
  <c r="Q1533" i="6" s="1"/>
  <c r="P1534" i="6"/>
  <c r="Q1534" i="6" s="1"/>
  <c r="P1535" i="6"/>
  <c r="Q1535" i="6" s="1"/>
  <c r="P1536" i="6"/>
  <c r="Q1536" i="6" s="1"/>
  <c r="P1537" i="6"/>
  <c r="Q1537" i="6" s="1"/>
  <c r="P1538" i="6"/>
  <c r="Q1538" i="6" s="1"/>
  <c r="P1539" i="6"/>
  <c r="Q1539" i="6" s="1"/>
  <c r="P1540" i="6"/>
  <c r="Q1540" i="6" s="1"/>
  <c r="P1541" i="6"/>
  <c r="Q1541" i="6" s="1"/>
  <c r="P1542" i="6"/>
  <c r="Q1542" i="6" s="1"/>
  <c r="P1543" i="6"/>
  <c r="Q1543" i="6" s="1"/>
  <c r="P1544" i="6"/>
  <c r="Q1544" i="6" s="1"/>
  <c r="P1545" i="6"/>
  <c r="Q1545" i="6" s="1"/>
  <c r="P1546" i="6"/>
  <c r="Q1546" i="6" s="1"/>
  <c r="P1547" i="6"/>
  <c r="Q1547" i="6" s="1"/>
  <c r="P1548" i="6"/>
  <c r="Q1548" i="6" s="1"/>
  <c r="P1549" i="6"/>
  <c r="Q1549" i="6" s="1"/>
  <c r="P1550" i="6"/>
  <c r="Q1550" i="6" s="1"/>
  <c r="P1551" i="6"/>
  <c r="Q1551" i="6" s="1"/>
  <c r="P1552" i="6"/>
  <c r="Q1552" i="6" s="1"/>
  <c r="P1553" i="6"/>
  <c r="Q1553" i="6" s="1"/>
  <c r="P1554" i="6"/>
  <c r="Q1554" i="6" s="1"/>
  <c r="P1555" i="6"/>
  <c r="Q1555" i="6" s="1"/>
  <c r="P1556" i="6"/>
  <c r="Q1556" i="6" s="1"/>
  <c r="P1557" i="6"/>
  <c r="Q1557" i="6" s="1"/>
  <c r="P1558" i="6"/>
  <c r="Q1558" i="6" s="1"/>
  <c r="P1559" i="6"/>
  <c r="Q1559" i="6" s="1"/>
  <c r="P1560" i="6"/>
  <c r="Q1560" i="6" s="1"/>
  <c r="P1561" i="6"/>
  <c r="Q1561" i="6" s="1"/>
  <c r="P1562" i="6"/>
  <c r="Q1562" i="6" s="1"/>
  <c r="P1563" i="6"/>
  <c r="Q1563" i="6" s="1"/>
  <c r="P1564" i="6"/>
  <c r="Q1564" i="6" s="1"/>
  <c r="P1565" i="6"/>
  <c r="Q1565" i="6" s="1"/>
  <c r="P1566" i="6"/>
  <c r="Q1566" i="6" s="1"/>
  <c r="P1567" i="6"/>
  <c r="Q1567" i="6" s="1"/>
  <c r="P1568" i="6"/>
  <c r="Q1568" i="6" s="1"/>
  <c r="P1569" i="6"/>
  <c r="Q1569" i="6" s="1"/>
  <c r="P1570" i="6"/>
  <c r="Q1570" i="6" s="1"/>
  <c r="P1571" i="6"/>
  <c r="Q1571" i="6" s="1"/>
  <c r="P1572" i="6"/>
  <c r="Q1572" i="6" s="1"/>
  <c r="P1573" i="6"/>
  <c r="Q1573" i="6" s="1"/>
  <c r="P1574" i="6"/>
  <c r="Q1574" i="6" s="1"/>
  <c r="P1575" i="6"/>
  <c r="Q1575" i="6" s="1"/>
  <c r="P1576" i="6"/>
  <c r="Q1576" i="6" s="1"/>
  <c r="P1577" i="6"/>
  <c r="Q1577" i="6" s="1"/>
  <c r="P1578" i="6"/>
  <c r="Q1578" i="6" s="1"/>
  <c r="P1579" i="6"/>
  <c r="Q1579" i="6" s="1"/>
  <c r="P1580" i="6"/>
  <c r="Q1580" i="6" s="1"/>
  <c r="P1581" i="6"/>
  <c r="Q1581" i="6" s="1"/>
  <c r="P1582" i="6"/>
  <c r="Q1582" i="6" s="1"/>
  <c r="P1583" i="6"/>
  <c r="Q1583" i="6" s="1"/>
  <c r="P1584" i="6"/>
  <c r="Q1584" i="6" s="1"/>
  <c r="P1585" i="6"/>
  <c r="Q1585" i="6" s="1"/>
  <c r="P1586" i="6"/>
  <c r="Q1586" i="6" s="1"/>
  <c r="P1587" i="6"/>
  <c r="Q1587" i="6" s="1"/>
  <c r="P1588" i="6"/>
  <c r="Q1588" i="6" s="1"/>
  <c r="P1589" i="6"/>
  <c r="Q1589" i="6" s="1"/>
  <c r="P1590" i="6"/>
  <c r="Q1590" i="6" s="1"/>
  <c r="P1591" i="6"/>
  <c r="Q1591" i="6" s="1"/>
  <c r="P1592" i="6"/>
  <c r="Q1592" i="6" s="1"/>
  <c r="P1593" i="6"/>
  <c r="Q1593" i="6" s="1"/>
  <c r="P1594" i="6"/>
  <c r="Q1594" i="6" s="1"/>
  <c r="P1595" i="6"/>
  <c r="Q1595" i="6" s="1"/>
  <c r="P1596" i="6"/>
  <c r="Q1596" i="6" s="1"/>
  <c r="P1597" i="6"/>
  <c r="Q1597" i="6" s="1"/>
  <c r="P1598" i="6"/>
  <c r="Q1598" i="6" s="1"/>
  <c r="P1599" i="6"/>
  <c r="Q1599" i="6" s="1"/>
  <c r="P1600" i="6"/>
  <c r="Q1600" i="6" s="1"/>
  <c r="P1601" i="6"/>
  <c r="Q1601" i="6" s="1"/>
  <c r="P1602" i="6"/>
  <c r="Q1602" i="6" s="1"/>
  <c r="P1603" i="6"/>
  <c r="Q1603" i="6" s="1"/>
  <c r="P1604" i="6"/>
  <c r="Q1604" i="6" s="1"/>
  <c r="P1605" i="6"/>
  <c r="Q1605" i="6" s="1"/>
  <c r="P1606" i="6"/>
  <c r="Q1606" i="6" s="1"/>
  <c r="P1607" i="6"/>
  <c r="Q1607" i="6" s="1"/>
  <c r="P1608" i="6"/>
  <c r="Q1608" i="6" s="1"/>
  <c r="P1609" i="6"/>
  <c r="Q1609" i="6" s="1"/>
  <c r="P1610" i="6"/>
  <c r="Q1610" i="6" s="1"/>
  <c r="P1611" i="6"/>
  <c r="Q1611" i="6" s="1"/>
  <c r="P1612" i="6"/>
  <c r="Q1612" i="6" s="1"/>
  <c r="P1613" i="6"/>
  <c r="Q1613" i="6" s="1"/>
  <c r="P1614" i="6"/>
  <c r="Q1614" i="6" s="1"/>
  <c r="P1615" i="6"/>
  <c r="Q1615" i="6" s="1"/>
  <c r="P1616" i="6"/>
  <c r="Q1616" i="6" s="1"/>
  <c r="P1617" i="6"/>
  <c r="Q1617" i="6" s="1"/>
  <c r="P1618" i="6"/>
  <c r="Q1618" i="6" s="1"/>
  <c r="P1619" i="6"/>
  <c r="Q1619" i="6" s="1"/>
  <c r="P1620" i="6"/>
  <c r="Q1620" i="6" s="1"/>
  <c r="P1621" i="6"/>
  <c r="Q1621" i="6" s="1"/>
  <c r="P1622" i="6"/>
  <c r="Q1622" i="6" s="1"/>
  <c r="P1623" i="6"/>
  <c r="Q1623" i="6" s="1"/>
  <c r="P1624" i="6"/>
  <c r="Q1624" i="6" s="1"/>
  <c r="P1625" i="6"/>
  <c r="Q1625" i="6" s="1"/>
  <c r="P1626" i="6"/>
  <c r="Q1626" i="6" s="1"/>
  <c r="P1627" i="6"/>
  <c r="Q1627" i="6" s="1"/>
  <c r="P1628" i="6"/>
  <c r="Q1628" i="6" s="1"/>
  <c r="P1629" i="6"/>
  <c r="Q1629" i="6" s="1"/>
  <c r="P1630" i="6"/>
  <c r="Q1630" i="6" s="1"/>
  <c r="P1631" i="6"/>
  <c r="Q1631" i="6" s="1"/>
  <c r="P1632" i="6"/>
  <c r="Q1632" i="6" s="1"/>
  <c r="P1633" i="6"/>
  <c r="Q1633" i="6" s="1"/>
  <c r="P1634" i="6"/>
  <c r="Q1634" i="6" s="1"/>
  <c r="P1635" i="6"/>
  <c r="Q1635" i="6" s="1"/>
  <c r="P1636" i="6"/>
  <c r="Q1636" i="6" s="1"/>
  <c r="P1637" i="6"/>
  <c r="Q1637" i="6" s="1"/>
  <c r="P1638" i="6"/>
  <c r="Q1638" i="6" s="1"/>
  <c r="P1639" i="6"/>
  <c r="Q1639" i="6" s="1"/>
  <c r="P1640" i="6"/>
  <c r="Q1640" i="6" s="1"/>
  <c r="P1641" i="6"/>
  <c r="Q1641" i="6" s="1"/>
  <c r="P1642" i="6"/>
  <c r="Q1642" i="6" s="1"/>
  <c r="P1643" i="6"/>
  <c r="Q1643" i="6" s="1"/>
  <c r="P1644" i="6"/>
  <c r="Q1644" i="6" s="1"/>
  <c r="P1645" i="6"/>
  <c r="Q1645" i="6" s="1"/>
  <c r="P1646" i="6"/>
  <c r="Q1646" i="6" s="1"/>
  <c r="P1647" i="6"/>
  <c r="Q1647" i="6" s="1"/>
  <c r="P1648" i="6"/>
  <c r="Q1648" i="6" s="1"/>
  <c r="P1649" i="6"/>
  <c r="Q1649" i="6" s="1"/>
  <c r="P1650" i="6"/>
  <c r="Q1650" i="6" s="1"/>
  <c r="P1651" i="6"/>
  <c r="Q1651" i="6" s="1"/>
  <c r="P1652" i="6"/>
  <c r="Q1652" i="6" s="1"/>
  <c r="P1653" i="6"/>
  <c r="Q1653" i="6" s="1"/>
  <c r="P1654" i="6"/>
  <c r="Q1654" i="6" s="1"/>
  <c r="P1655" i="6"/>
  <c r="Q1655" i="6" s="1"/>
  <c r="P1656" i="6"/>
  <c r="Q1656" i="6" s="1"/>
  <c r="P1657" i="6"/>
  <c r="Q1657" i="6" s="1"/>
  <c r="P1658" i="6"/>
  <c r="Q1658" i="6" s="1"/>
  <c r="P1659" i="6"/>
  <c r="Q1659" i="6" s="1"/>
  <c r="P1660" i="6"/>
  <c r="Q1660" i="6" s="1"/>
  <c r="P1661" i="6"/>
  <c r="Q1661" i="6" s="1"/>
  <c r="P1662" i="6"/>
  <c r="Q1662" i="6" s="1"/>
  <c r="P1663" i="6"/>
  <c r="Q1663" i="6" s="1"/>
  <c r="P1664" i="6"/>
  <c r="Q1664" i="6" s="1"/>
  <c r="P1665" i="6"/>
  <c r="Q1665" i="6" s="1"/>
  <c r="P1666" i="6"/>
  <c r="Q1666" i="6" s="1"/>
  <c r="P1667" i="6"/>
  <c r="Q1667" i="6" s="1"/>
  <c r="P1668" i="6"/>
  <c r="Q1668" i="6" s="1"/>
  <c r="P1669" i="6"/>
  <c r="Q1669" i="6" s="1"/>
  <c r="P1670" i="6"/>
  <c r="Q1670" i="6" s="1"/>
  <c r="P1671" i="6"/>
  <c r="Q1671" i="6" s="1"/>
  <c r="P1672" i="6"/>
  <c r="Q1672" i="6" s="1"/>
  <c r="P1673" i="6"/>
  <c r="Q1673" i="6" s="1"/>
  <c r="P1674" i="6"/>
  <c r="Q1674" i="6" s="1"/>
  <c r="P1675" i="6"/>
  <c r="Q1675" i="6" s="1"/>
  <c r="P1676" i="6"/>
  <c r="Q1676" i="6" s="1"/>
  <c r="P1677" i="6"/>
  <c r="Q1677" i="6" s="1"/>
  <c r="P1678" i="6"/>
  <c r="Q1678" i="6" s="1"/>
  <c r="P1679" i="6"/>
  <c r="Q1679" i="6" s="1"/>
  <c r="P1680" i="6"/>
  <c r="Q1680" i="6" s="1"/>
  <c r="P1681" i="6"/>
  <c r="Q1681" i="6" s="1"/>
  <c r="P1682" i="6"/>
  <c r="Q1682" i="6" s="1"/>
  <c r="P1683" i="6"/>
  <c r="Q1683" i="6" s="1"/>
  <c r="P1684" i="6"/>
  <c r="Q1684" i="6" s="1"/>
  <c r="P1685" i="6"/>
  <c r="Q1685" i="6" s="1"/>
  <c r="P1686" i="6"/>
  <c r="Q1686" i="6" s="1"/>
  <c r="P1687" i="6"/>
  <c r="Q1687" i="6" s="1"/>
  <c r="P1688" i="6"/>
  <c r="Q1688" i="6" s="1"/>
  <c r="P1689" i="6"/>
  <c r="Q1689" i="6" s="1"/>
  <c r="P1690" i="6"/>
  <c r="Q1690" i="6" s="1"/>
  <c r="P1691" i="6"/>
  <c r="Q1691" i="6" s="1"/>
  <c r="P1692" i="6"/>
  <c r="Q1692" i="6" s="1"/>
  <c r="P1693" i="6"/>
  <c r="Q1693" i="6" s="1"/>
  <c r="P1694" i="6"/>
  <c r="Q1694" i="6" s="1"/>
  <c r="P1695" i="6"/>
  <c r="Q1695" i="6" s="1"/>
  <c r="P1696" i="6"/>
  <c r="Q1696" i="6" s="1"/>
  <c r="P1697" i="6"/>
  <c r="Q1697" i="6" s="1"/>
  <c r="P1698" i="6"/>
  <c r="Q1698" i="6" s="1"/>
  <c r="P1699" i="6"/>
  <c r="Q1699" i="6" s="1"/>
  <c r="P1700" i="6"/>
  <c r="Q1700" i="6" s="1"/>
  <c r="P1701" i="6"/>
  <c r="Q1701" i="6" s="1"/>
  <c r="P1702" i="6"/>
  <c r="Q1702" i="6" s="1"/>
  <c r="P1703" i="6"/>
  <c r="Q1703" i="6" s="1"/>
  <c r="P1704" i="6"/>
  <c r="Q1704" i="6" s="1"/>
  <c r="P1705" i="6"/>
  <c r="Q1705" i="6" s="1"/>
  <c r="P1706" i="6"/>
  <c r="Q1706" i="6" s="1"/>
  <c r="P1707" i="6"/>
  <c r="Q1707" i="6" s="1"/>
  <c r="P1708" i="6"/>
  <c r="Q1708" i="6" s="1"/>
  <c r="P1709" i="6"/>
  <c r="Q1709" i="6" s="1"/>
  <c r="P1710" i="6"/>
  <c r="Q1710" i="6" s="1"/>
  <c r="P1711" i="6"/>
  <c r="Q1711" i="6" s="1"/>
  <c r="P1712" i="6"/>
  <c r="Q1712" i="6" s="1"/>
  <c r="P1713" i="6"/>
  <c r="Q1713" i="6" s="1"/>
  <c r="P1714" i="6"/>
  <c r="Q1714" i="6" s="1"/>
  <c r="P1715" i="6"/>
  <c r="Q1715" i="6" s="1"/>
  <c r="P1716" i="6"/>
  <c r="Q1716" i="6" s="1"/>
  <c r="P1717" i="6"/>
  <c r="Q1717" i="6" s="1"/>
  <c r="P1718" i="6"/>
  <c r="Q1718" i="6" s="1"/>
  <c r="P1719" i="6"/>
  <c r="Q1719" i="6" s="1"/>
  <c r="P1720" i="6"/>
  <c r="Q1720" i="6" s="1"/>
  <c r="P1721" i="6"/>
  <c r="Q1721" i="6" s="1"/>
  <c r="P1722" i="6"/>
  <c r="Q1722" i="6" s="1"/>
  <c r="P1723" i="6"/>
  <c r="Q1723" i="6" s="1"/>
  <c r="P1724" i="6"/>
  <c r="Q1724" i="6" s="1"/>
  <c r="P1725" i="6"/>
  <c r="Q1725" i="6" s="1"/>
  <c r="P1726" i="6"/>
  <c r="Q1726" i="6" s="1"/>
  <c r="P1727" i="6"/>
  <c r="Q1727" i="6" s="1"/>
  <c r="P1728" i="6"/>
  <c r="Q1728" i="6" s="1"/>
  <c r="P1729" i="6"/>
  <c r="Q1729" i="6" s="1"/>
  <c r="P1730" i="6"/>
  <c r="Q1730" i="6" s="1"/>
  <c r="P1731" i="6"/>
  <c r="Q1731" i="6" s="1"/>
  <c r="P1732" i="6"/>
  <c r="Q1732" i="6" s="1"/>
  <c r="P1733" i="6"/>
  <c r="Q1733" i="6" s="1"/>
  <c r="P1734" i="6"/>
  <c r="Q1734" i="6" s="1"/>
  <c r="P1735" i="6"/>
  <c r="Q1735" i="6" s="1"/>
  <c r="P1736" i="6"/>
  <c r="Q1736" i="6" s="1"/>
  <c r="P1737" i="6"/>
  <c r="Q1737" i="6" s="1"/>
  <c r="P1738" i="6"/>
  <c r="Q1738" i="6" s="1"/>
  <c r="P1739" i="6"/>
  <c r="Q1739" i="6" s="1"/>
  <c r="P1740" i="6"/>
  <c r="Q1740" i="6" s="1"/>
  <c r="P1741" i="6"/>
  <c r="Q1741" i="6" s="1"/>
  <c r="P1742" i="6"/>
  <c r="Q1742" i="6" s="1"/>
  <c r="P1743" i="6"/>
  <c r="Q1743" i="6" s="1"/>
  <c r="P1744" i="6"/>
  <c r="Q1744" i="6" s="1"/>
  <c r="P1745" i="6"/>
  <c r="Q1745" i="6" s="1"/>
  <c r="P1746" i="6"/>
  <c r="Q1746" i="6" s="1"/>
  <c r="P1747" i="6"/>
  <c r="Q1747" i="6" s="1"/>
  <c r="P1748" i="6"/>
  <c r="Q1748" i="6" s="1"/>
  <c r="P1749" i="6"/>
  <c r="Q1749" i="6" s="1"/>
  <c r="P1750" i="6"/>
  <c r="Q1750" i="6" s="1"/>
  <c r="P1751" i="6"/>
  <c r="Q1751" i="6" s="1"/>
  <c r="P1752" i="6"/>
  <c r="Q1752" i="6" s="1"/>
  <c r="P1753" i="6"/>
  <c r="Q1753" i="6" s="1"/>
  <c r="P1754" i="6"/>
  <c r="Q1754" i="6" s="1"/>
  <c r="P1755" i="6"/>
  <c r="Q1755" i="6" s="1"/>
  <c r="P1756" i="6"/>
  <c r="Q1756" i="6" s="1"/>
  <c r="P1757" i="6"/>
  <c r="Q1757" i="6" s="1"/>
  <c r="P1758" i="6"/>
  <c r="Q1758" i="6" s="1"/>
  <c r="P1759" i="6"/>
  <c r="Q1759" i="6" s="1"/>
  <c r="P1760" i="6"/>
  <c r="Q1760" i="6" s="1"/>
  <c r="P1761" i="6"/>
  <c r="Q1761" i="6" s="1"/>
  <c r="P1762" i="6"/>
  <c r="Q1762" i="6" s="1"/>
  <c r="P1763" i="6"/>
  <c r="Q1763" i="6" s="1"/>
  <c r="P1764" i="6"/>
  <c r="Q1764" i="6" s="1"/>
  <c r="P1765" i="6"/>
  <c r="Q1765" i="6" s="1"/>
  <c r="P1766" i="6"/>
  <c r="Q1766" i="6" s="1"/>
  <c r="P1767" i="6"/>
  <c r="Q1767" i="6" s="1"/>
  <c r="P1768" i="6"/>
  <c r="Q1768" i="6" s="1"/>
  <c r="P1769" i="6"/>
  <c r="Q1769" i="6" s="1"/>
  <c r="P1770" i="6"/>
  <c r="Q1770" i="6" s="1"/>
  <c r="P1771" i="6"/>
  <c r="Q1771" i="6" s="1"/>
  <c r="P1772" i="6"/>
  <c r="Q1772" i="6" s="1"/>
  <c r="P1773" i="6"/>
  <c r="Q1773" i="6" s="1"/>
  <c r="P1774" i="6"/>
  <c r="Q1774" i="6" s="1"/>
  <c r="P1775" i="6"/>
  <c r="Q1775" i="6" s="1"/>
  <c r="P1776" i="6"/>
  <c r="Q1776" i="6" s="1"/>
  <c r="P1777" i="6"/>
  <c r="Q1777" i="6" s="1"/>
  <c r="P1778" i="6"/>
  <c r="Q1778" i="6" s="1"/>
  <c r="P1779" i="6"/>
  <c r="Q1779" i="6" s="1"/>
  <c r="P1780" i="6"/>
  <c r="Q1780" i="6" s="1"/>
  <c r="P1781" i="6"/>
  <c r="Q1781" i="6" s="1"/>
  <c r="P1782" i="6"/>
  <c r="Q1782" i="6" s="1"/>
  <c r="P1783" i="6"/>
  <c r="Q1783" i="6" s="1"/>
  <c r="P1784" i="6"/>
  <c r="Q1784" i="6" s="1"/>
  <c r="P1785" i="6"/>
  <c r="Q1785" i="6" s="1"/>
  <c r="P1786" i="6"/>
  <c r="Q1786" i="6" s="1"/>
  <c r="P1787" i="6"/>
  <c r="Q1787" i="6" s="1"/>
  <c r="P1788" i="6"/>
  <c r="Q1788" i="6" s="1"/>
  <c r="P1789" i="6"/>
  <c r="Q1789" i="6" s="1"/>
  <c r="P1790" i="6"/>
  <c r="Q1790" i="6" s="1"/>
  <c r="P1791" i="6"/>
  <c r="Q1791" i="6" s="1"/>
  <c r="P1792" i="6"/>
  <c r="Q1792" i="6" s="1"/>
  <c r="P1793" i="6"/>
  <c r="Q1793" i="6" s="1"/>
  <c r="P1794" i="6"/>
  <c r="Q1794" i="6" s="1"/>
  <c r="P1795" i="6"/>
  <c r="Q1795" i="6" s="1"/>
  <c r="P1796" i="6"/>
  <c r="Q1796" i="6" s="1"/>
  <c r="P1797" i="6"/>
  <c r="Q1797" i="6" s="1"/>
  <c r="P1798" i="6"/>
  <c r="Q1798" i="6" s="1"/>
  <c r="P1799" i="6"/>
  <c r="Q1799" i="6" s="1"/>
  <c r="P1800" i="6"/>
  <c r="Q1800" i="6" s="1"/>
  <c r="P1801" i="6"/>
  <c r="Q1801" i="6" s="1"/>
  <c r="P1802" i="6"/>
  <c r="Q1802" i="6" s="1"/>
  <c r="P1803" i="6"/>
  <c r="Q1803" i="6" s="1"/>
  <c r="P1804" i="6"/>
  <c r="Q1804" i="6" s="1"/>
  <c r="P1805" i="6"/>
  <c r="Q1805" i="6" s="1"/>
  <c r="P1806" i="6"/>
  <c r="Q1806" i="6" s="1"/>
  <c r="P1807" i="6"/>
  <c r="Q1807" i="6" s="1"/>
  <c r="P1808" i="6"/>
  <c r="Q1808" i="6" s="1"/>
  <c r="P1809" i="6"/>
  <c r="Q1809" i="6" s="1"/>
  <c r="P1810" i="6"/>
  <c r="Q1810" i="6" s="1"/>
  <c r="P1811" i="6"/>
  <c r="Q1811" i="6" s="1"/>
  <c r="P1812" i="6"/>
  <c r="Q1812" i="6" s="1"/>
  <c r="P1813" i="6"/>
  <c r="Q1813" i="6" s="1"/>
  <c r="P1814" i="6"/>
  <c r="Q1814" i="6" s="1"/>
  <c r="P1815" i="6"/>
  <c r="Q1815" i="6" s="1"/>
  <c r="P1816" i="6"/>
  <c r="Q1816" i="6" s="1"/>
  <c r="P1817" i="6"/>
  <c r="Q1817" i="6" s="1"/>
  <c r="P1818" i="6"/>
  <c r="Q1818" i="6" s="1"/>
  <c r="P1819" i="6"/>
  <c r="Q1819" i="6" s="1"/>
  <c r="P1820" i="6"/>
  <c r="Q1820" i="6" s="1"/>
  <c r="P1821" i="6"/>
  <c r="Q1821" i="6" s="1"/>
  <c r="P1822" i="6"/>
  <c r="Q1822" i="6" s="1"/>
  <c r="P1823" i="6"/>
  <c r="Q1823" i="6" s="1"/>
  <c r="P1824" i="6"/>
  <c r="Q1824" i="6" s="1"/>
  <c r="P1825" i="6"/>
  <c r="Q1825" i="6" s="1"/>
  <c r="P1826" i="6"/>
  <c r="Q1826" i="6" s="1"/>
  <c r="P1827" i="6"/>
  <c r="Q1827" i="6" s="1"/>
  <c r="P1828" i="6"/>
  <c r="Q1828" i="6" s="1"/>
  <c r="P1829" i="6"/>
  <c r="Q1829" i="6" s="1"/>
  <c r="P1830" i="6"/>
  <c r="Q1830" i="6" s="1"/>
  <c r="P1831" i="6"/>
  <c r="Q1831" i="6" s="1"/>
  <c r="P1832" i="6"/>
  <c r="Q1832" i="6" s="1"/>
  <c r="P1833" i="6"/>
  <c r="Q1833" i="6" s="1"/>
  <c r="P1834" i="6"/>
  <c r="Q1834" i="6" s="1"/>
  <c r="P1835" i="6"/>
  <c r="Q1835" i="6" s="1"/>
  <c r="P1836" i="6"/>
  <c r="Q1836" i="6" s="1"/>
  <c r="P1837" i="6"/>
  <c r="Q1837" i="6" s="1"/>
  <c r="P1838" i="6"/>
  <c r="Q1838" i="6" s="1"/>
  <c r="P1839" i="6"/>
  <c r="Q1839" i="6" s="1"/>
  <c r="P1840" i="6"/>
  <c r="Q1840" i="6" s="1"/>
  <c r="P1841" i="6"/>
  <c r="Q1841" i="6" s="1"/>
  <c r="P1842" i="6"/>
  <c r="Q1842" i="6" s="1"/>
  <c r="P1843" i="6"/>
  <c r="Q1843" i="6" s="1"/>
  <c r="P1844" i="6"/>
  <c r="Q1844" i="6" s="1"/>
  <c r="P1845" i="6"/>
  <c r="Q1845" i="6" s="1"/>
  <c r="P1846" i="6"/>
  <c r="Q1846" i="6" s="1"/>
  <c r="P1847" i="6"/>
  <c r="Q1847" i="6" s="1"/>
  <c r="P1848" i="6"/>
  <c r="Q1848" i="6" s="1"/>
  <c r="P1849" i="6"/>
  <c r="Q1849" i="6" s="1"/>
  <c r="P1850" i="6"/>
  <c r="Q1850" i="6" s="1"/>
  <c r="P1851" i="6"/>
  <c r="Q1851" i="6" s="1"/>
  <c r="P1852" i="6"/>
  <c r="Q1852" i="6" s="1"/>
  <c r="P1853" i="6"/>
  <c r="Q1853" i="6" s="1"/>
  <c r="P1854" i="6"/>
  <c r="Q1854" i="6" s="1"/>
  <c r="P1855" i="6"/>
  <c r="Q1855" i="6" s="1"/>
  <c r="P1856" i="6"/>
  <c r="Q1856" i="6" s="1"/>
  <c r="P1857" i="6"/>
  <c r="Q1857" i="6" s="1"/>
  <c r="P1858" i="6"/>
  <c r="Q1858" i="6" s="1"/>
  <c r="P1859" i="6"/>
  <c r="Q1859" i="6" s="1"/>
  <c r="P1860" i="6"/>
  <c r="Q1860" i="6" s="1"/>
  <c r="P1861" i="6"/>
  <c r="Q1861" i="6" s="1"/>
  <c r="P1862" i="6"/>
  <c r="Q1862" i="6" s="1"/>
  <c r="P1863" i="6"/>
  <c r="Q1863" i="6" s="1"/>
  <c r="P1864" i="6"/>
  <c r="Q1864" i="6" s="1"/>
  <c r="P1865" i="6"/>
  <c r="Q1865" i="6" s="1"/>
  <c r="P1866" i="6"/>
  <c r="Q1866" i="6" s="1"/>
  <c r="P1867" i="6"/>
  <c r="Q1867" i="6" s="1"/>
  <c r="P1868" i="6"/>
  <c r="Q1868" i="6" s="1"/>
  <c r="P1869" i="6"/>
  <c r="Q1869" i="6" s="1"/>
  <c r="P1870" i="6"/>
  <c r="Q1870" i="6" s="1"/>
  <c r="P1871" i="6"/>
  <c r="Q1871" i="6" s="1"/>
  <c r="P1872" i="6"/>
  <c r="Q1872" i="6" s="1"/>
  <c r="P1873" i="6"/>
  <c r="Q1873" i="6" s="1"/>
  <c r="P1874" i="6"/>
  <c r="Q1874" i="6" s="1"/>
  <c r="P1875" i="6"/>
  <c r="Q1875" i="6" s="1"/>
  <c r="P1876" i="6"/>
  <c r="Q1876" i="6" s="1"/>
  <c r="P1877" i="6"/>
  <c r="Q1877" i="6" s="1"/>
  <c r="P1878" i="6"/>
  <c r="Q1878" i="6" s="1"/>
  <c r="P1879" i="6"/>
  <c r="Q1879" i="6" s="1"/>
  <c r="P1880" i="6"/>
  <c r="Q1880" i="6" s="1"/>
  <c r="P1881" i="6"/>
  <c r="Q1881" i="6" s="1"/>
  <c r="P1882" i="6"/>
  <c r="Q1882" i="6" s="1"/>
  <c r="P1883" i="6"/>
  <c r="Q1883" i="6" s="1"/>
  <c r="P1884" i="6"/>
  <c r="Q1884" i="6" s="1"/>
  <c r="P1885" i="6"/>
  <c r="Q1885" i="6" s="1"/>
  <c r="P1886" i="6"/>
  <c r="Q1886" i="6" s="1"/>
  <c r="P1887" i="6"/>
  <c r="Q1887" i="6" s="1"/>
  <c r="P1888" i="6"/>
  <c r="Q1888" i="6" s="1"/>
  <c r="P1889" i="6"/>
  <c r="Q1889" i="6" s="1"/>
  <c r="P1890" i="6"/>
  <c r="Q1890" i="6" s="1"/>
  <c r="P1891" i="6"/>
  <c r="Q1891" i="6" s="1"/>
  <c r="P1892" i="6"/>
  <c r="Q1892" i="6" s="1"/>
  <c r="P1893" i="6"/>
  <c r="Q1893" i="6" s="1"/>
  <c r="P1894" i="6"/>
  <c r="Q1894" i="6" s="1"/>
  <c r="P1895" i="6"/>
  <c r="Q1895" i="6" s="1"/>
  <c r="P1896" i="6"/>
  <c r="Q1896" i="6" s="1"/>
  <c r="P1897" i="6"/>
  <c r="Q1897" i="6" s="1"/>
  <c r="P1898" i="6"/>
  <c r="Q1898" i="6" s="1"/>
  <c r="P1899" i="6"/>
  <c r="Q1899" i="6" s="1"/>
  <c r="P1900" i="6"/>
  <c r="Q1900" i="6" s="1"/>
  <c r="P1901" i="6"/>
  <c r="Q1901" i="6" s="1"/>
  <c r="P1902" i="6"/>
  <c r="Q1902" i="6" s="1"/>
  <c r="P1903" i="6"/>
  <c r="Q1903" i="6" s="1"/>
  <c r="P1904" i="6"/>
  <c r="Q1904" i="6" s="1"/>
  <c r="P1905" i="6"/>
  <c r="Q1905" i="6" s="1"/>
  <c r="P1906" i="6"/>
  <c r="Q1906" i="6" s="1"/>
  <c r="P1907" i="6"/>
  <c r="Q1907" i="6" s="1"/>
  <c r="P1908" i="6"/>
  <c r="Q1908" i="6" s="1"/>
  <c r="P1909" i="6"/>
  <c r="Q1909" i="6" s="1"/>
  <c r="P1910" i="6"/>
  <c r="Q1910" i="6" s="1"/>
  <c r="P1911" i="6"/>
  <c r="Q1911" i="6" s="1"/>
  <c r="P1912" i="6"/>
  <c r="Q1912" i="6" s="1"/>
  <c r="P1913" i="6"/>
  <c r="Q1913" i="6" s="1"/>
  <c r="P1914" i="6"/>
  <c r="Q1914" i="6" s="1"/>
  <c r="P1915" i="6"/>
  <c r="Q1915" i="6" s="1"/>
  <c r="P1916" i="6"/>
  <c r="Q1916" i="6" s="1"/>
  <c r="P1917" i="6"/>
  <c r="Q1917" i="6" s="1"/>
  <c r="P1918" i="6"/>
  <c r="Q1918" i="6" s="1"/>
  <c r="P1919" i="6"/>
  <c r="Q1919" i="6" s="1"/>
  <c r="P1920" i="6"/>
  <c r="Q1920" i="6" s="1"/>
  <c r="P1921" i="6"/>
  <c r="Q1921" i="6" s="1"/>
  <c r="P1922" i="6"/>
  <c r="Q1922" i="6" s="1"/>
  <c r="P1923" i="6"/>
  <c r="Q1923" i="6" s="1"/>
  <c r="P1924" i="6"/>
  <c r="Q1924" i="6" s="1"/>
  <c r="P1925" i="6"/>
  <c r="Q1925" i="6" s="1"/>
  <c r="P1926" i="6"/>
  <c r="Q1926" i="6" s="1"/>
  <c r="P1927" i="6"/>
  <c r="Q1927" i="6" s="1"/>
  <c r="P1928" i="6"/>
  <c r="Q1928" i="6" s="1"/>
  <c r="P1929" i="6"/>
  <c r="Q1929" i="6" s="1"/>
  <c r="P1930" i="6"/>
  <c r="Q1930" i="6" s="1"/>
  <c r="P1931" i="6"/>
  <c r="Q1931" i="6" s="1"/>
  <c r="P1932" i="6"/>
  <c r="Q1932" i="6" s="1"/>
  <c r="P1933" i="6"/>
  <c r="Q1933" i="6" s="1"/>
  <c r="P1934" i="6"/>
  <c r="Q1934" i="6" s="1"/>
  <c r="P1935" i="6"/>
  <c r="Q1935" i="6" s="1"/>
  <c r="P1936" i="6"/>
  <c r="Q1936" i="6" s="1"/>
  <c r="P1937" i="6"/>
  <c r="Q1937" i="6" s="1"/>
  <c r="P1938" i="6"/>
  <c r="Q1938" i="6" s="1"/>
  <c r="P1939" i="6"/>
  <c r="Q1939" i="6" s="1"/>
  <c r="P1940" i="6"/>
  <c r="Q1940" i="6" s="1"/>
  <c r="P1941" i="6"/>
  <c r="Q1941" i="6" s="1"/>
  <c r="P1942" i="6"/>
  <c r="Q1942" i="6" s="1"/>
  <c r="P1943" i="6"/>
  <c r="Q1943" i="6" s="1"/>
  <c r="P1944" i="6"/>
  <c r="Q1944" i="6" s="1"/>
  <c r="P1945" i="6"/>
  <c r="Q1945" i="6" s="1"/>
  <c r="P1946" i="6"/>
  <c r="Q1946" i="6" s="1"/>
  <c r="P1947" i="6"/>
  <c r="Q1947" i="6" s="1"/>
  <c r="P1948" i="6"/>
  <c r="Q1948" i="6" s="1"/>
  <c r="P1949" i="6"/>
  <c r="Q1949" i="6" s="1"/>
  <c r="P1950" i="6"/>
  <c r="Q1950" i="6" s="1"/>
  <c r="P1951" i="6"/>
  <c r="Q1951" i="6" s="1"/>
  <c r="P1952" i="6"/>
  <c r="Q1952" i="6" s="1"/>
  <c r="P1953" i="6"/>
  <c r="Q1953" i="6" s="1"/>
  <c r="P1954" i="6"/>
  <c r="Q1954" i="6" s="1"/>
  <c r="P1955" i="6"/>
  <c r="Q1955" i="6" s="1"/>
  <c r="P1956" i="6"/>
  <c r="Q1956" i="6" s="1"/>
  <c r="P1957" i="6"/>
  <c r="Q1957" i="6" s="1"/>
  <c r="P1958" i="6"/>
  <c r="Q1958" i="6" s="1"/>
  <c r="P1959" i="6"/>
  <c r="Q1959" i="6" s="1"/>
  <c r="P1960" i="6"/>
  <c r="Q1960" i="6" s="1"/>
  <c r="P1961" i="6"/>
  <c r="Q1961" i="6" s="1"/>
  <c r="P1962" i="6"/>
  <c r="Q1962" i="6" s="1"/>
  <c r="P1963" i="6"/>
  <c r="Q1963" i="6" s="1"/>
  <c r="P1964" i="6"/>
  <c r="Q1964" i="6" s="1"/>
  <c r="P1965" i="6"/>
  <c r="Q1965" i="6" s="1"/>
  <c r="P1966" i="6"/>
  <c r="Q1966" i="6" s="1"/>
  <c r="P1967" i="6"/>
  <c r="Q1967" i="6" s="1"/>
  <c r="P1968" i="6"/>
  <c r="Q1968" i="6" s="1"/>
  <c r="P1969" i="6"/>
  <c r="Q1969" i="6" s="1"/>
  <c r="P1970" i="6"/>
  <c r="Q1970" i="6" s="1"/>
  <c r="P1971" i="6"/>
  <c r="Q1971" i="6" s="1"/>
  <c r="P1972" i="6"/>
  <c r="Q1972" i="6" s="1"/>
  <c r="P1973" i="6"/>
  <c r="Q1973" i="6" s="1"/>
  <c r="P1974" i="6"/>
  <c r="Q1974" i="6" s="1"/>
  <c r="P1975" i="6"/>
  <c r="Q1975" i="6" s="1"/>
  <c r="P1976" i="6"/>
  <c r="Q1976" i="6" s="1"/>
  <c r="P1977" i="6"/>
  <c r="Q1977" i="6" s="1"/>
  <c r="P1978" i="6"/>
  <c r="Q1978" i="6" s="1"/>
  <c r="P1979" i="6"/>
  <c r="Q1979" i="6" s="1"/>
  <c r="P1980" i="6"/>
  <c r="Q1980" i="6" s="1"/>
  <c r="P1981" i="6"/>
  <c r="Q1981" i="6" s="1"/>
  <c r="P1982" i="6"/>
  <c r="Q1982" i="6" s="1"/>
  <c r="P1983" i="6"/>
  <c r="Q1983" i="6" s="1"/>
  <c r="P1984" i="6"/>
  <c r="Q1984" i="6" s="1"/>
  <c r="P1985" i="6"/>
  <c r="Q1985" i="6" s="1"/>
  <c r="P1986" i="6"/>
  <c r="Q1986" i="6" s="1"/>
  <c r="P1987" i="6"/>
  <c r="Q1987" i="6" s="1"/>
  <c r="P1988" i="6"/>
  <c r="Q1988" i="6" s="1"/>
  <c r="P1989" i="6"/>
  <c r="Q1989" i="6" s="1"/>
  <c r="P1990" i="6"/>
  <c r="Q1990" i="6" s="1"/>
  <c r="P1991" i="6"/>
  <c r="Q1991" i="6" s="1"/>
  <c r="P1992" i="6"/>
  <c r="Q1992" i="6" s="1"/>
  <c r="P1993" i="6"/>
  <c r="Q1993" i="6" s="1"/>
  <c r="P1994" i="6"/>
  <c r="Q1994" i="6" s="1"/>
  <c r="P1995" i="6"/>
  <c r="Q1995" i="6" s="1"/>
  <c r="P1996" i="6"/>
  <c r="Q1996" i="6" s="1"/>
  <c r="P1997" i="6"/>
  <c r="Q1997" i="6" s="1"/>
  <c r="P1998" i="6"/>
  <c r="Q1998" i="6" s="1"/>
  <c r="P1999" i="6"/>
  <c r="Q1999" i="6" s="1"/>
  <c r="P2000" i="6"/>
  <c r="Q2000" i="6" s="1"/>
  <c r="P2001" i="6"/>
  <c r="Q2001" i="6" s="1"/>
  <c r="P2002" i="6"/>
  <c r="Q2002" i="6" s="1"/>
  <c r="P2003" i="6"/>
  <c r="Q2003" i="6" s="1"/>
  <c r="P2004" i="6"/>
  <c r="Q2004" i="6" s="1"/>
  <c r="P2005" i="6"/>
  <c r="Q2005" i="6" s="1"/>
  <c r="P2006" i="6"/>
  <c r="Q2006" i="6" s="1"/>
  <c r="P2007" i="6"/>
  <c r="Q2007" i="6" s="1"/>
  <c r="P2008" i="6"/>
  <c r="Q2008" i="6" s="1"/>
  <c r="P2009" i="6"/>
  <c r="Q2009" i="6" s="1"/>
  <c r="P2010" i="6"/>
  <c r="Q2010" i="6" s="1"/>
  <c r="P2011" i="6"/>
  <c r="Q2011" i="6" s="1"/>
  <c r="P2012" i="6"/>
  <c r="Q2012" i="6" s="1"/>
  <c r="P2013" i="6"/>
  <c r="Q2013" i="6" s="1"/>
  <c r="P2014" i="6"/>
  <c r="Q2014" i="6" s="1"/>
  <c r="P2015" i="6"/>
  <c r="Q2015" i="6" s="1"/>
  <c r="P2016" i="6"/>
  <c r="Q2016" i="6" s="1"/>
  <c r="P2017" i="6"/>
  <c r="Q2017" i="6" s="1"/>
  <c r="P2018" i="6"/>
  <c r="Q2018" i="6" s="1"/>
  <c r="P2019" i="6"/>
  <c r="Q2019" i="6" s="1"/>
  <c r="P2020" i="6"/>
  <c r="Q2020" i="6" s="1"/>
  <c r="P2021" i="6"/>
  <c r="Q2021" i="6" s="1"/>
  <c r="P2022" i="6"/>
  <c r="Q2022" i="6" s="1"/>
  <c r="P2023" i="6"/>
  <c r="Q2023" i="6" s="1"/>
  <c r="P2024" i="6"/>
  <c r="Q2024" i="6" s="1"/>
  <c r="P2025" i="6"/>
  <c r="Q2025" i="6" s="1"/>
  <c r="P2026" i="6"/>
  <c r="Q2026" i="6" s="1"/>
  <c r="P2027" i="6"/>
  <c r="Q2027" i="6" s="1"/>
  <c r="P2028" i="6"/>
  <c r="Q2028" i="6" s="1"/>
  <c r="P2029" i="6"/>
  <c r="Q2029" i="6" s="1"/>
  <c r="P2030" i="6"/>
  <c r="Q2030" i="6" s="1"/>
  <c r="P2031" i="6"/>
  <c r="Q2031" i="6" s="1"/>
  <c r="P2032" i="6"/>
  <c r="Q2032" i="6" s="1"/>
  <c r="P2033" i="6"/>
  <c r="Q2033" i="6" s="1"/>
  <c r="P2034" i="6"/>
  <c r="Q2034" i="6" s="1"/>
  <c r="P2035" i="6"/>
  <c r="Q2035" i="6" s="1"/>
  <c r="P2036" i="6"/>
  <c r="Q2036" i="6" s="1"/>
  <c r="P2037" i="6"/>
  <c r="Q2037" i="6" s="1"/>
  <c r="P2038" i="6"/>
  <c r="Q2038" i="6" s="1"/>
  <c r="P2039" i="6"/>
  <c r="Q2039" i="6" s="1"/>
  <c r="P2040" i="6"/>
  <c r="Q2040" i="6" s="1"/>
  <c r="P2041" i="6"/>
  <c r="Q2041" i="6" s="1"/>
  <c r="P2042" i="6"/>
  <c r="Q2042" i="6" s="1"/>
  <c r="P2043" i="6"/>
  <c r="Q2043" i="6" s="1"/>
  <c r="P2044" i="6"/>
  <c r="Q2044" i="6" s="1"/>
  <c r="P2045" i="6"/>
  <c r="Q2045" i="6" s="1"/>
  <c r="P2046" i="6"/>
  <c r="Q2046" i="6" s="1"/>
  <c r="P2047" i="6"/>
  <c r="Q2047" i="6" s="1"/>
  <c r="P2048" i="6"/>
  <c r="Q2048" i="6" s="1"/>
  <c r="P2049" i="6"/>
  <c r="Q2049" i="6" s="1"/>
  <c r="P2050" i="6"/>
  <c r="Q2050" i="6" s="1"/>
  <c r="P2051" i="6"/>
  <c r="Q2051" i="6" s="1"/>
  <c r="P2052" i="6"/>
  <c r="Q2052" i="6" s="1"/>
  <c r="P2053" i="6"/>
  <c r="Q2053" i="6" s="1"/>
  <c r="P2054" i="6"/>
  <c r="Q2054" i="6" s="1"/>
  <c r="P2055" i="6"/>
  <c r="Q2055" i="6" s="1"/>
  <c r="P2056" i="6"/>
  <c r="Q2056" i="6" s="1"/>
  <c r="P2057" i="6"/>
  <c r="Q2057" i="6" s="1"/>
  <c r="P2058" i="6"/>
  <c r="Q2058" i="6" s="1"/>
  <c r="P2059" i="6"/>
  <c r="Q2059" i="6" s="1"/>
  <c r="P2060" i="6"/>
  <c r="Q2060" i="6" s="1"/>
  <c r="P2061" i="6"/>
  <c r="Q2061" i="6" s="1"/>
  <c r="P2062" i="6"/>
  <c r="Q2062" i="6" s="1"/>
  <c r="P2063" i="6"/>
  <c r="Q2063" i="6" s="1"/>
  <c r="P2064" i="6"/>
  <c r="Q2064" i="6" s="1"/>
  <c r="P2065" i="6"/>
  <c r="Q2065" i="6" s="1"/>
  <c r="P2066" i="6"/>
  <c r="Q2066" i="6" s="1"/>
  <c r="P2067" i="6"/>
  <c r="Q2067" i="6" s="1"/>
  <c r="P2068" i="6"/>
  <c r="Q2068" i="6" s="1"/>
  <c r="P2069" i="6"/>
  <c r="Q2069" i="6" s="1"/>
  <c r="P2070" i="6"/>
  <c r="Q2070" i="6" s="1"/>
  <c r="P2071" i="6"/>
  <c r="Q2071" i="6" s="1"/>
  <c r="P2072" i="6"/>
  <c r="Q2072" i="6" s="1"/>
  <c r="P2073" i="6"/>
  <c r="Q2073" i="6" s="1"/>
  <c r="P2074" i="6"/>
  <c r="Q2074" i="6" s="1"/>
  <c r="P2075" i="6"/>
  <c r="Q2075" i="6" s="1"/>
  <c r="P2076" i="6"/>
  <c r="Q2076" i="6" s="1"/>
  <c r="P2077" i="6"/>
  <c r="Q2077" i="6" s="1"/>
  <c r="P2078" i="6"/>
  <c r="Q2078" i="6" s="1"/>
  <c r="P2079" i="6"/>
  <c r="Q2079" i="6" s="1"/>
  <c r="P2080" i="6"/>
  <c r="Q2080" i="6" s="1"/>
  <c r="P2081" i="6"/>
  <c r="Q2081" i="6" s="1"/>
  <c r="P2082" i="6"/>
  <c r="Q2082" i="6" s="1"/>
  <c r="P2083" i="6"/>
  <c r="Q2083" i="6" s="1"/>
  <c r="P2084" i="6"/>
  <c r="Q2084" i="6" s="1"/>
  <c r="P2085" i="6"/>
  <c r="Q2085" i="6" s="1"/>
  <c r="P2086" i="6"/>
  <c r="Q2086" i="6" s="1"/>
  <c r="P2087" i="6"/>
  <c r="Q2087" i="6" s="1"/>
  <c r="P2088" i="6"/>
  <c r="Q2088" i="6" s="1"/>
  <c r="P2089" i="6"/>
  <c r="Q2089" i="6" s="1"/>
  <c r="P2090" i="6"/>
  <c r="Q2090" i="6" s="1"/>
  <c r="P2091" i="6"/>
  <c r="Q2091" i="6" s="1"/>
  <c r="P2092" i="6"/>
  <c r="Q2092" i="6" s="1"/>
  <c r="P2093" i="6"/>
  <c r="Q2093" i="6" s="1"/>
  <c r="P2094" i="6"/>
  <c r="Q2094" i="6" s="1"/>
  <c r="P2095" i="6"/>
  <c r="Q2095" i="6" s="1"/>
  <c r="P2096" i="6"/>
  <c r="Q2096" i="6" s="1"/>
  <c r="P2097" i="6"/>
  <c r="Q2097" i="6" s="1"/>
  <c r="P2098" i="6"/>
  <c r="Q2098" i="6" s="1"/>
  <c r="P2099" i="6"/>
  <c r="Q2099" i="6" s="1"/>
  <c r="P2100" i="6"/>
  <c r="Q2100" i="6" s="1"/>
  <c r="P2101" i="6"/>
  <c r="Q2101" i="6" s="1"/>
  <c r="P2102" i="6"/>
  <c r="Q2102" i="6" s="1"/>
  <c r="P2103" i="6"/>
  <c r="Q2103" i="6" s="1"/>
  <c r="P2104" i="6"/>
  <c r="Q2104" i="6" s="1"/>
  <c r="P2105" i="6"/>
  <c r="Q2105" i="6" s="1"/>
  <c r="P2106" i="6"/>
  <c r="Q2106" i="6" s="1"/>
  <c r="P2107" i="6"/>
  <c r="Q2107" i="6" s="1"/>
  <c r="P2108" i="6"/>
  <c r="Q2108" i="6" s="1"/>
  <c r="P2109" i="6"/>
  <c r="Q2109" i="6" s="1"/>
  <c r="P2110" i="6"/>
  <c r="Q2110" i="6" s="1"/>
  <c r="P2111" i="6"/>
  <c r="Q2111" i="6" s="1"/>
  <c r="P2112" i="6"/>
  <c r="Q2112" i="6" s="1"/>
  <c r="P2113" i="6"/>
  <c r="Q2113" i="6" s="1"/>
  <c r="P2114" i="6"/>
  <c r="Q2114" i="6" s="1"/>
  <c r="P2115" i="6"/>
  <c r="Q2115" i="6" s="1"/>
  <c r="P2116" i="6"/>
  <c r="Q2116" i="6" s="1"/>
  <c r="P2117" i="6"/>
  <c r="Q2117" i="6" s="1"/>
  <c r="P2118" i="6"/>
  <c r="Q2118" i="6" s="1"/>
  <c r="P2119" i="6"/>
  <c r="Q2119" i="6" s="1"/>
  <c r="P2120" i="6"/>
  <c r="Q2120" i="6" s="1"/>
  <c r="P2121" i="6"/>
  <c r="Q2121" i="6" s="1"/>
  <c r="P2122" i="6"/>
  <c r="Q2122" i="6" s="1"/>
  <c r="P2123" i="6"/>
  <c r="Q2123" i="6" s="1"/>
  <c r="P2124" i="6"/>
  <c r="Q2124" i="6" s="1"/>
  <c r="P2125" i="6"/>
  <c r="Q2125" i="6" s="1"/>
  <c r="P2126" i="6"/>
  <c r="Q2126" i="6" s="1"/>
  <c r="P2127" i="6"/>
  <c r="Q2127" i="6" s="1"/>
  <c r="P2128" i="6"/>
  <c r="Q2128" i="6" s="1"/>
  <c r="P2129" i="6"/>
  <c r="Q2129" i="6" s="1"/>
  <c r="P2130" i="6"/>
  <c r="Q2130" i="6" s="1"/>
  <c r="P2131" i="6"/>
  <c r="Q2131" i="6" s="1"/>
  <c r="P2132" i="6"/>
  <c r="Q2132" i="6" s="1"/>
  <c r="P2133" i="6"/>
  <c r="Q2133" i="6" s="1"/>
  <c r="P2134" i="6"/>
  <c r="Q2134" i="6" s="1"/>
  <c r="P2135" i="6"/>
  <c r="Q2135" i="6" s="1"/>
  <c r="P2136" i="6"/>
  <c r="Q2136" i="6" s="1"/>
  <c r="P2137" i="6"/>
  <c r="Q2137" i="6" s="1"/>
  <c r="P2138" i="6"/>
  <c r="Q2138" i="6" s="1"/>
  <c r="P2139" i="6"/>
  <c r="Q2139" i="6" s="1"/>
  <c r="P2140" i="6"/>
  <c r="Q2140" i="6" s="1"/>
  <c r="P2141" i="6"/>
  <c r="Q2141" i="6" s="1"/>
  <c r="P2142" i="6"/>
  <c r="Q2142" i="6" s="1"/>
  <c r="P2143" i="6"/>
  <c r="Q2143" i="6" s="1"/>
  <c r="P2144" i="6"/>
  <c r="Q2144" i="6" s="1"/>
  <c r="P2145" i="6"/>
  <c r="Q2145" i="6" s="1"/>
  <c r="P2146" i="6"/>
  <c r="Q2146" i="6" s="1"/>
  <c r="P2147" i="6"/>
  <c r="Q2147" i="6" s="1"/>
  <c r="P2148" i="6"/>
  <c r="Q2148" i="6" s="1"/>
  <c r="P2149" i="6"/>
  <c r="Q2149" i="6" s="1"/>
  <c r="P2150" i="6"/>
  <c r="Q2150" i="6" s="1"/>
  <c r="P2151" i="6"/>
  <c r="Q2151" i="6" s="1"/>
  <c r="P2152" i="6"/>
  <c r="Q2152" i="6" s="1"/>
  <c r="P2153" i="6"/>
  <c r="Q2153" i="6" s="1"/>
  <c r="P2154" i="6"/>
  <c r="Q2154" i="6" s="1"/>
  <c r="P2155" i="6"/>
  <c r="Q2155" i="6" s="1"/>
  <c r="P2156" i="6"/>
  <c r="Q2156" i="6" s="1"/>
  <c r="P2157" i="6"/>
  <c r="Q2157" i="6" s="1"/>
  <c r="P2158" i="6"/>
  <c r="Q2158" i="6" s="1"/>
  <c r="P2159" i="6"/>
  <c r="Q2159" i="6" s="1"/>
  <c r="P2160" i="6"/>
  <c r="Q2160" i="6" s="1"/>
  <c r="P2161" i="6"/>
  <c r="Q2161" i="6" s="1"/>
  <c r="P2162" i="6"/>
  <c r="Q2162" i="6" s="1"/>
  <c r="P2163" i="6"/>
  <c r="Q2163" i="6" s="1"/>
  <c r="P2164" i="6"/>
  <c r="Q2164" i="6" s="1"/>
  <c r="P2165" i="6"/>
  <c r="Q2165" i="6" s="1"/>
  <c r="P2166" i="6"/>
  <c r="Q2166" i="6" s="1"/>
  <c r="P2167" i="6"/>
  <c r="Q2167" i="6" s="1"/>
  <c r="P2168" i="6"/>
  <c r="Q2168" i="6" s="1"/>
  <c r="P2169" i="6"/>
  <c r="Q2169" i="6" s="1"/>
  <c r="P2170" i="6"/>
  <c r="Q2170" i="6" s="1"/>
  <c r="P2171" i="6"/>
  <c r="Q2171" i="6" s="1"/>
  <c r="P2172" i="6"/>
  <c r="Q2172" i="6" s="1"/>
  <c r="P2173" i="6"/>
  <c r="Q2173" i="6" s="1"/>
  <c r="P2174" i="6"/>
  <c r="Q2174" i="6" s="1"/>
  <c r="P2175" i="6"/>
  <c r="Q2175" i="6" s="1"/>
  <c r="P2176" i="6"/>
  <c r="Q2176" i="6" s="1"/>
  <c r="P2177" i="6"/>
  <c r="Q2177" i="6" s="1"/>
  <c r="P2178" i="6"/>
  <c r="Q2178" i="6" s="1"/>
  <c r="P2179" i="6"/>
  <c r="Q2179" i="6" s="1"/>
  <c r="P2180" i="6"/>
  <c r="Q2180" i="6" s="1"/>
  <c r="P2181" i="6"/>
  <c r="Q2181" i="6" s="1"/>
  <c r="P2182" i="6"/>
  <c r="Q2182" i="6" s="1"/>
  <c r="P2183" i="6"/>
  <c r="Q2183" i="6" s="1"/>
  <c r="P2184" i="6"/>
  <c r="Q2184" i="6" s="1"/>
  <c r="P2185" i="6"/>
  <c r="Q2185" i="6" s="1"/>
  <c r="P2186" i="6"/>
  <c r="Q2186" i="6" s="1"/>
  <c r="P2187" i="6"/>
  <c r="Q2187" i="6" s="1"/>
  <c r="P2188" i="6"/>
  <c r="Q2188" i="6" s="1"/>
  <c r="P2189" i="6"/>
  <c r="Q2189" i="6" s="1"/>
  <c r="P2190" i="6"/>
  <c r="Q2190" i="6" s="1"/>
  <c r="P2191" i="6"/>
  <c r="Q2191" i="6" s="1"/>
  <c r="P2192" i="6"/>
  <c r="Q2192" i="6" s="1"/>
  <c r="P2193" i="6"/>
  <c r="Q2193" i="6" s="1"/>
  <c r="P2194" i="6"/>
  <c r="Q2194" i="6" s="1"/>
  <c r="P2195" i="6"/>
  <c r="Q2195" i="6" s="1"/>
  <c r="P2196" i="6"/>
  <c r="Q2196" i="6" s="1"/>
  <c r="P2197" i="6"/>
  <c r="Q2197" i="6" s="1"/>
  <c r="P2198" i="6"/>
  <c r="Q2198" i="6" s="1"/>
  <c r="P2199" i="6"/>
  <c r="Q2199" i="6" s="1"/>
  <c r="P2200" i="6"/>
  <c r="Q2200" i="6" s="1"/>
  <c r="P2201" i="6"/>
  <c r="Q2201" i="6" s="1"/>
  <c r="P2202" i="6"/>
  <c r="Q2202" i="6" s="1"/>
  <c r="P2203" i="6"/>
  <c r="Q2203" i="6" s="1"/>
  <c r="P2204" i="6"/>
  <c r="Q2204" i="6" s="1"/>
  <c r="P2205" i="6"/>
  <c r="Q2205" i="6" s="1"/>
  <c r="P2206" i="6"/>
  <c r="Q2206" i="6" s="1"/>
  <c r="P2207" i="6"/>
  <c r="Q2207" i="6" s="1"/>
  <c r="P2208" i="6"/>
  <c r="Q2208" i="6" s="1"/>
  <c r="P2209" i="6"/>
  <c r="Q2209" i="6" s="1"/>
  <c r="P2210" i="6"/>
  <c r="Q2210" i="6" s="1"/>
  <c r="P2211" i="6"/>
  <c r="Q2211" i="6" s="1"/>
  <c r="P2212" i="6"/>
  <c r="Q2212" i="6" s="1"/>
  <c r="P2213" i="6"/>
  <c r="Q2213" i="6" s="1"/>
  <c r="P2214" i="6"/>
  <c r="Q2214" i="6" s="1"/>
  <c r="P2215" i="6"/>
  <c r="Q2215" i="6" s="1"/>
  <c r="P2216" i="6"/>
  <c r="Q2216" i="6" s="1"/>
  <c r="P2217" i="6"/>
  <c r="Q2217" i="6" s="1"/>
  <c r="P2218" i="6"/>
  <c r="Q2218" i="6" s="1"/>
  <c r="P2219" i="6"/>
  <c r="Q2219" i="6" s="1"/>
  <c r="P2220" i="6"/>
  <c r="Q2220" i="6" s="1"/>
  <c r="P2221" i="6"/>
  <c r="Q2221" i="6" s="1"/>
  <c r="P2222" i="6"/>
  <c r="Q2222" i="6" s="1"/>
  <c r="P2223" i="6"/>
  <c r="Q2223" i="6" s="1"/>
  <c r="P2224" i="6"/>
  <c r="Q2224" i="6" s="1"/>
  <c r="P2225" i="6"/>
  <c r="Q2225" i="6" s="1"/>
  <c r="P2226" i="6"/>
  <c r="Q2226" i="6" s="1"/>
  <c r="P2227" i="6"/>
  <c r="Q2227" i="6" s="1"/>
  <c r="P2228" i="6"/>
  <c r="Q2228" i="6" s="1"/>
  <c r="P2229" i="6"/>
  <c r="Q2229" i="6" s="1"/>
  <c r="P2230" i="6"/>
  <c r="Q2230" i="6" s="1"/>
  <c r="P2231" i="6"/>
  <c r="Q2231" i="6" s="1"/>
  <c r="P2232" i="6"/>
  <c r="Q2232" i="6" s="1"/>
  <c r="P2233" i="6"/>
  <c r="Q2233" i="6" s="1"/>
  <c r="P2234" i="6"/>
  <c r="Q2234" i="6" s="1"/>
  <c r="P2235" i="6"/>
  <c r="Q2235" i="6" s="1"/>
  <c r="P2236" i="6"/>
  <c r="Q2236" i="6" s="1"/>
  <c r="P2237" i="6"/>
  <c r="Q2237" i="6" s="1"/>
  <c r="P2238" i="6"/>
  <c r="Q2238" i="6" s="1"/>
  <c r="P2239" i="6"/>
  <c r="Q2239" i="6" s="1"/>
  <c r="P2240" i="6"/>
  <c r="Q2240" i="6" s="1"/>
  <c r="P2241" i="6"/>
  <c r="Q2241" i="6" s="1"/>
  <c r="P2242" i="6"/>
  <c r="Q2242" i="6" s="1"/>
  <c r="P2243" i="6"/>
  <c r="Q2243" i="6" s="1"/>
  <c r="P2244" i="6"/>
  <c r="Q2244" i="6" s="1"/>
  <c r="P2245" i="6"/>
  <c r="Q2245" i="6" s="1"/>
  <c r="P2246" i="6"/>
  <c r="Q2246" i="6" s="1"/>
  <c r="P2247" i="6"/>
  <c r="Q2247" i="6" s="1"/>
  <c r="P2248" i="6"/>
  <c r="Q2248" i="6" s="1"/>
  <c r="P2249" i="6"/>
  <c r="Q2249" i="6" s="1"/>
  <c r="P2250" i="6"/>
  <c r="Q2250" i="6" s="1"/>
  <c r="P2251" i="6"/>
  <c r="Q2251" i="6" s="1"/>
  <c r="P2252" i="6"/>
  <c r="Q2252" i="6" s="1"/>
  <c r="P2253" i="6"/>
  <c r="Q2253" i="6" s="1"/>
  <c r="P2254" i="6"/>
  <c r="Q2254" i="6" s="1"/>
  <c r="P2255" i="6"/>
  <c r="Q2255" i="6" s="1"/>
  <c r="P2256" i="6"/>
  <c r="Q2256" i="6" s="1"/>
  <c r="P2257" i="6"/>
  <c r="Q2257" i="6" s="1"/>
  <c r="P2258" i="6"/>
  <c r="Q2258" i="6" s="1"/>
  <c r="P2259" i="6"/>
  <c r="Q2259" i="6" s="1"/>
  <c r="P2260" i="6"/>
  <c r="Q2260" i="6" s="1"/>
  <c r="P2261" i="6"/>
  <c r="Q2261" i="6" s="1"/>
  <c r="P2262" i="6"/>
  <c r="Q2262" i="6" s="1"/>
  <c r="P2263" i="6"/>
  <c r="Q2263" i="6" s="1"/>
  <c r="P2264" i="6"/>
  <c r="Q2264" i="6" s="1"/>
  <c r="P2265" i="6"/>
  <c r="Q2265" i="6" s="1"/>
  <c r="P2266" i="6"/>
  <c r="Q2266" i="6" s="1"/>
  <c r="P2267" i="6"/>
  <c r="Q2267" i="6" s="1"/>
  <c r="P2268" i="6"/>
  <c r="Q2268" i="6" s="1"/>
  <c r="P2269" i="6"/>
  <c r="Q2269" i="6" s="1"/>
  <c r="P2270" i="6"/>
  <c r="Q2270" i="6" s="1"/>
  <c r="P2271" i="6"/>
  <c r="Q2271" i="6" s="1"/>
  <c r="P2272" i="6"/>
  <c r="Q2272" i="6" s="1"/>
  <c r="P2273" i="6"/>
  <c r="Q2273" i="6" s="1"/>
  <c r="P2274" i="6"/>
  <c r="Q2274" i="6" s="1"/>
  <c r="P2275" i="6"/>
  <c r="Q2275" i="6" s="1"/>
  <c r="P2276" i="6"/>
  <c r="Q2276" i="6" s="1"/>
  <c r="P2277" i="6"/>
  <c r="Q2277" i="6" s="1"/>
  <c r="P2278" i="6"/>
  <c r="Q2278" i="6" s="1"/>
  <c r="P2279" i="6"/>
  <c r="Q2279" i="6" s="1"/>
  <c r="P2280" i="6"/>
  <c r="Q2280" i="6" s="1"/>
  <c r="P2281" i="6"/>
  <c r="Q2281" i="6" s="1"/>
  <c r="P2282" i="6"/>
  <c r="Q2282" i="6" s="1"/>
  <c r="P2283" i="6"/>
  <c r="Q2283" i="6" s="1"/>
  <c r="P2284" i="6"/>
  <c r="Q2284" i="6" s="1"/>
  <c r="P2285" i="6"/>
  <c r="Q2285" i="6" s="1"/>
  <c r="P2286" i="6"/>
  <c r="Q2286" i="6" s="1"/>
  <c r="P2287" i="6"/>
  <c r="Q2287" i="6" s="1"/>
  <c r="P2288" i="6"/>
  <c r="Q2288" i="6" s="1"/>
  <c r="P2289" i="6"/>
  <c r="Q2289" i="6" s="1"/>
  <c r="P2290" i="6"/>
  <c r="Q2290" i="6" s="1"/>
  <c r="P2291" i="6"/>
  <c r="Q2291" i="6" s="1"/>
  <c r="P2292" i="6"/>
  <c r="Q2292" i="6" s="1"/>
  <c r="P2293" i="6"/>
  <c r="Q2293" i="6" s="1"/>
  <c r="P2294" i="6"/>
  <c r="Q2294" i="6" s="1"/>
  <c r="P2295" i="6"/>
  <c r="Q2295" i="6" s="1"/>
  <c r="P2296" i="6"/>
  <c r="Q2296" i="6" s="1"/>
  <c r="P2297" i="6"/>
  <c r="Q2297" i="6" s="1"/>
  <c r="P2298" i="6"/>
  <c r="Q2298" i="6" s="1"/>
  <c r="P2299" i="6"/>
  <c r="Q2299" i="6" s="1"/>
  <c r="P2300" i="6"/>
  <c r="Q2300" i="6" s="1"/>
  <c r="P2301" i="6"/>
  <c r="Q2301" i="6" s="1"/>
  <c r="P2302" i="6"/>
  <c r="Q2302" i="6" s="1"/>
  <c r="P2303" i="6"/>
  <c r="Q2303" i="6" s="1"/>
  <c r="P2304" i="6"/>
  <c r="Q2304" i="6" s="1"/>
  <c r="P2305" i="6"/>
  <c r="Q2305" i="6" s="1"/>
  <c r="P2306" i="6"/>
  <c r="Q2306" i="6" s="1"/>
  <c r="P2307" i="6"/>
  <c r="Q2307" i="6" s="1"/>
  <c r="P2308" i="6"/>
  <c r="Q2308" i="6" s="1"/>
  <c r="P2309" i="6"/>
  <c r="Q2309" i="6" s="1"/>
  <c r="P2310" i="6"/>
  <c r="Q2310" i="6" s="1"/>
  <c r="P2311" i="6"/>
  <c r="Q2311" i="6" s="1"/>
  <c r="P2312" i="6"/>
  <c r="Q2312" i="6" s="1"/>
  <c r="P2313" i="6"/>
  <c r="Q2313" i="6" s="1"/>
  <c r="P2314" i="6"/>
  <c r="Q2314" i="6" s="1"/>
  <c r="P2315" i="6"/>
  <c r="Q2315" i="6" s="1"/>
  <c r="P2316" i="6"/>
  <c r="Q2316" i="6" s="1"/>
  <c r="P2317" i="6"/>
  <c r="Q2317" i="6" s="1"/>
  <c r="P2318" i="6"/>
  <c r="Q2318" i="6" s="1"/>
  <c r="P2319" i="6"/>
  <c r="Q2319" i="6" s="1"/>
  <c r="P2320" i="6"/>
  <c r="Q2320" i="6" s="1"/>
  <c r="P2321" i="6"/>
  <c r="Q2321" i="6" s="1"/>
  <c r="P2322" i="6"/>
  <c r="Q2322" i="6" s="1"/>
  <c r="P2323" i="6"/>
  <c r="Q2323" i="6" s="1"/>
  <c r="P2324" i="6"/>
  <c r="Q2324" i="6" s="1"/>
  <c r="P2325" i="6"/>
  <c r="Q2325" i="6" s="1"/>
  <c r="P2326" i="6"/>
  <c r="Q2326" i="6" s="1"/>
  <c r="P2327" i="6"/>
  <c r="Q2327" i="6" s="1"/>
  <c r="P2328" i="6"/>
  <c r="Q2328" i="6" s="1"/>
  <c r="P2329" i="6"/>
  <c r="Q2329" i="6" s="1"/>
  <c r="P2330" i="6"/>
  <c r="Q2330" i="6" s="1"/>
  <c r="P2331" i="6"/>
  <c r="Q2331" i="6" s="1"/>
  <c r="P2332" i="6"/>
  <c r="Q2332" i="6" s="1"/>
  <c r="P2333" i="6"/>
  <c r="Q2333" i="6" s="1"/>
  <c r="P2334" i="6"/>
  <c r="Q2334" i="6" s="1"/>
  <c r="P2335" i="6"/>
  <c r="Q2335" i="6" s="1"/>
  <c r="P2336" i="6"/>
  <c r="Q2336" i="6" s="1"/>
  <c r="P2337" i="6"/>
  <c r="Q2337" i="6" s="1"/>
  <c r="P2338" i="6"/>
  <c r="Q2338" i="6" s="1"/>
  <c r="P2339" i="6"/>
  <c r="Q2339" i="6" s="1"/>
  <c r="P2340" i="6"/>
  <c r="Q2340" i="6" s="1"/>
  <c r="P2341" i="6"/>
  <c r="Q2341" i="6" s="1"/>
  <c r="P2342" i="6"/>
  <c r="Q2342" i="6" s="1"/>
  <c r="P2343" i="6"/>
  <c r="Q2343" i="6" s="1"/>
  <c r="P2344" i="6"/>
  <c r="Q2344" i="6" s="1"/>
  <c r="P2345" i="6"/>
  <c r="Q2345" i="6" s="1"/>
  <c r="P2346" i="6"/>
  <c r="Q2346" i="6" s="1"/>
  <c r="P2347" i="6"/>
  <c r="Q2347" i="6" s="1"/>
  <c r="P2348" i="6"/>
  <c r="Q2348" i="6" s="1"/>
  <c r="P2349" i="6"/>
  <c r="Q2349" i="6" s="1"/>
  <c r="P2350" i="6"/>
  <c r="Q2350" i="6" s="1"/>
  <c r="P2351" i="6"/>
  <c r="Q2351" i="6" s="1"/>
  <c r="P2352" i="6"/>
  <c r="Q2352" i="6" s="1"/>
  <c r="P2353" i="6"/>
  <c r="Q2353" i="6" s="1"/>
  <c r="P2354" i="6"/>
  <c r="Q2354" i="6" s="1"/>
  <c r="P2355" i="6"/>
  <c r="Q2355" i="6" s="1"/>
  <c r="P2356" i="6"/>
  <c r="Q2356" i="6" s="1"/>
  <c r="P2357" i="6"/>
  <c r="Q2357" i="6" s="1"/>
  <c r="P2358" i="6"/>
  <c r="Q2358" i="6" s="1"/>
  <c r="P2359" i="6"/>
  <c r="Q2359" i="6" s="1"/>
  <c r="P2360" i="6"/>
  <c r="Q2360" i="6" s="1"/>
  <c r="P2361" i="6"/>
  <c r="Q2361" i="6" s="1"/>
  <c r="P2362" i="6"/>
  <c r="Q2362" i="6" s="1"/>
  <c r="P2363" i="6"/>
  <c r="Q2363" i="6" s="1"/>
  <c r="P2364" i="6"/>
  <c r="Q2364" i="6" s="1"/>
  <c r="P2365" i="6"/>
  <c r="Q2365" i="6" s="1"/>
  <c r="P2366" i="6"/>
  <c r="Q2366" i="6" s="1"/>
  <c r="P2367" i="6"/>
  <c r="Q2367" i="6" s="1"/>
  <c r="P2368" i="6"/>
  <c r="Q2368" i="6" s="1"/>
  <c r="P2369" i="6"/>
  <c r="Q2369" i="6" s="1"/>
  <c r="P2370" i="6"/>
  <c r="Q2370" i="6" s="1"/>
  <c r="P2371" i="6"/>
  <c r="Q2371" i="6" s="1"/>
  <c r="P2372" i="6"/>
  <c r="Q2372" i="6" s="1"/>
  <c r="P2373" i="6"/>
  <c r="Q2373" i="6" s="1"/>
  <c r="P2374" i="6"/>
  <c r="Q2374" i="6" s="1"/>
  <c r="P2375" i="6"/>
  <c r="Q2375" i="6" s="1"/>
  <c r="P2376" i="6"/>
  <c r="Q2376" i="6" s="1"/>
  <c r="P2377" i="6"/>
  <c r="Q2377" i="6" s="1"/>
  <c r="P2378" i="6"/>
  <c r="Q2378" i="6" s="1"/>
  <c r="P2379" i="6"/>
  <c r="Q2379" i="6" s="1"/>
  <c r="P2380" i="6"/>
  <c r="Q2380" i="6" s="1"/>
  <c r="P2381" i="6"/>
  <c r="Q2381" i="6" s="1"/>
  <c r="P2382" i="6"/>
  <c r="Q2382" i="6" s="1"/>
  <c r="P2383" i="6"/>
  <c r="Q2383" i="6" s="1"/>
  <c r="P2384" i="6"/>
  <c r="Q2384" i="6" s="1"/>
  <c r="P2385" i="6"/>
  <c r="Q2385" i="6" s="1"/>
  <c r="P2386" i="6"/>
  <c r="Q2386" i="6" s="1"/>
  <c r="P2387" i="6"/>
  <c r="Q2387" i="6" s="1"/>
  <c r="P2388" i="6"/>
  <c r="Q2388" i="6" s="1"/>
  <c r="P2389" i="6"/>
  <c r="Q2389" i="6" s="1"/>
  <c r="P2390" i="6"/>
  <c r="Q2390" i="6" s="1"/>
  <c r="P2391" i="6"/>
  <c r="Q2391" i="6" s="1"/>
  <c r="P2392" i="6"/>
  <c r="Q2392" i="6" s="1"/>
  <c r="P2393" i="6"/>
  <c r="Q2393" i="6" s="1"/>
  <c r="P2394" i="6"/>
  <c r="Q2394" i="6" s="1"/>
  <c r="P2395" i="6"/>
  <c r="Q2395" i="6" s="1"/>
  <c r="P2396" i="6"/>
  <c r="Q2396" i="6" s="1"/>
  <c r="P2397" i="6"/>
  <c r="Q2397" i="6" s="1"/>
  <c r="P2398" i="6"/>
  <c r="Q2398" i="6" s="1"/>
  <c r="P2399" i="6"/>
  <c r="Q2399" i="6" s="1"/>
  <c r="P2400" i="6"/>
  <c r="Q2400" i="6" s="1"/>
  <c r="P2401" i="6"/>
  <c r="Q2401" i="6" s="1"/>
  <c r="P2402" i="6"/>
  <c r="Q2402" i="6" s="1"/>
  <c r="P2403" i="6"/>
  <c r="Q2403" i="6" s="1"/>
  <c r="P2404" i="6"/>
  <c r="Q2404" i="6" s="1"/>
  <c r="P2405" i="6"/>
  <c r="Q2405" i="6" s="1"/>
  <c r="P2406" i="6"/>
  <c r="Q2406" i="6" s="1"/>
  <c r="P2407" i="6"/>
  <c r="Q2407" i="6" s="1"/>
  <c r="P2408" i="6"/>
  <c r="Q2408" i="6" s="1"/>
  <c r="P2409" i="6"/>
  <c r="Q2409" i="6" s="1"/>
  <c r="P2410" i="6"/>
  <c r="Q2410" i="6" s="1"/>
  <c r="P2411" i="6"/>
  <c r="Q2411" i="6" s="1"/>
  <c r="P2412" i="6"/>
  <c r="Q2412" i="6" s="1"/>
  <c r="P2413" i="6"/>
  <c r="Q2413" i="6" s="1"/>
  <c r="P2414" i="6"/>
  <c r="Q2414" i="6" s="1"/>
  <c r="P2415" i="6"/>
  <c r="Q2415" i="6" s="1"/>
  <c r="P2416" i="6"/>
  <c r="Q2416" i="6" s="1"/>
  <c r="P2417" i="6"/>
  <c r="Q2417" i="6" s="1"/>
  <c r="P2418" i="6"/>
  <c r="Q2418" i="6" s="1"/>
  <c r="P2419" i="6"/>
  <c r="Q2419" i="6" s="1"/>
  <c r="P2420" i="6"/>
  <c r="Q2420" i="6" s="1"/>
  <c r="P2421" i="6"/>
  <c r="Q2421" i="6" s="1"/>
  <c r="P2422" i="6"/>
  <c r="Q2422" i="6" s="1"/>
  <c r="P2423" i="6"/>
  <c r="Q2423" i="6" s="1"/>
  <c r="P2424" i="6"/>
  <c r="Q2424" i="6" s="1"/>
  <c r="P2425" i="6"/>
  <c r="Q2425" i="6" s="1"/>
  <c r="P2426" i="6"/>
  <c r="Q2426" i="6" s="1"/>
  <c r="P2427" i="6"/>
  <c r="Q2427" i="6" s="1"/>
  <c r="P2428" i="6"/>
  <c r="Q2428" i="6" s="1"/>
  <c r="P2429" i="6"/>
  <c r="Q2429" i="6" s="1"/>
  <c r="P2430" i="6"/>
  <c r="Q2430" i="6" s="1"/>
  <c r="P2431" i="6"/>
  <c r="Q2431" i="6" s="1"/>
  <c r="P2432" i="6"/>
  <c r="Q2432" i="6" s="1"/>
  <c r="P2433" i="6"/>
  <c r="Q2433" i="6" s="1"/>
  <c r="P2434" i="6"/>
  <c r="Q2434" i="6" s="1"/>
  <c r="P2435" i="6"/>
  <c r="Q2435" i="6" s="1"/>
  <c r="P2436" i="6"/>
  <c r="Q2436" i="6" s="1"/>
  <c r="P2437" i="6"/>
  <c r="Q2437" i="6" s="1"/>
  <c r="P2438" i="6"/>
  <c r="Q2438" i="6" s="1"/>
  <c r="P2439" i="6"/>
  <c r="Q2439" i="6" s="1"/>
  <c r="P2440" i="6"/>
  <c r="Q2440" i="6" s="1"/>
  <c r="P2441" i="6"/>
  <c r="Q2441" i="6" s="1"/>
  <c r="P2442" i="6"/>
  <c r="Q2442" i="6" s="1"/>
  <c r="P2443" i="6"/>
  <c r="Q2443" i="6" s="1"/>
  <c r="P2444" i="6"/>
  <c r="Q2444" i="6" s="1"/>
  <c r="P2445" i="6"/>
  <c r="Q2445" i="6" s="1"/>
  <c r="P2446" i="6"/>
  <c r="Q2446" i="6" s="1"/>
  <c r="P2447" i="6"/>
  <c r="Q2447" i="6" s="1"/>
  <c r="P2448" i="6"/>
  <c r="Q2448" i="6" s="1"/>
  <c r="P2449" i="6"/>
  <c r="Q2449" i="6" s="1"/>
  <c r="P2450" i="6"/>
  <c r="Q2450" i="6" s="1"/>
  <c r="P2451" i="6"/>
  <c r="Q2451" i="6" s="1"/>
  <c r="P2452" i="6"/>
  <c r="Q2452" i="6" s="1"/>
  <c r="P2453" i="6"/>
  <c r="Q2453" i="6" s="1"/>
  <c r="P2454" i="6"/>
  <c r="Q2454" i="6" s="1"/>
  <c r="P2455" i="6"/>
  <c r="Q2455" i="6" s="1"/>
  <c r="P2456" i="6"/>
  <c r="Q2456" i="6" s="1"/>
  <c r="P2457" i="6"/>
  <c r="Q2457" i="6" s="1"/>
  <c r="P2458" i="6"/>
  <c r="Q2458" i="6" s="1"/>
  <c r="P2459" i="6"/>
  <c r="Q2459" i="6" s="1"/>
  <c r="P2460" i="6"/>
  <c r="Q2460" i="6" s="1"/>
  <c r="P2461" i="6"/>
  <c r="Q2461" i="6" s="1"/>
  <c r="P2462" i="6"/>
  <c r="Q2462" i="6" s="1"/>
  <c r="P2463" i="6"/>
  <c r="Q2463" i="6" s="1"/>
  <c r="P2464" i="6"/>
  <c r="Q2464" i="6" s="1"/>
  <c r="P2465" i="6"/>
  <c r="Q2465" i="6" s="1"/>
  <c r="P2466" i="6"/>
  <c r="Q2466" i="6" s="1"/>
  <c r="P2467" i="6"/>
  <c r="Q2467" i="6" s="1"/>
  <c r="P2468" i="6"/>
  <c r="Q2468" i="6" s="1"/>
  <c r="P2469" i="6"/>
  <c r="Q2469" i="6" s="1"/>
  <c r="P2470" i="6"/>
  <c r="Q2470" i="6" s="1"/>
  <c r="P2471" i="6"/>
  <c r="Q2471" i="6" s="1"/>
  <c r="P2472" i="6"/>
  <c r="Q2472" i="6" s="1"/>
  <c r="P2473" i="6"/>
  <c r="Q2473" i="6" s="1"/>
  <c r="P2474" i="6"/>
  <c r="Q2474" i="6" s="1"/>
  <c r="P2475" i="6"/>
  <c r="Q2475" i="6" s="1"/>
  <c r="P2476" i="6"/>
  <c r="Q2476" i="6" s="1"/>
  <c r="P2477" i="6"/>
  <c r="Q2477" i="6" s="1"/>
  <c r="P2478" i="6"/>
  <c r="Q2478" i="6" s="1"/>
  <c r="P2479" i="6"/>
  <c r="Q2479" i="6" s="1"/>
  <c r="P2480" i="6"/>
  <c r="Q2480" i="6" s="1"/>
  <c r="P2481" i="6"/>
  <c r="Q2481" i="6" s="1"/>
  <c r="P2482" i="6"/>
  <c r="Q2482" i="6" s="1"/>
  <c r="P2483" i="6"/>
  <c r="Q2483" i="6" s="1"/>
  <c r="P2484" i="6"/>
  <c r="Q2484" i="6" s="1"/>
  <c r="P2485" i="6"/>
  <c r="Q2485" i="6" s="1"/>
  <c r="P2486" i="6"/>
  <c r="Q2486" i="6" s="1"/>
  <c r="P2487" i="6"/>
  <c r="Q2487" i="6" s="1"/>
  <c r="P2488" i="6"/>
  <c r="Q2488" i="6" s="1"/>
  <c r="P2489" i="6"/>
  <c r="Q2489" i="6" s="1"/>
  <c r="P2490" i="6"/>
  <c r="Q2490" i="6" s="1"/>
  <c r="P2491" i="6"/>
  <c r="Q2491" i="6" s="1"/>
  <c r="P2492" i="6"/>
  <c r="Q2492" i="6" s="1"/>
  <c r="P2493" i="6"/>
  <c r="Q2493" i="6" s="1"/>
  <c r="P2494" i="6"/>
  <c r="Q2494" i="6" s="1"/>
  <c r="P2495" i="6"/>
  <c r="Q2495" i="6" s="1"/>
  <c r="P2496" i="6"/>
  <c r="Q2496" i="6" s="1"/>
  <c r="P2497" i="6"/>
  <c r="Q2497" i="6" s="1"/>
  <c r="P2498" i="6"/>
  <c r="Q2498" i="6" s="1"/>
  <c r="P2499" i="6"/>
  <c r="Q2499" i="6" s="1"/>
  <c r="P2500" i="6"/>
  <c r="Q2500" i="6" s="1"/>
  <c r="P2501" i="6"/>
  <c r="Q2501" i="6" s="1"/>
  <c r="P2502" i="6"/>
  <c r="Q2502" i="6" s="1"/>
  <c r="P2503" i="6"/>
  <c r="Q2503" i="6" s="1"/>
  <c r="P2504" i="6"/>
  <c r="Q2504" i="6" s="1"/>
  <c r="P2505" i="6"/>
  <c r="Q2505" i="6" s="1"/>
  <c r="P2506" i="6"/>
  <c r="Q2506" i="6" s="1"/>
  <c r="P2507" i="6"/>
  <c r="Q2507" i="6" s="1"/>
  <c r="P2508" i="6"/>
  <c r="Q2508" i="6" s="1"/>
  <c r="P2509" i="6"/>
  <c r="Q2509" i="6" s="1"/>
  <c r="P2510" i="6"/>
  <c r="Q2510" i="6" s="1"/>
  <c r="P2511" i="6"/>
  <c r="Q2511" i="6" s="1"/>
  <c r="P2512" i="6"/>
  <c r="Q2512" i="6" s="1"/>
  <c r="P2513" i="6"/>
  <c r="Q2513" i="6" s="1"/>
  <c r="P2514" i="6"/>
  <c r="Q2514" i="6" s="1"/>
  <c r="P2515" i="6"/>
  <c r="Q2515" i="6" s="1"/>
  <c r="P2516" i="6"/>
  <c r="Q2516" i="6" s="1"/>
  <c r="P2517" i="6"/>
  <c r="Q2517" i="6" s="1"/>
  <c r="P2518" i="6"/>
  <c r="Q2518" i="6" s="1"/>
  <c r="P2519" i="6"/>
  <c r="Q2519" i="6" s="1"/>
  <c r="P2520" i="6"/>
  <c r="Q2520" i="6" s="1"/>
  <c r="P2521" i="6"/>
  <c r="Q2521" i="6" s="1"/>
  <c r="P2522" i="6"/>
  <c r="Q2522" i="6" s="1"/>
  <c r="P2523" i="6"/>
  <c r="Q2523" i="6" s="1"/>
  <c r="P2524" i="6"/>
  <c r="Q2524" i="6" s="1"/>
  <c r="P2525" i="6"/>
  <c r="Q2525" i="6" s="1"/>
  <c r="P2526" i="6"/>
  <c r="Q2526" i="6" s="1"/>
  <c r="P2527" i="6"/>
  <c r="Q2527" i="6" s="1"/>
  <c r="P2528" i="6"/>
  <c r="Q2528" i="6" s="1"/>
  <c r="P2529" i="6"/>
  <c r="Q2529" i="6" s="1"/>
  <c r="P2530" i="6"/>
  <c r="Q2530" i="6" s="1"/>
  <c r="P2531" i="6"/>
  <c r="Q2531" i="6" s="1"/>
  <c r="P2532" i="6"/>
  <c r="Q2532" i="6" s="1"/>
  <c r="P2533" i="6"/>
  <c r="Q2533" i="6" s="1"/>
  <c r="P2534" i="6"/>
  <c r="Q2534" i="6" s="1"/>
  <c r="P2535" i="6"/>
  <c r="Q2535" i="6" s="1"/>
  <c r="P2536" i="6"/>
  <c r="Q2536" i="6" s="1"/>
  <c r="P2537" i="6"/>
  <c r="Q2537" i="6" s="1"/>
  <c r="P2538" i="6"/>
  <c r="Q2538" i="6" s="1"/>
  <c r="P2539" i="6"/>
  <c r="Q2539" i="6" s="1"/>
  <c r="P2540" i="6"/>
  <c r="Q2540" i="6" s="1"/>
  <c r="P2541" i="6"/>
  <c r="Q2541" i="6" s="1"/>
  <c r="P2542" i="6"/>
  <c r="Q2542" i="6" s="1"/>
  <c r="P2543" i="6"/>
  <c r="Q2543" i="6" s="1"/>
  <c r="P2544" i="6"/>
  <c r="Q2544" i="6" s="1"/>
  <c r="P2545" i="6"/>
  <c r="Q2545" i="6" s="1"/>
  <c r="P2546" i="6"/>
  <c r="Q2546" i="6" s="1"/>
  <c r="P2547" i="6"/>
  <c r="Q2547" i="6" s="1"/>
  <c r="P2548" i="6"/>
  <c r="Q2548" i="6" s="1"/>
  <c r="P2549" i="6"/>
  <c r="Q2549" i="6" s="1"/>
  <c r="P2550" i="6"/>
  <c r="Q2550" i="6" s="1"/>
  <c r="P2551" i="6"/>
  <c r="Q2551" i="6" s="1"/>
  <c r="P2552" i="6"/>
  <c r="Q2552" i="6" s="1"/>
  <c r="P2553" i="6"/>
  <c r="Q2553" i="6" s="1"/>
  <c r="P2554" i="6"/>
  <c r="Q2554" i="6" s="1"/>
  <c r="P2555" i="6"/>
  <c r="Q2555" i="6" s="1"/>
  <c r="P2556" i="6"/>
  <c r="Q2556" i="6" s="1"/>
  <c r="P2557" i="6"/>
  <c r="Q2557" i="6" s="1"/>
  <c r="P2558" i="6"/>
  <c r="Q2558" i="6" s="1"/>
  <c r="P2559" i="6"/>
  <c r="Q2559" i="6" s="1"/>
  <c r="P2560" i="6"/>
  <c r="Q2560" i="6" s="1"/>
  <c r="P2561" i="6"/>
  <c r="Q2561" i="6" s="1"/>
  <c r="P2562" i="6"/>
  <c r="Q2562" i="6" s="1"/>
  <c r="P2563" i="6"/>
  <c r="Q2563" i="6" s="1"/>
  <c r="P2564" i="6"/>
  <c r="Q2564" i="6" s="1"/>
  <c r="P2565" i="6"/>
  <c r="Q2565" i="6" s="1"/>
  <c r="P2566" i="6"/>
  <c r="Q2566" i="6" s="1"/>
  <c r="P2567" i="6"/>
  <c r="Q2567" i="6" s="1"/>
  <c r="P2568" i="6"/>
  <c r="Q2568" i="6" s="1"/>
  <c r="P2569" i="6"/>
  <c r="Q2569" i="6" s="1"/>
  <c r="P2570" i="6"/>
  <c r="Q2570" i="6" s="1"/>
  <c r="P2571" i="6"/>
  <c r="Q2571" i="6" s="1"/>
  <c r="P2572" i="6"/>
  <c r="Q2572" i="6" s="1"/>
  <c r="P2573" i="6"/>
  <c r="Q2573" i="6" s="1"/>
  <c r="P2574" i="6"/>
  <c r="Q2574" i="6" s="1"/>
  <c r="P2575" i="6"/>
  <c r="Q2575" i="6" s="1"/>
  <c r="P2576" i="6"/>
  <c r="Q2576" i="6" s="1"/>
  <c r="P2577" i="6"/>
  <c r="Q2577" i="6" s="1"/>
  <c r="P2578" i="6"/>
  <c r="Q2578" i="6" s="1"/>
  <c r="P2579" i="6"/>
  <c r="Q2579" i="6" s="1"/>
  <c r="P2580" i="6"/>
  <c r="Q2580" i="6" s="1"/>
  <c r="P2581" i="6"/>
  <c r="Q2581" i="6" s="1"/>
  <c r="P2582" i="6"/>
  <c r="Q2582" i="6" s="1"/>
  <c r="P2583" i="6"/>
  <c r="Q2583" i="6" s="1"/>
  <c r="P2584" i="6"/>
  <c r="Q2584" i="6" s="1"/>
  <c r="P2585" i="6"/>
  <c r="Q2585" i="6" s="1"/>
  <c r="P2586" i="6"/>
  <c r="Q2586" i="6" s="1"/>
  <c r="P2587" i="6"/>
  <c r="Q2587" i="6" s="1"/>
  <c r="P2588" i="6"/>
  <c r="Q2588" i="6" s="1"/>
  <c r="P2589" i="6"/>
  <c r="Q2589" i="6" s="1"/>
  <c r="P2590" i="6"/>
  <c r="Q2590" i="6" s="1"/>
  <c r="P2591" i="6"/>
  <c r="Q2591" i="6" s="1"/>
  <c r="P2592" i="6"/>
  <c r="Q2592" i="6" s="1"/>
  <c r="P2593" i="6"/>
  <c r="Q2593" i="6" s="1"/>
  <c r="P2594" i="6"/>
  <c r="Q2594" i="6" s="1"/>
  <c r="P2595" i="6"/>
  <c r="Q2595" i="6" s="1"/>
  <c r="P2596" i="6"/>
  <c r="Q2596" i="6" s="1"/>
  <c r="P2597" i="6"/>
  <c r="Q2597" i="6" s="1"/>
  <c r="P2598" i="6"/>
  <c r="Q2598" i="6" s="1"/>
  <c r="P2599" i="6"/>
  <c r="Q2599" i="6" s="1"/>
  <c r="P2600" i="6"/>
  <c r="Q2600" i="6" s="1"/>
  <c r="P2601" i="6"/>
  <c r="Q2601" i="6" s="1"/>
  <c r="P2602" i="6"/>
  <c r="Q2602" i="6" s="1"/>
  <c r="P2603" i="6"/>
  <c r="Q2603" i="6" s="1"/>
  <c r="P2604" i="6"/>
  <c r="Q2604" i="6" s="1"/>
  <c r="P2605" i="6"/>
  <c r="Q2605" i="6" s="1"/>
  <c r="P2606" i="6"/>
  <c r="Q2606" i="6" s="1"/>
  <c r="P2607" i="6"/>
  <c r="Q2607" i="6" s="1"/>
  <c r="P2608" i="6"/>
  <c r="Q2608" i="6" s="1"/>
  <c r="P2609" i="6"/>
  <c r="Q2609" i="6" s="1"/>
  <c r="P2610" i="6"/>
  <c r="Q2610" i="6" s="1"/>
  <c r="P2611" i="6"/>
  <c r="Q2611" i="6" s="1"/>
  <c r="P2612" i="6"/>
  <c r="Q2612" i="6" s="1"/>
  <c r="P2613" i="6"/>
  <c r="Q2613" i="6" s="1"/>
  <c r="P2614" i="6"/>
  <c r="Q2614" i="6" s="1"/>
  <c r="P2615" i="6"/>
  <c r="Q2615" i="6" s="1"/>
  <c r="P2616" i="6"/>
  <c r="Q2616" i="6" s="1"/>
  <c r="P2617" i="6"/>
  <c r="Q2617" i="6" s="1"/>
  <c r="P2618" i="6"/>
  <c r="Q2618" i="6" s="1"/>
  <c r="P2619" i="6"/>
  <c r="Q2619" i="6" s="1"/>
  <c r="P2620" i="6"/>
  <c r="Q2620" i="6" s="1"/>
  <c r="P2621" i="6"/>
  <c r="Q2621" i="6" s="1"/>
  <c r="P2622" i="6"/>
  <c r="Q2622" i="6" s="1"/>
  <c r="P2623" i="6"/>
  <c r="Q2623" i="6" s="1"/>
  <c r="P2624" i="6"/>
  <c r="Q2624" i="6" s="1"/>
  <c r="P2625" i="6"/>
  <c r="Q2625" i="6" s="1"/>
  <c r="P2626" i="6"/>
  <c r="Q2626" i="6" s="1"/>
  <c r="P2627" i="6"/>
  <c r="Q2627" i="6" s="1"/>
  <c r="P2628" i="6"/>
  <c r="Q2628" i="6" s="1"/>
  <c r="P2629" i="6"/>
  <c r="Q2629" i="6" s="1"/>
  <c r="P2630" i="6"/>
  <c r="Q2630" i="6" s="1"/>
  <c r="P2631" i="6"/>
  <c r="Q2631" i="6" s="1"/>
  <c r="P2632" i="6"/>
  <c r="Q2632" i="6" s="1"/>
  <c r="P2633" i="6"/>
  <c r="Q2633" i="6" s="1"/>
  <c r="P2634" i="6"/>
  <c r="Q2634" i="6" s="1"/>
  <c r="P2635" i="6"/>
  <c r="Q2635" i="6" s="1"/>
  <c r="P2636" i="6"/>
  <c r="Q2636" i="6" s="1"/>
  <c r="P2637" i="6"/>
  <c r="Q2637" i="6" s="1"/>
  <c r="P2638" i="6"/>
  <c r="Q2638" i="6" s="1"/>
  <c r="P2639" i="6"/>
  <c r="Q2639" i="6" s="1"/>
  <c r="P2640" i="6"/>
  <c r="Q2640" i="6" s="1"/>
  <c r="P2641" i="6"/>
  <c r="Q2641" i="6" s="1"/>
  <c r="P2642" i="6"/>
  <c r="Q2642" i="6" s="1"/>
  <c r="P2643" i="6"/>
  <c r="Q2643" i="6" s="1"/>
  <c r="P2644" i="6"/>
  <c r="Q2644" i="6" s="1"/>
  <c r="P2645" i="6"/>
  <c r="Q2645" i="6" s="1"/>
  <c r="P2646" i="6"/>
  <c r="Q2646" i="6" s="1"/>
  <c r="P2647" i="6"/>
  <c r="Q2647" i="6" s="1"/>
  <c r="P2648" i="6"/>
  <c r="Q2648" i="6" s="1"/>
  <c r="P2649" i="6"/>
  <c r="Q2649" i="6" s="1"/>
  <c r="P2650" i="6"/>
  <c r="Q2650" i="6" s="1"/>
  <c r="P2651" i="6"/>
  <c r="Q2651" i="6" s="1"/>
  <c r="P2652" i="6"/>
  <c r="Q2652" i="6" s="1"/>
  <c r="P2653" i="6"/>
  <c r="Q2653" i="6" s="1"/>
  <c r="P2654" i="6"/>
  <c r="Q2654" i="6" s="1"/>
  <c r="P2655" i="6"/>
  <c r="Q2655" i="6" s="1"/>
  <c r="P2656" i="6"/>
  <c r="Q2656" i="6" s="1"/>
  <c r="P2657" i="6"/>
  <c r="Q2657" i="6" s="1"/>
  <c r="P2658" i="6"/>
  <c r="Q2658" i="6" s="1"/>
  <c r="P2659" i="6"/>
  <c r="Q2659" i="6" s="1"/>
  <c r="P2660" i="6"/>
  <c r="Q2660" i="6" s="1"/>
  <c r="P2661" i="6"/>
  <c r="Q2661" i="6" s="1"/>
  <c r="P2662" i="6"/>
  <c r="Q2662" i="6" s="1"/>
  <c r="P2663" i="6"/>
  <c r="Q2663" i="6" s="1"/>
  <c r="P2664" i="6"/>
  <c r="Q2664" i="6" s="1"/>
  <c r="P2665" i="6"/>
  <c r="Q2665" i="6" s="1"/>
  <c r="P2666" i="6"/>
  <c r="Q2666" i="6" s="1"/>
  <c r="P2667" i="6"/>
  <c r="Q2667" i="6" s="1"/>
  <c r="P2668" i="6"/>
  <c r="Q2668" i="6" s="1"/>
  <c r="P2669" i="6"/>
  <c r="Q2669" i="6" s="1"/>
  <c r="P2670" i="6"/>
  <c r="Q2670" i="6" s="1"/>
  <c r="P2671" i="6"/>
  <c r="Q2671" i="6" s="1"/>
  <c r="P2672" i="6"/>
  <c r="Q2672" i="6" s="1"/>
  <c r="P2673" i="6"/>
  <c r="Q2673" i="6" s="1"/>
  <c r="P2674" i="6"/>
  <c r="Q2674" i="6" s="1"/>
  <c r="P2675" i="6"/>
  <c r="Q2675" i="6" s="1"/>
  <c r="P2676" i="6"/>
  <c r="Q2676" i="6" s="1"/>
  <c r="P2677" i="6"/>
  <c r="Q2677" i="6" s="1"/>
  <c r="P2678" i="6"/>
  <c r="Q2678" i="6" s="1"/>
  <c r="P2679" i="6"/>
  <c r="Q2679" i="6" s="1"/>
  <c r="P2680" i="6"/>
  <c r="Q2680" i="6" s="1"/>
  <c r="P2681" i="6"/>
  <c r="Q2681" i="6" s="1"/>
  <c r="P2682" i="6"/>
  <c r="Q2682" i="6" s="1"/>
  <c r="P2683" i="6"/>
  <c r="Q2683" i="6" s="1"/>
  <c r="P2684" i="6"/>
  <c r="Q2684" i="6" s="1"/>
  <c r="P2685" i="6"/>
  <c r="Q2685" i="6" s="1"/>
  <c r="P2686" i="6"/>
  <c r="Q2686" i="6" s="1"/>
  <c r="P2687" i="6"/>
  <c r="Q2687" i="6" s="1"/>
  <c r="P2688" i="6"/>
  <c r="Q2688" i="6" s="1"/>
  <c r="P2689" i="6"/>
  <c r="Q2689" i="6" s="1"/>
  <c r="P2690" i="6"/>
  <c r="Q2690" i="6" s="1"/>
  <c r="P2691" i="6"/>
  <c r="Q2691" i="6" s="1"/>
  <c r="P2692" i="6"/>
  <c r="Q2692" i="6" s="1"/>
  <c r="P2693" i="6"/>
  <c r="Q2693" i="6" s="1"/>
  <c r="P2694" i="6"/>
  <c r="Q2694" i="6" s="1"/>
  <c r="P2695" i="6"/>
  <c r="Q2695" i="6" s="1"/>
  <c r="P2696" i="6"/>
  <c r="Q2696" i="6" s="1"/>
  <c r="P2697" i="6"/>
  <c r="Q2697" i="6" s="1"/>
  <c r="P2698" i="6"/>
  <c r="Q2698" i="6" s="1"/>
  <c r="P2699" i="6"/>
  <c r="Q2699" i="6" s="1"/>
  <c r="P2700" i="6"/>
  <c r="Q2700" i="6" s="1"/>
  <c r="P2701" i="6"/>
  <c r="Q2701" i="6" s="1"/>
  <c r="P2702" i="6"/>
  <c r="Q2702" i="6" s="1"/>
  <c r="P2703" i="6"/>
  <c r="Q2703" i="6" s="1"/>
  <c r="P2704" i="6"/>
  <c r="Q2704" i="6" s="1"/>
  <c r="P2705" i="6"/>
  <c r="Q2705" i="6" s="1"/>
  <c r="P2706" i="6"/>
  <c r="Q2706" i="6" s="1"/>
  <c r="P2707" i="6"/>
  <c r="Q2707" i="6" s="1"/>
  <c r="P2708" i="6"/>
  <c r="Q2708" i="6" s="1"/>
  <c r="P2709" i="6"/>
  <c r="Q2709" i="6" s="1"/>
  <c r="P2710" i="6"/>
  <c r="Q2710" i="6" s="1"/>
  <c r="P2711" i="6"/>
  <c r="Q2711" i="6" s="1"/>
  <c r="P2712" i="6"/>
  <c r="Q2712" i="6" s="1"/>
  <c r="P2713" i="6"/>
  <c r="Q2713" i="6" s="1"/>
  <c r="P2714" i="6"/>
  <c r="Q2714" i="6" s="1"/>
  <c r="P2715" i="6"/>
  <c r="Q2715" i="6" s="1"/>
  <c r="P2716" i="6"/>
  <c r="Q2716" i="6" s="1"/>
  <c r="P2717" i="6"/>
  <c r="Q2717" i="6" s="1"/>
  <c r="P2718" i="6"/>
  <c r="Q2718" i="6" s="1"/>
  <c r="P2719" i="6"/>
  <c r="Q2719" i="6" s="1"/>
  <c r="P2720" i="6"/>
  <c r="Q2720" i="6" s="1"/>
  <c r="P2721" i="6"/>
  <c r="Q2721" i="6" s="1"/>
  <c r="P2722" i="6"/>
  <c r="Q2722" i="6" s="1"/>
  <c r="P2723" i="6"/>
  <c r="Q2723" i="6" s="1"/>
  <c r="P2724" i="6"/>
  <c r="Q2724" i="6" s="1"/>
  <c r="P2725" i="6"/>
  <c r="Q2725" i="6" s="1"/>
  <c r="P2726" i="6"/>
  <c r="Q2726" i="6" s="1"/>
  <c r="P2727" i="6"/>
  <c r="Q2727" i="6" s="1"/>
  <c r="P2728" i="6"/>
  <c r="Q2728" i="6" s="1"/>
  <c r="P2729" i="6"/>
  <c r="Q2729" i="6" s="1"/>
  <c r="P2730" i="6"/>
  <c r="Q2730" i="6" s="1"/>
  <c r="P2731" i="6"/>
  <c r="Q2731" i="6" s="1"/>
  <c r="P2732" i="6"/>
  <c r="Q2732" i="6" s="1"/>
  <c r="P2733" i="6"/>
  <c r="Q2733" i="6" s="1"/>
  <c r="P2734" i="6"/>
  <c r="Q2734" i="6" s="1"/>
  <c r="P2735" i="6"/>
  <c r="Q2735" i="6" s="1"/>
  <c r="P2736" i="6"/>
  <c r="Q2736" i="6" s="1"/>
  <c r="P2737" i="6"/>
  <c r="Q2737" i="6" s="1"/>
  <c r="P2738" i="6"/>
  <c r="Q2738" i="6" s="1"/>
  <c r="P2739" i="6"/>
  <c r="Q2739" i="6" s="1"/>
  <c r="P2740" i="6"/>
  <c r="Q2740" i="6" s="1"/>
  <c r="P2741" i="6"/>
  <c r="Q2741" i="6" s="1"/>
  <c r="P2742" i="6"/>
  <c r="Q2742" i="6" s="1"/>
  <c r="P2743" i="6"/>
  <c r="Q2743" i="6" s="1"/>
  <c r="P2744" i="6"/>
  <c r="Q2744" i="6" s="1"/>
  <c r="P2745" i="6"/>
  <c r="Q2745" i="6" s="1"/>
  <c r="P2746" i="6"/>
  <c r="Q2746" i="6" s="1"/>
  <c r="P2747" i="6"/>
  <c r="Q2747" i="6" s="1"/>
  <c r="P2748" i="6"/>
  <c r="Q2748" i="6" s="1"/>
  <c r="P2749" i="6"/>
  <c r="Q2749" i="6" s="1"/>
  <c r="P2750" i="6"/>
  <c r="Q2750" i="6" s="1"/>
  <c r="P2751" i="6"/>
  <c r="Q2751" i="6" s="1"/>
  <c r="P2752" i="6"/>
  <c r="Q2752" i="6" s="1"/>
  <c r="P2753" i="6"/>
  <c r="Q2753" i="6" s="1"/>
  <c r="P2754" i="6"/>
  <c r="Q2754" i="6" s="1"/>
  <c r="P2755" i="6"/>
  <c r="Q2755" i="6" s="1"/>
  <c r="P2756" i="6"/>
  <c r="Q2756" i="6" s="1"/>
  <c r="P2757" i="6"/>
  <c r="Q2757" i="6" s="1"/>
  <c r="P2758" i="6"/>
  <c r="Q2758" i="6" s="1"/>
  <c r="P2759" i="6"/>
  <c r="Q2759" i="6" s="1"/>
  <c r="P2760" i="6"/>
  <c r="Q2760" i="6" s="1"/>
  <c r="P2761" i="6"/>
  <c r="Q2761" i="6" s="1"/>
  <c r="P2762" i="6"/>
  <c r="Q2762" i="6" s="1"/>
  <c r="P2763" i="6"/>
  <c r="Q2763" i="6" s="1"/>
  <c r="P2764" i="6"/>
  <c r="Q2764" i="6" s="1"/>
  <c r="P2765" i="6"/>
  <c r="Q2765" i="6" s="1"/>
  <c r="P2766" i="6"/>
  <c r="Q2766" i="6" s="1"/>
  <c r="P2767" i="6"/>
  <c r="Q2767" i="6" s="1"/>
  <c r="P2768" i="6"/>
  <c r="Q2768" i="6" s="1"/>
  <c r="P2769" i="6"/>
  <c r="Q2769" i="6" s="1"/>
  <c r="P2770" i="6"/>
  <c r="Q2770" i="6" s="1"/>
  <c r="P2771" i="6"/>
  <c r="Q2771" i="6" s="1"/>
  <c r="P2772" i="6"/>
  <c r="Q2772" i="6" s="1"/>
  <c r="P2773" i="6"/>
  <c r="Q2773" i="6" s="1"/>
  <c r="P2774" i="6"/>
  <c r="Q2774" i="6" s="1"/>
  <c r="P2775" i="6"/>
  <c r="Q2775" i="6" s="1"/>
  <c r="P2776" i="6"/>
  <c r="Q2776" i="6" s="1"/>
  <c r="P2777" i="6"/>
  <c r="Q2777" i="6" s="1"/>
  <c r="P2778" i="6"/>
  <c r="Q2778" i="6" s="1"/>
  <c r="P2779" i="6"/>
  <c r="Q2779" i="6" s="1"/>
  <c r="P2780" i="6"/>
  <c r="Q2780" i="6" s="1"/>
  <c r="P2781" i="6"/>
  <c r="Q2781" i="6" s="1"/>
  <c r="P2782" i="6"/>
  <c r="Q2782" i="6" s="1"/>
  <c r="P2783" i="6"/>
  <c r="Q2783" i="6" s="1"/>
  <c r="P2784" i="6"/>
  <c r="Q2784" i="6" s="1"/>
  <c r="P2785" i="6"/>
  <c r="Q2785" i="6" s="1"/>
  <c r="P2786" i="6"/>
  <c r="Q2786" i="6" s="1"/>
  <c r="P2787" i="6"/>
  <c r="Q2787" i="6" s="1"/>
  <c r="P2788" i="6"/>
  <c r="Q2788" i="6" s="1"/>
  <c r="P2789" i="6"/>
  <c r="Q2789" i="6" s="1"/>
  <c r="P2790" i="6"/>
  <c r="Q2790" i="6" s="1"/>
  <c r="P2791" i="6"/>
  <c r="Q2791" i="6" s="1"/>
  <c r="P2792" i="6"/>
  <c r="Q2792" i="6" s="1"/>
  <c r="P2793" i="6"/>
  <c r="Q2793" i="6" s="1"/>
  <c r="P2794" i="6"/>
  <c r="Q2794" i="6" s="1"/>
  <c r="P2795" i="6"/>
  <c r="Q2795" i="6" s="1"/>
  <c r="P2796" i="6"/>
  <c r="Q2796" i="6" s="1"/>
  <c r="P2797" i="6"/>
  <c r="Q2797" i="6" s="1"/>
  <c r="P2798" i="6"/>
  <c r="Q2798" i="6" s="1"/>
  <c r="P2799" i="6"/>
  <c r="Q2799" i="6" s="1"/>
  <c r="P2800" i="6"/>
  <c r="Q2800" i="6" s="1"/>
  <c r="P2801" i="6"/>
  <c r="Q2801" i="6" s="1"/>
  <c r="P2802" i="6"/>
  <c r="Q2802" i="6" s="1"/>
  <c r="P2803" i="6"/>
  <c r="Q2803" i="6" s="1"/>
  <c r="P2804" i="6"/>
  <c r="Q2804" i="6" s="1"/>
  <c r="P2805" i="6"/>
  <c r="Q2805" i="6" s="1"/>
  <c r="P2806" i="6"/>
  <c r="Q2806" i="6" s="1"/>
  <c r="P2807" i="6"/>
  <c r="Q2807" i="6" s="1"/>
  <c r="P2808" i="6"/>
  <c r="Q2808" i="6" s="1"/>
  <c r="P2809" i="6"/>
  <c r="Q2809" i="6" s="1"/>
  <c r="P2810" i="6"/>
  <c r="Q2810" i="6" s="1"/>
  <c r="P2811" i="6"/>
  <c r="Q2811" i="6" s="1"/>
  <c r="P2812" i="6"/>
  <c r="Q2812" i="6" s="1"/>
  <c r="P2813" i="6"/>
  <c r="Q2813" i="6" s="1"/>
  <c r="P2814" i="6"/>
  <c r="Q2814" i="6" s="1"/>
  <c r="P2815" i="6"/>
  <c r="Q2815" i="6" s="1"/>
  <c r="P2816" i="6"/>
  <c r="Q2816" i="6" s="1"/>
  <c r="P2817" i="6"/>
  <c r="Q2817" i="6" s="1"/>
  <c r="P2818" i="6"/>
  <c r="Q2818" i="6" s="1"/>
  <c r="P2819" i="6"/>
  <c r="Q2819" i="6" s="1"/>
  <c r="P2820" i="6"/>
  <c r="Q2820" i="6" s="1"/>
  <c r="P2821" i="6"/>
  <c r="Q2821" i="6" s="1"/>
  <c r="P2822" i="6"/>
  <c r="Q2822" i="6" s="1"/>
  <c r="P2823" i="6"/>
  <c r="Q2823" i="6" s="1"/>
  <c r="P2824" i="6"/>
  <c r="Q2824" i="6" s="1"/>
  <c r="P2825" i="6"/>
  <c r="Q2825" i="6" s="1"/>
  <c r="P2826" i="6"/>
  <c r="Q2826" i="6" s="1"/>
  <c r="P2827" i="6"/>
  <c r="Q2827" i="6" s="1"/>
  <c r="P2828" i="6"/>
  <c r="Q2828" i="6" s="1"/>
  <c r="P2829" i="6"/>
  <c r="Q2829" i="6" s="1"/>
  <c r="P2830" i="6"/>
  <c r="Q2830" i="6" s="1"/>
  <c r="P2831" i="6"/>
  <c r="Q2831" i="6" s="1"/>
  <c r="P2832" i="6"/>
  <c r="Q2832" i="6" s="1"/>
  <c r="P2833" i="6"/>
  <c r="Q2833" i="6" s="1"/>
  <c r="P2834" i="6"/>
  <c r="Q2834" i="6" s="1"/>
  <c r="P2835" i="6"/>
  <c r="Q2835" i="6" s="1"/>
  <c r="P2836" i="6"/>
  <c r="Q2836" i="6" s="1"/>
  <c r="P2837" i="6"/>
  <c r="Q2837" i="6" s="1"/>
  <c r="P2838" i="6"/>
  <c r="Q2838" i="6" s="1"/>
  <c r="P2839" i="6"/>
  <c r="Q2839" i="6" s="1"/>
  <c r="P2840" i="6"/>
  <c r="Q2840" i="6" s="1"/>
  <c r="P2841" i="6"/>
  <c r="Q2841" i="6" s="1"/>
  <c r="P2842" i="6"/>
  <c r="Q2842" i="6" s="1"/>
  <c r="P2843" i="6"/>
  <c r="Q2843" i="6" s="1"/>
  <c r="P2844" i="6"/>
  <c r="Q2844" i="6" s="1"/>
  <c r="P2845" i="6"/>
  <c r="Q2845" i="6" s="1"/>
  <c r="P2846" i="6"/>
  <c r="Q2846" i="6" s="1"/>
  <c r="P2847" i="6"/>
  <c r="Q2847" i="6" s="1"/>
  <c r="P2848" i="6"/>
  <c r="Q2848" i="6" s="1"/>
  <c r="P2849" i="6"/>
  <c r="Q2849" i="6" s="1"/>
  <c r="P2850" i="6"/>
  <c r="Q2850" i="6" s="1"/>
  <c r="P2851" i="6"/>
  <c r="Q2851" i="6" s="1"/>
  <c r="P2852" i="6"/>
  <c r="Q2852" i="6" s="1"/>
  <c r="P2853" i="6"/>
  <c r="Q2853" i="6" s="1"/>
  <c r="P2854" i="6"/>
  <c r="Q2854" i="6" s="1"/>
  <c r="P2855" i="6"/>
  <c r="Q2855" i="6" s="1"/>
  <c r="P2856" i="6"/>
  <c r="Q2856" i="6" s="1"/>
  <c r="P2857" i="6"/>
  <c r="Q2857" i="6" s="1"/>
  <c r="P2858" i="6"/>
  <c r="Q2858" i="6" s="1"/>
  <c r="P2859" i="6"/>
  <c r="Q2859" i="6" s="1"/>
  <c r="P2860" i="6"/>
  <c r="Q2860" i="6" s="1"/>
  <c r="P2861" i="6"/>
  <c r="Q2861" i="6" s="1"/>
  <c r="P2862" i="6"/>
  <c r="Q2862" i="6" s="1"/>
  <c r="P2863" i="6"/>
  <c r="Q2863" i="6" s="1"/>
  <c r="P2864" i="6"/>
  <c r="Q2864" i="6" s="1"/>
  <c r="P2865" i="6"/>
  <c r="Q2865" i="6" s="1"/>
  <c r="P2866" i="6"/>
  <c r="Q2866" i="6" s="1"/>
  <c r="P2867" i="6"/>
  <c r="Q2867" i="6" s="1"/>
  <c r="P2868" i="6"/>
  <c r="Q2868" i="6" s="1"/>
  <c r="P2869" i="6"/>
  <c r="Q2869" i="6" s="1"/>
  <c r="P2870" i="6"/>
  <c r="Q2870" i="6" s="1"/>
  <c r="P2871" i="6"/>
  <c r="Q2871" i="6" s="1"/>
  <c r="P2872" i="6"/>
  <c r="Q2872" i="6" s="1"/>
  <c r="P2873" i="6"/>
  <c r="Q2873" i="6" s="1"/>
  <c r="P2874" i="6"/>
  <c r="Q2874" i="6" s="1"/>
  <c r="P2875" i="6"/>
  <c r="Q2875" i="6" s="1"/>
  <c r="P2876" i="6"/>
  <c r="Q2876" i="6" s="1"/>
  <c r="P2877" i="6"/>
  <c r="Q2877" i="6" s="1"/>
  <c r="P2878" i="6"/>
  <c r="Q2878" i="6" s="1"/>
  <c r="P2879" i="6"/>
  <c r="Q2879" i="6" s="1"/>
  <c r="P2880" i="6"/>
  <c r="Q2880" i="6" s="1"/>
  <c r="P2881" i="6"/>
  <c r="Q2881" i="6" s="1"/>
  <c r="P2882" i="6"/>
  <c r="Q2882" i="6" s="1"/>
  <c r="P2883" i="6"/>
  <c r="Q2883" i="6" s="1"/>
  <c r="P2884" i="6"/>
  <c r="Q2884" i="6" s="1"/>
  <c r="P2885" i="6"/>
  <c r="Q2885" i="6" s="1"/>
  <c r="P2886" i="6"/>
  <c r="Q2886" i="6" s="1"/>
  <c r="P2887" i="6"/>
  <c r="Q2887" i="6" s="1"/>
  <c r="P2888" i="6"/>
  <c r="Q2888" i="6" s="1"/>
  <c r="P2889" i="6"/>
  <c r="Q2889" i="6" s="1"/>
  <c r="P2890" i="6"/>
  <c r="Q2890" i="6" s="1"/>
  <c r="P2891" i="6"/>
  <c r="Q2891" i="6" s="1"/>
  <c r="P2892" i="6"/>
  <c r="Q2892" i="6" s="1"/>
  <c r="P2893" i="6"/>
  <c r="Q2893" i="6" s="1"/>
  <c r="P2894" i="6"/>
  <c r="Q2894" i="6" s="1"/>
  <c r="P2895" i="6"/>
  <c r="Q2895" i="6" s="1"/>
  <c r="P2896" i="6"/>
  <c r="Q2896" i="6" s="1"/>
  <c r="P2897" i="6"/>
  <c r="Q2897" i="6" s="1"/>
  <c r="P2898" i="6"/>
  <c r="Q2898" i="6" s="1"/>
  <c r="P2899" i="6"/>
  <c r="Q2899" i="6" s="1"/>
  <c r="P2900" i="6"/>
  <c r="Q2900" i="6" s="1"/>
  <c r="P2901" i="6"/>
  <c r="Q2901" i="6" s="1"/>
  <c r="P2902" i="6"/>
  <c r="Q2902" i="6" s="1"/>
  <c r="P2903" i="6"/>
  <c r="Q2903" i="6" s="1"/>
  <c r="P2904" i="6"/>
  <c r="Q2904" i="6" s="1"/>
  <c r="P2905" i="6"/>
  <c r="Q2905" i="6" s="1"/>
  <c r="P2906" i="6"/>
  <c r="Q2906" i="6" s="1"/>
  <c r="P2907" i="6"/>
  <c r="Q2907" i="6" s="1"/>
  <c r="P2908" i="6"/>
  <c r="Q2908" i="6" s="1"/>
  <c r="P2909" i="6"/>
  <c r="Q2909" i="6" s="1"/>
  <c r="P2910" i="6"/>
  <c r="Q2910" i="6" s="1"/>
  <c r="P2911" i="6"/>
  <c r="Q2911" i="6" s="1"/>
  <c r="P2912" i="6"/>
  <c r="Q2912" i="6" s="1"/>
  <c r="P2913" i="6"/>
  <c r="Q2913" i="6" s="1"/>
  <c r="P2914" i="6"/>
  <c r="Q2914" i="6" s="1"/>
  <c r="P2915" i="6"/>
  <c r="Q2915" i="6" s="1"/>
  <c r="P2916" i="6"/>
  <c r="Q2916" i="6" s="1"/>
  <c r="P2917" i="6"/>
  <c r="Q2917" i="6" s="1"/>
  <c r="P2918" i="6"/>
  <c r="Q2918" i="6" s="1"/>
  <c r="P2919" i="6"/>
  <c r="Q2919" i="6" s="1"/>
  <c r="P2920" i="6"/>
  <c r="Q2920" i="6" s="1"/>
  <c r="P2921" i="6"/>
  <c r="Q2921" i="6" s="1"/>
  <c r="P2922" i="6"/>
  <c r="Q2922" i="6" s="1"/>
  <c r="P2923" i="6"/>
  <c r="Q2923" i="6" s="1"/>
  <c r="P2924" i="6"/>
  <c r="Q2924" i="6" s="1"/>
  <c r="P2925" i="6"/>
  <c r="Q2925" i="6" s="1"/>
  <c r="P2926" i="6"/>
  <c r="Q2926" i="6" s="1"/>
  <c r="P2927" i="6"/>
  <c r="Q2927" i="6" s="1"/>
  <c r="P2928" i="6"/>
  <c r="Q2928" i="6" s="1"/>
  <c r="P2929" i="6"/>
  <c r="Q2929" i="6" s="1"/>
  <c r="P2930" i="6"/>
  <c r="Q2930" i="6" s="1"/>
  <c r="P2931" i="6"/>
  <c r="Q2931" i="6" s="1"/>
  <c r="P2932" i="6"/>
  <c r="Q2932" i="6" s="1"/>
  <c r="P2933" i="6"/>
  <c r="Q2933" i="6" s="1"/>
  <c r="P2934" i="6"/>
  <c r="Q2934" i="6" s="1"/>
  <c r="P2935" i="6"/>
  <c r="Q2935" i="6" s="1"/>
  <c r="P2936" i="6"/>
  <c r="Q2936" i="6" s="1"/>
  <c r="P2937" i="6"/>
  <c r="Q2937" i="6" s="1"/>
  <c r="P2938" i="6"/>
  <c r="Q2938" i="6" s="1"/>
  <c r="P2939" i="6"/>
  <c r="Q2939" i="6" s="1"/>
  <c r="P2940" i="6"/>
  <c r="Q2940" i="6" s="1"/>
  <c r="P2941" i="6"/>
  <c r="Q2941" i="6" s="1"/>
  <c r="P2942" i="6"/>
  <c r="Q2942" i="6" s="1"/>
  <c r="P2943" i="6"/>
  <c r="Q2943" i="6" s="1"/>
  <c r="P2944" i="6"/>
  <c r="Q2944" i="6" s="1"/>
  <c r="P2945" i="6"/>
  <c r="Q2945" i="6" s="1"/>
  <c r="P2946" i="6"/>
  <c r="Q2946" i="6" s="1"/>
  <c r="P2947" i="6"/>
  <c r="Q2947" i="6" s="1"/>
  <c r="P2948" i="6"/>
  <c r="Q2948" i="6" s="1"/>
  <c r="P2949" i="6"/>
  <c r="Q2949" i="6" s="1"/>
  <c r="P2950" i="6"/>
  <c r="Q2950" i="6" s="1"/>
  <c r="P2951" i="6"/>
  <c r="Q2951" i="6" s="1"/>
  <c r="P2952" i="6"/>
  <c r="Q2952" i="6" s="1"/>
  <c r="P2953" i="6"/>
  <c r="Q2953" i="6" s="1"/>
  <c r="P2954" i="6"/>
  <c r="Q2954" i="6" s="1"/>
  <c r="P2955" i="6"/>
  <c r="Q2955" i="6" s="1"/>
  <c r="P2956" i="6"/>
  <c r="Q2956" i="6" s="1"/>
  <c r="P2957" i="6"/>
  <c r="Q2957" i="6" s="1"/>
  <c r="P2958" i="6"/>
  <c r="Q2958" i="6" s="1"/>
  <c r="P2959" i="6"/>
  <c r="Q2959" i="6" s="1"/>
  <c r="P2960" i="6"/>
  <c r="Q2960" i="6" s="1"/>
  <c r="P2961" i="6"/>
  <c r="Q2961" i="6" s="1"/>
  <c r="P2962" i="6"/>
  <c r="Q2962" i="6" s="1"/>
  <c r="P2963" i="6"/>
  <c r="Q2963" i="6" s="1"/>
  <c r="P2964" i="6"/>
  <c r="Q2964" i="6" s="1"/>
  <c r="P2965" i="6"/>
  <c r="Q2965" i="6" s="1"/>
  <c r="P2966" i="6"/>
  <c r="Q2966" i="6" s="1"/>
  <c r="P2967" i="6"/>
  <c r="Q2967" i="6" s="1"/>
  <c r="P2968" i="6"/>
  <c r="Q2968" i="6" s="1"/>
  <c r="P2969" i="6"/>
  <c r="Q2969" i="6" s="1"/>
  <c r="P2970" i="6"/>
  <c r="Q2970" i="6" s="1"/>
  <c r="P2971" i="6"/>
  <c r="Q2971" i="6" s="1"/>
  <c r="P2972" i="6"/>
  <c r="Q2972" i="6" s="1"/>
  <c r="P2973" i="6"/>
  <c r="Q2973" i="6" s="1"/>
  <c r="P2974" i="6"/>
  <c r="Q2974" i="6" s="1"/>
  <c r="P2975" i="6"/>
  <c r="Q2975" i="6" s="1"/>
  <c r="P2976" i="6"/>
  <c r="Q2976" i="6" s="1"/>
  <c r="P2977" i="6"/>
  <c r="Q2977" i="6" s="1"/>
  <c r="P2978" i="6"/>
  <c r="Q2978" i="6" s="1"/>
  <c r="P2979" i="6"/>
  <c r="Q2979" i="6" s="1"/>
  <c r="P2980" i="6"/>
  <c r="Q2980" i="6" s="1"/>
  <c r="P2981" i="6"/>
  <c r="Q2981" i="6" s="1"/>
  <c r="P2982" i="6"/>
  <c r="Q2982" i="6" s="1"/>
  <c r="P2983" i="6"/>
  <c r="Q2983" i="6" s="1"/>
  <c r="P2984" i="6"/>
  <c r="Q2984" i="6" s="1"/>
  <c r="P2985" i="6"/>
  <c r="Q2985" i="6" s="1"/>
  <c r="P2986" i="6"/>
  <c r="Q2986" i="6" s="1"/>
  <c r="P2987" i="6"/>
  <c r="Q2987" i="6" s="1"/>
  <c r="P2988" i="6"/>
  <c r="Q2988" i="6" s="1"/>
  <c r="P2989" i="6"/>
  <c r="Q2989" i="6" s="1"/>
  <c r="P2990" i="6"/>
  <c r="Q2990" i="6" s="1"/>
  <c r="P2991" i="6"/>
  <c r="Q2991" i="6" s="1"/>
  <c r="P2992" i="6"/>
  <c r="Q2992" i="6" s="1"/>
  <c r="P2993" i="6"/>
  <c r="Q2993" i="6" s="1"/>
  <c r="P2994" i="6"/>
  <c r="Q2994" i="6" s="1"/>
  <c r="P2995" i="6"/>
  <c r="Q2995" i="6" s="1"/>
  <c r="P2996" i="6"/>
  <c r="Q2996" i="6" s="1"/>
  <c r="P2997" i="6"/>
  <c r="Q2997" i="6" s="1"/>
  <c r="P2998" i="6"/>
  <c r="Q2998" i="6" s="1"/>
  <c r="P2999" i="6"/>
  <c r="Q2999" i="6" s="1"/>
  <c r="P3000" i="6"/>
  <c r="Q3000" i="6" s="1"/>
  <c r="P3001" i="6"/>
  <c r="Q3001" i="6" s="1"/>
  <c r="P3002" i="6"/>
  <c r="Q3002" i="6" s="1"/>
  <c r="P3003" i="6"/>
  <c r="Q3003" i="6" s="1"/>
  <c r="P3004" i="6"/>
  <c r="Q3004" i="6" s="1"/>
  <c r="P3005" i="6"/>
  <c r="Q3005" i="6" s="1"/>
  <c r="P3006" i="6"/>
  <c r="Q3006" i="6" s="1"/>
  <c r="P3007" i="6"/>
  <c r="Q3007" i="6" s="1"/>
  <c r="P3008" i="6"/>
  <c r="Q3008" i="6" s="1"/>
  <c r="P3009" i="6"/>
  <c r="Q3009" i="6" s="1"/>
  <c r="P3010" i="6"/>
  <c r="Q3010" i="6" s="1"/>
  <c r="P3011" i="6"/>
  <c r="Q3011" i="6" s="1"/>
  <c r="P3012" i="6"/>
  <c r="Q3012" i="6" s="1"/>
  <c r="P3013" i="6"/>
  <c r="Q3013" i="6" s="1"/>
  <c r="P3014" i="6"/>
  <c r="Q3014" i="6" s="1"/>
  <c r="P3015" i="6"/>
  <c r="Q3015" i="6" s="1"/>
  <c r="P3016" i="6"/>
  <c r="Q3016" i="6" s="1"/>
  <c r="P3017" i="6"/>
  <c r="Q3017" i="6" s="1"/>
  <c r="P3018" i="6"/>
  <c r="Q3018" i="6" s="1"/>
  <c r="P3019" i="6"/>
  <c r="Q3019" i="6" s="1"/>
  <c r="P3020" i="6"/>
  <c r="Q3020" i="6" s="1"/>
  <c r="P3021" i="6"/>
  <c r="Q3021" i="6" s="1"/>
  <c r="P3022" i="6"/>
  <c r="Q3022" i="6" s="1"/>
  <c r="P3023" i="6"/>
  <c r="Q3023" i="6" s="1"/>
  <c r="P3024" i="6"/>
  <c r="Q3024" i="6" s="1"/>
  <c r="P3025" i="6"/>
  <c r="Q3025" i="6" s="1"/>
  <c r="P3026" i="6"/>
  <c r="Q3026" i="6" s="1"/>
  <c r="P3027" i="6"/>
  <c r="Q3027" i="6" s="1"/>
  <c r="P3028" i="6"/>
  <c r="Q3028" i="6" s="1"/>
  <c r="P3029" i="6"/>
  <c r="Q3029" i="6" s="1"/>
  <c r="P3030" i="6"/>
  <c r="Q3030" i="6" s="1"/>
  <c r="P3031" i="6"/>
  <c r="Q3031" i="6" s="1"/>
  <c r="P3032" i="6"/>
  <c r="Q3032" i="6" s="1"/>
  <c r="P3033" i="6"/>
  <c r="Q3033" i="6" s="1"/>
  <c r="P3034" i="6"/>
  <c r="Q3034" i="6" s="1"/>
  <c r="P3035" i="6"/>
  <c r="Q3035" i="6" s="1"/>
  <c r="P3036" i="6"/>
  <c r="Q3036" i="6" s="1"/>
  <c r="P3037" i="6"/>
  <c r="Q3037" i="6" s="1"/>
  <c r="P3038" i="6"/>
  <c r="Q3038" i="6" s="1"/>
  <c r="P3039" i="6"/>
  <c r="Q3039" i="6" s="1"/>
  <c r="P3040" i="6"/>
  <c r="Q3040" i="6" s="1"/>
  <c r="P3041" i="6"/>
  <c r="Q3041" i="6" s="1"/>
  <c r="P3042" i="6"/>
  <c r="Q3042" i="6" s="1"/>
  <c r="P3043" i="6"/>
  <c r="Q3043" i="6" s="1"/>
  <c r="P3044" i="6"/>
  <c r="Q3044" i="6" s="1"/>
  <c r="P3045" i="6"/>
  <c r="Q3045" i="6" s="1"/>
  <c r="P3046" i="6"/>
  <c r="Q3046" i="6" s="1"/>
  <c r="P3047" i="6"/>
  <c r="Q3047" i="6" s="1"/>
  <c r="P3048" i="6"/>
  <c r="Q3048" i="6" s="1"/>
  <c r="P3049" i="6"/>
  <c r="Q3049" i="6" s="1"/>
  <c r="P3050" i="6"/>
  <c r="Q3050" i="6" s="1"/>
  <c r="P3051" i="6"/>
  <c r="Q3051" i="6" s="1"/>
  <c r="P3052" i="6"/>
  <c r="Q3052" i="6" s="1"/>
  <c r="P3053" i="6"/>
  <c r="Q3053" i="6" s="1"/>
  <c r="P3054" i="6"/>
  <c r="Q3054" i="6" s="1"/>
  <c r="P3055" i="6"/>
  <c r="Q3055" i="6" s="1"/>
  <c r="P3056" i="6"/>
  <c r="Q3056" i="6" s="1"/>
  <c r="P3057" i="6"/>
  <c r="Q3057" i="6" s="1"/>
  <c r="P3058" i="6"/>
  <c r="Q3058" i="6" s="1"/>
  <c r="P3059" i="6"/>
  <c r="Q3059" i="6" s="1"/>
  <c r="P3060" i="6"/>
  <c r="Q3060" i="6" s="1"/>
  <c r="P3061" i="6"/>
  <c r="Q3061" i="6" s="1"/>
  <c r="P3062" i="6"/>
  <c r="Q3062" i="6" s="1"/>
  <c r="P3063" i="6"/>
  <c r="Q3063" i="6" s="1"/>
  <c r="P3064" i="6"/>
  <c r="Q3064" i="6" s="1"/>
  <c r="P3065" i="6"/>
  <c r="Q3065" i="6" s="1"/>
  <c r="P3066" i="6"/>
  <c r="Q3066" i="6" s="1"/>
  <c r="P3067" i="6"/>
  <c r="Q3067" i="6" s="1"/>
  <c r="P3068" i="6"/>
  <c r="Q3068" i="6" s="1"/>
  <c r="P3069" i="6"/>
  <c r="Q3069" i="6" s="1"/>
  <c r="P3070" i="6"/>
  <c r="Q3070" i="6" s="1"/>
  <c r="P3071" i="6"/>
  <c r="Q3071" i="6" s="1"/>
  <c r="P3072" i="6"/>
  <c r="Q3072" i="6" s="1"/>
  <c r="P3073" i="6"/>
  <c r="Q3073" i="6" s="1"/>
  <c r="P3074" i="6"/>
  <c r="Q3074" i="6" s="1"/>
  <c r="P3075" i="6"/>
  <c r="Q3075" i="6" s="1"/>
  <c r="P3076" i="6"/>
  <c r="Q3076" i="6" s="1"/>
  <c r="P3077" i="6"/>
  <c r="Q3077" i="6" s="1"/>
  <c r="P3078" i="6"/>
  <c r="Q3078" i="6" s="1"/>
  <c r="P3079" i="6"/>
  <c r="Q3079" i="6" s="1"/>
  <c r="P3080" i="6"/>
  <c r="Q3080" i="6" s="1"/>
  <c r="P3081" i="6"/>
  <c r="Q3081" i="6" s="1"/>
  <c r="P3082" i="6"/>
  <c r="Q3082" i="6" s="1"/>
  <c r="P3083" i="6"/>
  <c r="Q3083" i="6" s="1"/>
  <c r="P3084" i="6"/>
  <c r="Q3084" i="6" s="1"/>
  <c r="P3085" i="6"/>
  <c r="Q3085" i="6" s="1"/>
  <c r="P3086" i="6"/>
  <c r="Q3086" i="6" s="1"/>
  <c r="P3087" i="6"/>
  <c r="Q3087" i="6" s="1"/>
  <c r="P3088" i="6"/>
  <c r="Q3088" i="6" s="1"/>
  <c r="P3089" i="6"/>
  <c r="Q3089" i="6" s="1"/>
  <c r="P3090" i="6"/>
  <c r="Q3090" i="6" s="1"/>
  <c r="P3091" i="6"/>
  <c r="Q3091" i="6" s="1"/>
  <c r="P3092" i="6"/>
  <c r="Q3092" i="6" s="1"/>
  <c r="P3093" i="6"/>
  <c r="Q3093" i="6" s="1"/>
  <c r="P3094" i="6"/>
  <c r="Q3094" i="6" s="1"/>
  <c r="P3095" i="6"/>
  <c r="Q3095" i="6" s="1"/>
  <c r="P3096" i="6"/>
  <c r="Q3096" i="6" s="1"/>
  <c r="P3097" i="6"/>
  <c r="Q3097" i="6" s="1"/>
  <c r="P3098" i="6"/>
  <c r="Q3098" i="6" s="1"/>
  <c r="P3099" i="6"/>
  <c r="Q3099" i="6" s="1"/>
  <c r="P3100" i="6"/>
  <c r="Q3100" i="6" s="1"/>
  <c r="P3101" i="6"/>
  <c r="Q3101" i="6" s="1"/>
  <c r="P3102" i="6"/>
  <c r="Q3102" i="6" s="1"/>
  <c r="P3103" i="6"/>
  <c r="Q3103" i="6" s="1"/>
  <c r="P3104" i="6"/>
  <c r="Q3104" i="6" s="1"/>
  <c r="P3105" i="6"/>
  <c r="Q3105" i="6" s="1"/>
  <c r="P3106" i="6"/>
  <c r="Q3106" i="6" s="1"/>
  <c r="P3107" i="6"/>
  <c r="Q3107" i="6" s="1"/>
  <c r="P3108" i="6"/>
  <c r="Q3108" i="6" s="1"/>
  <c r="P3109" i="6"/>
  <c r="Q3109" i="6" s="1"/>
  <c r="P3110" i="6"/>
  <c r="Q3110" i="6" s="1"/>
  <c r="P3111" i="6"/>
  <c r="Q3111" i="6" s="1"/>
  <c r="P3112" i="6"/>
  <c r="Q3112" i="6" s="1"/>
  <c r="P3113" i="6"/>
  <c r="Q3113" i="6" s="1"/>
  <c r="P3114" i="6"/>
  <c r="Q3114" i="6" s="1"/>
  <c r="P3115" i="6"/>
  <c r="Q3115" i="6" s="1"/>
  <c r="P3116" i="6"/>
  <c r="Q3116" i="6" s="1"/>
  <c r="P3117" i="6"/>
  <c r="Q3117" i="6" s="1"/>
  <c r="P3118" i="6"/>
  <c r="Q3118" i="6" s="1"/>
  <c r="P3119" i="6"/>
  <c r="Q3119" i="6" s="1"/>
  <c r="P3120" i="6"/>
  <c r="Q3120" i="6" s="1"/>
  <c r="P3121" i="6"/>
  <c r="Q3121" i="6" s="1"/>
  <c r="P3122" i="6"/>
  <c r="Q3122" i="6" s="1"/>
  <c r="P3123" i="6"/>
  <c r="Q3123" i="6" s="1"/>
  <c r="P3124" i="6"/>
  <c r="Q3124" i="6" s="1"/>
  <c r="P3125" i="6"/>
  <c r="Q3125" i="6" s="1"/>
  <c r="P3126" i="6"/>
  <c r="Q3126" i="6" s="1"/>
  <c r="P3127" i="6"/>
  <c r="Q3127" i="6" s="1"/>
  <c r="P3128" i="6"/>
  <c r="Q3128" i="6" s="1"/>
  <c r="P3129" i="6"/>
  <c r="Q3129" i="6" s="1"/>
  <c r="P3130" i="6"/>
  <c r="Q3130" i="6" s="1"/>
  <c r="P3131" i="6"/>
  <c r="Q3131" i="6" s="1"/>
  <c r="P3132" i="6"/>
  <c r="Q3132" i="6" s="1"/>
  <c r="P3133" i="6"/>
  <c r="Q3133" i="6" s="1"/>
  <c r="P3134" i="6"/>
  <c r="Q3134" i="6" s="1"/>
  <c r="P3135" i="6"/>
  <c r="Q3135" i="6" s="1"/>
  <c r="P3136" i="6"/>
  <c r="Q3136" i="6" s="1"/>
  <c r="P3137" i="6"/>
  <c r="Q3137" i="6" s="1"/>
  <c r="P3138" i="6"/>
  <c r="Q3138" i="6" s="1"/>
  <c r="P3139" i="6"/>
  <c r="Q3139" i="6" s="1"/>
  <c r="P3140" i="6"/>
  <c r="Q3140" i="6" s="1"/>
  <c r="P3141" i="6"/>
  <c r="Q3141" i="6" s="1"/>
  <c r="P3142" i="6"/>
  <c r="Q3142" i="6" s="1"/>
  <c r="P3143" i="6"/>
  <c r="Q3143" i="6" s="1"/>
  <c r="P3144" i="6"/>
  <c r="Q3144" i="6" s="1"/>
  <c r="P3145" i="6"/>
  <c r="Q3145" i="6" s="1"/>
  <c r="P3146" i="6"/>
  <c r="Q3146" i="6" s="1"/>
  <c r="P3147" i="6"/>
  <c r="Q3147" i="6" s="1"/>
  <c r="P3148" i="6"/>
  <c r="Q3148" i="6" s="1"/>
  <c r="P3149" i="6"/>
  <c r="Q3149" i="6" s="1"/>
  <c r="P3150" i="6"/>
  <c r="Q3150" i="6" s="1"/>
  <c r="P3151" i="6"/>
  <c r="Q3151" i="6" s="1"/>
  <c r="P3152" i="6"/>
  <c r="Q3152" i="6" s="1"/>
  <c r="P3153" i="6"/>
  <c r="Q3153" i="6" s="1"/>
  <c r="P3154" i="6"/>
  <c r="Q3154" i="6" s="1"/>
  <c r="P3155" i="6"/>
  <c r="Q3155" i="6" s="1"/>
  <c r="P3156" i="6"/>
  <c r="Q3156" i="6" s="1"/>
  <c r="P3157" i="6"/>
  <c r="Q3157" i="6" s="1"/>
  <c r="P3158" i="6"/>
  <c r="Q3158" i="6" s="1"/>
  <c r="P3159" i="6"/>
  <c r="Q3159" i="6" s="1"/>
  <c r="P3160" i="6"/>
  <c r="Q3160" i="6" s="1"/>
  <c r="P3161" i="6"/>
  <c r="Q3161" i="6" s="1"/>
  <c r="P3162" i="6"/>
  <c r="Q3162" i="6" s="1"/>
  <c r="P3163" i="6"/>
  <c r="Q3163" i="6" s="1"/>
  <c r="P3164" i="6"/>
  <c r="Q3164" i="6" s="1"/>
  <c r="P3165" i="6"/>
  <c r="Q3165" i="6" s="1"/>
  <c r="P3166" i="6"/>
  <c r="Q3166" i="6" s="1"/>
  <c r="P3167" i="6"/>
  <c r="Q3167" i="6" s="1"/>
  <c r="P3168" i="6"/>
  <c r="Q3168" i="6" s="1"/>
  <c r="P3169" i="6"/>
  <c r="Q3169" i="6" s="1"/>
  <c r="P3170" i="6"/>
  <c r="Q3170" i="6" s="1"/>
  <c r="P3171" i="6"/>
  <c r="Q3171" i="6" s="1"/>
  <c r="P3172" i="6"/>
  <c r="Q3172" i="6" s="1"/>
  <c r="P3173" i="6"/>
  <c r="Q3173" i="6" s="1"/>
  <c r="P3174" i="6"/>
  <c r="Q3174" i="6" s="1"/>
  <c r="P3175" i="6"/>
  <c r="Q3175" i="6" s="1"/>
  <c r="P3176" i="6"/>
  <c r="Q3176" i="6" s="1"/>
  <c r="P3177" i="6"/>
  <c r="Q3177" i="6" s="1"/>
  <c r="P3178" i="6"/>
  <c r="Q3178" i="6" s="1"/>
  <c r="P3179" i="6"/>
  <c r="Q3179" i="6" s="1"/>
  <c r="P3180" i="6"/>
  <c r="Q3180" i="6" s="1"/>
  <c r="P3181" i="6"/>
  <c r="Q3181" i="6" s="1"/>
  <c r="P3182" i="6"/>
  <c r="Q3182" i="6" s="1"/>
  <c r="P3183" i="6"/>
  <c r="Q3183" i="6" s="1"/>
  <c r="P3184" i="6"/>
  <c r="Q3184" i="6" s="1"/>
  <c r="P3185" i="6"/>
  <c r="Q3185" i="6" s="1"/>
  <c r="P3186" i="6"/>
  <c r="Q3186" i="6" s="1"/>
  <c r="P3187" i="6"/>
  <c r="Q3187" i="6" s="1"/>
  <c r="P3188" i="6"/>
  <c r="Q3188" i="6" s="1"/>
  <c r="P3189" i="6"/>
  <c r="Q3189" i="6" s="1"/>
  <c r="P3190" i="6"/>
  <c r="Q3190" i="6" s="1"/>
  <c r="P3191" i="6"/>
  <c r="Q3191" i="6" s="1"/>
  <c r="P3192" i="6"/>
  <c r="Q3192" i="6" s="1"/>
  <c r="P3193" i="6"/>
  <c r="Q3193" i="6" s="1"/>
  <c r="P3194" i="6"/>
  <c r="Q3194" i="6" s="1"/>
  <c r="P3195" i="6"/>
  <c r="Q3195" i="6" s="1"/>
  <c r="P3196" i="6"/>
  <c r="Q3196" i="6" s="1"/>
  <c r="P3197" i="6"/>
  <c r="Q3197" i="6" s="1"/>
  <c r="P3198" i="6"/>
  <c r="Q3198" i="6" s="1"/>
  <c r="P3199" i="6"/>
  <c r="Q3199" i="6" s="1"/>
  <c r="P3200" i="6"/>
  <c r="Q3200" i="6" s="1"/>
  <c r="P3201" i="6"/>
  <c r="Q3201" i="6" s="1"/>
  <c r="P3202" i="6"/>
  <c r="Q3202" i="6" s="1"/>
  <c r="P3203" i="6"/>
  <c r="Q3203" i="6" s="1"/>
  <c r="P3204" i="6"/>
  <c r="Q3204" i="6" s="1"/>
  <c r="P3205" i="6"/>
  <c r="Q3205" i="6" s="1"/>
  <c r="P3206" i="6"/>
  <c r="Q3206" i="6" s="1"/>
  <c r="P3207" i="6"/>
  <c r="Q3207" i="6" s="1"/>
  <c r="P3208" i="6"/>
  <c r="Q3208" i="6" s="1"/>
  <c r="P3209" i="6"/>
  <c r="Q3209" i="6" s="1"/>
  <c r="P3210" i="6"/>
  <c r="Q3210" i="6" s="1"/>
  <c r="P3211" i="6"/>
  <c r="Q3211" i="6" s="1"/>
  <c r="P3212" i="6"/>
  <c r="Q3212" i="6" s="1"/>
  <c r="P3213" i="6"/>
  <c r="Q3213" i="6" s="1"/>
  <c r="P3214" i="6"/>
  <c r="Q3214" i="6" s="1"/>
  <c r="P3215" i="6"/>
  <c r="Q3215" i="6" s="1"/>
  <c r="P3216" i="6"/>
  <c r="Q3216" i="6" s="1"/>
  <c r="P3217" i="6"/>
  <c r="Q3217" i="6" s="1"/>
  <c r="P3218" i="6"/>
  <c r="Q3218" i="6" s="1"/>
  <c r="P3219" i="6"/>
  <c r="Q3219" i="6" s="1"/>
  <c r="P3220" i="6"/>
  <c r="Q3220" i="6" s="1"/>
  <c r="P3221" i="6"/>
  <c r="Q3221" i="6" s="1"/>
  <c r="P3222" i="6"/>
  <c r="Q3222" i="6" s="1"/>
  <c r="P3223" i="6"/>
  <c r="Q3223" i="6" s="1"/>
  <c r="P3224" i="6"/>
  <c r="Q3224" i="6" s="1"/>
  <c r="P3225" i="6"/>
  <c r="Q3225" i="6" s="1"/>
  <c r="P3226" i="6"/>
  <c r="Q3226" i="6" s="1"/>
  <c r="P3227" i="6"/>
  <c r="Q3227" i="6" s="1"/>
  <c r="P3228" i="6"/>
  <c r="Q3228" i="6" s="1"/>
  <c r="P3229" i="6"/>
  <c r="Q3229" i="6" s="1"/>
  <c r="P3230" i="6"/>
  <c r="Q3230" i="6" s="1"/>
  <c r="P3231" i="6"/>
  <c r="Q3231" i="6" s="1"/>
  <c r="P3232" i="6"/>
  <c r="Q3232" i="6" s="1"/>
  <c r="P3233" i="6"/>
  <c r="Q3233" i="6" s="1"/>
  <c r="P3234" i="6"/>
  <c r="Q3234" i="6" s="1"/>
  <c r="P3235" i="6"/>
  <c r="Q3235" i="6" s="1"/>
  <c r="P3236" i="6"/>
  <c r="Q3236" i="6" s="1"/>
  <c r="P3237" i="6"/>
  <c r="Q3237" i="6" s="1"/>
  <c r="P3238" i="6"/>
  <c r="Q3238" i="6" s="1"/>
  <c r="P3239" i="6"/>
  <c r="Q3239" i="6" s="1"/>
  <c r="P3240" i="6"/>
  <c r="Q3240" i="6" s="1"/>
  <c r="P3241" i="6"/>
  <c r="Q3241" i="6" s="1"/>
  <c r="P3242" i="6"/>
  <c r="Q3242" i="6" s="1"/>
  <c r="P3243" i="6"/>
  <c r="Q3243" i="6" s="1"/>
  <c r="P3244" i="6"/>
  <c r="Q3244" i="6" s="1"/>
  <c r="P3245" i="6"/>
  <c r="Q3245" i="6" s="1"/>
  <c r="P3246" i="6"/>
  <c r="Q3246" i="6" s="1"/>
  <c r="P3247" i="6"/>
  <c r="Q3247" i="6" s="1"/>
  <c r="P3248" i="6"/>
  <c r="Q3248" i="6" s="1"/>
  <c r="P3249" i="6"/>
  <c r="Q3249" i="6" s="1"/>
  <c r="P3250" i="6"/>
  <c r="Q3250" i="6" s="1"/>
  <c r="P3251" i="6"/>
  <c r="Q3251" i="6" s="1"/>
  <c r="P3252" i="6"/>
  <c r="Q3252" i="6" s="1"/>
  <c r="P3253" i="6"/>
  <c r="Q3253" i="6" s="1"/>
  <c r="P3254" i="6"/>
  <c r="Q3254" i="6" s="1"/>
  <c r="P3255" i="6"/>
  <c r="Q3255" i="6" s="1"/>
  <c r="P3256" i="6"/>
  <c r="Q3256" i="6" s="1"/>
  <c r="P3257" i="6"/>
  <c r="Q3257" i="6" s="1"/>
  <c r="P3258" i="6"/>
  <c r="Q3258" i="6" s="1"/>
  <c r="P3259" i="6"/>
  <c r="Q3259" i="6" s="1"/>
  <c r="P3260" i="6"/>
  <c r="Q3260" i="6" s="1"/>
  <c r="P3261" i="6"/>
  <c r="Q3261" i="6" s="1"/>
  <c r="P3262" i="6"/>
  <c r="Q3262" i="6" s="1"/>
  <c r="P3263" i="6"/>
  <c r="Q3263" i="6" s="1"/>
  <c r="P3264" i="6"/>
  <c r="Q3264" i="6" s="1"/>
  <c r="P3265" i="6"/>
  <c r="Q3265" i="6" s="1"/>
  <c r="P3266" i="6"/>
  <c r="Q3266" i="6" s="1"/>
  <c r="P3267" i="6"/>
  <c r="Q3267" i="6" s="1"/>
  <c r="P3268" i="6"/>
  <c r="Q3268" i="6" s="1"/>
  <c r="P3269" i="6"/>
  <c r="Q3269" i="6" s="1"/>
  <c r="P3270" i="6"/>
  <c r="Q3270" i="6" s="1"/>
  <c r="P3271" i="6"/>
  <c r="Q3271" i="6" s="1"/>
  <c r="P3272" i="6"/>
  <c r="Q3272" i="6" s="1"/>
  <c r="P3273" i="6"/>
  <c r="Q3273" i="6" s="1"/>
  <c r="P3274" i="6"/>
  <c r="Q3274" i="6" s="1"/>
  <c r="P3275" i="6"/>
  <c r="Q3275" i="6" s="1"/>
  <c r="P3276" i="6"/>
  <c r="Q3276" i="6" s="1"/>
  <c r="P3277" i="6"/>
  <c r="Q3277" i="6" s="1"/>
  <c r="P3278" i="6"/>
  <c r="Q3278" i="6" s="1"/>
  <c r="P3279" i="6"/>
  <c r="Q3279" i="6" s="1"/>
  <c r="P3280" i="6"/>
  <c r="Q3280" i="6" s="1"/>
  <c r="P3281" i="6"/>
  <c r="Q3281" i="6" s="1"/>
  <c r="P3282" i="6"/>
  <c r="Q3282" i="6" s="1"/>
  <c r="P3283" i="6"/>
  <c r="Q3283" i="6" s="1"/>
  <c r="P3284" i="6"/>
  <c r="Q3284" i="6" s="1"/>
  <c r="P3285" i="6"/>
  <c r="Q3285" i="6" s="1"/>
  <c r="P3286" i="6"/>
  <c r="Q3286" i="6" s="1"/>
  <c r="P3287" i="6"/>
  <c r="Q3287" i="6" s="1"/>
  <c r="P3288" i="6"/>
  <c r="Q3288" i="6" s="1"/>
  <c r="P3289" i="6"/>
  <c r="Q3289" i="6" s="1"/>
  <c r="P3290" i="6"/>
  <c r="Q3290" i="6" s="1"/>
  <c r="P3291" i="6"/>
  <c r="Q3291" i="6" s="1"/>
  <c r="P3292" i="6"/>
  <c r="Q3292" i="6" s="1"/>
  <c r="P3293" i="6"/>
  <c r="Q3293" i="6" s="1"/>
  <c r="P3294" i="6"/>
  <c r="Q3294" i="6" s="1"/>
  <c r="P3295" i="6"/>
  <c r="Q3295" i="6" s="1"/>
  <c r="P3296" i="6"/>
  <c r="Q3296" i="6" s="1"/>
  <c r="P3297" i="6"/>
  <c r="Q3297" i="6" s="1"/>
  <c r="P3298" i="6"/>
  <c r="Q3298" i="6" s="1"/>
  <c r="P3299" i="6"/>
  <c r="Q3299" i="6" s="1"/>
  <c r="P3300" i="6"/>
  <c r="Q3300" i="6" s="1"/>
  <c r="P3301" i="6"/>
  <c r="Q3301" i="6" s="1"/>
  <c r="P3302" i="6"/>
  <c r="Q3302" i="6" s="1"/>
  <c r="P3303" i="6"/>
  <c r="Q3303" i="6" s="1"/>
  <c r="P3304" i="6"/>
  <c r="Q3304" i="6" s="1"/>
  <c r="P3305" i="6"/>
  <c r="Q3305" i="6" s="1"/>
  <c r="P3306" i="6"/>
  <c r="Q3306" i="6" s="1"/>
  <c r="P3307" i="6"/>
  <c r="Q3307" i="6" s="1"/>
  <c r="P3308" i="6"/>
  <c r="Q3308" i="6" s="1"/>
  <c r="P3309" i="6"/>
  <c r="Q3309" i="6" s="1"/>
  <c r="P3310" i="6"/>
  <c r="Q3310" i="6" s="1"/>
  <c r="P3311" i="6"/>
  <c r="Q3311" i="6" s="1"/>
  <c r="P3312" i="6"/>
  <c r="Q3312" i="6" s="1"/>
  <c r="P3313" i="6"/>
  <c r="Q3313" i="6" s="1"/>
  <c r="P3314" i="6"/>
  <c r="Q3314" i="6" s="1"/>
  <c r="P3315" i="6"/>
  <c r="Q3315" i="6" s="1"/>
  <c r="P3316" i="6"/>
  <c r="Q3316" i="6" s="1"/>
  <c r="P3317" i="6"/>
  <c r="Q3317" i="6" s="1"/>
  <c r="P3318" i="6"/>
  <c r="Q3318" i="6" s="1"/>
  <c r="P3319" i="6"/>
  <c r="Q3319" i="6" s="1"/>
  <c r="P3320" i="6"/>
  <c r="Q3320" i="6" s="1"/>
  <c r="P3321" i="6"/>
  <c r="Q3321" i="6" s="1"/>
  <c r="P3322" i="6"/>
  <c r="Q3322" i="6" s="1"/>
  <c r="P3323" i="6"/>
  <c r="Q3323" i="6" s="1"/>
  <c r="P3324" i="6"/>
  <c r="Q3324" i="6" s="1"/>
  <c r="P3325" i="6"/>
  <c r="Q3325" i="6" s="1"/>
  <c r="P3326" i="6"/>
  <c r="Q3326" i="6" s="1"/>
  <c r="P3327" i="6"/>
  <c r="Q3327" i="6" s="1"/>
  <c r="P3328" i="6"/>
  <c r="Q3328" i="6" s="1"/>
  <c r="P3329" i="6"/>
  <c r="Q3329" i="6" s="1"/>
  <c r="P3330" i="6"/>
  <c r="Q3330" i="6" s="1"/>
  <c r="P3331" i="6"/>
  <c r="Q3331" i="6" s="1"/>
  <c r="P3332" i="6"/>
  <c r="Q3332" i="6" s="1"/>
  <c r="P3333" i="6"/>
  <c r="Q3333" i="6" s="1"/>
  <c r="P3334" i="6"/>
  <c r="Q3334" i="6" s="1"/>
  <c r="P3335" i="6"/>
  <c r="Q3335" i="6" s="1"/>
  <c r="P3336" i="6"/>
  <c r="Q3336" i="6" s="1"/>
  <c r="P3337" i="6"/>
  <c r="Q3337" i="6" s="1"/>
  <c r="P3338" i="6"/>
  <c r="Q3338" i="6" s="1"/>
  <c r="P3339" i="6"/>
  <c r="Q3339" i="6" s="1"/>
  <c r="P3340" i="6"/>
  <c r="Q3340" i="6" s="1"/>
  <c r="P3341" i="6"/>
  <c r="Q3341" i="6" s="1"/>
  <c r="P3342" i="6"/>
  <c r="Q3342" i="6" s="1"/>
  <c r="P3343" i="6"/>
  <c r="Q3343" i="6" s="1"/>
  <c r="P3344" i="6"/>
  <c r="Q3344" i="6" s="1"/>
  <c r="P3345" i="6"/>
  <c r="Q3345" i="6" s="1"/>
  <c r="P3346" i="6"/>
  <c r="Q3346" i="6" s="1"/>
  <c r="P3347" i="6"/>
  <c r="Q3347" i="6" s="1"/>
  <c r="P3348" i="6"/>
  <c r="Q3348" i="6" s="1"/>
  <c r="P3349" i="6"/>
  <c r="Q3349" i="6" s="1"/>
  <c r="P3350" i="6"/>
  <c r="Q3350" i="6" s="1"/>
  <c r="P3351" i="6"/>
  <c r="Q3351" i="6" s="1"/>
  <c r="P3352" i="6"/>
  <c r="Q3352" i="6" s="1"/>
  <c r="P3353" i="6"/>
  <c r="Q3353" i="6" s="1"/>
  <c r="P3354" i="6"/>
  <c r="Q3354" i="6" s="1"/>
  <c r="P3355" i="6"/>
  <c r="Q3355" i="6" s="1"/>
  <c r="P3356" i="6"/>
  <c r="Q3356" i="6" s="1"/>
  <c r="P3357" i="6"/>
  <c r="Q3357" i="6" s="1"/>
  <c r="P3358" i="6"/>
  <c r="Q3358" i="6" s="1"/>
  <c r="P3359" i="6"/>
  <c r="Q3359" i="6" s="1"/>
  <c r="P3360" i="6"/>
  <c r="Q3360" i="6" s="1"/>
  <c r="P3361" i="6"/>
  <c r="Q3361" i="6" s="1"/>
  <c r="P3362" i="6"/>
  <c r="Q3362" i="6" s="1"/>
  <c r="P3363" i="6"/>
  <c r="Q3363" i="6" s="1"/>
  <c r="P3364" i="6"/>
  <c r="Q3364" i="6" s="1"/>
  <c r="P3365" i="6"/>
  <c r="Q3365" i="6" s="1"/>
  <c r="P3366" i="6"/>
  <c r="Q3366" i="6" s="1"/>
  <c r="P3367" i="6"/>
  <c r="Q3367" i="6" s="1"/>
  <c r="P3368" i="6"/>
  <c r="Q3368" i="6" s="1"/>
  <c r="P3369" i="6"/>
  <c r="Q3369" i="6" s="1"/>
  <c r="P3370" i="6"/>
  <c r="Q3370" i="6" s="1"/>
  <c r="P3371" i="6"/>
  <c r="Q3371" i="6" s="1"/>
  <c r="P3372" i="6"/>
  <c r="Q3372" i="6" s="1"/>
  <c r="P3373" i="6"/>
  <c r="Q3373" i="6" s="1"/>
  <c r="P3374" i="6"/>
  <c r="Q3374" i="6" s="1"/>
  <c r="P3375" i="6"/>
  <c r="Q3375" i="6" s="1"/>
  <c r="P3376" i="6"/>
  <c r="Q3376" i="6" s="1"/>
  <c r="P3377" i="6"/>
  <c r="Q3377" i="6" s="1"/>
  <c r="P3378" i="6"/>
  <c r="Q3378" i="6" s="1"/>
  <c r="P3379" i="6"/>
  <c r="Q3379" i="6" s="1"/>
  <c r="P3380" i="6"/>
  <c r="Q3380" i="6" s="1"/>
  <c r="P3381" i="6"/>
  <c r="Q3381" i="6" s="1"/>
  <c r="P3382" i="6"/>
  <c r="Q3382" i="6" s="1"/>
  <c r="P3383" i="6"/>
  <c r="Q3383" i="6" s="1"/>
  <c r="P3384" i="6"/>
  <c r="Q3384" i="6" s="1"/>
  <c r="P3385" i="6"/>
  <c r="Q3385" i="6" s="1"/>
  <c r="P3386" i="6"/>
  <c r="Q3386" i="6" s="1"/>
  <c r="P3387" i="6"/>
  <c r="Q3387" i="6" s="1"/>
  <c r="P3388" i="6"/>
  <c r="Q3388" i="6" s="1"/>
  <c r="P3389" i="6"/>
  <c r="Q3389" i="6" s="1"/>
  <c r="P3390" i="6"/>
  <c r="Q3390" i="6" s="1"/>
  <c r="P3391" i="6"/>
  <c r="Q3391" i="6" s="1"/>
  <c r="P3392" i="6"/>
  <c r="Q3392" i="6" s="1"/>
  <c r="P3393" i="6"/>
  <c r="Q3393" i="6" s="1"/>
  <c r="P3394" i="6"/>
  <c r="Q3394" i="6" s="1"/>
  <c r="P3395" i="6"/>
  <c r="Q3395" i="6" s="1"/>
  <c r="P3396" i="6"/>
  <c r="Q3396" i="6" s="1"/>
  <c r="P3397" i="6"/>
  <c r="Q3397" i="6" s="1"/>
  <c r="P3398" i="6"/>
  <c r="Q3398" i="6" s="1"/>
  <c r="P3399" i="6"/>
  <c r="Q3399" i="6" s="1"/>
  <c r="P3400" i="6"/>
  <c r="Q3400" i="6" s="1"/>
  <c r="P3401" i="6"/>
  <c r="Q3401" i="6" s="1"/>
  <c r="P3402" i="6"/>
  <c r="Q3402" i="6" s="1"/>
  <c r="P3403" i="6"/>
  <c r="Q3403" i="6" s="1"/>
  <c r="P3404" i="6"/>
  <c r="Q3404" i="6" s="1"/>
  <c r="P3405" i="6"/>
  <c r="Q3405" i="6" s="1"/>
  <c r="P3406" i="6"/>
  <c r="Q3406" i="6" s="1"/>
  <c r="P3407" i="6"/>
  <c r="Q3407" i="6" s="1"/>
  <c r="P3408" i="6"/>
  <c r="Q3408" i="6" s="1"/>
  <c r="P3409" i="6"/>
  <c r="Q3409" i="6" s="1"/>
  <c r="P3410" i="6"/>
  <c r="Q3410" i="6" s="1"/>
  <c r="P3411" i="6"/>
  <c r="Q3411" i="6" s="1"/>
  <c r="P3412" i="6"/>
  <c r="Q3412" i="6" s="1"/>
  <c r="P3413" i="6"/>
  <c r="Q3413" i="6" s="1"/>
  <c r="P3414" i="6"/>
  <c r="Q3414" i="6" s="1"/>
  <c r="P3415" i="6"/>
  <c r="Q3415" i="6" s="1"/>
  <c r="P3416" i="6"/>
  <c r="Q3416" i="6" s="1"/>
  <c r="P3417" i="6"/>
  <c r="Q3417" i="6" s="1"/>
  <c r="P3418" i="6"/>
  <c r="Q3418" i="6" s="1"/>
  <c r="P3419" i="6"/>
  <c r="Q3419" i="6" s="1"/>
  <c r="P3420" i="6"/>
  <c r="Q3420" i="6" s="1"/>
  <c r="P3421" i="6"/>
  <c r="Q3421" i="6" s="1"/>
  <c r="P3422" i="6"/>
  <c r="Q3422" i="6" s="1"/>
  <c r="P3423" i="6"/>
  <c r="Q3423" i="6" s="1"/>
  <c r="P3424" i="6"/>
  <c r="Q3424" i="6" s="1"/>
  <c r="P3425" i="6"/>
  <c r="Q3425" i="6" s="1"/>
  <c r="P3426" i="6"/>
  <c r="Q3426" i="6" s="1"/>
  <c r="P3427" i="6"/>
  <c r="Q3427" i="6" s="1"/>
  <c r="P3428" i="6"/>
  <c r="Q3428" i="6" s="1"/>
  <c r="P3429" i="6"/>
  <c r="Q3429" i="6" s="1"/>
  <c r="P3430" i="6"/>
  <c r="Q3430" i="6" s="1"/>
  <c r="P3431" i="6"/>
  <c r="Q3431" i="6" s="1"/>
  <c r="P3432" i="6"/>
  <c r="Q3432" i="6" s="1"/>
  <c r="P3433" i="6"/>
  <c r="Q3433" i="6" s="1"/>
  <c r="P3434" i="6"/>
  <c r="Q3434" i="6" s="1"/>
  <c r="P3435" i="6"/>
  <c r="Q3435" i="6" s="1"/>
  <c r="P3436" i="6"/>
  <c r="Q3436" i="6" s="1"/>
  <c r="P3437" i="6"/>
  <c r="Q3437" i="6" s="1"/>
  <c r="P3438" i="6"/>
  <c r="Q3438" i="6" s="1"/>
  <c r="P3439" i="6"/>
  <c r="Q3439" i="6" s="1"/>
  <c r="P3440" i="6"/>
  <c r="Q3440" i="6" s="1"/>
  <c r="P3441" i="6"/>
  <c r="Q3441" i="6" s="1"/>
  <c r="P3442" i="6"/>
  <c r="Q3442" i="6" s="1"/>
  <c r="P3443" i="6"/>
  <c r="Q3443" i="6" s="1"/>
  <c r="P3444" i="6"/>
  <c r="Q3444" i="6" s="1"/>
  <c r="P3445" i="6"/>
  <c r="Q3445" i="6" s="1"/>
  <c r="P3446" i="6"/>
  <c r="Q3446" i="6" s="1"/>
  <c r="P3447" i="6"/>
  <c r="Q3447" i="6" s="1"/>
  <c r="P3448" i="6"/>
  <c r="Q3448" i="6" s="1"/>
  <c r="P3449" i="6"/>
  <c r="Q3449" i="6" s="1"/>
  <c r="P3450" i="6"/>
  <c r="Q3450" i="6" s="1"/>
  <c r="P3451" i="6"/>
  <c r="Q3451" i="6" s="1"/>
  <c r="P3452" i="6"/>
  <c r="Q3452" i="6" s="1"/>
  <c r="P3453" i="6"/>
  <c r="Q3453" i="6" s="1"/>
  <c r="P3454" i="6"/>
  <c r="Q3454" i="6" s="1"/>
  <c r="P3455" i="6"/>
  <c r="Q3455" i="6" s="1"/>
  <c r="P3456" i="6"/>
  <c r="Q3456" i="6" s="1"/>
  <c r="P3457" i="6"/>
  <c r="Q3457" i="6" s="1"/>
  <c r="P3458" i="6"/>
  <c r="Q3458" i="6" s="1"/>
  <c r="P3459" i="6"/>
  <c r="Q3459" i="6" s="1"/>
  <c r="P3460" i="6"/>
  <c r="Q3460" i="6" s="1"/>
  <c r="P3461" i="6"/>
  <c r="Q3461" i="6" s="1"/>
  <c r="P3462" i="6"/>
  <c r="Q3462" i="6" s="1"/>
  <c r="P3463" i="6"/>
  <c r="Q3463" i="6" s="1"/>
  <c r="P3464" i="6"/>
  <c r="Q3464" i="6" s="1"/>
  <c r="P3465" i="6"/>
  <c r="Q3465" i="6" s="1"/>
  <c r="P3466" i="6"/>
  <c r="Q3466" i="6" s="1"/>
  <c r="P3467" i="6"/>
  <c r="Q3467" i="6" s="1"/>
  <c r="P3468" i="6"/>
  <c r="Q3468" i="6" s="1"/>
  <c r="P3469" i="6"/>
  <c r="Q3469" i="6" s="1"/>
  <c r="P3470" i="6"/>
  <c r="Q3470" i="6" s="1"/>
  <c r="P3471" i="6"/>
  <c r="Q3471" i="6" s="1"/>
  <c r="P3472" i="6"/>
  <c r="Q3472" i="6" s="1"/>
  <c r="P3473" i="6"/>
  <c r="Q3473" i="6" s="1"/>
  <c r="P3474" i="6"/>
  <c r="Q3474" i="6" s="1"/>
  <c r="P3475" i="6"/>
  <c r="Q3475" i="6" s="1"/>
  <c r="P3476" i="6"/>
  <c r="Q3476" i="6" s="1"/>
  <c r="P3477" i="6"/>
  <c r="Q3477" i="6" s="1"/>
  <c r="P3478" i="6"/>
  <c r="Q3478" i="6" s="1"/>
  <c r="P3479" i="6"/>
  <c r="Q3479" i="6" s="1"/>
  <c r="P3480" i="6"/>
  <c r="Q3480" i="6" s="1"/>
  <c r="P3481" i="6"/>
  <c r="Q3481" i="6" s="1"/>
  <c r="P3482" i="6"/>
  <c r="Q3482" i="6" s="1"/>
  <c r="P3483" i="6"/>
  <c r="Q3483" i="6" s="1"/>
  <c r="P3484" i="6"/>
  <c r="Q3484" i="6" s="1"/>
  <c r="P3485" i="6"/>
  <c r="Q3485" i="6" s="1"/>
  <c r="P3486" i="6"/>
  <c r="Q3486" i="6" s="1"/>
  <c r="P3487" i="6"/>
  <c r="Q3487" i="6" s="1"/>
  <c r="P3488" i="6"/>
  <c r="Q3488" i="6" s="1"/>
  <c r="P3489" i="6"/>
  <c r="Q3489" i="6" s="1"/>
  <c r="P3490" i="6"/>
  <c r="Q3490" i="6" s="1"/>
  <c r="P3491" i="6"/>
  <c r="Q3491" i="6" s="1"/>
  <c r="P3492" i="6"/>
  <c r="Q3492" i="6" s="1"/>
  <c r="P3493" i="6"/>
  <c r="Q3493" i="6" s="1"/>
  <c r="P3494" i="6"/>
  <c r="Q3494" i="6" s="1"/>
  <c r="P3495" i="6"/>
  <c r="Q3495" i="6" s="1"/>
  <c r="P3496" i="6"/>
  <c r="Q3496" i="6" s="1"/>
  <c r="P3497" i="6"/>
  <c r="Q3497" i="6" s="1"/>
  <c r="P3498" i="6"/>
  <c r="Q3498" i="6" s="1"/>
  <c r="P3499" i="6"/>
  <c r="Q3499" i="6" s="1"/>
  <c r="P3500" i="6"/>
  <c r="Q3500" i="6" s="1"/>
  <c r="P3501" i="6"/>
  <c r="Q3501" i="6" s="1"/>
  <c r="P3502" i="6"/>
  <c r="Q3502" i="6" s="1"/>
  <c r="P3503" i="6"/>
  <c r="Q3503" i="6" s="1"/>
  <c r="P3504" i="6"/>
  <c r="Q3504" i="6" s="1"/>
  <c r="P3505" i="6"/>
  <c r="Q3505" i="6" s="1"/>
  <c r="P3506" i="6"/>
  <c r="Q3506" i="6" s="1"/>
  <c r="P3507" i="6"/>
  <c r="Q3507" i="6" s="1"/>
  <c r="P3508" i="6"/>
  <c r="Q3508" i="6" s="1"/>
  <c r="P3509" i="6"/>
  <c r="Q3509" i="6" s="1"/>
  <c r="P3510" i="6"/>
  <c r="Q3510" i="6" s="1"/>
  <c r="P3511" i="6"/>
  <c r="Q3511" i="6" s="1"/>
  <c r="P3512" i="6"/>
  <c r="Q3512" i="6" s="1"/>
  <c r="P3513" i="6"/>
  <c r="Q3513" i="6" s="1"/>
  <c r="P3514" i="6"/>
  <c r="Q3514" i="6" s="1"/>
  <c r="P3515" i="6"/>
  <c r="Q3515" i="6" s="1"/>
  <c r="P3516" i="6"/>
  <c r="Q3516" i="6" s="1"/>
  <c r="P3517" i="6"/>
  <c r="Q3517" i="6" s="1"/>
  <c r="P3518" i="6"/>
  <c r="Q3518" i="6" s="1"/>
  <c r="P3519" i="6"/>
  <c r="Q3519" i="6" s="1"/>
  <c r="P3520" i="6"/>
  <c r="Q3520" i="6" s="1"/>
  <c r="P3521" i="6"/>
  <c r="Q3521" i="6" s="1"/>
  <c r="P3522" i="6"/>
  <c r="Q3522" i="6" s="1"/>
  <c r="P3523" i="6"/>
  <c r="Q3523" i="6" s="1"/>
  <c r="P3524" i="6"/>
  <c r="Q3524" i="6" s="1"/>
  <c r="P3525" i="6"/>
  <c r="Q3525" i="6" s="1"/>
  <c r="P3526" i="6"/>
  <c r="Q3526" i="6" s="1"/>
  <c r="P3527" i="6"/>
  <c r="Q3527" i="6" s="1"/>
  <c r="P3528" i="6"/>
  <c r="Q3528" i="6" s="1"/>
  <c r="P3529" i="6"/>
  <c r="Q3529" i="6" s="1"/>
  <c r="P3530" i="6"/>
  <c r="Q3530" i="6" s="1"/>
  <c r="P3531" i="6"/>
  <c r="Q3531" i="6" s="1"/>
  <c r="P3532" i="6"/>
  <c r="Q3532" i="6" s="1"/>
  <c r="P3533" i="6"/>
  <c r="Q3533" i="6" s="1"/>
  <c r="P3534" i="6"/>
  <c r="Q3534" i="6" s="1"/>
  <c r="P3535" i="6"/>
  <c r="Q3535" i="6" s="1"/>
  <c r="P3536" i="6"/>
  <c r="Q3536" i="6" s="1"/>
  <c r="P3537" i="6"/>
  <c r="Q3537" i="6" s="1"/>
  <c r="P3538" i="6"/>
  <c r="Q3538" i="6" s="1"/>
  <c r="P3539" i="6"/>
  <c r="Q3539" i="6" s="1"/>
  <c r="P3540" i="6"/>
  <c r="Q3540" i="6" s="1"/>
  <c r="P3541" i="6"/>
  <c r="Q3541" i="6" s="1"/>
  <c r="P3542" i="6"/>
  <c r="Q3542" i="6" s="1"/>
  <c r="P3543" i="6"/>
  <c r="Q3543" i="6" s="1"/>
  <c r="P3544" i="6"/>
  <c r="Q3544" i="6" s="1"/>
  <c r="P3545" i="6"/>
  <c r="Q3545" i="6" s="1"/>
  <c r="P3546" i="6"/>
  <c r="Q3546" i="6" s="1"/>
  <c r="P3547" i="6"/>
  <c r="Q3547" i="6" s="1"/>
  <c r="P3548" i="6"/>
  <c r="Q3548" i="6" s="1"/>
  <c r="P3549" i="6"/>
  <c r="Q3549" i="6" s="1"/>
  <c r="P3550" i="6"/>
  <c r="Q3550" i="6" s="1"/>
  <c r="P3551" i="6"/>
  <c r="Q3551" i="6" s="1"/>
  <c r="P3552" i="6"/>
  <c r="Q3552" i="6" s="1"/>
  <c r="P3553" i="6"/>
  <c r="Q3553" i="6" s="1"/>
  <c r="P3554" i="6"/>
  <c r="Q3554" i="6" s="1"/>
  <c r="P3555" i="6"/>
  <c r="Q3555" i="6" s="1"/>
  <c r="P3556" i="6"/>
  <c r="Q3556" i="6" s="1"/>
  <c r="P3557" i="6"/>
  <c r="Q3557" i="6" s="1"/>
  <c r="P3558" i="6"/>
  <c r="Q3558" i="6" s="1"/>
  <c r="P3559" i="6"/>
  <c r="Q3559" i="6" s="1"/>
  <c r="P3560" i="6"/>
  <c r="Q3560" i="6" s="1"/>
  <c r="P3561" i="6"/>
  <c r="Q3561" i="6" s="1"/>
  <c r="P3562" i="6"/>
  <c r="Q3562" i="6" s="1"/>
  <c r="P3563" i="6"/>
  <c r="Q3563" i="6" s="1"/>
  <c r="P3564" i="6"/>
  <c r="Q3564" i="6" s="1"/>
  <c r="P3565" i="6"/>
  <c r="Q3565" i="6" s="1"/>
  <c r="P3566" i="6"/>
  <c r="Q3566" i="6" s="1"/>
  <c r="P3567" i="6"/>
  <c r="Q3567" i="6" s="1"/>
  <c r="P3568" i="6"/>
  <c r="Q3568" i="6" s="1"/>
  <c r="P3569" i="6"/>
  <c r="Q3569" i="6" s="1"/>
  <c r="P3570" i="6"/>
  <c r="Q3570" i="6" s="1"/>
  <c r="P3571" i="6"/>
  <c r="Q3571" i="6" s="1"/>
  <c r="P3572" i="6"/>
  <c r="Q3572" i="6" s="1"/>
  <c r="P3573" i="6"/>
  <c r="Q3573" i="6" s="1"/>
  <c r="P3574" i="6"/>
  <c r="Q3574" i="6" s="1"/>
  <c r="P3575" i="6"/>
  <c r="Q3575" i="6" s="1"/>
  <c r="P3576" i="6"/>
  <c r="Q3576" i="6" s="1"/>
  <c r="P3577" i="6"/>
  <c r="Q3577" i="6" s="1"/>
  <c r="P3578" i="6"/>
  <c r="Q3578" i="6" s="1"/>
  <c r="P3579" i="6"/>
  <c r="Q3579" i="6" s="1"/>
  <c r="P3580" i="6"/>
  <c r="Q3580" i="6" s="1"/>
  <c r="P3581" i="6"/>
  <c r="Q3581" i="6" s="1"/>
  <c r="P3582" i="6"/>
  <c r="Q3582" i="6" s="1"/>
  <c r="P3583" i="6"/>
  <c r="Q3583" i="6" s="1"/>
  <c r="P3584" i="6"/>
  <c r="Q3584" i="6" s="1"/>
  <c r="P3585" i="6"/>
  <c r="Q3585" i="6" s="1"/>
  <c r="P3586" i="6"/>
  <c r="Q3586" i="6" s="1"/>
  <c r="P3587" i="6"/>
  <c r="Q3587" i="6" s="1"/>
  <c r="P3588" i="6"/>
  <c r="Q3588" i="6" s="1"/>
  <c r="P3589" i="6"/>
  <c r="Q3589" i="6" s="1"/>
  <c r="P3590" i="6"/>
  <c r="Q3590" i="6" s="1"/>
  <c r="P3591" i="6"/>
  <c r="Q3591" i="6" s="1"/>
  <c r="P3592" i="6"/>
  <c r="Q3592" i="6" s="1"/>
  <c r="P3593" i="6"/>
  <c r="Q3593" i="6" s="1"/>
  <c r="P3594" i="6"/>
  <c r="Q3594" i="6" s="1"/>
  <c r="P3595" i="6"/>
  <c r="Q3595" i="6" s="1"/>
  <c r="P3596" i="6"/>
  <c r="Q3596" i="6" s="1"/>
  <c r="P3597" i="6"/>
  <c r="Q3597" i="6" s="1"/>
  <c r="P3598" i="6"/>
  <c r="Q3598" i="6" s="1"/>
  <c r="P3599" i="6"/>
  <c r="Q3599" i="6" s="1"/>
  <c r="P3600" i="6"/>
  <c r="Q3600" i="6" s="1"/>
  <c r="P3601" i="6"/>
  <c r="Q3601" i="6" s="1"/>
  <c r="P3602" i="6"/>
  <c r="Q3602" i="6" s="1"/>
  <c r="P3603" i="6"/>
  <c r="Q3603" i="6" s="1"/>
  <c r="P3604" i="6"/>
  <c r="Q3604" i="6" s="1"/>
  <c r="P3605" i="6"/>
  <c r="Q3605" i="6" s="1"/>
  <c r="P3606" i="6"/>
  <c r="Q3606" i="6" s="1"/>
  <c r="P3607" i="6"/>
  <c r="Q3607" i="6" s="1"/>
  <c r="P3608" i="6"/>
  <c r="Q3608" i="6" s="1"/>
  <c r="P3609" i="6"/>
  <c r="Q3609" i="6" s="1"/>
  <c r="P3610" i="6"/>
  <c r="Q3610" i="6" s="1"/>
  <c r="P3611" i="6"/>
  <c r="Q3611" i="6" s="1"/>
  <c r="P3612" i="6"/>
  <c r="Q3612" i="6" s="1"/>
  <c r="P3613" i="6"/>
  <c r="Q3613" i="6" s="1"/>
  <c r="P3614" i="6"/>
  <c r="Q3614" i="6" s="1"/>
  <c r="P3615" i="6"/>
  <c r="Q3615" i="6" s="1"/>
  <c r="P3616" i="6"/>
  <c r="Q3616" i="6" s="1"/>
  <c r="P3617" i="6"/>
  <c r="Q3617" i="6" s="1"/>
  <c r="P3618" i="6"/>
  <c r="Q3618" i="6" s="1"/>
  <c r="P3619" i="6"/>
  <c r="Q3619" i="6" s="1"/>
  <c r="P3620" i="6"/>
  <c r="Q3620" i="6" s="1"/>
  <c r="P3621" i="6"/>
  <c r="Q3621" i="6" s="1"/>
  <c r="P3622" i="6"/>
  <c r="Q3622" i="6" s="1"/>
  <c r="P3623" i="6"/>
  <c r="Q3623" i="6" s="1"/>
  <c r="P3624" i="6"/>
  <c r="Q3624" i="6" s="1"/>
  <c r="P3625" i="6"/>
  <c r="Q3625" i="6" s="1"/>
  <c r="P3626" i="6"/>
  <c r="Q3626" i="6" s="1"/>
  <c r="P3627" i="6"/>
  <c r="Q3627" i="6" s="1"/>
  <c r="P3628" i="6"/>
  <c r="Q3628" i="6" s="1"/>
  <c r="P3629" i="6"/>
  <c r="Q3629" i="6" s="1"/>
  <c r="P3630" i="6"/>
  <c r="Q3630" i="6" s="1"/>
  <c r="P3631" i="6"/>
  <c r="Q3631" i="6" s="1"/>
  <c r="P3632" i="6"/>
  <c r="Q3632" i="6" s="1"/>
  <c r="P3633" i="6"/>
  <c r="Q3633" i="6" s="1"/>
  <c r="P3634" i="6"/>
  <c r="Q3634" i="6" s="1"/>
  <c r="P3635" i="6"/>
  <c r="Q3635" i="6" s="1"/>
  <c r="P3636" i="6"/>
  <c r="Q3636" i="6" s="1"/>
  <c r="P3637" i="6"/>
  <c r="Q3637" i="6" s="1"/>
  <c r="P3638" i="6"/>
  <c r="Q3638" i="6" s="1"/>
  <c r="P3639" i="6"/>
  <c r="Q3639" i="6" s="1"/>
  <c r="P3640" i="6"/>
  <c r="Q3640" i="6" s="1"/>
  <c r="P3641" i="6"/>
  <c r="Q3641" i="6" s="1"/>
  <c r="P3642" i="6"/>
  <c r="Q3642" i="6" s="1"/>
  <c r="P3643" i="6"/>
  <c r="Q3643" i="6" s="1"/>
  <c r="P3644" i="6"/>
  <c r="Q3644" i="6" s="1"/>
  <c r="P3645" i="6"/>
  <c r="Q3645" i="6" s="1"/>
  <c r="P3646" i="6"/>
  <c r="Q3646" i="6" s="1"/>
  <c r="P3647" i="6"/>
  <c r="Q3647" i="6" s="1"/>
  <c r="P3648" i="6"/>
  <c r="Q3648" i="6" s="1"/>
  <c r="P3649" i="6"/>
  <c r="Q3649" i="6" s="1"/>
  <c r="P3650" i="6"/>
  <c r="Q3650" i="6" s="1"/>
  <c r="P3651" i="6"/>
  <c r="Q3651" i="6" s="1"/>
  <c r="P3652" i="6"/>
  <c r="Q3652" i="6" s="1"/>
  <c r="P3653" i="6"/>
  <c r="Q3653" i="6" s="1"/>
  <c r="P3654" i="6"/>
  <c r="Q3654" i="6" s="1"/>
  <c r="P3655" i="6"/>
  <c r="Q3655" i="6" s="1"/>
  <c r="P3656" i="6"/>
  <c r="Q3656" i="6" s="1"/>
  <c r="P3657" i="6"/>
  <c r="Q3657" i="6" s="1"/>
  <c r="P3658" i="6"/>
  <c r="Q3658" i="6" s="1"/>
  <c r="P3659" i="6"/>
  <c r="Q3659" i="6" s="1"/>
  <c r="P3660" i="6"/>
  <c r="Q3660" i="6" s="1"/>
  <c r="P3661" i="6"/>
  <c r="Q3661" i="6" s="1"/>
  <c r="P3662" i="6"/>
  <c r="Q3662" i="6" s="1"/>
  <c r="P3663" i="6"/>
  <c r="Q3663" i="6" s="1"/>
  <c r="P3664" i="6"/>
  <c r="Q3664" i="6" s="1"/>
  <c r="P3665" i="6"/>
  <c r="Q3665" i="6" s="1"/>
  <c r="P3666" i="6"/>
  <c r="Q3666" i="6" s="1"/>
  <c r="P3667" i="6"/>
  <c r="Q3667" i="6" s="1"/>
  <c r="P3668" i="6"/>
  <c r="Q3668" i="6" s="1"/>
  <c r="P3669" i="6"/>
  <c r="Q3669" i="6" s="1"/>
  <c r="P3670" i="6"/>
  <c r="Q3670" i="6" s="1"/>
  <c r="P3671" i="6"/>
  <c r="Q3671" i="6" s="1"/>
  <c r="P3672" i="6"/>
  <c r="Q3672" i="6" s="1"/>
  <c r="P3673" i="6"/>
  <c r="Q3673" i="6" s="1"/>
  <c r="P3674" i="6"/>
  <c r="Q3674" i="6" s="1"/>
  <c r="P3675" i="6"/>
  <c r="Q3675" i="6" s="1"/>
  <c r="P3676" i="6"/>
  <c r="Q3676" i="6" s="1"/>
  <c r="P3677" i="6"/>
  <c r="Q3677" i="6" s="1"/>
  <c r="P3678" i="6"/>
  <c r="Q3678" i="6" s="1"/>
  <c r="P3679" i="6"/>
  <c r="Q3679" i="6" s="1"/>
  <c r="P3680" i="6"/>
  <c r="Q3680" i="6" s="1"/>
  <c r="P3681" i="6"/>
  <c r="Q3681" i="6" s="1"/>
  <c r="P3682" i="6"/>
  <c r="Q3682" i="6" s="1"/>
  <c r="P3683" i="6"/>
  <c r="Q3683" i="6" s="1"/>
  <c r="P3684" i="6"/>
  <c r="Q3684" i="6" s="1"/>
  <c r="P3685" i="6"/>
  <c r="Q3685" i="6" s="1"/>
  <c r="P3686" i="6"/>
  <c r="Q3686" i="6" s="1"/>
  <c r="P3687" i="6"/>
  <c r="Q3687" i="6" s="1"/>
  <c r="P3688" i="6"/>
  <c r="Q3688" i="6" s="1"/>
  <c r="P3689" i="6"/>
  <c r="Q3689" i="6" s="1"/>
  <c r="P3690" i="6"/>
  <c r="Q3690" i="6" s="1"/>
  <c r="P3691" i="6"/>
  <c r="Q3691" i="6" s="1"/>
  <c r="P3692" i="6"/>
  <c r="Q3692" i="6" s="1"/>
  <c r="P3693" i="6"/>
  <c r="Q3693" i="6" s="1"/>
  <c r="P3694" i="6"/>
  <c r="Q3694" i="6" s="1"/>
  <c r="P3695" i="6"/>
  <c r="Q3695" i="6" s="1"/>
  <c r="P3696" i="6"/>
  <c r="Q3696" i="6" s="1"/>
  <c r="P3697" i="6"/>
  <c r="Q3697" i="6" s="1"/>
  <c r="P3698" i="6"/>
  <c r="Q3698" i="6" s="1"/>
  <c r="P3699" i="6"/>
  <c r="Q3699" i="6" s="1"/>
  <c r="P3700" i="6"/>
  <c r="Q3700" i="6" s="1"/>
  <c r="P3701" i="6"/>
  <c r="Q3701" i="6" s="1"/>
  <c r="P3702" i="6"/>
  <c r="Q3702" i="6" s="1"/>
  <c r="P3703" i="6"/>
  <c r="Q3703" i="6" s="1"/>
  <c r="P3704" i="6"/>
  <c r="Q3704" i="6" s="1"/>
  <c r="P3705" i="6"/>
  <c r="Q3705" i="6" s="1"/>
  <c r="P3706" i="6"/>
  <c r="Q3706" i="6" s="1"/>
  <c r="P3707" i="6"/>
  <c r="Q3707" i="6" s="1"/>
  <c r="P3708" i="6"/>
  <c r="Q3708" i="6" s="1"/>
  <c r="P3709" i="6"/>
  <c r="Q3709" i="6" s="1"/>
  <c r="P3710" i="6"/>
  <c r="Q3710" i="6" s="1"/>
  <c r="P3711" i="6"/>
  <c r="Q3711" i="6" s="1"/>
  <c r="P3712" i="6"/>
  <c r="Q3712" i="6" s="1"/>
  <c r="P3713" i="6"/>
  <c r="Q3713" i="6" s="1"/>
  <c r="P3714" i="6"/>
  <c r="Q3714" i="6" s="1"/>
  <c r="P3715" i="6"/>
  <c r="Q3715" i="6" s="1"/>
  <c r="P3716" i="6"/>
  <c r="Q3716" i="6" s="1"/>
  <c r="P3717" i="6"/>
  <c r="Q3717" i="6" s="1"/>
  <c r="P3718" i="6"/>
  <c r="Q3718" i="6" s="1"/>
  <c r="P3719" i="6"/>
  <c r="Q3719" i="6" s="1"/>
  <c r="P3720" i="6"/>
  <c r="Q3720" i="6" s="1"/>
  <c r="P3721" i="6"/>
  <c r="Q3721" i="6" s="1"/>
  <c r="P3722" i="6"/>
  <c r="Q3722" i="6" s="1"/>
  <c r="P3723" i="6"/>
  <c r="Q3723" i="6" s="1"/>
  <c r="P3724" i="6"/>
  <c r="Q3724" i="6" s="1"/>
  <c r="P3725" i="6"/>
  <c r="Q3725" i="6" s="1"/>
  <c r="P3726" i="6"/>
  <c r="Q3726" i="6" s="1"/>
  <c r="P3727" i="6"/>
  <c r="Q3727" i="6" s="1"/>
  <c r="P3728" i="6"/>
  <c r="Q3728" i="6" s="1"/>
  <c r="P3729" i="6"/>
  <c r="Q3729" i="6" s="1"/>
  <c r="P3730" i="6"/>
  <c r="Q3730" i="6" s="1"/>
  <c r="P3731" i="6"/>
  <c r="Q3731" i="6" s="1"/>
  <c r="P3732" i="6"/>
  <c r="Q3732" i="6" s="1"/>
  <c r="P3733" i="6"/>
  <c r="Q3733" i="6" s="1"/>
  <c r="P3734" i="6"/>
  <c r="Q3734" i="6" s="1"/>
  <c r="P3735" i="6"/>
  <c r="Q3735" i="6" s="1"/>
  <c r="P3736" i="6"/>
  <c r="Q3736" i="6" s="1"/>
  <c r="P3737" i="6"/>
  <c r="Q3737" i="6" s="1"/>
  <c r="P3738" i="6"/>
  <c r="Q3738" i="6" s="1"/>
  <c r="P3739" i="6"/>
  <c r="Q3739" i="6" s="1"/>
  <c r="P3740" i="6"/>
  <c r="Q3740" i="6" s="1"/>
  <c r="P3741" i="6"/>
  <c r="Q3741" i="6" s="1"/>
  <c r="P3742" i="6"/>
  <c r="Q3742" i="6" s="1"/>
  <c r="P3743" i="6"/>
  <c r="Q3743" i="6" s="1"/>
  <c r="P3744" i="6"/>
  <c r="Q3744" i="6" s="1"/>
  <c r="P3745" i="6"/>
  <c r="Q3745" i="6" s="1"/>
  <c r="P3746" i="6"/>
  <c r="Q3746" i="6" s="1"/>
  <c r="P3747" i="6"/>
  <c r="Q3747" i="6" s="1"/>
  <c r="P3748" i="6"/>
  <c r="Q3748" i="6" s="1"/>
  <c r="P3749" i="6"/>
  <c r="Q3749" i="6" s="1"/>
  <c r="P3750" i="6"/>
  <c r="Q3750" i="6" s="1"/>
  <c r="P3751" i="6"/>
  <c r="Q3751" i="6" s="1"/>
  <c r="P3752" i="6"/>
  <c r="Q3752" i="6" s="1"/>
  <c r="P3753" i="6"/>
  <c r="Q3753" i="6" s="1"/>
  <c r="P3754" i="6"/>
  <c r="Q3754" i="6" s="1"/>
  <c r="P3755" i="6"/>
  <c r="Q3755" i="6" s="1"/>
  <c r="P3756" i="6"/>
  <c r="Q3756" i="6" s="1"/>
  <c r="P3757" i="6"/>
  <c r="Q3757" i="6" s="1"/>
  <c r="P3758" i="6"/>
  <c r="Q3758" i="6" s="1"/>
  <c r="P3759" i="6"/>
  <c r="Q3759" i="6" s="1"/>
  <c r="P3760" i="6"/>
  <c r="Q3760" i="6" s="1"/>
  <c r="P3761" i="6"/>
  <c r="Q3761" i="6" s="1"/>
  <c r="P3762" i="6"/>
  <c r="Q3762" i="6" s="1"/>
  <c r="P3763" i="6"/>
  <c r="Q3763" i="6" s="1"/>
  <c r="P3764" i="6"/>
  <c r="Q3764" i="6" s="1"/>
  <c r="P3765" i="6"/>
  <c r="Q3765" i="6" s="1"/>
  <c r="P3766" i="6"/>
  <c r="Q3766" i="6" s="1"/>
  <c r="P3767" i="6"/>
  <c r="Q3767" i="6" s="1"/>
  <c r="P3768" i="6"/>
  <c r="Q3768" i="6" s="1"/>
  <c r="P3769" i="6"/>
  <c r="Q3769" i="6" s="1"/>
  <c r="P3770" i="6"/>
  <c r="Q3770" i="6" s="1"/>
  <c r="P3771" i="6"/>
  <c r="Q3771" i="6" s="1"/>
  <c r="P3772" i="6"/>
  <c r="Q3772" i="6" s="1"/>
  <c r="P3773" i="6"/>
  <c r="Q3773" i="6" s="1"/>
  <c r="P3774" i="6"/>
  <c r="Q3774" i="6" s="1"/>
  <c r="P3775" i="6"/>
  <c r="Q3775" i="6" s="1"/>
  <c r="P3776" i="6"/>
  <c r="Q3776" i="6" s="1"/>
  <c r="P3777" i="6"/>
  <c r="Q3777" i="6" s="1"/>
  <c r="P3778" i="6"/>
  <c r="Q3778" i="6" s="1"/>
  <c r="P3779" i="6"/>
  <c r="Q3779" i="6" s="1"/>
  <c r="P3780" i="6"/>
  <c r="Q3780" i="6" s="1"/>
  <c r="P3781" i="6"/>
  <c r="Q3781" i="6" s="1"/>
  <c r="P3782" i="6"/>
  <c r="Q3782" i="6" s="1"/>
  <c r="P3783" i="6"/>
  <c r="Q3783" i="6" s="1"/>
  <c r="P3784" i="6"/>
  <c r="Q3784" i="6" s="1"/>
  <c r="P3785" i="6"/>
  <c r="Q3785" i="6" s="1"/>
  <c r="P3786" i="6"/>
  <c r="Q3786" i="6" s="1"/>
  <c r="P3787" i="6"/>
  <c r="Q3787" i="6" s="1"/>
  <c r="P3788" i="6"/>
  <c r="Q3788" i="6" s="1"/>
  <c r="P3789" i="6"/>
  <c r="Q3789" i="6" s="1"/>
  <c r="P3790" i="6"/>
  <c r="Q3790" i="6" s="1"/>
  <c r="P3791" i="6"/>
  <c r="Q3791" i="6" s="1"/>
  <c r="P3792" i="6"/>
  <c r="Q3792" i="6" s="1"/>
  <c r="P3793" i="6"/>
  <c r="Q3793" i="6" s="1"/>
  <c r="P3794" i="6"/>
  <c r="Q3794" i="6" s="1"/>
  <c r="P3795" i="6"/>
  <c r="Q3795" i="6" s="1"/>
  <c r="P3796" i="6"/>
  <c r="Q3796" i="6" s="1"/>
  <c r="P3797" i="6"/>
  <c r="Q3797" i="6" s="1"/>
  <c r="P3798" i="6"/>
  <c r="Q3798" i="6" s="1"/>
  <c r="P3799" i="6"/>
  <c r="Q3799" i="6" s="1"/>
  <c r="P3800" i="6"/>
  <c r="Q3800" i="6" s="1"/>
  <c r="P3801" i="6"/>
  <c r="Q3801" i="6" s="1"/>
  <c r="P3802" i="6"/>
  <c r="Q3802" i="6" s="1"/>
  <c r="P3803" i="6"/>
  <c r="Q3803" i="6" s="1"/>
  <c r="P3804" i="6"/>
  <c r="Q3804" i="6" s="1"/>
  <c r="P3805" i="6"/>
  <c r="Q3805" i="6" s="1"/>
  <c r="P3806" i="6"/>
  <c r="Q3806" i="6" s="1"/>
  <c r="P3807" i="6"/>
  <c r="Q3807" i="6" s="1"/>
  <c r="P3808" i="6"/>
  <c r="Q3808" i="6" s="1"/>
  <c r="P3809" i="6"/>
  <c r="Q3809" i="6" s="1"/>
  <c r="P3810" i="6"/>
  <c r="Q3810" i="6" s="1"/>
  <c r="P3811" i="6"/>
  <c r="Q3811" i="6" s="1"/>
  <c r="P3812" i="6"/>
  <c r="Q3812" i="6" s="1"/>
  <c r="P3813" i="6"/>
  <c r="Q3813" i="6" s="1"/>
  <c r="P3814" i="6"/>
  <c r="Q3814" i="6" s="1"/>
  <c r="P3815" i="6"/>
  <c r="Q3815" i="6" s="1"/>
  <c r="P3816" i="6"/>
  <c r="Q3816" i="6" s="1"/>
  <c r="P3817" i="6"/>
  <c r="Q3817" i="6" s="1"/>
  <c r="P3818" i="6"/>
  <c r="Q3818" i="6" s="1"/>
  <c r="P3819" i="6"/>
  <c r="Q3819" i="6" s="1"/>
  <c r="P3820" i="6"/>
  <c r="Q3820" i="6" s="1"/>
  <c r="P3821" i="6"/>
  <c r="Q3821" i="6" s="1"/>
  <c r="P3822" i="6"/>
  <c r="Q3822" i="6" s="1"/>
  <c r="P3823" i="6"/>
  <c r="Q3823" i="6" s="1"/>
  <c r="P3824" i="6"/>
  <c r="Q3824" i="6" s="1"/>
  <c r="P3825" i="6"/>
  <c r="Q3825" i="6" s="1"/>
  <c r="P3826" i="6"/>
  <c r="Q3826" i="6" s="1"/>
  <c r="P3827" i="6"/>
  <c r="Q3827" i="6" s="1"/>
  <c r="P3828" i="6"/>
  <c r="Q3828" i="6" s="1"/>
  <c r="P3829" i="6"/>
  <c r="Q3829" i="6" s="1"/>
  <c r="P3830" i="6"/>
  <c r="Q3830" i="6" s="1"/>
  <c r="P3831" i="6"/>
  <c r="Q3831" i="6" s="1"/>
  <c r="P3832" i="6"/>
  <c r="Q3832" i="6" s="1"/>
  <c r="P3833" i="6"/>
  <c r="Q3833" i="6" s="1"/>
  <c r="P3834" i="6"/>
  <c r="Q3834" i="6" s="1"/>
  <c r="P3835" i="6"/>
  <c r="Q3835" i="6" s="1"/>
  <c r="P3836" i="6"/>
  <c r="Q3836" i="6" s="1"/>
  <c r="P3837" i="6"/>
  <c r="Q3837" i="6" s="1"/>
  <c r="P3838" i="6"/>
  <c r="Q3838" i="6" s="1"/>
  <c r="P3839" i="6"/>
  <c r="Q3839" i="6" s="1"/>
  <c r="P3840" i="6"/>
  <c r="Q3840" i="6" s="1"/>
  <c r="P3841" i="6"/>
  <c r="Q3841" i="6" s="1"/>
  <c r="P3842" i="6"/>
  <c r="Q3842" i="6" s="1"/>
  <c r="P3843" i="6"/>
  <c r="Q3843" i="6" s="1"/>
  <c r="P3844" i="6"/>
  <c r="Q3844" i="6" s="1"/>
  <c r="P3845" i="6"/>
  <c r="Q3845" i="6" s="1"/>
  <c r="P3846" i="6"/>
  <c r="Q3846" i="6" s="1"/>
  <c r="P3847" i="6"/>
  <c r="Q3847" i="6" s="1"/>
  <c r="P3848" i="6"/>
  <c r="Q3848" i="6" s="1"/>
  <c r="P3849" i="6"/>
  <c r="Q3849" i="6" s="1"/>
  <c r="P3850" i="6"/>
  <c r="Q3850" i="6" s="1"/>
  <c r="P3851" i="6"/>
  <c r="Q3851" i="6" s="1"/>
  <c r="P3852" i="6"/>
  <c r="Q3852" i="6" s="1"/>
  <c r="P3853" i="6"/>
  <c r="Q3853" i="6" s="1"/>
  <c r="P3854" i="6"/>
  <c r="Q3854" i="6" s="1"/>
  <c r="P3855" i="6"/>
  <c r="Q3855" i="6" s="1"/>
  <c r="P3856" i="6"/>
  <c r="Q3856" i="6" s="1"/>
  <c r="P3857" i="6"/>
  <c r="Q3857" i="6" s="1"/>
  <c r="P3858" i="6"/>
  <c r="Q3858" i="6" s="1"/>
  <c r="P3859" i="6"/>
  <c r="Q3859" i="6" s="1"/>
  <c r="P3860" i="6"/>
  <c r="Q3860" i="6" s="1"/>
  <c r="P3861" i="6"/>
  <c r="Q3861" i="6" s="1"/>
  <c r="P3862" i="6"/>
  <c r="Q3862" i="6" s="1"/>
  <c r="P3863" i="6"/>
  <c r="Q3863" i="6" s="1"/>
  <c r="P3864" i="6"/>
  <c r="Q3864" i="6" s="1"/>
  <c r="P3865" i="6"/>
  <c r="Q3865" i="6" s="1"/>
  <c r="P3866" i="6"/>
  <c r="Q3866" i="6" s="1"/>
  <c r="P3867" i="6"/>
  <c r="Q3867" i="6" s="1"/>
  <c r="P3868" i="6"/>
  <c r="Q3868" i="6" s="1"/>
  <c r="P3869" i="6"/>
  <c r="Q3869" i="6" s="1"/>
  <c r="P3870" i="6"/>
  <c r="Q3870" i="6" s="1"/>
  <c r="P3871" i="6"/>
  <c r="Q3871" i="6" s="1"/>
  <c r="P3872" i="6"/>
  <c r="Q3872" i="6" s="1"/>
  <c r="P3873" i="6"/>
  <c r="Q3873" i="6" s="1"/>
  <c r="P3874" i="6"/>
  <c r="Q3874" i="6" s="1"/>
  <c r="P3875" i="6"/>
  <c r="Q3875" i="6" s="1"/>
  <c r="P3876" i="6"/>
  <c r="Q3876" i="6" s="1"/>
  <c r="P3877" i="6"/>
  <c r="Q3877" i="6" s="1"/>
  <c r="P3878" i="6"/>
  <c r="Q3878" i="6" s="1"/>
  <c r="P3879" i="6"/>
  <c r="Q3879" i="6" s="1"/>
  <c r="P3880" i="6"/>
  <c r="Q3880" i="6" s="1"/>
  <c r="P3881" i="6"/>
  <c r="Q3881" i="6" s="1"/>
  <c r="P3882" i="6"/>
  <c r="Q3882" i="6" s="1"/>
  <c r="P3883" i="6"/>
  <c r="Q3883" i="6" s="1"/>
  <c r="P3884" i="6"/>
  <c r="Q3884" i="6" s="1"/>
  <c r="P3885" i="6"/>
  <c r="Q3885" i="6" s="1"/>
  <c r="P3886" i="6"/>
  <c r="Q3886" i="6" s="1"/>
  <c r="P3887" i="6"/>
  <c r="Q3887" i="6" s="1"/>
  <c r="P3888" i="6"/>
  <c r="Q3888" i="6" s="1"/>
  <c r="P3889" i="6"/>
  <c r="Q3889" i="6" s="1"/>
  <c r="P3890" i="6"/>
  <c r="Q3890" i="6" s="1"/>
  <c r="P3891" i="6"/>
  <c r="Q3891" i="6" s="1"/>
  <c r="P3892" i="6"/>
  <c r="Q3892" i="6" s="1"/>
  <c r="P3893" i="6"/>
  <c r="Q3893" i="6" s="1"/>
  <c r="P3894" i="6"/>
  <c r="Q3894" i="6" s="1"/>
  <c r="P3895" i="6"/>
  <c r="Q3895" i="6" s="1"/>
  <c r="P3896" i="6"/>
  <c r="Q3896" i="6" s="1"/>
  <c r="P3897" i="6"/>
  <c r="Q3897" i="6" s="1"/>
  <c r="P3898" i="6"/>
  <c r="Q3898" i="6" s="1"/>
  <c r="P3899" i="6"/>
  <c r="Q3899" i="6" s="1"/>
  <c r="P3900" i="6"/>
  <c r="Q3900" i="6" s="1"/>
  <c r="P3901" i="6"/>
  <c r="Q3901" i="6" s="1"/>
  <c r="P3902" i="6"/>
  <c r="Q3902" i="6" s="1"/>
  <c r="P3903" i="6"/>
  <c r="Q3903" i="6" s="1"/>
  <c r="P3904" i="6"/>
  <c r="Q3904" i="6" s="1"/>
  <c r="P3905" i="6"/>
  <c r="Q3905" i="6" s="1"/>
  <c r="P3906" i="6"/>
  <c r="Q3906" i="6" s="1"/>
  <c r="P3907" i="6"/>
  <c r="Q3907" i="6" s="1"/>
  <c r="P3908" i="6"/>
  <c r="Q3908" i="6" s="1"/>
  <c r="P3909" i="6"/>
  <c r="Q3909" i="6" s="1"/>
  <c r="P3910" i="6"/>
  <c r="Q3910" i="6" s="1"/>
  <c r="P3911" i="6"/>
  <c r="Q3911" i="6" s="1"/>
  <c r="P3912" i="6"/>
  <c r="Q3912" i="6" s="1"/>
  <c r="P3913" i="6"/>
  <c r="Q3913" i="6" s="1"/>
  <c r="P3914" i="6"/>
  <c r="Q3914" i="6" s="1"/>
  <c r="P3915" i="6"/>
  <c r="Q3915" i="6" s="1"/>
  <c r="P3916" i="6"/>
  <c r="Q3916" i="6" s="1"/>
  <c r="P3917" i="6"/>
  <c r="Q3917" i="6" s="1"/>
  <c r="P3918" i="6"/>
  <c r="Q3918" i="6" s="1"/>
  <c r="P3919" i="6"/>
  <c r="Q3919" i="6" s="1"/>
  <c r="P3920" i="6"/>
  <c r="Q3920" i="6" s="1"/>
  <c r="P3921" i="6"/>
  <c r="Q3921" i="6" s="1"/>
  <c r="P3922" i="6"/>
  <c r="Q3922" i="6" s="1"/>
  <c r="P3923" i="6"/>
  <c r="Q3923" i="6" s="1"/>
  <c r="P3924" i="6"/>
  <c r="Q3924" i="6" s="1"/>
  <c r="P3925" i="6"/>
  <c r="Q3925" i="6" s="1"/>
  <c r="P3926" i="6"/>
  <c r="Q3926" i="6" s="1"/>
  <c r="P3927" i="6"/>
  <c r="Q3927" i="6" s="1"/>
  <c r="P3928" i="6"/>
  <c r="Q3928" i="6" s="1"/>
  <c r="P3929" i="6"/>
  <c r="Q3929" i="6" s="1"/>
  <c r="P3930" i="6"/>
  <c r="Q3930" i="6" s="1"/>
  <c r="P3931" i="6"/>
  <c r="Q3931" i="6" s="1"/>
  <c r="P3932" i="6"/>
  <c r="Q3932" i="6" s="1"/>
  <c r="P3933" i="6"/>
  <c r="Q3933" i="6" s="1"/>
  <c r="P3934" i="6"/>
  <c r="Q3934" i="6" s="1"/>
  <c r="P3935" i="6"/>
  <c r="Q3935" i="6" s="1"/>
  <c r="P3936" i="6"/>
  <c r="Q3936" i="6" s="1"/>
  <c r="P3937" i="6"/>
  <c r="Q3937" i="6" s="1"/>
  <c r="P3938" i="6"/>
  <c r="Q3938" i="6" s="1"/>
  <c r="P3939" i="6"/>
  <c r="Q3939" i="6" s="1"/>
  <c r="P3940" i="6"/>
  <c r="Q3940" i="6" s="1"/>
  <c r="P3941" i="6"/>
  <c r="Q3941" i="6" s="1"/>
  <c r="P3942" i="6"/>
  <c r="Q3942" i="6" s="1"/>
  <c r="P3943" i="6"/>
  <c r="Q3943" i="6" s="1"/>
  <c r="P3944" i="6"/>
  <c r="Q3944" i="6" s="1"/>
  <c r="P3945" i="6"/>
  <c r="Q3945" i="6" s="1"/>
  <c r="P3946" i="6"/>
  <c r="Q3946" i="6" s="1"/>
  <c r="P3947" i="6"/>
  <c r="Q3947" i="6" s="1"/>
  <c r="P3948" i="6"/>
  <c r="Q3948" i="6" s="1"/>
  <c r="P3949" i="6"/>
  <c r="Q3949" i="6" s="1"/>
  <c r="P3950" i="6"/>
  <c r="Q3950" i="6" s="1"/>
  <c r="P3951" i="6"/>
  <c r="Q3951" i="6" s="1"/>
  <c r="P3952" i="6"/>
  <c r="Q3952" i="6" s="1"/>
  <c r="P3953" i="6"/>
  <c r="Q3953" i="6" s="1"/>
  <c r="P3954" i="6"/>
  <c r="Q3954" i="6" s="1"/>
  <c r="P3955" i="6"/>
  <c r="Q3955" i="6" s="1"/>
  <c r="P3956" i="6"/>
  <c r="Q3956" i="6" s="1"/>
  <c r="P3957" i="6"/>
  <c r="Q3957" i="6" s="1"/>
  <c r="P3958" i="6"/>
  <c r="Q3958" i="6" s="1"/>
  <c r="P3959" i="6"/>
  <c r="Q3959" i="6" s="1"/>
  <c r="P3960" i="6"/>
  <c r="Q3960" i="6" s="1"/>
  <c r="P3961" i="6"/>
  <c r="Q3961" i="6" s="1"/>
  <c r="P3962" i="6"/>
  <c r="Q3962" i="6" s="1"/>
  <c r="P3963" i="6"/>
  <c r="Q3963" i="6" s="1"/>
  <c r="P3964" i="6"/>
  <c r="Q3964" i="6" s="1"/>
  <c r="P3965" i="6"/>
  <c r="Q3965" i="6" s="1"/>
  <c r="P3966" i="6"/>
  <c r="Q3966" i="6" s="1"/>
  <c r="P3967" i="6"/>
  <c r="Q3967" i="6" s="1"/>
  <c r="P3968" i="6"/>
  <c r="Q3968" i="6" s="1"/>
  <c r="P3969" i="6"/>
  <c r="Q3969" i="6" s="1"/>
  <c r="P3970" i="6"/>
  <c r="Q3970" i="6" s="1"/>
  <c r="P3971" i="6"/>
  <c r="Q3971" i="6" s="1"/>
  <c r="P3972" i="6"/>
  <c r="Q3972" i="6" s="1"/>
  <c r="P3973" i="6"/>
  <c r="Q3973" i="6" s="1"/>
  <c r="P3974" i="6"/>
  <c r="Q3974" i="6" s="1"/>
  <c r="P3975" i="6"/>
  <c r="Q3975" i="6" s="1"/>
  <c r="P3976" i="6"/>
  <c r="Q3976" i="6" s="1"/>
  <c r="P3977" i="6"/>
  <c r="Q3977" i="6" s="1"/>
  <c r="P3978" i="6"/>
  <c r="Q3978" i="6" s="1"/>
  <c r="P3979" i="6"/>
  <c r="Q3979" i="6" s="1"/>
  <c r="P3980" i="6"/>
  <c r="Q3980" i="6" s="1"/>
  <c r="P3981" i="6"/>
  <c r="Q3981" i="6" s="1"/>
  <c r="P3982" i="6"/>
  <c r="Q3982" i="6" s="1"/>
  <c r="P3983" i="6"/>
  <c r="Q3983" i="6" s="1"/>
  <c r="P3984" i="6"/>
  <c r="Q3984" i="6" s="1"/>
  <c r="P3985" i="6"/>
  <c r="Q3985" i="6" s="1"/>
  <c r="P3986" i="6"/>
  <c r="Q3986" i="6" s="1"/>
  <c r="P3987" i="6"/>
  <c r="Q3987" i="6" s="1"/>
  <c r="P3988" i="6"/>
  <c r="Q3988" i="6" s="1"/>
  <c r="P3989" i="6"/>
  <c r="Q3989" i="6" s="1"/>
  <c r="P3990" i="6"/>
  <c r="Q3990" i="6" s="1"/>
  <c r="P3991" i="6"/>
  <c r="Q3991" i="6" s="1"/>
  <c r="P3992" i="6"/>
  <c r="Q3992" i="6" s="1"/>
  <c r="P3993" i="6"/>
  <c r="Q3993" i="6" s="1"/>
  <c r="P3994" i="6"/>
  <c r="Q3994" i="6" s="1"/>
  <c r="P3995" i="6"/>
  <c r="Q3995" i="6" s="1"/>
  <c r="P3996" i="6"/>
  <c r="Q3996" i="6" s="1"/>
  <c r="P3997" i="6"/>
  <c r="Q3997" i="6" s="1"/>
  <c r="P3998" i="6"/>
  <c r="Q3998" i="6" s="1"/>
  <c r="P3999" i="6"/>
  <c r="Q3999" i="6" s="1"/>
  <c r="P4000" i="6"/>
  <c r="Q4000" i="6" s="1"/>
  <c r="P4001" i="6"/>
  <c r="Q4001" i="6" s="1"/>
  <c r="P4002" i="6"/>
  <c r="Q4002" i="6" s="1"/>
  <c r="P4003" i="6"/>
  <c r="Q4003" i="6" s="1"/>
  <c r="P4004" i="6"/>
  <c r="Q4004" i="6" s="1"/>
  <c r="P4005" i="6"/>
  <c r="Q4005" i="6" s="1"/>
  <c r="P4006" i="6"/>
  <c r="Q4006" i="6" s="1"/>
  <c r="P4007" i="6"/>
  <c r="Q4007" i="6" s="1"/>
  <c r="P4008" i="6"/>
  <c r="Q4008" i="6" s="1"/>
  <c r="P4009" i="6"/>
  <c r="Q4009" i="6" s="1"/>
  <c r="P4010" i="6"/>
  <c r="Q4010" i="6" s="1"/>
  <c r="P4011" i="6"/>
  <c r="Q4011" i="6" s="1"/>
  <c r="P4012" i="6"/>
  <c r="Q4012" i="6" s="1"/>
  <c r="P4013" i="6"/>
  <c r="Q4013" i="6" s="1"/>
  <c r="P4014" i="6"/>
  <c r="Q4014" i="6" s="1"/>
  <c r="P4015" i="6"/>
  <c r="Q4015" i="6" s="1"/>
  <c r="P4016" i="6"/>
  <c r="Q4016" i="6" s="1"/>
  <c r="P4017" i="6"/>
  <c r="Q4017" i="6" s="1"/>
  <c r="P4018" i="6"/>
  <c r="Q4018" i="6" s="1"/>
  <c r="P4019" i="6"/>
  <c r="Q4019" i="6" s="1"/>
  <c r="P4020" i="6"/>
  <c r="Q4020" i="6" s="1"/>
  <c r="P4021" i="6"/>
  <c r="Q4021" i="6" s="1"/>
  <c r="P4022" i="6"/>
  <c r="Q4022" i="6" s="1"/>
  <c r="P4023" i="6"/>
  <c r="Q4023" i="6" s="1"/>
  <c r="P4024" i="6"/>
  <c r="Q4024" i="6" s="1"/>
  <c r="P4025" i="6"/>
  <c r="Q4025" i="6" s="1"/>
  <c r="P4026" i="6"/>
  <c r="Q4026" i="6" s="1"/>
  <c r="P4027" i="6"/>
  <c r="Q4027" i="6" s="1"/>
  <c r="P4028" i="6"/>
  <c r="Q4028" i="6" s="1"/>
  <c r="P4029" i="6"/>
  <c r="Q4029" i="6" s="1"/>
  <c r="P4030" i="6"/>
  <c r="Q4030" i="6" s="1"/>
  <c r="P4031" i="6"/>
  <c r="Q4031" i="6" s="1"/>
  <c r="P4032" i="6"/>
  <c r="Q4032" i="6" s="1"/>
  <c r="P4033" i="6"/>
  <c r="Q4033" i="6" s="1"/>
  <c r="P4034" i="6"/>
  <c r="Q4034" i="6" s="1"/>
  <c r="P4035" i="6"/>
  <c r="Q4035" i="6" s="1"/>
  <c r="P4036" i="6"/>
  <c r="Q4036" i="6" s="1"/>
  <c r="P4037" i="6"/>
  <c r="Q4037" i="6" s="1"/>
  <c r="P4038" i="6"/>
  <c r="Q4038" i="6" s="1"/>
  <c r="P4039" i="6"/>
  <c r="Q4039" i="6" s="1"/>
  <c r="P4040" i="6"/>
  <c r="Q4040" i="6" s="1"/>
  <c r="P4041" i="6"/>
  <c r="Q4041" i="6" s="1"/>
  <c r="P4042" i="6"/>
  <c r="Q4042" i="6" s="1"/>
  <c r="P4043" i="6"/>
  <c r="Q4043" i="6" s="1"/>
  <c r="P4044" i="6"/>
  <c r="Q4044" i="6" s="1"/>
  <c r="P4045" i="6"/>
  <c r="Q4045" i="6" s="1"/>
  <c r="P4046" i="6"/>
  <c r="Q4046" i="6" s="1"/>
  <c r="P4047" i="6"/>
  <c r="Q4047" i="6" s="1"/>
  <c r="P4048" i="6"/>
  <c r="Q4048" i="6" s="1"/>
  <c r="P4049" i="6"/>
  <c r="Q4049" i="6" s="1"/>
  <c r="P4050" i="6"/>
  <c r="Q4050" i="6" s="1"/>
  <c r="P4051" i="6"/>
  <c r="Q4051" i="6" s="1"/>
  <c r="P4052" i="6"/>
  <c r="Q4052" i="6" s="1"/>
  <c r="P4053" i="6"/>
  <c r="Q4053" i="6" s="1"/>
  <c r="P4054" i="6"/>
  <c r="Q4054" i="6" s="1"/>
  <c r="P4055" i="6"/>
  <c r="Q4055" i="6" s="1"/>
  <c r="P4056" i="6"/>
  <c r="Q4056" i="6" s="1"/>
  <c r="P4057" i="6"/>
  <c r="Q4057" i="6" s="1"/>
  <c r="P4058" i="6"/>
  <c r="Q4058" i="6" s="1"/>
  <c r="P4059" i="6"/>
  <c r="Q4059" i="6" s="1"/>
  <c r="P4060" i="6"/>
  <c r="Q4060" i="6" s="1"/>
  <c r="P4061" i="6"/>
  <c r="Q4061" i="6" s="1"/>
  <c r="P4062" i="6"/>
  <c r="Q4062" i="6" s="1"/>
  <c r="P4063" i="6"/>
  <c r="Q4063" i="6" s="1"/>
  <c r="P4064" i="6"/>
  <c r="Q4064" i="6" s="1"/>
  <c r="P4065" i="6"/>
  <c r="Q4065" i="6" s="1"/>
  <c r="P4066" i="6"/>
  <c r="Q4066" i="6" s="1"/>
  <c r="P4067" i="6"/>
  <c r="Q4067" i="6" s="1"/>
  <c r="P4068" i="6"/>
  <c r="Q4068" i="6" s="1"/>
  <c r="P4069" i="6"/>
  <c r="Q4069" i="6" s="1"/>
  <c r="P4070" i="6"/>
  <c r="Q4070" i="6" s="1"/>
  <c r="P4071" i="6"/>
  <c r="Q4071" i="6" s="1"/>
  <c r="P4072" i="6"/>
  <c r="Q4072" i="6" s="1"/>
  <c r="P4073" i="6"/>
  <c r="Q4073" i="6" s="1"/>
  <c r="P4074" i="6"/>
  <c r="Q4074" i="6" s="1"/>
  <c r="P4075" i="6"/>
  <c r="Q4075" i="6" s="1"/>
  <c r="P4076" i="6"/>
  <c r="Q4076" i="6" s="1"/>
  <c r="P4077" i="6"/>
  <c r="Q4077" i="6" s="1"/>
  <c r="P4078" i="6"/>
  <c r="Q4078" i="6" s="1"/>
  <c r="P4079" i="6"/>
  <c r="Q4079" i="6" s="1"/>
  <c r="P4080" i="6"/>
  <c r="Q4080" i="6" s="1"/>
  <c r="P4081" i="6"/>
  <c r="Q4081" i="6" s="1"/>
  <c r="P4082" i="6"/>
  <c r="Q4082" i="6" s="1"/>
  <c r="P4083" i="6"/>
  <c r="Q4083" i="6" s="1"/>
  <c r="P4084" i="6"/>
  <c r="Q4084" i="6" s="1"/>
  <c r="P4085" i="6"/>
  <c r="Q4085" i="6" s="1"/>
  <c r="P4086" i="6"/>
  <c r="Q4086" i="6" s="1"/>
  <c r="P4087" i="6"/>
  <c r="Q4087" i="6" s="1"/>
  <c r="P4088" i="6"/>
  <c r="Q4088" i="6" s="1"/>
  <c r="P4089" i="6"/>
  <c r="Q4089" i="6" s="1"/>
  <c r="P4090" i="6"/>
  <c r="Q4090" i="6" s="1"/>
  <c r="P4091" i="6"/>
  <c r="Q4091" i="6" s="1"/>
  <c r="P4092" i="6"/>
  <c r="Q4092" i="6" s="1"/>
  <c r="P4093" i="6"/>
  <c r="Q4093" i="6" s="1"/>
  <c r="P4094" i="6"/>
  <c r="Q4094" i="6" s="1"/>
  <c r="P4095" i="6"/>
  <c r="Q4095" i="6" s="1"/>
  <c r="P4096" i="6"/>
  <c r="Q4096" i="6" s="1"/>
  <c r="P4097" i="6"/>
  <c r="Q4097" i="6" s="1"/>
  <c r="P4098" i="6"/>
  <c r="Q4098" i="6" s="1"/>
  <c r="P4099" i="6"/>
  <c r="Q4099" i="6" s="1"/>
  <c r="P4100" i="6"/>
  <c r="Q4100" i="6" s="1"/>
  <c r="P4101" i="6"/>
  <c r="Q4101" i="6" s="1"/>
  <c r="P4102" i="6"/>
  <c r="Q4102" i="6" s="1"/>
  <c r="P4103" i="6"/>
  <c r="Q4103" i="6" s="1"/>
  <c r="P4104" i="6"/>
  <c r="Q4104" i="6" s="1"/>
  <c r="P4105" i="6"/>
  <c r="Q4105" i="6" s="1"/>
  <c r="P4106" i="6"/>
  <c r="Q4106" i="6" s="1"/>
  <c r="P4107" i="6"/>
  <c r="Q4107" i="6" s="1"/>
  <c r="P4108" i="6"/>
  <c r="Q4108" i="6" s="1"/>
  <c r="P4109" i="6"/>
  <c r="Q4109" i="6" s="1"/>
  <c r="P4110" i="6"/>
  <c r="Q4110" i="6" s="1"/>
  <c r="P4111" i="6"/>
  <c r="Q4111" i="6" s="1"/>
  <c r="P4112" i="6"/>
  <c r="Q4112" i="6" s="1"/>
  <c r="P4113" i="6"/>
  <c r="Q4113" i="6" s="1"/>
  <c r="P4114" i="6"/>
  <c r="Q4114" i="6" s="1"/>
  <c r="P4115" i="6"/>
  <c r="Q4115" i="6" s="1"/>
  <c r="P4116" i="6"/>
  <c r="Q4116" i="6" s="1"/>
  <c r="P4117" i="6"/>
  <c r="Q4117" i="6" s="1"/>
  <c r="P4118" i="6"/>
  <c r="Q4118" i="6" s="1"/>
  <c r="P4119" i="6"/>
  <c r="Q4119" i="6" s="1"/>
  <c r="P4120" i="6"/>
  <c r="Q4120" i="6" s="1"/>
  <c r="P4121" i="6"/>
  <c r="Q4121" i="6" s="1"/>
  <c r="P4122" i="6"/>
  <c r="Q4122" i="6" s="1"/>
  <c r="P4123" i="6"/>
  <c r="Q4123" i="6" s="1"/>
  <c r="P4124" i="6"/>
  <c r="Q4124" i="6" s="1"/>
  <c r="P4125" i="6"/>
  <c r="Q4125" i="6" s="1"/>
  <c r="P4126" i="6"/>
  <c r="Q4126" i="6" s="1"/>
  <c r="P4127" i="6"/>
  <c r="Q4127" i="6" s="1"/>
  <c r="P4128" i="6"/>
  <c r="Q4128" i="6" s="1"/>
  <c r="P4129" i="6"/>
  <c r="Q4129" i="6" s="1"/>
  <c r="P4130" i="6"/>
  <c r="Q4130" i="6" s="1"/>
  <c r="P4131" i="6"/>
  <c r="Q4131" i="6" s="1"/>
  <c r="P4132" i="6"/>
  <c r="Q4132" i="6" s="1"/>
  <c r="P4133" i="6"/>
  <c r="Q4133" i="6" s="1"/>
  <c r="P4134" i="6"/>
  <c r="Q4134" i="6" s="1"/>
  <c r="P4135" i="6"/>
  <c r="Q4135" i="6" s="1"/>
  <c r="P4136" i="6"/>
  <c r="Q4136" i="6" s="1"/>
  <c r="P4137" i="6"/>
  <c r="Q4137" i="6" s="1"/>
  <c r="P4138" i="6"/>
  <c r="Q4138" i="6" s="1"/>
  <c r="P4139" i="6"/>
  <c r="Q4139" i="6" s="1"/>
  <c r="P4140" i="6"/>
  <c r="Q4140" i="6" s="1"/>
  <c r="P4141" i="6"/>
  <c r="Q4141" i="6" s="1"/>
  <c r="P4142" i="6"/>
  <c r="Q4142" i="6" s="1"/>
  <c r="P4143" i="6"/>
  <c r="Q4143" i="6" s="1"/>
  <c r="P4144" i="6"/>
  <c r="Q4144" i="6" s="1"/>
  <c r="P4145" i="6"/>
  <c r="Q4145" i="6" s="1"/>
  <c r="P4146" i="6"/>
  <c r="Q4146" i="6" s="1"/>
  <c r="P4147" i="6"/>
  <c r="Q4147" i="6" s="1"/>
  <c r="P4148" i="6"/>
  <c r="Q4148" i="6" s="1"/>
  <c r="P4149" i="6"/>
  <c r="Q4149" i="6" s="1"/>
  <c r="P4150" i="6"/>
  <c r="Q4150" i="6" s="1"/>
  <c r="P4151" i="6"/>
  <c r="Q4151" i="6" s="1"/>
  <c r="P4152" i="6"/>
  <c r="Q4152" i="6" s="1"/>
  <c r="P4153" i="6"/>
  <c r="Q4153" i="6" s="1"/>
  <c r="P4154" i="6"/>
  <c r="Q4154" i="6" s="1"/>
  <c r="P4155" i="6"/>
  <c r="Q4155" i="6" s="1"/>
  <c r="P4156" i="6"/>
  <c r="Q4156" i="6" s="1"/>
  <c r="P4157" i="6"/>
  <c r="Q4157" i="6" s="1"/>
  <c r="P4158" i="6"/>
  <c r="Q4158" i="6" s="1"/>
  <c r="P4159" i="6"/>
  <c r="Q4159" i="6" s="1"/>
  <c r="P4160" i="6"/>
  <c r="Q4160" i="6" s="1"/>
  <c r="P4161" i="6"/>
  <c r="Q4161" i="6" s="1"/>
  <c r="P4162" i="6"/>
  <c r="Q4162" i="6" s="1"/>
  <c r="P4163" i="6"/>
  <c r="Q4163" i="6" s="1"/>
  <c r="P4164" i="6"/>
  <c r="Q4164" i="6" s="1"/>
  <c r="P4165" i="6"/>
  <c r="Q4165" i="6" s="1"/>
  <c r="P4166" i="6"/>
  <c r="Q4166" i="6" s="1"/>
  <c r="P4167" i="6"/>
  <c r="Q4167" i="6" s="1"/>
  <c r="P4168" i="6"/>
  <c r="Q4168" i="6" s="1"/>
  <c r="P4169" i="6"/>
  <c r="Q4169" i="6" s="1"/>
  <c r="P4170" i="6"/>
  <c r="Q4170" i="6" s="1"/>
  <c r="P4171" i="6"/>
  <c r="Q4171" i="6" s="1"/>
  <c r="P4172" i="6"/>
  <c r="Q4172" i="6" s="1"/>
  <c r="P4173" i="6"/>
  <c r="Q4173" i="6" s="1"/>
  <c r="P4174" i="6"/>
  <c r="Q4174" i="6" s="1"/>
  <c r="P4175" i="6"/>
  <c r="Q4175" i="6" s="1"/>
  <c r="P4176" i="6"/>
  <c r="Q4176" i="6" s="1"/>
  <c r="P4177" i="6"/>
  <c r="Q4177" i="6" s="1"/>
  <c r="P4178" i="6"/>
  <c r="Q4178" i="6" s="1"/>
  <c r="P4179" i="6"/>
  <c r="Q4179" i="6" s="1"/>
  <c r="P4180" i="6"/>
  <c r="Q4180" i="6" s="1"/>
  <c r="P4181" i="6"/>
  <c r="Q4181" i="6" s="1"/>
  <c r="P4182" i="6"/>
  <c r="Q4182" i="6" s="1"/>
  <c r="P4183" i="6"/>
  <c r="Q4183" i="6" s="1"/>
  <c r="P4184" i="6"/>
  <c r="Q4184" i="6" s="1"/>
  <c r="P4185" i="6"/>
  <c r="Q4185" i="6" s="1"/>
  <c r="P4186" i="6"/>
  <c r="Q4186" i="6" s="1"/>
  <c r="P4187" i="6"/>
  <c r="Q4187" i="6" s="1"/>
  <c r="P4188" i="6"/>
  <c r="Q4188" i="6" s="1"/>
  <c r="P4189" i="6"/>
  <c r="Q4189" i="6" s="1"/>
  <c r="P4190" i="6"/>
  <c r="Q4190" i="6" s="1"/>
  <c r="P4191" i="6"/>
  <c r="Q4191" i="6" s="1"/>
  <c r="P4192" i="6"/>
  <c r="Q4192" i="6" s="1"/>
  <c r="P4193" i="6"/>
  <c r="Q4193" i="6" s="1"/>
  <c r="P4194" i="6"/>
  <c r="Q4194" i="6" s="1"/>
  <c r="P4195" i="6"/>
  <c r="Q4195" i="6" s="1"/>
  <c r="P4196" i="6"/>
  <c r="Q4196" i="6" s="1"/>
  <c r="P4197" i="6"/>
  <c r="Q4197" i="6" s="1"/>
  <c r="P4198" i="6"/>
  <c r="Q4198" i="6" s="1"/>
  <c r="P4199" i="6"/>
  <c r="Q4199" i="6" s="1"/>
  <c r="P4200" i="6"/>
  <c r="Q4200" i="6" s="1"/>
  <c r="P4201" i="6"/>
  <c r="Q4201" i="6" s="1"/>
  <c r="P4202" i="6"/>
  <c r="Q4202" i="6" s="1"/>
  <c r="P4203" i="6"/>
  <c r="Q4203" i="6" s="1"/>
  <c r="P4204" i="6"/>
  <c r="Q4204" i="6" s="1"/>
  <c r="P4205" i="6"/>
  <c r="Q4205" i="6" s="1"/>
  <c r="P4206" i="6"/>
  <c r="Q4206" i="6" s="1"/>
  <c r="P4207" i="6"/>
  <c r="Q4207" i="6" s="1"/>
  <c r="P4208" i="6"/>
  <c r="Q4208" i="6" s="1"/>
  <c r="P4209" i="6"/>
  <c r="Q4209" i="6" s="1"/>
  <c r="P4210" i="6"/>
  <c r="Q4210" i="6" s="1"/>
  <c r="P4211" i="6"/>
  <c r="Q4211" i="6" s="1"/>
  <c r="P4212" i="6"/>
  <c r="Q4212" i="6" s="1"/>
  <c r="P4213" i="6"/>
  <c r="Q4213" i="6" s="1"/>
  <c r="P4214" i="6"/>
  <c r="Q4214" i="6" s="1"/>
  <c r="P4215" i="6"/>
  <c r="Q4215" i="6" s="1"/>
  <c r="P4216" i="6"/>
  <c r="Q4216" i="6" s="1"/>
  <c r="P4217" i="6"/>
  <c r="Q4217" i="6" s="1"/>
  <c r="P4218" i="6"/>
  <c r="Q4218" i="6" s="1"/>
  <c r="P4219" i="6"/>
  <c r="Q4219" i="6" s="1"/>
  <c r="P4220" i="6"/>
  <c r="Q4220" i="6" s="1"/>
  <c r="P4221" i="6"/>
  <c r="Q4221" i="6" s="1"/>
  <c r="P4222" i="6"/>
  <c r="Q4222" i="6" s="1"/>
  <c r="P4223" i="6"/>
  <c r="Q4223" i="6" s="1"/>
  <c r="P4224" i="6"/>
  <c r="Q4224" i="6" s="1"/>
  <c r="P4225" i="6"/>
  <c r="Q4225" i="6" s="1"/>
  <c r="P4226" i="6"/>
  <c r="Q4226" i="6" s="1"/>
  <c r="P4227" i="6"/>
  <c r="Q4227" i="6" s="1"/>
  <c r="P4228" i="6"/>
  <c r="Q4228" i="6" s="1"/>
  <c r="P4229" i="6"/>
  <c r="Q4229" i="6" s="1"/>
  <c r="P4230" i="6"/>
  <c r="Q4230" i="6" s="1"/>
  <c r="P4231" i="6"/>
  <c r="Q4231" i="6" s="1"/>
  <c r="P4232" i="6"/>
  <c r="Q4232" i="6" s="1"/>
  <c r="P4233" i="6"/>
  <c r="Q4233" i="6" s="1"/>
  <c r="P4234" i="6"/>
  <c r="Q4234" i="6" s="1"/>
  <c r="P4235" i="6"/>
  <c r="Q4235" i="6" s="1"/>
  <c r="P4236" i="6"/>
  <c r="Q4236" i="6" s="1"/>
  <c r="P4237" i="6"/>
  <c r="Q4237" i="6" s="1"/>
  <c r="P4238" i="6"/>
  <c r="Q4238" i="6" s="1"/>
  <c r="P4239" i="6"/>
  <c r="Q4239" i="6" s="1"/>
  <c r="P4240" i="6"/>
  <c r="Q4240" i="6" s="1"/>
  <c r="P4241" i="6"/>
  <c r="Q4241" i="6" s="1"/>
  <c r="P4242" i="6"/>
  <c r="Q4242" i="6" s="1"/>
  <c r="P4243" i="6"/>
  <c r="Q4243" i="6" s="1"/>
  <c r="P4244" i="6"/>
  <c r="Q4244" i="6" s="1"/>
  <c r="P4245" i="6"/>
  <c r="Q4245" i="6" s="1"/>
  <c r="P4246" i="6"/>
  <c r="Q4246" i="6" s="1"/>
  <c r="P4247" i="6"/>
  <c r="Q4247" i="6" s="1"/>
  <c r="P4248" i="6"/>
  <c r="Q4248" i="6" s="1"/>
  <c r="P4249" i="6"/>
  <c r="Q4249" i="6" s="1"/>
  <c r="P4250" i="6"/>
  <c r="Q4250" i="6" s="1"/>
  <c r="P4251" i="6"/>
  <c r="Q4251" i="6" s="1"/>
  <c r="P4252" i="6"/>
  <c r="Q4252" i="6" s="1"/>
  <c r="P4253" i="6"/>
  <c r="Q4253" i="6" s="1"/>
  <c r="P4254" i="6"/>
  <c r="Q4254" i="6" s="1"/>
  <c r="P4255" i="6"/>
  <c r="Q4255" i="6" s="1"/>
  <c r="P4256" i="6"/>
  <c r="Q4256" i="6" s="1"/>
  <c r="P4257" i="6"/>
  <c r="Q4257" i="6" s="1"/>
  <c r="P4258" i="6"/>
  <c r="Q4258" i="6" s="1"/>
  <c r="P4259" i="6"/>
  <c r="Q4259" i="6" s="1"/>
  <c r="P4260" i="6"/>
  <c r="Q4260" i="6" s="1"/>
  <c r="P4261" i="6"/>
  <c r="Q4261" i="6" s="1"/>
  <c r="P4262" i="6"/>
  <c r="Q4262" i="6" s="1"/>
  <c r="P4263" i="6"/>
  <c r="Q4263" i="6" s="1"/>
  <c r="P4264" i="6"/>
  <c r="Q4264" i="6" s="1"/>
  <c r="P4265" i="6"/>
  <c r="Q4265" i="6" s="1"/>
  <c r="P4266" i="6"/>
  <c r="Q4266" i="6" s="1"/>
  <c r="P4267" i="6"/>
  <c r="Q4267" i="6" s="1"/>
  <c r="P4268" i="6"/>
  <c r="Q4268" i="6" s="1"/>
  <c r="P4269" i="6"/>
  <c r="Q4269" i="6" s="1"/>
  <c r="P4270" i="6"/>
  <c r="Q4270" i="6" s="1"/>
  <c r="P4271" i="6"/>
  <c r="Q4271" i="6" s="1"/>
  <c r="P4272" i="6"/>
  <c r="Q4272" i="6" s="1"/>
  <c r="P4273" i="6"/>
  <c r="Q4273" i="6" s="1"/>
  <c r="P4274" i="6"/>
  <c r="Q4274" i="6" s="1"/>
  <c r="P4275" i="6"/>
  <c r="Q4275" i="6" s="1"/>
  <c r="P4276" i="6"/>
  <c r="Q4276" i="6" s="1"/>
  <c r="P4277" i="6"/>
  <c r="Q4277" i="6" s="1"/>
  <c r="P4278" i="6"/>
  <c r="Q4278" i="6" s="1"/>
  <c r="P4279" i="6"/>
  <c r="Q4279" i="6" s="1"/>
  <c r="P4280" i="6"/>
  <c r="Q4280" i="6" s="1"/>
  <c r="P4281" i="6"/>
  <c r="Q4281" i="6" s="1"/>
  <c r="P4282" i="6"/>
  <c r="Q4282" i="6" s="1"/>
  <c r="P4283" i="6"/>
  <c r="Q4283" i="6" s="1"/>
  <c r="P4284" i="6"/>
  <c r="Q4284" i="6" s="1"/>
  <c r="P4285" i="6"/>
  <c r="Q4285" i="6" s="1"/>
  <c r="P4286" i="6"/>
  <c r="Q4286" i="6" s="1"/>
  <c r="P4287" i="6"/>
  <c r="Q4287" i="6" s="1"/>
  <c r="P4288" i="6"/>
  <c r="Q4288" i="6" s="1"/>
  <c r="P4289" i="6"/>
  <c r="Q4289" i="6" s="1"/>
  <c r="P4290" i="6"/>
  <c r="Q4290" i="6" s="1"/>
  <c r="P4291" i="6"/>
  <c r="Q4291" i="6" s="1"/>
  <c r="P4292" i="6"/>
  <c r="Q4292" i="6" s="1"/>
  <c r="P4293" i="6"/>
  <c r="Q4293" i="6" s="1"/>
  <c r="P4294" i="6"/>
  <c r="Q4294" i="6" s="1"/>
  <c r="P4295" i="6"/>
  <c r="Q4295" i="6" s="1"/>
  <c r="P4296" i="6"/>
  <c r="Q4296" i="6" s="1"/>
  <c r="P4297" i="6"/>
  <c r="Q4297" i="6" s="1"/>
  <c r="P4298" i="6"/>
  <c r="Q4298" i="6" s="1"/>
  <c r="P4299" i="6"/>
  <c r="Q4299" i="6" s="1"/>
  <c r="P4300" i="6"/>
  <c r="Q4300" i="6" s="1"/>
  <c r="P4301" i="6"/>
  <c r="Q4301" i="6" s="1"/>
  <c r="P4302" i="6"/>
  <c r="Q4302" i="6" s="1"/>
  <c r="P4303" i="6"/>
  <c r="Q4303" i="6" s="1"/>
  <c r="P4304" i="6"/>
  <c r="Q4304" i="6" s="1"/>
  <c r="P4305" i="6"/>
  <c r="Q4305" i="6" s="1"/>
  <c r="P4306" i="6"/>
  <c r="Q4306" i="6" s="1"/>
  <c r="P4307" i="6"/>
  <c r="Q4307" i="6" s="1"/>
  <c r="P4308" i="6"/>
  <c r="Q4308" i="6" s="1"/>
  <c r="P4309" i="6"/>
  <c r="Q4309" i="6" s="1"/>
  <c r="P4310" i="6"/>
  <c r="Q4310" i="6" s="1"/>
  <c r="P4311" i="6"/>
  <c r="Q4311" i="6" s="1"/>
  <c r="P4312" i="6"/>
  <c r="Q4312" i="6" s="1"/>
  <c r="P4313" i="6"/>
  <c r="Q4313" i="6" s="1"/>
  <c r="P4314" i="6"/>
  <c r="Q4314" i="6" s="1"/>
  <c r="P4315" i="6"/>
  <c r="Q4315" i="6" s="1"/>
  <c r="P4316" i="6"/>
  <c r="Q4316" i="6" s="1"/>
  <c r="P4317" i="6"/>
  <c r="Q4317" i="6" s="1"/>
  <c r="P4318" i="6"/>
  <c r="Q4318" i="6" s="1"/>
  <c r="P4319" i="6"/>
  <c r="Q4319" i="6" s="1"/>
  <c r="P4320" i="6"/>
  <c r="Q4320" i="6" s="1"/>
  <c r="P4321" i="6"/>
  <c r="Q4321" i="6" s="1"/>
  <c r="P4322" i="6"/>
  <c r="Q4322" i="6" s="1"/>
  <c r="P4323" i="6"/>
  <c r="Q4323" i="6" s="1"/>
  <c r="P4324" i="6"/>
  <c r="Q4324" i="6" s="1"/>
  <c r="P4325" i="6"/>
  <c r="Q4325" i="6" s="1"/>
  <c r="P4326" i="6"/>
  <c r="Q4326" i="6" s="1"/>
  <c r="P4327" i="6"/>
  <c r="Q4327" i="6" s="1"/>
  <c r="P4328" i="6"/>
  <c r="Q4328" i="6" s="1"/>
  <c r="P4329" i="6"/>
  <c r="Q4329" i="6" s="1"/>
  <c r="P4330" i="6"/>
  <c r="Q4330" i="6" s="1"/>
  <c r="P4331" i="6"/>
  <c r="Q4331" i="6" s="1"/>
  <c r="P4332" i="6"/>
  <c r="Q4332" i="6" s="1"/>
  <c r="P4333" i="6"/>
  <c r="Q4333" i="6" s="1"/>
  <c r="P4334" i="6"/>
  <c r="Q4334" i="6" s="1"/>
  <c r="P4335" i="6"/>
  <c r="Q4335" i="6" s="1"/>
  <c r="P4336" i="6"/>
  <c r="Q4336" i="6" s="1"/>
  <c r="P4337" i="6"/>
  <c r="Q4337" i="6" s="1"/>
  <c r="P4338" i="6"/>
  <c r="Q4338" i="6" s="1"/>
  <c r="P4339" i="6"/>
  <c r="Q4339" i="6" s="1"/>
  <c r="P4340" i="6"/>
  <c r="Q4340" i="6" s="1"/>
  <c r="P4341" i="6"/>
  <c r="Q4341" i="6" s="1"/>
  <c r="P4342" i="6"/>
  <c r="Q4342" i="6" s="1"/>
  <c r="P4343" i="6"/>
  <c r="Q4343" i="6" s="1"/>
  <c r="P4344" i="6"/>
  <c r="Q4344" i="6" s="1"/>
  <c r="P4345" i="6"/>
  <c r="Q4345" i="6" s="1"/>
  <c r="P4346" i="6"/>
  <c r="Q4346" i="6" s="1"/>
  <c r="P4347" i="6"/>
  <c r="Q4347" i="6" s="1"/>
  <c r="P4348" i="6"/>
  <c r="Q4348" i="6" s="1"/>
  <c r="P4349" i="6"/>
  <c r="Q4349" i="6" s="1"/>
  <c r="P4350" i="6"/>
  <c r="Q4350" i="6" s="1"/>
  <c r="P4351" i="6"/>
  <c r="Q4351" i="6" s="1"/>
  <c r="P4352" i="6"/>
  <c r="Q4352" i="6" s="1"/>
  <c r="P4353" i="6"/>
  <c r="Q4353" i="6" s="1"/>
  <c r="P4354" i="6"/>
  <c r="Q4354" i="6" s="1"/>
  <c r="P4355" i="6"/>
  <c r="Q4355" i="6" s="1"/>
  <c r="P4356" i="6"/>
  <c r="Q4356" i="6" s="1"/>
  <c r="P4357" i="6"/>
  <c r="Q4357" i="6" s="1"/>
  <c r="P4358" i="6"/>
  <c r="Q4358" i="6" s="1"/>
  <c r="P4359" i="6"/>
  <c r="Q4359" i="6" s="1"/>
  <c r="P4360" i="6"/>
  <c r="Q4360" i="6" s="1"/>
  <c r="P4361" i="6"/>
  <c r="Q4361" i="6" s="1"/>
  <c r="P4362" i="6"/>
  <c r="Q4362" i="6" s="1"/>
  <c r="P4363" i="6"/>
  <c r="Q4363" i="6" s="1"/>
  <c r="P4364" i="6"/>
  <c r="Q4364" i="6" s="1"/>
  <c r="P4365" i="6"/>
  <c r="Q4365" i="6" s="1"/>
  <c r="P4366" i="6"/>
  <c r="Q4366" i="6" s="1"/>
  <c r="P4367" i="6"/>
  <c r="Q4367" i="6" s="1"/>
  <c r="P4368" i="6"/>
  <c r="Q4368" i="6" s="1"/>
  <c r="P4369" i="6"/>
  <c r="Q4369" i="6" s="1"/>
  <c r="P4370" i="6"/>
  <c r="Q4370" i="6" s="1"/>
  <c r="P4371" i="6"/>
  <c r="Q4371" i="6" s="1"/>
  <c r="P4372" i="6"/>
  <c r="Q4372" i="6" s="1"/>
  <c r="P4373" i="6"/>
  <c r="Q4373" i="6" s="1"/>
  <c r="P4374" i="6"/>
  <c r="Q4374" i="6" s="1"/>
  <c r="P4375" i="6"/>
  <c r="Q4375" i="6" s="1"/>
  <c r="P4376" i="6"/>
  <c r="Q4376" i="6" s="1"/>
  <c r="P4377" i="6"/>
  <c r="Q4377" i="6" s="1"/>
  <c r="P4378" i="6"/>
  <c r="Q4378" i="6" s="1"/>
  <c r="P4379" i="6"/>
  <c r="Q4379" i="6" s="1"/>
  <c r="P4380" i="6"/>
  <c r="Q4380" i="6" s="1"/>
  <c r="P4381" i="6"/>
  <c r="Q4381" i="6" s="1"/>
  <c r="P4382" i="6"/>
  <c r="Q4382" i="6" s="1"/>
  <c r="P4383" i="6"/>
  <c r="Q4383" i="6" s="1"/>
  <c r="P4384" i="6"/>
  <c r="Q4384" i="6" s="1"/>
  <c r="P4385" i="6"/>
  <c r="Q4385" i="6" s="1"/>
  <c r="P4386" i="6"/>
  <c r="Q4386" i="6" s="1"/>
  <c r="P4387" i="6"/>
  <c r="Q4387" i="6" s="1"/>
  <c r="P4388" i="6"/>
  <c r="Q4388" i="6" s="1"/>
  <c r="P4389" i="6"/>
  <c r="Q4389" i="6" s="1"/>
  <c r="P4390" i="6"/>
  <c r="Q4390" i="6" s="1"/>
  <c r="P4391" i="6"/>
  <c r="Q4391" i="6" s="1"/>
  <c r="P4392" i="6"/>
  <c r="Q4392" i="6" s="1"/>
  <c r="P4393" i="6"/>
  <c r="Q4393" i="6" s="1"/>
  <c r="P4394" i="6"/>
  <c r="Q4394" i="6" s="1"/>
  <c r="P4395" i="6"/>
  <c r="Q4395" i="6" s="1"/>
  <c r="P4396" i="6"/>
  <c r="Q4396" i="6" s="1"/>
  <c r="P4397" i="6"/>
  <c r="Q4397" i="6" s="1"/>
  <c r="P4398" i="6"/>
  <c r="Q4398" i="6" s="1"/>
  <c r="P4399" i="6"/>
  <c r="Q4399" i="6" s="1"/>
  <c r="P4400" i="6"/>
  <c r="Q4400" i="6" s="1"/>
  <c r="P4401" i="6"/>
  <c r="Q4401" i="6" s="1"/>
  <c r="P4402" i="6"/>
  <c r="Q4402" i="6" s="1"/>
  <c r="P4403" i="6"/>
  <c r="Q4403" i="6" s="1"/>
  <c r="P4404" i="6"/>
  <c r="Q4404" i="6" s="1"/>
  <c r="P4405" i="6"/>
  <c r="Q4405" i="6" s="1"/>
  <c r="P4406" i="6"/>
  <c r="Q4406" i="6" s="1"/>
  <c r="P4407" i="6"/>
  <c r="Q4407" i="6" s="1"/>
  <c r="P4408" i="6"/>
  <c r="Q4408" i="6" s="1"/>
  <c r="P4409" i="6"/>
  <c r="Q4409" i="6" s="1"/>
  <c r="P4410" i="6"/>
  <c r="Q4410" i="6" s="1"/>
  <c r="P4411" i="6"/>
  <c r="Q4411" i="6" s="1"/>
  <c r="P4412" i="6"/>
  <c r="Q4412" i="6" s="1"/>
  <c r="P4413" i="6"/>
  <c r="Q4413" i="6" s="1"/>
  <c r="P4414" i="6"/>
  <c r="Q4414" i="6" s="1"/>
  <c r="P4415" i="6"/>
  <c r="Q4415" i="6" s="1"/>
  <c r="P4416" i="6"/>
  <c r="Q4416" i="6" s="1"/>
  <c r="P4417" i="6"/>
  <c r="Q4417" i="6" s="1"/>
  <c r="P4418" i="6"/>
  <c r="Q4418" i="6" s="1"/>
  <c r="P4419" i="6"/>
  <c r="Q4419" i="6" s="1"/>
  <c r="P4420" i="6"/>
  <c r="Q4420" i="6" s="1"/>
  <c r="P4421" i="6"/>
  <c r="Q4421" i="6" s="1"/>
  <c r="P4422" i="6"/>
  <c r="Q4422" i="6" s="1"/>
  <c r="P4423" i="6"/>
  <c r="Q4423" i="6" s="1"/>
  <c r="P4424" i="6"/>
  <c r="Q4424" i="6" s="1"/>
  <c r="P4425" i="6"/>
  <c r="Q4425" i="6" s="1"/>
  <c r="P4426" i="6"/>
  <c r="Q4426" i="6" s="1"/>
  <c r="P4427" i="6"/>
  <c r="Q4427" i="6" s="1"/>
  <c r="P4428" i="6"/>
  <c r="Q4428" i="6" s="1"/>
  <c r="P4429" i="6"/>
  <c r="Q4429" i="6" s="1"/>
  <c r="P4430" i="6"/>
  <c r="Q4430" i="6" s="1"/>
  <c r="P4431" i="6"/>
  <c r="Q4431" i="6" s="1"/>
  <c r="P4432" i="6"/>
  <c r="Q4432" i="6" s="1"/>
  <c r="P4433" i="6"/>
  <c r="Q4433" i="6" s="1"/>
  <c r="P4434" i="6"/>
  <c r="Q4434" i="6" s="1"/>
  <c r="P4435" i="6"/>
  <c r="Q4435" i="6" s="1"/>
  <c r="P4436" i="6"/>
  <c r="Q4436" i="6" s="1"/>
  <c r="P4437" i="6"/>
  <c r="Q4437" i="6" s="1"/>
  <c r="P4438" i="6"/>
  <c r="Q4438" i="6" s="1"/>
  <c r="P4439" i="6"/>
  <c r="Q4439" i="6" s="1"/>
  <c r="P4440" i="6"/>
  <c r="Q4440" i="6" s="1"/>
  <c r="P4441" i="6"/>
  <c r="Q4441" i="6" s="1"/>
  <c r="P4442" i="6"/>
  <c r="Q4442" i="6" s="1"/>
  <c r="P4443" i="6"/>
  <c r="Q4443" i="6" s="1"/>
  <c r="P4444" i="6"/>
  <c r="Q4444" i="6" s="1"/>
  <c r="P4445" i="6"/>
  <c r="Q4445" i="6" s="1"/>
  <c r="P4446" i="6"/>
  <c r="Q4446" i="6" s="1"/>
  <c r="P4447" i="6"/>
  <c r="Q4447" i="6" s="1"/>
  <c r="P4448" i="6"/>
  <c r="Q4448" i="6" s="1"/>
  <c r="P4449" i="6"/>
  <c r="Q4449" i="6" s="1"/>
  <c r="P4450" i="6"/>
  <c r="Q4450" i="6" s="1"/>
  <c r="P4451" i="6"/>
  <c r="Q4451" i="6" s="1"/>
  <c r="P4452" i="6"/>
  <c r="Q4452" i="6" s="1"/>
  <c r="P4453" i="6"/>
  <c r="Q4453" i="6" s="1"/>
  <c r="P4454" i="6"/>
  <c r="Q4454" i="6" s="1"/>
  <c r="P4455" i="6"/>
  <c r="Q4455" i="6" s="1"/>
  <c r="P4456" i="6"/>
  <c r="Q4456" i="6" s="1"/>
  <c r="P4457" i="6"/>
  <c r="Q4457" i="6" s="1"/>
  <c r="P4458" i="6"/>
  <c r="Q4458" i="6" s="1"/>
  <c r="P4459" i="6"/>
  <c r="Q4459" i="6" s="1"/>
  <c r="P4460" i="6"/>
  <c r="Q4460" i="6" s="1"/>
  <c r="P4461" i="6"/>
  <c r="Q4461" i="6" s="1"/>
  <c r="P4462" i="6"/>
  <c r="Q4462" i="6" s="1"/>
  <c r="P4463" i="6"/>
  <c r="Q4463" i="6" s="1"/>
  <c r="P4464" i="6"/>
  <c r="Q4464" i="6" s="1"/>
  <c r="P4465" i="6"/>
  <c r="Q4465" i="6" s="1"/>
  <c r="P4466" i="6"/>
  <c r="Q4466" i="6" s="1"/>
  <c r="P4467" i="6"/>
  <c r="Q4467" i="6" s="1"/>
  <c r="P4468" i="6"/>
  <c r="Q4468" i="6" s="1"/>
  <c r="P4469" i="6"/>
  <c r="Q4469" i="6" s="1"/>
  <c r="P4470" i="6"/>
  <c r="Q4470" i="6" s="1"/>
  <c r="P4471" i="6"/>
  <c r="Q4471" i="6" s="1"/>
  <c r="P4472" i="6"/>
  <c r="Q4472" i="6" s="1"/>
  <c r="P4473" i="6"/>
  <c r="Q4473" i="6" s="1"/>
  <c r="P4474" i="6"/>
  <c r="Q4474" i="6" s="1"/>
  <c r="P4475" i="6"/>
  <c r="Q4475" i="6" s="1"/>
  <c r="P4476" i="6"/>
  <c r="Q4476" i="6" s="1"/>
  <c r="P4477" i="6"/>
  <c r="Q4477" i="6" s="1"/>
  <c r="P4478" i="6"/>
  <c r="Q4478" i="6" s="1"/>
  <c r="P4479" i="6"/>
  <c r="Q4479" i="6" s="1"/>
  <c r="P4480" i="6"/>
  <c r="Q4480" i="6" s="1"/>
  <c r="P4481" i="6"/>
  <c r="Q4481" i="6" s="1"/>
  <c r="P4482" i="6"/>
  <c r="Q4482" i="6" s="1"/>
  <c r="P4483" i="6"/>
  <c r="Q4483" i="6" s="1"/>
  <c r="P4484" i="6"/>
  <c r="Q4484" i="6" s="1"/>
  <c r="P4485" i="6"/>
  <c r="Q4485" i="6" s="1"/>
  <c r="P4486" i="6"/>
  <c r="Q4486" i="6" s="1"/>
  <c r="P4487" i="6"/>
  <c r="Q4487" i="6" s="1"/>
  <c r="P4488" i="6"/>
  <c r="Q4488" i="6" s="1"/>
  <c r="P4489" i="6"/>
  <c r="Q4489" i="6" s="1"/>
  <c r="P4490" i="6"/>
  <c r="Q4490" i="6" s="1"/>
  <c r="P4491" i="6"/>
  <c r="Q4491" i="6" s="1"/>
  <c r="P4492" i="6"/>
  <c r="Q4492" i="6" s="1"/>
  <c r="P4493" i="6"/>
  <c r="Q4493" i="6" s="1"/>
  <c r="P4494" i="6"/>
  <c r="Q4494" i="6" s="1"/>
  <c r="P4495" i="6"/>
  <c r="Q4495" i="6" s="1"/>
  <c r="P4496" i="6"/>
  <c r="Q4496" i="6" s="1"/>
  <c r="P4497" i="6"/>
  <c r="Q4497" i="6" s="1"/>
  <c r="P4498" i="6"/>
  <c r="Q4498" i="6" s="1"/>
  <c r="P4499" i="6"/>
  <c r="Q4499" i="6" s="1"/>
  <c r="P4500" i="6"/>
  <c r="Q4500" i="6" s="1"/>
  <c r="P4501" i="6"/>
  <c r="Q4501" i="6" s="1"/>
  <c r="P4502" i="6"/>
  <c r="Q4502" i="6" s="1"/>
  <c r="P4503" i="6"/>
  <c r="Q4503" i="6" s="1"/>
  <c r="P4504" i="6"/>
  <c r="Q4504" i="6" s="1"/>
  <c r="P4505" i="6"/>
  <c r="Q4505" i="6" s="1"/>
  <c r="P4506" i="6"/>
  <c r="Q4506" i="6" s="1"/>
  <c r="P4507" i="6"/>
  <c r="Q4507" i="6" s="1"/>
  <c r="P4508" i="6"/>
  <c r="Q4508" i="6" s="1"/>
  <c r="P4509" i="6"/>
  <c r="Q4509" i="6" s="1"/>
  <c r="P4510" i="6"/>
  <c r="Q4510" i="6" s="1"/>
  <c r="P4511" i="6"/>
  <c r="Q4511" i="6" s="1"/>
  <c r="P4512" i="6"/>
  <c r="Q4512" i="6" s="1"/>
  <c r="P4513" i="6"/>
  <c r="Q4513" i="6" s="1"/>
  <c r="P4514" i="6"/>
  <c r="Q4514" i="6" s="1"/>
  <c r="P4515" i="6"/>
  <c r="Q4515" i="6" s="1"/>
  <c r="P4516" i="6"/>
  <c r="Q4516" i="6" s="1"/>
  <c r="P4517" i="6"/>
  <c r="Q4517" i="6" s="1"/>
  <c r="P4518" i="6"/>
  <c r="Q4518" i="6" s="1"/>
  <c r="P4519" i="6"/>
  <c r="Q4519" i="6" s="1"/>
  <c r="P4520" i="6"/>
  <c r="Q4520" i="6" s="1"/>
  <c r="P4521" i="6"/>
  <c r="Q4521" i="6" s="1"/>
  <c r="P4522" i="6"/>
  <c r="Q4522" i="6" s="1"/>
  <c r="P4523" i="6"/>
  <c r="Q4523" i="6" s="1"/>
  <c r="P4524" i="6"/>
  <c r="Q4524" i="6" s="1"/>
  <c r="P4525" i="6"/>
  <c r="Q4525" i="6" s="1"/>
  <c r="P4526" i="6"/>
  <c r="Q4526" i="6" s="1"/>
  <c r="P4527" i="6"/>
  <c r="Q4527" i="6" s="1"/>
  <c r="P4528" i="6"/>
  <c r="Q4528" i="6" s="1"/>
  <c r="P4529" i="6"/>
  <c r="Q4529" i="6" s="1"/>
  <c r="P4530" i="6"/>
  <c r="Q4530" i="6" s="1"/>
  <c r="P4531" i="6"/>
  <c r="Q4531" i="6" s="1"/>
  <c r="P4532" i="6"/>
  <c r="Q4532" i="6" s="1"/>
  <c r="P4533" i="6"/>
  <c r="Q4533" i="6" s="1"/>
  <c r="P4534" i="6"/>
  <c r="Q4534" i="6" s="1"/>
  <c r="P4535" i="6"/>
  <c r="Q4535" i="6" s="1"/>
  <c r="P4536" i="6"/>
  <c r="Q4536" i="6" s="1"/>
  <c r="P4537" i="6"/>
  <c r="Q4537" i="6" s="1"/>
  <c r="P4538" i="6"/>
  <c r="Q4538" i="6" s="1"/>
  <c r="P4539" i="6"/>
  <c r="Q4539" i="6" s="1"/>
  <c r="P4540" i="6"/>
  <c r="Q4540" i="6" s="1"/>
  <c r="P4541" i="6"/>
  <c r="Q4541" i="6" s="1"/>
  <c r="P4542" i="6"/>
  <c r="Q4542" i="6" s="1"/>
  <c r="P4543" i="6"/>
  <c r="Q4543" i="6" s="1"/>
  <c r="P4544" i="6"/>
  <c r="Q4544" i="6" s="1"/>
  <c r="P4545" i="6"/>
  <c r="Q4545" i="6" s="1"/>
  <c r="P4546" i="6"/>
  <c r="Q4546" i="6" s="1"/>
  <c r="P4547" i="6"/>
  <c r="Q4547" i="6" s="1"/>
  <c r="P4548" i="6"/>
  <c r="Q4548" i="6" s="1"/>
  <c r="P4549" i="6"/>
  <c r="Q4549" i="6" s="1"/>
  <c r="P4550" i="6"/>
  <c r="Q4550" i="6" s="1"/>
  <c r="P4551" i="6"/>
  <c r="Q4551" i="6" s="1"/>
  <c r="P4552" i="6"/>
  <c r="Q4552" i="6" s="1"/>
  <c r="P4553" i="6"/>
  <c r="Q4553" i="6" s="1"/>
  <c r="P4554" i="6"/>
  <c r="Q4554" i="6" s="1"/>
  <c r="P4555" i="6"/>
  <c r="Q4555" i="6" s="1"/>
  <c r="P4556" i="6"/>
  <c r="Q4556" i="6" s="1"/>
  <c r="P4557" i="6"/>
  <c r="Q4557" i="6" s="1"/>
  <c r="P4558" i="6"/>
  <c r="Q4558" i="6" s="1"/>
  <c r="P4559" i="6"/>
  <c r="Q4559" i="6" s="1"/>
  <c r="P4560" i="6"/>
  <c r="Q4560" i="6" s="1"/>
  <c r="P4561" i="6"/>
  <c r="Q4561" i="6" s="1"/>
  <c r="P4562" i="6"/>
  <c r="Q4562" i="6" s="1"/>
  <c r="P4563" i="6"/>
  <c r="Q4563" i="6" s="1"/>
  <c r="P4564" i="6"/>
  <c r="Q4564" i="6" s="1"/>
  <c r="P4565" i="6"/>
  <c r="Q4565" i="6" s="1"/>
  <c r="P4566" i="6"/>
  <c r="Q4566" i="6" s="1"/>
  <c r="P4567" i="6"/>
  <c r="Q4567" i="6" s="1"/>
  <c r="P4568" i="6"/>
  <c r="Q4568" i="6" s="1"/>
  <c r="P4569" i="6"/>
  <c r="Q4569" i="6" s="1"/>
  <c r="P4570" i="6"/>
  <c r="Q4570" i="6" s="1"/>
  <c r="P4571" i="6"/>
  <c r="Q4571" i="6" s="1"/>
  <c r="P4572" i="6"/>
  <c r="Q4572" i="6" s="1"/>
  <c r="P4573" i="6"/>
  <c r="Q4573" i="6" s="1"/>
  <c r="P4574" i="6"/>
  <c r="Q4574" i="6" s="1"/>
  <c r="P4575" i="6"/>
  <c r="Q4575" i="6" s="1"/>
  <c r="P4576" i="6"/>
  <c r="Q4576" i="6" s="1"/>
  <c r="P4577" i="6"/>
  <c r="Q4577" i="6" s="1"/>
  <c r="P4578" i="6"/>
  <c r="Q4578" i="6" s="1"/>
  <c r="P4579" i="6"/>
  <c r="Q4579" i="6" s="1"/>
  <c r="P4580" i="6"/>
  <c r="Q4580" i="6" s="1"/>
  <c r="P4581" i="6"/>
  <c r="Q4581" i="6" s="1"/>
  <c r="P4582" i="6"/>
  <c r="Q4582" i="6" s="1"/>
  <c r="P4583" i="6"/>
  <c r="Q4583" i="6" s="1"/>
  <c r="P4584" i="6"/>
  <c r="Q4584" i="6" s="1"/>
  <c r="P4585" i="6"/>
  <c r="Q4585" i="6" s="1"/>
  <c r="P4586" i="6"/>
  <c r="Q4586" i="6" s="1"/>
  <c r="P4587" i="6"/>
  <c r="Q4587" i="6" s="1"/>
  <c r="P4588" i="6"/>
  <c r="Q4588" i="6" s="1"/>
  <c r="P4589" i="6"/>
  <c r="Q4589" i="6" s="1"/>
  <c r="P4590" i="6"/>
  <c r="Q4590" i="6" s="1"/>
  <c r="P4591" i="6"/>
  <c r="Q4591" i="6" s="1"/>
  <c r="P4592" i="6"/>
  <c r="Q4592" i="6" s="1"/>
  <c r="P4593" i="6"/>
  <c r="Q4593" i="6" s="1"/>
  <c r="P4594" i="6"/>
  <c r="Q4594" i="6" s="1"/>
  <c r="P4595" i="6"/>
  <c r="Q4595" i="6" s="1"/>
  <c r="P4596" i="6"/>
  <c r="Q4596" i="6" s="1"/>
  <c r="P4597" i="6"/>
  <c r="Q4597" i="6" s="1"/>
  <c r="P4598" i="6"/>
  <c r="Q4598" i="6" s="1"/>
  <c r="P4599" i="6"/>
  <c r="Q4599" i="6" s="1"/>
  <c r="P4600" i="6"/>
  <c r="Q4600" i="6" s="1"/>
  <c r="P4601" i="6"/>
  <c r="Q4601" i="6" s="1"/>
  <c r="P4602" i="6"/>
  <c r="Q4602" i="6" s="1"/>
  <c r="P4603" i="6"/>
  <c r="Q4603" i="6" s="1"/>
  <c r="P4604" i="6"/>
  <c r="Q4604" i="6" s="1"/>
  <c r="P4605" i="6"/>
  <c r="Q4605" i="6" s="1"/>
  <c r="P4606" i="6"/>
  <c r="Q4606" i="6" s="1"/>
  <c r="P4607" i="6"/>
  <c r="Q4607" i="6" s="1"/>
  <c r="P4608" i="6"/>
  <c r="Q4608" i="6" s="1"/>
  <c r="P4609" i="6"/>
  <c r="Q4609" i="6" s="1"/>
  <c r="P4610" i="6"/>
  <c r="Q4610" i="6" s="1"/>
  <c r="P4611" i="6"/>
  <c r="Q4611" i="6" s="1"/>
  <c r="P4612" i="6"/>
  <c r="Q4612" i="6" s="1"/>
  <c r="P4613" i="6"/>
  <c r="Q4613" i="6" s="1"/>
  <c r="P4614" i="6"/>
  <c r="Q4614" i="6" s="1"/>
  <c r="P4615" i="6"/>
  <c r="Q4615" i="6" s="1"/>
  <c r="P4616" i="6"/>
  <c r="Q4616" i="6" s="1"/>
  <c r="P4617" i="6"/>
  <c r="Q4617" i="6" s="1"/>
  <c r="P4618" i="6"/>
  <c r="Q4618" i="6" s="1"/>
  <c r="P4619" i="6"/>
  <c r="Q4619" i="6" s="1"/>
  <c r="P4620" i="6"/>
  <c r="Q4620" i="6" s="1"/>
  <c r="P4621" i="6"/>
  <c r="Q4621" i="6" s="1"/>
  <c r="P4622" i="6"/>
  <c r="Q4622" i="6" s="1"/>
  <c r="P4623" i="6"/>
  <c r="Q4623" i="6" s="1"/>
  <c r="P4624" i="6"/>
  <c r="Q4624" i="6" s="1"/>
  <c r="P4625" i="6"/>
  <c r="Q4625" i="6" s="1"/>
  <c r="P4626" i="6"/>
  <c r="Q4626" i="6" s="1"/>
  <c r="P4627" i="6"/>
  <c r="Q4627" i="6" s="1"/>
  <c r="P4628" i="6"/>
  <c r="Q4628" i="6" s="1"/>
  <c r="P4629" i="6"/>
  <c r="Q4629" i="6" s="1"/>
  <c r="P4630" i="6"/>
  <c r="Q4630" i="6" s="1"/>
  <c r="P4631" i="6"/>
  <c r="Q4631" i="6" s="1"/>
  <c r="P4632" i="6"/>
  <c r="Q4632" i="6" s="1"/>
  <c r="P4633" i="6"/>
  <c r="Q4633" i="6" s="1"/>
  <c r="P4634" i="6"/>
  <c r="Q4634" i="6" s="1"/>
  <c r="P4635" i="6"/>
  <c r="Q4635" i="6" s="1"/>
  <c r="P4636" i="6"/>
  <c r="Q4636" i="6" s="1"/>
  <c r="P4637" i="6"/>
  <c r="Q4637" i="6" s="1"/>
  <c r="P4638" i="6"/>
  <c r="Q4638" i="6" s="1"/>
  <c r="P4639" i="6"/>
  <c r="Q4639" i="6" s="1"/>
  <c r="P4640" i="6"/>
  <c r="Q4640" i="6" s="1"/>
  <c r="P4641" i="6"/>
  <c r="Q4641" i="6" s="1"/>
  <c r="P4642" i="6"/>
  <c r="Q4642" i="6" s="1"/>
  <c r="P4643" i="6"/>
  <c r="Q4643" i="6" s="1"/>
  <c r="P4644" i="6"/>
  <c r="Q4644" i="6" s="1"/>
  <c r="P4645" i="6"/>
  <c r="Q4645" i="6" s="1"/>
  <c r="P4646" i="6"/>
  <c r="Q4646" i="6" s="1"/>
  <c r="P4647" i="6"/>
  <c r="Q4647" i="6" s="1"/>
  <c r="P4648" i="6"/>
  <c r="Q4648" i="6" s="1"/>
  <c r="P4649" i="6"/>
  <c r="Q4649" i="6" s="1"/>
  <c r="P4650" i="6"/>
  <c r="Q4650" i="6" s="1"/>
  <c r="P4651" i="6"/>
  <c r="Q4651" i="6" s="1"/>
  <c r="P4652" i="6"/>
  <c r="Q4652" i="6" s="1"/>
  <c r="P4653" i="6"/>
  <c r="Q4653" i="6" s="1"/>
  <c r="P4654" i="6"/>
  <c r="Q4654" i="6" s="1"/>
  <c r="P4655" i="6"/>
  <c r="Q4655" i="6" s="1"/>
  <c r="P4656" i="6"/>
  <c r="Q4656" i="6" s="1"/>
  <c r="P4657" i="6"/>
  <c r="Q4657" i="6" s="1"/>
  <c r="P4658" i="6"/>
  <c r="Q4658" i="6" s="1"/>
  <c r="P4659" i="6"/>
  <c r="Q4659" i="6" s="1"/>
  <c r="P4660" i="6"/>
  <c r="Q4660" i="6" s="1"/>
  <c r="P4661" i="6"/>
  <c r="Q4661" i="6" s="1"/>
  <c r="P4662" i="6"/>
  <c r="Q4662" i="6" s="1"/>
  <c r="P4663" i="6"/>
  <c r="Q4663" i="6" s="1"/>
  <c r="P4664" i="6"/>
  <c r="Q4664" i="6" s="1"/>
  <c r="P4665" i="6"/>
  <c r="Q4665" i="6" s="1"/>
  <c r="P4666" i="6"/>
  <c r="Q4666" i="6" s="1"/>
  <c r="P4667" i="6"/>
  <c r="Q4667" i="6" s="1"/>
  <c r="P4668" i="6"/>
  <c r="Q4668" i="6" s="1"/>
  <c r="P4669" i="6"/>
  <c r="Q4669" i="6" s="1"/>
  <c r="P4670" i="6"/>
  <c r="Q4670" i="6" s="1"/>
  <c r="P4671" i="6"/>
  <c r="Q4671" i="6" s="1"/>
  <c r="P4672" i="6"/>
  <c r="Q4672" i="6" s="1"/>
  <c r="P4673" i="6"/>
  <c r="Q4673" i="6" s="1"/>
  <c r="P4674" i="6"/>
  <c r="Q4674" i="6" s="1"/>
  <c r="P4675" i="6"/>
  <c r="Q4675" i="6" s="1"/>
  <c r="P4676" i="6"/>
  <c r="Q4676" i="6" s="1"/>
  <c r="P4677" i="6"/>
  <c r="Q4677" i="6" s="1"/>
  <c r="P4678" i="6"/>
  <c r="Q4678" i="6" s="1"/>
  <c r="P4679" i="6"/>
  <c r="Q4679" i="6" s="1"/>
  <c r="P4680" i="6"/>
  <c r="Q4680" i="6" s="1"/>
  <c r="P4681" i="6"/>
  <c r="Q4681" i="6" s="1"/>
  <c r="P4682" i="6"/>
  <c r="Q4682" i="6" s="1"/>
  <c r="P4683" i="6"/>
  <c r="Q4683" i="6" s="1"/>
  <c r="P4684" i="6"/>
  <c r="Q4684" i="6" s="1"/>
  <c r="P4685" i="6"/>
  <c r="Q4685" i="6" s="1"/>
  <c r="P4686" i="6"/>
  <c r="Q4686" i="6" s="1"/>
  <c r="P4687" i="6"/>
  <c r="Q4687" i="6" s="1"/>
  <c r="P4688" i="6"/>
  <c r="Q4688" i="6" s="1"/>
  <c r="P4689" i="6"/>
  <c r="Q4689" i="6" s="1"/>
  <c r="P4690" i="6"/>
  <c r="Q4690" i="6" s="1"/>
  <c r="P4691" i="6"/>
  <c r="Q4691" i="6" s="1"/>
  <c r="P4692" i="6"/>
  <c r="Q4692" i="6" s="1"/>
  <c r="P4693" i="6"/>
  <c r="Q4693" i="6" s="1"/>
  <c r="P4694" i="6"/>
  <c r="Q4694" i="6" s="1"/>
  <c r="P4695" i="6"/>
  <c r="Q4695" i="6" s="1"/>
  <c r="P4696" i="6"/>
  <c r="Q4696" i="6" s="1"/>
  <c r="P4697" i="6"/>
  <c r="Q4697" i="6" s="1"/>
  <c r="P4698" i="6"/>
  <c r="Q4698" i="6" s="1"/>
  <c r="P4699" i="6"/>
  <c r="Q4699" i="6" s="1"/>
  <c r="P4700" i="6"/>
  <c r="Q4700" i="6" s="1"/>
  <c r="P4701" i="6"/>
  <c r="Q4701" i="6" s="1"/>
  <c r="P4702" i="6"/>
  <c r="Q4702" i="6" s="1"/>
  <c r="P4703" i="6"/>
  <c r="Q4703" i="6" s="1"/>
  <c r="P4704" i="6"/>
  <c r="Q4704" i="6" s="1"/>
  <c r="P4705" i="6"/>
  <c r="Q4705" i="6" s="1"/>
  <c r="P4706" i="6"/>
  <c r="Q4706" i="6" s="1"/>
  <c r="P4707" i="6"/>
  <c r="Q4707" i="6" s="1"/>
  <c r="P4708" i="6"/>
  <c r="Q4708" i="6" s="1"/>
  <c r="P4709" i="6"/>
  <c r="Q4709" i="6" s="1"/>
  <c r="P4710" i="6"/>
  <c r="Q4710" i="6" s="1"/>
  <c r="P4711" i="6"/>
  <c r="Q4711" i="6" s="1"/>
  <c r="P4712" i="6"/>
  <c r="Q4712" i="6" s="1"/>
  <c r="P4713" i="6"/>
  <c r="Q4713" i="6" s="1"/>
  <c r="P4714" i="6"/>
  <c r="Q4714" i="6" s="1"/>
  <c r="P4715" i="6"/>
  <c r="Q4715" i="6" s="1"/>
  <c r="P4716" i="6"/>
  <c r="Q4716" i="6" s="1"/>
  <c r="P4717" i="6"/>
  <c r="Q4717" i="6" s="1"/>
  <c r="P4718" i="6"/>
  <c r="Q4718" i="6" s="1"/>
  <c r="P4719" i="6"/>
  <c r="Q4719" i="6" s="1"/>
  <c r="P4720" i="6"/>
  <c r="Q4720" i="6" s="1"/>
  <c r="P4721" i="6"/>
  <c r="Q4721" i="6" s="1"/>
  <c r="P4722" i="6"/>
  <c r="Q4722" i="6" s="1"/>
  <c r="P4723" i="6"/>
  <c r="Q4723" i="6" s="1"/>
  <c r="P4724" i="6"/>
  <c r="Q4724" i="6" s="1"/>
  <c r="P4725" i="6"/>
  <c r="Q4725" i="6" s="1"/>
  <c r="P4726" i="6"/>
  <c r="Q4726" i="6" s="1"/>
  <c r="P4727" i="6"/>
  <c r="Q4727" i="6" s="1"/>
  <c r="P4728" i="6"/>
  <c r="Q4728" i="6" s="1"/>
  <c r="P4729" i="6"/>
  <c r="Q4729" i="6" s="1"/>
  <c r="P4730" i="6"/>
  <c r="Q4730" i="6" s="1"/>
  <c r="P4731" i="6"/>
  <c r="Q4731" i="6" s="1"/>
  <c r="P4732" i="6"/>
  <c r="Q4732" i="6" s="1"/>
  <c r="P4733" i="6"/>
  <c r="Q4733" i="6" s="1"/>
  <c r="P4734" i="6"/>
  <c r="Q4734" i="6" s="1"/>
  <c r="P4735" i="6"/>
  <c r="Q4735" i="6" s="1"/>
  <c r="P4736" i="6"/>
  <c r="Q4736" i="6" s="1"/>
  <c r="P4737" i="6"/>
  <c r="Q4737" i="6" s="1"/>
  <c r="P4738" i="6"/>
  <c r="Q4738" i="6" s="1"/>
  <c r="P4739" i="6"/>
  <c r="Q4739" i="6" s="1"/>
  <c r="P4740" i="6"/>
  <c r="Q4740" i="6" s="1"/>
  <c r="P4741" i="6"/>
  <c r="Q4741" i="6" s="1"/>
  <c r="P4742" i="6"/>
  <c r="Q4742" i="6" s="1"/>
  <c r="P4743" i="6"/>
  <c r="Q4743" i="6" s="1"/>
  <c r="P4744" i="6"/>
  <c r="Q4744" i="6" s="1"/>
  <c r="P4745" i="6"/>
  <c r="Q4745" i="6" s="1"/>
  <c r="P4746" i="6"/>
  <c r="Q4746" i="6" s="1"/>
  <c r="P4747" i="6"/>
  <c r="Q4747" i="6" s="1"/>
  <c r="P4748" i="6"/>
  <c r="Q4748" i="6" s="1"/>
  <c r="P4749" i="6"/>
  <c r="Q4749" i="6" s="1"/>
  <c r="P4750" i="6"/>
  <c r="Q4750" i="6" s="1"/>
  <c r="P4751" i="6"/>
  <c r="Q4751" i="6" s="1"/>
  <c r="P4752" i="6"/>
  <c r="Q4752" i="6" s="1"/>
  <c r="P4753" i="6"/>
  <c r="Q4753" i="6" s="1"/>
  <c r="P4754" i="6"/>
  <c r="Q4754" i="6" s="1"/>
  <c r="P4755" i="6"/>
  <c r="Q4755" i="6" s="1"/>
  <c r="P4756" i="6"/>
  <c r="Q4756" i="6" s="1"/>
  <c r="P4757" i="6"/>
  <c r="Q4757" i="6" s="1"/>
  <c r="P4758" i="6"/>
  <c r="Q4758" i="6" s="1"/>
  <c r="P4759" i="6"/>
  <c r="Q4759" i="6" s="1"/>
  <c r="P4760" i="6"/>
  <c r="Q4760" i="6" s="1"/>
  <c r="P4761" i="6"/>
  <c r="Q4761" i="6" s="1"/>
  <c r="P4762" i="6"/>
  <c r="Q4762" i="6" s="1"/>
  <c r="P4763" i="6"/>
  <c r="Q4763" i="6" s="1"/>
  <c r="P4764" i="6"/>
  <c r="Q4764" i="6" s="1"/>
  <c r="P4765" i="6"/>
  <c r="Q4765" i="6" s="1"/>
  <c r="P4766" i="6"/>
  <c r="Q4766" i="6" s="1"/>
  <c r="P4767" i="6"/>
  <c r="Q4767" i="6" s="1"/>
  <c r="P4768" i="6"/>
  <c r="Q4768" i="6" s="1"/>
  <c r="P4769" i="6"/>
  <c r="Q4769" i="6" s="1"/>
  <c r="P4770" i="6"/>
  <c r="Q4770" i="6" s="1"/>
  <c r="P4771" i="6"/>
  <c r="Q4771" i="6" s="1"/>
  <c r="P4772" i="6"/>
  <c r="Q4772" i="6" s="1"/>
  <c r="P4773" i="6"/>
  <c r="Q4773" i="6" s="1"/>
  <c r="P4774" i="6"/>
  <c r="Q4774" i="6" s="1"/>
  <c r="P4775" i="6"/>
  <c r="Q4775" i="6" s="1"/>
  <c r="P4776" i="6"/>
  <c r="Q4776" i="6" s="1"/>
  <c r="P4777" i="6"/>
  <c r="Q4777" i="6" s="1"/>
  <c r="P4778" i="6"/>
  <c r="Q4778" i="6" s="1"/>
  <c r="P4779" i="6"/>
  <c r="Q4779" i="6" s="1"/>
  <c r="P4780" i="6"/>
  <c r="Q4780" i="6" s="1"/>
  <c r="P4781" i="6"/>
  <c r="Q4781" i="6" s="1"/>
  <c r="P4782" i="6"/>
  <c r="Q4782" i="6" s="1"/>
  <c r="P4783" i="6"/>
  <c r="Q4783" i="6" s="1"/>
  <c r="P4784" i="6"/>
  <c r="Q4784" i="6" s="1"/>
  <c r="P4785" i="6"/>
  <c r="Q4785" i="6" s="1"/>
  <c r="P4786" i="6"/>
  <c r="Q4786" i="6" s="1"/>
  <c r="P4787" i="6"/>
  <c r="Q4787" i="6" s="1"/>
  <c r="P4788" i="6"/>
  <c r="Q4788" i="6" s="1"/>
  <c r="P4789" i="6"/>
  <c r="Q4789" i="6" s="1"/>
  <c r="P4790" i="6"/>
  <c r="Q4790" i="6" s="1"/>
  <c r="P4791" i="6"/>
  <c r="Q4791" i="6" s="1"/>
  <c r="P4792" i="6"/>
  <c r="Q4792" i="6" s="1"/>
  <c r="P4793" i="6"/>
  <c r="Q4793" i="6" s="1"/>
  <c r="P4794" i="6"/>
  <c r="Q4794" i="6" s="1"/>
  <c r="P4795" i="6"/>
  <c r="Q4795" i="6" s="1"/>
  <c r="P4796" i="6"/>
  <c r="Q4796" i="6" s="1"/>
  <c r="P4797" i="6"/>
  <c r="Q4797" i="6" s="1"/>
  <c r="P4798" i="6"/>
  <c r="Q4798" i="6" s="1"/>
  <c r="P4799" i="6"/>
  <c r="Q4799" i="6" s="1"/>
  <c r="P4800" i="6"/>
  <c r="Q4800" i="6" s="1"/>
  <c r="P4801" i="6"/>
  <c r="Q4801" i="6" s="1"/>
  <c r="P4802" i="6"/>
  <c r="Q4802" i="6" s="1"/>
  <c r="P4803" i="6"/>
  <c r="Q4803" i="6" s="1"/>
  <c r="P4804" i="6"/>
  <c r="Q4804" i="6" s="1"/>
  <c r="P4805" i="6"/>
  <c r="Q4805" i="6" s="1"/>
  <c r="P4806" i="6"/>
  <c r="Q4806" i="6" s="1"/>
  <c r="P4807" i="6"/>
  <c r="Q4807" i="6" s="1"/>
  <c r="P4808" i="6"/>
  <c r="Q4808" i="6" s="1"/>
  <c r="P4809" i="6"/>
  <c r="Q4809" i="6" s="1"/>
  <c r="P4810" i="6"/>
  <c r="Q4810" i="6" s="1"/>
  <c r="P4811" i="6"/>
  <c r="Q4811" i="6" s="1"/>
  <c r="P4812" i="6"/>
  <c r="Q4812" i="6" s="1"/>
  <c r="P4813" i="6"/>
  <c r="Q4813" i="6" s="1"/>
  <c r="P4814" i="6"/>
  <c r="Q4814" i="6" s="1"/>
  <c r="P4815" i="6"/>
  <c r="Q4815" i="6" s="1"/>
  <c r="P4816" i="6"/>
  <c r="Q4816" i="6" s="1"/>
  <c r="P4817" i="6"/>
  <c r="Q4817" i="6" s="1"/>
  <c r="P4818" i="6"/>
  <c r="Q4818" i="6" s="1"/>
  <c r="P4819" i="6"/>
  <c r="Q4819" i="6" s="1"/>
  <c r="P4820" i="6"/>
  <c r="Q4820" i="6" s="1"/>
  <c r="P4821" i="6"/>
  <c r="Q4821" i="6" s="1"/>
  <c r="P4822" i="6"/>
  <c r="Q4822" i="6" s="1"/>
  <c r="P4823" i="6"/>
  <c r="Q4823" i="6" s="1"/>
  <c r="P4824" i="6"/>
  <c r="Q4824" i="6" s="1"/>
  <c r="P4825" i="6"/>
  <c r="Q4825" i="6" s="1"/>
  <c r="P4826" i="6"/>
  <c r="Q4826" i="6" s="1"/>
  <c r="P4827" i="6"/>
  <c r="Q4827" i="6" s="1"/>
  <c r="P4828" i="6"/>
  <c r="Q4828" i="6" s="1"/>
  <c r="P4829" i="6"/>
  <c r="Q4829" i="6" s="1"/>
  <c r="P4830" i="6"/>
  <c r="Q4830" i="6" s="1"/>
  <c r="P4831" i="6"/>
  <c r="Q4831" i="6" s="1"/>
  <c r="P4832" i="6"/>
  <c r="Q4832" i="6" s="1"/>
  <c r="P4833" i="6"/>
  <c r="Q4833" i="6" s="1"/>
  <c r="P4834" i="6"/>
  <c r="Q4834" i="6" s="1"/>
  <c r="P4835" i="6"/>
  <c r="Q4835" i="6" s="1"/>
  <c r="P4836" i="6"/>
  <c r="Q4836" i="6" s="1"/>
  <c r="P4837" i="6"/>
  <c r="Q4837" i="6" s="1"/>
  <c r="P4838" i="6"/>
  <c r="Q4838" i="6" s="1"/>
  <c r="P4839" i="6"/>
  <c r="Q4839" i="6" s="1"/>
  <c r="P4840" i="6"/>
  <c r="Q4840" i="6" s="1"/>
  <c r="P4841" i="6"/>
  <c r="Q4841" i="6" s="1"/>
  <c r="P4842" i="6"/>
  <c r="Q4842" i="6" s="1"/>
  <c r="P4843" i="6"/>
  <c r="Q4843" i="6" s="1"/>
  <c r="P4844" i="6"/>
  <c r="Q4844" i="6" s="1"/>
  <c r="P4845" i="6"/>
  <c r="Q4845" i="6" s="1"/>
  <c r="P4846" i="6"/>
  <c r="Q4846" i="6" s="1"/>
  <c r="P4847" i="6"/>
  <c r="Q4847" i="6" s="1"/>
  <c r="P4848" i="6"/>
  <c r="Q4848" i="6" s="1"/>
  <c r="P4849" i="6"/>
  <c r="Q4849" i="6" s="1"/>
  <c r="P4850" i="6"/>
  <c r="Q4850" i="6" s="1"/>
  <c r="P4851" i="6"/>
  <c r="Q4851" i="6" s="1"/>
  <c r="P4852" i="6"/>
  <c r="Q4852" i="6" s="1"/>
  <c r="P4853" i="6"/>
  <c r="Q4853" i="6" s="1"/>
  <c r="P4854" i="6"/>
  <c r="Q4854" i="6" s="1"/>
  <c r="P4855" i="6"/>
  <c r="Q4855" i="6" s="1"/>
  <c r="P4856" i="6"/>
  <c r="Q4856" i="6" s="1"/>
  <c r="P4857" i="6"/>
  <c r="Q4857" i="6" s="1"/>
  <c r="P4858" i="6"/>
  <c r="Q4858" i="6" s="1"/>
  <c r="P4859" i="6"/>
  <c r="Q4859" i="6" s="1"/>
  <c r="P4860" i="6"/>
  <c r="Q4860" i="6" s="1"/>
  <c r="P4861" i="6"/>
  <c r="Q4861" i="6" s="1"/>
  <c r="P4862" i="6"/>
  <c r="Q4862" i="6" s="1"/>
  <c r="P4863" i="6"/>
  <c r="Q4863" i="6" s="1"/>
  <c r="P4864" i="6"/>
  <c r="Q4864" i="6" s="1"/>
  <c r="P4865" i="6"/>
  <c r="Q4865" i="6" s="1"/>
  <c r="P4866" i="6"/>
  <c r="Q4866" i="6" s="1"/>
  <c r="P4867" i="6"/>
  <c r="Q4867" i="6" s="1"/>
  <c r="P4868" i="6"/>
  <c r="Q4868" i="6" s="1"/>
  <c r="P4869" i="6"/>
  <c r="Q4869" i="6" s="1"/>
  <c r="P4870" i="6"/>
  <c r="Q4870" i="6" s="1"/>
  <c r="P4871" i="6"/>
  <c r="Q4871" i="6" s="1"/>
  <c r="P4872" i="6"/>
  <c r="Q4872" i="6" s="1"/>
  <c r="P4873" i="6"/>
  <c r="Q4873" i="6" s="1"/>
  <c r="P4874" i="6"/>
  <c r="Q4874" i="6" s="1"/>
  <c r="P4875" i="6"/>
  <c r="Q4875" i="6" s="1"/>
  <c r="P4876" i="6"/>
  <c r="Q4876" i="6" s="1"/>
  <c r="P4877" i="6"/>
  <c r="Q4877" i="6" s="1"/>
  <c r="P4878" i="6"/>
  <c r="Q4878" i="6" s="1"/>
  <c r="P4879" i="6"/>
  <c r="Q4879" i="6" s="1"/>
  <c r="P4880" i="6"/>
  <c r="Q4880" i="6" s="1"/>
  <c r="P4881" i="6"/>
  <c r="Q4881" i="6" s="1"/>
  <c r="P4882" i="6"/>
  <c r="Q4882" i="6" s="1"/>
  <c r="P4883" i="6"/>
  <c r="Q4883" i="6" s="1"/>
  <c r="P4884" i="6"/>
  <c r="P4885" i="6"/>
  <c r="P4886" i="6"/>
  <c r="P4887" i="6"/>
  <c r="P4888" i="6"/>
  <c r="P4889" i="6"/>
  <c r="P4890" i="6"/>
  <c r="P4891" i="6"/>
  <c r="P4892" i="6"/>
  <c r="P4893" i="6"/>
  <c r="P4894" i="6"/>
  <c r="P4895" i="6"/>
  <c r="P4896" i="6"/>
  <c r="P4897" i="6"/>
  <c r="P4898" i="6"/>
  <c r="P4899" i="6"/>
  <c r="P4900" i="6"/>
  <c r="P4901" i="6"/>
  <c r="P4902" i="6"/>
  <c r="P4903" i="6"/>
  <c r="P4904" i="6"/>
  <c r="P4905" i="6"/>
  <c r="P4906" i="6"/>
  <c r="P4907" i="6"/>
  <c r="P4908" i="6"/>
  <c r="P4909" i="6"/>
  <c r="P4910" i="6"/>
  <c r="P4911" i="6"/>
  <c r="P4912" i="6"/>
  <c r="P4913" i="6"/>
  <c r="P4914" i="6"/>
  <c r="P4915" i="6"/>
  <c r="P4916" i="6"/>
  <c r="P4917" i="6"/>
  <c r="P4918" i="6"/>
  <c r="P4919" i="6"/>
  <c r="P4920" i="6"/>
  <c r="P4921" i="6"/>
  <c r="P4922" i="6"/>
  <c r="P4923" i="6"/>
  <c r="P4924" i="6"/>
  <c r="P4925" i="6"/>
  <c r="P4926" i="6"/>
  <c r="P4927" i="6"/>
  <c r="P4928" i="6"/>
  <c r="P4929" i="6"/>
  <c r="P4930" i="6"/>
  <c r="P4931" i="6"/>
  <c r="P4932" i="6"/>
  <c r="P4933" i="6"/>
  <c r="P4934" i="6"/>
  <c r="P4935" i="6"/>
  <c r="P4936" i="6"/>
  <c r="P4937" i="6"/>
  <c r="P4938" i="6"/>
  <c r="P4939" i="6"/>
  <c r="P4940" i="6"/>
  <c r="P4941" i="6"/>
  <c r="P4942" i="6"/>
  <c r="P4943" i="6"/>
  <c r="P4944" i="6"/>
  <c r="P4945" i="6"/>
  <c r="P4946" i="6"/>
  <c r="P4947" i="6"/>
  <c r="P4948" i="6"/>
  <c r="P4949" i="6"/>
  <c r="P4950" i="6"/>
  <c r="P4951" i="6"/>
  <c r="P4952" i="6"/>
  <c r="P4953" i="6"/>
  <c r="P4954" i="6"/>
  <c r="P4955" i="6"/>
  <c r="P4956" i="6"/>
  <c r="P4957" i="6"/>
  <c r="P4958" i="6"/>
  <c r="P4959" i="6"/>
  <c r="P4960" i="6"/>
  <c r="P4961" i="6"/>
  <c r="P4962" i="6"/>
  <c r="P4963" i="6"/>
  <c r="P4964" i="6"/>
  <c r="P4965" i="6"/>
  <c r="P4966" i="6"/>
  <c r="P4967" i="6"/>
  <c r="P4968" i="6"/>
  <c r="P4969" i="6"/>
  <c r="P4970" i="6"/>
  <c r="P4971" i="6"/>
  <c r="P4972" i="6"/>
  <c r="P4973" i="6"/>
  <c r="P4974" i="6"/>
  <c r="P4975" i="6"/>
  <c r="P4976" i="6"/>
  <c r="P4977" i="6"/>
  <c r="P4978" i="6"/>
  <c r="P4979" i="6"/>
  <c r="P4980" i="6"/>
  <c r="P4981" i="6"/>
  <c r="P4982" i="6"/>
  <c r="P4983" i="6"/>
  <c r="P4984" i="6"/>
  <c r="P4985" i="6"/>
  <c r="P4986" i="6"/>
  <c r="P4987" i="6"/>
  <c r="P4988" i="6"/>
  <c r="P4989" i="6"/>
  <c r="P4990" i="6"/>
  <c r="P4991" i="6"/>
  <c r="P4992" i="6"/>
  <c r="P4993" i="6"/>
  <c r="P4994" i="6"/>
  <c r="P4995" i="6"/>
  <c r="P4996" i="6"/>
  <c r="P4997" i="6"/>
  <c r="P4998" i="6"/>
  <c r="P4999" i="6"/>
  <c r="P5000" i="6"/>
  <c r="P5001" i="6"/>
  <c r="P5002" i="6"/>
  <c r="P5003" i="6"/>
  <c r="P5004" i="6"/>
  <c r="P5005" i="6"/>
  <c r="P5006" i="6"/>
  <c r="P5007" i="6"/>
  <c r="P5008" i="6"/>
  <c r="P5009" i="6"/>
  <c r="P5010" i="6"/>
  <c r="P5011" i="6"/>
  <c r="P5012" i="6"/>
  <c r="P5013" i="6"/>
  <c r="P5014" i="6"/>
  <c r="P5015" i="6"/>
  <c r="P5016" i="6"/>
  <c r="P5017" i="6"/>
  <c r="P5018" i="6"/>
  <c r="P5019" i="6"/>
  <c r="P5020" i="6"/>
  <c r="P5021" i="6"/>
  <c r="P5022" i="6"/>
  <c r="P5023" i="6"/>
  <c r="P5024" i="6"/>
  <c r="P5025" i="6"/>
  <c r="P5026" i="6"/>
  <c r="P5027" i="6"/>
  <c r="P5028" i="6"/>
  <c r="P5029" i="6"/>
  <c r="P5030" i="6"/>
  <c r="P5031" i="6"/>
  <c r="P5032" i="6"/>
  <c r="P5033" i="6"/>
  <c r="P5034" i="6"/>
  <c r="P5035" i="6"/>
  <c r="P5036" i="6"/>
  <c r="P5037" i="6"/>
  <c r="P5038" i="6"/>
  <c r="P5039" i="6"/>
  <c r="P5040" i="6"/>
  <c r="P5041" i="6"/>
  <c r="P5042" i="6"/>
  <c r="P5043" i="6"/>
  <c r="P5044" i="6"/>
  <c r="P5045" i="6"/>
  <c r="P5046" i="6"/>
  <c r="P5047" i="6"/>
  <c r="P5048" i="6"/>
  <c r="P5049" i="6"/>
  <c r="P5050" i="6"/>
  <c r="P5051" i="6"/>
  <c r="P5052" i="6"/>
  <c r="P5053" i="6"/>
  <c r="P5054" i="6"/>
  <c r="P5055" i="6"/>
  <c r="P5056" i="6"/>
  <c r="P5057" i="6"/>
  <c r="P5058" i="6"/>
  <c r="P5059" i="6"/>
  <c r="P5060" i="6"/>
  <c r="P5061" i="6"/>
  <c r="P5062" i="6"/>
  <c r="P5063" i="6"/>
  <c r="P5064" i="6"/>
  <c r="P5065" i="6"/>
  <c r="P5066" i="6"/>
  <c r="P5067" i="6"/>
  <c r="P5068" i="6"/>
  <c r="P5069" i="6"/>
  <c r="P5070" i="6"/>
  <c r="P5071" i="6"/>
  <c r="P5072" i="6"/>
  <c r="P5073" i="6"/>
  <c r="P5074" i="6"/>
  <c r="P5075" i="6"/>
  <c r="P5076" i="6"/>
  <c r="P5077" i="6"/>
  <c r="P5078" i="6"/>
  <c r="P5079" i="6"/>
  <c r="P5080" i="6"/>
  <c r="P5081" i="6"/>
  <c r="P5082" i="6"/>
  <c r="P5083" i="6"/>
  <c r="P5084" i="6"/>
  <c r="P5085" i="6"/>
  <c r="P5086" i="6"/>
  <c r="P5087" i="6"/>
  <c r="P5088" i="6"/>
  <c r="P5089" i="6"/>
  <c r="P5090" i="6"/>
  <c r="P5091" i="6"/>
  <c r="P5092" i="6"/>
  <c r="P5093" i="6"/>
  <c r="P5094" i="6"/>
  <c r="P5095" i="6"/>
  <c r="P5096" i="6"/>
  <c r="P5097" i="6"/>
  <c r="P5098" i="6"/>
  <c r="P5099" i="6"/>
  <c r="P5100" i="6"/>
  <c r="P5101" i="6"/>
  <c r="P5102" i="6"/>
  <c r="P5103" i="6"/>
  <c r="P5104" i="6"/>
  <c r="P5105" i="6"/>
  <c r="P5106" i="6"/>
  <c r="P5107" i="6"/>
  <c r="P5108" i="6"/>
  <c r="P5109" i="6"/>
  <c r="P5110" i="6"/>
  <c r="P5111" i="6"/>
  <c r="P5112" i="6"/>
  <c r="P5113" i="6"/>
  <c r="P5114" i="6"/>
  <c r="P5115" i="6"/>
  <c r="P5116" i="6"/>
  <c r="P5117" i="6"/>
  <c r="P5118" i="6"/>
  <c r="P5119" i="6"/>
  <c r="P5120" i="6"/>
  <c r="P5121" i="6"/>
  <c r="P5122" i="6"/>
  <c r="P5123" i="6"/>
  <c r="P5124" i="6"/>
  <c r="P5125" i="6"/>
  <c r="P5126" i="6"/>
  <c r="P5127" i="6"/>
  <c r="P5128" i="6"/>
  <c r="P5129" i="6"/>
  <c r="P5130" i="6"/>
  <c r="P5131" i="6"/>
  <c r="P5132" i="6"/>
  <c r="P5133" i="6"/>
  <c r="P5134" i="6"/>
  <c r="P5135" i="6"/>
  <c r="P5136" i="6"/>
  <c r="P5137" i="6"/>
  <c r="P5138" i="6"/>
  <c r="P5139" i="6"/>
  <c r="P5140" i="6"/>
  <c r="P5141" i="6"/>
  <c r="P5142" i="6"/>
  <c r="P5143" i="6"/>
  <c r="P5144" i="6"/>
  <c r="P5145" i="6"/>
  <c r="P5146" i="6"/>
  <c r="P5147" i="6"/>
  <c r="P5148" i="6"/>
  <c r="P5149" i="6"/>
  <c r="P5150" i="6"/>
  <c r="P5151" i="6"/>
  <c r="P5152" i="6"/>
  <c r="P5153" i="6"/>
  <c r="P5154" i="6"/>
  <c r="P5155" i="6"/>
  <c r="P5156" i="6"/>
  <c r="P5157" i="6"/>
  <c r="P5158" i="6"/>
  <c r="P5159" i="6"/>
  <c r="P5160" i="6"/>
  <c r="P5161" i="6"/>
  <c r="P5162" i="6"/>
  <c r="P5163" i="6"/>
  <c r="P5164" i="6"/>
  <c r="P5165" i="6"/>
  <c r="P5166" i="6"/>
  <c r="P5167" i="6"/>
  <c r="P5168" i="6"/>
  <c r="P5169" i="6"/>
  <c r="P5170" i="6"/>
  <c r="P5171" i="6"/>
  <c r="P5172" i="6"/>
  <c r="P5173" i="6"/>
  <c r="P5174" i="6"/>
  <c r="P5175" i="6"/>
  <c r="P5176" i="6"/>
  <c r="P5177" i="6"/>
  <c r="P5178" i="6"/>
  <c r="P5179" i="6"/>
  <c r="P5180" i="6"/>
  <c r="P5181" i="6"/>
  <c r="P5182" i="6"/>
  <c r="P5183" i="6"/>
  <c r="P5184" i="6"/>
  <c r="P5185" i="6"/>
  <c r="P5186" i="6"/>
  <c r="P5187" i="6"/>
  <c r="P5188" i="6"/>
  <c r="P5189" i="6"/>
  <c r="P5190" i="6"/>
  <c r="P5191" i="6"/>
  <c r="P5192" i="6"/>
  <c r="P5193" i="6"/>
  <c r="P5194" i="6"/>
  <c r="P5195" i="6"/>
  <c r="P5196" i="6"/>
  <c r="P5197" i="6"/>
  <c r="P5198" i="6"/>
  <c r="P5199" i="6"/>
  <c r="P5200" i="6"/>
  <c r="P5201" i="6"/>
  <c r="P5202" i="6"/>
  <c r="P5203" i="6"/>
  <c r="P5204" i="6"/>
  <c r="P5205" i="6"/>
  <c r="P5206" i="6"/>
  <c r="P5207" i="6"/>
  <c r="P5208" i="6"/>
  <c r="P5209" i="6"/>
  <c r="P5210" i="6"/>
  <c r="P5211" i="6"/>
  <c r="P5212" i="6"/>
  <c r="P5213" i="6"/>
  <c r="P5214" i="6"/>
  <c r="P5215" i="6"/>
  <c r="P5216" i="6"/>
  <c r="P5217" i="6"/>
  <c r="P5218" i="6"/>
  <c r="P5219" i="6"/>
  <c r="P5220" i="6"/>
  <c r="P5221" i="6"/>
  <c r="P5222" i="6"/>
  <c r="P5223" i="6"/>
  <c r="P5224" i="6"/>
  <c r="P5225" i="6"/>
  <c r="P5226" i="6"/>
  <c r="P5227" i="6"/>
  <c r="P5228" i="6"/>
  <c r="P5229" i="6"/>
  <c r="P5230" i="6"/>
  <c r="P5231" i="6"/>
  <c r="P5232" i="6"/>
  <c r="P5233" i="6"/>
  <c r="P5234" i="6"/>
  <c r="P5235" i="6"/>
  <c r="P5236" i="6"/>
  <c r="P5237" i="6"/>
  <c r="P5238" i="6"/>
  <c r="P5239" i="6"/>
  <c r="P5240" i="6"/>
  <c r="P5241" i="6"/>
  <c r="P5242" i="6"/>
  <c r="P5243" i="6"/>
  <c r="P5244" i="6"/>
  <c r="P5245" i="6"/>
  <c r="P5246" i="6"/>
  <c r="P5247" i="6"/>
  <c r="P5248" i="6"/>
  <c r="P5249" i="6"/>
  <c r="P5250" i="6"/>
  <c r="P5251" i="6"/>
  <c r="P5252" i="6"/>
  <c r="P5253" i="6"/>
  <c r="P5254" i="6"/>
  <c r="P5255" i="6"/>
  <c r="P5256" i="6"/>
  <c r="P5257" i="6"/>
  <c r="P5258" i="6"/>
  <c r="P5259" i="6"/>
  <c r="P5260" i="6"/>
  <c r="P5261" i="6"/>
  <c r="P5262" i="6"/>
  <c r="P5263" i="6"/>
  <c r="P5264" i="6"/>
  <c r="P5265" i="6"/>
  <c r="P5266" i="6"/>
  <c r="P5267" i="6"/>
  <c r="P5268" i="6"/>
  <c r="P5269" i="6"/>
  <c r="P5270" i="6"/>
  <c r="P5271" i="6"/>
  <c r="P5272" i="6"/>
  <c r="P5273" i="6"/>
  <c r="P5274" i="6"/>
  <c r="P5275" i="6"/>
  <c r="P5276" i="6"/>
  <c r="P5277" i="6"/>
  <c r="P5278" i="6"/>
  <c r="P5279" i="6"/>
  <c r="P5280" i="6"/>
  <c r="P5281" i="6"/>
  <c r="P5282" i="6"/>
  <c r="P5283" i="6"/>
  <c r="P5284" i="6"/>
  <c r="P5285" i="6"/>
  <c r="P5286" i="6"/>
  <c r="P5287" i="6"/>
  <c r="P5288" i="6"/>
  <c r="P5289" i="6"/>
  <c r="P5290" i="6"/>
  <c r="P5291" i="6"/>
  <c r="P5292" i="6"/>
  <c r="P5293" i="6"/>
  <c r="P5294" i="6"/>
  <c r="P5295" i="6"/>
  <c r="P5296" i="6"/>
  <c r="P5297" i="6"/>
  <c r="P5298" i="6"/>
  <c r="P5299" i="6"/>
  <c r="P5300" i="6"/>
  <c r="P5301" i="6"/>
  <c r="P5302" i="6"/>
  <c r="P5303" i="6"/>
  <c r="P5304" i="6"/>
  <c r="P5305" i="6"/>
  <c r="P5306" i="6"/>
  <c r="P5307" i="6"/>
  <c r="P5308" i="6"/>
  <c r="P5309" i="6"/>
  <c r="P5310" i="6"/>
  <c r="P5311" i="6"/>
  <c r="P5312" i="6"/>
  <c r="P5313" i="6"/>
  <c r="P5314" i="6"/>
  <c r="P5315" i="6"/>
  <c r="P5316" i="6"/>
  <c r="P5317" i="6"/>
  <c r="P5318" i="6"/>
  <c r="P5319" i="6"/>
  <c r="P5320" i="6"/>
  <c r="P5321" i="6"/>
  <c r="P5322" i="6"/>
  <c r="P5323" i="6"/>
  <c r="P5324" i="6"/>
  <c r="P5325" i="6"/>
  <c r="P5326" i="6"/>
  <c r="P5327" i="6"/>
  <c r="P5328" i="6"/>
  <c r="P5329" i="6"/>
  <c r="P5330" i="6"/>
  <c r="P5331" i="6"/>
  <c r="P5332" i="6"/>
  <c r="P5333" i="6"/>
  <c r="P5334" i="6"/>
  <c r="P5335" i="6"/>
  <c r="P5336" i="6"/>
  <c r="P5337" i="6"/>
  <c r="P5338" i="6"/>
  <c r="P5339" i="6"/>
  <c r="P5340" i="6"/>
  <c r="P5341" i="6"/>
  <c r="P5342" i="6"/>
  <c r="P5343" i="6"/>
  <c r="P5344" i="6"/>
  <c r="P5345" i="6"/>
  <c r="P5346" i="6"/>
  <c r="P5347" i="6"/>
  <c r="P5348" i="6"/>
  <c r="P5349" i="6"/>
  <c r="P5350" i="6"/>
  <c r="P5351" i="6"/>
  <c r="P5352" i="6"/>
  <c r="P5353" i="6"/>
  <c r="P5354" i="6"/>
  <c r="P5355" i="6"/>
  <c r="P5356" i="6"/>
  <c r="P5357" i="6"/>
  <c r="P5358" i="6"/>
  <c r="P5359" i="6"/>
  <c r="P5360" i="6"/>
  <c r="P5361" i="6"/>
  <c r="P5362" i="6"/>
  <c r="P5363" i="6"/>
  <c r="P5364" i="6"/>
  <c r="P5365" i="6"/>
  <c r="P5366" i="6"/>
  <c r="P5367" i="6"/>
  <c r="P5368" i="6"/>
  <c r="P5369" i="6"/>
  <c r="P5370" i="6"/>
  <c r="P5371" i="6"/>
  <c r="P5372" i="6"/>
  <c r="P5373" i="6"/>
  <c r="P5374" i="6"/>
  <c r="P5375" i="6"/>
  <c r="P5376" i="6"/>
  <c r="P5377" i="6"/>
  <c r="P5378" i="6"/>
  <c r="P5379" i="6"/>
  <c r="P5380" i="6"/>
  <c r="P5381" i="6"/>
  <c r="P5382" i="6"/>
  <c r="P5383" i="6"/>
  <c r="Q5383" i="6" s="1"/>
  <c r="P5384" i="6"/>
  <c r="Q5384" i="6" s="1"/>
  <c r="P5385" i="6"/>
  <c r="Q5385" i="6" s="1"/>
  <c r="P5386" i="6"/>
  <c r="Q5386" i="6" s="1"/>
  <c r="P5387" i="6"/>
  <c r="Q5387" i="6" s="1"/>
  <c r="P5388" i="6"/>
  <c r="Q5388" i="6" s="1"/>
  <c r="P5389" i="6"/>
  <c r="Q5389" i="6" s="1"/>
  <c r="P5390" i="6"/>
  <c r="Q5390" i="6" s="1"/>
  <c r="P5391" i="6"/>
  <c r="Q5391" i="6" s="1"/>
  <c r="P5392" i="6"/>
  <c r="Q5392" i="6" s="1"/>
  <c r="P5393" i="6"/>
  <c r="Q5393" i="6" s="1"/>
  <c r="P5394" i="6"/>
  <c r="Q5394" i="6" s="1"/>
  <c r="P5395" i="6"/>
  <c r="Q5395" i="6" s="1"/>
  <c r="P5396" i="6"/>
  <c r="Q5396" i="6" s="1"/>
  <c r="P5397" i="6"/>
  <c r="Q5397" i="6" s="1"/>
  <c r="P5398" i="6"/>
  <c r="Q5398" i="6" s="1"/>
  <c r="P5399" i="6"/>
  <c r="Q5399" i="6" s="1"/>
  <c r="P5400" i="6"/>
  <c r="Q5400" i="6" s="1"/>
  <c r="P5401" i="6"/>
  <c r="Q5401" i="6" s="1"/>
  <c r="P5402" i="6"/>
  <c r="Q5402" i="6" s="1"/>
  <c r="P5403" i="6"/>
  <c r="Q5403" i="6" s="1"/>
  <c r="P5404" i="6"/>
  <c r="Q5404" i="6" s="1"/>
  <c r="P5405" i="6"/>
  <c r="Q5405" i="6" s="1"/>
  <c r="P5406" i="6"/>
  <c r="Q5406" i="6" s="1"/>
  <c r="P5407" i="6"/>
  <c r="Q5407" i="6" s="1"/>
  <c r="P5408" i="6"/>
  <c r="Q5408" i="6" s="1"/>
  <c r="P5409" i="6"/>
  <c r="Q5409" i="6" s="1"/>
  <c r="P5410" i="6"/>
  <c r="Q5410" i="6" s="1"/>
  <c r="P5411" i="6"/>
  <c r="Q5411" i="6" s="1"/>
  <c r="P5412" i="6"/>
  <c r="Q5412" i="6" s="1"/>
  <c r="P5413" i="6"/>
  <c r="Q5413" i="6" s="1"/>
  <c r="P5414" i="6"/>
  <c r="Q5414" i="6" s="1"/>
  <c r="P5415" i="6"/>
  <c r="Q5415" i="6" s="1"/>
  <c r="P5416" i="6"/>
  <c r="Q5416" i="6" s="1"/>
  <c r="P5417" i="6"/>
  <c r="Q5417" i="6" s="1"/>
  <c r="P5418" i="6"/>
  <c r="Q5418" i="6" s="1"/>
  <c r="P5419" i="6"/>
  <c r="Q5419" i="6" s="1"/>
  <c r="P5420" i="6"/>
  <c r="Q5420" i="6" s="1"/>
  <c r="P5421" i="6"/>
  <c r="Q5421" i="6" s="1"/>
  <c r="P5422" i="6"/>
  <c r="Q5422" i="6" s="1"/>
  <c r="P5423" i="6"/>
  <c r="Q5423" i="6" s="1"/>
  <c r="P5424" i="6"/>
  <c r="Q5424" i="6" s="1"/>
  <c r="P5425" i="6"/>
  <c r="Q5425" i="6" s="1"/>
  <c r="P5426" i="6"/>
  <c r="Q5426" i="6" s="1"/>
  <c r="P5427" i="6"/>
  <c r="Q5427" i="6" s="1"/>
  <c r="P5428" i="6"/>
  <c r="Q5428" i="6" s="1"/>
  <c r="P5429" i="6"/>
  <c r="Q5429" i="6" s="1"/>
  <c r="P5430" i="6"/>
  <c r="Q5430" i="6" s="1"/>
  <c r="P5431" i="6"/>
  <c r="Q5431" i="6" s="1"/>
  <c r="P5432" i="6"/>
  <c r="Q5432" i="6" s="1"/>
  <c r="P5433" i="6"/>
  <c r="Q5433" i="6" s="1"/>
  <c r="P5434" i="6"/>
  <c r="Q5434" i="6" s="1"/>
  <c r="P5435" i="6"/>
  <c r="Q5435" i="6" s="1"/>
  <c r="P5436" i="6"/>
  <c r="Q5436" i="6" s="1"/>
  <c r="P5437" i="6"/>
  <c r="Q5437" i="6" s="1"/>
  <c r="P5438" i="6"/>
  <c r="Q5438" i="6" s="1"/>
  <c r="P5439" i="6"/>
  <c r="Q5439" i="6" s="1"/>
  <c r="P5440" i="6"/>
  <c r="Q5440" i="6" s="1"/>
  <c r="P5441" i="6"/>
  <c r="Q5441" i="6" s="1"/>
  <c r="P5442" i="6"/>
  <c r="Q5442" i="6" s="1"/>
  <c r="P5443" i="6"/>
  <c r="Q5443" i="6" s="1"/>
  <c r="P5444" i="6"/>
  <c r="Q5444" i="6" s="1"/>
  <c r="P5445" i="6"/>
  <c r="Q5445" i="6" s="1"/>
  <c r="P5446" i="6"/>
  <c r="Q5446" i="6" s="1"/>
  <c r="P5447" i="6"/>
  <c r="Q5447" i="6" s="1"/>
  <c r="P5448" i="6"/>
  <c r="Q5448" i="6" s="1"/>
  <c r="P5449" i="6"/>
  <c r="Q5449" i="6" s="1"/>
  <c r="P5450" i="6"/>
  <c r="Q5450" i="6" s="1"/>
  <c r="P5451" i="6"/>
  <c r="Q5451" i="6" s="1"/>
  <c r="P5452" i="6"/>
  <c r="Q5452" i="6" s="1"/>
  <c r="P5453" i="6"/>
  <c r="Q5453" i="6" s="1"/>
  <c r="P5454" i="6"/>
  <c r="Q5454" i="6" s="1"/>
  <c r="P5455" i="6"/>
  <c r="Q5455" i="6" s="1"/>
  <c r="P5456" i="6"/>
  <c r="Q5456" i="6" s="1"/>
  <c r="P5457" i="6"/>
  <c r="Q5457" i="6" s="1"/>
  <c r="P5458" i="6"/>
  <c r="Q5458" i="6" s="1"/>
  <c r="P5459" i="6"/>
  <c r="Q5459" i="6" s="1"/>
  <c r="P5460" i="6"/>
  <c r="Q5460" i="6" s="1"/>
  <c r="P5461" i="6"/>
  <c r="Q5461" i="6" s="1"/>
  <c r="P5462" i="6"/>
  <c r="Q5462" i="6" s="1"/>
  <c r="P5463" i="6"/>
  <c r="Q5463" i="6" s="1"/>
  <c r="P5464" i="6"/>
  <c r="Q5464" i="6" s="1"/>
  <c r="P5465" i="6"/>
  <c r="Q5465" i="6" s="1"/>
  <c r="P5466" i="6"/>
  <c r="Q5466" i="6" s="1"/>
  <c r="P5467" i="6"/>
  <c r="Q5467" i="6" s="1"/>
  <c r="P5468" i="6"/>
  <c r="Q5468" i="6" s="1"/>
  <c r="P5469" i="6"/>
  <c r="Q5469" i="6" s="1"/>
  <c r="P5470" i="6"/>
  <c r="Q5470" i="6" s="1"/>
  <c r="P5471" i="6"/>
  <c r="Q5471" i="6" s="1"/>
  <c r="P5472" i="6"/>
  <c r="Q5472" i="6" s="1"/>
  <c r="P5473" i="6"/>
  <c r="Q5473" i="6" s="1"/>
  <c r="P5474" i="6"/>
  <c r="Q5474" i="6" s="1"/>
  <c r="P5475" i="6"/>
  <c r="Q5475" i="6" s="1"/>
  <c r="P5476" i="6"/>
  <c r="Q5476" i="6" s="1"/>
  <c r="P5477" i="6"/>
  <c r="Q5477" i="6" s="1"/>
  <c r="P5478" i="6"/>
  <c r="Q5478" i="6" s="1"/>
  <c r="P5479" i="6"/>
  <c r="Q5479" i="6" s="1"/>
  <c r="P5480" i="6"/>
  <c r="Q5480" i="6" s="1"/>
  <c r="P5481" i="6"/>
  <c r="Q5481" i="6" s="1"/>
  <c r="P5482" i="6"/>
  <c r="Q5482" i="6" s="1"/>
  <c r="P5483" i="6"/>
  <c r="Q5483" i="6" s="1"/>
  <c r="P5484" i="6"/>
  <c r="Q5484" i="6" s="1"/>
  <c r="P5485" i="6"/>
  <c r="Q5485" i="6" s="1"/>
  <c r="P5486" i="6"/>
  <c r="Q5486" i="6" s="1"/>
  <c r="P5487" i="6"/>
  <c r="Q5487" i="6" s="1"/>
  <c r="P5488" i="6"/>
  <c r="Q5488" i="6" s="1"/>
  <c r="P5489" i="6"/>
  <c r="Q5489" i="6" s="1"/>
  <c r="P5490" i="6"/>
  <c r="Q5490" i="6" s="1"/>
  <c r="P5491" i="6"/>
  <c r="Q5491" i="6" s="1"/>
  <c r="P5492" i="6"/>
  <c r="Q5492" i="6" s="1"/>
  <c r="P5493" i="6"/>
  <c r="Q5493" i="6" s="1"/>
  <c r="P5494" i="6"/>
  <c r="Q5494" i="6" s="1"/>
  <c r="P5495" i="6"/>
  <c r="Q5495" i="6" s="1"/>
  <c r="P5496" i="6"/>
  <c r="Q5496" i="6" s="1"/>
  <c r="P5497" i="6"/>
  <c r="Q5497" i="6" s="1"/>
  <c r="P5498" i="6"/>
  <c r="Q5498" i="6" s="1"/>
  <c r="P5499" i="6"/>
  <c r="Q5499" i="6" s="1"/>
  <c r="P5500" i="6"/>
  <c r="Q5500" i="6" s="1"/>
  <c r="P5501" i="6"/>
  <c r="Q5501" i="6" s="1"/>
  <c r="P5502" i="6"/>
  <c r="Q5502" i="6" s="1"/>
  <c r="P5503" i="6"/>
  <c r="Q5503" i="6" s="1"/>
  <c r="P5504" i="6"/>
  <c r="Q5504" i="6" s="1"/>
  <c r="P5505" i="6"/>
  <c r="Q5505" i="6" s="1"/>
  <c r="P5506" i="6"/>
  <c r="Q5506" i="6" s="1"/>
  <c r="P5507" i="6"/>
  <c r="Q5507" i="6" s="1"/>
  <c r="P5508" i="6"/>
  <c r="Q5508" i="6" s="1"/>
  <c r="P5509" i="6"/>
  <c r="Q5509" i="6" s="1"/>
  <c r="P5510" i="6"/>
  <c r="Q5510" i="6" s="1"/>
  <c r="P5511" i="6"/>
  <c r="Q5511" i="6" s="1"/>
  <c r="P5512" i="6"/>
  <c r="Q5512" i="6" s="1"/>
  <c r="P5513" i="6"/>
  <c r="Q5513" i="6" s="1"/>
  <c r="P5514" i="6"/>
  <c r="Q5514" i="6" s="1"/>
  <c r="P5515" i="6"/>
  <c r="Q5515" i="6" s="1"/>
  <c r="P5516" i="6"/>
  <c r="Q5516" i="6" s="1"/>
  <c r="P5517" i="6"/>
  <c r="Q5517" i="6" s="1"/>
  <c r="P5518" i="6"/>
  <c r="Q5518" i="6" s="1"/>
  <c r="P5519" i="6"/>
  <c r="Q5519" i="6" s="1"/>
  <c r="P5520" i="6"/>
  <c r="Q5520" i="6" s="1"/>
  <c r="P5521" i="6"/>
  <c r="Q5521" i="6" s="1"/>
  <c r="P5522" i="6"/>
  <c r="Q5522" i="6" s="1"/>
  <c r="P5523" i="6"/>
  <c r="Q5523" i="6" s="1"/>
  <c r="P5524" i="6"/>
  <c r="Q5524" i="6" s="1"/>
  <c r="P5525" i="6"/>
  <c r="Q5525" i="6" s="1"/>
  <c r="P5526" i="6"/>
  <c r="Q5526" i="6" s="1"/>
  <c r="P5527" i="6"/>
  <c r="Q5527" i="6" s="1"/>
  <c r="P5528" i="6"/>
  <c r="Q5528" i="6" s="1"/>
  <c r="P5529" i="6"/>
  <c r="Q5529" i="6" s="1"/>
  <c r="P5530" i="6"/>
  <c r="Q5530" i="6" s="1"/>
  <c r="P5531" i="6"/>
  <c r="Q5531" i="6" s="1"/>
  <c r="P5532" i="6"/>
  <c r="Q5532" i="6" s="1"/>
  <c r="P5533" i="6"/>
  <c r="Q5533" i="6" s="1"/>
  <c r="P5534" i="6"/>
  <c r="Q5534" i="6" s="1"/>
  <c r="P5535" i="6"/>
  <c r="Q5535" i="6" s="1"/>
  <c r="P5536" i="6"/>
  <c r="Q5536" i="6" s="1"/>
  <c r="P5537" i="6"/>
  <c r="Q5537" i="6" s="1"/>
  <c r="P5538" i="6"/>
  <c r="Q5538" i="6" s="1"/>
  <c r="P5539" i="6"/>
  <c r="Q5539" i="6" s="1"/>
  <c r="P5540" i="6"/>
  <c r="Q5540" i="6" s="1"/>
  <c r="P5541" i="6"/>
  <c r="Q5541" i="6" s="1"/>
  <c r="P5542" i="6"/>
  <c r="Q5542" i="6" s="1"/>
  <c r="P5543" i="6"/>
  <c r="Q5543" i="6" s="1"/>
  <c r="P5544" i="6"/>
  <c r="Q5544" i="6" s="1"/>
  <c r="P5545" i="6"/>
  <c r="Q5545" i="6" s="1"/>
  <c r="P5546" i="6"/>
  <c r="Q5546" i="6" s="1"/>
  <c r="P5547" i="6"/>
  <c r="Q5547" i="6" s="1"/>
  <c r="P5548" i="6"/>
  <c r="Q5548" i="6" s="1"/>
  <c r="P5549" i="6"/>
  <c r="Q5549" i="6" s="1"/>
  <c r="P5550" i="6"/>
  <c r="Q5550" i="6" s="1"/>
  <c r="P5551" i="6"/>
  <c r="Q5551" i="6" s="1"/>
  <c r="P5552" i="6"/>
  <c r="Q5552" i="6" s="1"/>
  <c r="P5553" i="6"/>
  <c r="Q5553" i="6" s="1"/>
  <c r="P5554" i="6"/>
  <c r="Q5554" i="6" s="1"/>
  <c r="P5555" i="6"/>
  <c r="Q5555" i="6" s="1"/>
  <c r="P5556" i="6"/>
  <c r="Q5556" i="6" s="1"/>
  <c r="P5557" i="6"/>
  <c r="Q5557" i="6" s="1"/>
  <c r="P5558" i="6"/>
  <c r="Q5558" i="6" s="1"/>
  <c r="P5559" i="6"/>
  <c r="Q5559" i="6" s="1"/>
  <c r="P5560" i="6"/>
  <c r="Q5560" i="6" s="1"/>
  <c r="P5561" i="6"/>
  <c r="Q5561" i="6" s="1"/>
  <c r="P5562" i="6"/>
  <c r="Q5562" i="6" s="1"/>
  <c r="P5563" i="6"/>
  <c r="Q5563" i="6" s="1"/>
  <c r="P5564" i="6"/>
  <c r="Q5564" i="6" s="1"/>
  <c r="P5565" i="6"/>
  <c r="Q5565" i="6" s="1"/>
  <c r="P5566" i="6"/>
  <c r="Q5566" i="6" s="1"/>
  <c r="P5567" i="6"/>
  <c r="Q5567" i="6" s="1"/>
  <c r="P5568" i="6"/>
  <c r="Q5568" i="6" s="1"/>
  <c r="P5569" i="6"/>
  <c r="Q5569" i="6" s="1"/>
  <c r="P5570" i="6"/>
  <c r="Q5570" i="6" s="1"/>
  <c r="P5571" i="6"/>
  <c r="Q5571" i="6" s="1"/>
  <c r="P5572" i="6"/>
  <c r="Q5572" i="6" s="1"/>
  <c r="P5573" i="6"/>
  <c r="Q5573" i="6" s="1"/>
  <c r="P5574" i="6"/>
  <c r="Q5574" i="6" s="1"/>
  <c r="P5575" i="6"/>
  <c r="Q5575" i="6" s="1"/>
  <c r="P5576" i="6"/>
  <c r="Q5576" i="6" s="1"/>
  <c r="P5577" i="6"/>
  <c r="Q5577" i="6" s="1"/>
  <c r="P5578" i="6"/>
  <c r="Q5578" i="6" s="1"/>
  <c r="P5579" i="6"/>
  <c r="Q5579" i="6" s="1"/>
  <c r="P5580" i="6"/>
  <c r="Q5580" i="6" s="1"/>
  <c r="P5581" i="6"/>
  <c r="Q5581" i="6" s="1"/>
  <c r="P5582" i="6"/>
  <c r="Q5582" i="6" s="1"/>
  <c r="P5583" i="6"/>
  <c r="Q5583" i="6" s="1"/>
  <c r="P5584" i="6"/>
  <c r="Q5584" i="6" s="1"/>
  <c r="P5585" i="6"/>
  <c r="Q5585" i="6" s="1"/>
  <c r="P5586" i="6"/>
  <c r="Q5586" i="6" s="1"/>
  <c r="P5587" i="6"/>
  <c r="Q5587" i="6" s="1"/>
  <c r="P5588" i="6"/>
  <c r="Q5588" i="6" s="1"/>
  <c r="P5589" i="6"/>
  <c r="Q5589" i="6" s="1"/>
  <c r="P5590" i="6"/>
  <c r="Q5590" i="6" s="1"/>
  <c r="P5591" i="6"/>
  <c r="Q5591" i="6" s="1"/>
  <c r="P5592" i="6"/>
  <c r="Q5592" i="6" s="1"/>
  <c r="P5593" i="6"/>
  <c r="Q5593" i="6" s="1"/>
  <c r="P5594" i="6"/>
  <c r="Q5594" i="6" s="1"/>
  <c r="P5595" i="6"/>
  <c r="Q5595" i="6" s="1"/>
  <c r="P5596" i="6"/>
  <c r="Q5596" i="6" s="1"/>
  <c r="P5597" i="6"/>
  <c r="Q5597" i="6" s="1"/>
  <c r="P5598" i="6"/>
  <c r="Q5598" i="6" s="1"/>
  <c r="P5599" i="6"/>
  <c r="Q5599" i="6" s="1"/>
  <c r="P5600" i="6"/>
  <c r="Q5600" i="6" s="1"/>
  <c r="P5601" i="6"/>
  <c r="Q5601" i="6" s="1"/>
  <c r="P5602" i="6"/>
  <c r="Q5602" i="6" s="1"/>
  <c r="P5603" i="6"/>
  <c r="Q5603" i="6" s="1"/>
  <c r="P5604" i="6"/>
  <c r="Q5604" i="6" s="1"/>
  <c r="P5605" i="6"/>
  <c r="Q5605" i="6" s="1"/>
  <c r="P5606" i="6"/>
  <c r="Q5606" i="6" s="1"/>
  <c r="P5607" i="6"/>
  <c r="Q5607" i="6" s="1"/>
  <c r="P5608" i="6"/>
  <c r="Q5608" i="6" s="1"/>
  <c r="P5609" i="6"/>
  <c r="Q5609" i="6" s="1"/>
  <c r="P5610" i="6"/>
  <c r="Q5610" i="6" s="1"/>
  <c r="P5611" i="6"/>
  <c r="Q5611" i="6" s="1"/>
  <c r="P5612" i="6"/>
  <c r="Q5612" i="6" s="1"/>
  <c r="P5613" i="6"/>
  <c r="Q5613" i="6" s="1"/>
  <c r="P5614" i="6"/>
  <c r="Q5614" i="6" s="1"/>
  <c r="P5615" i="6"/>
  <c r="Q5615" i="6" s="1"/>
  <c r="P5616" i="6"/>
  <c r="Q5616" i="6" s="1"/>
  <c r="P5617" i="6"/>
  <c r="Q5617" i="6" s="1"/>
  <c r="P5618" i="6"/>
  <c r="Q5618" i="6" s="1"/>
  <c r="P5619" i="6"/>
  <c r="Q5619" i="6" s="1"/>
  <c r="P5620" i="6"/>
  <c r="Q5620" i="6" s="1"/>
  <c r="P5621" i="6"/>
  <c r="Q5621" i="6" s="1"/>
  <c r="P5622" i="6"/>
  <c r="Q5622" i="6" s="1"/>
  <c r="P5623" i="6"/>
  <c r="Q5623" i="6" s="1"/>
  <c r="P5624" i="6"/>
  <c r="Q5624" i="6" s="1"/>
  <c r="P5625" i="6"/>
  <c r="Q5625" i="6" s="1"/>
  <c r="P5626" i="6"/>
  <c r="Q5626" i="6" s="1"/>
  <c r="P5627" i="6"/>
  <c r="Q5627" i="6" s="1"/>
  <c r="P5628" i="6"/>
  <c r="Q5628" i="6" s="1"/>
  <c r="P5629" i="6"/>
  <c r="Q5629" i="6" s="1"/>
  <c r="P5630" i="6"/>
  <c r="Q5630" i="6" s="1"/>
  <c r="P5631" i="6"/>
  <c r="Q5631" i="6" s="1"/>
  <c r="P5632" i="6"/>
  <c r="Q5632" i="6" s="1"/>
  <c r="P5633" i="6"/>
  <c r="Q5633" i="6" s="1"/>
  <c r="P5634" i="6"/>
  <c r="Q5634" i="6" s="1"/>
  <c r="P5635" i="6"/>
  <c r="Q5635" i="6" s="1"/>
  <c r="P5636" i="6"/>
  <c r="Q5636" i="6" s="1"/>
  <c r="P5637" i="6"/>
  <c r="Q5637" i="6" s="1"/>
  <c r="P5638" i="6"/>
  <c r="Q5638" i="6" s="1"/>
  <c r="P5639" i="6"/>
  <c r="Q5639" i="6" s="1"/>
  <c r="P5640" i="6"/>
  <c r="Q5640" i="6" s="1"/>
  <c r="P5641" i="6"/>
  <c r="Q5641" i="6" s="1"/>
  <c r="P5642" i="6"/>
  <c r="Q5642" i="6" s="1"/>
  <c r="P5643" i="6"/>
  <c r="Q5643" i="6" s="1"/>
  <c r="P5644" i="6"/>
  <c r="Q5644" i="6" s="1"/>
  <c r="P5645" i="6"/>
  <c r="Q5645" i="6" s="1"/>
  <c r="P5646" i="6"/>
  <c r="Q5646" i="6" s="1"/>
  <c r="P5647" i="6"/>
  <c r="Q5647" i="6" s="1"/>
  <c r="P5648" i="6"/>
  <c r="Q5648" i="6" s="1"/>
  <c r="P5649" i="6"/>
  <c r="Q5649" i="6" s="1"/>
  <c r="P5650" i="6"/>
  <c r="Q5650" i="6" s="1"/>
  <c r="P5651" i="6"/>
  <c r="Q5651" i="6" s="1"/>
  <c r="P5652" i="6"/>
  <c r="Q5652" i="6" s="1"/>
  <c r="P5653" i="6"/>
  <c r="Q5653" i="6" s="1"/>
  <c r="P5654" i="6"/>
  <c r="Q5654" i="6" s="1"/>
  <c r="P5655" i="6"/>
  <c r="Q5655" i="6" s="1"/>
  <c r="P5656" i="6"/>
  <c r="Q5656" i="6" s="1"/>
  <c r="P5657" i="6"/>
  <c r="Q5657" i="6" s="1"/>
  <c r="P5658" i="6"/>
  <c r="Q5658" i="6" s="1"/>
  <c r="P5659" i="6"/>
  <c r="Q5659" i="6" s="1"/>
  <c r="P5660" i="6"/>
  <c r="Q5660" i="6" s="1"/>
  <c r="P5661" i="6"/>
  <c r="Q5661" i="6" s="1"/>
  <c r="P5662" i="6"/>
  <c r="Q5662" i="6" s="1"/>
  <c r="P5663" i="6"/>
  <c r="Q5663" i="6" s="1"/>
  <c r="P5664" i="6"/>
  <c r="Q5664" i="6" s="1"/>
  <c r="P5665" i="6"/>
  <c r="Q5665" i="6" s="1"/>
  <c r="P5666" i="6"/>
  <c r="Q5666" i="6" s="1"/>
  <c r="P5667" i="6"/>
  <c r="Q5667" i="6" s="1"/>
  <c r="P5668" i="6"/>
  <c r="Q5668" i="6" s="1"/>
  <c r="P5669" i="6"/>
  <c r="Q5669" i="6" s="1"/>
  <c r="P5670" i="6"/>
  <c r="Q5670" i="6" s="1"/>
  <c r="P5671" i="6"/>
  <c r="Q5671" i="6" s="1"/>
  <c r="P5672" i="6"/>
  <c r="Q5672" i="6" s="1"/>
  <c r="P5673" i="6"/>
  <c r="Q5673" i="6" s="1"/>
  <c r="P5674" i="6"/>
  <c r="Q5674" i="6" s="1"/>
  <c r="P5675" i="6"/>
  <c r="Q5675" i="6" s="1"/>
  <c r="P5676" i="6"/>
  <c r="Q5676" i="6" s="1"/>
  <c r="P5677" i="6"/>
  <c r="Q5677" i="6" s="1"/>
  <c r="P5678" i="6"/>
  <c r="Q5678" i="6" s="1"/>
  <c r="P5679" i="6"/>
  <c r="Q5679" i="6" s="1"/>
  <c r="P5680" i="6"/>
  <c r="Q5680" i="6" s="1"/>
  <c r="P5681" i="6"/>
  <c r="Q5681" i="6" s="1"/>
  <c r="P5682" i="6"/>
  <c r="Q5682" i="6" s="1"/>
  <c r="P5683" i="6"/>
  <c r="Q5683" i="6" s="1"/>
  <c r="P5684" i="6"/>
  <c r="Q5684" i="6" s="1"/>
  <c r="P5685" i="6"/>
  <c r="Q5685" i="6" s="1"/>
  <c r="P5686" i="6"/>
  <c r="Q5686" i="6" s="1"/>
  <c r="P5687" i="6"/>
  <c r="Q5687" i="6" s="1"/>
  <c r="P5688" i="6"/>
  <c r="Q5688" i="6" s="1"/>
  <c r="P5689" i="6"/>
  <c r="Q5689" i="6" s="1"/>
  <c r="P5690" i="6"/>
  <c r="Q5690" i="6" s="1"/>
  <c r="P5691" i="6"/>
  <c r="Q5691" i="6" s="1"/>
  <c r="P5692" i="6"/>
  <c r="Q5692" i="6" s="1"/>
  <c r="P5693" i="6"/>
  <c r="Q5693" i="6" s="1"/>
  <c r="P5694" i="6"/>
  <c r="Q5694" i="6" s="1"/>
  <c r="P5695" i="6"/>
  <c r="Q5695" i="6" s="1"/>
  <c r="P5696" i="6"/>
  <c r="Q5696" i="6" s="1"/>
  <c r="P5697" i="6"/>
  <c r="Q5697" i="6" s="1"/>
  <c r="P5698" i="6"/>
  <c r="Q5698" i="6" s="1"/>
  <c r="P5699" i="6"/>
  <c r="Q5699" i="6" s="1"/>
  <c r="P5700" i="6"/>
  <c r="Q5700" i="6" s="1"/>
  <c r="P5701" i="6"/>
  <c r="Q5701" i="6" s="1"/>
  <c r="P5702" i="6"/>
  <c r="Q5702" i="6" s="1"/>
  <c r="P5703" i="6"/>
  <c r="Q5703" i="6" s="1"/>
  <c r="P5704" i="6"/>
  <c r="Q5704" i="6" s="1"/>
  <c r="P5705" i="6"/>
  <c r="Q5705" i="6" s="1"/>
  <c r="P5706" i="6"/>
  <c r="Q5706" i="6" s="1"/>
  <c r="P5707" i="6"/>
  <c r="Q5707" i="6" s="1"/>
  <c r="P5708" i="6"/>
  <c r="Q5708" i="6" s="1"/>
  <c r="P5709" i="6"/>
  <c r="Q5709" i="6" s="1"/>
  <c r="P5710" i="6"/>
  <c r="Q5710" i="6" s="1"/>
  <c r="P5711" i="6"/>
  <c r="Q5711" i="6" s="1"/>
  <c r="P5712" i="6"/>
  <c r="Q5712" i="6" s="1"/>
  <c r="P5713" i="6"/>
  <c r="Q5713" i="6" s="1"/>
  <c r="P5714" i="6"/>
  <c r="Q5714" i="6" s="1"/>
  <c r="P5715" i="6"/>
  <c r="Q5715" i="6" s="1"/>
  <c r="P5716" i="6"/>
  <c r="Q5716" i="6" s="1"/>
  <c r="P5717" i="6"/>
  <c r="Q5717" i="6" s="1"/>
  <c r="P5718" i="6"/>
  <c r="Q5718" i="6" s="1"/>
  <c r="P5719" i="6"/>
  <c r="Q5719" i="6" s="1"/>
  <c r="P5720" i="6"/>
  <c r="Q5720" i="6" s="1"/>
  <c r="P5721" i="6"/>
  <c r="Q5721" i="6" s="1"/>
  <c r="P5722" i="6"/>
  <c r="Q5722" i="6" s="1"/>
  <c r="P5723" i="6"/>
  <c r="Q5723" i="6" s="1"/>
  <c r="P5724" i="6"/>
  <c r="Q5724" i="6" s="1"/>
  <c r="P5725" i="6"/>
  <c r="Q5725" i="6" s="1"/>
  <c r="P5726" i="6"/>
  <c r="Q5726" i="6" s="1"/>
  <c r="P5727" i="6"/>
  <c r="Q5727" i="6" s="1"/>
  <c r="P5728" i="6"/>
  <c r="Q5728" i="6" s="1"/>
  <c r="P5729" i="6"/>
  <c r="Q5729" i="6" s="1"/>
  <c r="P5730" i="6"/>
  <c r="Q5730" i="6" s="1"/>
  <c r="P5731" i="6"/>
  <c r="Q5731" i="6" s="1"/>
  <c r="P5732" i="6"/>
  <c r="Q5732" i="6" s="1"/>
  <c r="P5733" i="6"/>
  <c r="Q5733" i="6" s="1"/>
  <c r="P5734" i="6"/>
  <c r="Q5734" i="6" s="1"/>
  <c r="P5735" i="6"/>
  <c r="Q5735" i="6" s="1"/>
  <c r="P5736" i="6"/>
  <c r="Q5736" i="6" s="1"/>
  <c r="P5737" i="6"/>
  <c r="Q5737" i="6" s="1"/>
  <c r="P5738" i="6"/>
  <c r="Q5738" i="6" s="1"/>
  <c r="P5739" i="6"/>
  <c r="Q5739" i="6" s="1"/>
  <c r="P5740" i="6"/>
  <c r="Q5740" i="6" s="1"/>
  <c r="P5741" i="6"/>
  <c r="Q5741" i="6" s="1"/>
  <c r="P5742" i="6"/>
  <c r="Q5742" i="6" s="1"/>
  <c r="P5743" i="6"/>
  <c r="Q5743" i="6" s="1"/>
  <c r="P5744" i="6"/>
  <c r="Q5744" i="6" s="1"/>
  <c r="P5745" i="6"/>
  <c r="Q5745" i="6" s="1"/>
  <c r="P5746" i="6"/>
  <c r="Q5746" i="6" s="1"/>
  <c r="P5747" i="6"/>
  <c r="Q5747" i="6" s="1"/>
  <c r="P5748" i="6"/>
  <c r="Q5748" i="6" s="1"/>
  <c r="P5749" i="6"/>
  <c r="Q5749" i="6" s="1"/>
  <c r="P5750" i="6"/>
  <c r="Q5750" i="6" s="1"/>
  <c r="P5751" i="6"/>
  <c r="Q5751" i="6" s="1"/>
  <c r="P5752" i="6"/>
  <c r="Q5752" i="6" s="1"/>
  <c r="P5753" i="6"/>
  <c r="Q5753" i="6" s="1"/>
  <c r="P5754" i="6"/>
  <c r="Q5754" i="6" s="1"/>
  <c r="P5755" i="6"/>
  <c r="Q5755" i="6" s="1"/>
  <c r="P5756" i="6"/>
  <c r="Q5756" i="6" s="1"/>
  <c r="P5757" i="6"/>
  <c r="Q5757" i="6" s="1"/>
  <c r="P5758" i="6"/>
  <c r="Q5758" i="6" s="1"/>
  <c r="P5759" i="6"/>
  <c r="Q5759" i="6" s="1"/>
  <c r="P5760" i="6"/>
  <c r="Q5760" i="6" s="1"/>
  <c r="P5761" i="6"/>
  <c r="Q5761" i="6" s="1"/>
  <c r="P5762" i="6"/>
  <c r="Q5762" i="6" s="1"/>
  <c r="P5763" i="6"/>
  <c r="Q5763" i="6" s="1"/>
  <c r="P5764" i="6"/>
  <c r="Q5764" i="6" s="1"/>
  <c r="P5765" i="6"/>
  <c r="Q5765" i="6" s="1"/>
  <c r="P5766" i="6"/>
  <c r="Q5766" i="6" s="1"/>
  <c r="P5767" i="6"/>
  <c r="Q5767" i="6" s="1"/>
  <c r="P5768" i="6"/>
  <c r="Q5768" i="6" s="1"/>
  <c r="P5769" i="6"/>
  <c r="Q5769" i="6" s="1"/>
  <c r="P5770" i="6"/>
  <c r="Q5770" i="6" s="1"/>
  <c r="P5771" i="6"/>
  <c r="Q5771" i="6" s="1"/>
  <c r="P5772" i="6"/>
  <c r="Q5772" i="6" s="1"/>
  <c r="P5773" i="6"/>
  <c r="Q5773" i="6" s="1"/>
  <c r="P5774" i="6"/>
  <c r="Q5774" i="6" s="1"/>
  <c r="P5775" i="6"/>
  <c r="Q5775" i="6" s="1"/>
  <c r="P5776" i="6"/>
  <c r="Q5776" i="6" s="1"/>
  <c r="P5777" i="6"/>
  <c r="Q5777" i="6" s="1"/>
  <c r="P5778" i="6"/>
  <c r="Q5778" i="6" s="1"/>
  <c r="P5779" i="6"/>
  <c r="Q5779" i="6" s="1"/>
  <c r="P5780" i="6"/>
  <c r="Q5780" i="6" s="1"/>
  <c r="P5781" i="6"/>
  <c r="Q5781" i="6" s="1"/>
  <c r="P5782" i="6"/>
  <c r="Q5782" i="6" s="1"/>
  <c r="P5783" i="6"/>
  <c r="Q5783" i="6" s="1"/>
  <c r="P5784" i="6"/>
  <c r="Q5784" i="6" s="1"/>
  <c r="P5785" i="6"/>
  <c r="Q5785" i="6" s="1"/>
  <c r="P5786" i="6"/>
  <c r="Q5786" i="6" s="1"/>
  <c r="P5787" i="6"/>
  <c r="Q5787" i="6" s="1"/>
  <c r="P5788" i="6"/>
  <c r="Q5788" i="6" s="1"/>
  <c r="P5789" i="6"/>
  <c r="Q5789" i="6" s="1"/>
  <c r="P5790" i="6"/>
  <c r="Q5790" i="6" s="1"/>
  <c r="P5791" i="6"/>
  <c r="Q5791" i="6" s="1"/>
  <c r="P5792" i="6"/>
  <c r="Q5792" i="6" s="1"/>
  <c r="P5793" i="6"/>
  <c r="Q5793" i="6" s="1"/>
  <c r="P5794" i="6"/>
  <c r="Q5794" i="6" s="1"/>
  <c r="P5795" i="6"/>
  <c r="Q5795" i="6" s="1"/>
  <c r="P5796" i="6"/>
  <c r="Q5796" i="6" s="1"/>
  <c r="P5797" i="6"/>
  <c r="Q5797" i="6" s="1"/>
  <c r="P5798" i="6"/>
  <c r="Q5798" i="6" s="1"/>
  <c r="P5799" i="6"/>
  <c r="Q5799" i="6" s="1"/>
  <c r="P5800" i="6"/>
  <c r="Q5800" i="6" s="1"/>
  <c r="P5801" i="6"/>
  <c r="Q5801" i="6" s="1"/>
  <c r="P5802" i="6"/>
  <c r="Q5802" i="6" s="1"/>
  <c r="P5803" i="6"/>
  <c r="Q5803" i="6" s="1"/>
  <c r="P5804" i="6"/>
  <c r="Q5804" i="6" s="1"/>
  <c r="P5805" i="6"/>
  <c r="Q5805" i="6" s="1"/>
  <c r="P5806" i="6"/>
  <c r="Q5806" i="6" s="1"/>
  <c r="P5807" i="6"/>
  <c r="Q5807" i="6" s="1"/>
  <c r="P5808" i="6"/>
  <c r="Q5808" i="6" s="1"/>
  <c r="P5809" i="6"/>
  <c r="Q5809" i="6" s="1"/>
  <c r="P5810" i="6"/>
  <c r="Q5810" i="6" s="1"/>
  <c r="P5811" i="6"/>
  <c r="Q5811" i="6" s="1"/>
  <c r="P5812" i="6"/>
  <c r="Q5812" i="6" s="1"/>
  <c r="P5813" i="6"/>
  <c r="Q5813" i="6" s="1"/>
  <c r="P5814" i="6"/>
  <c r="Q5814" i="6" s="1"/>
  <c r="P5815" i="6"/>
  <c r="Q5815" i="6" s="1"/>
  <c r="P5816" i="6"/>
  <c r="Q5816" i="6" s="1"/>
  <c r="P5817" i="6"/>
  <c r="Q5817" i="6" s="1"/>
  <c r="P5818" i="6"/>
  <c r="Q5818" i="6" s="1"/>
  <c r="P5819" i="6"/>
  <c r="Q5819" i="6" s="1"/>
  <c r="P5820" i="6"/>
  <c r="Q5820" i="6" s="1"/>
  <c r="P5821" i="6"/>
  <c r="Q5821" i="6" s="1"/>
  <c r="P5822" i="6"/>
  <c r="Q5822" i="6" s="1"/>
  <c r="P5823" i="6"/>
  <c r="Q5823" i="6" s="1"/>
  <c r="P5824" i="6"/>
  <c r="Q5824" i="6" s="1"/>
  <c r="P5825" i="6"/>
  <c r="Q5825" i="6" s="1"/>
  <c r="P5826" i="6"/>
  <c r="Q5826" i="6" s="1"/>
  <c r="P5827" i="6"/>
  <c r="Q5827" i="6" s="1"/>
  <c r="P5828" i="6"/>
  <c r="Q5828" i="6" s="1"/>
  <c r="P5829" i="6"/>
  <c r="Q5829" i="6" s="1"/>
  <c r="P5830" i="6"/>
  <c r="Q5830" i="6" s="1"/>
  <c r="P5831" i="6"/>
  <c r="Q5831" i="6" s="1"/>
  <c r="P5832" i="6"/>
  <c r="Q5832" i="6" s="1"/>
  <c r="P5833" i="6"/>
  <c r="Q5833" i="6" s="1"/>
  <c r="P5834" i="6"/>
  <c r="Q5834" i="6" s="1"/>
  <c r="P5835" i="6"/>
  <c r="Q5835" i="6" s="1"/>
  <c r="P5836" i="6"/>
  <c r="Q5836" i="6" s="1"/>
  <c r="P5837" i="6"/>
  <c r="Q5837" i="6" s="1"/>
  <c r="P5838" i="6"/>
  <c r="Q5838" i="6" s="1"/>
  <c r="P5839" i="6"/>
  <c r="Q5839" i="6" s="1"/>
  <c r="P5840" i="6"/>
  <c r="Q5840" i="6" s="1"/>
  <c r="P5841" i="6"/>
  <c r="Q5841" i="6" s="1"/>
  <c r="P5842" i="6"/>
  <c r="Q5842" i="6" s="1"/>
  <c r="P5843" i="6"/>
  <c r="Q5843" i="6" s="1"/>
  <c r="P5844" i="6"/>
  <c r="Q5844" i="6" s="1"/>
  <c r="P5845" i="6"/>
  <c r="Q5845" i="6" s="1"/>
  <c r="P5846" i="6"/>
  <c r="Q5846" i="6" s="1"/>
  <c r="P5847" i="6"/>
  <c r="Q5847" i="6" s="1"/>
  <c r="P5848" i="6"/>
  <c r="Q5848" i="6" s="1"/>
  <c r="P5849" i="6"/>
  <c r="Q5849" i="6" s="1"/>
  <c r="P5850" i="6"/>
  <c r="Q5850" i="6" s="1"/>
  <c r="P5851" i="6"/>
  <c r="Q5851" i="6" s="1"/>
  <c r="P5852" i="6"/>
  <c r="Q5852" i="6" s="1"/>
  <c r="P5853" i="6"/>
  <c r="Q5853" i="6" s="1"/>
  <c r="P5854" i="6"/>
  <c r="Q5854" i="6" s="1"/>
  <c r="P5855" i="6"/>
  <c r="Q5855" i="6" s="1"/>
  <c r="P5856" i="6"/>
  <c r="Q5856" i="6" s="1"/>
  <c r="P5857" i="6"/>
  <c r="Q5857" i="6" s="1"/>
  <c r="P5858" i="6"/>
  <c r="Q5858" i="6" s="1"/>
  <c r="P5859" i="6"/>
  <c r="Q5859" i="6" s="1"/>
  <c r="P5860" i="6"/>
  <c r="Q5860" i="6" s="1"/>
  <c r="P5861" i="6"/>
  <c r="Q5861" i="6" s="1"/>
  <c r="P5862" i="6"/>
  <c r="Q5862" i="6" s="1"/>
  <c r="P5863" i="6"/>
  <c r="Q5863" i="6" s="1"/>
  <c r="P5864" i="6"/>
  <c r="Q5864" i="6" s="1"/>
  <c r="P5865" i="6"/>
  <c r="Q5865" i="6" s="1"/>
  <c r="P5866" i="6"/>
  <c r="Q5866" i="6" s="1"/>
  <c r="P5867" i="6"/>
  <c r="Q5867" i="6" s="1"/>
  <c r="P5868" i="6"/>
  <c r="Q5868" i="6" s="1"/>
  <c r="P5869" i="6"/>
  <c r="Q5869" i="6" s="1"/>
  <c r="P5870" i="6"/>
  <c r="Q5870" i="6" s="1"/>
  <c r="P5871" i="6"/>
  <c r="Q5871" i="6" s="1"/>
  <c r="P5872" i="6"/>
  <c r="Q5872" i="6" s="1"/>
  <c r="P5873" i="6"/>
  <c r="Q5873" i="6" s="1"/>
  <c r="P5874" i="6"/>
  <c r="Q5874" i="6" s="1"/>
  <c r="P5875" i="6"/>
  <c r="Q5875" i="6" s="1"/>
  <c r="P5876" i="6"/>
  <c r="Q5876" i="6" s="1"/>
  <c r="P5877" i="6"/>
  <c r="Q5877" i="6" s="1"/>
  <c r="P5878" i="6"/>
  <c r="Q5878" i="6" s="1"/>
  <c r="P5879" i="6"/>
  <c r="Q5879" i="6" s="1"/>
  <c r="P5880" i="6"/>
  <c r="Q5880" i="6" s="1"/>
  <c r="P5881" i="6"/>
  <c r="Q5881" i="6" s="1"/>
  <c r="P5882" i="6"/>
  <c r="Q5882" i="6" s="1"/>
  <c r="P5883" i="6"/>
  <c r="Q5883" i="6" s="1"/>
  <c r="P5884" i="6"/>
  <c r="Q5884" i="6" s="1"/>
  <c r="P5885" i="6"/>
  <c r="Q5885" i="6" s="1"/>
  <c r="P5886" i="6"/>
  <c r="Q5886" i="6" s="1"/>
  <c r="P5887" i="6"/>
  <c r="Q5887" i="6" s="1"/>
  <c r="P5888" i="6"/>
  <c r="Q5888" i="6" s="1"/>
  <c r="P5889" i="6"/>
  <c r="Q5889" i="6" s="1"/>
  <c r="P5890" i="6"/>
  <c r="Q5890" i="6" s="1"/>
  <c r="P5891" i="6"/>
  <c r="Q5891" i="6" s="1"/>
  <c r="P5892" i="6"/>
  <c r="Q5892" i="6" s="1"/>
  <c r="P5893" i="6"/>
  <c r="Q5893" i="6" s="1"/>
  <c r="P5894" i="6"/>
  <c r="Q5894" i="6" s="1"/>
  <c r="P5895" i="6"/>
  <c r="Q5895" i="6" s="1"/>
  <c r="P5896" i="6"/>
  <c r="Q5896" i="6" s="1"/>
  <c r="P5897" i="6"/>
  <c r="Q5897" i="6" s="1"/>
  <c r="P5898" i="6"/>
  <c r="Q5898" i="6" s="1"/>
  <c r="P5899" i="6"/>
  <c r="Q5899" i="6" s="1"/>
  <c r="P5900" i="6"/>
  <c r="Q5900" i="6" s="1"/>
  <c r="P5901" i="6"/>
  <c r="Q5901" i="6" s="1"/>
  <c r="P5902" i="6"/>
  <c r="Q5902" i="6" s="1"/>
  <c r="P5903" i="6"/>
  <c r="Q5903" i="6" s="1"/>
  <c r="P5904" i="6"/>
  <c r="Q5904" i="6" s="1"/>
  <c r="P5905" i="6"/>
  <c r="Q5905" i="6" s="1"/>
  <c r="P5906" i="6"/>
  <c r="Q5906" i="6" s="1"/>
  <c r="P5907" i="6"/>
  <c r="Q5907" i="6" s="1"/>
  <c r="P5908" i="6"/>
  <c r="Q5908" i="6" s="1"/>
  <c r="P5909" i="6"/>
  <c r="Q5909" i="6" s="1"/>
  <c r="P5910" i="6"/>
  <c r="Q5910" i="6" s="1"/>
  <c r="P5911" i="6"/>
  <c r="Q5911" i="6" s="1"/>
  <c r="P5912" i="6"/>
  <c r="Q5912" i="6" s="1"/>
  <c r="P5913" i="6"/>
  <c r="Q5913" i="6" s="1"/>
  <c r="P5914" i="6"/>
  <c r="Q5914" i="6" s="1"/>
  <c r="P5915" i="6"/>
  <c r="Q5915" i="6" s="1"/>
  <c r="P5916" i="6"/>
  <c r="Q5916" i="6" s="1"/>
  <c r="P5917" i="6"/>
  <c r="Q5917" i="6" s="1"/>
  <c r="P5918" i="6"/>
  <c r="Q5918" i="6" s="1"/>
  <c r="P5919" i="6"/>
  <c r="Q5919" i="6" s="1"/>
  <c r="P5920" i="6"/>
  <c r="Q5920" i="6" s="1"/>
  <c r="P5921" i="6"/>
  <c r="Q5921" i="6" s="1"/>
  <c r="P5922" i="6"/>
  <c r="Q5922" i="6" s="1"/>
  <c r="P5923" i="6"/>
  <c r="Q5923" i="6" s="1"/>
  <c r="P5924" i="6"/>
  <c r="Q5924" i="6" s="1"/>
  <c r="P5925" i="6"/>
  <c r="Q5925" i="6" s="1"/>
  <c r="P5926" i="6"/>
  <c r="Q5926" i="6" s="1"/>
  <c r="P5927" i="6"/>
  <c r="Q5927" i="6" s="1"/>
  <c r="P5928" i="6"/>
  <c r="Q5928" i="6" s="1"/>
  <c r="P5929" i="6"/>
  <c r="Q5929" i="6" s="1"/>
  <c r="P5930" i="6"/>
  <c r="Q5930" i="6" s="1"/>
  <c r="P5931" i="6"/>
  <c r="Q5931" i="6" s="1"/>
  <c r="P5932" i="6"/>
  <c r="Q5932" i="6" s="1"/>
  <c r="P5933" i="6"/>
  <c r="Q5933" i="6" s="1"/>
  <c r="P5934" i="6"/>
  <c r="Q5934" i="6" s="1"/>
  <c r="P5935" i="6"/>
  <c r="Q5935" i="6" s="1"/>
  <c r="P5936" i="6"/>
  <c r="Q5936" i="6" s="1"/>
  <c r="P5937" i="6"/>
  <c r="Q5937" i="6" s="1"/>
  <c r="P5938" i="6"/>
  <c r="Q5938" i="6" s="1"/>
  <c r="P5939" i="6"/>
  <c r="Q5939" i="6" s="1"/>
  <c r="P5940" i="6"/>
  <c r="Q5940" i="6" s="1"/>
  <c r="P5941" i="6"/>
  <c r="Q5941" i="6" s="1"/>
  <c r="P5942" i="6"/>
  <c r="Q5942" i="6" s="1"/>
  <c r="P5943" i="6"/>
  <c r="Q5943" i="6" s="1"/>
  <c r="P5944" i="6"/>
  <c r="Q5944" i="6" s="1"/>
  <c r="P5945" i="6"/>
  <c r="Q5945" i="6" s="1"/>
  <c r="P5946" i="6"/>
  <c r="Q5946" i="6" s="1"/>
  <c r="P5947" i="6"/>
  <c r="Q5947" i="6" s="1"/>
  <c r="P5948" i="6"/>
  <c r="Q5948" i="6" s="1"/>
  <c r="P5949" i="6"/>
  <c r="Q5949" i="6" s="1"/>
  <c r="P5950" i="6"/>
  <c r="Q5950" i="6" s="1"/>
  <c r="P5951" i="6"/>
  <c r="Q5951" i="6" s="1"/>
  <c r="P5952" i="6"/>
  <c r="Q5952" i="6" s="1"/>
  <c r="P5953" i="6"/>
  <c r="Q5953" i="6" s="1"/>
  <c r="P5954" i="6"/>
  <c r="Q5954" i="6" s="1"/>
  <c r="P5955" i="6"/>
  <c r="Q5955" i="6" s="1"/>
  <c r="P5956" i="6"/>
  <c r="Q5956" i="6" s="1"/>
  <c r="P5957" i="6"/>
  <c r="Q5957" i="6" s="1"/>
  <c r="P5958" i="6"/>
  <c r="Q5958" i="6" s="1"/>
  <c r="P5959" i="6"/>
  <c r="Q5959" i="6" s="1"/>
  <c r="P5960" i="6"/>
  <c r="Q5960" i="6" s="1"/>
  <c r="P5961" i="6"/>
  <c r="Q5961" i="6" s="1"/>
  <c r="P5962" i="6"/>
  <c r="Q5962" i="6" s="1"/>
  <c r="P5963" i="6"/>
  <c r="Q5963" i="6" s="1"/>
  <c r="P5964" i="6"/>
  <c r="Q5964" i="6" s="1"/>
  <c r="P5965" i="6"/>
  <c r="Q5965" i="6" s="1"/>
  <c r="P5966" i="6"/>
  <c r="Q5966" i="6" s="1"/>
  <c r="P5967" i="6"/>
  <c r="Q5967" i="6" s="1"/>
  <c r="P5968" i="6"/>
  <c r="Q5968" i="6" s="1"/>
  <c r="P5969" i="6"/>
  <c r="Q5969" i="6" s="1"/>
  <c r="P5970" i="6"/>
  <c r="Q5970" i="6" s="1"/>
  <c r="P5971" i="6"/>
  <c r="Q5971" i="6" s="1"/>
  <c r="P5972" i="6"/>
  <c r="Q5972" i="6" s="1"/>
  <c r="P5973" i="6"/>
  <c r="Q5973" i="6" s="1"/>
  <c r="P5974" i="6"/>
  <c r="Q5974" i="6" s="1"/>
  <c r="P5975" i="6"/>
  <c r="Q5975" i="6" s="1"/>
  <c r="P5976" i="6"/>
  <c r="Q5976" i="6" s="1"/>
  <c r="P5977" i="6"/>
  <c r="Q5977" i="6" s="1"/>
  <c r="P5978" i="6"/>
  <c r="Q5978" i="6" s="1"/>
  <c r="P5979" i="6"/>
  <c r="Q5979" i="6" s="1"/>
  <c r="P5980" i="6"/>
  <c r="Q5980" i="6" s="1"/>
  <c r="P5981" i="6"/>
  <c r="Q5981" i="6" s="1"/>
  <c r="P5982" i="6"/>
  <c r="Q5982" i="6" s="1"/>
  <c r="P5983" i="6"/>
  <c r="Q5983" i="6" s="1"/>
  <c r="P5984" i="6"/>
  <c r="Q5984" i="6" s="1"/>
  <c r="P5985" i="6"/>
  <c r="Q5985" i="6" s="1"/>
  <c r="P5986" i="6"/>
  <c r="Q5986" i="6" s="1"/>
  <c r="P5987" i="6"/>
  <c r="Q5987" i="6" s="1"/>
  <c r="P5988" i="6"/>
  <c r="Q5988" i="6" s="1"/>
  <c r="P5989" i="6"/>
  <c r="Q5989" i="6" s="1"/>
  <c r="P5990" i="6"/>
  <c r="Q5990" i="6" s="1"/>
  <c r="P5991" i="6"/>
  <c r="Q5991" i="6" s="1"/>
  <c r="P5992" i="6"/>
  <c r="Q5992" i="6" s="1"/>
  <c r="P5993" i="6"/>
  <c r="Q5993" i="6" s="1"/>
  <c r="P5994" i="6"/>
  <c r="Q5994" i="6" s="1"/>
  <c r="P5995" i="6"/>
  <c r="Q5995" i="6" s="1"/>
  <c r="P5996" i="6"/>
  <c r="Q5996" i="6" s="1"/>
  <c r="P5997" i="6"/>
  <c r="Q5997" i="6" s="1"/>
  <c r="P5998" i="6"/>
  <c r="Q5998" i="6" s="1"/>
  <c r="P5999" i="6"/>
  <c r="Q5999" i="6" s="1"/>
  <c r="P6000" i="6"/>
  <c r="Q6000" i="6" s="1"/>
  <c r="P6001" i="6"/>
  <c r="Q6001" i="6" s="1"/>
  <c r="P6002" i="6"/>
  <c r="Q6002" i="6" s="1"/>
  <c r="P6003" i="6"/>
  <c r="Q6003" i="6" s="1"/>
  <c r="P6004" i="6"/>
  <c r="Q6004" i="6" s="1"/>
  <c r="P6005" i="6"/>
  <c r="Q6005" i="6" s="1"/>
  <c r="P6006" i="6"/>
  <c r="Q6006" i="6" s="1"/>
  <c r="P6007" i="6"/>
  <c r="Q6007" i="6" s="1"/>
  <c r="P6008" i="6"/>
  <c r="Q6008" i="6" s="1"/>
  <c r="P6009" i="6"/>
  <c r="Q6009" i="6" s="1"/>
  <c r="P6010" i="6"/>
  <c r="Q6010" i="6" s="1"/>
  <c r="P6011" i="6"/>
  <c r="Q6011" i="6" s="1"/>
  <c r="P6012" i="6"/>
  <c r="Q6012" i="6" s="1"/>
  <c r="P6013" i="6"/>
  <c r="Q6013" i="6" s="1"/>
  <c r="P6014" i="6"/>
  <c r="Q6014" i="6" s="1"/>
  <c r="P6015" i="6"/>
  <c r="Q6015" i="6" s="1"/>
  <c r="P6016" i="6"/>
  <c r="Q6016" i="6" s="1"/>
  <c r="P6017" i="6"/>
  <c r="Q6017" i="6" s="1"/>
  <c r="P6018" i="6"/>
  <c r="Q6018" i="6" s="1"/>
  <c r="P6019" i="6"/>
  <c r="Q6019" i="6" s="1"/>
  <c r="P6020" i="6"/>
  <c r="Q6020" i="6" s="1"/>
  <c r="P6021" i="6"/>
  <c r="Q6021" i="6" s="1"/>
  <c r="P6022" i="6"/>
  <c r="Q6022" i="6" s="1"/>
  <c r="P6023" i="6"/>
  <c r="Q6023" i="6" s="1"/>
  <c r="P6024" i="6"/>
  <c r="Q6024" i="6" s="1"/>
  <c r="P6025" i="6"/>
  <c r="Q6025" i="6" s="1"/>
  <c r="P6026" i="6"/>
  <c r="Q6026" i="6" s="1"/>
  <c r="P6027" i="6"/>
  <c r="Q6027" i="6" s="1"/>
  <c r="P6028" i="6"/>
  <c r="Q6028" i="6" s="1"/>
  <c r="P6029" i="6"/>
  <c r="Q6029" i="6" s="1"/>
  <c r="P6030" i="6"/>
  <c r="Q6030" i="6" s="1"/>
  <c r="P6031" i="6"/>
  <c r="Q6031" i="6" s="1"/>
  <c r="P6032" i="6"/>
  <c r="Q6032" i="6" s="1"/>
  <c r="P6033" i="6"/>
  <c r="Q6033" i="6" s="1"/>
  <c r="P6034" i="6"/>
  <c r="Q6034" i="6" s="1"/>
  <c r="P6035" i="6"/>
  <c r="Q6035" i="6" s="1"/>
  <c r="P6036" i="6"/>
  <c r="Q6036" i="6" s="1"/>
  <c r="P6037" i="6"/>
  <c r="Q6037" i="6" s="1"/>
  <c r="P6038" i="6"/>
  <c r="Q6038" i="6" s="1"/>
  <c r="P6039" i="6"/>
  <c r="Q6039" i="6" s="1"/>
  <c r="P6040" i="6"/>
  <c r="Q6040" i="6" s="1"/>
  <c r="P6041" i="6"/>
  <c r="Q6041" i="6" s="1"/>
  <c r="P6042" i="6"/>
  <c r="Q6042" i="6" s="1"/>
  <c r="P6043" i="6"/>
  <c r="Q6043" i="6" s="1"/>
  <c r="P6044" i="6"/>
  <c r="Q6044" i="6" s="1"/>
  <c r="P6045" i="6"/>
  <c r="Q6045" i="6" s="1"/>
  <c r="P6046" i="6"/>
  <c r="Q6046" i="6" s="1"/>
  <c r="P6047" i="6"/>
  <c r="Q6047" i="6" s="1"/>
  <c r="P6048" i="6"/>
  <c r="Q6048" i="6" s="1"/>
  <c r="P6049" i="6"/>
  <c r="Q6049" i="6" s="1"/>
  <c r="P6050" i="6"/>
  <c r="Q6050" i="6" s="1"/>
  <c r="P6051" i="6"/>
  <c r="Q6051" i="6" s="1"/>
  <c r="P6052" i="6"/>
  <c r="Q6052" i="6" s="1"/>
  <c r="P6053" i="6"/>
  <c r="Q6053" i="6" s="1"/>
  <c r="P6054" i="6"/>
  <c r="Q6054" i="6" s="1"/>
  <c r="P6055" i="6"/>
  <c r="Q6055" i="6" s="1"/>
  <c r="P6056" i="6"/>
  <c r="Q6056" i="6" s="1"/>
  <c r="P6057" i="6"/>
  <c r="Q6057" i="6" s="1"/>
  <c r="P6058" i="6"/>
  <c r="Q6058" i="6" s="1"/>
  <c r="P6059" i="6"/>
  <c r="Q6059" i="6" s="1"/>
  <c r="P6060" i="6"/>
  <c r="Q6060" i="6" s="1"/>
  <c r="P6061" i="6"/>
  <c r="Q6061" i="6" s="1"/>
  <c r="P6062" i="6"/>
  <c r="Q6062" i="6" s="1"/>
  <c r="P6063" i="6"/>
  <c r="Q6063" i="6" s="1"/>
  <c r="P6064" i="6"/>
  <c r="Q6064" i="6" s="1"/>
  <c r="P6065" i="6"/>
  <c r="Q6065" i="6" s="1"/>
  <c r="P6066" i="6"/>
  <c r="Q6066" i="6" s="1"/>
  <c r="P6067" i="6"/>
  <c r="Q6067" i="6" s="1"/>
  <c r="P6068" i="6"/>
  <c r="Q6068" i="6" s="1"/>
  <c r="P6069" i="6"/>
  <c r="Q6069" i="6" s="1"/>
  <c r="P6070" i="6"/>
  <c r="Q6070" i="6" s="1"/>
  <c r="P6071" i="6"/>
  <c r="Q6071" i="6" s="1"/>
  <c r="P6072" i="6"/>
  <c r="Q6072" i="6" s="1"/>
  <c r="P6073" i="6"/>
  <c r="Q6073" i="6" s="1"/>
  <c r="P6074" i="6"/>
  <c r="Q6074" i="6" s="1"/>
  <c r="P6075" i="6"/>
  <c r="Q6075" i="6" s="1"/>
  <c r="P6076" i="6"/>
  <c r="Q6076" i="6" s="1"/>
  <c r="P6077" i="6"/>
  <c r="Q6077" i="6" s="1"/>
  <c r="P6078" i="6"/>
  <c r="Q6078" i="6" s="1"/>
  <c r="P6079" i="6"/>
  <c r="Q6079" i="6" s="1"/>
  <c r="P6080" i="6"/>
  <c r="Q6080" i="6" s="1"/>
  <c r="P6081" i="6"/>
  <c r="Q6081" i="6" s="1"/>
  <c r="P6082" i="6"/>
  <c r="Q6082" i="6" s="1"/>
  <c r="P6083" i="6"/>
  <c r="Q6083" i="6" s="1"/>
  <c r="P6084" i="6"/>
  <c r="Q6084" i="6" s="1"/>
  <c r="P6085" i="6"/>
  <c r="Q6085" i="6" s="1"/>
  <c r="P6086" i="6"/>
  <c r="Q6086" i="6" s="1"/>
  <c r="P6087" i="6"/>
  <c r="Q6087" i="6" s="1"/>
  <c r="P6088" i="6"/>
  <c r="Q6088" i="6" s="1"/>
  <c r="P6089" i="6"/>
  <c r="Q6089" i="6" s="1"/>
  <c r="P6090" i="6"/>
  <c r="Q6090" i="6" s="1"/>
  <c r="P6091" i="6"/>
  <c r="Q6091" i="6" s="1"/>
  <c r="P6092" i="6"/>
  <c r="Q6092" i="6" s="1"/>
  <c r="P6093" i="6"/>
  <c r="Q6093" i="6" s="1"/>
  <c r="P6094" i="6"/>
  <c r="Q6094" i="6" s="1"/>
  <c r="P6095" i="6"/>
  <c r="Q6095" i="6" s="1"/>
  <c r="P6096" i="6"/>
  <c r="Q6096" i="6" s="1"/>
  <c r="P6097" i="6"/>
  <c r="Q6097" i="6" s="1"/>
  <c r="P6098" i="6"/>
  <c r="Q6098" i="6" s="1"/>
  <c r="P6099" i="6"/>
  <c r="Q6099" i="6" s="1"/>
  <c r="P6100" i="6"/>
  <c r="Q6100" i="6" s="1"/>
  <c r="P6101" i="6"/>
  <c r="Q6101" i="6" s="1"/>
  <c r="P6102" i="6"/>
  <c r="Q6102" i="6" s="1"/>
  <c r="P6103" i="6"/>
  <c r="Q6103" i="6" s="1"/>
  <c r="P6104" i="6"/>
  <c r="Q6104" i="6" s="1"/>
  <c r="P6105" i="6"/>
  <c r="Q6105" i="6" s="1"/>
  <c r="P6106" i="6"/>
  <c r="Q6106" i="6" s="1"/>
  <c r="P6107" i="6"/>
  <c r="Q6107" i="6" s="1"/>
  <c r="P6108" i="6"/>
  <c r="Q6108" i="6" s="1"/>
  <c r="P6109" i="6"/>
  <c r="Q6109" i="6" s="1"/>
  <c r="P6110" i="6"/>
  <c r="Q6110" i="6" s="1"/>
  <c r="P6111" i="6"/>
  <c r="Q6111" i="6" s="1"/>
  <c r="P6112" i="6"/>
  <c r="Q6112" i="6" s="1"/>
  <c r="P6113" i="6"/>
  <c r="Q6113" i="6" s="1"/>
  <c r="P6114" i="6"/>
  <c r="Q6114" i="6" s="1"/>
  <c r="P6115" i="6"/>
  <c r="Q6115" i="6" s="1"/>
  <c r="P6116" i="6"/>
  <c r="Q6116" i="6" s="1"/>
  <c r="P6117" i="6"/>
  <c r="Q6117" i="6" s="1"/>
  <c r="P6118" i="6"/>
  <c r="Q6118" i="6" s="1"/>
  <c r="P6119" i="6"/>
  <c r="Q6119" i="6" s="1"/>
  <c r="P6120" i="6"/>
  <c r="Q6120" i="6" s="1"/>
  <c r="P6121" i="6"/>
  <c r="Q6121" i="6" s="1"/>
  <c r="P6122" i="6"/>
  <c r="Q6122" i="6" s="1"/>
  <c r="P6123" i="6"/>
  <c r="Q6123" i="6" s="1"/>
  <c r="P6124" i="6"/>
  <c r="Q6124" i="6" s="1"/>
  <c r="P6125" i="6"/>
  <c r="Q6125" i="6" s="1"/>
  <c r="P6126" i="6"/>
  <c r="Q6126" i="6" s="1"/>
  <c r="P6127" i="6"/>
  <c r="Q6127" i="6" s="1"/>
  <c r="P6128" i="6"/>
  <c r="Q6128" i="6" s="1"/>
  <c r="P6129" i="6"/>
  <c r="Q6129" i="6" s="1"/>
  <c r="P6130" i="6"/>
  <c r="Q6130" i="6" s="1"/>
  <c r="P6131" i="6"/>
  <c r="Q6131" i="6" s="1"/>
  <c r="P6132" i="6"/>
  <c r="Q6132" i="6" s="1"/>
  <c r="P6133" i="6"/>
  <c r="Q6133" i="6" s="1"/>
  <c r="P6134" i="6"/>
  <c r="Q6134" i="6" s="1"/>
  <c r="P6135" i="6"/>
  <c r="Q6135" i="6" s="1"/>
  <c r="P6136" i="6"/>
  <c r="Q6136" i="6" s="1"/>
  <c r="P6137" i="6"/>
  <c r="Q6137" i="6" s="1"/>
  <c r="P6138" i="6"/>
  <c r="Q6138" i="6" s="1"/>
  <c r="P6139" i="6"/>
  <c r="Q6139" i="6" s="1"/>
  <c r="P6140" i="6"/>
  <c r="Q6140" i="6" s="1"/>
  <c r="P6141" i="6"/>
  <c r="Q6141" i="6" s="1"/>
  <c r="P6142" i="6"/>
  <c r="Q6142" i="6" s="1"/>
  <c r="P6143" i="6"/>
  <c r="Q6143" i="6" s="1"/>
  <c r="P6144" i="6"/>
  <c r="Q6144" i="6" s="1"/>
  <c r="P6145" i="6"/>
  <c r="Q6145" i="6" s="1"/>
  <c r="P6146" i="6"/>
  <c r="Q6146" i="6" s="1"/>
  <c r="P6147" i="6"/>
  <c r="Q6147" i="6" s="1"/>
  <c r="P6148" i="6"/>
  <c r="Q6148" i="6" s="1"/>
  <c r="P6149" i="6"/>
  <c r="Q6149" i="6" s="1"/>
  <c r="P6150" i="6"/>
  <c r="Q6150" i="6" s="1"/>
  <c r="P6151" i="6"/>
  <c r="Q6151" i="6" s="1"/>
  <c r="P6152" i="6"/>
  <c r="Q6152" i="6" s="1"/>
  <c r="P6153" i="6"/>
  <c r="Q6153" i="6" s="1"/>
  <c r="P6154" i="6"/>
  <c r="Q6154" i="6" s="1"/>
  <c r="P6155" i="6"/>
  <c r="Q6155" i="6" s="1"/>
  <c r="P6156" i="6"/>
  <c r="Q6156" i="6" s="1"/>
  <c r="P6157" i="6"/>
  <c r="Q6157" i="6" s="1"/>
  <c r="P6158" i="6"/>
  <c r="Q6158" i="6" s="1"/>
  <c r="P6159" i="6"/>
  <c r="Q6159" i="6" s="1"/>
  <c r="P6160" i="6"/>
  <c r="Q6160" i="6" s="1"/>
  <c r="P6161" i="6"/>
  <c r="Q6161" i="6" s="1"/>
  <c r="P6162" i="6"/>
  <c r="Q6162" i="6" s="1"/>
  <c r="P6163" i="6"/>
  <c r="Q6163" i="6" s="1"/>
  <c r="P6164" i="6"/>
  <c r="Q6164" i="6" s="1"/>
  <c r="P6165" i="6"/>
  <c r="Q6165" i="6" s="1"/>
  <c r="P6166" i="6"/>
  <c r="Q6166" i="6" s="1"/>
  <c r="P6167" i="6"/>
  <c r="Q6167" i="6" s="1"/>
  <c r="P6168" i="6"/>
  <c r="Q6168" i="6" s="1"/>
  <c r="P6169" i="6"/>
  <c r="Q6169" i="6" s="1"/>
  <c r="P6170" i="6"/>
  <c r="Q6170" i="6" s="1"/>
  <c r="P6171" i="6"/>
  <c r="Q6171" i="6" s="1"/>
  <c r="P6172" i="6"/>
  <c r="Q6172" i="6" s="1"/>
  <c r="P6173" i="6"/>
  <c r="Q6173" i="6" s="1"/>
  <c r="P6174" i="6"/>
  <c r="Q6174" i="6" s="1"/>
  <c r="P6175" i="6"/>
  <c r="Q6175" i="6" s="1"/>
  <c r="P6176" i="6"/>
  <c r="Q6176" i="6" s="1"/>
  <c r="P6177" i="6"/>
  <c r="Q6177" i="6" s="1"/>
  <c r="P6178" i="6"/>
  <c r="Q6178" i="6" s="1"/>
  <c r="P6179" i="6"/>
  <c r="Q6179" i="6" s="1"/>
  <c r="P6180" i="6"/>
  <c r="Q6180" i="6" s="1"/>
  <c r="P6181" i="6"/>
  <c r="Q6181" i="6" s="1"/>
  <c r="P6182" i="6"/>
  <c r="Q6182" i="6" s="1"/>
  <c r="P6183" i="6"/>
  <c r="Q6183" i="6" s="1"/>
  <c r="P6184" i="6"/>
  <c r="Q6184" i="6" s="1"/>
  <c r="P6185" i="6"/>
  <c r="Q6185" i="6" s="1"/>
  <c r="P6186" i="6"/>
  <c r="Q6186" i="6" s="1"/>
  <c r="P6187" i="6"/>
  <c r="Q6187" i="6" s="1"/>
  <c r="P6188" i="6"/>
  <c r="Q6188" i="6" s="1"/>
  <c r="P6189" i="6"/>
  <c r="Q6189" i="6" s="1"/>
  <c r="P6190" i="6"/>
  <c r="Q6190" i="6" s="1"/>
  <c r="P6191" i="6"/>
  <c r="Q6191" i="6" s="1"/>
  <c r="P6192" i="6"/>
  <c r="Q6192" i="6" s="1"/>
  <c r="P6193" i="6"/>
  <c r="Q6193" i="6" s="1"/>
  <c r="P6194" i="6"/>
  <c r="Q6194" i="6" s="1"/>
  <c r="P6195" i="6"/>
  <c r="Q6195" i="6" s="1"/>
  <c r="P6196" i="6"/>
  <c r="Q6196" i="6" s="1"/>
  <c r="P6197" i="6"/>
  <c r="Q6197" i="6" s="1"/>
  <c r="P6198" i="6"/>
  <c r="Q6198" i="6" s="1"/>
  <c r="P6199" i="6"/>
  <c r="Q6199" i="6" s="1"/>
  <c r="P6200" i="6"/>
  <c r="Q6200" i="6" s="1"/>
  <c r="P6201" i="6"/>
  <c r="Q6201" i="6" s="1"/>
  <c r="P6202" i="6"/>
  <c r="Q6202" i="6" s="1"/>
  <c r="P6203" i="6"/>
  <c r="Q6203" i="6" s="1"/>
  <c r="P6204" i="6"/>
  <c r="Q6204" i="6" s="1"/>
  <c r="P6205" i="6"/>
  <c r="Q6205" i="6" s="1"/>
  <c r="P6206" i="6"/>
  <c r="Q6206" i="6" s="1"/>
  <c r="P6207" i="6"/>
  <c r="Q6207" i="6" s="1"/>
  <c r="P6208" i="6"/>
  <c r="Q6208" i="6" s="1"/>
  <c r="P6209" i="6"/>
  <c r="Q6209" i="6" s="1"/>
  <c r="P6210" i="6"/>
  <c r="Q6210" i="6" s="1"/>
  <c r="P6211" i="6"/>
  <c r="Q6211" i="6" s="1"/>
  <c r="P6212" i="6"/>
  <c r="Q6212" i="6" s="1"/>
  <c r="P6213" i="6"/>
  <c r="Q6213" i="6" s="1"/>
  <c r="P6214" i="6"/>
  <c r="Q6214" i="6" s="1"/>
  <c r="P6215" i="6"/>
  <c r="Q6215" i="6" s="1"/>
  <c r="P6216" i="6"/>
  <c r="Q6216" i="6" s="1"/>
  <c r="P6217" i="6"/>
  <c r="Q6217" i="6" s="1"/>
  <c r="P6218" i="6"/>
  <c r="Q6218" i="6" s="1"/>
  <c r="P6219" i="6"/>
  <c r="Q6219" i="6" s="1"/>
  <c r="P6220" i="6"/>
  <c r="Q6220" i="6" s="1"/>
  <c r="P6221" i="6"/>
  <c r="Q6221" i="6" s="1"/>
  <c r="P6222" i="6"/>
  <c r="Q6222" i="6" s="1"/>
  <c r="P6223" i="6"/>
  <c r="Q6223" i="6" s="1"/>
  <c r="P6224" i="6"/>
  <c r="Q6224" i="6" s="1"/>
  <c r="P6225" i="6"/>
  <c r="Q6225" i="6" s="1"/>
  <c r="P6226" i="6"/>
  <c r="Q6226" i="6" s="1"/>
  <c r="P6227" i="6"/>
  <c r="Q6227" i="6" s="1"/>
  <c r="P6228" i="6"/>
  <c r="Q6228" i="6" s="1"/>
  <c r="P6229" i="6"/>
  <c r="Q6229" i="6" s="1"/>
  <c r="P6230" i="6"/>
  <c r="Q6230" i="6" s="1"/>
  <c r="P6231" i="6"/>
  <c r="Q6231" i="6" s="1"/>
  <c r="P6232" i="6"/>
  <c r="Q6232" i="6" s="1"/>
  <c r="P6233" i="6"/>
  <c r="Q6233" i="6" s="1"/>
  <c r="P6234" i="6"/>
  <c r="Q6234" i="6" s="1"/>
  <c r="P6235" i="6"/>
  <c r="Q6235" i="6" s="1"/>
  <c r="P6236" i="6"/>
  <c r="Q6236" i="6" s="1"/>
  <c r="P6237" i="6"/>
  <c r="Q6237" i="6" s="1"/>
  <c r="P6238" i="6"/>
  <c r="Q6238" i="6" s="1"/>
  <c r="P6239" i="6"/>
  <c r="Q6239" i="6" s="1"/>
  <c r="P6240" i="6"/>
  <c r="Q6240" i="6" s="1"/>
  <c r="P6241" i="6"/>
  <c r="Q6241" i="6" s="1"/>
  <c r="P6242" i="6"/>
  <c r="Q6242" i="6" s="1"/>
  <c r="P6243" i="6"/>
  <c r="Q6243" i="6" s="1"/>
  <c r="P6244" i="6"/>
  <c r="Q6244" i="6" s="1"/>
  <c r="P6245" i="6"/>
  <c r="Q6245" i="6" s="1"/>
  <c r="P6246" i="6"/>
  <c r="Q6246" i="6" s="1"/>
  <c r="P6247" i="6"/>
  <c r="Q6247" i="6" s="1"/>
  <c r="P6248" i="6"/>
  <c r="Q6248" i="6" s="1"/>
  <c r="P6249" i="6"/>
  <c r="Q6249" i="6" s="1"/>
  <c r="P6250" i="6"/>
  <c r="Q6250" i="6" s="1"/>
  <c r="P6251" i="6"/>
  <c r="Q6251" i="6" s="1"/>
  <c r="P6252" i="6"/>
  <c r="Q6252" i="6" s="1"/>
  <c r="P6253" i="6"/>
  <c r="Q6253" i="6" s="1"/>
  <c r="P6254" i="6"/>
  <c r="Q6254" i="6" s="1"/>
  <c r="P6255" i="6"/>
  <c r="Q6255" i="6" s="1"/>
  <c r="P6256" i="6"/>
  <c r="Q6256" i="6" s="1"/>
  <c r="P6257" i="6"/>
  <c r="Q6257" i="6" s="1"/>
  <c r="P6258" i="6"/>
  <c r="Q6258" i="6" s="1"/>
  <c r="P6259" i="6"/>
  <c r="Q6259" i="6" s="1"/>
  <c r="P6260" i="6"/>
  <c r="Q6260" i="6" s="1"/>
  <c r="P6261" i="6"/>
  <c r="Q6261" i="6" s="1"/>
  <c r="P6262" i="6"/>
  <c r="Q6262" i="6" s="1"/>
  <c r="P6263" i="6"/>
  <c r="Q6263" i="6" s="1"/>
  <c r="P6264" i="6"/>
  <c r="Q6264" i="6" s="1"/>
  <c r="P6265" i="6"/>
  <c r="Q6265" i="6" s="1"/>
  <c r="P6266" i="6"/>
  <c r="Q6266" i="6" s="1"/>
  <c r="P6267" i="6"/>
  <c r="Q6267" i="6" s="1"/>
  <c r="P6268" i="6"/>
  <c r="Q6268" i="6" s="1"/>
  <c r="P6269" i="6"/>
  <c r="Q6269" i="6" s="1"/>
  <c r="P6270" i="6"/>
  <c r="Q6270" i="6" s="1"/>
  <c r="P6271" i="6"/>
  <c r="Q6271" i="6" s="1"/>
  <c r="P6272" i="6"/>
  <c r="Q6272" i="6" s="1"/>
  <c r="P6273" i="6"/>
  <c r="Q6273" i="6" s="1"/>
  <c r="P6274" i="6"/>
  <c r="Q6274" i="6" s="1"/>
  <c r="P6275" i="6"/>
  <c r="Q6275" i="6" s="1"/>
  <c r="P6276" i="6"/>
  <c r="Q6276" i="6" s="1"/>
  <c r="P6277" i="6"/>
  <c r="Q6277" i="6" s="1"/>
  <c r="P6278" i="6"/>
  <c r="Q6278" i="6" s="1"/>
  <c r="P6279" i="6"/>
  <c r="Q6279" i="6" s="1"/>
  <c r="P6280" i="6"/>
  <c r="Q6280" i="6" s="1"/>
  <c r="P6281" i="6"/>
  <c r="Q6281" i="6" s="1"/>
  <c r="P6282" i="6"/>
  <c r="Q6282" i="6" s="1"/>
  <c r="P6283" i="6"/>
  <c r="Q6283" i="6" s="1"/>
  <c r="P6284" i="6"/>
  <c r="Q6284" i="6" s="1"/>
  <c r="P6285" i="6"/>
  <c r="Q6285" i="6" s="1"/>
  <c r="P6286" i="6"/>
  <c r="Q6286" i="6" s="1"/>
  <c r="P6287" i="6"/>
  <c r="Q6287" i="6" s="1"/>
  <c r="P6288" i="6"/>
  <c r="Q6288" i="6" s="1"/>
  <c r="P6289" i="6"/>
  <c r="Q6289" i="6" s="1"/>
  <c r="P6290" i="6"/>
  <c r="Q6290" i="6" s="1"/>
  <c r="P6291" i="6"/>
  <c r="Q6291" i="6" s="1"/>
  <c r="P6292" i="6"/>
  <c r="Q6292" i="6" s="1"/>
  <c r="P6293" i="6"/>
  <c r="Q6293" i="6" s="1"/>
  <c r="P6294" i="6"/>
  <c r="Q6294" i="6" s="1"/>
  <c r="P6295" i="6"/>
  <c r="Q6295" i="6" s="1"/>
  <c r="P6296" i="6"/>
  <c r="Q6296" i="6" s="1"/>
  <c r="P6297" i="6"/>
  <c r="Q6297" i="6" s="1"/>
  <c r="P6298" i="6"/>
  <c r="Q6298" i="6" s="1"/>
  <c r="P6299" i="6"/>
  <c r="Q6299" i="6" s="1"/>
  <c r="P6300" i="6"/>
  <c r="Q6300" i="6" s="1"/>
  <c r="P6301" i="6"/>
  <c r="Q6301" i="6" s="1"/>
  <c r="P6302" i="6"/>
  <c r="Q6302" i="6" s="1"/>
  <c r="P6303" i="6"/>
  <c r="Q6303" i="6" s="1"/>
  <c r="P6304" i="6"/>
  <c r="Q6304" i="6" s="1"/>
  <c r="P6305" i="6"/>
  <c r="Q6305" i="6" s="1"/>
  <c r="P6306" i="6"/>
  <c r="Q6306" i="6" s="1"/>
  <c r="P6307" i="6"/>
  <c r="Q6307" i="6" s="1"/>
  <c r="P6308" i="6"/>
  <c r="Q6308" i="6" s="1"/>
  <c r="P6309" i="6"/>
  <c r="Q6309" i="6" s="1"/>
  <c r="P6310" i="6"/>
  <c r="Q6310" i="6" s="1"/>
  <c r="P6311" i="6"/>
  <c r="Q6311" i="6" s="1"/>
  <c r="P6312" i="6"/>
  <c r="Q6312" i="6" s="1"/>
  <c r="P6313" i="6"/>
  <c r="Q6313" i="6" s="1"/>
  <c r="P6314" i="6"/>
  <c r="Q6314" i="6" s="1"/>
  <c r="P6315" i="6"/>
  <c r="Q6315" i="6" s="1"/>
  <c r="P6316" i="6"/>
  <c r="Q6316" i="6" s="1"/>
  <c r="P6317" i="6"/>
  <c r="Q6317" i="6" s="1"/>
  <c r="P6318" i="6"/>
  <c r="Q6318" i="6" s="1"/>
  <c r="P6319" i="6"/>
  <c r="Q6319" i="6" s="1"/>
  <c r="P6320" i="6"/>
  <c r="Q6320" i="6" s="1"/>
  <c r="P6321" i="6"/>
  <c r="Q6321" i="6" s="1"/>
  <c r="P6322" i="6"/>
  <c r="Q6322" i="6" s="1"/>
  <c r="P6323" i="6"/>
  <c r="Q6323" i="6" s="1"/>
  <c r="P6324" i="6"/>
  <c r="Q6324" i="6" s="1"/>
  <c r="P6325" i="6"/>
  <c r="Q6325" i="6" s="1"/>
  <c r="P6326" i="6"/>
  <c r="Q6326" i="6" s="1"/>
  <c r="P6327" i="6"/>
  <c r="Q6327" i="6" s="1"/>
  <c r="P6328" i="6"/>
  <c r="Q6328" i="6" s="1"/>
  <c r="P6329" i="6"/>
  <c r="Q6329" i="6" s="1"/>
  <c r="P6330" i="6"/>
  <c r="Q6330" i="6" s="1"/>
  <c r="P6331" i="6"/>
  <c r="Q6331" i="6" s="1"/>
  <c r="P6332" i="6"/>
  <c r="Q6332" i="6" s="1"/>
  <c r="P6333" i="6"/>
  <c r="Q6333" i="6" s="1"/>
  <c r="P6334" i="6"/>
  <c r="Q6334" i="6" s="1"/>
  <c r="P6335" i="6"/>
  <c r="Q6335" i="6" s="1"/>
  <c r="P6336" i="6"/>
  <c r="Q6336" i="6" s="1"/>
  <c r="P6337" i="6"/>
  <c r="Q6337" i="6" s="1"/>
  <c r="P6338" i="6"/>
  <c r="Q6338" i="6" s="1"/>
  <c r="P6339" i="6"/>
  <c r="Q6339" i="6" s="1"/>
  <c r="P6340" i="6"/>
  <c r="Q6340" i="6" s="1"/>
  <c r="P6341" i="6"/>
  <c r="Q6341" i="6" s="1"/>
  <c r="P6342" i="6"/>
  <c r="Q6342" i="6" s="1"/>
  <c r="P6343" i="6"/>
  <c r="Q6343" i="6" s="1"/>
  <c r="P6344" i="6"/>
  <c r="Q6344" i="6" s="1"/>
  <c r="P6345" i="6"/>
  <c r="Q6345" i="6" s="1"/>
  <c r="P6346" i="6"/>
  <c r="Q6346" i="6" s="1"/>
  <c r="P6347" i="6"/>
  <c r="Q6347" i="6" s="1"/>
  <c r="P6348" i="6"/>
  <c r="Q6348" i="6" s="1"/>
  <c r="P6349" i="6"/>
  <c r="Q6349" i="6" s="1"/>
  <c r="P6350" i="6"/>
  <c r="Q6350" i="6" s="1"/>
  <c r="P6351" i="6"/>
  <c r="Q6351" i="6" s="1"/>
  <c r="P6352" i="6"/>
  <c r="Q6352" i="6" s="1"/>
  <c r="P6353" i="6"/>
  <c r="Q6353" i="6" s="1"/>
  <c r="P6354" i="6"/>
  <c r="Q6354" i="6" s="1"/>
  <c r="P6355" i="6"/>
  <c r="Q6355" i="6" s="1"/>
  <c r="P6356" i="6"/>
  <c r="Q6356" i="6" s="1"/>
  <c r="P6357" i="6"/>
  <c r="Q6357" i="6" s="1"/>
  <c r="P6358" i="6"/>
  <c r="Q6358" i="6" s="1"/>
  <c r="P6359" i="6"/>
  <c r="Q6359" i="6" s="1"/>
  <c r="P6360" i="6"/>
  <c r="Q6360" i="6" s="1"/>
  <c r="P6361" i="6"/>
  <c r="Q6361" i="6" s="1"/>
  <c r="P6362" i="6"/>
  <c r="Q6362" i="6" s="1"/>
  <c r="P6363" i="6"/>
  <c r="Q6363" i="6" s="1"/>
  <c r="P6364" i="6"/>
  <c r="Q6364" i="6" s="1"/>
  <c r="P6365" i="6"/>
  <c r="Q6365" i="6" s="1"/>
  <c r="P6366" i="6"/>
  <c r="Q6366" i="6" s="1"/>
  <c r="P6367" i="6"/>
  <c r="Q6367" i="6" s="1"/>
  <c r="P6368" i="6"/>
  <c r="Q6368" i="6" s="1"/>
  <c r="P6369" i="6"/>
  <c r="Q6369" i="6" s="1"/>
  <c r="P6370" i="6"/>
  <c r="Q6370" i="6" s="1"/>
  <c r="P6371" i="6"/>
  <c r="Q6371" i="6" s="1"/>
  <c r="P6372" i="6"/>
  <c r="Q6372" i="6" s="1"/>
  <c r="P6373" i="6"/>
  <c r="Q6373" i="6" s="1"/>
  <c r="P6374" i="6"/>
  <c r="Q6374" i="6" s="1"/>
  <c r="P6375" i="6"/>
  <c r="Q6375" i="6" s="1"/>
  <c r="P6376" i="6"/>
  <c r="Q6376" i="6" s="1"/>
  <c r="P6377" i="6"/>
  <c r="Q6377" i="6" s="1"/>
  <c r="P6378" i="6"/>
  <c r="Q6378" i="6" s="1"/>
  <c r="P6379" i="6"/>
  <c r="Q6379" i="6" s="1"/>
  <c r="P6380" i="6"/>
  <c r="Q6380" i="6" s="1"/>
  <c r="P6381" i="6"/>
  <c r="Q6381" i="6" s="1"/>
  <c r="P6382" i="6"/>
  <c r="Q6382" i="6" s="1"/>
  <c r="P6383" i="6"/>
  <c r="Q6383" i="6" s="1"/>
  <c r="P6384" i="6"/>
  <c r="Q6384" i="6" s="1"/>
  <c r="P6385" i="6"/>
  <c r="Q6385" i="6" s="1"/>
  <c r="P6386" i="6"/>
  <c r="Q6386" i="6" s="1"/>
  <c r="P6387" i="6"/>
  <c r="Q6387" i="6" s="1"/>
  <c r="P6388" i="6"/>
  <c r="Q6388" i="6" s="1"/>
  <c r="P6389" i="6"/>
  <c r="Q6389" i="6" s="1"/>
  <c r="P6390" i="6"/>
  <c r="Q6390" i="6" s="1"/>
  <c r="P6391" i="6"/>
  <c r="Q6391" i="6" s="1"/>
  <c r="P6392" i="6"/>
  <c r="Q6392" i="6" s="1"/>
  <c r="P6393" i="6"/>
  <c r="Q6393" i="6" s="1"/>
  <c r="P6394" i="6"/>
  <c r="Q6394" i="6" s="1"/>
  <c r="P6395" i="6"/>
  <c r="Q6395" i="6" s="1"/>
  <c r="P6396" i="6"/>
  <c r="Q6396" i="6" s="1"/>
  <c r="P6397" i="6"/>
  <c r="Q6397" i="6" s="1"/>
  <c r="P6398" i="6"/>
  <c r="Q6398" i="6" s="1"/>
  <c r="P6399" i="6"/>
  <c r="Q6399" i="6" s="1"/>
  <c r="P6400" i="6"/>
  <c r="Q6400" i="6" s="1"/>
  <c r="P6401" i="6"/>
  <c r="Q6401" i="6" s="1"/>
  <c r="P6402" i="6"/>
  <c r="Q6402" i="6" s="1"/>
  <c r="P6403" i="6"/>
  <c r="Q6403" i="6" s="1"/>
  <c r="P6404" i="6"/>
  <c r="Q6404" i="6" s="1"/>
  <c r="P6405" i="6"/>
  <c r="Q6405" i="6" s="1"/>
  <c r="P6406" i="6"/>
  <c r="Q6406" i="6" s="1"/>
  <c r="P6407" i="6"/>
  <c r="Q6407" i="6" s="1"/>
  <c r="P6408" i="6"/>
  <c r="Q6408" i="6" s="1"/>
  <c r="P6409" i="6"/>
  <c r="Q6409" i="6" s="1"/>
  <c r="P6410" i="6"/>
  <c r="Q6410" i="6" s="1"/>
  <c r="P6411" i="6"/>
  <c r="Q6411" i="6" s="1"/>
  <c r="P6412" i="6"/>
  <c r="Q6412" i="6" s="1"/>
  <c r="P6413" i="6"/>
  <c r="Q6413" i="6" s="1"/>
  <c r="P6414" i="6"/>
  <c r="Q6414" i="6" s="1"/>
  <c r="P6415" i="6"/>
  <c r="Q6415" i="6" s="1"/>
  <c r="P6416" i="6"/>
  <c r="Q6416" i="6" s="1"/>
  <c r="P6417" i="6"/>
  <c r="Q6417" i="6" s="1"/>
  <c r="P6418" i="6"/>
  <c r="Q6418" i="6" s="1"/>
  <c r="P6419" i="6"/>
  <c r="Q6419" i="6" s="1"/>
  <c r="P6420" i="6"/>
  <c r="Q6420" i="6" s="1"/>
  <c r="P6421" i="6"/>
  <c r="Q6421" i="6" s="1"/>
  <c r="P6422" i="6"/>
  <c r="Q6422" i="6" s="1"/>
  <c r="P6423" i="6"/>
  <c r="Q6423" i="6" s="1"/>
  <c r="P6424" i="6"/>
  <c r="Q6424" i="6" s="1"/>
  <c r="P6425" i="6"/>
  <c r="Q6425" i="6" s="1"/>
  <c r="P6426" i="6"/>
  <c r="Q6426" i="6" s="1"/>
  <c r="P6427" i="6"/>
  <c r="Q6427" i="6" s="1"/>
  <c r="P6428" i="6"/>
  <c r="Q6428" i="6" s="1"/>
  <c r="P6429" i="6"/>
  <c r="Q6429" i="6" s="1"/>
  <c r="P6430" i="6"/>
  <c r="Q6430" i="6" s="1"/>
  <c r="P6431" i="6"/>
  <c r="Q6431" i="6" s="1"/>
  <c r="P6432" i="6"/>
  <c r="Q6432" i="6" s="1"/>
  <c r="P6433" i="6"/>
  <c r="Q6433" i="6" s="1"/>
  <c r="P6434" i="6"/>
  <c r="Q6434" i="6" s="1"/>
  <c r="P6435" i="6"/>
  <c r="Q6435" i="6" s="1"/>
  <c r="P6436" i="6"/>
  <c r="Q6436" i="6" s="1"/>
  <c r="P6437" i="6"/>
  <c r="Q6437" i="6" s="1"/>
  <c r="P6438" i="6"/>
  <c r="Q6438" i="6" s="1"/>
  <c r="P6439" i="6"/>
  <c r="Q6439" i="6" s="1"/>
  <c r="P6440" i="6"/>
  <c r="Q6440" i="6" s="1"/>
  <c r="P6441" i="6"/>
  <c r="Q6441" i="6" s="1"/>
  <c r="P6442" i="6"/>
  <c r="Q6442" i="6" s="1"/>
  <c r="P6443" i="6"/>
  <c r="Q6443" i="6" s="1"/>
  <c r="P6444" i="6"/>
  <c r="Q6444" i="6" s="1"/>
  <c r="P6445" i="6"/>
  <c r="Q6445" i="6" s="1"/>
  <c r="P6446" i="6"/>
  <c r="Q6446" i="6" s="1"/>
  <c r="P6447" i="6"/>
  <c r="Q6447" i="6" s="1"/>
  <c r="P6448" i="6"/>
  <c r="Q6448" i="6" s="1"/>
  <c r="P6449" i="6"/>
  <c r="Q6449" i="6" s="1"/>
  <c r="P6450" i="6"/>
  <c r="Q6450" i="6" s="1"/>
  <c r="P6451" i="6"/>
  <c r="Q6451" i="6" s="1"/>
  <c r="P6452" i="6"/>
  <c r="Q6452" i="6" s="1"/>
  <c r="P6453" i="6"/>
  <c r="Q6453" i="6" s="1"/>
  <c r="P6454" i="6"/>
  <c r="Q6454" i="6" s="1"/>
  <c r="P6455" i="6"/>
  <c r="Q6455" i="6" s="1"/>
  <c r="P6456" i="6"/>
  <c r="Q6456" i="6" s="1"/>
  <c r="P6457" i="6"/>
  <c r="Q6457" i="6" s="1"/>
  <c r="P6458" i="6"/>
  <c r="Q6458" i="6" s="1"/>
  <c r="P6459" i="6"/>
  <c r="Q6459" i="6" s="1"/>
  <c r="P6460" i="6"/>
  <c r="Q6460" i="6" s="1"/>
  <c r="P6461" i="6"/>
  <c r="Q6461" i="6" s="1"/>
  <c r="P6462" i="6"/>
  <c r="Q6462" i="6" s="1"/>
  <c r="P6463" i="6"/>
  <c r="Q6463" i="6" s="1"/>
  <c r="P6464" i="6"/>
  <c r="Q6464" i="6" s="1"/>
  <c r="P6465" i="6"/>
  <c r="Q6465" i="6" s="1"/>
  <c r="P6466" i="6"/>
  <c r="Q6466" i="6" s="1"/>
  <c r="P6467" i="6"/>
  <c r="Q6467" i="6" s="1"/>
  <c r="P6468" i="6"/>
  <c r="Q6468" i="6" s="1"/>
  <c r="P6469" i="6"/>
  <c r="Q6469" i="6" s="1"/>
  <c r="P6470" i="6"/>
  <c r="Q6470" i="6" s="1"/>
  <c r="P6471" i="6"/>
  <c r="Q6471" i="6" s="1"/>
  <c r="P6472" i="6"/>
  <c r="Q6472" i="6" s="1"/>
  <c r="P6473" i="6"/>
  <c r="Q6473" i="6" s="1"/>
  <c r="P6474" i="6"/>
  <c r="Q6474" i="6" s="1"/>
  <c r="P6475" i="6"/>
  <c r="Q6475" i="6" s="1"/>
  <c r="P6476" i="6"/>
  <c r="Q6476" i="6" s="1"/>
  <c r="P6477" i="6"/>
  <c r="Q6477" i="6" s="1"/>
  <c r="P6478" i="6"/>
  <c r="Q6478" i="6" s="1"/>
  <c r="P6479" i="6"/>
  <c r="Q6479" i="6" s="1"/>
  <c r="P6480" i="6"/>
  <c r="Q6480" i="6" s="1"/>
  <c r="P6481" i="6"/>
  <c r="Q6481" i="6" s="1"/>
  <c r="P6482" i="6"/>
  <c r="Q6482" i="6" s="1"/>
  <c r="P6483" i="6"/>
  <c r="Q6483" i="6" s="1"/>
  <c r="P6484" i="6"/>
  <c r="Q6484" i="6" s="1"/>
  <c r="P6485" i="6"/>
  <c r="Q6485" i="6" s="1"/>
  <c r="P6486" i="6"/>
  <c r="Q6486" i="6" s="1"/>
  <c r="P6487" i="6"/>
  <c r="Q6487" i="6" s="1"/>
  <c r="P6488" i="6"/>
  <c r="Q6488" i="6" s="1"/>
  <c r="P6489" i="6"/>
  <c r="Q6489" i="6" s="1"/>
  <c r="P6490" i="6"/>
  <c r="Q6490" i="6" s="1"/>
  <c r="P6491" i="6"/>
  <c r="Q6491" i="6" s="1"/>
  <c r="P6492" i="6"/>
  <c r="Q6492" i="6" s="1"/>
  <c r="P6493" i="6"/>
  <c r="Q6493" i="6" s="1"/>
  <c r="P6494" i="6"/>
  <c r="Q6494" i="6" s="1"/>
  <c r="P6495" i="6"/>
  <c r="Q6495" i="6" s="1"/>
  <c r="P6496" i="6"/>
  <c r="Q6496" i="6" s="1"/>
  <c r="P6497" i="6"/>
  <c r="Q6497" i="6" s="1"/>
  <c r="P6498" i="6"/>
  <c r="Q6498" i="6" s="1"/>
  <c r="P6499" i="6"/>
  <c r="Q6499" i="6" s="1"/>
  <c r="P6500" i="6"/>
  <c r="Q6500" i="6" s="1"/>
  <c r="P6501" i="6"/>
  <c r="Q6501" i="6" s="1"/>
  <c r="P6502" i="6"/>
  <c r="Q6502" i="6" s="1"/>
  <c r="P6503" i="6"/>
  <c r="Q6503" i="6" s="1"/>
  <c r="P6504" i="6"/>
  <c r="Q6504" i="6" s="1"/>
  <c r="P6505" i="6"/>
  <c r="Q6505" i="6" s="1"/>
  <c r="P6506" i="6"/>
  <c r="Q6506" i="6" s="1"/>
  <c r="P6507" i="6"/>
  <c r="Q6507" i="6" s="1"/>
  <c r="P6508" i="6"/>
  <c r="Q6508" i="6" s="1"/>
  <c r="P6509" i="6"/>
  <c r="Q6509" i="6" s="1"/>
  <c r="P6510" i="6"/>
  <c r="Q6510" i="6" s="1"/>
  <c r="P6511" i="6"/>
  <c r="Q6511" i="6" s="1"/>
  <c r="P6512" i="6"/>
  <c r="Q6512" i="6" s="1"/>
  <c r="P6513" i="6"/>
  <c r="Q6513" i="6" s="1"/>
  <c r="P6514" i="6"/>
  <c r="Q6514" i="6" s="1"/>
  <c r="P6515" i="6"/>
  <c r="Q6515" i="6" s="1"/>
  <c r="P6516" i="6"/>
  <c r="Q6516" i="6" s="1"/>
  <c r="P6517" i="6"/>
  <c r="Q6517" i="6" s="1"/>
  <c r="P6518" i="6"/>
  <c r="Q6518" i="6" s="1"/>
  <c r="P6519" i="6"/>
  <c r="Q6519" i="6" s="1"/>
  <c r="P6520" i="6"/>
  <c r="Q6520" i="6" s="1"/>
  <c r="P6521" i="6"/>
  <c r="Q6521" i="6" s="1"/>
  <c r="P6522" i="6"/>
  <c r="Q6522" i="6" s="1"/>
  <c r="P6523" i="6"/>
  <c r="Q6523" i="6" s="1"/>
  <c r="P6524" i="6"/>
  <c r="Q6524" i="6" s="1"/>
  <c r="P6525" i="6"/>
  <c r="Q6525" i="6" s="1"/>
  <c r="P6526" i="6"/>
  <c r="Q6526" i="6" s="1"/>
  <c r="P6527" i="6"/>
  <c r="Q6527" i="6" s="1"/>
  <c r="P6528" i="6"/>
  <c r="Q6528" i="6" s="1"/>
  <c r="P6529" i="6"/>
  <c r="Q6529" i="6" s="1"/>
  <c r="P6530" i="6"/>
  <c r="Q6530" i="6" s="1"/>
  <c r="P6531" i="6"/>
  <c r="Q6531" i="6" s="1"/>
  <c r="P6532" i="6"/>
  <c r="Q6532" i="6" s="1"/>
  <c r="P6533" i="6"/>
  <c r="Q6533" i="6" s="1"/>
  <c r="P6534" i="6"/>
  <c r="Q6534" i="6" s="1"/>
  <c r="P6535" i="6"/>
  <c r="Q6535" i="6" s="1"/>
  <c r="P6536" i="6"/>
  <c r="Q6536" i="6" s="1"/>
  <c r="P6537" i="6"/>
  <c r="Q6537" i="6" s="1"/>
  <c r="P6538" i="6"/>
  <c r="Q6538" i="6" s="1"/>
  <c r="P6539" i="6"/>
  <c r="Q6539" i="6" s="1"/>
  <c r="P6540" i="6"/>
  <c r="Q6540" i="6" s="1"/>
  <c r="P6541" i="6"/>
  <c r="Q6541" i="6" s="1"/>
  <c r="P6542" i="6"/>
  <c r="Q6542" i="6" s="1"/>
  <c r="P6543" i="6"/>
  <c r="Q6543" i="6" s="1"/>
  <c r="P6544" i="6"/>
  <c r="Q6544" i="6" s="1"/>
  <c r="P6545" i="6"/>
  <c r="Q6545" i="6" s="1"/>
  <c r="P6546" i="6"/>
  <c r="Q6546" i="6" s="1"/>
  <c r="P6547" i="6"/>
  <c r="Q6547" i="6" s="1"/>
  <c r="P6548" i="6"/>
  <c r="Q6548" i="6" s="1"/>
  <c r="P6549" i="6"/>
  <c r="Q6549" i="6" s="1"/>
  <c r="P6550" i="6"/>
  <c r="Q6550" i="6" s="1"/>
  <c r="P6551" i="6"/>
  <c r="Q6551" i="6" s="1"/>
  <c r="P6552" i="6"/>
  <c r="Q6552" i="6" s="1"/>
  <c r="P6553" i="6"/>
  <c r="Q6553" i="6" s="1"/>
  <c r="P6554" i="6"/>
  <c r="Q6554" i="6" s="1"/>
  <c r="P6555" i="6"/>
  <c r="Q6555" i="6" s="1"/>
  <c r="P6556" i="6"/>
  <c r="Q6556" i="6" s="1"/>
  <c r="P6557" i="6"/>
  <c r="Q6557" i="6" s="1"/>
  <c r="P6558" i="6"/>
  <c r="Q6558" i="6" s="1"/>
  <c r="P6559" i="6"/>
  <c r="Q6559" i="6" s="1"/>
  <c r="P6560" i="6"/>
  <c r="Q6560" i="6" s="1"/>
  <c r="P6561" i="6"/>
  <c r="Q6561" i="6" s="1"/>
  <c r="P6562" i="6"/>
  <c r="Q6562" i="6" s="1"/>
  <c r="P6563" i="6"/>
  <c r="Q6563" i="6" s="1"/>
  <c r="P6564" i="6"/>
  <c r="Q6564" i="6" s="1"/>
  <c r="P6565" i="6"/>
  <c r="Q6565" i="6" s="1"/>
  <c r="P6566" i="6"/>
  <c r="Q6566" i="6" s="1"/>
  <c r="P6567" i="6"/>
  <c r="Q6567" i="6" s="1"/>
  <c r="P6568" i="6"/>
  <c r="Q6568" i="6" s="1"/>
  <c r="P6569" i="6"/>
  <c r="Q6569" i="6" s="1"/>
  <c r="P6570" i="6"/>
  <c r="Q6570" i="6" s="1"/>
  <c r="P6571" i="6"/>
  <c r="Q6571" i="6" s="1"/>
  <c r="P6572" i="6"/>
  <c r="Q6572" i="6" s="1"/>
  <c r="P6573" i="6"/>
  <c r="Q6573" i="6" s="1"/>
  <c r="P6574" i="6"/>
  <c r="Q6574" i="6" s="1"/>
  <c r="P6575" i="6"/>
  <c r="Q6575" i="6" s="1"/>
  <c r="P6576" i="6"/>
  <c r="Q6576" i="6" s="1"/>
  <c r="P6577" i="6"/>
  <c r="Q6577" i="6" s="1"/>
  <c r="P6578" i="6"/>
  <c r="Q6578" i="6" s="1"/>
  <c r="P6579" i="6"/>
  <c r="Q6579" i="6" s="1"/>
  <c r="P6580" i="6"/>
  <c r="Q6580" i="6" s="1"/>
  <c r="P6581" i="6"/>
  <c r="Q6581" i="6" s="1"/>
  <c r="P6582" i="6"/>
  <c r="Q6582" i="6" s="1"/>
  <c r="P6583" i="6"/>
  <c r="Q6583" i="6" s="1"/>
  <c r="P6584" i="6"/>
  <c r="Q6584" i="6" s="1"/>
  <c r="P6585" i="6"/>
  <c r="Q6585" i="6" s="1"/>
  <c r="P6586" i="6"/>
  <c r="Q6586" i="6" s="1"/>
  <c r="P6587" i="6"/>
  <c r="Q6587" i="6" s="1"/>
  <c r="P6588" i="6"/>
  <c r="Q6588" i="6" s="1"/>
  <c r="P6589" i="6"/>
  <c r="Q6589" i="6" s="1"/>
  <c r="P6590" i="6"/>
  <c r="Q6590" i="6" s="1"/>
  <c r="P6591" i="6"/>
  <c r="Q6591" i="6" s="1"/>
  <c r="P6592" i="6"/>
  <c r="Q6592" i="6" s="1"/>
  <c r="P6593" i="6"/>
  <c r="Q6593" i="6" s="1"/>
  <c r="P6594" i="6"/>
  <c r="Q6594" i="6" s="1"/>
  <c r="P6595" i="6"/>
  <c r="Q6595" i="6" s="1"/>
  <c r="P6596" i="6"/>
  <c r="Q6596" i="6" s="1"/>
  <c r="P6597" i="6"/>
  <c r="Q6597" i="6" s="1"/>
  <c r="P6598" i="6"/>
  <c r="Q6598" i="6" s="1"/>
  <c r="P6599" i="6"/>
  <c r="Q6599" i="6" s="1"/>
  <c r="P6600" i="6"/>
  <c r="Q6600" i="6" s="1"/>
  <c r="P6601" i="6"/>
  <c r="Q6601" i="6" s="1"/>
  <c r="P6602" i="6"/>
  <c r="Q6602" i="6" s="1"/>
  <c r="P6603" i="6"/>
  <c r="Q6603" i="6" s="1"/>
  <c r="P6604" i="6"/>
  <c r="Q6604" i="6" s="1"/>
  <c r="P6605" i="6"/>
  <c r="Q6605" i="6" s="1"/>
  <c r="P6606" i="6"/>
  <c r="Q6606" i="6" s="1"/>
  <c r="P6607" i="6"/>
  <c r="Q6607" i="6" s="1"/>
  <c r="P6608" i="6"/>
  <c r="Q6608" i="6" s="1"/>
  <c r="P6609" i="6"/>
  <c r="Q6609" i="6" s="1"/>
  <c r="P6610" i="6"/>
  <c r="Q6610" i="6" s="1"/>
  <c r="P6611" i="6"/>
  <c r="Q6611" i="6" s="1"/>
  <c r="P6612" i="6"/>
  <c r="Q6612" i="6" s="1"/>
  <c r="P6613" i="6"/>
  <c r="Q6613" i="6" s="1"/>
  <c r="P6614" i="6"/>
  <c r="Q6614" i="6" s="1"/>
  <c r="P6615" i="6"/>
  <c r="Q6615" i="6" s="1"/>
  <c r="P6616" i="6"/>
  <c r="Q6616" i="6" s="1"/>
  <c r="P6617" i="6"/>
  <c r="Q6617" i="6" s="1"/>
  <c r="P6618" i="6"/>
  <c r="Q6618" i="6" s="1"/>
  <c r="P6619" i="6"/>
  <c r="Q6619" i="6" s="1"/>
  <c r="P6620" i="6"/>
  <c r="Q6620" i="6" s="1"/>
  <c r="P6621" i="6"/>
  <c r="Q6621" i="6" s="1"/>
  <c r="P6622" i="6"/>
  <c r="Q6622" i="6" s="1"/>
  <c r="P6623" i="6"/>
  <c r="Q6623" i="6" s="1"/>
  <c r="P6624" i="6"/>
  <c r="Q6624" i="6" s="1"/>
  <c r="P6625" i="6"/>
  <c r="Q6625" i="6" s="1"/>
  <c r="P6626" i="6"/>
  <c r="Q6626" i="6" s="1"/>
  <c r="P6627" i="6"/>
  <c r="Q6627" i="6" s="1"/>
  <c r="P6628" i="6"/>
  <c r="Q6628" i="6" s="1"/>
  <c r="P6629" i="6"/>
  <c r="Q6629" i="6" s="1"/>
  <c r="P6630" i="6"/>
  <c r="Q6630" i="6" s="1"/>
  <c r="P6631" i="6"/>
  <c r="Q6631" i="6" s="1"/>
  <c r="P6632" i="6"/>
  <c r="Q6632" i="6" s="1"/>
  <c r="P6633" i="6"/>
  <c r="Q6633" i="6" s="1"/>
  <c r="P6634" i="6"/>
  <c r="Q6634" i="6" s="1"/>
  <c r="P6635" i="6"/>
  <c r="Q6635" i="6" s="1"/>
  <c r="P6636" i="6"/>
  <c r="Q6636" i="6" s="1"/>
  <c r="P6637" i="6"/>
  <c r="Q6637" i="6" s="1"/>
  <c r="P6638" i="6"/>
  <c r="Q6638" i="6" s="1"/>
  <c r="P6639" i="6"/>
  <c r="Q6639" i="6" s="1"/>
  <c r="P6640" i="6"/>
  <c r="Q6640" i="6" s="1"/>
  <c r="P6641" i="6"/>
  <c r="Q6641" i="6" s="1"/>
  <c r="P6642" i="6"/>
  <c r="Q6642" i="6" s="1"/>
  <c r="P6643" i="6"/>
  <c r="Q6643" i="6" s="1"/>
  <c r="P6644" i="6"/>
  <c r="Q6644" i="6" s="1"/>
  <c r="P6645" i="6"/>
  <c r="Q6645" i="6" s="1"/>
  <c r="P6646" i="6"/>
  <c r="Q6646" i="6" s="1"/>
  <c r="P6647" i="6"/>
  <c r="Q6647" i="6" s="1"/>
  <c r="P6648" i="6"/>
  <c r="Q6648" i="6" s="1"/>
  <c r="P6649" i="6"/>
  <c r="Q6649" i="6" s="1"/>
  <c r="P6650" i="6"/>
  <c r="Q6650" i="6" s="1"/>
  <c r="P6651" i="6"/>
  <c r="Q6651" i="6" s="1"/>
  <c r="P6652" i="6"/>
  <c r="Q6652" i="6" s="1"/>
  <c r="P6653" i="6"/>
  <c r="Q6653" i="6" s="1"/>
  <c r="P6654" i="6"/>
  <c r="Q6654" i="6" s="1"/>
  <c r="P6655" i="6"/>
  <c r="Q6655" i="6" s="1"/>
  <c r="P6656" i="6"/>
  <c r="Q6656" i="6" s="1"/>
  <c r="P6657" i="6"/>
  <c r="Q6657" i="6" s="1"/>
  <c r="P6658" i="6"/>
  <c r="Q6658" i="6" s="1"/>
  <c r="P6659" i="6"/>
  <c r="Q6659" i="6" s="1"/>
  <c r="P6660" i="6"/>
  <c r="Q6660" i="6" s="1"/>
  <c r="P6661" i="6"/>
  <c r="Q6661" i="6" s="1"/>
  <c r="P6662" i="6"/>
  <c r="Q6662" i="6" s="1"/>
  <c r="P6663" i="6"/>
  <c r="Q6663" i="6" s="1"/>
  <c r="P6664" i="6"/>
  <c r="Q6664" i="6" s="1"/>
  <c r="P6665" i="6"/>
  <c r="Q6665" i="6" s="1"/>
  <c r="P6666" i="6"/>
  <c r="Q6666" i="6" s="1"/>
  <c r="P6667" i="6"/>
  <c r="Q6667" i="6" s="1"/>
  <c r="P6668" i="6"/>
  <c r="Q6668" i="6" s="1"/>
  <c r="P6669" i="6"/>
  <c r="Q6669" i="6" s="1"/>
  <c r="P6670" i="6"/>
  <c r="Q6670" i="6" s="1"/>
  <c r="P6671" i="6"/>
  <c r="Q6671" i="6" s="1"/>
  <c r="P6672" i="6"/>
  <c r="Q6672" i="6" s="1"/>
  <c r="P6673" i="6"/>
  <c r="Q6673" i="6" s="1"/>
  <c r="P6674" i="6"/>
  <c r="Q6674" i="6" s="1"/>
  <c r="P6675" i="6"/>
  <c r="Q6675" i="6" s="1"/>
  <c r="P6676" i="6"/>
  <c r="Q6676" i="6" s="1"/>
  <c r="P6677" i="6"/>
  <c r="Q6677" i="6" s="1"/>
  <c r="P6678" i="6"/>
  <c r="Q6678" i="6" s="1"/>
  <c r="P6679" i="6"/>
  <c r="Q6679" i="6" s="1"/>
  <c r="P6680" i="6"/>
  <c r="Q6680" i="6" s="1"/>
  <c r="P6681" i="6"/>
  <c r="Q6681" i="6" s="1"/>
  <c r="P6682" i="6"/>
  <c r="Q6682" i="6" s="1"/>
  <c r="P6683" i="6"/>
  <c r="Q6683" i="6" s="1"/>
  <c r="P6684" i="6"/>
  <c r="Q6684" i="6" s="1"/>
  <c r="P6685" i="6"/>
  <c r="Q6685" i="6" s="1"/>
  <c r="P6686" i="6"/>
  <c r="Q6686" i="6" s="1"/>
  <c r="P6687" i="6"/>
  <c r="Q6687" i="6" s="1"/>
  <c r="P6688" i="6"/>
  <c r="Q6688" i="6" s="1"/>
  <c r="P6689" i="6"/>
  <c r="Q6689" i="6" s="1"/>
  <c r="P6690" i="6"/>
  <c r="Q6690" i="6" s="1"/>
  <c r="P6691" i="6"/>
  <c r="Q6691" i="6" s="1"/>
  <c r="P6692" i="6"/>
  <c r="Q6692" i="6" s="1"/>
  <c r="P6693" i="6"/>
  <c r="Q6693" i="6" s="1"/>
  <c r="P6694" i="6"/>
  <c r="Q6694" i="6" s="1"/>
  <c r="P6695" i="6"/>
  <c r="Q6695" i="6" s="1"/>
  <c r="P6696" i="6"/>
  <c r="Q6696" i="6" s="1"/>
  <c r="P6697" i="6"/>
  <c r="Q6697" i="6" s="1"/>
  <c r="P6698" i="6"/>
  <c r="Q6698" i="6" s="1"/>
  <c r="P6699" i="6"/>
  <c r="Q6699" i="6" s="1"/>
  <c r="P6700" i="6"/>
  <c r="Q6700" i="6" s="1"/>
  <c r="P6701" i="6"/>
  <c r="Q6701" i="6" s="1"/>
  <c r="P6702" i="6"/>
  <c r="Q6702" i="6" s="1"/>
  <c r="P6703" i="6"/>
  <c r="Q6703" i="6" s="1"/>
  <c r="P6704" i="6"/>
  <c r="Q6704" i="6" s="1"/>
  <c r="P6705" i="6"/>
  <c r="Q6705" i="6" s="1"/>
  <c r="P6706" i="6"/>
  <c r="Q6706" i="6" s="1"/>
  <c r="P6707" i="6"/>
  <c r="Q6707" i="6" s="1"/>
  <c r="P6708" i="6"/>
  <c r="Q6708" i="6" s="1"/>
  <c r="P6709" i="6"/>
  <c r="Q6709" i="6" s="1"/>
  <c r="P6710" i="6"/>
  <c r="Q6710" i="6" s="1"/>
  <c r="P6711" i="6"/>
  <c r="Q6711" i="6" s="1"/>
  <c r="P6712" i="6"/>
  <c r="Q6712" i="6" s="1"/>
  <c r="P6713" i="6"/>
  <c r="Q6713" i="6" s="1"/>
  <c r="P6714" i="6"/>
  <c r="Q6714" i="6" s="1"/>
  <c r="P6715" i="6"/>
  <c r="Q6715" i="6" s="1"/>
  <c r="P6716" i="6"/>
  <c r="Q6716" i="6" s="1"/>
  <c r="P6717" i="6"/>
  <c r="Q6717" i="6" s="1"/>
  <c r="P6718" i="6"/>
  <c r="Q6718" i="6" s="1"/>
  <c r="P6719" i="6"/>
  <c r="Q6719" i="6" s="1"/>
  <c r="P6720" i="6"/>
  <c r="Q6720" i="6" s="1"/>
  <c r="P6721" i="6"/>
  <c r="Q6721" i="6" s="1"/>
  <c r="P6722" i="6"/>
  <c r="Q6722" i="6" s="1"/>
  <c r="P6723" i="6"/>
  <c r="Q6723" i="6" s="1"/>
  <c r="P6724" i="6"/>
  <c r="Q6724" i="6" s="1"/>
  <c r="P6725" i="6"/>
  <c r="Q6725" i="6" s="1"/>
  <c r="P6726" i="6"/>
  <c r="Q6726" i="6" s="1"/>
  <c r="P6727" i="6"/>
  <c r="Q6727" i="6" s="1"/>
  <c r="P6728" i="6"/>
  <c r="Q6728" i="6" s="1"/>
  <c r="P6729" i="6"/>
  <c r="Q6729" i="6" s="1"/>
  <c r="P6730" i="6"/>
  <c r="Q6730" i="6" s="1"/>
  <c r="P6731" i="6"/>
  <c r="Q6731" i="6" s="1"/>
  <c r="P6732" i="6"/>
  <c r="Q6732" i="6" s="1"/>
  <c r="P6733" i="6"/>
  <c r="Q6733" i="6" s="1"/>
  <c r="P6734" i="6"/>
  <c r="Q6734" i="6" s="1"/>
  <c r="P6735" i="6"/>
  <c r="Q6735" i="6" s="1"/>
  <c r="P6736" i="6"/>
  <c r="Q6736" i="6" s="1"/>
  <c r="P6737" i="6"/>
  <c r="Q6737" i="6" s="1"/>
  <c r="P6738" i="6"/>
  <c r="Q6738" i="6" s="1"/>
  <c r="P6739" i="6"/>
  <c r="Q6739" i="6" s="1"/>
  <c r="P6740" i="6"/>
  <c r="Q6740" i="6" s="1"/>
  <c r="P6741" i="6"/>
  <c r="Q6741" i="6" s="1"/>
  <c r="P6742" i="6"/>
  <c r="Q6742" i="6" s="1"/>
  <c r="P6743" i="6"/>
  <c r="Q6743" i="6" s="1"/>
  <c r="P6744" i="6"/>
  <c r="Q6744" i="6" s="1"/>
  <c r="P6745" i="6"/>
  <c r="Q6745" i="6" s="1"/>
  <c r="P6746" i="6"/>
  <c r="Q6746" i="6" s="1"/>
  <c r="P6747" i="6"/>
  <c r="Q6747" i="6" s="1"/>
  <c r="P6748" i="6"/>
  <c r="Q6748" i="6" s="1"/>
  <c r="P6749" i="6"/>
  <c r="Q6749" i="6" s="1"/>
  <c r="P6750" i="6"/>
  <c r="Q6750" i="6" s="1"/>
  <c r="P6751" i="6"/>
  <c r="Q6751" i="6" s="1"/>
  <c r="P6752" i="6"/>
  <c r="Q6752" i="6" s="1"/>
  <c r="P6753" i="6"/>
  <c r="Q6753" i="6" s="1"/>
  <c r="P6754" i="6"/>
  <c r="Q6754" i="6" s="1"/>
  <c r="P6755" i="6"/>
  <c r="Q6755" i="6" s="1"/>
  <c r="P6756" i="6"/>
  <c r="Q6756" i="6" s="1"/>
  <c r="P6757" i="6"/>
  <c r="Q6757" i="6" s="1"/>
  <c r="P6758" i="6"/>
  <c r="Q6758" i="6" s="1"/>
  <c r="P6759" i="6"/>
  <c r="Q6759" i="6" s="1"/>
  <c r="P6760" i="6"/>
  <c r="Q6760" i="6" s="1"/>
  <c r="P6761" i="6"/>
  <c r="Q6761" i="6" s="1"/>
  <c r="P6762" i="6"/>
  <c r="Q6762" i="6" s="1"/>
  <c r="P6763" i="6"/>
  <c r="Q6763" i="6" s="1"/>
  <c r="P6764" i="6"/>
  <c r="Q6764" i="6" s="1"/>
  <c r="P6765" i="6"/>
  <c r="Q6765" i="6" s="1"/>
  <c r="P6766" i="6"/>
  <c r="Q6766" i="6" s="1"/>
  <c r="P6767" i="6"/>
  <c r="Q6767" i="6" s="1"/>
  <c r="P6768" i="6"/>
  <c r="Q6768" i="6" s="1"/>
  <c r="P6769" i="6"/>
  <c r="Q6769" i="6" s="1"/>
  <c r="P6770" i="6"/>
  <c r="Q6770" i="6" s="1"/>
  <c r="P6771" i="6"/>
  <c r="Q6771" i="6" s="1"/>
  <c r="P6772" i="6"/>
  <c r="Q6772" i="6" s="1"/>
  <c r="P6773" i="6"/>
  <c r="Q6773" i="6" s="1"/>
  <c r="P6774" i="6"/>
  <c r="Q6774" i="6" s="1"/>
  <c r="P6775" i="6"/>
  <c r="Q6775" i="6" s="1"/>
  <c r="P6776" i="6"/>
  <c r="Q6776" i="6" s="1"/>
  <c r="P6777" i="6"/>
  <c r="Q6777" i="6" s="1"/>
  <c r="P6778" i="6"/>
  <c r="Q6778" i="6" s="1"/>
  <c r="P6779" i="6"/>
  <c r="Q6779" i="6" s="1"/>
  <c r="P6780" i="6"/>
  <c r="Q6780" i="6" s="1"/>
  <c r="P6781" i="6"/>
  <c r="Q6781" i="6" s="1"/>
  <c r="P6782" i="6"/>
  <c r="Q6782" i="6" s="1"/>
  <c r="P6783" i="6"/>
  <c r="Q6783" i="6" s="1"/>
  <c r="P6784" i="6"/>
  <c r="Q6784" i="6" s="1"/>
  <c r="P6785" i="6"/>
  <c r="Q6785" i="6" s="1"/>
  <c r="P6786" i="6"/>
  <c r="Q6786" i="6" s="1"/>
  <c r="P6787" i="6"/>
  <c r="Q6787" i="6" s="1"/>
  <c r="P6788" i="6"/>
  <c r="Q6788" i="6" s="1"/>
  <c r="P6789" i="6"/>
  <c r="Q6789" i="6" s="1"/>
  <c r="P6790" i="6"/>
  <c r="Q6790" i="6" s="1"/>
  <c r="P6791" i="6"/>
  <c r="Q6791" i="6" s="1"/>
  <c r="P6792" i="6"/>
  <c r="Q6792" i="6" s="1"/>
  <c r="P6793" i="6"/>
  <c r="Q6793" i="6" s="1"/>
  <c r="P6794" i="6"/>
  <c r="Q6794" i="6" s="1"/>
  <c r="P6795" i="6"/>
  <c r="Q6795" i="6" s="1"/>
  <c r="P6796" i="6"/>
  <c r="Q6796" i="6" s="1"/>
  <c r="P6797" i="6"/>
  <c r="Q6797" i="6" s="1"/>
  <c r="P6798" i="6"/>
  <c r="Q6798" i="6" s="1"/>
  <c r="P6799" i="6"/>
  <c r="Q6799" i="6" s="1"/>
  <c r="P6800" i="6"/>
  <c r="Q6800" i="6" s="1"/>
  <c r="P6801" i="6"/>
  <c r="Q6801" i="6" s="1"/>
  <c r="P6802" i="6"/>
  <c r="Q6802" i="6" s="1"/>
  <c r="P6803" i="6"/>
  <c r="Q6803" i="6" s="1"/>
  <c r="P6804" i="6"/>
  <c r="Q6804" i="6" s="1"/>
  <c r="P6805" i="6"/>
  <c r="Q6805" i="6" s="1"/>
  <c r="P6806" i="6"/>
  <c r="Q6806" i="6" s="1"/>
  <c r="P6807" i="6"/>
  <c r="Q6807" i="6" s="1"/>
  <c r="P6808" i="6"/>
  <c r="Q6808" i="6" s="1"/>
  <c r="P6809" i="6"/>
  <c r="Q6809" i="6" s="1"/>
  <c r="P6810" i="6"/>
  <c r="Q6810" i="6" s="1"/>
  <c r="P6811" i="6"/>
  <c r="Q6811" i="6" s="1"/>
  <c r="P6812" i="6"/>
  <c r="Q6812" i="6" s="1"/>
  <c r="P6813" i="6"/>
  <c r="Q6813" i="6" s="1"/>
  <c r="P6814" i="6"/>
  <c r="Q6814" i="6" s="1"/>
  <c r="P6815" i="6"/>
  <c r="Q6815" i="6" s="1"/>
  <c r="P6816" i="6"/>
  <c r="Q6816" i="6" s="1"/>
  <c r="P6817" i="6"/>
  <c r="Q6817" i="6" s="1"/>
  <c r="P6818" i="6"/>
  <c r="Q6818" i="6" s="1"/>
  <c r="P6819" i="6"/>
  <c r="Q6819" i="6" s="1"/>
  <c r="P6820" i="6"/>
  <c r="Q6820" i="6" s="1"/>
  <c r="P6821" i="6"/>
  <c r="Q6821" i="6" s="1"/>
  <c r="P6822" i="6"/>
  <c r="Q6822" i="6" s="1"/>
  <c r="P6823" i="6"/>
  <c r="Q6823" i="6" s="1"/>
  <c r="P6824" i="6"/>
  <c r="Q6824" i="6" s="1"/>
  <c r="P6825" i="6"/>
  <c r="Q6825" i="6" s="1"/>
  <c r="P6826" i="6"/>
  <c r="Q6826" i="6" s="1"/>
  <c r="P6827" i="6"/>
  <c r="Q6827" i="6" s="1"/>
  <c r="P6828" i="6"/>
  <c r="Q6828" i="6" s="1"/>
  <c r="P6829" i="6"/>
  <c r="Q6829" i="6" s="1"/>
  <c r="P6830" i="6"/>
  <c r="Q6830" i="6" s="1"/>
  <c r="P6831" i="6"/>
  <c r="Q6831" i="6" s="1"/>
  <c r="P6832" i="6"/>
  <c r="Q6832" i="6" s="1"/>
  <c r="P6833" i="6"/>
  <c r="Q6833" i="6" s="1"/>
  <c r="P6834" i="6"/>
  <c r="Q6834" i="6" s="1"/>
  <c r="P6835" i="6"/>
  <c r="Q6835" i="6" s="1"/>
  <c r="P6836" i="6"/>
  <c r="Q6836" i="6" s="1"/>
  <c r="P6837" i="6"/>
  <c r="Q6837" i="6" s="1"/>
  <c r="P6838" i="6"/>
  <c r="Q6838" i="6" s="1"/>
  <c r="P6839" i="6"/>
  <c r="Q6839" i="6" s="1"/>
  <c r="P6840" i="6"/>
  <c r="Q6840" i="6" s="1"/>
  <c r="P6841" i="6"/>
  <c r="Q6841" i="6" s="1"/>
  <c r="P6842" i="6"/>
  <c r="Q6842" i="6" s="1"/>
  <c r="P6843" i="6"/>
  <c r="Q6843" i="6" s="1"/>
  <c r="P6844" i="6"/>
  <c r="Q6844" i="6" s="1"/>
  <c r="P6845" i="6"/>
  <c r="Q6845" i="6" s="1"/>
  <c r="P6846" i="6"/>
  <c r="Q6846" i="6" s="1"/>
  <c r="P6847" i="6"/>
  <c r="Q6847" i="6" s="1"/>
  <c r="P6848" i="6"/>
  <c r="Q6848" i="6" s="1"/>
  <c r="P6849" i="6"/>
  <c r="Q6849" i="6" s="1"/>
  <c r="P6850" i="6"/>
  <c r="Q6850" i="6" s="1"/>
  <c r="P6851" i="6"/>
  <c r="Q6851" i="6" s="1"/>
  <c r="P6852" i="6"/>
  <c r="Q6852" i="6" s="1"/>
  <c r="P6853" i="6"/>
  <c r="Q6853" i="6" s="1"/>
  <c r="P6854" i="6"/>
  <c r="Q6854" i="6" s="1"/>
  <c r="P6855" i="6"/>
  <c r="Q6855" i="6" s="1"/>
  <c r="P6856" i="6"/>
  <c r="Q6856" i="6" s="1"/>
  <c r="P6857" i="6"/>
  <c r="Q6857" i="6" s="1"/>
  <c r="P6858" i="6"/>
  <c r="Q6858" i="6" s="1"/>
  <c r="P6859" i="6"/>
  <c r="Q6859" i="6" s="1"/>
  <c r="P6860" i="6"/>
  <c r="Q6860" i="6" s="1"/>
  <c r="P6861" i="6"/>
  <c r="Q6861" i="6" s="1"/>
  <c r="P6862" i="6"/>
  <c r="Q6862" i="6" s="1"/>
  <c r="P6863" i="6"/>
  <c r="Q6863" i="6" s="1"/>
  <c r="P6864" i="6"/>
  <c r="Q6864" i="6" s="1"/>
  <c r="P6865" i="6"/>
  <c r="Q6865" i="6" s="1"/>
  <c r="P6866" i="6"/>
  <c r="Q6866" i="6" s="1"/>
  <c r="P6867" i="6"/>
  <c r="Q6867" i="6" s="1"/>
  <c r="P6868" i="6"/>
  <c r="Q6868" i="6" s="1"/>
  <c r="P6869" i="6"/>
  <c r="Q6869" i="6" s="1"/>
  <c r="P6870" i="6"/>
  <c r="Q6870" i="6" s="1"/>
  <c r="P6871" i="6"/>
  <c r="Q6871" i="6" s="1"/>
  <c r="P6872" i="6"/>
  <c r="Q6872" i="6" s="1"/>
  <c r="P6873" i="6"/>
  <c r="Q6873" i="6" s="1"/>
  <c r="P6874" i="6"/>
  <c r="Q6874" i="6" s="1"/>
  <c r="P6875" i="6"/>
  <c r="Q6875" i="6" s="1"/>
  <c r="P6876" i="6"/>
  <c r="Q6876" i="6" s="1"/>
  <c r="P6877" i="6"/>
  <c r="Q6877" i="6" s="1"/>
  <c r="P6878" i="6"/>
  <c r="Q6878" i="6" s="1"/>
  <c r="P6879" i="6"/>
  <c r="Q6879" i="6" s="1"/>
  <c r="P6880" i="6"/>
  <c r="Q6880" i="6" s="1"/>
  <c r="P6881" i="6"/>
  <c r="Q6881" i="6" s="1"/>
  <c r="P6882" i="6"/>
  <c r="Q6882" i="6" s="1"/>
  <c r="P6883" i="6"/>
  <c r="Q6883" i="6" s="1"/>
  <c r="P6884" i="6"/>
  <c r="Q6884" i="6" s="1"/>
  <c r="P6885" i="6"/>
  <c r="Q6885" i="6" s="1"/>
  <c r="P6886" i="6"/>
  <c r="Q6886" i="6" s="1"/>
  <c r="P6887" i="6"/>
  <c r="Q6887" i="6" s="1"/>
  <c r="P6888" i="6"/>
  <c r="Q6888" i="6" s="1"/>
  <c r="P6889" i="6"/>
  <c r="Q6889" i="6" s="1"/>
  <c r="P6890" i="6"/>
  <c r="Q6890" i="6" s="1"/>
  <c r="P6891" i="6"/>
  <c r="Q6891" i="6" s="1"/>
  <c r="P6892" i="6"/>
  <c r="Q6892" i="6" s="1"/>
  <c r="P6893" i="6"/>
  <c r="Q6893" i="6" s="1"/>
  <c r="P6894" i="6"/>
  <c r="Q6894" i="6" s="1"/>
  <c r="P6895" i="6"/>
  <c r="Q6895" i="6" s="1"/>
  <c r="P6896" i="6"/>
  <c r="Q6896" i="6" s="1"/>
  <c r="P6897" i="6"/>
  <c r="Q6897" i="6" s="1"/>
  <c r="P6898" i="6"/>
  <c r="Q6898" i="6" s="1"/>
  <c r="P6899" i="6"/>
  <c r="Q6899" i="6" s="1"/>
  <c r="P6900" i="6"/>
  <c r="Q6900" i="6" s="1"/>
  <c r="P6901" i="6"/>
  <c r="Q6901" i="6" s="1"/>
  <c r="P6902" i="6"/>
  <c r="Q6902" i="6" s="1"/>
  <c r="P6903" i="6"/>
  <c r="Q6903" i="6" s="1"/>
  <c r="P6904" i="6"/>
  <c r="Q6904" i="6" s="1"/>
  <c r="P6905" i="6"/>
  <c r="Q6905" i="6" s="1"/>
  <c r="P6906" i="6"/>
  <c r="Q6906" i="6" s="1"/>
  <c r="P6907" i="6"/>
  <c r="Q6907" i="6" s="1"/>
  <c r="P6908" i="6"/>
  <c r="Q6908" i="6" s="1"/>
  <c r="P6909" i="6"/>
  <c r="Q6909" i="6" s="1"/>
  <c r="P6910" i="6"/>
  <c r="Q6910" i="6" s="1"/>
  <c r="P6911" i="6"/>
  <c r="Q6911" i="6" s="1"/>
  <c r="P6912" i="6"/>
  <c r="Q6912" i="6" s="1"/>
  <c r="P6913" i="6"/>
  <c r="Q6913" i="6" s="1"/>
  <c r="P6914" i="6"/>
  <c r="Q6914" i="6" s="1"/>
  <c r="P6915" i="6"/>
  <c r="Q6915" i="6" s="1"/>
  <c r="P6916" i="6"/>
  <c r="Q6916" i="6" s="1"/>
  <c r="P6917" i="6"/>
  <c r="Q6917" i="6" s="1"/>
  <c r="P6918" i="6"/>
  <c r="Q6918" i="6" s="1"/>
  <c r="P6919" i="6"/>
  <c r="Q6919" i="6" s="1"/>
  <c r="P6920" i="6"/>
  <c r="Q6920" i="6" s="1"/>
  <c r="P6921" i="6"/>
  <c r="Q6921" i="6" s="1"/>
  <c r="P6922" i="6"/>
  <c r="Q6922" i="6" s="1"/>
  <c r="P6923" i="6"/>
  <c r="Q6923" i="6" s="1"/>
  <c r="P6924" i="6"/>
  <c r="Q6924" i="6" s="1"/>
  <c r="P6925" i="6"/>
  <c r="Q6925" i="6" s="1"/>
  <c r="P6926" i="6"/>
  <c r="Q6926" i="6" s="1"/>
  <c r="P6927" i="6"/>
  <c r="Q6927" i="6" s="1"/>
  <c r="P6928" i="6"/>
  <c r="Q6928" i="6" s="1"/>
  <c r="P6929" i="6"/>
  <c r="Q6929" i="6" s="1"/>
  <c r="P6930" i="6"/>
  <c r="Q6930" i="6" s="1"/>
  <c r="P6931" i="6"/>
  <c r="Q6931" i="6" s="1"/>
  <c r="P6932" i="6"/>
  <c r="Q6932" i="6" s="1"/>
  <c r="P6933" i="6"/>
  <c r="Q6933" i="6" s="1"/>
  <c r="P6934" i="6"/>
  <c r="Q6934" i="6" s="1"/>
  <c r="P6935" i="6"/>
  <c r="Q6935" i="6" s="1"/>
  <c r="P6936" i="6"/>
  <c r="Q6936" i="6" s="1"/>
  <c r="P6937" i="6"/>
  <c r="Q6937" i="6" s="1"/>
  <c r="P6938" i="6"/>
  <c r="Q6938" i="6" s="1"/>
  <c r="P6939" i="6"/>
  <c r="Q6939" i="6" s="1"/>
  <c r="P6940" i="6"/>
  <c r="Q6940" i="6" s="1"/>
  <c r="P6941" i="6"/>
  <c r="Q6941" i="6" s="1"/>
  <c r="P6942" i="6"/>
  <c r="Q6942" i="6" s="1"/>
  <c r="P6943" i="6"/>
  <c r="Q6943" i="6" s="1"/>
  <c r="P6944" i="6"/>
  <c r="Q6944" i="6" s="1"/>
  <c r="P6945" i="6"/>
  <c r="Q6945" i="6" s="1"/>
  <c r="P6946" i="6"/>
  <c r="Q6946" i="6" s="1"/>
  <c r="P6947" i="6"/>
  <c r="Q6947" i="6" s="1"/>
  <c r="P6948" i="6"/>
  <c r="Q6948" i="6" s="1"/>
  <c r="P6949" i="6"/>
  <c r="Q6949" i="6" s="1"/>
  <c r="P6950" i="6"/>
  <c r="Q6950" i="6" s="1"/>
  <c r="P6951" i="6"/>
  <c r="Q6951" i="6" s="1"/>
  <c r="P6952" i="6"/>
  <c r="Q6952" i="6" s="1"/>
  <c r="P6953" i="6"/>
  <c r="Q6953" i="6" s="1"/>
  <c r="P6954" i="6"/>
  <c r="Q6954" i="6" s="1"/>
  <c r="P6955" i="6"/>
  <c r="Q6955" i="6" s="1"/>
  <c r="P6956" i="6"/>
  <c r="Q6956" i="6" s="1"/>
  <c r="P6957" i="6"/>
  <c r="Q6957" i="6" s="1"/>
  <c r="P6958" i="6"/>
  <c r="Q6958" i="6" s="1"/>
  <c r="P6959" i="6"/>
  <c r="Q6959" i="6" s="1"/>
  <c r="P6960" i="6"/>
  <c r="Q6960" i="6" s="1"/>
  <c r="P6961" i="6"/>
  <c r="Q6961" i="6" s="1"/>
  <c r="P6962" i="6"/>
  <c r="Q6962" i="6" s="1"/>
  <c r="P6963" i="6"/>
  <c r="Q6963" i="6" s="1"/>
  <c r="P6964" i="6"/>
  <c r="Q6964" i="6" s="1"/>
  <c r="P6965" i="6"/>
  <c r="Q6965" i="6" s="1"/>
  <c r="P6966" i="6"/>
  <c r="Q6966" i="6" s="1"/>
  <c r="P6967" i="6"/>
  <c r="Q6967" i="6" s="1"/>
  <c r="P6968" i="6"/>
  <c r="Q6968" i="6" s="1"/>
  <c r="P6969" i="6"/>
  <c r="Q6969" i="6" s="1"/>
  <c r="P6970" i="6"/>
  <c r="Q6970" i="6" s="1"/>
  <c r="P6971" i="6"/>
  <c r="Q6971" i="6" s="1"/>
  <c r="P6972" i="6"/>
  <c r="Q6972" i="6" s="1"/>
  <c r="P6973" i="6"/>
  <c r="Q6973" i="6" s="1"/>
  <c r="P6974" i="6"/>
  <c r="Q6974" i="6" s="1"/>
  <c r="P6975" i="6"/>
  <c r="Q6975" i="6" s="1"/>
  <c r="P6976" i="6"/>
  <c r="Q6976" i="6" s="1"/>
  <c r="P6977" i="6"/>
  <c r="Q6977" i="6" s="1"/>
  <c r="P6978" i="6"/>
  <c r="Q6978" i="6" s="1"/>
  <c r="P6979" i="6"/>
  <c r="Q6979" i="6" s="1"/>
  <c r="P6980" i="6"/>
  <c r="Q6980" i="6" s="1"/>
  <c r="P6981" i="6"/>
  <c r="Q6981" i="6" s="1"/>
  <c r="P6982" i="6"/>
  <c r="Q6982" i="6" s="1"/>
  <c r="P6983" i="6"/>
  <c r="Q6983" i="6" s="1"/>
  <c r="P6984" i="6"/>
  <c r="Q6984" i="6" s="1"/>
  <c r="P6985" i="6"/>
  <c r="Q6985" i="6" s="1"/>
  <c r="P6986" i="6"/>
  <c r="Q6986" i="6" s="1"/>
  <c r="P6987" i="6"/>
  <c r="Q6987" i="6" s="1"/>
  <c r="P6988" i="6"/>
  <c r="Q6988" i="6" s="1"/>
  <c r="P6989" i="6"/>
  <c r="Q6989" i="6" s="1"/>
  <c r="P6990" i="6"/>
  <c r="Q6990" i="6" s="1"/>
  <c r="P6991" i="6"/>
  <c r="Q6991" i="6" s="1"/>
  <c r="P6992" i="6"/>
  <c r="Q6992" i="6" s="1"/>
  <c r="P6993" i="6"/>
  <c r="Q6993" i="6" s="1"/>
  <c r="P6994" i="6"/>
  <c r="Q6994" i="6" s="1"/>
  <c r="P6995" i="6"/>
  <c r="Q6995" i="6" s="1"/>
  <c r="P6996" i="6"/>
  <c r="Q6996" i="6" s="1"/>
  <c r="P6997" i="6"/>
  <c r="Q6997" i="6" s="1"/>
  <c r="P6998" i="6"/>
  <c r="Q6998" i="6" s="1"/>
  <c r="P6999" i="6"/>
  <c r="Q6999" i="6" s="1"/>
  <c r="P7000" i="6"/>
  <c r="Q7000" i="6" s="1"/>
  <c r="P7001" i="6"/>
  <c r="Q7001" i="6" s="1"/>
  <c r="P7002" i="6"/>
  <c r="Q7002" i="6" s="1"/>
  <c r="P7003" i="6"/>
  <c r="Q7003" i="6" s="1"/>
  <c r="P7004" i="6"/>
  <c r="Q7004" i="6" s="1"/>
  <c r="P7005" i="6"/>
  <c r="Q7005" i="6" s="1"/>
  <c r="P7006" i="6"/>
  <c r="Q7006" i="6" s="1"/>
  <c r="P7007" i="6"/>
  <c r="Q7007" i="6" s="1"/>
  <c r="P7008" i="6"/>
  <c r="Q7008" i="6" s="1"/>
  <c r="P7009" i="6"/>
  <c r="Q7009" i="6" s="1"/>
  <c r="P7010" i="6"/>
  <c r="Q7010" i="6" s="1"/>
  <c r="P7011" i="6"/>
  <c r="Q7011" i="6" s="1"/>
  <c r="P7012" i="6"/>
  <c r="Q7012" i="6" s="1"/>
  <c r="P7013" i="6"/>
  <c r="Q7013" i="6" s="1"/>
  <c r="P7014" i="6"/>
  <c r="Q7014" i="6" s="1"/>
  <c r="P7015" i="6"/>
  <c r="Q7015" i="6" s="1"/>
  <c r="P7016" i="6"/>
  <c r="Q7016" i="6" s="1"/>
  <c r="P7017" i="6"/>
  <c r="Q7017" i="6" s="1"/>
  <c r="P7018" i="6"/>
  <c r="Q7018" i="6" s="1"/>
  <c r="P7019" i="6"/>
  <c r="Q7019" i="6" s="1"/>
  <c r="P7020" i="6"/>
  <c r="Q7020" i="6" s="1"/>
  <c r="P7021" i="6"/>
  <c r="Q7021" i="6" s="1"/>
  <c r="P7022" i="6"/>
  <c r="Q7022" i="6" s="1"/>
  <c r="P7023" i="6"/>
  <c r="Q7023" i="6" s="1"/>
  <c r="P7024" i="6"/>
  <c r="Q7024" i="6" s="1"/>
  <c r="P7025" i="6"/>
  <c r="Q7025" i="6" s="1"/>
  <c r="P7026" i="6"/>
  <c r="Q7026" i="6" s="1"/>
  <c r="P7027" i="6"/>
  <c r="Q7027" i="6" s="1"/>
  <c r="P7028" i="6"/>
  <c r="Q7028" i="6" s="1"/>
  <c r="P7029" i="6"/>
  <c r="Q7029" i="6" s="1"/>
  <c r="P7030" i="6"/>
  <c r="Q7030" i="6" s="1"/>
  <c r="P7031" i="6"/>
  <c r="Q7031" i="6" s="1"/>
  <c r="P7032" i="6"/>
  <c r="Q7032" i="6" s="1"/>
  <c r="P7033" i="6"/>
  <c r="Q7033" i="6" s="1"/>
  <c r="P7034" i="6"/>
  <c r="Q7034" i="6" s="1"/>
  <c r="P7035" i="6"/>
  <c r="Q7035" i="6" s="1"/>
  <c r="P7036" i="6"/>
  <c r="Q7036" i="6" s="1"/>
  <c r="P7037" i="6"/>
  <c r="Q7037" i="6" s="1"/>
  <c r="P7038" i="6"/>
  <c r="Q7038" i="6" s="1"/>
  <c r="P7039" i="6"/>
  <c r="Q7039" i="6" s="1"/>
  <c r="P7040" i="6"/>
  <c r="Q7040" i="6" s="1"/>
  <c r="P7041" i="6"/>
  <c r="Q7041" i="6" s="1"/>
  <c r="P7042" i="6"/>
  <c r="Q7042" i="6" s="1"/>
  <c r="P7043" i="6"/>
  <c r="Q7043" i="6" s="1"/>
  <c r="P7044" i="6"/>
  <c r="Q7044" i="6" s="1"/>
  <c r="P7045" i="6"/>
  <c r="Q7045" i="6" s="1"/>
  <c r="P7046" i="6"/>
  <c r="Q7046" i="6" s="1"/>
  <c r="P7047" i="6"/>
  <c r="Q7047" i="6" s="1"/>
  <c r="P7048" i="6"/>
  <c r="Q7048" i="6" s="1"/>
  <c r="P7049" i="6"/>
  <c r="Q7049" i="6" s="1"/>
  <c r="P7050" i="6"/>
  <c r="Q7050" i="6" s="1"/>
  <c r="P7051" i="6"/>
  <c r="Q7051" i="6" s="1"/>
  <c r="P7052" i="6"/>
  <c r="Q7052" i="6" s="1"/>
  <c r="P7053" i="6"/>
  <c r="Q7053" i="6" s="1"/>
  <c r="P7054" i="6"/>
  <c r="Q7054" i="6" s="1"/>
  <c r="P7055" i="6"/>
  <c r="Q7055" i="6" s="1"/>
  <c r="P7056" i="6"/>
  <c r="Q7056" i="6" s="1"/>
  <c r="P7057" i="6"/>
  <c r="Q7057" i="6" s="1"/>
  <c r="P7058" i="6"/>
  <c r="Q7058" i="6" s="1"/>
  <c r="P7059" i="6"/>
  <c r="Q7059" i="6" s="1"/>
  <c r="P7060" i="6"/>
  <c r="Q7060" i="6" s="1"/>
  <c r="P7061" i="6"/>
  <c r="Q7061" i="6" s="1"/>
  <c r="P7062" i="6"/>
  <c r="Q7062" i="6" s="1"/>
  <c r="P7063" i="6"/>
  <c r="Q7063" i="6" s="1"/>
  <c r="P7064" i="6"/>
  <c r="Q7064" i="6" s="1"/>
  <c r="P7065" i="6"/>
  <c r="Q7065" i="6" s="1"/>
  <c r="P7066" i="6"/>
  <c r="Q7066" i="6" s="1"/>
  <c r="P7067" i="6"/>
  <c r="Q7067" i="6" s="1"/>
  <c r="P7068" i="6"/>
  <c r="Q7068" i="6" s="1"/>
  <c r="P7069" i="6"/>
  <c r="Q7069" i="6" s="1"/>
  <c r="P7070" i="6"/>
  <c r="Q7070" i="6" s="1"/>
  <c r="P7071" i="6"/>
  <c r="Q7071" i="6" s="1"/>
  <c r="P7072" i="6"/>
  <c r="Q7072" i="6" s="1"/>
  <c r="P7073" i="6"/>
  <c r="Q7073" i="6" s="1"/>
  <c r="P7074" i="6"/>
  <c r="Q7074" i="6" s="1"/>
  <c r="P7075" i="6"/>
  <c r="Q7075" i="6" s="1"/>
  <c r="P7076" i="6"/>
  <c r="Q7076" i="6" s="1"/>
  <c r="P7077" i="6"/>
  <c r="Q7077" i="6" s="1"/>
  <c r="P7078" i="6"/>
  <c r="Q7078" i="6" s="1"/>
  <c r="P7079" i="6"/>
  <c r="Q7079" i="6" s="1"/>
  <c r="P7080" i="6"/>
  <c r="Q7080" i="6" s="1"/>
  <c r="P7081" i="6"/>
  <c r="Q7081" i="6" s="1"/>
  <c r="P7082" i="6"/>
  <c r="Q7082" i="6" s="1"/>
  <c r="P7083" i="6"/>
  <c r="Q7083" i="6" s="1"/>
  <c r="P7084" i="6"/>
  <c r="Q7084" i="6" s="1"/>
  <c r="P7085" i="6"/>
  <c r="Q7085" i="6" s="1"/>
  <c r="P7086" i="6"/>
  <c r="Q7086" i="6" s="1"/>
  <c r="P7087" i="6"/>
  <c r="Q7087" i="6" s="1"/>
  <c r="P7088" i="6"/>
  <c r="Q7088" i="6" s="1"/>
  <c r="P7089" i="6"/>
  <c r="Q7089" i="6" s="1"/>
  <c r="P7090" i="6"/>
  <c r="Q7090" i="6" s="1"/>
  <c r="P7091" i="6"/>
  <c r="Q7091" i="6" s="1"/>
  <c r="P7092" i="6"/>
  <c r="Q7092" i="6" s="1"/>
  <c r="P7093" i="6"/>
  <c r="Q7093" i="6" s="1"/>
  <c r="P7094" i="6"/>
  <c r="Q7094" i="6" s="1"/>
  <c r="P7095" i="6"/>
  <c r="Q7095" i="6" s="1"/>
  <c r="P7096" i="6"/>
  <c r="Q7096" i="6" s="1"/>
  <c r="P7097" i="6"/>
  <c r="Q7097" i="6" s="1"/>
  <c r="P7098" i="6"/>
  <c r="Q7098" i="6" s="1"/>
  <c r="P7099" i="6"/>
  <c r="Q7099" i="6" s="1"/>
  <c r="P7100" i="6"/>
  <c r="Q7100" i="6" s="1"/>
  <c r="P7101" i="6"/>
  <c r="Q7101" i="6" s="1"/>
  <c r="P7102" i="6"/>
  <c r="Q7102" i="6" s="1"/>
  <c r="P7103" i="6"/>
  <c r="Q7103" i="6" s="1"/>
  <c r="P7104" i="6"/>
  <c r="Q7104" i="6" s="1"/>
  <c r="P7105" i="6"/>
  <c r="Q7105" i="6" s="1"/>
  <c r="P7106" i="6"/>
  <c r="Q7106" i="6" s="1"/>
  <c r="P7107" i="6"/>
  <c r="Q7107" i="6" s="1"/>
  <c r="P7108" i="6"/>
  <c r="Q7108" i="6" s="1"/>
  <c r="P7109" i="6"/>
  <c r="Q7109" i="6" s="1"/>
  <c r="P7110" i="6"/>
  <c r="Q7110" i="6" s="1"/>
  <c r="P7111" i="6"/>
  <c r="Q7111" i="6" s="1"/>
  <c r="P7112" i="6"/>
  <c r="Q7112" i="6" s="1"/>
  <c r="P7113" i="6"/>
  <c r="Q7113" i="6" s="1"/>
  <c r="P7114" i="6"/>
  <c r="Q7114" i="6" s="1"/>
  <c r="P7115" i="6"/>
  <c r="Q7115" i="6" s="1"/>
  <c r="P7116" i="6"/>
  <c r="Q7116" i="6" s="1"/>
  <c r="P7117" i="6"/>
  <c r="Q7117" i="6" s="1"/>
  <c r="P7118" i="6"/>
  <c r="Q7118" i="6" s="1"/>
  <c r="P7119" i="6"/>
  <c r="Q7119" i="6" s="1"/>
  <c r="P7120" i="6"/>
  <c r="Q7120" i="6" s="1"/>
  <c r="P7121" i="6"/>
  <c r="Q7121" i="6" s="1"/>
  <c r="P7122" i="6"/>
  <c r="Q7122" i="6" s="1"/>
  <c r="P7123" i="6"/>
  <c r="Q7123" i="6" s="1"/>
  <c r="P7124" i="6"/>
  <c r="Q7124" i="6" s="1"/>
  <c r="P7125" i="6"/>
  <c r="Q7125" i="6" s="1"/>
  <c r="P7126" i="6"/>
  <c r="Q7126" i="6" s="1"/>
  <c r="P7127" i="6"/>
  <c r="Q7127" i="6" s="1"/>
  <c r="P7128" i="6"/>
  <c r="Q7128" i="6" s="1"/>
  <c r="P7129" i="6"/>
  <c r="Q7129" i="6" s="1"/>
  <c r="P7130" i="6"/>
  <c r="Q7130" i="6" s="1"/>
  <c r="P7131" i="6"/>
  <c r="Q7131" i="6" s="1"/>
  <c r="P7132" i="6"/>
  <c r="Q7132" i="6" s="1"/>
  <c r="P7133" i="6"/>
  <c r="Q7133" i="6" s="1"/>
  <c r="P7134" i="6"/>
  <c r="Q7134" i="6" s="1"/>
  <c r="P7135" i="6"/>
  <c r="Q7135" i="6" s="1"/>
  <c r="P7136" i="6"/>
  <c r="Q7136" i="6" s="1"/>
  <c r="P7137" i="6"/>
  <c r="Q7137" i="6" s="1"/>
  <c r="P7138" i="6"/>
  <c r="Q7138" i="6" s="1"/>
  <c r="P7139" i="6"/>
  <c r="Q7139" i="6" s="1"/>
  <c r="P7140" i="6"/>
  <c r="Q7140" i="6" s="1"/>
  <c r="P7141" i="6"/>
  <c r="Q7141" i="6" s="1"/>
  <c r="P7142" i="6"/>
  <c r="Q7142" i="6" s="1"/>
  <c r="P7143" i="6"/>
  <c r="Q7143" i="6" s="1"/>
  <c r="P7144" i="6"/>
  <c r="Q7144" i="6" s="1"/>
  <c r="P7145" i="6"/>
  <c r="Q7145" i="6" s="1"/>
  <c r="P7146" i="6"/>
  <c r="Q7146" i="6" s="1"/>
  <c r="P7147" i="6"/>
  <c r="Q7147" i="6" s="1"/>
  <c r="P7148" i="6"/>
  <c r="Q7148" i="6" s="1"/>
  <c r="P7149" i="6"/>
  <c r="Q7149" i="6" s="1"/>
  <c r="P7150" i="6"/>
  <c r="Q7150" i="6" s="1"/>
  <c r="P7151" i="6"/>
  <c r="Q7151" i="6" s="1"/>
  <c r="P7152" i="6"/>
  <c r="Q7152" i="6" s="1"/>
  <c r="P7153" i="6"/>
  <c r="Q7153" i="6" s="1"/>
  <c r="P7154" i="6"/>
  <c r="Q7154" i="6" s="1"/>
  <c r="P7155" i="6"/>
  <c r="Q7155" i="6" s="1"/>
  <c r="P7156" i="6"/>
  <c r="Q7156" i="6" s="1"/>
  <c r="P7157" i="6"/>
  <c r="Q7157" i="6" s="1"/>
  <c r="P7158" i="6"/>
  <c r="Q7158" i="6" s="1"/>
  <c r="P7159" i="6"/>
  <c r="Q7159" i="6" s="1"/>
  <c r="P7160" i="6"/>
  <c r="Q7160" i="6" s="1"/>
  <c r="P7161" i="6"/>
  <c r="Q7161" i="6" s="1"/>
  <c r="P7162" i="6"/>
  <c r="Q7162" i="6" s="1"/>
  <c r="P7163" i="6"/>
  <c r="Q7163" i="6" s="1"/>
  <c r="P7164" i="6"/>
  <c r="Q7164" i="6" s="1"/>
  <c r="P7165" i="6"/>
  <c r="Q7165" i="6" s="1"/>
  <c r="P7166" i="6"/>
  <c r="Q7166" i="6" s="1"/>
  <c r="P7167" i="6"/>
  <c r="Q7167" i="6" s="1"/>
  <c r="P7168" i="6"/>
  <c r="Q7168" i="6" s="1"/>
  <c r="P7169" i="6"/>
  <c r="Q7169" i="6" s="1"/>
  <c r="P7170" i="6"/>
  <c r="Q7170" i="6" s="1"/>
  <c r="P7171" i="6"/>
  <c r="Q7171" i="6" s="1"/>
  <c r="P7172" i="6"/>
  <c r="Q7172" i="6" s="1"/>
  <c r="P7173" i="6"/>
  <c r="Q7173" i="6" s="1"/>
  <c r="P7174" i="6"/>
  <c r="Q7174" i="6" s="1"/>
  <c r="P7175" i="6"/>
  <c r="Q7175" i="6" s="1"/>
  <c r="P7176" i="6"/>
  <c r="Q7176" i="6" s="1"/>
  <c r="P7177" i="6"/>
  <c r="Q7177" i="6" s="1"/>
  <c r="P7178" i="6"/>
  <c r="Q7178" i="6" s="1"/>
  <c r="P7179" i="6"/>
  <c r="Q7179" i="6" s="1"/>
  <c r="P7180" i="6"/>
  <c r="Q7180" i="6" s="1"/>
  <c r="P7181" i="6"/>
  <c r="Q7181" i="6" s="1"/>
  <c r="P7182" i="6"/>
  <c r="Q7182" i="6" s="1"/>
  <c r="P7183" i="6"/>
  <c r="Q7183" i="6" s="1"/>
  <c r="P7184" i="6"/>
  <c r="Q7184" i="6" s="1"/>
  <c r="P7185" i="6"/>
  <c r="Q7185" i="6" s="1"/>
  <c r="P7186" i="6"/>
  <c r="Q7186" i="6" s="1"/>
  <c r="P7187" i="6"/>
  <c r="Q7187" i="6" s="1"/>
  <c r="P7188" i="6"/>
  <c r="Q7188" i="6" s="1"/>
  <c r="P7189" i="6"/>
  <c r="Q7189" i="6" s="1"/>
  <c r="P7190" i="6"/>
  <c r="Q7190" i="6" s="1"/>
  <c r="P7191" i="6"/>
  <c r="Q7191" i="6" s="1"/>
  <c r="P7192" i="6"/>
  <c r="Q7192" i="6" s="1"/>
  <c r="P7193" i="6"/>
  <c r="Q7193" i="6" s="1"/>
  <c r="P7194" i="6"/>
  <c r="Q7194" i="6" s="1"/>
  <c r="P7195" i="6"/>
  <c r="Q7195" i="6" s="1"/>
  <c r="P7196" i="6"/>
  <c r="Q7196" i="6" s="1"/>
  <c r="P7197" i="6"/>
  <c r="Q7197" i="6" s="1"/>
  <c r="P7198" i="6"/>
  <c r="Q7198" i="6" s="1"/>
  <c r="P7199" i="6"/>
  <c r="Q7199" i="6" s="1"/>
  <c r="P7200" i="6"/>
  <c r="Q7200" i="6" s="1"/>
  <c r="P7201" i="6"/>
  <c r="Q7201" i="6" s="1"/>
  <c r="P7202" i="6"/>
  <c r="Q7202" i="6" s="1"/>
  <c r="P7203" i="6"/>
  <c r="Q7203" i="6" s="1"/>
  <c r="P7204" i="6"/>
  <c r="Q7204" i="6" s="1"/>
  <c r="P7205" i="6"/>
  <c r="Q7205" i="6" s="1"/>
  <c r="P7206" i="6"/>
  <c r="Q7206" i="6" s="1"/>
  <c r="P7207" i="6"/>
  <c r="Q7207" i="6" s="1"/>
  <c r="P7208" i="6"/>
  <c r="Q7208" i="6" s="1"/>
  <c r="P7209" i="6"/>
  <c r="Q7209" i="6" s="1"/>
  <c r="P7210" i="6"/>
  <c r="Q7210" i="6" s="1"/>
  <c r="P7211" i="6"/>
  <c r="Q7211" i="6" s="1"/>
  <c r="P7212" i="6"/>
  <c r="Q7212" i="6" s="1"/>
  <c r="P7213" i="6"/>
  <c r="Q7213" i="6" s="1"/>
  <c r="P7214" i="6"/>
  <c r="Q7214" i="6" s="1"/>
  <c r="P7215" i="6"/>
  <c r="Q7215" i="6" s="1"/>
  <c r="P7216" i="6"/>
  <c r="Q7216" i="6" s="1"/>
  <c r="P7217" i="6"/>
  <c r="Q7217" i="6" s="1"/>
  <c r="P7218" i="6"/>
  <c r="Q7218" i="6" s="1"/>
  <c r="P7219" i="6"/>
  <c r="Q7219" i="6" s="1"/>
  <c r="P7220" i="6"/>
  <c r="Q7220" i="6" s="1"/>
  <c r="P7221" i="6"/>
  <c r="Q7221" i="6" s="1"/>
  <c r="P7222" i="6"/>
  <c r="Q7222" i="6" s="1"/>
  <c r="P7223" i="6"/>
  <c r="Q7223" i="6" s="1"/>
  <c r="P7224" i="6"/>
  <c r="Q7224" i="6" s="1"/>
  <c r="P7225" i="6"/>
  <c r="Q7225" i="6" s="1"/>
  <c r="P7226" i="6"/>
  <c r="Q7226" i="6" s="1"/>
  <c r="P7227" i="6"/>
  <c r="Q7227" i="6" s="1"/>
  <c r="P7228" i="6"/>
  <c r="Q7228" i="6" s="1"/>
  <c r="P7229" i="6"/>
  <c r="Q7229" i="6" s="1"/>
  <c r="P7230" i="6"/>
  <c r="Q7230" i="6" s="1"/>
  <c r="P7231" i="6"/>
  <c r="Q7231" i="6" s="1"/>
  <c r="P7232" i="6"/>
  <c r="Q7232" i="6" s="1"/>
  <c r="P7233" i="6"/>
  <c r="Q7233" i="6" s="1"/>
  <c r="P7234" i="6"/>
  <c r="Q7234" i="6" s="1"/>
  <c r="P7235" i="6"/>
  <c r="Q7235" i="6" s="1"/>
  <c r="P7236" i="6"/>
  <c r="Q7236" i="6" s="1"/>
  <c r="P7237" i="6"/>
  <c r="Q7237" i="6" s="1"/>
  <c r="P7238" i="6"/>
  <c r="Q7238" i="6" s="1"/>
  <c r="P7239" i="6"/>
  <c r="Q7239" i="6" s="1"/>
  <c r="P7240" i="6"/>
  <c r="Q7240" i="6" s="1"/>
  <c r="P7241" i="6"/>
  <c r="Q7241" i="6" s="1"/>
  <c r="P7242" i="6"/>
  <c r="Q7242" i="6" s="1"/>
  <c r="P7243" i="6"/>
  <c r="Q7243" i="6" s="1"/>
  <c r="P7244" i="6"/>
  <c r="Q7244" i="6" s="1"/>
  <c r="P7245" i="6"/>
  <c r="Q7245" i="6" s="1"/>
  <c r="P7246" i="6"/>
  <c r="Q7246" i="6" s="1"/>
  <c r="P7247" i="6"/>
  <c r="Q7247" i="6" s="1"/>
  <c r="P7248" i="6"/>
  <c r="Q7248" i="6" s="1"/>
  <c r="P7249" i="6"/>
  <c r="Q7249" i="6" s="1"/>
  <c r="P7250" i="6"/>
  <c r="Q7250" i="6" s="1"/>
  <c r="P7251" i="6"/>
  <c r="Q7251" i="6" s="1"/>
  <c r="P7252" i="6"/>
  <c r="Q7252" i="6" s="1"/>
  <c r="P7253" i="6"/>
  <c r="Q7253" i="6" s="1"/>
  <c r="P7254" i="6"/>
  <c r="Q7254" i="6" s="1"/>
  <c r="P7255" i="6"/>
  <c r="Q7255" i="6" s="1"/>
  <c r="P7256" i="6"/>
  <c r="Q7256" i="6" s="1"/>
  <c r="P7257" i="6"/>
  <c r="Q7257" i="6" s="1"/>
  <c r="P7258" i="6"/>
  <c r="Q7258" i="6" s="1"/>
  <c r="P7259" i="6"/>
  <c r="Q7259" i="6" s="1"/>
  <c r="P7260" i="6"/>
  <c r="Q7260" i="6" s="1"/>
  <c r="P7261" i="6"/>
  <c r="Q7261" i="6" s="1"/>
  <c r="P7262" i="6"/>
  <c r="Q7262" i="6" s="1"/>
  <c r="P7263" i="6"/>
  <c r="Q7263" i="6" s="1"/>
  <c r="P7264" i="6"/>
  <c r="Q7264" i="6" s="1"/>
  <c r="P7265" i="6"/>
  <c r="Q7265" i="6" s="1"/>
  <c r="P7266" i="6"/>
  <c r="Q7266" i="6" s="1"/>
  <c r="P7267" i="6"/>
  <c r="Q7267" i="6" s="1"/>
  <c r="P7268" i="6"/>
  <c r="Q7268" i="6" s="1"/>
  <c r="P7269" i="6"/>
  <c r="Q7269" i="6" s="1"/>
  <c r="P7270" i="6"/>
  <c r="Q7270" i="6" s="1"/>
  <c r="P7271" i="6"/>
  <c r="Q7271" i="6" s="1"/>
  <c r="P7272" i="6"/>
  <c r="Q7272" i="6" s="1"/>
  <c r="P7273" i="6"/>
  <c r="Q7273" i="6" s="1"/>
  <c r="P7274" i="6"/>
  <c r="Q7274" i="6" s="1"/>
  <c r="P7275" i="6"/>
  <c r="Q7275" i="6" s="1"/>
  <c r="P7276" i="6"/>
  <c r="Q7276" i="6" s="1"/>
  <c r="P7277" i="6"/>
  <c r="Q7277" i="6" s="1"/>
  <c r="P7278" i="6"/>
  <c r="Q7278" i="6" s="1"/>
  <c r="P7279" i="6"/>
  <c r="Q7279" i="6" s="1"/>
  <c r="P7280" i="6"/>
  <c r="Q7280" i="6" s="1"/>
  <c r="P7281" i="6"/>
  <c r="Q7281" i="6" s="1"/>
  <c r="P7282" i="6"/>
  <c r="Q7282" i="6" s="1"/>
  <c r="P7283" i="6"/>
  <c r="Q7283" i="6" s="1"/>
  <c r="P7284" i="6"/>
  <c r="Q7284" i="6" s="1"/>
  <c r="P7285" i="6"/>
  <c r="Q7285" i="6" s="1"/>
  <c r="P7286" i="6"/>
  <c r="Q7286" i="6" s="1"/>
  <c r="P7287" i="6"/>
  <c r="Q7287" i="6" s="1"/>
  <c r="P7288" i="6"/>
  <c r="Q7288" i="6" s="1"/>
  <c r="P7289" i="6"/>
  <c r="Q7289" i="6" s="1"/>
  <c r="P7290" i="6"/>
  <c r="Q7290" i="6" s="1"/>
  <c r="P7291" i="6"/>
  <c r="Q7291" i="6" s="1"/>
  <c r="P7292" i="6"/>
  <c r="Q7292" i="6" s="1"/>
  <c r="P7293" i="6"/>
  <c r="Q7293" i="6" s="1"/>
  <c r="P7294" i="6"/>
  <c r="Q7294" i="6" s="1"/>
  <c r="P7295" i="6"/>
  <c r="Q7295" i="6" s="1"/>
  <c r="P7296" i="6"/>
  <c r="Q7296" i="6" s="1"/>
  <c r="P7297" i="6"/>
  <c r="Q7297" i="6" s="1"/>
  <c r="P7298" i="6"/>
  <c r="Q7298" i="6" s="1"/>
  <c r="P7299" i="6"/>
  <c r="Q7299" i="6" s="1"/>
  <c r="P7300" i="6"/>
  <c r="Q7300" i="6" s="1"/>
  <c r="P7301" i="6"/>
  <c r="Q7301" i="6" s="1"/>
  <c r="P7302" i="6"/>
  <c r="Q7302" i="6" s="1"/>
  <c r="P7303" i="6"/>
  <c r="Q7303" i="6" s="1"/>
  <c r="P7304" i="6"/>
  <c r="Q7304" i="6" s="1"/>
  <c r="P7305" i="6"/>
  <c r="Q7305" i="6" s="1"/>
  <c r="P7306" i="6"/>
  <c r="Q7306" i="6" s="1"/>
  <c r="P7307" i="6"/>
  <c r="Q7307" i="6" s="1"/>
  <c r="P7308" i="6"/>
  <c r="Q7308" i="6" s="1"/>
  <c r="P7309" i="6"/>
  <c r="Q7309" i="6" s="1"/>
  <c r="P7310" i="6"/>
  <c r="Q7310" i="6" s="1"/>
  <c r="P7311" i="6"/>
  <c r="Q7311" i="6" s="1"/>
  <c r="P7312" i="6"/>
  <c r="Q7312" i="6" s="1"/>
  <c r="P7313" i="6"/>
  <c r="Q7313" i="6" s="1"/>
  <c r="P7314" i="6"/>
  <c r="Q7314" i="6" s="1"/>
  <c r="P7315" i="6"/>
  <c r="Q7315" i="6" s="1"/>
  <c r="P7316" i="6"/>
  <c r="Q7316" i="6" s="1"/>
  <c r="P7317" i="6"/>
  <c r="Q7317" i="6" s="1"/>
  <c r="P7318" i="6"/>
  <c r="Q7318" i="6" s="1"/>
  <c r="P7319" i="6"/>
  <c r="Q7319" i="6" s="1"/>
  <c r="P7320" i="6"/>
  <c r="Q7320" i="6" s="1"/>
  <c r="P7321" i="6"/>
  <c r="Q7321" i="6" s="1"/>
  <c r="P7322" i="6"/>
  <c r="Q7322" i="6" s="1"/>
  <c r="P7323" i="6"/>
  <c r="Q7323" i="6" s="1"/>
  <c r="P7324" i="6"/>
  <c r="Q7324" i="6" s="1"/>
  <c r="P7325" i="6"/>
  <c r="Q7325" i="6" s="1"/>
  <c r="P7326" i="6"/>
  <c r="Q7326" i="6" s="1"/>
  <c r="P7327" i="6"/>
  <c r="Q7327" i="6" s="1"/>
  <c r="P7328" i="6"/>
  <c r="Q7328" i="6" s="1"/>
  <c r="P7329" i="6"/>
  <c r="Q7329" i="6" s="1"/>
  <c r="P7330" i="6"/>
  <c r="Q7330" i="6" s="1"/>
  <c r="P7331" i="6"/>
  <c r="Q7331" i="6" s="1"/>
  <c r="P7332" i="6"/>
  <c r="Q7332" i="6" s="1"/>
  <c r="P7333" i="6"/>
  <c r="Q7333" i="6" s="1"/>
  <c r="P7334" i="6"/>
  <c r="Q7334" i="6" s="1"/>
  <c r="P7335" i="6"/>
  <c r="Q7335" i="6" s="1"/>
  <c r="P7336" i="6"/>
  <c r="Q7336" i="6" s="1"/>
  <c r="P7337" i="6"/>
  <c r="Q7337" i="6" s="1"/>
  <c r="P7338" i="6"/>
  <c r="Q7338" i="6" s="1"/>
  <c r="P7339" i="6"/>
  <c r="Q7339" i="6" s="1"/>
  <c r="P7340" i="6"/>
  <c r="Q7340" i="6" s="1"/>
  <c r="P7341" i="6"/>
  <c r="Q7341" i="6" s="1"/>
  <c r="P7342" i="6"/>
  <c r="Q7342" i="6" s="1"/>
  <c r="P7343" i="6"/>
  <c r="Q7343" i="6" s="1"/>
  <c r="P7344" i="6"/>
  <c r="Q7344" i="6" s="1"/>
  <c r="P7345" i="6"/>
  <c r="Q7345" i="6" s="1"/>
  <c r="P7346" i="6"/>
  <c r="Q7346" i="6" s="1"/>
  <c r="P7347" i="6"/>
  <c r="Q7347" i="6" s="1"/>
  <c r="P7348" i="6"/>
  <c r="Q7348" i="6" s="1"/>
  <c r="P7349" i="6"/>
  <c r="Q7349" i="6" s="1"/>
  <c r="P7350" i="6"/>
  <c r="Q7350" i="6" s="1"/>
  <c r="P7351" i="6"/>
  <c r="Q7351" i="6" s="1"/>
  <c r="P7352" i="6"/>
  <c r="Q7352" i="6" s="1"/>
  <c r="P7353" i="6"/>
  <c r="Q7353" i="6" s="1"/>
  <c r="P7354" i="6"/>
  <c r="Q7354" i="6" s="1"/>
  <c r="P7355" i="6"/>
  <c r="Q7355" i="6" s="1"/>
  <c r="P7356" i="6"/>
  <c r="Q7356" i="6" s="1"/>
  <c r="P7357" i="6"/>
  <c r="Q7357" i="6" s="1"/>
  <c r="P7358" i="6"/>
  <c r="Q7358" i="6" s="1"/>
  <c r="P7359" i="6"/>
  <c r="Q7359" i="6" s="1"/>
  <c r="P7360" i="6"/>
  <c r="Q7360" i="6" s="1"/>
  <c r="P7361" i="6"/>
  <c r="Q7361" i="6" s="1"/>
  <c r="P7362" i="6"/>
  <c r="Q7362" i="6" s="1"/>
  <c r="P7363" i="6"/>
  <c r="Q7363" i="6" s="1"/>
  <c r="P7364" i="6"/>
  <c r="Q7364" i="6" s="1"/>
  <c r="P7365" i="6"/>
  <c r="Q7365" i="6" s="1"/>
  <c r="P7366" i="6"/>
  <c r="Q7366" i="6" s="1"/>
  <c r="P7367" i="6"/>
  <c r="Q7367" i="6" s="1"/>
  <c r="P7368" i="6"/>
  <c r="Q7368" i="6" s="1"/>
  <c r="P7369" i="6"/>
  <c r="Q7369" i="6" s="1"/>
  <c r="P7370" i="6"/>
  <c r="Q7370" i="6" s="1"/>
  <c r="P7371" i="6"/>
  <c r="Q7371" i="6" s="1"/>
  <c r="P7372" i="6"/>
  <c r="Q7372" i="6" s="1"/>
  <c r="P7373" i="6"/>
  <c r="Q7373" i="6" s="1"/>
  <c r="P7374" i="6"/>
  <c r="Q7374" i="6" s="1"/>
  <c r="P7375" i="6"/>
  <c r="Q7375" i="6" s="1"/>
  <c r="P7376" i="6"/>
  <c r="Q7376" i="6" s="1"/>
  <c r="P7377" i="6"/>
  <c r="Q7377" i="6" s="1"/>
  <c r="P7378" i="6"/>
  <c r="Q7378" i="6" s="1"/>
  <c r="P7379" i="6"/>
  <c r="Q7379" i="6" s="1"/>
  <c r="P7380" i="6"/>
  <c r="Q7380" i="6" s="1"/>
  <c r="P7381" i="6"/>
  <c r="Q7381" i="6" s="1"/>
  <c r="P7382" i="6"/>
  <c r="Q7382" i="6" s="1"/>
  <c r="P7383" i="6"/>
  <c r="Q7383" i="6" s="1"/>
  <c r="P7384" i="6"/>
  <c r="Q7384" i="6" s="1"/>
  <c r="P7385" i="6"/>
  <c r="Q7385" i="6" s="1"/>
  <c r="P7386" i="6"/>
  <c r="Q7386" i="6" s="1"/>
  <c r="P7387" i="6"/>
  <c r="Q7387" i="6" s="1"/>
  <c r="P7388" i="6"/>
  <c r="Q7388" i="6" s="1"/>
  <c r="P7389" i="6"/>
  <c r="Q7389" i="6" s="1"/>
  <c r="P7390" i="6"/>
  <c r="Q7390" i="6" s="1"/>
  <c r="P7391" i="6"/>
  <c r="Q7391" i="6" s="1"/>
  <c r="P7392" i="6"/>
  <c r="Q7392" i="6" s="1"/>
  <c r="P7393" i="6"/>
  <c r="Q7393" i="6" s="1"/>
  <c r="P7394" i="6"/>
  <c r="Q7394" i="6" s="1"/>
  <c r="P7395" i="6"/>
  <c r="Q7395" i="6" s="1"/>
  <c r="P7396" i="6"/>
  <c r="Q7396" i="6" s="1"/>
  <c r="P7397" i="6"/>
  <c r="Q7397" i="6" s="1"/>
  <c r="P7398" i="6"/>
  <c r="Q7398" i="6" s="1"/>
  <c r="P7399" i="6"/>
  <c r="Q7399" i="6" s="1"/>
  <c r="P7400" i="6"/>
  <c r="Q7400" i="6" s="1"/>
  <c r="P7401" i="6"/>
  <c r="Q7401" i="6" s="1"/>
  <c r="P7402" i="6"/>
  <c r="Q7402" i="6" s="1"/>
  <c r="P7403" i="6"/>
  <c r="Q7403" i="6" s="1"/>
  <c r="P7404" i="6"/>
  <c r="Q7404" i="6" s="1"/>
  <c r="P7405" i="6"/>
  <c r="Q7405" i="6" s="1"/>
  <c r="P7406" i="6"/>
  <c r="Q7406" i="6" s="1"/>
  <c r="P7407" i="6"/>
  <c r="Q7407" i="6" s="1"/>
  <c r="P7408" i="6"/>
  <c r="Q7408" i="6" s="1"/>
  <c r="P7409" i="6"/>
  <c r="Q7409" i="6" s="1"/>
  <c r="P7410" i="6"/>
  <c r="Q7410" i="6" s="1"/>
  <c r="P7411" i="6"/>
  <c r="Q7411" i="6" s="1"/>
  <c r="P7412" i="6"/>
  <c r="Q7412" i="6" s="1"/>
  <c r="P7413" i="6"/>
  <c r="Q7413" i="6" s="1"/>
  <c r="P7414" i="6"/>
  <c r="Q7414" i="6" s="1"/>
  <c r="P7415" i="6"/>
  <c r="Q7415" i="6" s="1"/>
  <c r="P7416" i="6"/>
  <c r="Q7416" i="6" s="1"/>
  <c r="P7417" i="6"/>
  <c r="Q7417" i="6" s="1"/>
  <c r="P7418" i="6"/>
  <c r="Q7418" i="6" s="1"/>
  <c r="P7419" i="6"/>
  <c r="Q7419" i="6" s="1"/>
  <c r="P7420" i="6"/>
  <c r="Q7420" i="6" s="1"/>
  <c r="P7421" i="6"/>
  <c r="Q7421" i="6" s="1"/>
  <c r="P7422" i="6"/>
  <c r="Q7422" i="6" s="1"/>
  <c r="P7423" i="6"/>
  <c r="Q7423" i="6" s="1"/>
  <c r="P7424" i="6"/>
  <c r="Q7424" i="6" s="1"/>
  <c r="P7425" i="6"/>
  <c r="Q7425" i="6" s="1"/>
  <c r="P7426" i="6"/>
  <c r="Q7426" i="6" s="1"/>
  <c r="P7427" i="6"/>
  <c r="Q7427" i="6" s="1"/>
  <c r="P7428" i="6"/>
  <c r="Q7428" i="6" s="1"/>
  <c r="P7429" i="6"/>
  <c r="Q7429" i="6" s="1"/>
  <c r="P7430" i="6"/>
  <c r="Q7430" i="6" s="1"/>
  <c r="P7431" i="6"/>
  <c r="Q7431" i="6" s="1"/>
  <c r="P7432" i="6"/>
  <c r="Q7432" i="6" s="1"/>
  <c r="P7433" i="6"/>
  <c r="Q7433" i="6" s="1"/>
  <c r="P7434" i="6"/>
  <c r="Q7434" i="6" s="1"/>
  <c r="P7435" i="6"/>
  <c r="Q7435" i="6" s="1"/>
  <c r="P7436" i="6"/>
  <c r="Q7436" i="6" s="1"/>
  <c r="P7437" i="6"/>
  <c r="Q7437" i="6" s="1"/>
  <c r="P7438" i="6"/>
  <c r="Q7438" i="6" s="1"/>
  <c r="P7439" i="6"/>
  <c r="Q7439" i="6" s="1"/>
  <c r="P7440" i="6"/>
  <c r="Q7440" i="6" s="1"/>
  <c r="P7441" i="6"/>
  <c r="Q7441" i="6" s="1"/>
  <c r="P7442" i="6"/>
  <c r="Q7442" i="6" s="1"/>
  <c r="P7443" i="6"/>
  <c r="Q7443" i="6" s="1"/>
  <c r="P7444" i="6"/>
  <c r="Q7444" i="6" s="1"/>
  <c r="P7445" i="6"/>
  <c r="Q7445" i="6" s="1"/>
  <c r="P7446" i="6"/>
  <c r="Q7446" i="6" s="1"/>
  <c r="P7447" i="6"/>
  <c r="Q7447" i="6" s="1"/>
  <c r="P7448" i="6"/>
  <c r="Q7448" i="6" s="1"/>
  <c r="P7449" i="6"/>
  <c r="Q7449" i="6" s="1"/>
  <c r="P7450" i="6"/>
  <c r="Q7450" i="6" s="1"/>
  <c r="P7451" i="6"/>
  <c r="Q7451" i="6" s="1"/>
  <c r="P7452" i="6"/>
  <c r="Q7452" i="6" s="1"/>
  <c r="P7453" i="6"/>
  <c r="Q7453" i="6" s="1"/>
  <c r="P7454" i="6"/>
  <c r="Q7454" i="6" s="1"/>
  <c r="P7455" i="6"/>
  <c r="Q7455" i="6" s="1"/>
  <c r="P7456" i="6"/>
  <c r="Q7456" i="6" s="1"/>
  <c r="P7457" i="6"/>
  <c r="Q7457" i="6" s="1"/>
  <c r="P7458" i="6"/>
  <c r="Q7458" i="6" s="1"/>
  <c r="P7459" i="6"/>
  <c r="Q7459" i="6" s="1"/>
  <c r="P7460" i="6"/>
  <c r="Q7460" i="6" s="1"/>
  <c r="P7461" i="6"/>
  <c r="Q7461" i="6" s="1"/>
  <c r="P7462" i="6"/>
  <c r="Q7462" i="6" s="1"/>
  <c r="P7463" i="6"/>
  <c r="Q7463" i="6" s="1"/>
  <c r="P7464" i="6"/>
  <c r="Q7464" i="6" s="1"/>
  <c r="P7465" i="6"/>
  <c r="Q7465" i="6" s="1"/>
  <c r="P7466" i="6"/>
  <c r="Q7466" i="6" s="1"/>
  <c r="P7467" i="6"/>
  <c r="Q7467" i="6" s="1"/>
  <c r="P7468" i="6"/>
  <c r="Q7468" i="6" s="1"/>
  <c r="P7469" i="6"/>
  <c r="Q7469" i="6" s="1"/>
  <c r="P7470" i="6"/>
  <c r="Q7470" i="6" s="1"/>
  <c r="P7471" i="6"/>
  <c r="Q7471" i="6" s="1"/>
  <c r="P7472" i="6"/>
  <c r="Q7472" i="6" s="1"/>
  <c r="P7473" i="6"/>
  <c r="Q7473" i="6" s="1"/>
  <c r="P7474" i="6"/>
  <c r="Q7474" i="6" s="1"/>
  <c r="P7475" i="6"/>
  <c r="Q7475" i="6" s="1"/>
  <c r="P7476" i="6"/>
  <c r="Q7476" i="6" s="1"/>
  <c r="P7477" i="6"/>
  <c r="Q7477" i="6" s="1"/>
  <c r="P7478" i="6"/>
  <c r="Q7478" i="6" s="1"/>
  <c r="P7479" i="6"/>
  <c r="Q7479" i="6" s="1"/>
  <c r="P7480" i="6"/>
  <c r="Q7480" i="6" s="1"/>
  <c r="P7481" i="6"/>
  <c r="Q7481" i="6" s="1"/>
  <c r="P7482" i="6"/>
  <c r="Q7482" i="6" s="1"/>
  <c r="P7483" i="6"/>
  <c r="Q7483" i="6" s="1"/>
  <c r="P7484" i="6"/>
  <c r="Q7484" i="6" s="1"/>
  <c r="P7485" i="6"/>
  <c r="Q7485" i="6" s="1"/>
  <c r="P7486" i="6"/>
  <c r="Q7486" i="6" s="1"/>
  <c r="P7487" i="6"/>
  <c r="Q7487" i="6" s="1"/>
  <c r="P7488" i="6"/>
  <c r="Q7488" i="6" s="1"/>
  <c r="P7489" i="6"/>
  <c r="Q7489" i="6" s="1"/>
  <c r="P7490" i="6"/>
  <c r="Q7490" i="6" s="1"/>
  <c r="P7491" i="6"/>
  <c r="Q7491" i="6" s="1"/>
  <c r="P7492" i="6"/>
  <c r="Q7492" i="6" s="1"/>
  <c r="P7493" i="6"/>
  <c r="Q7493" i="6" s="1"/>
  <c r="P7494" i="6"/>
  <c r="Q7494" i="6" s="1"/>
  <c r="P7495" i="6"/>
  <c r="Q7495" i="6" s="1"/>
  <c r="P7496" i="6"/>
  <c r="Q7496" i="6" s="1"/>
  <c r="P7497" i="6"/>
  <c r="Q7497" i="6" s="1"/>
  <c r="P7498" i="6"/>
  <c r="Q7498" i="6" s="1"/>
  <c r="P7499" i="6"/>
  <c r="Q7499" i="6" s="1"/>
  <c r="P7500" i="6"/>
  <c r="Q7500" i="6" s="1"/>
  <c r="P7501" i="6"/>
  <c r="Q7501" i="6" s="1"/>
  <c r="P7502" i="6"/>
  <c r="Q7502" i="6" s="1"/>
  <c r="P7503" i="6"/>
  <c r="Q7503" i="6" s="1"/>
  <c r="P7504" i="6"/>
  <c r="Q7504" i="6" s="1"/>
  <c r="P7505" i="6"/>
  <c r="Q7505" i="6" s="1"/>
  <c r="P7506" i="6"/>
  <c r="Q7506" i="6" s="1"/>
  <c r="P7507" i="6"/>
  <c r="Q7507" i="6" s="1"/>
  <c r="P7508" i="6"/>
  <c r="Q7508" i="6" s="1"/>
  <c r="P7509" i="6"/>
  <c r="Q7509" i="6" s="1"/>
  <c r="P7510" i="6"/>
  <c r="Q7510" i="6" s="1"/>
  <c r="P7511" i="6"/>
  <c r="Q7511" i="6" s="1"/>
  <c r="P7512" i="6"/>
  <c r="Q7512" i="6" s="1"/>
  <c r="P7513" i="6"/>
  <c r="Q7513" i="6" s="1"/>
  <c r="P7514" i="6"/>
  <c r="Q7514" i="6" s="1"/>
  <c r="P7515" i="6"/>
  <c r="Q7515" i="6" s="1"/>
  <c r="P7516" i="6"/>
  <c r="Q7516" i="6" s="1"/>
  <c r="P7517" i="6"/>
  <c r="Q7517" i="6" s="1"/>
  <c r="P7518" i="6"/>
  <c r="Q7518" i="6" s="1"/>
  <c r="P7519" i="6"/>
  <c r="Q7519" i="6" s="1"/>
  <c r="P7520" i="6"/>
  <c r="Q7520" i="6" s="1"/>
  <c r="P7521" i="6"/>
  <c r="Q7521" i="6" s="1"/>
  <c r="P7522" i="6"/>
  <c r="Q7522" i="6" s="1"/>
  <c r="P7523" i="6"/>
  <c r="Q7523" i="6" s="1"/>
  <c r="P7524" i="6"/>
  <c r="Q7524" i="6" s="1"/>
  <c r="P7525" i="6"/>
  <c r="Q7525" i="6" s="1"/>
  <c r="P7526" i="6"/>
  <c r="Q7526" i="6" s="1"/>
  <c r="P7527" i="6"/>
  <c r="Q7527" i="6" s="1"/>
  <c r="P7528" i="6"/>
  <c r="Q7528" i="6" s="1"/>
  <c r="P7529" i="6"/>
  <c r="Q7529" i="6" s="1"/>
  <c r="P7530" i="6"/>
  <c r="Q7530" i="6" s="1"/>
  <c r="P7531" i="6"/>
  <c r="Q7531" i="6" s="1"/>
  <c r="P7532" i="6"/>
  <c r="Q7532" i="6" s="1"/>
  <c r="P7533" i="6"/>
  <c r="Q7533" i="6" s="1"/>
  <c r="P7534" i="6"/>
  <c r="Q7534" i="6" s="1"/>
  <c r="P7535" i="6"/>
  <c r="Q7535" i="6" s="1"/>
  <c r="P7536" i="6"/>
  <c r="Q7536" i="6" s="1"/>
  <c r="P7537" i="6"/>
  <c r="Q7537" i="6" s="1"/>
  <c r="P7538" i="6"/>
  <c r="Q7538" i="6" s="1"/>
  <c r="P7539" i="6"/>
  <c r="Q7539" i="6" s="1"/>
  <c r="P7540" i="6"/>
  <c r="Q7540" i="6" s="1"/>
  <c r="P7541" i="6"/>
  <c r="Q7541" i="6" s="1"/>
  <c r="P7542" i="6"/>
  <c r="Q7542" i="6" s="1"/>
  <c r="P7543" i="6"/>
  <c r="Q7543" i="6" s="1"/>
  <c r="P7544" i="6"/>
  <c r="Q7544" i="6" s="1"/>
  <c r="P7545" i="6"/>
  <c r="Q7545" i="6" s="1"/>
  <c r="P7546" i="6"/>
  <c r="Q7546" i="6" s="1"/>
  <c r="P7547" i="6"/>
  <c r="Q7547" i="6" s="1"/>
  <c r="P7548" i="6"/>
  <c r="Q7548" i="6" s="1"/>
  <c r="P7549" i="6"/>
  <c r="Q7549" i="6" s="1"/>
  <c r="P7550" i="6"/>
  <c r="Q7550" i="6" s="1"/>
  <c r="P7551" i="6"/>
  <c r="Q7551" i="6" s="1"/>
  <c r="P7552" i="6"/>
  <c r="Q7552" i="6" s="1"/>
  <c r="P7553" i="6"/>
  <c r="Q7553" i="6" s="1"/>
  <c r="P7554" i="6"/>
  <c r="Q7554" i="6" s="1"/>
  <c r="P7555" i="6"/>
  <c r="Q7555" i="6" s="1"/>
  <c r="P7556" i="6"/>
  <c r="Q7556" i="6" s="1"/>
  <c r="P7557" i="6"/>
  <c r="Q7557" i="6" s="1"/>
  <c r="P7558" i="6"/>
  <c r="Q7558" i="6" s="1"/>
  <c r="P7559" i="6"/>
  <c r="Q7559" i="6" s="1"/>
  <c r="P7560" i="6"/>
  <c r="Q7560" i="6" s="1"/>
  <c r="P7561" i="6"/>
  <c r="Q7561" i="6" s="1"/>
  <c r="P7562" i="6"/>
  <c r="Q7562" i="6" s="1"/>
  <c r="P7563" i="6"/>
  <c r="Q7563" i="6" s="1"/>
  <c r="P7564" i="6"/>
  <c r="Q7564" i="6" s="1"/>
  <c r="P7565" i="6"/>
  <c r="Q7565" i="6" s="1"/>
  <c r="P7566" i="6"/>
  <c r="Q7566" i="6" s="1"/>
  <c r="P7567" i="6"/>
  <c r="Q7567" i="6" s="1"/>
  <c r="P7568" i="6"/>
  <c r="Q7568" i="6" s="1"/>
  <c r="P7569" i="6"/>
  <c r="Q7569" i="6" s="1"/>
  <c r="P7570" i="6"/>
  <c r="Q7570" i="6" s="1"/>
  <c r="P7571" i="6"/>
  <c r="Q7571" i="6" s="1"/>
  <c r="P7572" i="6"/>
  <c r="Q7572" i="6" s="1"/>
  <c r="P7573" i="6"/>
  <c r="Q7573" i="6" s="1"/>
  <c r="P7574" i="6"/>
  <c r="Q7574" i="6" s="1"/>
  <c r="P7575" i="6"/>
  <c r="Q7575" i="6" s="1"/>
  <c r="P7576" i="6"/>
  <c r="Q7576" i="6" s="1"/>
  <c r="P7577" i="6"/>
  <c r="Q7577" i="6" s="1"/>
  <c r="P7578" i="6"/>
  <c r="Q7578" i="6" s="1"/>
  <c r="P7579" i="6"/>
  <c r="Q7579" i="6" s="1"/>
  <c r="P7580" i="6"/>
  <c r="Q7580" i="6" s="1"/>
  <c r="P7581" i="6"/>
  <c r="Q7581" i="6" s="1"/>
  <c r="P7582" i="6"/>
  <c r="Q7582" i="6" s="1"/>
  <c r="P7583" i="6"/>
  <c r="Q7583" i="6" s="1"/>
  <c r="P7584" i="6"/>
  <c r="Q7584" i="6" s="1"/>
  <c r="P7585" i="6"/>
  <c r="Q7585" i="6" s="1"/>
  <c r="P7586" i="6"/>
  <c r="Q7586" i="6" s="1"/>
  <c r="P7587" i="6"/>
  <c r="Q7587" i="6" s="1"/>
  <c r="P7588" i="6"/>
  <c r="Q7588" i="6" s="1"/>
  <c r="P7589" i="6"/>
  <c r="Q7589" i="6" s="1"/>
  <c r="P7590" i="6"/>
  <c r="Q7590" i="6" s="1"/>
  <c r="P7591" i="6"/>
  <c r="Q7591" i="6" s="1"/>
  <c r="P7592" i="6"/>
  <c r="Q7592" i="6" s="1"/>
  <c r="P7593" i="6"/>
  <c r="Q7593" i="6" s="1"/>
  <c r="P7594" i="6"/>
  <c r="Q7594" i="6" s="1"/>
  <c r="P7595" i="6"/>
  <c r="Q7595" i="6" s="1"/>
  <c r="P7596" i="6"/>
  <c r="Q7596" i="6" s="1"/>
  <c r="P7597" i="6"/>
  <c r="Q7597" i="6" s="1"/>
  <c r="P7598" i="6"/>
  <c r="Q7598" i="6" s="1"/>
  <c r="P7599" i="6"/>
  <c r="Q7599" i="6" s="1"/>
  <c r="P7600" i="6"/>
  <c r="Q7600" i="6" s="1"/>
  <c r="P7601" i="6"/>
  <c r="Q7601" i="6" s="1"/>
  <c r="P7602" i="6"/>
  <c r="Q7602" i="6" s="1"/>
  <c r="P7603" i="6"/>
  <c r="Q7603" i="6" s="1"/>
  <c r="P7604" i="6"/>
  <c r="Q7604" i="6" s="1"/>
  <c r="P7605" i="6"/>
  <c r="Q7605" i="6" s="1"/>
  <c r="P7606" i="6"/>
  <c r="Q7606" i="6" s="1"/>
  <c r="P7607" i="6"/>
  <c r="Q7607" i="6" s="1"/>
  <c r="P7608" i="6"/>
  <c r="Q7608" i="6" s="1"/>
  <c r="P7609" i="6"/>
  <c r="Q7609" i="6" s="1"/>
  <c r="P7610" i="6"/>
  <c r="Q7610" i="6" s="1"/>
  <c r="P7611" i="6"/>
  <c r="Q7611" i="6" s="1"/>
  <c r="P7612" i="6"/>
  <c r="Q7612" i="6" s="1"/>
  <c r="P7613" i="6"/>
  <c r="Q7613" i="6" s="1"/>
  <c r="P7614" i="6"/>
  <c r="Q7614" i="6" s="1"/>
  <c r="P7615" i="6"/>
  <c r="Q7615" i="6" s="1"/>
  <c r="P7616" i="6"/>
  <c r="Q7616" i="6" s="1"/>
  <c r="P7617" i="6"/>
  <c r="Q7617" i="6" s="1"/>
  <c r="P7618" i="6"/>
  <c r="Q7618" i="6" s="1"/>
  <c r="P7619" i="6"/>
  <c r="Q7619" i="6" s="1"/>
  <c r="P7620" i="6"/>
  <c r="Q7620" i="6" s="1"/>
  <c r="P7621" i="6"/>
  <c r="Q7621" i="6" s="1"/>
  <c r="P7622" i="6"/>
  <c r="Q7622" i="6" s="1"/>
  <c r="P7623" i="6"/>
  <c r="Q7623" i="6" s="1"/>
  <c r="P7624" i="6"/>
  <c r="Q7624" i="6" s="1"/>
  <c r="P7625" i="6"/>
  <c r="Q7625" i="6" s="1"/>
  <c r="P7626" i="6"/>
  <c r="Q7626" i="6" s="1"/>
  <c r="P7627" i="6"/>
  <c r="Q7627" i="6" s="1"/>
  <c r="P7628" i="6"/>
  <c r="Q7628" i="6" s="1"/>
  <c r="P7629" i="6"/>
  <c r="Q7629" i="6" s="1"/>
  <c r="P7630" i="6"/>
  <c r="Q7630" i="6" s="1"/>
  <c r="P7631" i="6"/>
  <c r="Q7631" i="6" s="1"/>
  <c r="P7632" i="6"/>
  <c r="Q7632" i="6" s="1"/>
  <c r="P7633" i="6"/>
  <c r="Q7633" i="6" s="1"/>
  <c r="P7634" i="6"/>
  <c r="Q7634" i="6" s="1"/>
  <c r="P7635" i="6"/>
  <c r="Q7635" i="6" s="1"/>
  <c r="P7636" i="6"/>
  <c r="Q7636" i="6" s="1"/>
  <c r="P7637" i="6"/>
  <c r="Q7637" i="6" s="1"/>
  <c r="P7638" i="6"/>
  <c r="Q7638" i="6" s="1"/>
  <c r="P7639" i="6"/>
  <c r="Q7639" i="6" s="1"/>
  <c r="P7640" i="6"/>
  <c r="Q7640" i="6" s="1"/>
  <c r="P7641" i="6"/>
  <c r="Q7641" i="6" s="1"/>
  <c r="P7642" i="6"/>
  <c r="Q7642" i="6" s="1"/>
  <c r="P7643" i="6"/>
  <c r="Q7643" i="6" s="1"/>
  <c r="P7644" i="6"/>
  <c r="Q7644" i="6" s="1"/>
  <c r="P7645" i="6"/>
  <c r="Q7645" i="6" s="1"/>
  <c r="P7646" i="6"/>
  <c r="Q7646" i="6" s="1"/>
  <c r="P7647" i="6"/>
  <c r="Q7647" i="6" s="1"/>
  <c r="P7648" i="6"/>
  <c r="Q7648" i="6" s="1"/>
  <c r="P7649" i="6"/>
  <c r="Q7649" i="6" s="1"/>
  <c r="P7650" i="6"/>
  <c r="Q7650" i="6" s="1"/>
  <c r="P7651" i="6"/>
  <c r="Q7651" i="6" s="1"/>
  <c r="P7652" i="6"/>
  <c r="Q7652" i="6" s="1"/>
  <c r="P7653" i="6"/>
  <c r="Q7653" i="6" s="1"/>
  <c r="P7654" i="6"/>
  <c r="Q7654" i="6" s="1"/>
  <c r="P7655" i="6"/>
  <c r="Q7655" i="6" s="1"/>
  <c r="P7656" i="6"/>
  <c r="Q7656" i="6" s="1"/>
  <c r="P7657" i="6"/>
  <c r="Q7657" i="6" s="1"/>
  <c r="P7658" i="6"/>
  <c r="Q7658" i="6" s="1"/>
  <c r="P7659" i="6"/>
  <c r="Q7659" i="6" s="1"/>
  <c r="P7660" i="6"/>
  <c r="Q7660" i="6" s="1"/>
  <c r="P7661" i="6"/>
  <c r="Q7661" i="6" s="1"/>
  <c r="P7662" i="6"/>
  <c r="Q7662" i="6" s="1"/>
  <c r="P7663" i="6"/>
  <c r="Q7663" i="6" s="1"/>
  <c r="P7664" i="6"/>
  <c r="Q7664" i="6" s="1"/>
  <c r="P7665" i="6"/>
  <c r="Q7665" i="6" s="1"/>
  <c r="P7666" i="6"/>
  <c r="Q7666" i="6" s="1"/>
  <c r="P7667" i="6"/>
  <c r="Q7667" i="6" s="1"/>
  <c r="P7668" i="6"/>
  <c r="Q7668" i="6" s="1"/>
  <c r="P7669" i="6"/>
  <c r="Q7669" i="6" s="1"/>
  <c r="P7670" i="6"/>
  <c r="Q7670" i="6" s="1"/>
  <c r="P7671" i="6"/>
  <c r="Q7671" i="6" s="1"/>
  <c r="P7672" i="6"/>
  <c r="Q7672" i="6" s="1"/>
  <c r="P7673" i="6"/>
  <c r="Q7673" i="6" s="1"/>
  <c r="P7674" i="6"/>
  <c r="Q7674" i="6" s="1"/>
  <c r="P7675" i="6"/>
  <c r="Q7675" i="6" s="1"/>
  <c r="P7676" i="6"/>
  <c r="Q7676" i="6" s="1"/>
  <c r="P7677" i="6"/>
  <c r="Q7677" i="6" s="1"/>
  <c r="P7678" i="6"/>
  <c r="Q7678" i="6" s="1"/>
  <c r="P7679" i="6"/>
  <c r="Q7679" i="6" s="1"/>
  <c r="P7680" i="6"/>
  <c r="Q7680" i="6" s="1"/>
  <c r="P7681" i="6"/>
  <c r="Q7681" i="6" s="1"/>
  <c r="P7682" i="6"/>
  <c r="Q7682" i="6" s="1"/>
  <c r="P7683" i="6"/>
  <c r="Q7683" i="6" s="1"/>
  <c r="P7684" i="6"/>
  <c r="Q7684" i="6" s="1"/>
  <c r="P7685" i="6"/>
  <c r="Q7685" i="6" s="1"/>
  <c r="P7686" i="6"/>
  <c r="Q7686" i="6" s="1"/>
  <c r="P7687" i="6"/>
  <c r="Q7687" i="6" s="1"/>
  <c r="P7688" i="6"/>
  <c r="Q7688" i="6" s="1"/>
  <c r="P7689" i="6"/>
  <c r="Q7689" i="6" s="1"/>
  <c r="P7690" i="6"/>
  <c r="Q7690" i="6" s="1"/>
  <c r="P7691" i="6"/>
  <c r="Q7691" i="6" s="1"/>
  <c r="P7692" i="6"/>
  <c r="Q7692" i="6" s="1"/>
  <c r="P7693" i="6"/>
  <c r="Q7693" i="6" s="1"/>
  <c r="P7694" i="6"/>
  <c r="Q7694" i="6" s="1"/>
  <c r="P7695" i="6"/>
  <c r="Q7695" i="6" s="1"/>
  <c r="P7696" i="6"/>
  <c r="Q7696" i="6" s="1"/>
  <c r="P7697" i="6"/>
  <c r="Q7697" i="6" s="1"/>
  <c r="P7698" i="6"/>
  <c r="Q7698" i="6" s="1"/>
  <c r="P7699" i="6"/>
  <c r="Q7699" i="6" s="1"/>
  <c r="P7700" i="6"/>
  <c r="Q7700" i="6" s="1"/>
  <c r="P7701" i="6"/>
  <c r="Q7701" i="6" s="1"/>
  <c r="P7702" i="6"/>
  <c r="Q7702" i="6" s="1"/>
  <c r="P7703" i="6"/>
  <c r="Q7703" i="6" s="1"/>
  <c r="P7704" i="6"/>
  <c r="Q7704" i="6" s="1"/>
  <c r="P7705" i="6"/>
  <c r="Q7705" i="6" s="1"/>
  <c r="P7706" i="6"/>
  <c r="Q7706" i="6" s="1"/>
  <c r="P7707" i="6"/>
  <c r="Q7707" i="6" s="1"/>
  <c r="P7708" i="6"/>
  <c r="Q7708" i="6" s="1"/>
  <c r="P7709" i="6"/>
  <c r="Q7709" i="6" s="1"/>
  <c r="P7710" i="6"/>
  <c r="Q7710" i="6" s="1"/>
  <c r="P7711" i="6"/>
  <c r="Q7711" i="6" s="1"/>
  <c r="P7712" i="6"/>
  <c r="Q7712" i="6" s="1"/>
  <c r="P7713" i="6"/>
  <c r="Q7713" i="6" s="1"/>
  <c r="P7714" i="6"/>
  <c r="Q7714" i="6" s="1"/>
  <c r="P7715" i="6"/>
  <c r="Q7715" i="6" s="1"/>
  <c r="P7716" i="6"/>
  <c r="Q7716" i="6" s="1"/>
  <c r="P7717" i="6"/>
  <c r="Q7717" i="6" s="1"/>
  <c r="P7718" i="6"/>
  <c r="Q7718" i="6" s="1"/>
  <c r="P7719" i="6"/>
  <c r="Q7719" i="6" s="1"/>
  <c r="P7720" i="6"/>
  <c r="Q7720" i="6" s="1"/>
  <c r="P7721" i="6"/>
  <c r="Q7721" i="6" s="1"/>
  <c r="P7722" i="6"/>
  <c r="Q7722" i="6" s="1"/>
  <c r="P7723" i="6"/>
  <c r="Q7723" i="6" s="1"/>
  <c r="P7724" i="6"/>
  <c r="Q7724" i="6" s="1"/>
  <c r="P7725" i="6"/>
  <c r="Q7725" i="6" s="1"/>
  <c r="P7726" i="6"/>
  <c r="Q7726" i="6" s="1"/>
  <c r="P7727" i="6"/>
  <c r="Q7727" i="6" s="1"/>
  <c r="P7728" i="6"/>
  <c r="Q7728" i="6" s="1"/>
  <c r="P7729" i="6"/>
  <c r="Q7729" i="6" s="1"/>
  <c r="P7730" i="6"/>
  <c r="Q7730" i="6" s="1"/>
  <c r="P7731" i="6"/>
  <c r="Q7731" i="6" s="1"/>
  <c r="P7732" i="6"/>
  <c r="Q7732" i="6" s="1"/>
  <c r="P7733" i="6"/>
  <c r="Q7733" i="6" s="1"/>
  <c r="P7734" i="6"/>
  <c r="Q7734" i="6" s="1"/>
  <c r="P7735" i="6"/>
  <c r="Q7735" i="6" s="1"/>
  <c r="P7736" i="6"/>
  <c r="Q7736" i="6" s="1"/>
  <c r="P7737" i="6"/>
  <c r="Q7737" i="6" s="1"/>
  <c r="P7738" i="6"/>
  <c r="Q7738" i="6" s="1"/>
  <c r="P7739" i="6"/>
  <c r="Q7739" i="6" s="1"/>
  <c r="P7740" i="6"/>
  <c r="Q7740" i="6" s="1"/>
  <c r="P7741" i="6"/>
  <c r="Q7741" i="6" s="1"/>
  <c r="P7742" i="6"/>
  <c r="Q7742" i="6" s="1"/>
  <c r="P7743" i="6"/>
  <c r="Q7743" i="6" s="1"/>
  <c r="P7744" i="6"/>
  <c r="Q7744" i="6" s="1"/>
  <c r="P7745" i="6"/>
  <c r="Q7745" i="6" s="1"/>
  <c r="P7746" i="6"/>
  <c r="Q7746" i="6" s="1"/>
  <c r="P7747" i="6"/>
  <c r="Q7747" i="6" s="1"/>
  <c r="P7748" i="6"/>
  <c r="Q7748" i="6" s="1"/>
  <c r="P7749" i="6"/>
  <c r="Q7749" i="6" s="1"/>
  <c r="P7750" i="6"/>
  <c r="Q7750" i="6" s="1"/>
  <c r="P7751" i="6"/>
  <c r="Q7751" i="6" s="1"/>
  <c r="P7752" i="6"/>
  <c r="Q7752" i="6" s="1"/>
  <c r="P7753" i="6"/>
  <c r="Q7753" i="6" s="1"/>
  <c r="P7754" i="6"/>
  <c r="Q7754" i="6" s="1"/>
  <c r="P7755" i="6"/>
  <c r="Q7755" i="6" s="1"/>
  <c r="P7756" i="6"/>
  <c r="Q7756" i="6" s="1"/>
  <c r="P7757" i="6"/>
  <c r="Q7757" i="6" s="1"/>
  <c r="P7758" i="6"/>
  <c r="Q7758" i="6" s="1"/>
  <c r="P7759" i="6"/>
  <c r="Q7759" i="6" s="1"/>
  <c r="P7760" i="6"/>
  <c r="Q7760" i="6" s="1"/>
  <c r="P7761" i="6"/>
  <c r="Q7761" i="6" s="1"/>
  <c r="P7762" i="6"/>
  <c r="Q7762" i="6" s="1"/>
  <c r="P7763" i="6"/>
  <c r="Q7763" i="6" s="1"/>
  <c r="P7764" i="6"/>
  <c r="Q7764" i="6" s="1"/>
  <c r="P7765" i="6"/>
  <c r="Q7765" i="6" s="1"/>
  <c r="P7766" i="6"/>
  <c r="Q7766" i="6" s="1"/>
  <c r="P7767" i="6"/>
  <c r="Q7767" i="6" s="1"/>
  <c r="P7768" i="6"/>
  <c r="Q7768" i="6" s="1"/>
  <c r="P7769" i="6"/>
  <c r="Q7769" i="6" s="1"/>
  <c r="P7770" i="6"/>
  <c r="Q7770" i="6" s="1"/>
  <c r="P7771" i="6"/>
  <c r="Q7771" i="6" s="1"/>
  <c r="P7772" i="6"/>
  <c r="Q7772" i="6" s="1"/>
  <c r="P7773" i="6"/>
  <c r="Q7773" i="6" s="1"/>
  <c r="P7774" i="6"/>
  <c r="Q7774" i="6" s="1"/>
  <c r="P7775" i="6"/>
  <c r="Q7775" i="6" s="1"/>
  <c r="P7776" i="6"/>
  <c r="Q7776" i="6" s="1"/>
  <c r="P7777" i="6"/>
  <c r="Q7777" i="6" s="1"/>
  <c r="P7778" i="6"/>
  <c r="Q7778" i="6" s="1"/>
  <c r="P7779" i="6"/>
  <c r="Q7779" i="6" s="1"/>
  <c r="P7780" i="6"/>
  <c r="Q7780" i="6" s="1"/>
  <c r="P7781" i="6"/>
  <c r="Q7781" i="6" s="1"/>
  <c r="P7782" i="6"/>
  <c r="Q7782" i="6" s="1"/>
  <c r="P7783" i="6"/>
  <c r="Q7783" i="6" s="1"/>
  <c r="P7784" i="6"/>
  <c r="Q7784" i="6" s="1"/>
  <c r="P7785" i="6"/>
  <c r="Q7785" i="6" s="1"/>
  <c r="P7786" i="6"/>
  <c r="Q7786" i="6" s="1"/>
  <c r="P7787" i="6"/>
  <c r="Q7787" i="6" s="1"/>
  <c r="P7788" i="6"/>
  <c r="Q7788" i="6" s="1"/>
  <c r="P7789" i="6"/>
  <c r="Q7789" i="6" s="1"/>
  <c r="P7790" i="6"/>
  <c r="Q7790" i="6" s="1"/>
  <c r="P7791" i="6"/>
  <c r="Q7791" i="6" s="1"/>
  <c r="P7792" i="6"/>
  <c r="Q7792" i="6" s="1"/>
  <c r="P7793" i="6"/>
  <c r="Q7793" i="6" s="1"/>
  <c r="P7794" i="6"/>
  <c r="Q7794" i="6" s="1"/>
  <c r="P7795" i="6"/>
  <c r="Q7795" i="6" s="1"/>
  <c r="P7796" i="6"/>
  <c r="Q7796" i="6" s="1"/>
  <c r="P7797" i="6"/>
  <c r="Q7797" i="6" s="1"/>
  <c r="P7798" i="6"/>
  <c r="Q7798" i="6" s="1"/>
  <c r="P7799" i="6"/>
  <c r="Q7799" i="6" s="1"/>
  <c r="P7800" i="6"/>
  <c r="Q7800" i="6" s="1"/>
  <c r="P7801" i="6"/>
  <c r="Q7801" i="6" s="1"/>
  <c r="P7802" i="6"/>
  <c r="Q7802" i="6" s="1"/>
  <c r="P7803" i="6"/>
  <c r="Q7803" i="6" s="1"/>
  <c r="P7804" i="6"/>
  <c r="Q7804" i="6" s="1"/>
  <c r="P7805" i="6"/>
  <c r="Q7805" i="6" s="1"/>
  <c r="P7806" i="6"/>
  <c r="Q7806" i="6" s="1"/>
  <c r="P7807" i="6"/>
  <c r="Q7807" i="6" s="1"/>
  <c r="P7808" i="6"/>
  <c r="Q7808" i="6" s="1"/>
  <c r="P7809" i="6"/>
  <c r="Q7809" i="6" s="1"/>
  <c r="P7810" i="6"/>
  <c r="Q7810" i="6" s="1"/>
  <c r="P7811" i="6"/>
  <c r="Q7811" i="6" s="1"/>
  <c r="P7812" i="6"/>
  <c r="Q7812" i="6" s="1"/>
  <c r="P7813" i="6"/>
  <c r="Q7813" i="6" s="1"/>
  <c r="P7814" i="6"/>
  <c r="Q7814" i="6" s="1"/>
  <c r="P7815" i="6"/>
  <c r="Q7815" i="6" s="1"/>
  <c r="P7816" i="6"/>
  <c r="Q7816" i="6" s="1"/>
  <c r="P7817" i="6"/>
  <c r="Q7817" i="6" s="1"/>
  <c r="P7818" i="6"/>
  <c r="Q7818" i="6" s="1"/>
  <c r="P7819" i="6"/>
  <c r="Q7819" i="6" s="1"/>
  <c r="P7820" i="6"/>
  <c r="Q7820" i="6" s="1"/>
  <c r="P7821" i="6"/>
  <c r="Q7821" i="6" s="1"/>
  <c r="P7822" i="6"/>
  <c r="Q7822" i="6" s="1"/>
  <c r="P7823" i="6"/>
  <c r="Q7823" i="6" s="1"/>
  <c r="P7824" i="6"/>
  <c r="Q7824" i="6" s="1"/>
  <c r="P7825" i="6"/>
  <c r="Q7825" i="6" s="1"/>
  <c r="P7826" i="6"/>
  <c r="Q7826" i="6" s="1"/>
  <c r="P7827" i="6"/>
  <c r="Q7827" i="6" s="1"/>
  <c r="P7828" i="6"/>
  <c r="Q7828" i="6" s="1"/>
  <c r="P7829" i="6"/>
  <c r="Q7829" i="6" s="1"/>
  <c r="P7830" i="6"/>
  <c r="Q7830" i="6" s="1"/>
  <c r="P7831" i="6"/>
  <c r="Q7831" i="6" s="1"/>
  <c r="P7832" i="6"/>
  <c r="Q7832" i="6" s="1"/>
  <c r="P7833" i="6"/>
  <c r="Q7833" i="6" s="1"/>
  <c r="P7834" i="6"/>
  <c r="Q7834" i="6" s="1"/>
  <c r="P7835" i="6"/>
  <c r="Q7835" i="6" s="1"/>
  <c r="P7836" i="6"/>
  <c r="Q7836" i="6" s="1"/>
  <c r="P7837" i="6"/>
  <c r="Q7837" i="6" s="1"/>
  <c r="P7838" i="6"/>
  <c r="Q7838" i="6" s="1"/>
  <c r="P7839" i="6"/>
  <c r="Q7839" i="6" s="1"/>
  <c r="P7840" i="6"/>
  <c r="Q7840" i="6" s="1"/>
  <c r="P7841" i="6"/>
  <c r="Q7841" i="6" s="1"/>
  <c r="P7842" i="6"/>
  <c r="Q7842" i="6" s="1"/>
  <c r="P7843" i="6"/>
  <c r="Q7843" i="6" s="1"/>
  <c r="P7844" i="6"/>
  <c r="Q7844" i="6" s="1"/>
  <c r="P7845" i="6"/>
  <c r="Q7845" i="6" s="1"/>
  <c r="P7846" i="6"/>
  <c r="Q7846" i="6" s="1"/>
  <c r="P7847" i="6"/>
  <c r="Q7847" i="6" s="1"/>
  <c r="P7848" i="6"/>
  <c r="Q7848" i="6" s="1"/>
  <c r="P7849" i="6"/>
  <c r="Q7849" i="6" s="1"/>
  <c r="P7850" i="6"/>
  <c r="Q7850" i="6" s="1"/>
  <c r="P7851" i="6"/>
  <c r="Q7851" i="6" s="1"/>
  <c r="P7852" i="6"/>
  <c r="Q7852" i="6" s="1"/>
  <c r="P7853" i="6"/>
  <c r="Q7853" i="6" s="1"/>
  <c r="P7854" i="6"/>
  <c r="Q7854" i="6" s="1"/>
  <c r="P7855" i="6"/>
  <c r="Q7855" i="6" s="1"/>
  <c r="P7856" i="6"/>
  <c r="Q7856" i="6" s="1"/>
  <c r="P7857" i="6"/>
  <c r="Q7857" i="6" s="1"/>
  <c r="P7858" i="6"/>
  <c r="Q7858" i="6" s="1"/>
  <c r="P7859" i="6"/>
  <c r="Q7859" i="6" s="1"/>
  <c r="P7860" i="6"/>
  <c r="Q7860" i="6" s="1"/>
  <c r="P7861" i="6"/>
  <c r="Q7861" i="6" s="1"/>
  <c r="P7862" i="6"/>
  <c r="Q7862" i="6" s="1"/>
  <c r="P7863" i="6"/>
  <c r="Q7863" i="6" s="1"/>
  <c r="P7864" i="6"/>
  <c r="Q7864" i="6" s="1"/>
  <c r="P7865" i="6"/>
  <c r="Q7865" i="6" s="1"/>
  <c r="P7866" i="6"/>
  <c r="Q7866" i="6" s="1"/>
  <c r="P7867" i="6"/>
  <c r="Q7867" i="6" s="1"/>
  <c r="P7868" i="6"/>
  <c r="Q7868" i="6" s="1"/>
  <c r="P7869" i="6"/>
  <c r="Q7869" i="6" s="1"/>
  <c r="P7870" i="6"/>
  <c r="Q7870" i="6" s="1"/>
  <c r="P7871" i="6"/>
  <c r="Q7871" i="6" s="1"/>
  <c r="P7872" i="6"/>
  <c r="Q7872" i="6" s="1"/>
  <c r="P7873" i="6"/>
  <c r="Q7873" i="6" s="1"/>
  <c r="P7874" i="6"/>
  <c r="Q7874" i="6" s="1"/>
  <c r="P7875" i="6"/>
  <c r="Q7875" i="6" s="1"/>
  <c r="P7876" i="6"/>
  <c r="Q7876" i="6" s="1"/>
  <c r="P7877" i="6"/>
  <c r="Q7877" i="6" s="1"/>
  <c r="P7878" i="6"/>
  <c r="Q7878" i="6" s="1"/>
  <c r="P7879" i="6"/>
  <c r="Q7879" i="6" s="1"/>
  <c r="P7880" i="6"/>
  <c r="Q7880" i="6" s="1"/>
  <c r="P7881" i="6"/>
  <c r="Q7881" i="6" s="1"/>
  <c r="P7882" i="6"/>
  <c r="Q7882" i="6" s="1"/>
  <c r="P7883" i="6"/>
  <c r="Q7883" i="6" s="1"/>
  <c r="P7884" i="6"/>
  <c r="Q7884" i="6" s="1"/>
  <c r="P7885" i="6"/>
  <c r="Q7885" i="6" s="1"/>
  <c r="P7886" i="6"/>
  <c r="Q7886" i="6" s="1"/>
  <c r="P7887" i="6"/>
  <c r="Q7887" i="6" s="1"/>
  <c r="P7888" i="6"/>
  <c r="Q7888" i="6" s="1"/>
  <c r="P7889" i="6"/>
  <c r="Q7889" i="6" s="1"/>
  <c r="P7890" i="6"/>
  <c r="Q7890" i="6" s="1"/>
  <c r="P7891" i="6"/>
  <c r="Q7891" i="6" s="1"/>
  <c r="P7892" i="6"/>
  <c r="Q7892" i="6" s="1"/>
  <c r="P7893" i="6"/>
  <c r="Q7893" i="6" s="1"/>
  <c r="P7894" i="6"/>
  <c r="Q7894" i="6" s="1"/>
  <c r="P7895" i="6"/>
  <c r="Q7895" i="6" s="1"/>
  <c r="P7896" i="6"/>
  <c r="Q7896" i="6" s="1"/>
  <c r="P7897" i="6"/>
  <c r="Q7897" i="6" s="1"/>
  <c r="P7898" i="6"/>
  <c r="Q7898" i="6" s="1"/>
  <c r="P7899" i="6"/>
  <c r="Q7899" i="6" s="1"/>
  <c r="P7900" i="6"/>
  <c r="Q7900" i="6" s="1"/>
  <c r="P7901" i="6"/>
  <c r="Q7901" i="6" s="1"/>
  <c r="P7902" i="6"/>
  <c r="Q7902" i="6" s="1"/>
  <c r="P7903" i="6"/>
  <c r="Q7903" i="6" s="1"/>
  <c r="P7904" i="6"/>
  <c r="Q7904" i="6" s="1"/>
  <c r="P7905" i="6"/>
  <c r="Q7905" i="6" s="1"/>
  <c r="P7906" i="6"/>
  <c r="Q7906" i="6" s="1"/>
  <c r="P7907" i="6"/>
  <c r="Q7907" i="6" s="1"/>
  <c r="P7908" i="6"/>
  <c r="Q7908" i="6" s="1"/>
  <c r="P7909" i="6"/>
  <c r="Q7909" i="6" s="1"/>
  <c r="P7910" i="6"/>
  <c r="Q7910" i="6" s="1"/>
  <c r="P7911" i="6"/>
  <c r="Q7911" i="6" s="1"/>
  <c r="P7912" i="6"/>
  <c r="Q7912" i="6" s="1"/>
  <c r="P7913" i="6"/>
  <c r="Q7913" i="6" s="1"/>
  <c r="P7914" i="6"/>
  <c r="Q7914" i="6" s="1"/>
  <c r="P7915" i="6"/>
  <c r="Q7915" i="6" s="1"/>
  <c r="P7916" i="6"/>
  <c r="Q7916" i="6" s="1"/>
  <c r="P7917" i="6"/>
  <c r="Q7917" i="6" s="1"/>
  <c r="P7918" i="6"/>
  <c r="Q7918" i="6" s="1"/>
  <c r="P7919" i="6"/>
  <c r="Q7919" i="6" s="1"/>
  <c r="P7920" i="6"/>
  <c r="Q7920" i="6" s="1"/>
  <c r="P7921" i="6"/>
  <c r="Q7921" i="6" s="1"/>
  <c r="P7922" i="6"/>
  <c r="Q7922" i="6" s="1"/>
  <c r="P7923" i="6"/>
  <c r="Q7923" i="6" s="1"/>
  <c r="P7924" i="6"/>
  <c r="Q7924" i="6" s="1"/>
  <c r="P7925" i="6"/>
  <c r="Q7925" i="6" s="1"/>
  <c r="P7926" i="6"/>
  <c r="Q7926" i="6" s="1"/>
  <c r="P7927" i="6"/>
  <c r="Q7927" i="6" s="1"/>
  <c r="P7928" i="6"/>
  <c r="Q7928" i="6" s="1"/>
  <c r="P7929" i="6"/>
  <c r="Q7929" i="6" s="1"/>
  <c r="P7930" i="6"/>
  <c r="Q7930" i="6" s="1"/>
  <c r="P7931" i="6"/>
  <c r="Q7931" i="6" s="1"/>
  <c r="P7932" i="6"/>
  <c r="Q7932" i="6" s="1"/>
  <c r="P7933" i="6"/>
  <c r="Q7933" i="6" s="1"/>
  <c r="P7934" i="6"/>
  <c r="Q7934" i="6" s="1"/>
  <c r="P7935" i="6"/>
  <c r="Q7935" i="6" s="1"/>
  <c r="P7936" i="6"/>
  <c r="Q7936" i="6" s="1"/>
  <c r="P7937" i="6"/>
  <c r="Q7937" i="6" s="1"/>
  <c r="P7938" i="6"/>
  <c r="Q7938" i="6" s="1"/>
  <c r="P7939" i="6"/>
  <c r="Q7939" i="6" s="1"/>
  <c r="P7940" i="6"/>
  <c r="Q7940" i="6" s="1"/>
  <c r="P7941" i="6"/>
  <c r="Q7941" i="6" s="1"/>
  <c r="P7942" i="6"/>
  <c r="Q7942" i="6" s="1"/>
  <c r="P7943" i="6"/>
  <c r="Q7943" i="6" s="1"/>
  <c r="P7944" i="6"/>
  <c r="Q7944" i="6" s="1"/>
  <c r="P7945" i="6"/>
  <c r="Q7945" i="6" s="1"/>
  <c r="P7946" i="6"/>
  <c r="Q7946" i="6" s="1"/>
  <c r="P7947" i="6"/>
  <c r="Q7947" i="6" s="1"/>
  <c r="P7948" i="6"/>
  <c r="Q7948" i="6" s="1"/>
  <c r="P7949" i="6"/>
  <c r="Q7949" i="6" s="1"/>
  <c r="P7950" i="6"/>
  <c r="Q7950" i="6" s="1"/>
  <c r="P7951" i="6"/>
  <c r="Q7951" i="6" s="1"/>
  <c r="P7952" i="6"/>
  <c r="Q7952" i="6" s="1"/>
  <c r="P7953" i="6"/>
  <c r="Q7953" i="6" s="1"/>
  <c r="P7954" i="6"/>
  <c r="Q7954" i="6" s="1"/>
  <c r="P7955" i="6"/>
  <c r="Q7955" i="6" s="1"/>
  <c r="P7956" i="6"/>
  <c r="Q7956" i="6" s="1"/>
  <c r="P7957" i="6"/>
  <c r="Q7957" i="6" s="1"/>
  <c r="P7958" i="6"/>
  <c r="Q7958" i="6" s="1"/>
  <c r="P7959" i="6"/>
  <c r="Q7959" i="6" s="1"/>
  <c r="P7960" i="6"/>
  <c r="Q7960" i="6" s="1"/>
  <c r="P7961" i="6"/>
  <c r="Q7961" i="6" s="1"/>
  <c r="P7962" i="6"/>
  <c r="Q7962" i="6" s="1"/>
  <c r="P7963" i="6"/>
  <c r="Q7963" i="6" s="1"/>
  <c r="P7964" i="6"/>
  <c r="Q7964" i="6" s="1"/>
  <c r="P7965" i="6"/>
  <c r="Q7965" i="6" s="1"/>
  <c r="P7966" i="6"/>
  <c r="Q7966" i="6" s="1"/>
  <c r="P7967" i="6"/>
  <c r="Q7967" i="6" s="1"/>
  <c r="P7968" i="6"/>
  <c r="Q7968" i="6" s="1"/>
  <c r="P7969" i="6"/>
  <c r="Q7969" i="6" s="1"/>
  <c r="P7970" i="6"/>
  <c r="Q7970" i="6" s="1"/>
  <c r="P7971" i="6"/>
  <c r="Q7971" i="6" s="1"/>
  <c r="P7972" i="6"/>
  <c r="Q7972" i="6" s="1"/>
  <c r="P7973" i="6"/>
  <c r="Q7973" i="6" s="1"/>
  <c r="P7974" i="6"/>
  <c r="Q7974" i="6" s="1"/>
  <c r="P7975" i="6"/>
  <c r="Q7975" i="6" s="1"/>
  <c r="P7976" i="6"/>
  <c r="Q7976" i="6" s="1"/>
  <c r="P7977" i="6"/>
  <c r="Q7977" i="6" s="1"/>
  <c r="P7978" i="6"/>
  <c r="Q7978" i="6" s="1"/>
  <c r="P7979" i="6"/>
  <c r="Q7979" i="6" s="1"/>
  <c r="P7980" i="6"/>
  <c r="Q7980" i="6" s="1"/>
  <c r="P7981" i="6"/>
  <c r="Q7981" i="6" s="1"/>
  <c r="P7982" i="6"/>
  <c r="Q7982" i="6" s="1"/>
  <c r="P7983" i="6"/>
  <c r="Q7983" i="6" s="1"/>
  <c r="P7984" i="6"/>
  <c r="Q7984" i="6" s="1"/>
  <c r="P7985" i="6"/>
  <c r="Q7985" i="6" s="1"/>
  <c r="P7986" i="6"/>
  <c r="Q7986" i="6" s="1"/>
  <c r="P7987" i="6"/>
  <c r="Q7987" i="6" s="1"/>
  <c r="P7988" i="6"/>
  <c r="Q7988" i="6" s="1"/>
  <c r="P7989" i="6"/>
  <c r="Q7989" i="6" s="1"/>
  <c r="P7990" i="6"/>
  <c r="Q7990" i="6" s="1"/>
  <c r="P7991" i="6"/>
  <c r="Q7991" i="6" s="1"/>
  <c r="P7992" i="6"/>
  <c r="Q7992" i="6" s="1"/>
  <c r="P7993" i="6"/>
  <c r="Q7993" i="6" s="1"/>
  <c r="P7994" i="6"/>
  <c r="Q7994" i="6" s="1"/>
  <c r="P7995" i="6"/>
  <c r="Q7995" i="6" s="1"/>
  <c r="P7996" i="6"/>
  <c r="Q7996" i="6" s="1"/>
  <c r="P7997" i="6"/>
  <c r="Q7997" i="6" s="1"/>
  <c r="P7998" i="6"/>
  <c r="Q7998" i="6" s="1"/>
  <c r="P7999" i="6"/>
  <c r="Q7999" i="6" s="1"/>
  <c r="P8000" i="6"/>
  <c r="Q8000" i="6" s="1"/>
  <c r="P8001" i="6"/>
  <c r="Q8001" i="6" s="1"/>
  <c r="P8002" i="6"/>
  <c r="Q8002" i="6" s="1"/>
  <c r="P8003" i="6"/>
  <c r="Q8003" i="6" s="1"/>
  <c r="P8004" i="6"/>
  <c r="Q8004" i="6" s="1"/>
  <c r="P8005" i="6"/>
  <c r="Q8005" i="6" s="1"/>
  <c r="P8006" i="6"/>
  <c r="Q8006" i="6" s="1"/>
  <c r="P8007" i="6"/>
  <c r="Q8007" i="6" s="1"/>
  <c r="P8008" i="6"/>
  <c r="Q8008" i="6" s="1"/>
  <c r="P8009" i="6"/>
  <c r="Q8009" i="6" s="1"/>
  <c r="P8010" i="6"/>
  <c r="Q8010" i="6" s="1"/>
  <c r="P8011" i="6"/>
  <c r="Q8011" i="6" s="1"/>
  <c r="P8012" i="6"/>
  <c r="Q8012" i="6" s="1"/>
  <c r="P8013" i="6"/>
  <c r="Q8013" i="6" s="1"/>
  <c r="P8014" i="6"/>
  <c r="Q8014" i="6" s="1"/>
  <c r="P8015" i="6"/>
  <c r="Q8015" i="6" s="1"/>
  <c r="P8016" i="6"/>
  <c r="Q8016" i="6" s="1"/>
  <c r="P8017" i="6"/>
  <c r="Q8017" i="6" s="1"/>
  <c r="P8018" i="6"/>
  <c r="Q8018" i="6" s="1"/>
  <c r="P8019" i="6"/>
  <c r="Q8019" i="6" s="1"/>
  <c r="P8020" i="6"/>
  <c r="Q8020" i="6" s="1"/>
  <c r="P8021" i="6"/>
  <c r="Q8021" i="6" s="1"/>
  <c r="P8022" i="6"/>
  <c r="Q8022" i="6" s="1"/>
  <c r="P8023" i="6"/>
  <c r="Q8023" i="6" s="1"/>
  <c r="P8024" i="6"/>
  <c r="Q8024" i="6" s="1"/>
  <c r="P8025" i="6"/>
  <c r="Q8025" i="6" s="1"/>
  <c r="P8026" i="6"/>
  <c r="Q8026" i="6" s="1"/>
  <c r="P8027" i="6"/>
  <c r="Q8027" i="6" s="1"/>
  <c r="P8028" i="6"/>
  <c r="Q8028" i="6" s="1"/>
  <c r="P8029" i="6"/>
  <c r="Q8029" i="6" s="1"/>
  <c r="P8030" i="6"/>
  <c r="Q8030" i="6" s="1"/>
  <c r="P8031" i="6"/>
  <c r="Q8031" i="6" s="1"/>
  <c r="P8032" i="6"/>
  <c r="Q8032" i="6" s="1"/>
  <c r="P8033" i="6"/>
  <c r="Q8033" i="6" s="1"/>
  <c r="P8034" i="6"/>
  <c r="Q8034" i="6" s="1"/>
  <c r="P8035" i="6"/>
  <c r="Q8035" i="6" s="1"/>
  <c r="P8036" i="6"/>
  <c r="Q8036" i="6" s="1"/>
  <c r="P8037" i="6"/>
  <c r="Q8037" i="6" s="1"/>
  <c r="P8038" i="6"/>
  <c r="Q8038" i="6" s="1"/>
  <c r="P8039" i="6"/>
  <c r="Q8039" i="6" s="1"/>
  <c r="P8040" i="6"/>
  <c r="Q8040" i="6" s="1"/>
  <c r="P8041" i="6"/>
  <c r="Q8041" i="6" s="1"/>
  <c r="P8042" i="6"/>
  <c r="Q8042" i="6" s="1"/>
  <c r="P8043" i="6"/>
  <c r="Q8043" i="6" s="1"/>
  <c r="P8044" i="6"/>
  <c r="Q8044" i="6" s="1"/>
  <c r="P8045" i="6"/>
  <c r="Q8045" i="6" s="1"/>
  <c r="P8046" i="6"/>
  <c r="Q8046" i="6" s="1"/>
  <c r="P8047" i="6"/>
  <c r="Q8047" i="6" s="1"/>
  <c r="P8048" i="6"/>
  <c r="Q8048" i="6" s="1"/>
  <c r="P8049" i="6"/>
  <c r="Q8049" i="6" s="1"/>
  <c r="P8050" i="6"/>
  <c r="Q8050" i="6" s="1"/>
  <c r="P8051" i="6"/>
  <c r="Q8051" i="6" s="1"/>
  <c r="P8052" i="6"/>
  <c r="Q8052" i="6" s="1"/>
  <c r="P8053" i="6"/>
  <c r="Q8053" i="6" s="1"/>
  <c r="P8054" i="6"/>
  <c r="Q8054" i="6" s="1"/>
  <c r="P8055" i="6"/>
  <c r="Q8055" i="6" s="1"/>
  <c r="P8056" i="6"/>
  <c r="Q8056" i="6" s="1"/>
  <c r="P8057" i="6"/>
  <c r="Q8057" i="6" s="1"/>
  <c r="P8058" i="6"/>
  <c r="Q8058" i="6" s="1"/>
  <c r="P8059" i="6"/>
  <c r="Q8059" i="6" s="1"/>
  <c r="P8060" i="6"/>
  <c r="Q8060" i="6" s="1"/>
  <c r="P8061" i="6"/>
  <c r="Q8061" i="6" s="1"/>
  <c r="P8062" i="6"/>
  <c r="Q8062" i="6" s="1"/>
  <c r="P8063" i="6"/>
  <c r="Q8063" i="6" s="1"/>
  <c r="P8064" i="6"/>
  <c r="Q8064" i="6" s="1"/>
  <c r="P8065" i="6"/>
  <c r="Q8065" i="6" s="1"/>
  <c r="P8066" i="6"/>
  <c r="Q8066" i="6" s="1"/>
  <c r="P8067" i="6"/>
  <c r="Q8067" i="6" s="1"/>
  <c r="P8068" i="6"/>
  <c r="Q8068" i="6" s="1"/>
  <c r="P8069" i="6"/>
  <c r="Q8069" i="6" s="1"/>
  <c r="P8070" i="6"/>
  <c r="Q8070" i="6" s="1"/>
  <c r="P8071" i="6"/>
  <c r="Q8071" i="6" s="1"/>
  <c r="P8072" i="6"/>
  <c r="Q8072" i="6" s="1"/>
  <c r="P8073" i="6"/>
  <c r="Q8073" i="6" s="1"/>
  <c r="P8074" i="6"/>
  <c r="Q8074" i="6" s="1"/>
  <c r="P8075" i="6"/>
  <c r="Q8075" i="6" s="1"/>
  <c r="P8076" i="6"/>
  <c r="Q8076" i="6" s="1"/>
  <c r="P8077" i="6"/>
  <c r="Q8077" i="6" s="1"/>
  <c r="P8078" i="6"/>
  <c r="Q8078" i="6" s="1"/>
  <c r="P8079" i="6"/>
  <c r="Q8079" i="6" s="1"/>
  <c r="P8080" i="6"/>
  <c r="Q8080" i="6" s="1"/>
  <c r="P8081" i="6"/>
  <c r="Q8081" i="6" s="1"/>
  <c r="P8082" i="6"/>
  <c r="Q8082" i="6" s="1"/>
  <c r="P8083" i="6"/>
  <c r="Q8083" i="6" s="1"/>
  <c r="P8084" i="6"/>
  <c r="Q8084" i="6" s="1"/>
  <c r="P8085" i="6"/>
  <c r="Q8085" i="6" s="1"/>
  <c r="P8086" i="6"/>
  <c r="Q8086" i="6" s="1"/>
  <c r="P8087" i="6"/>
  <c r="Q8087" i="6" s="1"/>
  <c r="P8088" i="6"/>
  <c r="Q8088" i="6" s="1"/>
  <c r="P8089" i="6"/>
  <c r="Q8089" i="6" s="1"/>
  <c r="P8090" i="6"/>
  <c r="Q8090" i="6" s="1"/>
  <c r="P8091" i="6"/>
  <c r="Q8091" i="6" s="1"/>
  <c r="P8092" i="6"/>
  <c r="Q8092" i="6" s="1"/>
  <c r="P8093" i="6"/>
  <c r="Q8093" i="6" s="1"/>
  <c r="P8094" i="6"/>
  <c r="Q8094" i="6" s="1"/>
  <c r="P8095" i="6"/>
  <c r="Q8095" i="6" s="1"/>
  <c r="P8096" i="6"/>
  <c r="Q8096" i="6" s="1"/>
  <c r="P8097" i="6"/>
  <c r="Q8097" i="6" s="1"/>
  <c r="P8098" i="6"/>
  <c r="Q8098" i="6" s="1"/>
  <c r="P8099" i="6"/>
  <c r="Q8099" i="6" s="1"/>
  <c r="P8100" i="6"/>
  <c r="Q8100" i="6" s="1"/>
  <c r="P8101" i="6"/>
  <c r="Q8101" i="6" s="1"/>
  <c r="P8102" i="6"/>
  <c r="Q8102" i="6" s="1"/>
  <c r="P8103" i="6"/>
  <c r="Q8103" i="6" s="1"/>
  <c r="P8104" i="6"/>
  <c r="Q8104" i="6" s="1"/>
  <c r="P8105" i="6"/>
  <c r="Q8105" i="6" s="1"/>
  <c r="P8106" i="6"/>
  <c r="Q8106" i="6" s="1"/>
  <c r="P8107" i="6"/>
  <c r="Q8107" i="6" s="1"/>
  <c r="P8108" i="6"/>
  <c r="Q8108" i="6" s="1"/>
  <c r="P8109" i="6"/>
  <c r="Q8109" i="6" s="1"/>
  <c r="P8110" i="6"/>
  <c r="Q8110" i="6" s="1"/>
  <c r="P8111" i="6"/>
  <c r="Q8111" i="6" s="1"/>
  <c r="P8112" i="6"/>
  <c r="Q8112" i="6" s="1"/>
  <c r="P8113" i="6"/>
  <c r="Q8113" i="6" s="1"/>
  <c r="P8114" i="6"/>
  <c r="Q8114" i="6" s="1"/>
  <c r="P8115" i="6"/>
  <c r="Q8115" i="6" s="1"/>
  <c r="P8116" i="6"/>
  <c r="Q8116" i="6" s="1"/>
  <c r="P8117" i="6"/>
  <c r="Q8117" i="6" s="1"/>
  <c r="P8118" i="6"/>
  <c r="Q8118" i="6" s="1"/>
  <c r="P8119" i="6"/>
  <c r="Q8119" i="6" s="1"/>
  <c r="P8120" i="6"/>
  <c r="Q8120" i="6" s="1"/>
  <c r="P8121" i="6"/>
  <c r="Q8121" i="6" s="1"/>
  <c r="P8122" i="6"/>
  <c r="Q8122" i="6" s="1"/>
  <c r="P8123" i="6"/>
  <c r="Q8123" i="6" s="1"/>
  <c r="P8124" i="6"/>
  <c r="Q8124" i="6" s="1"/>
  <c r="P8125" i="6"/>
  <c r="Q8125" i="6" s="1"/>
  <c r="P8126" i="6"/>
  <c r="Q8126" i="6" s="1"/>
  <c r="P8127" i="6"/>
  <c r="Q8127" i="6" s="1"/>
  <c r="P8128" i="6"/>
  <c r="Q8128" i="6" s="1"/>
  <c r="P8129" i="6"/>
  <c r="Q8129" i="6" s="1"/>
  <c r="P8130" i="6"/>
  <c r="Q8130" i="6" s="1"/>
  <c r="P8131" i="6"/>
  <c r="Q8131" i="6" s="1"/>
  <c r="P8132" i="6"/>
  <c r="Q8132" i="6" s="1"/>
  <c r="P8133" i="6"/>
  <c r="Q8133" i="6" s="1"/>
  <c r="P8134" i="6"/>
  <c r="Q8134" i="6" s="1"/>
  <c r="P8135" i="6"/>
  <c r="Q8135" i="6" s="1"/>
  <c r="P8136" i="6"/>
  <c r="Q8136" i="6" s="1"/>
  <c r="P8137" i="6"/>
  <c r="Q8137" i="6" s="1"/>
  <c r="P8138" i="6"/>
  <c r="Q8138" i="6" s="1"/>
  <c r="P8139" i="6"/>
  <c r="Q8139" i="6" s="1"/>
  <c r="P8140" i="6"/>
  <c r="Q8140" i="6" s="1"/>
  <c r="P8141" i="6"/>
  <c r="Q8141" i="6" s="1"/>
  <c r="P8142" i="6"/>
  <c r="Q8142" i="6" s="1"/>
  <c r="P8143" i="6"/>
  <c r="Q8143" i="6" s="1"/>
  <c r="P8144" i="6"/>
  <c r="Q8144" i="6" s="1"/>
  <c r="P8145" i="6"/>
  <c r="Q8145" i="6" s="1"/>
  <c r="P8146" i="6"/>
  <c r="Q8146" i="6" s="1"/>
  <c r="P8147" i="6"/>
  <c r="Q8147" i="6" s="1"/>
  <c r="P8148" i="6"/>
  <c r="Q8148" i="6" s="1"/>
  <c r="P8149" i="6"/>
  <c r="Q8149" i="6" s="1"/>
  <c r="P8150" i="6"/>
  <c r="Q8150" i="6" s="1"/>
  <c r="P8151" i="6"/>
  <c r="Q8151" i="6" s="1"/>
  <c r="P8152" i="6"/>
  <c r="Q8152" i="6" s="1"/>
  <c r="P8153" i="6"/>
  <c r="Q8153" i="6" s="1"/>
  <c r="P8154" i="6"/>
  <c r="Q8154" i="6" s="1"/>
  <c r="P8155" i="6"/>
  <c r="Q8155" i="6" s="1"/>
  <c r="P8156" i="6"/>
  <c r="Q8156" i="6" s="1"/>
  <c r="P8157" i="6"/>
  <c r="Q8157" i="6" s="1"/>
  <c r="P8158" i="6"/>
  <c r="Q8158" i="6" s="1"/>
  <c r="P8159" i="6"/>
  <c r="Q8159" i="6" s="1"/>
  <c r="P8160" i="6"/>
  <c r="Q8160" i="6" s="1"/>
  <c r="P8161" i="6"/>
  <c r="Q8161" i="6" s="1"/>
  <c r="P8162" i="6"/>
  <c r="Q8162" i="6" s="1"/>
  <c r="P8163" i="6"/>
  <c r="Q8163" i="6" s="1"/>
  <c r="P8164" i="6"/>
  <c r="Q8164" i="6" s="1"/>
  <c r="P8165" i="6"/>
  <c r="Q8165" i="6" s="1"/>
  <c r="P8166" i="6"/>
  <c r="Q8166" i="6" s="1"/>
  <c r="P8167" i="6"/>
  <c r="Q8167" i="6" s="1"/>
  <c r="P8168" i="6"/>
  <c r="Q8168" i="6" s="1"/>
  <c r="P8169" i="6"/>
  <c r="Q8169" i="6" s="1"/>
  <c r="P8170" i="6"/>
  <c r="Q8170" i="6" s="1"/>
  <c r="P8171" i="6"/>
  <c r="Q8171" i="6" s="1"/>
  <c r="P8172" i="6"/>
  <c r="Q8172" i="6" s="1"/>
  <c r="P8173" i="6"/>
  <c r="Q8173" i="6" s="1"/>
  <c r="P8174" i="6"/>
  <c r="Q8174" i="6" s="1"/>
  <c r="P8175" i="6"/>
  <c r="Q8175" i="6" s="1"/>
  <c r="P8176" i="6"/>
  <c r="Q8176" i="6" s="1"/>
  <c r="P8177" i="6"/>
  <c r="Q8177" i="6" s="1"/>
  <c r="P8178" i="6"/>
  <c r="Q8178" i="6" s="1"/>
  <c r="P8179" i="6"/>
  <c r="Q8179" i="6" s="1"/>
  <c r="P8180" i="6"/>
  <c r="Q8180" i="6" s="1"/>
  <c r="P8181" i="6"/>
  <c r="Q8181" i="6" s="1"/>
  <c r="P8182" i="6"/>
  <c r="Q8182" i="6" s="1"/>
  <c r="P8183" i="6"/>
  <c r="Q8183" i="6" s="1"/>
  <c r="P8184" i="6"/>
  <c r="Q8184" i="6" s="1"/>
  <c r="P8185" i="6"/>
  <c r="Q8185" i="6" s="1"/>
  <c r="P8186" i="6"/>
  <c r="Q8186" i="6" s="1"/>
  <c r="P8187" i="6"/>
  <c r="Q8187" i="6" s="1"/>
  <c r="P8188" i="6"/>
  <c r="Q8188" i="6" s="1"/>
  <c r="P8189" i="6"/>
  <c r="Q8189" i="6" s="1"/>
  <c r="P8190" i="6"/>
  <c r="Q8190" i="6" s="1"/>
  <c r="P8191" i="6"/>
  <c r="Q8191" i="6" s="1"/>
  <c r="P8192" i="6"/>
  <c r="Q8192" i="6" s="1"/>
  <c r="P8193" i="6"/>
  <c r="Q8193" i="6" s="1"/>
  <c r="P8194" i="6"/>
  <c r="Q8194" i="6" s="1"/>
  <c r="P8195" i="6"/>
  <c r="Q8195" i="6" s="1"/>
  <c r="P8196" i="6"/>
  <c r="Q8196" i="6" s="1"/>
  <c r="P8197" i="6"/>
  <c r="Q8197" i="6" s="1"/>
  <c r="P8198" i="6"/>
  <c r="Q8198" i="6" s="1"/>
  <c r="P8199" i="6"/>
  <c r="Q8199" i="6" s="1"/>
  <c r="P8200" i="6"/>
  <c r="Q8200" i="6" s="1"/>
  <c r="P8201" i="6"/>
  <c r="Q8201" i="6" s="1"/>
  <c r="P8202" i="6"/>
  <c r="Q8202" i="6" s="1"/>
  <c r="P8203" i="6"/>
  <c r="Q8203" i="6" s="1"/>
  <c r="P8204" i="6"/>
  <c r="Q8204" i="6" s="1"/>
  <c r="P8205" i="6"/>
  <c r="Q8205" i="6" s="1"/>
  <c r="P8206" i="6"/>
  <c r="Q8206" i="6" s="1"/>
  <c r="P8207" i="6"/>
  <c r="Q8207" i="6" s="1"/>
  <c r="P8208" i="6"/>
  <c r="Q8208" i="6" s="1"/>
  <c r="P8209" i="6"/>
  <c r="Q8209" i="6" s="1"/>
  <c r="P8210" i="6"/>
  <c r="Q8210" i="6" s="1"/>
  <c r="P8211" i="6"/>
  <c r="Q8211" i="6" s="1"/>
  <c r="P8212" i="6"/>
  <c r="Q8212" i="6" s="1"/>
  <c r="P8213" i="6"/>
  <c r="Q8213" i="6" s="1"/>
  <c r="P8214" i="6"/>
  <c r="Q8214" i="6" s="1"/>
  <c r="P8215" i="6"/>
  <c r="Q8215" i="6" s="1"/>
  <c r="P8216" i="6"/>
  <c r="Q8216" i="6" s="1"/>
  <c r="P8217" i="6"/>
  <c r="Q8217" i="6" s="1"/>
  <c r="P8218" i="6"/>
  <c r="Q8218" i="6" s="1"/>
  <c r="P8219" i="6"/>
  <c r="Q8219" i="6" s="1"/>
  <c r="P8220" i="6"/>
  <c r="Q8220" i="6" s="1"/>
  <c r="P8221" i="6"/>
  <c r="Q8221" i="6" s="1"/>
  <c r="P8222" i="6"/>
  <c r="Q8222" i="6" s="1"/>
  <c r="P8223" i="6"/>
  <c r="Q8223" i="6" s="1"/>
  <c r="P8224" i="6"/>
  <c r="Q8224" i="6" s="1"/>
  <c r="P8225" i="6"/>
  <c r="Q8225" i="6" s="1"/>
  <c r="P8226" i="6"/>
  <c r="Q8226" i="6" s="1"/>
  <c r="P8227" i="6"/>
  <c r="Q8227" i="6" s="1"/>
  <c r="P8228" i="6"/>
  <c r="Q8228" i="6" s="1"/>
  <c r="P8229" i="6"/>
  <c r="Q8229" i="6" s="1"/>
  <c r="P8230" i="6"/>
  <c r="Q8230" i="6" s="1"/>
  <c r="P8231" i="6"/>
  <c r="Q8231" i="6" s="1"/>
  <c r="P8232" i="6"/>
  <c r="Q8232" i="6" s="1"/>
  <c r="P8233" i="6"/>
  <c r="Q8233" i="6" s="1"/>
  <c r="P8234" i="6"/>
  <c r="Q8234" i="6" s="1"/>
  <c r="P8235" i="6"/>
  <c r="Q8235" i="6" s="1"/>
  <c r="P8236" i="6"/>
  <c r="Q8236" i="6" s="1"/>
  <c r="P8237" i="6"/>
  <c r="Q8237" i="6" s="1"/>
  <c r="P8238" i="6"/>
  <c r="Q8238" i="6" s="1"/>
  <c r="P8239" i="6"/>
  <c r="Q8239" i="6" s="1"/>
  <c r="P8240" i="6"/>
  <c r="Q8240" i="6" s="1"/>
  <c r="P8241" i="6"/>
  <c r="Q8241" i="6" s="1"/>
  <c r="P8242" i="6"/>
  <c r="Q8242" i="6" s="1"/>
  <c r="P8243" i="6"/>
  <c r="Q8243" i="6" s="1"/>
  <c r="P8244" i="6"/>
  <c r="Q8244" i="6" s="1"/>
  <c r="P8245" i="6"/>
  <c r="Q8245" i="6" s="1"/>
  <c r="P8246" i="6"/>
  <c r="Q8246" i="6" s="1"/>
  <c r="P8247" i="6"/>
  <c r="Q8247" i="6" s="1"/>
  <c r="P8248" i="6"/>
  <c r="Q8248" i="6" s="1"/>
  <c r="P8249" i="6"/>
  <c r="Q8249" i="6" s="1"/>
  <c r="P8250" i="6"/>
  <c r="Q8250" i="6" s="1"/>
  <c r="P8251" i="6"/>
  <c r="Q8251" i="6" s="1"/>
  <c r="P8252" i="6"/>
  <c r="Q8252" i="6" s="1"/>
  <c r="P8253" i="6"/>
  <c r="Q8253" i="6" s="1"/>
  <c r="P8254" i="6"/>
  <c r="Q8254" i="6" s="1"/>
  <c r="P8255" i="6"/>
  <c r="Q8255" i="6" s="1"/>
  <c r="P8256" i="6"/>
  <c r="Q8256" i="6" s="1"/>
  <c r="P8257" i="6"/>
  <c r="Q8257" i="6" s="1"/>
  <c r="P8258" i="6"/>
  <c r="Q8258" i="6" s="1"/>
  <c r="P8259" i="6"/>
  <c r="Q8259" i="6" s="1"/>
  <c r="P8260" i="6"/>
  <c r="Q8260" i="6" s="1"/>
  <c r="P8261" i="6"/>
  <c r="Q8261" i="6" s="1"/>
  <c r="P8262" i="6"/>
  <c r="Q8262" i="6" s="1"/>
  <c r="P8263" i="6"/>
  <c r="Q8263" i="6" s="1"/>
  <c r="P8264" i="6"/>
  <c r="Q8264" i="6" s="1"/>
  <c r="P8265" i="6"/>
  <c r="Q8265" i="6" s="1"/>
  <c r="P8266" i="6"/>
  <c r="Q8266" i="6" s="1"/>
  <c r="P8267" i="6"/>
  <c r="Q8267" i="6" s="1"/>
  <c r="P8268" i="6"/>
  <c r="Q8268" i="6" s="1"/>
  <c r="P8269" i="6"/>
  <c r="Q8269" i="6" s="1"/>
  <c r="P8270" i="6"/>
  <c r="Q8270" i="6" s="1"/>
  <c r="P8271" i="6"/>
  <c r="Q8271" i="6" s="1"/>
  <c r="P8272" i="6"/>
  <c r="Q8272" i="6" s="1"/>
  <c r="P8273" i="6"/>
  <c r="Q8273" i="6" s="1"/>
  <c r="P8274" i="6"/>
  <c r="Q8274" i="6" s="1"/>
  <c r="P8275" i="6"/>
  <c r="Q8275" i="6" s="1"/>
  <c r="P8276" i="6"/>
  <c r="Q8276" i="6" s="1"/>
  <c r="P8277" i="6"/>
  <c r="Q8277" i="6" s="1"/>
  <c r="P8278" i="6"/>
  <c r="Q8278" i="6" s="1"/>
  <c r="P8279" i="6"/>
  <c r="Q8279" i="6" s="1"/>
  <c r="P8280" i="6"/>
  <c r="Q8280" i="6" s="1"/>
  <c r="P8281" i="6"/>
  <c r="Q8281" i="6" s="1"/>
  <c r="P8282" i="6"/>
  <c r="Q8282" i="6" s="1"/>
  <c r="P8283" i="6"/>
  <c r="Q8283" i="6" s="1"/>
  <c r="P8284" i="6"/>
  <c r="Q8284" i="6" s="1"/>
  <c r="P8285" i="6"/>
  <c r="Q8285" i="6" s="1"/>
  <c r="P8286" i="6"/>
  <c r="Q8286" i="6" s="1"/>
  <c r="P8287" i="6"/>
  <c r="Q8287" i="6" s="1"/>
  <c r="P8288" i="6"/>
  <c r="Q8288" i="6" s="1"/>
  <c r="P8289" i="6"/>
  <c r="Q8289" i="6" s="1"/>
  <c r="P8290" i="6"/>
  <c r="Q8290" i="6" s="1"/>
  <c r="P8291" i="6"/>
  <c r="Q8291" i="6" s="1"/>
  <c r="P8292" i="6"/>
  <c r="Q8292" i="6" s="1"/>
  <c r="P8293" i="6"/>
  <c r="Q8293" i="6" s="1"/>
  <c r="P8294" i="6"/>
  <c r="Q8294" i="6" s="1"/>
  <c r="P8295" i="6"/>
  <c r="Q8295" i="6" s="1"/>
  <c r="P8296" i="6"/>
  <c r="Q8296" i="6" s="1"/>
  <c r="P8297" i="6"/>
  <c r="Q8297" i="6" s="1"/>
  <c r="P8298" i="6"/>
  <c r="Q8298" i="6" s="1"/>
  <c r="P8299" i="6"/>
  <c r="Q8299" i="6" s="1"/>
  <c r="P8300" i="6"/>
  <c r="Q8300" i="6" s="1"/>
  <c r="P8301" i="6"/>
  <c r="Q8301" i="6" s="1"/>
  <c r="P8302" i="6"/>
  <c r="Q8302" i="6" s="1"/>
  <c r="P8303" i="6"/>
  <c r="Q8303" i="6" s="1"/>
  <c r="P8304" i="6"/>
  <c r="Q8304" i="6" s="1"/>
  <c r="P8305" i="6"/>
  <c r="Q8305" i="6" s="1"/>
  <c r="P8306" i="6"/>
  <c r="Q8306" i="6" s="1"/>
  <c r="P8307" i="6"/>
  <c r="Q8307" i="6" s="1"/>
  <c r="P8308" i="6"/>
  <c r="Q8308" i="6" s="1"/>
  <c r="P8309" i="6"/>
  <c r="Q8309" i="6" s="1"/>
  <c r="P8310" i="6"/>
  <c r="Q8310" i="6" s="1"/>
  <c r="P8311" i="6"/>
  <c r="Q8311" i="6" s="1"/>
  <c r="P8312" i="6"/>
  <c r="Q8312" i="6" s="1"/>
  <c r="P8313" i="6"/>
  <c r="Q8313" i="6" s="1"/>
  <c r="P8314" i="6"/>
  <c r="Q8314" i="6" s="1"/>
  <c r="P8315" i="6"/>
  <c r="Q8315" i="6" s="1"/>
  <c r="P8316" i="6"/>
  <c r="Q8316" i="6" s="1"/>
  <c r="P8317" i="6"/>
  <c r="Q8317" i="6" s="1"/>
  <c r="P8318" i="6"/>
  <c r="Q8318" i="6" s="1"/>
  <c r="P8319" i="6"/>
  <c r="Q8319" i="6" s="1"/>
  <c r="P8320" i="6"/>
  <c r="Q8320" i="6" s="1"/>
  <c r="P8321" i="6"/>
  <c r="Q8321" i="6" s="1"/>
  <c r="P8322" i="6"/>
  <c r="Q8322" i="6" s="1"/>
  <c r="P8323" i="6"/>
  <c r="Q8323" i="6" s="1"/>
  <c r="P8324" i="6"/>
  <c r="Q8324" i="6" s="1"/>
  <c r="P8325" i="6"/>
  <c r="Q8325" i="6" s="1"/>
  <c r="P8326" i="6"/>
  <c r="Q8326" i="6" s="1"/>
  <c r="P8327" i="6"/>
  <c r="Q8327" i="6" s="1"/>
  <c r="P8328" i="6"/>
  <c r="Q8328" i="6" s="1"/>
  <c r="P8329" i="6"/>
  <c r="Q8329" i="6" s="1"/>
  <c r="P8330" i="6"/>
  <c r="Q8330" i="6" s="1"/>
  <c r="P8331" i="6"/>
  <c r="Q8331" i="6" s="1"/>
  <c r="P8332" i="6"/>
  <c r="Q8332" i="6" s="1"/>
  <c r="P8333" i="6"/>
  <c r="Q8333" i="6" s="1"/>
  <c r="P8334" i="6"/>
  <c r="Q8334" i="6" s="1"/>
  <c r="P8335" i="6"/>
  <c r="Q8335" i="6" s="1"/>
  <c r="P8336" i="6"/>
  <c r="Q8336" i="6" s="1"/>
  <c r="P8337" i="6"/>
  <c r="Q8337" i="6" s="1"/>
  <c r="P8338" i="6"/>
  <c r="Q8338" i="6" s="1"/>
  <c r="P8339" i="6"/>
  <c r="Q8339" i="6" s="1"/>
  <c r="P8340" i="6"/>
  <c r="Q8340" i="6" s="1"/>
  <c r="P8341" i="6"/>
  <c r="Q8341" i="6" s="1"/>
  <c r="P8342" i="6"/>
  <c r="Q8342" i="6" s="1"/>
  <c r="P8343" i="6"/>
  <c r="Q8343" i="6" s="1"/>
  <c r="P8344" i="6"/>
  <c r="Q8344" i="6" s="1"/>
  <c r="P8345" i="6"/>
  <c r="Q8345" i="6" s="1"/>
  <c r="P8346" i="6"/>
  <c r="Q8346" i="6" s="1"/>
  <c r="P8347" i="6"/>
  <c r="Q8347" i="6" s="1"/>
  <c r="P8348" i="6"/>
  <c r="Q8348" i="6" s="1"/>
  <c r="P8349" i="6"/>
  <c r="Q8349" i="6" s="1"/>
  <c r="P8350" i="6"/>
  <c r="Q8350" i="6" s="1"/>
  <c r="P8351" i="6"/>
  <c r="Q8351" i="6" s="1"/>
  <c r="P8352" i="6"/>
  <c r="Q8352" i="6" s="1"/>
  <c r="P8353" i="6"/>
  <c r="Q8353" i="6" s="1"/>
  <c r="P8354" i="6"/>
  <c r="Q8354" i="6" s="1"/>
  <c r="P8355" i="6"/>
  <c r="Q8355" i="6" s="1"/>
  <c r="P8356" i="6"/>
  <c r="Q8356" i="6" s="1"/>
  <c r="P8357" i="6"/>
  <c r="Q8357" i="6" s="1"/>
  <c r="P8358" i="6"/>
  <c r="Q8358" i="6" s="1"/>
  <c r="P8359" i="6"/>
  <c r="Q8359" i="6" s="1"/>
  <c r="P8360" i="6"/>
  <c r="Q8360" i="6" s="1"/>
  <c r="P8361" i="6"/>
  <c r="Q8361" i="6" s="1"/>
  <c r="P8362" i="6"/>
  <c r="Q8362" i="6" s="1"/>
  <c r="P8363" i="6"/>
  <c r="Q8363" i="6" s="1"/>
  <c r="P8364" i="6"/>
  <c r="Q8364" i="6" s="1"/>
  <c r="P8365" i="6"/>
  <c r="Q8365" i="6" s="1"/>
  <c r="P8366" i="6"/>
  <c r="Q8366" i="6" s="1"/>
  <c r="P8367" i="6"/>
  <c r="Q8367" i="6" s="1"/>
  <c r="P8368" i="6"/>
  <c r="Q8368" i="6" s="1"/>
  <c r="P8369" i="6"/>
  <c r="Q8369" i="6" s="1"/>
  <c r="P8370" i="6"/>
  <c r="Q8370" i="6" s="1"/>
  <c r="P8371" i="6"/>
  <c r="Q8371" i="6" s="1"/>
  <c r="P8372" i="6"/>
  <c r="Q8372" i="6" s="1"/>
  <c r="P8373" i="6"/>
  <c r="Q8373" i="6" s="1"/>
  <c r="P8374" i="6"/>
  <c r="Q8374" i="6" s="1"/>
  <c r="P8375" i="6"/>
  <c r="Q8375" i="6" s="1"/>
  <c r="P8376" i="6"/>
  <c r="Q8376" i="6" s="1"/>
  <c r="P8377" i="6"/>
  <c r="Q8377" i="6" s="1"/>
  <c r="P8378" i="6"/>
  <c r="Q8378" i="6" s="1"/>
  <c r="P8379" i="6"/>
  <c r="Q8379" i="6" s="1"/>
  <c r="P8380" i="6"/>
  <c r="Q8380" i="6" s="1"/>
  <c r="P8381" i="6"/>
  <c r="Q8381" i="6" s="1"/>
  <c r="P8382" i="6"/>
  <c r="Q8382" i="6" s="1"/>
  <c r="P8383" i="6"/>
  <c r="Q8383" i="6" s="1"/>
  <c r="P8384" i="6"/>
  <c r="Q8384" i="6" s="1"/>
  <c r="P8385" i="6"/>
  <c r="Q8385" i="6" s="1"/>
  <c r="P8386" i="6"/>
  <c r="Q8386" i="6" s="1"/>
  <c r="P8387" i="6"/>
  <c r="Q8387" i="6" s="1"/>
  <c r="P8388" i="6"/>
  <c r="Q8388" i="6" s="1"/>
  <c r="P8389" i="6"/>
  <c r="Q8389" i="6" s="1"/>
  <c r="P8390" i="6"/>
  <c r="Q8390" i="6" s="1"/>
  <c r="P8391" i="6"/>
  <c r="Q8391" i="6" s="1"/>
  <c r="P8392" i="6"/>
  <c r="Q8392" i="6" s="1"/>
  <c r="P8393" i="6"/>
  <c r="Q8393" i="6" s="1"/>
  <c r="P8394" i="6"/>
  <c r="Q8394" i="6" s="1"/>
  <c r="P8395" i="6"/>
  <c r="Q8395" i="6" s="1"/>
  <c r="P8396" i="6"/>
  <c r="Q8396" i="6" s="1"/>
  <c r="P8397" i="6"/>
  <c r="Q8397" i="6" s="1"/>
  <c r="P8398" i="6"/>
  <c r="Q8398" i="6" s="1"/>
  <c r="P8399" i="6"/>
  <c r="Q8399" i="6" s="1"/>
  <c r="P8400" i="6"/>
  <c r="Q8400" i="6" s="1"/>
  <c r="P8401" i="6"/>
  <c r="Q8401" i="6" s="1"/>
  <c r="P8402" i="6"/>
  <c r="Q8402" i="6" s="1"/>
  <c r="P8403" i="6"/>
  <c r="Q8403" i="6" s="1"/>
  <c r="P8404" i="6"/>
  <c r="Q8404" i="6" s="1"/>
  <c r="P8405" i="6"/>
  <c r="Q8405" i="6" s="1"/>
  <c r="P8406" i="6"/>
  <c r="Q8406" i="6" s="1"/>
  <c r="P8407" i="6"/>
  <c r="Q8407" i="6" s="1"/>
  <c r="P8408" i="6"/>
  <c r="Q8408" i="6" s="1"/>
  <c r="P8409" i="6"/>
  <c r="Q8409" i="6" s="1"/>
  <c r="P8410" i="6"/>
  <c r="Q8410" i="6" s="1"/>
  <c r="P8411" i="6"/>
  <c r="Q8411" i="6" s="1"/>
  <c r="P8412" i="6"/>
  <c r="Q8412" i="6" s="1"/>
  <c r="P8413" i="6"/>
  <c r="Q8413" i="6" s="1"/>
  <c r="P8414" i="6"/>
  <c r="Q8414" i="6" s="1"/>
  <c r="P8415" i="6"/>
  <c r="Q8415" i="6" s="1"/>
  <c r="P8416" i="6"/>
  <c r="Q8416" i="6" s="1"/>
  <c r="P8417" i="6"/>
  <c r="Q8417" i="6" s="1"/>
  <c r="P8418" i="6"/>
  <c r="Q8418" i="6" s="1"/>
  <c r="P8419" i="6"/>
  <c r="Q8419" i="6" s="1"/>
  <c r="P8420" i="6"/>
  <c r="Q8420" i="6" s="1"/>
  <c r="P8421" i="6"/>
  <c r="Q8421" i="6" s="1"/>
  <c r="P8422" i="6"/>
  <c r="Q8422" i="6" s="1"/>
  <c r="P8423" i="6"/>
  <c r="Q8423" i="6" s="1"/>
  <c r="P8424" i="6"/>
  <c r="Q8424" i="6" s="1"/>
  <c r="P8425" i="6"/>
  <c r="Q8425" i="6" s="1"/>
  <c r="P8426" i="6"/>
  <c r="Q8426" i="6" s="1"/>
  <c r="P8427" i="6"/>
  <c r="Q8427" i="6" s="1"/>
  <c r="P8428" i="6"/>
  <c r="Q8428" i="6" s="1"/>
  <c r="P8429" i="6"/>
  <c r="Q8429" i="6" s="1"/>
  <c r="P8430" i="6"/>
  <c r="Q8430" i="6" s="1"/>
  <c r="P8431" i="6"/>
  <c r="Q8431" i="6" s="1"/>
  <c r="P8432" i="6"/>
  <c r="Q8432" i="6" s="1"/>
  <c r="P8433" i="6"/>
  <c r="Q8433" i="6" s="1"/>
  <c r="P8434" i="6"/>
  <c r="Q8434" i="6" s="1"/>
  <c r="P8435" i="6"/>
  <c r="Q8435" i="6" s="1"/>
  <c r="P8436" i="6"/>
  <c r="Q8436" i="6" s="1"/>
  <c r="P8437" i="6"/>
  <c r="Q8437" i="6" s="1"/>
  <c r="P8438" i="6"/>
  <c r="Q8438" i="6" s="1"/>
  <c r="P8439" i="6"/>
  <c r="Q8439" i="6" s="1"/>
  <c r="P8440" i="6"/>
  <c r="Q8440" i="6" s="1"/>
  <c r="P8441" i="6"/>
  <c r="Q8441" i="6" s="1"/>
  <c r="P8442" i="6"/>
  <c r="Q8442" i="6" s="1"/>
  <c r="P8443" i="6"/>
  <c r="Q8443" i="6" s="1"/>
  <c r="P8444" i="6"/>
  <c r="Q8444" i="6" s="1"/>
  <c r="P8445" i="6"/>
  <c r="Q8445" i="6" s="1"/>
  <c r="P8446" i="6"/>
  <c r="Q8446" i="6" s="1"/>
  <c r="P8447" i="6"/>
  <c r="Q8447" i="6" s="1"/>
  <c r="P8448" i="6"/>
  <c r="Q8448" i="6" s="1"/>
  <c r="P8449" i="6"/>
  <c r="Q8449" i="6" s="1"/>
  <c r="P8450" i="6"/>
  <c r="Q8450" i="6" s="1"/>
  <c r="P8451" i="6"/>
  <c r="Q8451" i="6" s="1"/>
  <c r="P8452" i="6"/>
  <c r="Q8452" i="6" s="1"/>
  <c r="P8453" i="6"/>
  <c r="Q8453" i="6" s="1"/>
  <c r="P8454" i="6"/>
  <c r="Q8454" i="6" s="1"/>
  <c r="P8455" i="6"/>
  <c r="Q8455" i="6" s="1"/>
  <c r="P8456" i="6"/>
  <c r="Q8456" i="6" s="1"/>
  <c r="P8457" i="6"/>
  <c r="Q8457" i="6" s="1"/>
  <c r="P8458" i="6"/>
  <c r="Q8458" i="6" s="1"/>
  <c r="P8459" i="6"/>
  <c r="Q8459" i="6" s="1"/>
  <c r="P8460" i="6"/>
  <c r="Q8460" i="6" s="1"/>
  <c r="P8461" i="6"/>
  <c r="Q8461" i="6" s="1"/>
  <c r="P8462" i="6"/>
  <c r="Q8462" i="6" s="1"/>
  <c r="P8463" i="6"/>
  <c r="Q8463" i="6" s="1"/>
  <c r="P8464" i="6"/>
  <c r="Q8464" i="6" s="1"/>
  <c r="P8465" i="6"/>
  <c r="Q8465" i="6" s="1"/>
  <c r="P8466" i="6"/>
  <c r="Q8466" i="6" s="1"/>
  <c r="P8467" i="6"/>
  <c r="Q8467" i="6" s="1"/>
  <c r="P8468" i="6"/>
  <c r="Q8468" i="6" s="1"/>
  <c r="P8469" i="6"/>
  <c r="Q8469" i="6" s="1"/>
  <c r="P8470" i="6"/>
  <c r="Q8470" i="6" s="1"/>
  <c r="P8471" i="6"/>
  <c r="Q8471" i="6" s="1"/>
  <c r="P8472" i="6"/>
  <c r="Q8472" i="6" s="1"/>
  <c r="P8473" i="6"/>
  <c r="Q8473" i="6" s="1"/>
  <c r="P8474" i="6"/>
  <c r="Q8474" i="6" s="1"/>
  <c r="P8475" i="6"/>
  <c r="Q8475" i="6" s="1"/>
  <c r="P8476" i="6"/>
  <c r="Q8476" i="6" s="1"/>
  <c r="P8477" i="6"/>
  <c r="Q8477" i="6" s="1"/>
  <c r="P8478" i="6"/>
  <c r="Q8478" i="6" s="1"/>
  <c r="P8479" i="6"/>
  <c r="Q8479" i="6" s="1"/>
  <c r="P8480" i="6"/>
  <c r="Q8480" i="6" s="1"/>
  <c r="P8481" i="6"/>
  <c r="Q8481" i="6" s="1"/>
  <c r="P8482" i="6"/>
  <c r="Q8482" i="6" s="1"/>
  <c r="P8483" i="6"/>
  <c r="Q8483" i="6" s="1"/>
  <c r="P8484" i="6"/>
  <c r="Q8484" i="6" s="1"/>
  <c r="P8485" i="6"/>
  <c r="Q8485" i="6" s="1"/>
  <c r="P8486" i="6"/>
  <c r="Q8486" i="6" s="1"/>
  <c r="P8487" i="6"/>
  <c r="Q8487" i="6" s="1"/>
  <c r="P8488" i="6"/>
  <c r="Q8488" i="6" s="1"/>
  <c r="P8489" i="6"/>
  <c r="Q8489" i="6" s="1"/>
  <c r="P8490" i="6"/>
  <c r="Q8490" i="6" s="1"/>
  <c r="P8491" i="6"/>
  <c r="Q8491" i="6" s="1"/>
  <c r="P8492" i="6"/>
  <c r="Q8492" i="6" s="1"/>
  <c r="P8493" i="6"/>
  <c r="Q8493" i="6" s="1"/>
  <c r="P8494" i="6"/>
  <c r="Q8494" i="6" s="1"/>
  <c r="P8495" i="6"/>
  <c r="Q8495" i="6" s="1"/>
  <c r="P8496" i="6"/>
  <c r="Q8496" i="6" s="1"/>
  <c r="P8497" i="6"/>
  <c r="Q8497" i="6" s="1"/>
  <c r="P8498" i="6"/>
  <c r="Q8498" i="6" s="1"/>
  <c r="P8499" i="6"/>
  <c r="Q8499" i="6" s="1"/>
  <c r="P8500" i="6"/>
  <c r="Q8500" i="6" s="1"/>
  <c r="P8501" i="6"/>
  <c r="Q8501" i="6" s="1"/>
  <c r="P8502" i="6"/>
  <c r="Q8502" i="6" s="1"/>
  <c r="P8503" i="6"/>
  <c r="Q8503" i="6" s="1"/>
  <c r="P8504" i="6"/>
  <c r="Q8504" i="6" s="1"/>
  <c r="P8505" i="6"/>
  <c r="Q8505" i="6" s="1"/>
  <c r="P8506" i="6"/>
  <c r="Q8506" i="6" s="1"/>
  <c r="P8507" i="6"/>
  <c r="Q8507" i="6" s="1"/>
  <c r="P8508" i="6"/>
  <c r="Q8508" i="6" s="1"/>
  <c r="P8509" i="6"/>
  <c r="Q8509" i="6" s="1"/>
  <c r="P8510" i="6"/>
  <c r="Q8510" i="6" s="1"/>
  <c r="P8511" i="6"/>
  <c r="Q8511" i="6" s="1"/>
  <c r="P8512" i="6"/>
  <c r="Q8512" i="6" s="1"/>
  <c r="P8513" i="6"/>
  <c r="Q8513" i="6" s="1"/>
  <c r="P8514" i="6"/>
  <c r="Q8514" i="6" s="1"/>
  <c r="P8515" i="6"/>
  <c r="Q8515" i="6" s="1"/>
  <c r="P8516" i="6"/>
  <c r="Q8516" i="6" s="1"/>
  <c r="P8517" i="6"/>
  <c r="Q8517" i="6" s="1"/>
  <c r="P8518" i="6"/>
  <c r="Q8518" i="6" s="1"/>
  <c r="P8519" i="6"/>
  <c r="Q8519" i="6" s="1"/>
  <c r="P8520" i="6"/>
  <c r="Q8520" i="6" s="1"/>
  <c r="P8521" i="6"/>
  <c r="Q8521" i="6" s="1"/>
  <c r="P8522" i="6"/>
  <c r="Q8522" i="6" s="1"/>
  <c r="P8523" i="6"/>
  <c r="Q8523" i="6" s="1"/>
  <c r="P8524" i="6"/>
  <c r="Q8524" i="6" s="1"/>
  <c r="P8525" i="6"/>
  <c r="Q8525" i="6" s="1"/>
  <c r="P8526" i="6"/>
  <c r="Q8526" i="6" s="1"/>
  <c r="P8527" i="6"/>
  <c r="Q8527" i="6" s="1"/>
  <c r="P8528" i="6"/>
  <c r="Q8528" i="6" s="1"/>
  <c r="P8529" i="6"/>
  <c r="Q8529" i="6" s="1"/>
  <c r="P8530" i="6"/>
  <c r="Q8530" i="6" s="1"/>
  <c r="P8531" i="6"/>
  <c r="Q8531" i="6" s="1"/>
  <c r="P8532" i="6"/>
  <c r="Q8532" i="6" s="1"/>
  <c r="P8533" i="6"/>
  <c r="Q8533" i="6" s="1"/>
  <c r="P8534" i="6"/>
  <c r="Q8534" i="6" s="1"/>
  <c r="P8535" i="6"/>
  <c r="Q8535" i="6" s="1"/>
  <c r="P8536" i="6"/>
  <c r="Q8536" i="6" s="1"/>
  <c r="P8537" i="6"/>
  <c r="Q8537" i="6" s="1"/>
  <c r="P8538" i="6"/>
  <c r="Q8538" i="6" s="1"/>
  <c r="P8539" i="6"/>
  <c r="Q8539" i="6" s="1"/>
  <c r="P8540" i="6"/>
  <c r="Q8540" i="6" s="1"/>
  <c r="P8541" i="6"/>
  <c r="Q8541" i="6" s="1"/>
  <c r="P8542" i="6"/>
  <c r="Q8542" i="6" s="1"/>
  <c r="P8543" i="6"/>
  <c r="Q8543" i="6" s="1"/>
  <c r="P8544" i="6"/>
  <c r="Q8544" i="6" s="1"/>
  <c r="P8545" i="6"/>
  <c r="Q8545" i="6" s="1"/>
  <c r="P8546" i="6"/>
  <c r="Q8546" i="6" s="1"/>
  <c r="P8547" i="6"/>
  <c r="Q8547" i="6" s="1"/>
  <c r="P8548" i="6"/>
  <c r="Q8548" i="6" s="1"/>
  <c r="P8549" i="6"/>
  <c r="Q8549" i="6" s="1"/>
  <c r="P8550" i="6"/>
  <c r="Q8550" i="6" s="1"/>
  <c r="P8551" i="6"/>
  <c r="Q8551" i="6" s="1"/>
  <c r="P8552" i="6"/>
  <c r="Q8552" i="6" s="1"/>
  <c r="P8553" i="6"/>
  <c r="Q8553" i="6" s="1"/>
  <c r="P8554" i="6"/>
  <c r="Q8554" i="6" s="1"/>
  <c r="P8555" i="6"/>
  <c r="Q8555" i="6" s="1"/>
  <c r="P8556" i="6"/>
  <c r="Q8556" i="6" s="1"/>
  <c r="P8557" i="6"/>
  <c r="Q8557" i="6" s="1"/>
  <c r="P8558" i="6"/>
  <c r="Q8558" i="6" s="1"/>
  <c r="P8559" i="6"/>
  <c r="Q8559" i="6" s="1"/>
  <c r="P8560" i="6"/>
  <c r="Q8560" i="6" s="1"/>
  <c r="P8561" i="6"/>
  <c r="Q8561" i="6" s="1"/>
  <c r="P8562" i="6"/>
  <c r="Q8562" i="6" s="1"/>
  <c r="P8563" i="6"/>
  <c r="Q8563" i="6" s="1"/>
  <c r="P8564" i="6"/>
  <c r="Q8564" i="6" s="1"/>
  <c r="P8565" i="6"/>
  <c r="Q8565" i="6" s="1"/>
  <c r="P8566" i="6"/>
  <c r="Q8566" i="6" s="1"/>
  <c r="P8567" i="6"/>
  <c r="Q8567" i="6" s="1"/>
  <c r="P8568" i="6"/>
  <c r="Q8568" i="6" s="1"/>
  <c r="P8569" i="6"/>
  <c r="Q8569" i="6" s="1"/>
  <c r="P8570" i="6"/>
  <c r="Q8570" i="6" s="1"/>
  <c r="P8571" i="6"/>
  <c r="Q8571" i="6" s="1"/>
  <c r="P8572" i="6"/>
  <c r="Q8572" i="6" s="1"/>
  <c r="P8573" i="6"/>
  <c r="Q8573" i="6" s="1"/>
  <c r="P8574" i="6"/>
  <c r="Q8574" i="6" s="1"/>
  <c r="P8575" i="6"/>
  <c r="Q8575" i="6" s="1"/>
  <c r="P8576" i="6"/>
  <c r="Q8576" i="6" s="1"/>
  <c r="P8577" i="6"/>
  <c r="Q8577" i="6" s="1"/>
  <c r="P8578" i="6"/>
  <c r="Q8578" i="6" s="1"/>
  <c r="P8579" i="6"/>
  <c r="Q8579" i="6" s="1"/>
  <c r="P8580" i="6"/>
  <c r="Q8580" i="6" s="1"/>
  <c r="P8581" i="6"/>
  <c r="Q8581" i="6" s="1"/>
  <c r="P8582" i="6"/>
  <c r="Q8582" i="6" s="1"/>
  <c r="P8583" i="6"/>
  <c r="Q8583" i="6" s="1"/>
  <c r="P8584" i="6"/>
  <c r="Q8584" i="6" s="1"/>
  <c r="P8585" i="6"/>
  <c r="Q8585" i="6" s="1"/>
  <c r="P8586" i="6"/>
  <c r="Q8586" i="6" s="1"/>
  <c r="P8587" i="6"/>
  <c r="Q8587" i="6" s="1"/>
  <c r="P8588" i="6"/>
  <c r="Q8588" i="6" s="1"/>
  <c r="P8589" i="6"/>
  <c r="Q8589" i="6" s="1"/>
  <c r="P8590" i="6"/>
  <c r="Q8590" i="6" s="1"/>
  <c r="P8591" i="6"/>
  <c r="Q8591" i="6" s="1"/>
  <c r="P8592" i="6"/>
  <c r="Q8592" i="6" s="1"/>
  <c r="P8593" i="6"/>
  <c r="Q8593" i="6" s="1"/>
  <c r="P8594" i="6"/>
  <c r="Q8594" i="6" s="1"/>
  <c r="P8595" i="6"/>
  <c r="Q8595" i="6" s="1"/>
  <c r="P8596" i="6"/>
  <c r="Q8596" i="6" s="1"/>
  <c r="P8597" i="6"/>
  <c r="Q8597" i="6" s="1"/>
  <c r="P8598" i="6"/>
  <c r="Q8598" i="6" s="1"/>
  <c r="P8599" i="6"/>
  <c r="Q8599" i="6" s="1"/>
  <c r="P8600" i="6"/>
  <c r="Q8600" i="6" s="1"/>
  <c r="P8601" i="6"/>
  <c r="Q8601" i="6" s="1"/>
  <c r="P8602" i="6"/>
  <c r="Q8602" i="6" s="1"/>
  <c r="P8603" i="6"/>
  <c r="Q8603" i="6" s="1"/>
  <c r="P8604" i="6"/>
  <c r="Q8604" i="6" s="1"/>
  <c r="P8605" i="6"/>
  <c r="Q8605" i="6" s="1"/>
  <c r="P8606" i="6"/>
  <c r="Q8606" i="6" s="1"/>
  <c r="P8607" i="6"/>
  <c r="Q8607" i="6" s="1"/>
  <c r="P8608" i="6"/>
  <c r="Q8608" i="6" s="1"/>
  <c r="P8609" i="6"/>
  <c r="Q8609" i="6" s="1"/>
  <c r="P8610" i="6"/>
  <c r="Q8610" i="6" s="1"/>
  <c r="P8611" i="6"/>
  <c r="Q8611" i="6" s="1"/>
  <c r="P8612" i="6"/>
  <c r="Q8612" i="6" s="1"/>
  <c r="P8613" i="6"/>
  <c r="Q8613" i="6" s="1"/>
  <c r="P8614" i="6"/>
  <c r="Q8614" i="6" s="1"/>
  <c r="P8615" i="6"/>
  <c r="Q8615" i="6" s="1"/>
  <c r="P8616" i="6"/>
  <c r="Q8616" i="6" s="1"/>
  <c r="P8617" i="6"/>
  <c r="Q8617" i="6" s="1"/>
  <c r="P8618" i="6"/>
  <c r="Q8618" i="6" s="1"/>
  <c r="P8619" i="6"/>
  <c r="Q8619" i="6" s="1"/>
  <c r="P8620" i="6"/>
  <c r="Q8620" i="6" s="1"/>
  <c r="P8621" i="6"/>
  <c r="Q8621" i="6" s="1"/>
  <c r="P8622" i="6"/>
  <c r="Q8622" i="6" s="1"/>
  <c r="P8623" i="6"/>
  <c r="Q8623" i="6" s="1"/>
  <c r="P8624" i="6"/>
  <c r="Q8624" i="6" s="1"/>
  <c r="P8625" i="6"/>
  <c r="Q8625" i="6" s="1"/>
  <c r="P8626" i="6"/>
  <c r="Q8626" i="6" s="1"/>
  <c r="P8627" i="6"/>
  <c r="Q8627" i="6" s="1"/>
  <c r="P8628" i="6"/>
  <c r="Q8628" i="6" s="1"/>
  <c r="P8629" i="6"/>
  <c r="Q8629" i="6" s="1"/>
  <c r="P8630" i="6"/>
  <c r="Q8630" i="6" s="1"/>
  <c r="P8631" i="6"/>
  <c r="Q8631" i="6" s="1"/>
  <c r="P8632" i="6"/>
  <c r="Q8632" i="6" s="1"/>
  <c r="P8633" i="6"/>
  <c r="Q8633" i="6" s="1"/>
  <c r="P8634" i="6"/>
  <c r="Q8634" i="6" s="1"/>
  <c r="P8635" i="6"/>
  <c r="Q8635" i="6" s="1"/>
  <c r="P8636" i="6"/>
  <c r="Q8636" i="6" s="1"/>
  <c r="P8637" i="6"/>
  <c r="Q8637" i="6" s="1"/>
  <c r="P8638" i="6"/>
  <c r="Q8638" i="6" s="1"/>
  <c r="P8639" i="6"/>
  <c r="Q8639" i="6" s="1"/>
  <c r="P8640" i="6"/>
  <c r="Q8640" i="6" s="1"/>
  <c r="P8641" i="6"/>
  <c r="Q8641" i="6" s="1"/>
  <c r="P8642" i="6"/>
  <c r="Q8642" i="6" s="1"/>
  <c r="P8643" i="6"/>
  <c r="Q8643" i="6" s="1"/>
  <c r="P8644" i="6"/>
  <c r="Q8644" i="6" s="1"/>
  <c r="P8645" i="6"/>
  <c r="Q8645" i="6" s="1"/>
  <c r="P8646" i="6"/>
  <c r="Q8646" i="6" s="1"/>
  <c r="P8647" i="6"/>
  <c r="Q8647" i="6" s="1"/>
  <c r="P8648" i="6"/>
  <c r="Q8648" i="6" s="1"/>
  <c r="P8649" i="6"/>
  <c r="Q8649" i="6" s="1"/>
  <c r="P8650" i="6"/>
  <c r="Q8650" i="6" s="1"/>
  <c r="P8651" i="6"/>
  <c r="Q8651" i="6" s="1"/>
  <c r="P8652" i="6"/>
  <c r="Q8652" i="6" s="1"/>
  <c r="P8653" i="6"/>
  <c r="Q8653" i="6" s="1"/>
  <c r="P8654" i="6"/>
  <c r="Q8654" i="6" s="1"/>
  <c r="P8655" i="6"/>
  <c r="Q8655" i="6" s="1"/>
  <c r="P8656" i="6"/>
  <c r="Q8656" i="6" s="1"/>
  <c r="P8657" i="6"/>
  <c r="Q8657" i="6" s="1"/>
  <c r="P8658" i="6"/>
  <c r="Q8658" i="6" s="1"/>
  <c r="P8659" i="6"/>
  <c r="Q8659" i="6" s="1"/>
  <c r="P8660" i="6"/>
  <c r="Q8660" i="6" s="1"/>
  <c r="P8661" i="6"/>
  <c r="Q8661" i="6" s="1"/>
  <c r="P8662" i="6"/>
  <c r="Q8662" i="6" s="1"/>
  <c r="P8663" i="6"/>
  <c r="Q8663" i="6" s="1"/>
  <c r="P8664" i="6"/>
  <c r="Q8664" i="6" s="1"/>
  <c r="P8665" i="6"/>
  <c r="Q8665" i="6" s="1"/>
  <c r="P8666" i="6"/>
  <c r="Q8666" i="6" s="1"/>
  <c r="P8667" i="6"/>
  <c r="Q8667" i="6" s="1"/>
  <c r="P8668" i="6"/>
  <c r="Q8668" i="6" s="1"/>
  <c r="P8669" i="6"/>
  <c r="Q8669" i="6" s="1"/>
  <c r="P8670" i="6"/>
  <c r="Q8670" i="6" s="1"/>
  <c r="P8671" i="6"/>
  <c r="Q8671" i="6" s="1"/>
  <c r="P8672" i="6"/>
  <c r="Q8672" i="6" s="1"/>
  <c r="P8673" i="6"/>
  <c r="Q8673" i="6" s="1"/>
  <c r="P8674" i="6"/>
  <c r="Q8674" i="6" s="1"/>
  <c r="P8675" i="6"/>
  <c r="Q8675" i="6" s="1"/>
  <c r="P8676" i="6"/>
  <c r="Q8676" i="6" s="1"/>
  <c r="P8677" i="6"/>
  <c r="Q8677" i="6" s="1"/>
  <c r="P8678" i="6"/>
  <c r="Q8678" i="6" s="1"/>
  <c r="P8679" i="6"/>
  <c r="Q8679" i="6" s="1"/>
  <c r="P8680" i="6"/>
  <c r="Q8680" i="6" s="1"/>
  <c r="P8681" i="6"/>
  <c r="Q8681" i="6" s="1"/>
  <c r="P8682" i="6"/>
  <c r="Q8682" i="6" s="1"/>
  <c r="P8683" i="6"/>
  <c r="Q8683" i="6" s="1"/>
  <c r="P8684" i="6"/>
  <c r="Q8684" i="6" s="1"/>
  <c r="P8685" i="6"/>
  <c r="Q8685" i="6" s="1"/>
  <c r="P8686" i="6"/>
  <c r="Q8686" i="6" s="1"/>
  <c r="P8687" i="6"/>
  <c r="Q8687" i="6" s="1"/>
  <c r="P8688" i="6"/>
  <c r="Q8688" i="6" s="1"/>
  <c r="P8689" i="6"/>
  <c r="Q8689" i="6" s="1"/>
  <c r="P8690" i="6"/>
  <c r="Q8690" i="6" s="1"/>
  <c r="P8691" i="6"/>
  <c r="Q8691" i="6" s="1"/>
  <c r="P8692" i="6"/>
  <c r="Q8692" i="6" s="1"/>
  <c r="P8693" i="6"/>
  <c r="Q8693" i="6" s="1"/>
  <c r="P8694" i="6"/>
  <c r="Q8694" i="6" s="1"/>
  <c r="P8695" i="6"/>
  <c r="Q8695" i="6" s="1"/>
  <c r="P8696" i="6"/>
  <c r="Q8696" i="6" s="1"/>
  <c r="P8697" i="6"/>
  <c r="Q8697" i="6" s="1"/>
  <c r="P8698" i="6"/>
  <c r="Q8698" i="6" s="1"/>
  <c r="P8699" i="6"/>
  <c r="Q8699" i="6" s="1"/>
  <c r="P8700" i="6"/>
  <c r="Q8700" i="6" s="1"/>
  <c r="P8701" i="6"/>
  <c r="Q8701" i="6" s="1"/>
  <c r="P8702" i="6"/>
  <c r="Q8702" i="6" s="1"/>
  <c r="P8703" i="6"/>
  <c r="Q8703" i="6" s="1"/>
  <c r="P8704" i="6"/>
  <c r="Q8704" i="6" s="1"/>
  <c r="P8705" i="6"/>
  <c r="Q8705" i="6" s="1"/>
  <c r="P8706" i="6"/>
  <c r="Q8706" i="6" s="1"/>
  <c r="P8707" i="6"/>
  <c r="Q8707" i="6" s="1"/>
  <c r="P8708" i="6"/>
  <c r="Q8708" i="6" s="1"/>
  <c r="P8709" i="6"/>
  <c r="Q8709" i="6" s="1"/>
  <c r="P8710" i="6"/>
  <c r="Q8710" i="6" s="1"/>
  <c r="P8711" i="6"/>
  <c r="Q8711" i="6" s="1"/>
  <c r="P8712" i="6"/>
  <c r="Q8712" i="6" s="1"/>
  <c r="P8713" i="6"/>
  <c r="Q8713" i="6" s="1"/>
  <c r="P8714" i="6"/>
  <c r="Q8714" i="6" s="1"/>
  <c r="P8715" i="6"/>
  <c r="Q8715" i="6" s="1"/>
  <c r="P8716" i="6"/>
  <c r="Q8716" i="6" s="1"/>
  <c r="P8717" i="6"/>
  <c r="Q8717" i="6" s="1"/>
  <c r="P8718" i="6"/>
  <c r="Q8718" i="6" s="1"/>
  <c r="P8719" i="6"/>
  <c r="Q8719" i="6" s="1"/>
  <c r="P8720" i="6"/>
  <c r="Q8720" i="6" s="1"/>
  <c r="P8721" i="6"/>
  <c r="Q8721" i="6" s="1"/>
  <c r="P8722" i="6"/>
  <c r="Q8722" i="6" s="1"/>
  <c r="P8723" i="6"/>
  <c r="Q8723" i="6" s="1"/>
  <c r="P8724" i="6"/>
  <c r="Q8724" i="6" s="1"/>
  <c r="P8725" i="6"/>
  <c r="Q8725" i="6" s="1"/>
  <c r="P8726" i="6"/>
  <c r="Q8726" i="6" s="1"/>
  <c r="P8727" i="6"/>
  <c r="Q8727" i="6" s="1"/>
  <c r="P8728" i="6"/>
  <c r="Q8728" i="6" s="1"/>
  <c r="P8729" i="6"/>
  <c r="Q8729" i="6" s="1"/>
  <c r="P8730" i="6"/>
  <c r="Q8730" i="6" s="1"/>
  <c r="P8731" i="6"/>
  <c r="Q8731" i="6" s="1"/>
  <c r="P8732" i="6"/>
  <c r="Q8732" i="6" s="1"/>
  <c r="P8733" i="6"/>
  <c r="Q8733" i="6" s="1"/>
  <c r="P8734" i="6"/>
  <c r="Q8734" i="6" s="1"/>
  <c r="P8735" i="6"/>
  <c r="Q8735" i="6" s="1"/>
  <c r="P8736" i="6"/>
  <c r="Q8736" i="6" s="1"/>
  <c r="P8737" i="6"/>
  <c r="Q8737" i="6" s="1"/>
  <c r="P8738" i="6"/>
  <c r="Q8738" i="6" s="1"/>
  <c r="P8739" i="6"/>
  <c r="Q8739" i="6" s="1"/>
  <c r="P8740" i="6"/>
  <c r="Q8740" i="6" s="1"/>
  <c r="P8741" i="6"/>
  <c r="Q8741" i="6" s="1"/>
  <c r="P8742" i="6"/>
  <c r="Q8742" i="6" s="1"/>
  <c r="P8743" i="6"/>
  <c r="Q8743" i="6" s="1"/>
  <c r="P8744" i="6"/>
  <c r="Q8744" i="6" s="1"/>
  <c r="P8745" i="6"/>
  <c r="Q8745" i="6" s="1"/>
  <c r="P8746" i="6"/>
  <c r="Q8746" i="6" s="1"/>
  <c r="P8747" i="6"/>
  <c r="Q8747" i="6" s="1"/>
  <c r="P8748" i="6"/>
  <c r="Q8748" i="6" s="1"/>
  <c r="P8749" i="6"/>
  <c r="Q8749" i="6" s="1"/>
  <c r="P8750" i="6"/>
  <c r="Q8750" i="6" s="1"/>
  <c r="P8751" i="6"/>
  <c r="Q8751" i="6" s="1"/>
  <c r="P8752" i="6"/>
  <c r="Q8752" i="6" s="1"/>
  <c r="P8753" i="6"/>
  <c r="Q8753" i="6" s="1"/>
  <c r="P8754" i="6"/>
  <c r="Q8754" i="6" s="1"/>
  <c r="P8755" i="6"/>
  <c r="Q8755" i="6" s="1"/>
  <c r="P8756" i="6"/>
  <c r="Q8756" i="6" s="1"/>
  <c r="P8757" i="6"/>
  <c r="Q8757" i="6" s="1"/>
  <c r="P8758" i="6"/>
  <c r="Q8758" i="6" s="1"/>
  <c r="P8759" i="6"/>
  <c r="Q8759" i="6" s="1"/>
  <c r="P8760" i="6"/>
  <c r="Q8760" i="6" s="1"/>
  <c r="P8761" i="6"/>
  <c r="Q8761" i="6" s="1"/>
  <c r="P8762" i="6"/>
  <c r="Q8762" i="6" s="1"/>
  <c r="P8763" i="6"/>
  <c r="Q8763" i="6" s="1"/>
  <c r="P8764" i="6"/>
  <c r="Q8764" i="6" s="1"/>
  <c r="P8765" i="6"/>
  <c r="Q8765" i="6" s="1"/>
  <c r="P8766" i="6"/>
  <c r="Q8766" i="6" s="1"/>
  <c r="P8767" i="6"/>
  <c r="Q8767" i="6" s="1"/>
  <c r="P8768" i="6"/>
  <c r="Q8768" i="6" s="1"/>
  <c r="P8769" i="6"/>
  <c r="Q8769" i="6" s="1"/>
  <c r="P8770" i="6"/>
  <c r="Q8770" i="6" s="1"/>
  <c r="P8771" i="6"/>
  <c r="Q8771" i="6" s="1"/>
  <c r="P8772" i="6"/>
  <c r="Q8772" i="6" s="1"/>
  <c r="P8773" i="6"/>
  <c r="Q8773" i="6" s="1"/>
  <c r="P8774" i="6"/>
  <c r="Q8774" i="6" s="1"/>
  <c r="P8775" i="6"/>
  <c r="Q8775" i="6" s="1"/>
  <c r="P8776" i="6"/>
  <c r="Q8776" i="6" s="1"/>
  <c r="P8777" i="6"/>
  <c r="Q8777" i="6" s="1"/>
  <c r="P8778" i="6"/>
  <c r="Q8778" i="6" s="1"/>
  <c r="P8779" i="6"/>
  <c r="Q8779" i="6" s="1"/>
  <c r="P8780" i="6"/>
  <c r="Q8780" i="6" s="1"/>
  <c r="P8781" i="6"/>
  <c r="Q8781" i="6" s="1"/>
  <c r="P8782" i="6"/>
  <c r="Q8782" i="6" s="1"/>
  <c r="P8783" i="6"/>
  <c r="Q8783" i="6" s="1"/>
  <c r="P8784" i="6"/>
  <c r="Q8784" i="6" s="1"/>
  <c r="P8785" i="6"/>
  <c r="Q8785" i="6" s="1"/>
  <c r="P8786" i="6"/>
  <c r="Q8786" i="6" s="1"/>
  <c r="P8787" i="6"/>
  <c r="Q8787" i="6" s="1"/>
  <c r="P8788" i="6"/>
  <c r="Q8788" i="6" s="1"/>
  <c r="P8789" i="6"/>
  <c r="Q8789" i="6" s="1"/>
  <c r="P8790" i="6"/>
  <c r="Q8790" i="6" s="1"/>
  <c r="P8791" i="6"/>
  <c r="Q8791" i="6" s="1"/>
  <c r="P8792" i="6"/>
  <c r="Q8792" i="6" s="1"/>
  <c r="P8793" i="6"/>
  <c r="Q8793" i="6" s="1"/>
  <c r="P8794" i="6"/>
  <c r="Q8794" i="6" s="1"/>
  <c r="P8795" i="6"/>
  <c r="Q8795" i="6" s="1"/>
  <c r="P8796" i="6"/>
  <c r="Q8796" i="6" s="1"/>
  <c r="P8797" i="6"/>
  <c r="Q8797" i="6" s="1"/>
  <c r="P8798" i="6"/>
  <c r="Q8798" i="6" s="1"/>
  <c r="P8799" i="6"/>
  <c r="Q8799" i="6" s="1"/>
  <c r="P8800" i="6"/>
  <c r="Q8800" i="6" s="1"/>
  <c r="P8801" i="6"/>
  <c r="Q8801" i="6" s="1"/>
  <c r="P8802" i="6"/>
  <c r="Q8802" i="6" s="1"/>
  <c r="P8803" i="6"/>
  <c r="Q8803" i="6" s="1"/>
  <c r="P8804" i="6"/>
  <c r="Q8804" i="6" s="1"/>
  <c r="P8805" i="6"/>
  <c r="Q8805" i="6" s="1"/>
  <c r="P8806" i="6"/>
  <c r="Q8806" i="6" s="1"/>
  <c r="P8807" i="6"/>
  <c r="Q8807" i="6" s="1"/>
  <c r="P8808" i="6"/>
  <c r="Q8808" i="6" s="1"/>
  <c r="P8809" i="6"/>
  <c r="Q8809" i="6" s="1"/>
  <c r="P8810" i="6"/>
  <c r="Q8810" i="6" s="1"/>
  <c r="P8811" i="6"/>
  <c r="Q8811" i="6" s="1"/>
  <c r="P8812" i="6"/>
  <c r="Q8812" i="6" s="1"/>
  <c r="P8813" i="6"/>
  <c r="Q8813" i="6" s="1"/>
  <c r="P8814" i="6"/>
  <c r="Q8814" i="6" s="1"/>
  <c r="P8815" i="6"/>
  <c r="Q8815" i="6" s="1"/>
  <c r="P8816" i="6"/>
  <c r="Q8816" i="6" s="1"/>
  <c r="P8817" i="6"/>
  <c r="Q8817" i="6" s="1"/>
  <c r="P8818" i="6"/>
  <c r="Q8818" i="6" s="1"/>
  <c r="P8819" i="6"/>
  <c r="Q8819" i="6" s="1"/>
  <c r="P8820" i="6"/>
  <c r="Q8820" i="6" s="1"/>
  <c r="P8821" i="6"/>
  <c r="Q8821" i="6" s="1"/>
  <c r="P8822" i="6"/>
  <c r="Q8822" i="6" s="1"/>
  <c r="P8823" i="6"/>
  <c r="Q8823" i="6" s="1"/>
  <c r="P8824" i="6"/>
  <c r="Q8824" i="6" s="1"/>
  <c r="P8825" i="6"/>
  <c r="Q8825" i="6" s="1"/>
  <c r="P8826" i="6"/>
  <c r="Q8826" i="6" s="1"/>
  <c r="P8827" i="6"/>
  <c r="Q8827" i="6" s="1"/>
  <c r="P8828" i="6"/>
  <c r="Q8828" i="6" s="1"/>
  <c r="P8829" i="6"/>
  <c r="Q8829" i="6" s="1"/>
  <c r="P8830" i="6"/>
  <c r="Q8830" i="6" s="1"/>
  <c r="P8831" i="6"/>
  <c r="Q8831" i="6" s="1"/>
  <c r="P8832" i="6"/>
  <c r="Q8832" i="6" s="1"/>
  <c r="P8833" i="6"/>
  <c r="Q8833" i="6" s="1"/>
  <c r="P8834" i="6"/>
  <c r="Q8834" i="6" s="1"/>
  <c r="P8835" i="6"/>
  <c r="Q8835" i="6" s="1"/>
  <c r="P8836" i="6"/>
  <c r="Q8836" i="6" s="1"/>
  <c r="P8837" i="6"/>
  <c r="Q8837" i="6" s="1"/>
  <c r="P8838" i="6"/>
  <c r="Q8838" i="6" s="1"/>
  <c r="P8839" i="6"/>
  <c r="Q8839" i="6" s="1"/>
  <c r="P8840" i="6"/>
  <c r="Q8840" i="6" s="1"/>
  <c r="P8841" i="6"/>
  <c r="Q8841" i="6" s="1"/>
  <c r="P8842" i="6"/>
  <c r="Q8842" i="6" s="1"/>
  <c r="P8843" i="6"/>
  <c r="Q8843" i="6" s="1"/>
  <c r="P8844" i="6"/>
  <c r="Q8844" i="6" s="1"/>
  <c r="P8845" i="6"/>
  <c r="Q8845" i="6" s="1"/>
  <c r="P8846" i="6"/>
  <c r="Q8846" i="6" s="1"/>
  <c r="P8847" i="6"/>
  <c r="Q8847" i="6" s="1"/>
  <c r="P8848" i="6"/>
  <c r="Q8848" i="6" s="1"/>
  <c r="P8849" i="6"/>
  <c r="Q8849" i="6" s="1"/>
  <c r="P8850" i="6"/>
  <c r="Q8850" i="6" s="1"/>
  <c r="P8851" i="6"/>
  <c r="Q8851" i="6" s="1"/>
  <c r="P8852" i="6"/>
  <c r="Q8852" i="6" s="1"/>
  <c r="P8853" i="6"/>
  <c r="Q8853" i="6" s="1"/>
  <c r="P8854" i="6"/>
  <c r="Q8854" i="6" s="1"/>
  <c r="P8855" i="6"/>
  <c r="Q8855" i="6" s="1"/>
  <c r="P8856" i="6"/>
  <c r="Q8856" i="6" s="1"/>
  <c r="P8857" i="6"/>
  <c r="Q8857" i="6" s="1"/>
  <c r="P8858" i="6"/>
  <c r="Q8858" i="6" s="1"/>
  <c r="P8859" i="6"/>
  <c r="Q8859" i="6" s="1"/>
  <c r="P8860" i="6"/>
  <c r="Q8860" i="6" s="1"/>
  <c r="P8861" i="6"/>
  <c r="Q8861" i="6" s="1"/>
  <c r="P8862" i="6"/>
  <c r="Q8862" i="6" s="1"/>
  <c r="P8863" i="6"/>
  <c r="Q8863" i="6" s="1"/>
  <c r="P8864" i="6"/>
  <c r="Q8864" i="6" s="1"/>
  <c r="P8865" i="6"/>
  <c r="Q8865" i="6" s="1"/>
  <c r="P8866" i="6"/>
  <c r="Q8866" i="6" s="1"/>
  <c r="P8867" i="6"/>
  <c r="Q8867" i="6" s="1"/>
  <c r="P8868" i="6"/>
  <c r="Q8868" i="6" s="1"/>
  <c r="P8869" i="6"/>
  <c r="Q8869" i="6" s="1"/>
  <c r="P8870" i="6"/>
  <c r="Q8870" i="6" s="1"/>
  <c r="P8871" i="6"/>
  <c r="Q8871" i="6" s="1"/>
  <c r="P8872" i="6"/>
  <c r="Q8872" i="6" s="1"/>
  <c r="P8873" i="6"/>
  <c r="Q8873" i="6" s="1"/>
  <c r="P8874" i="6"/>
  <c r="Q8874" i="6" s="1"/>
  <c r="P8875" i="6"/>
  <c r="Q8875" i="6" s="1"/>
  <c r="P8876" i="6"/>
  <c r="Q8876" i="6" s="1"/>
  <c r="P8877" i="6"/>
  <c r="Q8877" i="6" s="1"/>
  <c r="P8878" i="6"/>
  <c r="Q8878" i="6" s="1"/>
  <c r="P8879" i="6"/>
  <c r="Q8879" i="6" s="1"/>
  <c r="P8880" i="6"/>
  <c r="Q8880" i="6" s="1"/>
  <c r="P8881" i="6"/>
  <c r="Q8881" i="6" s="1"/>
  <c r="P8882" i="6"/>
  <c r="Q8882" i="6" s="1"/>
  <c r="P8883" i="6"/>
  <c r="Q8883" i="6" s="1"/>
  <c r="P8884" i="6"/>
  <c r="Q8884" i="6" s="1"/>
  <c r="P8885" i="6"/>
  <c r="Q8885" i="6" s="1"/>
  <c r="P8886" i="6"/>
  <c r="Q8886" i="6" s="1"/>
  <c r="P8887" i="6"/>
  <c r="Q8887" i="6" s="1"/>
  <c r="P8888" i="6"/>
  <c r="Q8888" i="6" s="1"/>
  <c r="P8889" i="6"/>
  <c r="Q8889" i="6" s="1"/>
  <c r="P8890" i="6"/>
  <c r="Q8890" i="6" s="1"/>
  <c r="P8891" i="6"/>
  <c r="Q8891" i="6" s="1"/>
  <c r="P8892" i="6"/>
  <c r="Q8892" i="6" s="1"/>
  <c r="P8893" i="6"/>
  <c r="Q8893" i="6" s="1"/>
  <c r="P8894" i="6"/>
  <c r="Q8894" i="6" s="1"/>
  <c r="P8895" i="6"/>
  <c r="Q8895" i="6" s="1"/>
  <c r="P8896" i="6"/>
  <c r="Q8896" i="6" s="1"/>
  <c r="P8897" i="6"/>
  <c r="Q8897" i="6" s="1"/>
  <c r="P8898" i="6"/>
  <c r="Q8898" i="6" s="1"/>
  <c r="P8899" i="6"/>
  <c r="Q8899" i="6" s="1"/>
  <c r="P8900" i="6"/>
  <c r="Q8900" i="6" s="1"/>
  <c r="P8901" i="6"/>
  <c r="Q8901" i="6" s="1"/>
  <c r="P8902" i="6"/>
  <c r="Q8902" i="6" s="1"/>
  <c r="P8903" i="6"/>
  <c r="Q8903" i="6" s="1"/>
  <c r="P8904" i="6"/>
  <c r="Q8904" i="6" s="1"/>
  <c r="P8905" i="6"/>
  <c r="Q8905" i="6" s="1"/>
  <c r="P8906" i="6"/>
  <c r="Q8906" i="6" s="1"/>
  <c r="P8907" i="6"/>
  <c r="Q8907" i="6" s="1"/>
  <c r="P8908" i="6"/>
  <c r="Q8908" i="6" s="1"/>
  <c r="P8909" i="6"/>
  <c r="Q8909" i="6" s="1"/>
  <c r="P8910" i="6"/>
  <c r="Q8910" i="6" s="1"/>
  <c r="P8911" i="6"/>
  <c r="Q8911" i="6" s="1"/>
  <c r="P8912" i="6"/>
  <c r="Q8912" i="6" s="1"/>
  <c r="P8913" i="6"/>
  <c r="Q8913" i="6" s="1"/>
  <c r="P8914" i="6"/>
  <c r="Q8914" i="6" s="1"/>
  <c r="P8915" i="6"/>
  <c r="Q8915" i="6" s="1"/>
  <c r="P8916" i="6"/>
  <c r="Q8916" i="6" s="1"/>
  <c r="P8917" i="6"/>
  <c r="Q8917" i="6" s="1"/>
  <c r="P8918" i="6"/>
  <c r="Q8918" i="6" s="1"/>
  <c r="P8919" i="6"/>
  <c r="Q8919" i="6" s="1"/>
  <c r="P8920" i="6"/>
  <c r="Q8920" i="6" s="1"/>
  <c r="P8921" i="6"/>
  <c r="Q8921" i="6" s="1"/>
  <c r="P8922" i="6"/>
  <c r="Q8922" i="6" s="1"/>
  <c r="P8923" i="6"/>
  <c r="Q8923" i="6" s="1"/>
  <c r="P8924" i="6"/>
  <c r="Q8924" i="6" s="1"/>
  <c r="P8925" i="6"/>
  <c r="Q8925" i="6" s="1"/>
  <c r="P8926" i="6"/>
  <c r="Q8926" i="6" s="1"/>
  <c r="P8927" i="6"/>
  <c r="Q8927" i="6" s="1"/>
  <c r="P8928" i="6"/>
  <c r="Q8928" i="6" s="1"/>
  <c r="P8929" i="6"/>
  <c r="Q8929" i="6" s="1"/>
  <c r="P8930" i="6"/>
  <c r="Q8930" i="6" s="1"/>
  <c r="P8931" i="6"/>
  <c r="Q8931" i="6" s="1"/>
  <c r="P8932" i="6"/>
  <c r="Q8932" i="6" s="1"/>
  <c r="P8933" i="6"/>
  <c r="Q8933" i="6" s="1"/>
  <c r="P8934" i="6"/>
  <c r="Q8934" i="6" s="1"/>
  <c r="P8935" i="6"/>
  <c r="Q8935" i="6" s="1"/>
  <c r="P8936" i="6"/>
  <c r="Q8936" i="6" s="1"/>
  <c r="P8937" i="6"/>
  <c r="Q8937" i="6" s="1"/>
  <c r="P8938" i="6"/>
  <c r="Q8938" i="6" s="1"/>
  <c r="P8939" i="6"/>
  <c r="Q8939" i="6" s="1"/>
  <c r="P8940" i="6"/>
  <c r="Q8940" i="6" s="1"/>
  <c r="P8941" i="6"/>
  <c r="Q8941" i="6" s="1"/>
  <c r="P8942" i="6"/>
  <c r="Q8942" i="6" s="1"/>
  <c r="P8943" i="6"/>
  <c r="Q8943" i="6" s="1"/>
  <c r="P8944" i="6"/>
  <c r="Q8944" i="6" s="1"/>
  <c r="P8945" i="6"/>
  <c r="Q8945" i="6" s="1"/>
  <c r="P8946" i="6"/>
  <c r="Q8946" i="6" s="1"/>
  <c r="P8947" i="6"/>
  <c r="Q8947" i="6" s="1"/>
  <c r="P8948" i="6"/>
  <c r="Q8948" i="6" s="1"/>
  <c r="P8949" i="6"/>
  <c r="Q8949" i="6" s="1"/>
  <c r="P8950" i="6"/>
  <c r="Q8950" i="6" s="1"/>
  <c r="P8951" i="6"/>
  <c r="Q8951" i="6" s="1"/>
  <c r="P8952" i="6"/>
  <c r="Q8952" i="6" s="1"/>
  <c r="P8953" i="6"/>
  <c r="Q8953" i="6" s="1"/>
  <c r="P8954" i="6"/>
  <c r="Q8954" i="6" s="1"/>
  <c r="P8955" i="6"/>
  <c r="Q8955" i="6" s="1"/>
  <c r="P8956" i="6"/>
  <c r="Q8956" i="6" s="1"/>
  <c r="P8957" i="6"/>
  <c r="Q8957" i="6" s="1"/>
  <c r="P8958" i="6"/>
  <c r="Q8958" i="6" s="1"/>
  <c r="P8959" i="6"/>
  <c r="Q8959" i="6" s="1"/>
  <c r="P8960" i="6"/>
  <c r="Q8960" i="6" s="1"/>
  <c r="P8961" i="6"/>
  <c r="Q8961" i="6" s="1"/>
  <c r="P8962" i="6"/>
  <c r="Q8962" i="6" s="1"/>
  <c r="P8963" i="6"/>
  <c r="Q8963" i="6" s="1"/>
  <c r="P8964" i="6"/>
  <c r="Q8964" i="6" s="1"/>
  <c r="P8965" i="6"/>
  <c r="Q8965" i="6" s="1"/>
  <c r="P8966" i="6"/>
  <c r="Q8966" i="6" s="1"/>
  <c r="P8967" i="6"/>
  <c r="Q8967" i="6" s="1"/>
  <c r="P8968" i="6"/>
  <c r="Q8968" i="6" s="1"/>
  <c r="P8969" i="6"/>
  <c r="Q8969" i="6" s="1"/>
  <c r="P8970" i="6"/>
  <c r="Q8970" i="6" s="1"/>
  <c r="P8971" i="6"/>
  <c r="Q8971" i="6" s="1"/>
  <c r="P8972" i="6"/>
  <c r="Q8972" i="6" s="1"/>
  <c r="P8973" i="6"/>
  <c r="Q8973" i="6" s="1"/>
  <c r="P8974" i="6"/>
  <c r="Q8974" i="6" s="1"/>
  <c r="P8975" i="6"/>
  <c r="Q8975" i="6" s="1"/>
  <c r="P8976" i="6"/>
  <c r="Q8976" i="6" s="1"/>
  <c r="P8977" i="6"/>
  <c r="Q8977" i="6" s="1"/>
  <c r="P8978" i="6"/>
  <c r="Q8978" i="6" s="1"/>
  <c r="P8979" i="6"/>
  <c r="Q8979" i="6" s="1"/>
  <c r="P8980" i="6"/>
  <c r="Q8980" i="6" s="1"/>
  <c r="P8981" i="6"/>
  <c r="Q8981" i="6" s="1"/>
  <c r="P8982" i="6"/>
  <c r="Q8982" i="6" s="1"/>
  <c r="P8983" i="6"/>
  <c r="Q8983" i="6" s="1"/>
  <c r="P8984" i="6"/>
  <c r="Q8984" i="6" s="1"/>
  <c r="P8985" i="6"/>
  <c r="Q8985" i="6" s="1"/>
  <c r="P8986" i="6"/>
  <c r="Q8986" i="6" s="1"/>
  <c r="P8987" i="6"/>
  <c r="Q8987" i="6" s="1"/>
  <c r="P8988" i="6"/>
  <c r="Q8988" i="6" s="1"/>
  <c r="P8989" i="6"/>
  <c r="Q8989" i="6" s="1"/>
  <c r="P8990" i="6"/>
  <c r="Q8990" i="6" s="1"/>
  <c r="P8991" i="6"/>
  <c r="Q8991" i="6" s="1"/>
  <c r="P8992" i="6"/>
  <c r="Q8992" i="6" s="1"/>
  <c r="P8993" i="6"/>
  <c r="Q8993" i="6" s="1"/>
  <c r="P8994" i="6"/>
  <c r="Q8994" i="6" s="1"/>
  <c r="P8995" i="6"/>
  <c r="Q8995" i="6" s="1"/>
  <c r="P8996" i="6"/>
  <c r="Q8996" i="6" s="1"/>
  <c r="P8997" i="6"/>
  <c r="Q8997" i="6" s="1"/>
  <c r="P8998" i="6"/>
  <c r="Q8998" i="6" s="1"/>
  <c r="P8999" i="6"/>
  <c r="Q8999" i="6" s="1"/>
  <c r="P9000" i="6"/>
  <c r="Q9000" i="6" s="1"/>
  <c r="P9001" i="6"/>
  <c r="Q9001" i="6" s="1"/>
  <c r="P9002" i="6"/>
  <c r="Q9002" i="6" s="1"/>
  <c r="P9003" i="6"/>
  <c r="Q9003" i="6" s="1"/>
  <c r="P9004" i="6"/>
  <c r="Q9004" i="6" s="1"/>
  <c r="P9005" i="6"/>
  <c r="Q9005" i="6" s="1"/>
  <c r="P9006" i="6"/>
  <c r="Q9006" i="6" s="1"/>
  <c r="P9007" i="6"/>
  <c r="Q9007" i="6" s="1"/>
  <c r="P9008" i="6"/>
  <c r="Q9008" i="6" s="1"/>
  <c r="P9009" i="6"/>
  <c r="Q9009" i="6" s="1"/>
  <c r="P9010" i="6"/>
  <c r="Q9010" i="6" s="1"/>
  <c r="P9011" i="6"/>
  <c r="Q9011" i="6" s="1"/>
  <c r="P9012" i="6"/>
  <c r="Q9012" i="6" s="1"/>
  <c r="P9013" i="6"/>
  <c r="Q9013" i="6" s="1"/>
  <c r="P9014" i="6"/>
  <c r="Q9014" i="6" s="1"/>
  <c r="P9015" i="6"/>
  <c r="Q9015" i="6" s="1"/>
  <c r="P9016" i="6"/>
  <c r="Q9016" i="6" s="1"/>
  <c r="P9017" i="6"/>
  <c r="Q9017" i="6" s="1"/>
  <c r="P9018" i="6"/>
  <c r="Q9018" i="6" s="1"/>
  <c r="P9019" i="6"/>
  <c r="Q9019" i="6" s="1"/>
  <c r="P9020" i="6"/>
  <c r="Q9020" i="6" s="1"/>
  <c r="P9021" i="6"/>
  <c r="Q9021" i="6" s="1"/>
  <c r="P9022" i="6"/>
  <c r="Q9022" i="6" s="1"/>
  <c r="P9023" i="6"/>
  <c r="Q9023" i="6" s="1"/>
  <c r="P9024" i="6"/>
  <c r="Q9024" i="6" s="1"/>
  <c r="P9025" i="6"/>
  <c r="Q9025" i="6" s="1"/>
  <c r="P9026" i="6"/>
  <c r="Q9026" i="6" s="1"/>
  <c r="P9027" i="6"/>
  <c r="Q9027" i="6" s="1"/>
  <c r="P9028" i="6"/>
  <c r="Q9028" i="6" s="1"/>
  <c r="P9029" i="6"/>
  <c r="Q9029" i="6" s="1"/>
  <c r="P9030" i="6"/>
  <c r="Q9030" i="6" s="1"/>
  <c r="P9031" i="6"/>
  <c r="Q9031" i="6" s="1"/>
  <c r="P9032" i="6"/>
  <c r="Q9032" i="6" s="1"/>
  <c r="P9033" i="6"/>
  <c r="Q9033" i="6" s="1"/>
  <c r="P9034" i="6"/>
  <c r="Q9034" i="6" s="1"/>
  <c r="P9035" i="6"/>
  <c r="Q9035" i="6" s="1"/>
  <c r="P9036" i="6"/>
  <c r="Q9036" i="6" s="1"/>
  <c r="P9037" i="6"/>
  <c r="Q9037" i="6" s="1"/>
  <c r="P9038" i="6"/>
  <c r="Q9038" i="6" s="1"/>
  <c r="P9039" i="6"/>
  <c r="Q9039" i="6" s="1"/>
  <c r="P9040" i="6"/>
  <c r="Q9040" i="6" s="1"/>
  <c r="P9041" i="6"/>
  <c r="Q9041" i="6" s="1"/>
  <c r="P9042" i="6"/>
  <c r="Q9042" i="6" s="1"/>
  <c r="P9043" i="6"/>
  <c r="Q9043" i="6" s="1"/>
  <c r="P9044" i="6"/>
  <c r="Q9044" i="6" s="1"/>
  <c r="P9045" i="6"/>
  <c r="Q9045" i="6" s="1"/>
  <c r="P9046" i="6"/>
  <c r="Q9046" i="6" s="1"/>
  <c r="P9047" i="6"/>
  <c r="Q9047" i="6" s="1"/>
  <c r="P9048" i="6"/>
  <c r="Q9048" i="6" s="1"/>
  <c r="P9049" i="6"/>
  <c r="Q9049" i="6" s="1"/>
  <c r="P9050" i="6"/>
  <c r="Q9050" i="6" s="1"/>
  <c r="P9051" i="6"/>
  <c r="Q9051" i="6" s="1"/>
  <c r="P9052" i="6"/>
  <c r="Q9052" i="6" s="1"/>
  <c r="P9053" i="6"/>
  <c r="Q9053" i="6" s="1"/>
  <c r="P9054" i="6"/>
  <c r="Q9054" i="6" s="1"/>
  <c r="P9055" i="6"/>
  <c r="Q9055" i="6" s="1"/>
  <c r="P9056" i="6"/>
  <c r="Q9056" i="6" s="1"/>
  <c r="P9057" i="6"/>
  <c r="Q9057" i="6" s="1"/>
  <c r="P9058" i="6"/>
  <c r="Q9058" i="6" s="1"/>
  <c r="P9059" i="6"/>
  <c r="Q9059" i="6" s="1"/>
  <c r="P9060" i="6"/>
  <c r="Q9060" i="6" s="1"/>
  <c r="P9061" i="6"/>
  <c r="Q9061" i="6" s="1"/>
  <c r="P9062" i="6"/>
  <c r="Q9062" i="6" s="1"/>
  <c r="P9063" i="6"/>
  <c r="Q9063" i="6" s="1"/>
  <c r="P9064" i="6"/>
  <c r="Q9064" i="6" s="1"/>
  <c r="P9065" i="6"/>
  <c r="Q9065" i="6" s="1"/>
  <c r="P9066" i="6"/>
  <c r="Q9066" i="6" s="1"/>
  <c r="P9067" i="6"/>
  <c r="Q9067" i="6" s="1"/>
  <c r="P9068" i="6"/>
  <c r="Q9068" i="6" s="1"/>
  <c r="P9069" i="6"/>
  <c r="Q9069" i="6" s="1"/>
  <c r="P9070" i="6"/>
  <c r="Q9070" i="6" s="1"/>
  <c r="P9071" i="6"/>
  <c r="Q9071" i="6" s="1"/>
  <c r="P9072" i="6"/>
  <c r="Q9072" i="6" s="1"/>
  <c r="P9073" i="6"/>
  <c r="Q9073" i="6" s="1"/>
  <c r="P9074" i="6"/>
  <c r="Q9074" i="6" s="1"/>
  <c r="P9075" i="6"/>
  <c r="Q9075" i="6" s="1"/>
  <c r="P9076" i="6"/>
  <c r="Q9076" i="6" s="1"/>
  <c r="P9077" i="6"/>
  <c r="Q9077" i="6" s="1"/>
  <c r="P9078" i="6"/>
  <c r="Q9078" i="6" s="1"/>
  <c r="P9079" i="6"/>
  <c r="Q9079" i="6" s="1"/>
  <c r="P9080" i="6"/>
  <c r="Q9080" i="6" s="1"/>
  <c r="P9081" i="6"/>
  <c r="Q9081" i="6" s="1"/>
  <c r="P9082" i="6"/>
  <c r="Q9082" i="6" s="1"/>
  <c r="P9083" i="6"/>
  <c r="Q9083" i="6" s="1"/>
  <c r="P9084" i="6"/>
  <c r="Q9084" i="6" s="1"/>
  <c r="P9085" i="6"/>
  <c r="Q9085" i="6" s="1"/>
  <c r="P9086" i="6"/>
  <c r="Q9086" i="6" s="1"/>
  <c r="P9087" i="6"/>
  <c r="Q9087" i="6" s="1"/>
  <c r="P9088" i="6"/>
  <c r="Q9088" i="6" s="1"/>
  <c r="P9089" i="6"/>
  <c r="Q9089" i="6" s="1"/>
  <c r="P9090" i="6"/>
  <c r="Q9090" i="6" s="1"/>
  <c r="P9091" i="6"/>
  <c r="Q9091" i="6" s="1"/>
  <c r="P9092" i="6"/>
  <c r="Q9092" i="6" s="1"/>
  <c r="P9093" i="6"/>
  <c r="Q9093" i="6" s="1"/>
  <c r="P9094" i="6"/>
  <c r="Q9094" i="6" s="1"/>
  <c r="P9095" i="6"/>
  <c r="Q9095" i="6" s="1"/>
  <c r="P9096" i="6"/>
  <c r="Q9096" i="6" s="1"/>
  <c r="P9097" i="6"/>
  <c r="Q9097" i="6" s="1"/>
  <c r="P9098" i="6"/>
  <c r="Q9098" i="6" s="1"/>
  <c r="P9099" i="6"/>
  <c r="Q9099" i="6" s="1"/>
  <c r="P9100" i="6"/>
  <c r="Q9100" i="6" s="1"/>
  <c r="P9101" i="6"/>
  <c r="Q9101" i="6" s="1"/>
  <c r="P9102" i="6"/>
  <c r="Q9102" i="6" s="1"/>
  <c r="P9103" i="6"/>
  <c r="Q9103" i="6" s="1"/>
  <c r="P9104" i="6"/>
  <c r="Q9104" i="6" s="1"/>
  <c r="P9105" i="6"/>
  <c r="Q9105" i="6" s="1"/>
  <c r="P9106" i="6"/>
  <c r="Q9106" i="6" s="1"/>
  <c r="P9107" i="6"/>
  <c r="Q9107" i="6" s="1"/>
  <c r="P9108" i="6"/>
  <c r="Q9108" i="6" s="1"/>
  <c r="P9109" i="6"/>
  <c r="Q9109" i="6" s="1"/>
  <c r="P9110" i="6"/>
  <c r="Q9110" i="6" s="1"/>
  <c r="P9111" i="6"/>
  <c r="Q9111" i="6" s="1"/>
  <c r="P9112" i="6"/>
  <c r="Q9112" i="6" s="1"/>
  <c r="P9113" i="6"/>
  <c r="Q9113" i="6" s="1"/>
  <c r="P9114" i="6"/>
  <c r="Q9114" i="6" s="1"/>
  <c r="P9115" i="6"/>
  <c r="Q9115" i="6" s="1"/>
  <c r="P9116" i="6"/>
  <c r="Q9116" i="6" s="1"/>
  <c r="P9117" i="6"/>
  <c r="Q9117" i="6" s="1"/>
  <c r="P9118" i="6"/>
  <c r="Q9118" i="6" s="1"/>
  <c r="P9119" i="6"/>
  <c r="Q9119" i="6" s="1"/>
  <c r="P9120" i="6"/>
  <c r="Q9120" i="6" s="1"/>
  <c r="P9121" i="6"/>
  <c r="Q9121" i="6" s="1"/>
  <c r="P9122" i="6"/>
  <c r="Q9122" i="6" s="1"/>
  <c r="P9123" i="6"/>
  <c r="Q9123" i="6" s="1"/>
  <c r="P9124" i="6"/>
  <c r="Q9124" i="6" s="1"/>
  <c r="P9125" i="6"/>
  <c r="Q9125" i="6" s="1"/>
  <c r="P9126" i="6"/>
  <c r="Q9126" i="6" s="1"/>
  <c r="P9127" i="6"/>
  <c r="Q9127" i="6" s="1"/>
  <c r="P9128" i="6"/>
  <c r="Q9128" i="6" s="1"/>
  <c r="P9129" i="6"/>
  <c r="Q9129" i="6" s="1"/>
  <c r="P9130" i="6"/>
  <c r="Q9130" i="6" s="1"/>
  <c r="P9131" i="6"/>
  <c r="Q9131" i="6" s="1"/>
  <c r="P9132" i="6"/>
  <c r="Q9132" i="6" s="1"/>
  <c r="P9133" i="6"/>
  <c r="Q9133" i="6" s="1"/>
  <c r="P9134" i="6"/>
  <c r="Q9134" i="6" s="1"/>
  <c r="P9135" i="6"/>
  <c r="Q9135" i="6" s="1"/>
  <c r="P9136" i="6"/>
  <c r="Q9136" i="6" s="1"/>
  <c r="P9137" i="6"/>
  <c r="Q9137" i="6" s="1"/>
  <c r="P9138" i="6"/>
  <c r="Q9138" i="6" s="1"/>
  <c r="P9139" i="6"/>
  <c r="Q9139" i="6" s="1"/>
  <c r="P9140" i="6"/>
  <c r="Q9140" i="6" s="1"/>
  <c r="P9141" i="6"/>
  <c r="Q9141" i="6" s="1"/>
  <c r="P9142" i="6"/>
  <c r="Q9142" i="6" s="1"/>
  <c r="P9143" i="6"/>
  <c r="Q9143" i="6" s="1"/>
  <c r="P9144" i="6"/>
  <c r="Q9144" i="6" s="1"/>
  <c r="P9145" i="6"/>
  <c r="Q9145" i="6" s="1"/>
  <c r="P9146" i="6"/>
  <c r="Q9146" i="6" s="1"/>
  <c r="P9147" i="6"/>
  <c r="Q9147" i="6" s="1"/>
  <c r="P9148" i="6"/>
  <c r="Q9148" i="6" s="1"/>
  <c r="P9149" i="6"/>
  <c r="Q9149" i="6" s="1"/>
  <c r="P9150" i="6"/>
  <c r="Q9150" i="6" s="1"/>
  <c r="P9151" i="6"/>
  <c r="Q9151" i="6" s="1"/>
  <c r="P9152" i="6"/>
  <c r="Q9152" i="6" s="1"/>
  <c r="P9153" i="6"/>
  <c r="Q9153" i="6" s="1"/>
  <c r="P9154" i="6"/>
  <c r="Q9154" i="6" s="1"/>
  <c r="P9155" i="6"/>
  <c r="Q9155" i="6" s="1"/>
  <c r="P9156" i="6"/>
  <c r="Q9156" i="6" s="1"/>
  <c r="P9157" i="6"/>
  <c r="Q9157" i="6" s="1"/>
  <c r="P9158" i="6"/>
  <c r="Q9158" i="6" s="1"/>
  <c r="P9159" i="6"/>
  <c r="Q9159" i="6" s="1"/>
  <c r="P9160" i="6"/>
  <c r="Q9160" i="6" s="1"/>
  <c r="P9161" i="6"/>
  <c r="Q9161" i="6" s="1"/>
  <c r="P9162" i="6"/>
  <c r="Q9162" i="6" s="1"/>
  <c r="P9163" i="6"/>
  <c r="Q9163" i="6" s="1"/>
  <c r="P9164" i="6"/>
  <c r="Q9164" i="6" s="1"/>
  <c r="P9165" i="6"/>
  <c r="Q9165" i="6" s="1"/>
  <c r="P9166" i="6"/>
  <c r="Q9166" i="6" s="1"/>
  <c r="P9167" i="6"/>
  <c r="Q9167" i="6" s="1"/>
  <c r="P9168" i="6"/>
  <c r="Q9168" i="6" s="1"/>
  <c r="P9169" i="6"/>
  <c r="Q9169" i="6" s="1"/>
  <c r="P9170" i="6"/>
  <c r="Q9170" i="6" s="1"/>
  <c r="P9171" i="6"/>
  <c r="Q9171" i="6" s="1"/>
  <c r="P9172" i="6"/>
  <c r="Q9172" i="6" s="1"/>
  <c r="P9173" i="6"/>
  <c r="Q9173" i="6" s="1"/>
  <c r="P9174" i="6"/>
  <c r="Q9174" i="6" s="1"/>
  <c r="P9175" i="6"/>
  <c r="Q9175" i="6" s="1"/>
  <c r="P9176" i="6"/>
  <c r="Q9176" i="6" s="1"/>
  <c r="P9177" i="6"/>
  <c r="Q9177" i="6" s="1"/>
  <c r="P9178" i="6"/>
  <c r="Q9178" i="6" s="1"/>
  <c r="P9179" i="6"/>
  <c r="Q9179" i="6" s="1"/>
  <c r="P9180" i="6"/>
  <c r="Q9180" i="6" s="1"/>
  <c r="P9181" i="6"/>
  <c r="Q9181" i="6" s="1"/>
  <c r="P9182" i="6"/>
  <c r="Q9182" i="6" s="1"/>
  <c r="P9183" i="6"/>
  <c r="Q9183" i="6" s="1"/>
  <c r="P9184" i="6"/>
  <c r="Q9184" i="6" s="1"/>
  <c r="P9185" i="6"/>
  <c r="Q9185" i="6" s="1"/>
  <c r="P9186" i="6"/>
  <c r="Q9186" i="6" s="1"/>
  <c r="P9187" i="6"/>
  <c r="Q9187" i="6" s="1"/>
  <c r="P9188" i="6"/>
  <c r="Q9188" i="6" s="1"/>
  <c r="P9189" i="6"/>
  <c r="Q9189" i="6" s="1"/>
  <c r="P9190" i="6"/>
  <c r="Q9190" i="6" s="1"/>
  <c r="P9191" i="6"/>
  <c r="Q9191" i="6" s="1"/>
  <c r="P9192" i="6"/>
  <c r="Q9192" i="6" s="1"/>
  <c r="P9193" i="6"/>
  <c r="Q9193" i="6" s="1"/>
  <c r="P9194" i="6"/>
  <c r="Q9194" i="6" s="1"/>
  <c r="P9195" i="6"/>
  <c r="Q9195" i="6" s="1"/>
  <c r="P9196" i="6"/>
  <c r="Q9196" i="6" s="1"/>
  <c r="P9197" i="6"/>
  <c r="Q9197" i="6" s="1"/>
  <c r="P9198" i="6"/>
  <c r="Q9198" i="6" s="1"/>
  <c r="P9199" i="6"/>
  <c r="Q9199" i="6" s="1"/>
  <c r="P9200" i="6"/>
  <c r="Q9200" i="6" s="1"/>
  <c r="P9201" i="6"/>
  <c r="Q9201" i="6" s="1"/>
  <c r="P9202" i="6"/>
  <c r="Q9202" i="6" s="1"/>
  <c r="P9203" i="6"/>
  <c r="Q9203" i="6" s="1"/>
  <c r="P9204" i="6"/>
  <c r="Q9204" i="6" s="1"/>
  <c r="P9205" i="6"/>
  <c r="Q9205" i="6" s="1"/>
  <c r="P9206" i="6"/>
  <c r="Q9206" i="6" s="1"/>
  <c r="P9207" i="6"/>
  <c r="Q9207" i="6" s="1"/>
  <c r="P9208" i="6"/>
  <c r="Q9208" i="6" s="1"/>
  <c r="P9209" i="6"/>
  <c r="Q9209" i="6" s="1"/>
  <c r="P9210" i="6"/>
  <c r="Q9210" i="6" s="1"/>
  <c r="P9211" i="6"/>
  <c r="Q9211" i="6" s="1"/>
  <c r="P9212" i="6"/>
  <c r="Q9212" i="6" s="1"/>
  <c r="P9213" i="6"/>
  <c r="Q9213" i="6" s="1"/>
  <c r="P9214" i="6"/>
  <c r="Q9214" i="6" s="1"/>
  <c r="P9215" i="6"/>
  <c r="Q9215" i="6" s="1"/>
  <c r="P9216" i="6"/>
  <c r="Q9216" i="6" s="1"/>
  <c r="P9217" i="6"/>
  <c r="Q9217" i="6" s="1"/>
  <c r="P9218" i="6"/>
  <c r="Q9218" i="6" s="1"/>
  <c r="P9219" i="6"/>
  <c r="Q9219" i="6" s="1"/>
  <c r="P9220" i="6"/>
  <c r="Q9220" i="6" s="1"/>
  <c r="P9221" i="6"/>
  <c r="Q9221" i="6" s="1"/>
  <c r="P9222" i="6"/>
  <c r="Q9222" i="6" s="1"/>
  <c r="P9223" i="6"/>
  <c r="Q9223" i="6" s="1"/>
  <c r="P9224" i="6"/>
  <c r="Q9224" i="6" s="1"/>
  <c r="P9225" i="6"/>
  <c r="Q9225" i="6" s="1"/>
  <c r="P9226" i="6"/>
  <c r="Q9226" i="6" s="1"/>
  <c r="P9227" i="6"/>
  <c r="Q9227" i="6" s="1"/>
  <c r="P9228" i="6"/>
  <c r="Q9228" i="6" s="1"/>
  <c r="P9229" i="6"/>
  <c r="Q9229" i="6" s="1"/>
  <c r="P9230" i="6"/>
  <c r="Q9230" i="6" s="1"/>
  <c r="P9231" i="6"/>
  <c r="Q9231" i="6" s="1"/>
  <c r="P9232" i="6"/>
  <c r="Q9232" i="6" s="1"/>
  <c r="P9233" i="6"/>
  <c r="Q9233" i="6" s="1"/>
  <c r="P9234" i="6"/>
  <c r="Q9234" i="6" s="1"/>
  <c r="P9235" i="6"/>
  <c r="Q9235" i="6" s="1"/>
  <c r="P9236" i="6"/>
  <c r="Q9236" i="6" s="1"/>
  <c r="P9237" i="6"/>
  <c r="Q9237" i="6" s="1"/>
  <c r="P9238" i="6"/>
  <c r="Q9238" i="6" s="1"/>
  <c r="P9239" i="6"/>
  <c r="Q9239" i="6" s="1"/>
  <c r="P9240" i="6"/>
  <c r="Q9240" i="6" s="1"/>
  <c r="P9241" i="6"/>
  <c r="Q9241" i="6" s="1"/>
  <c r="P9242" i="6"/>
  <c r="Q9242" i="6" s="1"/>
  <c r="P9243" i="6"/>
  <c r="Q9243" i="6" s="1"/>
  <c r="P9244" i="6"/>
  <c r="Q9244" i="6" s="1"/>
  <c r="P9245" i="6"/>
  <c r="Q9245" i="6" s="1"/>
  <c r="P9246" i="6"/>
  <c r="Q9246" i="6" s="1"/>
  <c r="P9247" i="6"/>
  <c r="Q9247" i="6" s="1"/>
  <c r="P9248" i="6"/>
  <c r="Q9248" i="6" s="1"/>
  <c r="P9249" i="6"/>
  <c r="Q9249" i="6" s="1"/>
  <c r="P9250" i="6"/>
  <c r="Q9250" i="6" s="1"/>
  <c r="P9251" i="6"/>
  <c r="Q9251" i="6" s="1"/>
  <c r="P9252" i="6"/>
  <c r="Q9252" i="6" s="1"/>
  <c r="P9253" i="6"/>
  <c r="Q9253" i="6" s="1"/>
  <c r="P9254" i="6"/>
  <c r="Q9254" i="6" s="1"/>
  <c r="P9255" i="6"/>
  <c r="Q9255" i="6" s="1"/>
  <c r="P9256" i="6"/>
  <c r="Q9256" i="6" s="1"/>
  <c r="P9257" i="6"/>
  <c r="Q9257" i="6" s="1"/>
  <c r="P9258" i="6"/>
  <c r="Q9258" i="6" s="1"/>
  <c r="P9259" i="6"/>
  <c r="Q9259" i="6" s="1"/>
  <c r="P9260" i="6"/>
  <c r="Q9260" i="6" s="1"/>
  <c r="P9261" i="6"/>
  <c r="Q9261" i="6" s="1"/>
  <c r="P9262" i="6"/>
  <c r="Q9262" i="6" s="1"/>
  <c r="P9263" i="6"/>
  <c r="Q9263" i="6" s="1"/>
  <c r="P9264" i="6"/>
  <c r="Q9264" i="6" s="1"/>
  <c r="P9265" i="6"/>
  <c r="Q9265" i="6" s="1"/>
  <c r="P9266" i="6"/>
  <c r="Q9266" i="6" s="1"/>
  <c r="P9267" i="6"/>
  <c r="Q9267" i="6" s="1"/>
  <c r="P9268" i="6"/>
  <c r="Q9268" i="6" s="1"/>
  <c r="P9269" i="6"/>
  <c r="Q9269" i="6" s="1"/>
  <c r="P9270" i="6"/>
  <c r="Q9270" i="6" s="1"/>
  <c r="P9271" i="6"/>
  <c r="Q9271" i="6" s="1"/>
  <c r="P9272" i="6"/>
  <c r="Q9272" i="6" s="1"/>
  <c r="P9273" i="6"/>
  <c r="Q9273" i="6" s="1"/>
  <c r="P9274" i="6"/>
  <c r="Q9274" i="6" s="1"/>
  <c r="P9275" i="6"/>
  <c r="Q9275" i="6" s="1"/>
  <c r="P9276" i="6"/>
  <c r="Q9276" i="6" s="1"/>
  <c r="P9277" i="6"/>
  <c r="Q9277" i="6" s="1"/>
  <c r="P9278" i="6"/>
  <c r="Q9278" i="6" s="1"/>
  <c r="P9279" i="6"/>
  <c r="Q9279" i="6" s="1"/>
  <c r="P9280" i="6"/>
  <c r="Q9280" i="6" s="1"/>
  <c r="P9281" i="6"/>
  <c r="Q9281" i="6" s="1"/>
  <c r="P9282" i="6"/>
  <c r="Q9282" i="6" s="1"/>
  <c r="P9283" i="6"/>
  <c r="Q9283" i="6" s="1"/>
  <c r="P9284" i="6"/>
  <c r="Q9284" i="6" s="1"/>
  <c r="P9285" i="6"/>
  <c r="Q9285" i="6" s="1"/>
  <c r="P9286" i="6"/>
  <c r="Q9286" i="6" s="1"/>
  <c r="P9287" i="6"/>
  <c r="Q9287" i="6" s="1"/>
  <c r="P9288" i="6"/>
  <c r="Q9288" i="6" s="1"/>
  <c r="P9289" i="6"/>
  <c r="Q9289" i="6" s="1"/>
  <c r="P9290" i="6"/>
  <c r="Q9290" i="6" s="1"/>
  <c r="P9291" i="6"/>
  <c r="Q9291" i="6" s="1"/>
  <c r="P9292" i="6"/>
  <c r="Q9292" i="6" s="1"/>
  <c r="P9293" i="6"/>
  <c r="Q9293" i="6" s="1"/>
  <c r="P9294" i="6"/>
  <c r="Q9294" i="6" s="1"/>
  <c r="P9295" i="6"/>
  <c r="Q9295" i="6" s="1"/>
  <c r="P9296" i="6"/>
  <c r="Q9296" i="6" s="1"/>
  <c r="P9297" i="6"/>
  <c r="Q9297" i="6" s="1"/>
  <c r="P9298" i="6"/>
  <c r="Q9298" i="6" s="1"/>
  <c r="P9299" i="6"/>
  <c r="Q9299" i="6" s="1"/>
  <c r="P9300" i="6"/>
  <c r="Q9300" i="6" s="1"/>
  <c r="P9301" i="6"/>
  <c r="Q9301" i="6" s="1"/>
  <c r="P9302" i="6"/>
  <c r="Q9302" i="6" s="1"/>
  <c r="P9303" i="6"/>
  <c r="Q9303" i="6" s="1"/>
  <c r="P9304" i="6"/>
  <c r="Q9304" i="6" s="1"/>
  <c r="P9305" i="6"/>
  <c r="Q9305" i="6" s="1"/>
  <c r="P9306" i="6"/>
  <c r="Q9306" i="6" s="1"/>
  <c r="P9307" i="6"/>
  <c r="Q9307" i="6" s="1"/>
  <c r="P9308" i="6"/>
  <c r="Q9308" i="6" s="1"/>
  <c r="P9309" i="6"/>
  <c r="Q9309" i="6" s="1"/>
  <c r="P9310" i="6"/>
  <c r="Q9310" i="6" s="1"/>
  <c r="P9311" i="6"/>
  <c r="Q9311" i="6" s="1"/>
  <c r="P9312" i="6"/>
  <c r="Q9312" i="6" s="1"/>
  <c r="P9313" i="6"/>
  <c r="Q9313" i="6" s="1"/>
  <c r="P9314" i="6"/>
  <c r="Q9314" i="6" s="1"/>
  <c r="P9315" i="6"/>
  <c r="Q9315" i="6" s="1"/>
  <c r="P9316" i="6"/>
  <c r="Q9316" i="6" s="1"/>
  <c r="P9317" i="6"/>
  <c r="Q9317" i="6" s="1"/>
  <c r="P9318" i="6"/>
  <c r="Q9318" i="6" s="1"/>
  <c r="P9319" i="6"/>
  <c r="Q9319" i="6" s="1"/>
  <c r="P9320" i="6"/>
  <c r="Q9320" i="6" s="1"/>
  <c r="P9321" i="6"/>
  <c r="Q9321" i="6" s="1"/>
  <c r="P9322" i="6"/>
  <c r="Q9322" i="6" s="1"/>
  <c r="P9323" i="6"/>
  <c r="Q9323" i="6" s="1"/>
  <c r="P9324" i="6"/>
  <c r="Q9324" i="6" s="1"/>
  <c r="P9325" i="6"/>
  <c r="Q9325" i="6" s="1"/>
  <c r="P9326" i="6"/>
  <c r="Q9326" i="6" s="1"/>
  <c r="P9327" i="6"/>
  <c r="Q9327" i="6" s="1"/>
  <c r="P9328" i="6"/>
  <c r="Q9328" i="6" s="1"/>
  <c r="P9329" i="6"/>
  <c r="Q9329" i="6" s="1"/>
  <c r="P9330" i="6"/>
  <c r="Q9330" i="6" s="1"/>
  <c r="P9331" i="6"/>
  <c r="Q9331" i="6" s="1"/>
  <c r="P9332" i="6"/>
  <c r="Q9332" i="6" s="1"/>
  <c r="P9333" i="6"/>
  <c r="Q9333" i="6" s="1"/>
  <c r="P9334" i="6"/>
  <c r="Q9334" i="6" s="1"/>
  <c r="P9335" i="6"/>
  <c r="Q9335" i="6" s="1"/>
  <c r="P9336" i="6"/>
  <c r="Q9336" i="6" s="1"/>
  <c r="P9337" i="6"/>
  <c r="Q9337" i="6" s="1"/>
  <c r="P9338" i="6"/>
  <c r="Q9338" i="6" s="1"/>
  <c r="P9339" i="6"/>
  <c r="Q9339" i="6" s="1"/>
  <c r="P9340" i="6"/>
  <c r="Q9340" i="6" s="1"/>
  <c r="P9341" i="6"/>
  <c r="Q9341" i="6" s="1"/>
  <c r="P9342" i="6"/>
  <c r="Q9342" i="6" s="1"/>
  <c r="P9343" i="6"/>
  <c r="Q9343" i="6" s="1"/>
  <c r="P9344" i="6"/>
  <c r="Q9344" i="6" s="1"/>
  <c r="P9345" i="6"/>
  <c r="Q9345" i="6" s="1"/>
  <c r="P9346" i="6"/>
  <c r="Q9346" i="6" s="1"/>
  <c r="P9347" i="6"/>
  <c r="Q9347" i="6" s="1"/>
  <c r="P9348" i="6"/>
  <c r="Q9348" i="6" s="1"/>
  <c r="P9349" i="6"/>
  <c r="Q9349" i="6" s="1"/>
  <c r="P9350" i="6"/>
  <c r="Q9350" i="6" s="1"/>
  <c r="P9351" i="6"/>
  <c r="Q9351" i="6" s="1"/>
  <c r="P9352" i="6"/>
  <c r="Q9352" i="6" s="1"/>
  <c r="P9353" i="6"/>
  <c r="Q9353" i="6" s="1"/>
  <c r="P9354" i="6"/>
  <c r="Q9354" i="6" s="1"/>
  <c r="P9355" i="6"/>
  <c r="Q9355" i="6" s="1"/>
  <c r="P9356" i="6"/>
  <c r="Q9356" i="6" s="1"/>
  <c r="P9357" i="6"/>
  <c r="Q9357" i="6" s="1"/>
  <c r="P9358" i="6"/>
  <c r="Q9358" i="6" s="1"/>
  <c r="P9359" i="6"/>
  <c r="Q9359" i="6" s="1"/>
  <c r="P9360" i="6"/>
  <c r="Q9360" i="6" s="1"/>
  <c r="P9361" i="6"/>
  <c r="Q9361" i="6" s="1"/>
  <c r="P9362" i="6"/>
  <c r="Q9362" i="6" s="1"/>
  <c r="P9363" i="6"/>
  <c r="Q9363" i="6" s="1"/>
  <c r="P9364" i="6"/>
  <c r="Q9364" i="6" s="1"/>
  <c r="P9365" i="6"/>
  <c r="Q9365" i="6" s="1"/>
  <c r="P9366" i="6"/>
  <c r="Q9366" i="6" s="1"/>
  <c r="P9367" i="6"/>
  <c r="Q9367" i="6" s="1"/>
  <c r="P9368" i="6"/>
  <c r="Q9368" i="6" s="1"/>
  <c r="P9369" i="6"/>
  <c r="Q9369" i="6" s="1"/>
  <c r="P9370" i="6"/>
  <c r="Q9370" i="6" s="1"/>
  <c r="P9371" i="6"/>
  <c r="Q9371" i="6" s="1"/>
  <c r="P9372" i="6"/>
  <c r="Q9372" i="6" s="1"/>
  <c r="P9373" i="6"/>
  <c r="Q9373" i="6" s="1"/>
  <c r="P9374" i="6"/>
  <c r="Q9374" i="6" s="1"/>
  <c r="P9375" i="6"/>
  <c r="Q9375" i="6" s="1"/>
  <c r="P9376" i="6"/>
  <c r="Q9376" i="6" s="1"/>
  <c r="P9377" i="6"/>
  <c r="Q9377" i="6" s="1"/>
  <c r="P9378" i="6"/>
  <c r="Q9378" i="6" s="1"/>
  <c r="P9379" i="6"/>
  <c r="Q9379" i="6" s="1"/>
  <c r="P9380" i="6"/>
  <c r="Q9380" i="6" s="1"/>
  <c r="P9381" i="6"/>
  <c r="Q9381" i="6" s="1"/>
  <c r="P9382" i="6"/>
  <c r="Q9382" i="6" s="1"/>
  <c r="P9383" i="6"/>
  <c r="Q9383" i="6" s="1"/>
  <c r="P9384" i="6"/>
  <c r="Q9384" i="6" s="1"/>
  <c r="P9385" i="6"/>
  <c r="Q9385" i="6" s="1"/>
  <c r="P9386" i="6"/>
  <c r="Q9386" i="6" s="1"/>
  <c r="P9387" i="6"/>
  <c r="Q9387" i="6" s="1"/>
  <c r="P9388" i="6"/>
  <c r="Q9388" i="6" s="1"/>
  <c r="P9389" i="6"/>
  <c r="Q9389" i="6" s="1"/>
  <c r="P9390" i="6"/>
  <c r="Q9390" i="6" s="1"/>
  <c r="P9391" i="6"/>
  <c r="Q9391" i="6" s="1"/>
  <c r="P9392" i="6"/>
  <c r="Q9392" i="6" s="1"/>
  <c r="P9393" i="6"/>
  <c r="Q9393" i="6" s="1"/>
  <c r="P9394" i="6"/>
  <c r="Q9394" i="6" s="1"/>
  <c r="P9395" i="6"/>
  <c r="Q9395" i="6" s="1"/>
  <c r="P9396" i="6"/>
  <c r="Q9396" i="6" s="1"/>
  <c r="P9397" i="6"/>
  <c r="Q9397" i="6" s="1"/>
  <c r="P9398" i="6"/>
  <c r="Q9398" i="6" s="1"/>
  <c r="P9399" i="6"/>
  <c r="Q9399" i="6" s="1"/>
  <c r="P9400" i="6"/>
  <c r="Q9400" i="6" s="1"/>
  <c r="P9401" i="6"/>
  <c r="Q9401" i="6" s="1"/>
  <c r="P9402" i="6"/>
  <c r="Q9402" i="6" s="1"/>
  <c r="P9403" i="6"/>
  <c r="Q9403" i="6" s="1"/>
  <c r="P9404" i="6"/>
  <c r="Q9404" i="6" s="1"/>
  <c r="P9405" i="6"/>
  <c r="Q9405" i="6" s="1"/>
  <c r="P9406" i="6"/>
  <c r="Q9406" i="6" s="1"/>
  <c r="P9407" i="6"/>
  <c r="Q9407" i="6" s="1"/>
  <c r="P9408" i="6"/>
  <c r="Q9408" i="6" s="1"/>
  <c r="P9409" i="6"/>
  <c r="Q9409" i="6" s="1"/>
  <c r="P9410" i="6"/>
  <c r="Q9410" i="6" s="1"/>
  <c r="P9411" i="6"/>
  <c r="Q9411" i="6" s="1"/>
  <c r="P9412" i="6"/>
  <c r="Q9412" i="6" s="1"/>
  <c r="P9413" i="6"/>
  <c r="Q9413" i="6" s="1"/>
  <c r="P9414" i="6"/>
  <c r="Q9414" i="6" s="1"/>
  <c r="P9415" i="6"/>
  <c r="Q9415" i="6" s="1"/>
  <c r="P9416" i="6"/>
  <c r="Q9416" i="6" s="1"/>
  <c r="P9417" i="6"/>
  <c r="Q9417" i="6" s="1"/>
  <c r="P9418" i="6"/>
  <c r="Q9418" i="6" s="1"/>
  <c r="P9419" i="6"/>
  <c r="Q9419" i="6" s="1"/>
  <c r="P9420" i="6"/>
  <c r="Q9420" i="6" s="1"/>
  <c r="P9421" i="6"/>
  <c r="Q9421" i="6" s="1"/>
  <c r="P9422" i="6"/>
  <c r="Q9422" i="6" s="1"/>
  <c r="P9423" i="6"/>
  <c r="Q9423" i="6" s="1"/>
  <c r="P9424" i="6"/>
  <c r="Q9424" i="6" s="1"/>
  <c r="P9425" i="6"/>
  <c r="Q9425" i="6" s="1"/>
  <c r="P9426" i="6"/>
  <c r="Q9426" i="6" s="1"/>
  <c r="P9427" i="6"/>
  <c r="Q9427" i="6" s="1"/>
  <c r="P9428" i="6"/>
  <c r="Q9428" i="6" s="1"/>
  <c r="P9429" i="6"/>
  <c r="Q9429" i="6" s="1"/>
  <c r="P9430" i="6"/>
  <c r="Q9430" i="6" s="1"/>
  <c r="P9431" i="6"/>
  <c r="Q9431" i="6" s="1"/>
  <c r="P9432" i="6"/>
  <c r="Q9432" i="6" s="1"/>
  <c r="P9433" i="6"/>
  <c r="Q9433" i="6" s="1"/>
  <c r="P9434" i="6"/>
  <c r="Q9434" i="6" s="1"/>
  <c r="P9435" i="6"/>
  <c r="Q9435" i="6" s="1"/>
  <c r="P9436" i="6"/>
  <c r="Q9436" i="6" s="1"/>
  <c r="P9437" i="6"/>
  <c r="Q9437" i="6" s="1"/>
  <c r="P9438" i="6"/>
  <c r="Q9438" i="6" s="1"/>
  <c r="P9439" i="6"/>
  <c r="Q9439" i="6" s="1"/>
  <c r="P9440" i="6"/>
  <c r="Q9440" i="6" s="1"/>
  <c r="P9441" i="6"/>
  <c r="Q9441" i="6" s="1"/>
  <c r="P9442" i="6"/>
  <c r="Q9442" i="6" s="1"/>
  <c r="P9443" i="6"/>
  <c r="Q9443" i="6" s="1"/>
  <c r="P9444" i="6"/>
  <c r="Q9444" i="6" s="1"/>
  <c r="P9445" i="6"/>
  <c r="Q9445" i="6" s="1"/>
  <c r="P9446" i="6"/>
  <c r="Q9446" i="6" s="1"/>
  <c r="P9447" i="6"/>
  <c r="Q9447" i="6" s="1"/>
  <c r="P9448" i="6"/>
  <c r="Q9448" i="6" s="1"/>
  <c r="P9449" i="6"/>
  <c r="Q9449" i="6" s="1"/>
  <c r="P9450" i="6"/>
  <c r="Q9450" i="6" s="1"/>
  <c r="P9451" i="6"/>
  <c r="Q9451" i="6" s="1"/>
  <c r="P9452" i="6"/>
  <c r="Q9452" i="6" s="1"/>
  <c r="P9453" i="6"/>
  <c r="Q9453" i="6" s="1"/>
  <c r="P9454" i="6"/>
  <c r="Q9454" i="6" s="1"/>
  <c r="P9455" i="6"/>
  <c r="Q9455" i="6" s="1"/>
  <c r="P9456" i="6"/>
  <c r="Q9456" i="6" s="1"/>
  <c r="P9457" i="6"/>
  <c r="Q9457" i="6" s="1"/>
  <c r="P9458" i="6"/>
  <c r="Q9458" i="6" s="1"/>
  <c r="P9459" i="6"/>
  <c r="Q9459" i="6" s="1"/>
  <c r="P9460" i="6"/>
  <c r="Q9460" i="6" s="1"/>
  <c r="P9461" i="6"/>
  <c r="Q9461" i="6" s="1"/>
  <c r="P9462" i="6"/>
  <c r="Q9462" i="6" s="1"/>
  <c r="P9463" i="6"/>
  <c r="Q9463" i="6" s="1"/>
  <c r="P9464" i="6"/>
  <c r="Q9464" i="6" s="1"/>
  <c r="P9465" i="6"/>
  <c r="Q9465" i="6" s="1"/>
  <c r="P9466" i="6"/>
  <c r="Q9466" i="6" s="1"/>
  <c r="P9467" i="6"/>
  <c r="Q9467" i="6" s="1"/>
  <c r="P9468" i="6"/>
  <c r="Q9468" i="6" s="1"/>
  <c r="P9469" i="6"/>
  <c r="Q9469" i="6" s="1"/>
  <c r="P9470" i="6"/>
  <c r="Q9470" i="6" s="1"/>
  <c r="P9471" i="6"/>
  <c r="Q9471" i="6" s="1"/>
  <c r="P9472" i="6"/>
  <c r="Q9472" i="6" s="1"/>
  <c r="P9473" i="6"/>
  <c r="Q9473" i="6" s="1"/>
  <c r="P9474" i="6"/>
  <c r="Q9474" i="6" s="1"/>
  <c r="P9475" i="6"/>
  <c r="Q9475" i="6" s="1"/>
  <c r="P9476" i="6"/>
  <c r="Q9476" i="6" s="1"/>
  <c r="P9477" i="6"/>
  <c r="Q9477" i="6" s="1"/>
  <c r="P9478" i="6"/>
  <c r="Q9478" i="6" s="1"/>
  <c r="P9479" i="6"/>
  <c r="Q9479" i="6" s="1"/>
  <c r="P9480" i="6"/>
  <c r="Q9480" i="6" s="1"/>
  <c r="P9481" i="6"/>
  <c r="Q9481" i="6" s="1"/>
  <c r="P9482" i="6"/>
  <c r="Q9482" i="6" s="1"/>
  <c r="P9483" i="6"/>
  <c r="Q9483" i="6" s="1"/>
  <c r="P9484" i="6"/>
  <c r="Q9484" i="6" s="1"/>
  <c r="P9485" i="6"/>
  <c r="Q9485" i="6" s="1"/>
  <c r="P9486" i="6"/>
  <c r="Q9486" i="6" s="1"/>
  <c r="P9487" i="6"/>
  <c r="Q9487" i="6" s="1"/>
  <c r="P9488" i="6"/>
  <c r="Q9488" i="6" s="1"/>
  <c r="P9489" i="6"/>
  <c r="Q9489" i="6" s="1"/>
  <c r="P9490" i="6"/>
  <c r="Q9490" i="6" s="1"/>
  <c r="P9491" i="6"/>
  <c r="Q9491" i="6" s="1"/>
  <c r="P9492" i="6"/>
  <c r="Q9492" i="6" s="1"/>
  <c r="P9493" i="6"/>
  <c r="Q9493" i="6" s="1"/>
  <c r="P9494" i="6"/>
  <c r="Q9494" i="6" s="1"/>
  <c r="P9495" i="6"/>
  <c r="Q9495" i="6" s="1"/>
  <c r="P9496" i="6"/>
  <c r="Q9496" i="6" s="1"/>
  <c r="P9497" i="6"/>
  <c r="Q9497" i="6" s="1"/>
  <c r="P9498" i="6"/>
  <c r="Q9498" i="6" s="1"/>
  <c r="P9499" i="6"/>
  <c r="Q9499" i="6" s="1"/>
  <c r="P9500" i="6"/>
  <c r="Q9500" i="6" s="1"/>
  <c r="P9501" i="6"/>
  <c r="Q9501" i="6" s="1"/>
  <c r="P9502" i="6"/>
  <c r="Q9502" i="6" s="1"/>
  <c r="P9503" i="6"/>
  <c r="Q9503" i="6" s="1"/>
  <c r="P9504" i="6"/>
  <c r="Q9504" i="6" s="1"/>
  <c r="P9505" i="6"/>
  <c r="Q9505" i="6" s="1"/>
  <c r="P9506" i="6"/>
  <c r="Q9506" i="6" s="1"/>
  <c r="P9507" i="6"/>
  <c r="Q9507" i="6" s="1"/>
  <c r="P9508" i="6"/>
  <c r="Q9508" i="6" s="1"/>
  <c r="P9509" i="6"/>
  <c r="Q9509" i="6" s="1"/>
  <c r="P9510" i="6"/>
  <c r="Q9510" i="6" s="1"/>
  <c r="P9511" i="6"/>
  <c r="Q9511" i="6" s="1"/>
  <c r="P9512" i="6"/>
  <c r="Q9512" i="6" s="1"/>
  <c r="P9513" i="6"/>
  <c r="Q9513" i="6" s="1"/>
  <c r="P9514" i="6"/>
  <c r="Q9514" i="6" s="1"/>
  <c r="P9515" i="6"/>
  <c r="Q9515" i="6" s="1"/>
  <c r="P9516" i="6"/>
  <c r="Q9516" i="6" s="1"/>
  <c r="P9517" i="6"/>
  <c r="Q9517" i="6" s="1"/>
  <c r="P9518" i="6"/>
  <c r="Q9518" i="6" s="1"/>
  <c r="P9519" i="6"/>
  <c r="Q9519" i="6" s="1"/>
  <c r="P9520" i="6"/>
  <c r="Q9520" i="6" s="1"/>
  <c r="P9521" i="6"/>
  <c r="Q9521" i="6" s="1"/>
  <c r="P9522" i="6"/>
  <c r="Q9522" i="6" s="1"/>
  <c r="P9523" i="6"/>
  <c r="Q9523" i="6" s="1"/>
  <c r="P9524" i="6"/>
  <c r="Q9524" i="6" s="1"/>
  <c r="P9525" i="6"/>
  <c r="Q9525" i="6" s="1"/>
  <c r="P9526" i="6"/>
  <c r="Q9526" i="6" s="1"/>
  <c r="P9527" i="6"/>
  <c r="Q9527" i="6" s="1"/>
  <c r="P9528" i="6"/>
  <c r="Q9528" i="6" s="1"/>
  <c r="P9529" i="6"/>
  <c r="Q9529" i="6" s="1"/>
  <c r="P9530" i="6"/>
  <c r="Q9530" i="6" s="1"/>
  <c r="P9531" i="6"/>
  <c r="Q9531" i="6" s="1"/>
  <c r="P9532" i="6"/>
  <c r="Q9532" i="6" s="1"/>
  <c r="P9533" i="6"/>
  <c r="Q9533" i="6" s="1"/>
  <c r="P9534" i="6"/>
  <c r="Q9534" i="6" s="1"/>
  <c r="P9535" i="6"/>
  <c r="Q9535" i="6" s="1"/>
  <c r="P9536" i="6"/>
  <c r="Q9536" i="6" s="1"/>
  <c r="P9537" i="6"/>
  <c r="Q9537" i="6" s="1"/>
  <c r="P9538" i="6"/>
  <c r="Q9538" i="6" s="1"/>
  <c r="P9539" i="6"/>
  <c r="Q9539" i="6" s="1"/>
  <c r="P9540" i="6"/>
  <c r="Q9540" i="6" s="1"/>
  <c r="P9541" i="6"/>
  <c r="Q9541" i="6" s="1"/>
  <c r="P9542" i="6"/>
  <c r="Q9542" i="6" s="1"/>
  <c r="P9543" i="6"/>
  <c r="Q9543" i="6" s="1"/>
  <c r="P9544" i="6"/>
  <c r="Q9544" i="6" s="1"/>
  <c r="P9545" i="6"/>
  <c r="Q9545" i="6" s="1"/>
  <c r="P9546" i="6"/>
  <c r="Q9546" i="6" s="1"/>
  <c r="P9547" i="6"/>
  <c r="Q9547" i="6" s="1"/>
  <c r="P9548" i="6"/>
  <c r="Q9548" i="6" s="1"/>
  <c r="P9549" i="6"/>
  <c r="Q9549" i="6" s="1"/>
  <c r="P9550" i="6"/>
  <c r="Q9550" i="6" s="1"/>
  <c r="P9551" i="6"/>
  <c r="Q9551" i="6" s="1"/>
  <c r="P9552" i="6"/>
  <c r="Q9552" i="6" s="1"/>
  <c r="P9553" i="6"/>
  <c r="Q9553" i="6" s="1"/>
  <c r="P9554" i="6"/>
  <c r="Q9554" i="6" s="1"/>
  <c r="P9555" i="6"/>
  <c r="Q9555" i="6" s="1"/>
  <c r="P9556" i="6"/>
  <c r="Q9556" i="6" s="1"/>
  <c r="P9557" i="6"/>
  <c r="Q9557" i="6" s="1"/>
  <c r="P9558" i="6"/>
  <c r="Q9558" i="6" s="1"/>
  <c r="P9559" i="6"/>
  <c r="Q9559" i="6" s="1"/>
  <c r="P9560" i="6"/>
  <c r="Q9560" i="6" s="1"/>
  <c r="P9561" i="6"/>
  <c r="Q9561" i="6" s="1"/>
  <c r="P9562" i="6"/>
  <c r="Q9562" i="6" s="1"/>
  <c r="P9563" i="6"/>
  <c r="Q9563" i="6" s="1"/>
  <c r="P9564" i="6"/>
  <c r="Q9564" i="6" s="1"/>
  <c r="P9565" i="6"/>
  <c r="Q9565" i="6" s="1"/>
  <c r="P9566" i="6"/>
  <c r="Q9566" i="6" s="1"/>
  <c r="P9567" i="6"/>
  <c r="Q9567" i="6" s="1"/>
  <c r="P9568" i="6"/>
  <c r="Q9568" i="6" s="1"/>
  <c r="P9569" i="6"/>
  <c r="Q9569" i="6" s="1"/>
  <c r="P9570" i="6"/>
  <c r="Q9570" i="6" s="1"/>
  <c r="P9571" i="6"/>
  <c r="Q9571" i="6" s="1"/>
  <c r="P9572" i="6"/>
  <c r="Q9572" i="6" s="1"/>
  <c r="P9573" i="6"/>
  <c r="Q9573" i="6" s="1"/>
  <c r="P9574" i="6"/>
  <c r="Q9574" i="6" s="1"/>
  <c r="P9575" i="6"/>
  <c r="Q9575" i="6" s="1"/>
  <c r="P9576" i="6"/>
  <c r="Q9576" i="6" s="1"/>
  <c r="P9577" i="6"/>
  <c r="Q9577" i="6" s="1"/>
  <c r="P9578" i="6"/>
  <c r="Q9578" i="6" s="1"/>
  <c r="P9579" i="6"/>
  <c r="Q9579" i="6" s="1"/>
  <c r="P9580" i="6"/>
  <c r="Q9580" i="6" s="1"/>
  <c r="P9581" i="6"/>
  <c r="Q9581" i="6" s="1"/>
  <c r="P9582" i="6"/>
  <c r="Q9582" i="6" s="1"/>
  <c r="P9583" i="6"/>
  <c r="Q9583" i="6" s="1"/>
  <c r="P9584" i="6"/>
  <c r="Q9584" i="6" s="1"/>
  <c r="P9585" i="6"/>
  <c r="Q9585" i="6" s="1"/>
  <c r="P9586" i="6"/>
  <c r="Q9586" i="6" s="1"/>
  <c r="P9587" i="6"/>
  <c r="Q9587" i="6" s="1"/>
  <c r="P9588" i="6"/>
  <c r="Q9588" i="6" s="1"/>
  <c r="P9589" i="6"/>
  <c r="Q9589" i="6" s="1"/>
  <c r="P9590" i="6"/>
  <c r="Q9590" i="6" s="1"/>
  <c r="P9591" i="6"/>
  <c r="Q9591" i="6" s="1"/>
  <c r="P9592" i="6"/>
  <c r="Q9592" i="6" s="1"/>
  <c r="P9593" i="6"/>
  <c r="Q9593" i="6" s="1"/>
  <c r="P9594" i="6"/>
  <c r="Q9594" i="6" s="1"/>
  <c r="P9595" i="6"/>
  <c r="Q9595" i="6" s="1"/>
  <c r="P9596" i="6"/>
  <c r="Q9596" i="6" s="1"/>
  <c r="P9597" i="6"/>
  <c r="Q9597" i="6" s="1"/>
  <c r="P9598" i="6"/>
  <c r="Q9598" i="6" s="1"/>
  <c r="P9599" i="6"/>
  <c r="Q9599" i="6" s="1"/>
  <c r="P9600" i="6"/>
  <c r="Q9600" i="6" s="1"/>
  <c r="P9601" i="6"/>
  <c r="Q9601" i="6" s="1"/>
  <c r="P9602" i="6"/>
  <c r="Q9602" i="6" s="1"/>
  <c r="P9603" i="6"/>
  <c r="Q9603" i="6" s="1"/>
  <c r="P9604" i="6"/>
  <c r="Q9604" i="6" s="1"/>
  <c r="P9605" i="6"/>
  <c r="Q9605" i="6" s="1"/>
  <c r="P9606" i="6"/>
  <c r="Q9606" i="6" s="1"/>
  <c r="P9607" i="6"/>
  <c r="Q9607" i="6" s="1"/>
  <c r="P9608" i="6"/>
  <c r="Q9608" i="6" s="1"/>
  <c r="P9609" i="6"/>
  <c r="Q9609" i="6" s="1"/>
  <c r="P9610" i="6"/>
  <c r="Q9610" i="6" s="1"/>
  <c r="P9611" i="6"/>
  <c r="Q9611" i="6" s="1"/>
  <c r="P9612" i="6"/>
  <c r="Q9612" i="6" s="1"/>
  <c r="P9613" i="6"/>
  <c r="Q9613" i="6" s="1"/>
  <c r="P9614" i="6"/>
  <c r="Q9614" i="6" s="1"/>
  <c r="P9615" i="6"/>
  <c r="Q9615" i="6" s="1"/>
  <c r="P9616" i="6"/>
  <c r="Q9616" i="6" s="1"/>
  <c r="P9617" i="6"/>
  <c r="Q9617" i="6" s="1"/>
  <c r="P9618" i="6"/>
  <c r="Q9618" i="6" s="1"/>
  <c r="P9619" i="6"/>
  <c r="Q9619" i="6" s="1"/>
  <c r="P9620" i="6"/>
  <c r="Q9620" i="6" s="1"/>
  <c r="P9621" i="6"/>
  <c r="Q9621" i="6" s="1"/>
  <c r="P9622" i="6"/>
  <c r="Q9622" i="6" s="1"/>
  <c r="P9623" i="6"/>
  <c r="Q9623" i="6" s="1"/>
  <c r="P9624" i="6"/>
  <c r="Q9624" i="6" s="1"/>
  <c r="P9625" i="6"/>
  <c r="Q9625" i="6" s="1"/>
  <c r="P9626" i="6"/>
  <c r="Q9626" i="6" s="1"/>
  <c r="P9627" i="6"/>
  <c r="Q9627" i="6" s="1"/>
  <c r="P9628" i="6"/>
  <c r="Q9628" i="6" s="1"/>
  <c r="P9629" i="6"/>
  <c r="Q9629" i="6" s="1"/>
  <c r="P9630" i="6"/>
  <c r="Q9630" i="6" s="1"/>
  <c r="P9631" i="6"/>
  <c r="Q9631" i="6" s="1"/>
  <c r="P9632" i="6"/>
  <c r="Q9632" i="6" s="1"/>
  <c r="P9633" i="6"/>
  <c r="Q9633" i="6" s="1"/>
  <c r="P9634" i="6"/>
  <c r="Q9634" i="6" s="1"/>
  <c r="P9635" i="6"/>
  <c r="Q9635" i="6" s="1"/>
  <c r="P9636" i="6"/>
  <c r="Q9636" i="6" s="1"/>
  <c r="P9637" i="6"/>
  <c r="Q9637" i="6" s="1"/>
  <c r="P9638" i="6"/>
  <c r="Q9638" i="6" s="1"/>
  <c r="P9639" i="6"/>
  <c r="Q9639" i="6" s="1"/>
  <c r="P9640" i="6"/>
  <c r="Q9640" i="6" s="1"/>
  <c r="P9641" i="6"/>
  <c r="Q9641" i="6" s="1"/>
  <c r="P9642" i="6"/>
  <c r="Q9642" i="6" s="1"/>
  <c r="P9643" i="6"/>
  <c r="Q9643" i="6" s="1"/>
  <c r="P9644" i="6"/>
  <c r="Q9644" i="6" s="1"/>
  <c r="P9645" i="6"/>
  <c r="Q9645" i="6" s="1"/>
  <c r="P9646" i="6"/>
  <c r="Q9646" i="6" s="1"/>
  <c r="P9647" i="6"/>
  <c r="Q9647" i="6" s="1"/>
  <c r="P9648" i="6"/>
  <c r="Q9648" i="6" s="1"/>
  <c r="P9649" i="6"/>
  <c r="Q9649" i="6" s="1"/>
  <c r="P9650" i="6"/>
  <c r="Q9650" i="6" s="1"/>
  <c r="P9651" i="6"/>
  <c r="Q9651" i="6" s="1"/>
  <c r="P9652" i="6"/>
  <c r="Q9652" i="6" s="1"/>
  <c r="P9653" i="6"/>
  <c r="Q9653" i="6" s="1"/>
  <c r="P9654" i="6"/>
  <c r="Q9654" i="6" s="1"/>
  <c r="P9655" i="6"/>
  <c r="Q9655" i="6" s="1"/>
  <c r="P9656" i="6"/>
  <c r="Q9656" i="6" s="1"/>
  <c r="P9657" i="6"/>
  <c r="Q9657" i="6" s="1"/>
  <c r="P9658" i="6"/>
  <c r="Q9658" i="6" s="1"/>
  <c r="P9659" i="6"/>
  <c r="Q9659" i="6" s="1"/>
  <c r="P9660" i="6"/>
  <c r="Q9660" i="6" s="1"/>
  <c r="P9661" i="6"/>
  <c r="Q9661" i="6" s="1"/>
  <c r="P9662" i="6"/>
  <c r="Q9662" i="6" s="1"/>
  <c r="P9663" i="6"/>
  <c r="Q9663" i="6" s="1"/>
  <c r="P9664" i="6"/>
  <c r="Q9664" i="6" s="1"/>
  <c r="P9665" i="6"/>
  <c r="Q9665" i="6" s="1"/>
  <c r="P9666" i="6"/>
  <c r="Q9666" i="6" s="1"/>
  <c r="P9667" i="6"/>
  <c r="Q9667" i="6" s="1"/>
  <c r="P9668" i="6"/>
  <c r="Q9668" i="6" s="1"/>
  <c r="P9669" i="6"/>
  <c r="Q9669" i="6" s="1"/>
  <c r="P9670" i="6"/>
  <c r="Q9670" i="6" s="1"/>
  <c r="P9671" i="6"/>
  <c r="Q9671" i="6" s="1"/>
  <c r="P9672" i="6"/>
  <c r="Q9672" i="6" s="1"/>
  <c r="P9673" i="6"/>
  <c r="Q9673" i="6" s="1"/>
  <c r="P9674" i="6"/>
  <c r="Q9674" i="6" s="1"/>
  <c r="P9675" i="6"/>
  <c r="Q9675" i="6" s="1"/>
  <c r="P9676" i="6"/>
  <c r="Q9676" i="6" s="1"/>
  <c r="P9677" i="6"/>
  <c r="Q9677" i="6" s="1"/>
  <c r="P9678" i="6"/>
  <c r="Q9678" i="6" s="1"/>
  <c r="P9679" i="6"/>
  <c r="Q9679" i="6" s="1"/>
  <c r="P9680" i="6"/>
  <c r="Q9680" i="6" s="1"/>
  <c r="P9681" i="6"/>
  <c r="Q9681" i="6" s="1"/>
  <c r="P9682" i="6"/>
  <c r="Q9682" i="6" s="1"/>
  <c r="P9683" i="6"/>
  <c r="Q9683" i="6" s="1"/>
  <c r="P9684" i="6"/>
  <c r="Q9684" i="6" s="1"/>
  <c r="P9685" i="6"/>
  <c r="Q9685" i="6" s="1"/>
  <c r="P9686" i="6"/>
  <c r="Q9686" i="6" s="1"/>
  <c r="P9687" i="6"/>
  <c r="Q9687" i="6" s="1"/>
  <c r="P9688" i="6"/>
  <c r="Q9688" i="6" s="1"/>
  <c r="P9689" i="6"/>
  <c r="Q9689" i="6" s="1"/>
  <c r="P9690" i="6"/>
  <c r="Q9690" i="6" s="1"/>
  <c r="P9691" i="6"/>
  <c r="Q9691" i="6" s="1"/>
  <c r="P9692" i="6"/>
  <c r="Q9692" i="6" s="1"/>
  <c r="P9693" i="6"/>
  <c r="Q9693" i="6" s="1"/>
  <c r="P9694" i="6"/>
  <c r="Q9694" i="6" s="1"/>
  <c r="P9695" i="6"/>
  <c r="Q9695" i="6" s="1"/>
  <c r="P9696" i="6"/>
  <c r="Q9696" i="6" s="1"/>
  <c r="P9697" i="6"/>
  <c r="Q9697" i="6" s="1"/>
  <c r="P9698" i="6"/>
  <c r="Q9698" i="6" s="1"/>
  <c r="P9699" i="6"/>
  <c r="Q9699" i="6" s="1"/>
  <c r="P9700" i="6"/>
  <c r="Q9700" i="6" s="1"/>
  <c r="P9701" i="6"/>
  <c r="Q9701" i="6" s="1"/>
  <c r="P9702" i="6"/>
  <c r="Q9702" i="6" s="1"/>
  <c r="P9703" i="6"/>
  <c r="Q9703" i="6" s="1"/>
  <c r="P9704" i="6"/>
  <c r="Q9704" i="6" s="1"/>
  <c r="P9705" i="6"/>
  <c r="Q9705" i="6" s="1"/>
  <c r="P9706" i="6"/>
  <c r="Q9706" i="6" s="1"/>
  <c r="P9707" i="6"/>
  <c r="Q9707" i="6" s="1"/>
  <c r="P9708" i="6"/>
  <c r="Q9708" i="6" s="1"/>
  <c r="P2" i="6"/>
  <c r="Q2" i="6" s="1"/>
  <c r="S3" i="1"/>
  <c r="S4" i="1"/>
  <c r="T4" i="1" s="1"/>
  <c r="U4" i="1" s="1"/>
  <c r="V4" i="1" s="1"/>
  <c r="S5" i="1"/>
  <c r="T5" i="1" s="1"/>
  <c r="U5" i="1" s="1"/>
  <c r="V5" i="1" s="1"/>
  <c r="S6" i="1"/>
  <c r="T6" i="1" s="1"/>
  <c r="U6" i="1" s="1"/>
  <c r="V6" i="1" s="1"/>
  <c r="S7" i="1"/>
  <c r="T7" i="1" s="1"/>
  <c r="U7" i="1" s="1"/>
  <c r="V7" i="1" s="1"/>
  <c r="S8" i="1"/>
  <c r="T8" i="1" s="1"/>
  <c r="U8" i="1" s="1"/>
  <c r="V8" i="1" s="1"/>
  <c r="S2" i="1"/>
  <c r="T2" i="1" s="1"/>
  <c r="U2" i="1" s="1"/>
  <c r="V2" i="1" s="1"/>
  <c r="F8" i="1"/>
  <c r="C8" i="1"/>
  <c r="F7" i="1"/>
  <c r="C7" i="1"/>
  <c r="F6" i="1"/>
  <c r="C6" i="1"/>
  <c r="F5" i="1"/>
  <c r="C5" i="1"/>
  <c r="F4" i="1"/>
  <c r="C4" i="1"/>
  <c r="F3" i="1"/>
  <c r="C3" i="1"/>
  <c r="F2" i="1"/>
  <c r="C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Jungwirth Arne</author>
  </authors>
  <commentList>
    <comment ref="B1" authorId="0" shapeId="0" xr:uid="{BDBEB06D-9275-410D-B39C-92945E87CA5B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average wet egg mass in g per Arne's measurements and egg counts</t>
        </r>
      </text>
    </comment>
    <comment ref="C1" authorId="0" shapeId="0" xr:uid="{3E892DD1-34FF-4E27-A887-F130C4A823D8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water content of wet egg mass in %</t>
        </r>
      </text>
    </comment>
    <comment ref="D1" authorId="0" shapeId="0" xr:uid="{342EEF26-B76E-41EE-A7FB-474CB2138C46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percent raw fat content of dry mass</t>
        </r>
      </text>
    </comment>
    <comment ref="E1" authorId="0" shapeId="0" xr:uid="{BAA6949A-63D0-4A6D-9DE4-EBDDF0675802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persent raw protein content of dry egg mass</t>
        </r>
      </text>
    </comment>
    <comment ref="F1" authorId="0" shapeId="0" xr:uid="{23A514E2-4A74-4C6B-9ECE-3FC6C51A93DD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percent residual dry egg mass that is neither fat nor protein</t>
        </r>
      </text>
    </comment>
    <comment ref="G1" authorId="0" shapeId="0" xr:uid="{7DFC85D7-2C9F-4CE6-8BD2-6B9C4586FA4F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the number of clutches that Minh pooled for the chemical analyses</t>
        </r>
      </text>
    </comment>
    <comment ref="H1" authorId="0" shapeId="0" xr:uid="{D9576FC3-0D83-4B50-9861-6D621842C542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number of clutches by adult females considered for the estimation of average clutch size and maximum clutch size. Raw data are provided in byindividual</t>
        </r>
      </text>
    </comment>
    <comment ref="I1" authorId="0" shapeId="0" xr:uid="{7E0A64E0-2FEC-47B4-B283-1C29F48DA68B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the date on which the last clutch included in this study was collected</t>
        </r>
      </text>
    </comment>
    <comment ref="J1" authorId="0" shapeId="0" xr:uid="{85565F94-8BCA-4122-A2CB-93AA69C1A419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the maximum number of eggs counted in a single clutch by an adult female. Raw data are provided in byindividual</t>
        </r>
      </text>
    </comment>
    <comment ref="K1" authorId="0" shapeId="0" xr:uid="{08D97A96-7F2C-40E6-AA9A-4E58B42A765A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the average number of eggs counted in a clutch by an adult female. Raw data are provided in byindividual
</t>
        </r>
      </text>
    </comment>
    <comment ref="L1" authorId="0" shapeId="0" xr:uid="{C4EACE6B-52FF-40C1-9714-F28AB77A4A13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number of adult females whose clutches were considered for the etsimations of average and maximum clutch size</t>
        </r>
      </text>
    </comment>
    <comment ref="M1" authorId="0" shapeId="0" xr:uid="{CE62FE63-0B19-4BD4-ABAB-D52C16E85810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average inter-clutch interval in days. Raw data are provided in byindividual</t>
        </r>
      </text>
    </comment>
    <comment ref="N1" authorId="0" shapeId="0" xr:uid="{ACE314DE-56C7-40E4-A09D-FD22E99F30F2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smallest inter-clutch interval in days. Raw data are provided in byindividual</t>
        </r>
      </text>
    </comment>
    <comment ref="O1" authorId="0" shapeId="0" xr:uid="{88559158-9BEF-4959-A559-05A2E9DA2934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the standard length in cm of a typical female whose clutches were included in this study</t>
        </r>
      </text>
    </comment>
    <comment ref="P1" authorId="0" shapeId="0" xr:uid="{AD8298C9-ADB3-46F3-AFB6-16A18061CBBF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the weight in grams of a typical female whose clutches were included in this study</t>
        </r>
      </text>
    </comment>
    <comment ref="Q1" authorId="0" shapeId="0" xr:uid="{2D363323-BBBF-4380-B4EF-8005C6043C54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the internal ID of the female whose standard length and weight were recorded. See byindividual for additional information on her clutches</t>
        </r>
      </text>
    </comment>
    <comment ref="R1" authorId="0" shapeId="0" xr:uid="{9EDFD281-ACC7-425C-B45A-ADB20A728B80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the date on which the female's size and weight were recorded
</t>
        </r>
      </text>
    </comment>
    <comment ref="S1" authorId="0" shapeId="0" xr:uid="{015D9671-E4A4-4C91-B915-42498A4E9C5A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the average weight in grams of a clutch, i.e. AvgEggMass*AvgClutchSize</t>
        </r>
      </text>
    </comment>
    <comment ref="T1" authorId="0" shapeId="0" xr:uid="{70311CEF-3ED5-4C79-AC1F-7611A5A8770A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the proportion of a female's weight an average clutch weighs, i.e. AvgClutchWeight/AdultFemaleWeight</t>
        </r>
      </text>
    </comment>
    <comment ref="U1" authorId="0" shapeId="0" xr:uid="{8CFC024A-3047-43A2-8F4B-9E8F51CF1B05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the number of clutches a female has to lay until she has laid her own body weight in eggs</t>
        </r>
      </text>
    </comment>
    <comment ref="V1" authorId="0" shapeId="0" xr:uid="{F0DED0A7-C9D8-4EFF-AC80-C97A50747264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the time in days it takes the female to lay her own body weight in eggs</t>
        </r>
      </text>
    </comment>
    <comment ref="W1" authorId="0" shapeId="0" xr:uid="{C8365382-0786-414D-BF2B-9462FA8A89DC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the average SL of fish at age 0.5</t>
        </r>
      </text>
    </comment>
    <comment ref="Y1" authorId="0" shapeId="0" xr:uid="{BD349148-7FDE-4C3C-A245-D939999362CD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minimum number of days since hatching of the clutch, when we first recorded reproduction by either detecting eggs inside a flowerpot or inside the buccal cavity of a femal</t>
        </r>
      </text>
    </comment>
    <comment ref="Z1" authorId="0" shapeId="0" xr:uid="{B80F0602-F408-4DEF-B580-3F88F9C0BC0F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rounded average number of days between first detecting eggs and the clutch hatching</t>
        </r>
      </text>
    </comment>
    <comment ref="AA1" authorId="0" shapeId="0" xr:uid="{BCE2DCE4-C9D8-4658-A2FF-56392E3660AD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rounded average number of days between hatching of the clutch and the juveniles starting to freely swim aorund</t>
        </r>
      </text>
    </comment>
    <comment ref="AB1" authorId="0" shapeId="0" xr:uid="{C5EF3763-053A-46D4-AD74-8C98FB22F57A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the number of clutches we considered for estimates of developmental times, i.e. laying to hatching and hatching to free swimming</t>
        </r>
      </text>
    </comment>
    <comment ref="AC1" authorId="0" shapeId="0" xr:uid="{7E4E6217-5E79-4C86-ACFD-7422906D88BF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the maximum standard length of a female recorded during our field work in 2022</t>
        </r>
      </text>
    </comment>
    <comment ref="AD1" authorId="0" shapeId="0" xr:uid="{9EBCE1C5-1325-4009-90BD-2169CF9F8971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the maximum standard length of a male recorded during our field work in 2022</t>
        </r>
      </text>
    </comment>
    <comment ref="AE1" authorId="0" shapeId="0" xr:uid="{82A2B31E-5D88-48BD-B643-400361B8B468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growth rate rate in cm per day across our whole observation period. The slope of the regression lines in the respective figure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Jungwirth Arne</author>
  </authors>
  <commentList>
    <comment ref="B1" authorId="0" shapeId="0" xr:uid="{71B09201-3433-409C-9E19-61C949824BC1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earliest age (in days) when we detected reproduction</t>
        </r>
      </text>
    </comment>
    <comment ref="C1" authorId="0" shapeId="0" xr:uid="{30F17AE0-79B8-4E15-B400-CB053668E2CD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rounded average number of days between first detecting eggs and the clutch hatching</t>
        </r>
      </text>
    </comment>
    <comment ref="D1" authorId="0" shapeId="0" xr:uid="{23562864-3797-49BA-9E5B-A2D263E2454E}">
      <text>
        <r>
          <rPr>
            <b/>
            <sz val="9"/>
            <color indexed="81"/>
            <rFont val="Tahoma"/>
            <charset val="1"/>
          </rPr>
          <t>Jungwirth Arne:</t>
        </r>
        <r>
          <rPr>
            <sz val="9"/>
            <color indexed="81"/>
            <rFont val="Tahoma"/>
            <charset val="1"/>
          </rPr>
          <t xml:space="preserve">
rounded average number of days between hatching of the clutch and the juveniles starting to freely swim aorund</t>
        </r>
      </text>
    </comment>
    <comment ref="E1" authorId="0" shapeId="0" xr:uid="{0A79B366-931D-4E84-BFE3-DC46DC03617D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growth rate rate in mm per day across our whole observation period (rounded to 2 digits). The slope of the regression lines in the respective figure</t>
        </r>
      </text>
    </comment>
    <comment ref="F1" authorId="0" shapeId="0" xr:uid="{4AFD8FF0-0ED6-4249-BCE0-C16ED28C4AD6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the maximum standard length of a female recorded during our field work in 2022</t>
        </r>
      </text>
    </comment>
    <comment ref="G1" authorId="0" shapeId="0" xr:uid="{24268F11-237E-47AD-8B46-2EBDCDFBAEAE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the maximum standard length of a male recorded during our field work in 2022</t>
        </r>
      </text>
    </comment>
    <comment ref="H1" authorId="0" shapeId="0" xr:uid="{CE1FF1A8-E8A7-420E-8726-56C1932660FC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the species predominant diet
a: aufwuchs/algae
i: invertebrates/plankton
p: piscivory</t>
        </r>
      </text>
    </comment>
    <comment ref="I1" authorId="0" shapeId="0" xr:uid="{B53D50FE-C896-478F-8962-8E86CD466D0D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the species' predominant social organisation:
s: solitary
p: pair forming
c: cooperative groups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Jungwirth Arne</author>
  </authors>
  <commentList>
    <comment ref="B1" authorId="0" shapeId="0" xr:uid="{053C4C42-3A1B-4046-9122-587A525AFB0F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female weight in g for a typical female in our stock</t>
        </r>
      </text>
    </comment>
    <comment ref="C1" authorId="0" shapeId="0" xr:uid="{9FF1AEA4-3CB6-4A8D-BFAA-A127B48C5087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average wet egg mass in mg per Arne's measurements and egg counts</t>
        </r>
      </text>
    </comment>
    <comment ref="D1" authorId="0" shapeId="0" xr:uid="{423CC343-41B6-49CC-BAB5-8106288702AD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average inter clutch interval in days</t>
        </r>
      </text>
    </comment>
    <comment ref="E1" authorId="0" shapeId="0" xr:uid="{1D308544-C221-4251-8915-EADD2A203E23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the average number of eggs counted in a clutch by an adult female</t>
        </r>
      </text>
    </comment>
    <comment ref="F1" authorId="0" shapeId="0" xr:uid="{56A80408-CCB4-489D-8706-105C5BAB20CC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water content of wet egg mass in %</t>
        </r>
      </text>
    </comment>
    <comment ref="G1" authorId="0" shapeId="0" xr:uid="{119131A5-06BB-4898-9C78-4B12ACC9A289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percent raw fat content of dry mass</t>
        </r>
      </text>
    </comment>
    <comment ref="H1" authorId="0" shapeId="0" xr:uid="{3EC674DB-D93F-4C2E-A83F-16928A445CE0}">
      <text>
        <r>
          <rPr>
            <b/>
            <sz val="9"/>
            <color indexed="81"/>
            <rFont val="Tahoma"/>
            <family val="2"/>
          </rPr>
          <t>Jungwirth Arne:</t>
        </r>
        <r>
          <rPr>
            <sz val="9"/>
            <color indexed="81"/>
            <rFont val="Tahoma"/>
            <family val="2"/>
          </rPr>
          <t xml:space="preserve">
persent raw protein content of dry egg mass</t>
        </r>
      </text>
    </comment>
  </commentList>
</comments>
</file>

<file path=xl/sharedStrings.xml><?xml version="1.0" encoding="utf-8"?>
<sst xmlns="http://schemas.openxmlformats.org/spreadsheetml/2006/main" count="60512" uniqueCount="300">
  <si>
    <t>Species</t>
  </si>
  <si>
    <t>Water</t>
  </si>
  <si>
    <t>AltCom</t>
  </si>
  <si>
    <t>NumberClutches</t>
  </si>
  <si>
    <t>EreCya</t>
  </si>
  <si>
    <t>JulOrn</t>
  </si>
  <si>
    <t>LepElo</t>
  </si>
  <si>
    <t>NeoPul</t>
  </si>
  <si>
    <t>TelTem</t>
  </si>
  <si>
    <t>VarMoo</t>
  </si>
  <si>
    <t>NumberClutchesEggAnalysis</t>
  </si>
  <si>
    <t>MaxClutchSize</t>
  </si>
  <si>
    <t>DryFat</t>
  </si>
  <si>
    <t>DryProtein</t>
  </si>
  <si>
    <t>DryOther</t>
  </si>
  <si>
    <t>AvgEggMass</t>
  </si>
  <si>
    <t>AvgClutchSize</t>
  </si>
  <si>
    <t>NumberAdultFemales</t>
  </si>
  <si>
    <t>LastClutchDate</t>
  </si>
  <si>
    <t>AvgInterClutchInterval</t>
  </si>
  <si>
    <t>MinInterClutchInterval</t>
  </si>
  <si>
    <t>NA</t>
  </si>
  <si>
    <t>Date</t>
  </si>
  <si>
    <t>ClutchSize</t>
  </si>
  <si>
    <t>ID</t>
  </si>
  <si>
    <t>VarMoo_F_001</t>
  </si>
  <si>
    <t>VarMoo_F_002</t>
  </si>
  <si>
    <t>VarMoo_F_003</t>
  </si>
  <si>
    <t>VarMoo_F_004</t>
  </si>
  <si>
    <t>VarMoo_F_005</t>
  </si>
  <si>
    <t>Days</t>
  </si>
  <si>
    <t>TelTem_F_001</t>
  </si>
  <si>
    <t>TelTem_F_002</t>
  </si>
  <si>
    <t>TelTem_F_003</t>
  </si>
  <si>
    <t>TelTem_F_004</t>
  </si>
  <si>
    <t>TelTem_F_005</t>
  </si>
  <si>
    <t>JulOrn_F_001</t>
  </si>
  <si>
    <t>JulOrn_F_002</t>
  </si>
  <si>
    <t>JulOrn_F_003</t>
  </si>
  <si>
    <t>AltCom_F_001</t>
  </si>
  <si>
    <t>AltCom_F_002</t>
  </si>
  <si>
    <t>AltCom_F_003</t>
  </si>
  <si>
    <t>NeoPul_F_001</t>
  </si>
  <si>
    <t>NeoPul_F_002</t>
  </si>
  <si>
    <t>NeoPul_F_003</t>
  </si>
  <si>
    <t>LepElo_F_001</t>
  </si>
  <si>
    <t>LepElo_F_002</t>
  </si>
  <si>
    <t>LepElo_F_003</t>
  </si>
  <si>
    <t>ICI</t>
  </si>
  <si>
    <t>ZCS</t>
  </si>
  <si>
    <t>AdultFemaleSize</t>
  </si>
  <si>
    <t>AdultFemaleWeight</t>
  </si>
  <si>
    <t>AdultFemaleID</t>
  </si>
  <si>
    <t>AdultFemaleDate</t>
  </si>
  <si>
    <t>FW</t>
  </si>
  <si>
    <t>EM</t>
  </si>
  <si>
    <t>WC</t>
  </si>
  <si>
    <t>FC</t>
  </si>
  <si>
    <t>PC</t>
  </si>
  <si>
    <t>CS</t>
  </si>
  <si>
    <t>Eretmodus cyanostictus</t>
  </si>
  <si>
    <t>Telmatochromis temporalis</t>
  </si>
  <si>
    <t>Neolamprologus pulcher</t>
  </si>
  <si>
    <t>Julidochromis ornatus</t>
  </si>
  <si>
    <t>Variabilichromis moorii</t>
  </si>
  <si>
    <t>Lepidiolamprologus elongatus</t>
  </si>
  <si>
    <t>Altolamprologus compressiceps</t>
  </si>
  <si>
    <t>PropAvgClutchOfFemaleWeight</t>
  </si>
  <si>
    <t>NumClutchesToOwnBodyWeight</t>
  </si>
  <si>
    <t>TimeToOwnBodyWeight</t>
  </si>
  <si>
    <t>AvgClutchWeight</t>
  </si>
  <si>
    <t>Tank</t>
  </si>
  <si>
    <t>DoB</t>
  </si>
  <si>
    <t>Age</t>
  </si>
  <si>
    <t>Length</t>
  </si>
  <si>
    <t>Height</t>
  </si>
  <si>
    <t>Sex</t>
  </si>
  <si>
    <t>GroupSize</t>
  </si>
  <si>
    <t>TankSize</t>
  </si>
  <si>
    <t>IDClutch</t>
  </si>
  <si>
    <t>Mother</t>
  </si>
  <si>
    <t>Father</t>
  </si>
  <si>
    <t>M18</t>
  </si>
  <si>
    <t>EreCya_C_002</t>
  </si>
  <si>
    <t>F13</t>
  </si>
  <si>
    <t>EreCya_C_001</t>
  </si>
  <si>
    <t>M16</t>
  </si>
  <si>
    <t>EreCya_C_003</t>
  </si>
  <si>
    <t>M13</t>
  </si>
  <si>
    <t>EreCya_C_004</t>
  </si>
  <si>
    <t>M12</t>
  </si>
  <si>
    <t>EreCya_C_005</t>
  </si>
  <si>
    <t>M11</t>
  </si>
  <si>
    <t>EreCya_C_006</t>
  </si>
  <si>
    <t>M10</t>
  </si>
  <si>
    <t>EreCya_C_007</t>
  </si>
  <si>
    <t>M07</t>
  </si>
  <si>
    <t>EreCya_C_008</t>
  </si>
  <si>
    <t>M02</t>
  </si>
  <si>
    <t>EreCya_C_010</t>
  </si>
  <si>
    <t>F11</t>
  </si>
  <si>
    <t>AltCom_C_001</t>
  </si>
  <si>
    <t>AltCom_M_001</t>
  </si>
  <si>
    <t>F10</t>
  </si>
  <si>
    <t>AltCom_C_002</t>
  </si>
  <si>
    <t>AltCom_M_002</t>
  </si>
  <si>
    <t>F09</t>
  </si>
  <si>
    <t>AltCom_C_003</t>
  </si>
  <si>
    <t>AltCom_M_003</t>
  </si>
  <si>
    <t>F16</t>
  </si>
  <si>
    <t>AltCom_C_005</t>
  </si>
  <si>
    <t>F15</t>
  </si>
  <si>
    <t>AltCom_C_004</t>
  </si>
  <si>
    <t>F17</t>
  </si>
  <si>
    <t>AltCom_C_006</t>
  </si>
  <si>
    <t>F12</t>
  </si>
  <si>
    <t>AltCom_C_007</t>
  </si>
  <si>
    <t>M17</t>
  </si>
  <si>
    <t>AltCom_C_008</t>
  </si>
  <si>
    <t>M15</t>
  </si>
  <si>
    <t>AltCom_C_009</t>
  </si>
  <si>
    <t>D15</t>
  </si>
  <si>
    <t>AltCom_C_010</t>
  </si>
  <si>
    <t>M08</t>
  </si>
  <si>
    <t>JulOrn_C_001</t>
  </si>
  <si>
    <t>M24</t>
  </si>
  <si>
    <t>JulOrn_C_002</t>
  </si>
  <si>
    <t>M26</t>
  </si>
  <si>
    <t>JulOrn_C_004</t>
  </si>
  <si>
    <t>JulOrn_M_001</t>
  </si>
  <si>
    <t>M19</t>
  </si>
  <si>
    <t>JulOrn_C_006</t>
  </si>
  <si>
    <t>JulOrn_M_002</t>
  </si>
  <si>
    <t>M27</t>
  </si>
  <si>
    <t>JulOrn_C_005</t>
  </si>
  <si>
    <t>M25</t>
  </si>
  <si>
    <t>JulOrn_C_003</t>
  </si>
  <si>
    <t>M01</t>
  </si>
  <si>
    <t>JulOrn_C_007</t>
  </si>
  <si>
    <t>E08</t>
  </si>
  <si>
    <t>JulOrn_C_009</t>
  </si>
  <si>
    <t>LepElo_C_001</t>
  </si>
  <si>
    <t>LepElo_M_001</t>
  </si>
  <si>
    <t>E02</t>
  </si>
  <si>
    <t>E11</t>
  </si>
  <si>
    <t>LepElo_C_002</t>
  </si>
  <si>
    <t>D01</t>
  </si>
  <si>
    <t>LepElo_C_003</t>
  </si>
  <si>
    <t>LepElo_M_002</t>
  </si>
  <si>
    <t>D03</t>
  </si>
  <si>
    <t>LepElo_C_004</t>
  </si>
  <si>
    <t>LepElo_M_003</t>
  </si>
  <si>
    <t>D02</t>
  </si>
  <si>
    <t>LepElo_C_005</t>
  </si>
  <si>
    <t>D20</t>
  </si>
  <si>
    <t>LepElo_C_006</t>
  </si>
  <si>
    <t>B05</t>
  </si>
  <si>
    <t>m</t>
  </si>
  <si>
    <t>LepElo_C_007</t>
  </si>
  <si>
    <t>f</t>
  </si>
  <si>
    <t>B01</t>
  </si>
  <si>
    <t>LepElo_C_009</t>
  </si>
  <si>
    <t>E10</t>
  </si>
  <si>
    <t>VarMoo_C_001</t>
  </si>
  <si>
    <t>E12</t>
  </si>
  <si>
    <t>VarMoo_C_002</t>
  </si>
  <si>
    <t>VarMoo_M_001</t>
  </si>
  <si>
    <t>E09</t>
  </si>
  <si>
    <t>VarMoo_C_003</t>
  </si>
  <si>
    <t>E06</t>
  </si>
  <si>
    <t>VarMoo_C_004</t>
  </si>
  <si>
    <t>VarMoo_M_002</t>
  </si>
  <si>
    <t>E03</t>
  </si>
  <si>
    <t>VarMoo_C_005</t>
  </si>
  <si>
    <t>E05</t>
  </si>
  <si>
    <t>VarMoo_C_012</t>
  </si>
  <si>
    <t>D06</t>
  </si>
  <si>
    <t>VarMoo_C_006</t>
  </si>
  <si>
    <t>D04</t>
  </si>
  <si>
    <t>VarMoo_C_007</t>
  </si>
  <si>
    <t>D05</t>
  </si>
  <si>
    <t>VarMoo_C_008</t>
  </si>
  <si>
    <t>D08</t>
  </si>
  <si>
    <t>VarMoo_C_009</t>
  </si>
  <si>
    <t>VarMoo_M_003</t>
  </si>
  <si>
    <t>D07</t>
  </si>
  <si>
    <t>VarMoo_C_010</t>
  </si>
  <si>
    <t>D18</t>
  </si>
  <si>
    <t>VarMoo_C_011</t>
  </si>
  <si>
    <t>VarMoo_C_013</t>
  </si>
  <si>
    <t>B03</t>
  </si>
  <si>
    <t>VarMoo_C_015</t>
  </si>
  <si>
    <t>NeoPul_C_001</t>
  </si>
  <si>
    <t>NeoPul_M_001</t>
  </si>
  <si>
    <t>D10</t>
  </si>
  <si>
    <t>NeoPul_C_002</t>
  </si>
  <si>
    <t>NeoPul_M_002</t>
  </si>
  <si>
    <t>D14</t>
  </si>
  <si>
    <t>NeoPul_C_003</t>
  </si>
  <si>
    <t>D16</t>
  </si>
  <si>
    <t>NeoPul_C_004</t>
  </si>
  <si>
    <t>D11</t>
  </si>
  <si>
    <t>NeoPul_C_005</t>
  </si>
  <si>
    <t>NeoPul_M_003</t>
  </si>
  <si>
    <t>D12</t>
  </si>
  <si>
    <t>NeoPul_C_006</t>
  </si>
  <si>
    <t>B06</t>
  </si>
  <si>
    <t>NeoPul_C_007</t>
  </si>
  <si>
    <t>B08</t>
  </si>
  <si>
    <t>NeoPul_C_008</t>
  </si>
  <si>
    <t>M04</t>
  </si>
  <si>
    <t>TelTem_C_001</t>
  </si>
  <si>
    <t>TelTem_M_001</t>
  </si>
  <si>
    <t>M09</t>
  </si>
  <si>
    <t>TelTem_C_003</t>
  </si>
  <si>
    <t>TelTem_M_002</t>
  </si>
  <si>
    <t>M03</t>
  </si>
  <si>
    <t>TelTem_C_002</t>
  </si>
  <si>
    <t>M20</t>
  </si>
  <si>
    <t>TelTem_C_004</t>
  </si>
  <si>
    <t>M21</t>
  </si>
  <si>
    <t>TelTem_C_005</t>
  </si>
  <si>
    <t>M22</t>
  </si>
  <si>
    <t>TelTem_C_006</t>
  </si>
  <si>
    <t>TelTem_M_003</t>
  </si>
  <si>
    <t>M23</t>
  </si>
  <si>
    <t>TelTem_C_007</t>
  </si>
  <si>
    <t>TelTem_C_008</t>
  </si>
  <si>
    <t>TelTem_M_004</t>
  </si>
  <si>
    <t>TelTem_C_009</t>
  </si>
  <si>
    <t>AvgHalfYearSize</t>
  </si>
  <si>
    <t>NumberHalfYearFish</t>
  </si>
  <si>
    <t>D13</t>
  </si>
  <si>
    <t>AgeClass</t>
  </si>
  <si>
    <t>M06</t>
  </si>
  <si>
    <t>L01</t>
  </si>
  <si>
    <t>L02</t>
  </si>
  <si>
    <t>L04</t>
  </si>
  <si>
    <t>L05</t>
  </si>
  <si>
    <t>L03</t>
  </si>
  <si>
    <t>L06</t>
  </si>
  <si>
    <t>F08</t>
  </si>
  <si>
    <t>F01</t>
  </si>
  <si>
    <t>F02</t>
  </si>
  <si>
    <t>F04</t>
  </si>
  <si>
    <t>F03</t>
  </si>
  <si>
    <t>F06</t>
  </si>
  <si>
    <t>F07</t>
  </si>
  <si>
    <t>B07</t>
  </si>
  <si>
    <t>B04</t>
  </si>
  <si>
    <t>NeoTet_C_001</t>
  </si>
  <si>
    <t>NeoTet_F_001</t>
  </si>
  <si>
    <t>NeoTet_M_001</t>
  </si>
  <si>
    <t>B10</t>
  </si>
  <si>
    <t>NeoTet_C_003</t>
  </si>
  <si>
    <t>NeoTet_F_003</t>
  </si>
  <si>
    <t>NeoTet_M_003</t>
  </si>
  <si>
    <t>B09</t>
  </si>
  <si>
    <t>NeoTet_C_002</t>
  </si>
  <si>
    <t>NeoTet_C_004</t>
  </si>
  <si>
    <t>NeoTet_F_002</t>
  </si>
  <si>
    <t>NeoTet_M_002</t>
  </si>
  <si>
    <t>B02</t>
  </si>
  <si>
    <t>NeoTet</t>
  </si>
  <si>
    <t>F14</t>
  </si>
  <si>
    <t>ResSize</t>
  </si>
  <si>
    <t>PredSize</t>
  </si>
  <si>
    <t>Density</t>
  </si>
  <si>
    <t>LepElo_C_001_A</t>
  </si>
  <si>
    <t>LepElo_C_001_B</t>
  </si>
  <si>
    <t>L01_L04</t>
  </si>
  <si>
    <t>L02_L05</t>
  </si>
  <si>
    <t>L03_L06</t>
  </si>
  <si>
    <t>E02_E08</t>
  </si>
  <si>
    <t>PropSurv</t>
  </si>
  <si>
    <t>AgeFirstReproduction</t>
  </si>
  <si>
    <t>LayingToHatching</t>
  </si>
  <si>
    <t>HatchingToSwimming</t>
  </si>
  <si>
    <t>ClutchesConsidered</t>
  </si>
  <si>
    <t>AFR</t>
  </si>
  <si>
    <t>LTH</t>
  </si>
  <si>
    <t>HTS</t>
  </si>
  <si>
    <t>MSLF</t>
  </si>
  <si>
    <t>MSLM</t>
  </si>
  <si>
    <t>AdultFemaleMaxSL</t>
  </si>
  <si>
    <t>AdultMaleMaxSL</t>
  </si>
  <si>
    <t>GrowthRate</t>
  </si>
  <si>
    <t>DIET</t>
  </si>
  <si>
    <t>SOC</t>
  </si>
  <si>
    <t>GR</t>
  </si>
  <si>
    <t>a</t>
  </si>
  <si>
    <t>i</t>
  </si>
  <si>
    <t>s</t>
  </si>
  <si>
    <t>a, i</t>
  </si>
  <si>
    <t>p</t>
  </si>
  <si>
    <t>c</t>
  </si>
  <si>
    <t>Pred</t>
  </si>
  <si>
    <t>Aufwuchs</t>
  </si>
  <si>
    <t>Pair</t>
  </si>
  <si>
    <t>Coop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</si>
</sst>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B0F0"/>
      <name val="Calibri"/>
      <family val="2"/>
      <scheme val="minor"/>
    </font>
    <font>
      <i/>
      <sz val="11"/>
      <color rgb="FF7030A0"/>
      <name val="Calibri"/>
      <family val="2"/>
      <scheme val="minor"/>
    </font>
    <font>
      <i/>
      <sz val="11"/>
      <color theme="5" tint="-0.249977111117893"/>
      <name val="Calibri"/>
      <family val="2"/>
      <scheme val="minor"/>
    </font>
    <font>
      <i/>
      <sz val="11"/>
      <color rgb="FFFFC000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i/>
      <sz val="11"/>
      <color theme="7" tint="-0.249977111117893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7" tint="-0.499984740745262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6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rgb="FF7030A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/>
    <xf numFmtId="14" fontId="14" fillId="0" borderId="0" xfId="0" applyNumberFormat="1" applyFont="1"/>
    <xf numFmtId="0" fontId="15" fillId="0" borderId="0" xfId="0" applyFont="1"/>
    <xf numFmtId="14" fontId="15" fillId="0" borderId="0" xfId="0" applyNumberFormat="1" applyFont="1"/>
    <xf numFmtId="0" fontId="16" fillId="0" borderId="0" xfId="0" applyFont="1"/>
    <xf numFmtId="14" fontId="16" fillId="0" borderId="0" xfId="0" applyNumberFormat="1" applyFont="1"/>
    <xf numFmtId="0" fontId="17" fillId="0" borderId="0" xfId="0" applyFont="1"/>
    <xf numFmtId="14" fontId="17" fillId="0" borderId="0" xfId="0" applyNumberFormat="1" applyFont="1"/>
    <xf numFmtId="0" fontId="18" fillId="0" borderId="0" xfId="0" applyFont="1"/>
    <xf numFmtId="14" fontId="18" fillId="0" borderId="0" xfId="0" applyNumberFormat="1" applyFont="1"/>
    <xf numFmtId="0" fontId="19" fillId="0" borderId="0" xfId="0" applyFont="1"/>
    <xf numFmtId="14" fontId="19" fillId="0" borderId="0" xfId="0" applyNumberFormat="1" applyFont="1"/>
    <xf numFmtId="1" fontId="0" fillId="0" borderId="0" xfId="0" applyNumberFormat="1"/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workbookViewId="0">
      <selection activeCell="D31" sqref="D31"/>
    </sheetView>
  </sheetViews>
  <sheetFormatPr defaultRowHeight="15" x14ac:dyDescent="0.25"/>
  <cols>
    <col min="9" max="9" width="10.42578125" customWidth="1"/>
    <col min="18" max="18" width="10.5703125" bestFit="1" customWidth="1"/>
  </cols>
  <sheetData>
    <row r="1" spans="1:35" x14ac:dyDescent="0.25">
      <c r="A1" t="s">
        <v>0</v>
      </c>
      <c r="B1" t="s">
        <v>15</v>
      </c>
      <c r="C1" t="s">
        <v>1</v>
      </c>
      <c r="D1" t="s">
        <v>12</v>
      </c>
      <c r="E1" t="s">
        <v>13</v>
      </c>
      <c r="F1" t="s">
        <v>14</v>
      </c>
      <c r="G1" t="s">
        <v>10</v>
      </c>
      <c r="H1" t="s">
        <v>3</v>
      </c>
      <c r="I1" t="s">
        <v>18</v>
      </c>
      <c r="J1" t="s">
        <v>11</v>
      </c>
      <c r="K1" t="s">
        <v>16</v>
      </c>
      <c r="L1" t="s">
        <v>17</v>
      </c>
      <c r="M1" t="s">
        <v>19</v>
      </c>
      <c r="N1" t="s">
        <v>20</v>
      </c>
      <c r="O1" t="s">
        <v>50</v>
      </c>
      <c r="P1" t="s">
        <v>51</v>
      </c>
      <c r="Q1" t="s">
        <v>52</v>
      </c>
      <c r="R1" t="s">
        <v>53</v>
      </c>
      <c r="S1" t="s">
        <v>70</v>
      </c>
      <c r="T1" t="s">
        <v>67</v>
      </c>
      <c r="U1" t="s">
        <v>68</v>
      </c>
      <c r="V1" t="s">
        <v>69</v>
      </c>
      <c r="W1" t="s">
        <v>230</v>
      </c>
      <c r="X1" t="s">
        <v>231</v>
      </c>
      <c r="Y1" t="s">
        <v>275</v>
      </c>
      <c r="Z1" t="s">
        <v>276</v>
      </c>
      <c r="AA1" t="s">
        <v>277</v>
      </c>
      <c r="AB1" t="s">
        <v>278</v>
      </c>
      <c r="AC1" t="s">
        <v>284</v>
      </c>
      <c r="AD1" t="s">
        <v>285</v>
      </c>
      <c r="AE1" t="s">
        <v>286</v>
      </c>
      <c r="AF1" t="s">
        <v>296</v>
      </c>
      <c r="AG1" t="s">
        <v>297</v>
      </c>
      <c r="AH1" t="s">
        <v>298</v>
      </c>
      <c r="AI1" t="s">
        <v>299</v>
      </c>
    </row>
    <row r="2" spans="1:35" s="12" customFormat="1" x14ac:dyDescent="0.25">
      <c r="A2" s="12" t="s">
        <v>2</v>
      </c>
      <c r="B2" s="12">
        <v>7.0588235294117641E-3</v>
      </c>
      <c r="C2" s="12">
        <f>100-50.18</f>
        <v>49.82</v>
      </c>
      <c r="D2" s="12">
        <v>12.98</v>
      </c>
      <c r="E2" s="12">
        <v>54.66</v>
      </c>
      <c r="F2" s="12">
        <f t="shared" ref="F2:F8" si="0">100-(D2+E2)</f>
        <v>32.36</v>
      </c>
      <c r="G2" s="12">
        <v>1</v>
      </c>
      <c r="H2" s="12">
        <v>22</v>
      </c>
      <c r="I2" s="13">
        <v>45188</v>
      </c>
      <c r="J2" s="12">
        <v>165</v>
      </c>
      <c r="K2" s="12">
        <v>87</v>
      </c>
      <c r="L2" s="12">
        <v>3</v>
      </c>
      <c r="M2" s="12">
        <v>70</v>
      </c>
      <c r="N2" s="12">
        <v>51</v>
      </c>
      <c r="O2" s="12">
        <v>7.4</v>
      </c>
      <c r="P2" s="12">
        <v>11.08</v>
      </c>
      <c r="Q2" s="12" t="s">
        <v>39</v>
      </c>
      <c r="R2" s="13">
        <v>45253</v>
      </c>
      <c r="S2" s="12">
        <f t="shared" ref="S2:S8" si="1">B2*K2</f>
        <v>0.61411764705882343</v>
      </c>
      <c r="T2" s="12">
        <f>S2/P2</f>
        <v>5.5425780420471429E-2</v>
      </c>
      <c r="U2" s="12">
        <f>1/T2</f>
        <v>18.042145593869733</v>
      </c>
      <c r="V2" s="12">
        <f>U2*M2</f>
        <v>1262.9501915708813</v>
      </c>
      <c r="W2" s="12">
        <v>1.96</v>
      </c>
      <c r="X2" s="12">
        <v>252</v>
      </c>
      <c r="Y2" s="12">
        <v>515</v>
      </c>
      <c r="Z2" s="12">
        <v>3</v>
      </c>
      <c r="AA2" s="12">
        <v>10</v>
      </c>
      <c r="AB2" s="12">
        <v>10</v>
      </c>
      <c r="AC2" s="12">
        <v>7.5</v>
      </c>
      <c r="AD2" s="12">
        <v>9.3000000000000007</v>
      </c>
      <c r="AE2" s="27">
        <v>3.2354749999999998E-3</v>
      </c>
      <c r="AF2" s="12">
        <v>1</v>
      </c>
      <c r="AG2" s="12">
        <v>0</v>
      </c>
      <c r="AH2" s="12">
        <v>0</v>
      </c>
      <c r="AI2" s="12">
        <v>0</v>
      </c>
    </row>
    <row r="3" spans="1:35" s="14" customFormat="1" x14ac:dyDescent="0.25">
      <c r="A3" s="14" t="s">
        <v>4</v>
      </c>
      <c r="B3" s="14">
        <v>2.0281690140845073E-2</v>
      </c>
      <c r="C3" s="14">
        <f>100-48.38</f>
        <v>51.62</v>
      </c>
      <c r="D3" s="14">
        <v>11.84</v>
      </c>
      <c r="E3" s="14">
        <v>56.68</v>
      </c>
      <c r="F3" s="14">
        <f t="shared" si="0"/>
        <v>31.480000000000004</v>
      </c>
      <c r="G3" s="14">
        <v>4</v>
      </c>
      <c r="H3" s="14">
        <v>10</v>
      </c>
      <c r="I3" s="15">
        <v>45015</v>
      </c>
      <c r="J3" s="14">
        <v>19</v>
      </c>
      <c r="K3" s="14">
        <v>13</v>
      </c>
      <c r="L3" s="14">
        <v>2</v>
      </c>
      <c r="M3" s="14" t="s">
        <v>21</v>
      </c>
      <c r="N3" s="14" t="s">
        <v>21</v>
      </c>
      <c r="O3" s="14">
        <v>5.9</v>
      </c>
      <c r="P3" s="14">
        <v>5.48</v>
      </c>
      <c r="Q3" s="14" t="s">
        <v>21</v>
      </c>
      <c r="R3" s="15">
        <v>45253</v>
      </c>
      <c r="S3" s="14">
        <f t="shared" si="1"/>
        <v>0.26366197183098594</v>
      </c>
      <c r="T3" s="14" t="s">
        <v>21</v>
      </c>
      <c r="U3" s="14" t="s">
        <v>21</v>
      </c>
      <c r="V3" s="14" t="s">
        <v>21</v>
      </c>
      <c r="W3" s="14">
        <v>3.3</v>
      </c>
      <c r="X3" s="14">
        <v>92</v>
      </c>
      <c r="Y3" s="14">
        <v>567</v>
      </c>
      <c r="Z3" s="14">
        <v>6</v>
      </c>
      <c r="AA3" s="14">
        <v>14</v>
      </c>
      <c r="AB3" s="14">
        <v>8</v>
      </c>
      <c r="AC3" s="14">
        <v>6.5</v>
      </c>
      <c r="AD3" s="14">
        <v>7.4</v>
      </c>
      <c r="AE3" s="28">
        <v>2.868593E-3</v>
      </c>
      <c r="AF3" s="14">
        <v>0</v>
      </c>
      <c r="AG3" s="14">
        <v>1</v>
      </c>
      <c r="AH3" s="14">
        <v>1</v>
      </c>
      <c r="AI3" s="14">
        <v>0</v>
      </c>
    </row>
    <row r="4" spans="1:35" s="16" customFormat="1" x14ac:dyDescent="0.25">
      <c r="A4" s="16" t="s">
        <v>5</v>
      </c>
      <c r="B4" s="16">
        <v>2.3267326732673266E-3</v>
      </c>
      <c r="C4" s="16">
        <f>100-44.72</f>
        <v>55.28</v>
      </c>
      <c r="D4" s="16">
        <v>17.149999999999999</v>
      </c>
      <c r="E4" s="16">
        <v>49.73</v>
      </c>
      <c r="F4" s="16">
        <f t="shared" si="0"/>
        <v>33.120000000000005</v>
      </c>
      <c r="G4" s="16">
        <v>4</v>
      </c>
      <c r="H4" s="16">
        <v>40</v>
      </c>
      <c r="I4" s="17">
        <v>45229</v>
      </c>
      <c r="J4" s="16">
        <v>80</v>
      </c>
      <c r="K4" s="16">
        <v>43</v>
      </c>
      <c r="L4" s="16">
        <v>3</v>
      </c>
      <c r="M4" s="16">
        <v>21</v>
      </c>
      <c r="N4" s="16">
        <v>8</v>
      </c>
      <c r="O4" s="16">
        <v>6.8</v>
      </c>
      <c r="P4" s="16">
        <v>6.08</v>
      </c>
      <c r="Q4" s="16" t="s">
        <v>37</v>
      </c>
      <c r="R4" s="17">
        <v>45253</v>
      </c>
      <c r="S4" s="16">
        <f t="shared" si="1"/>
        <v>0.10004950495049504</v>
      </c>
      <c r="T4" s="16">
        <f t="shared" ref="T4:T8" si="2">S4/P4</f>
        <v>1.6455510682647209E-2</v>
      </c>
      <c r="U4" s="16">
        <f t="shared" ref="U4:U8" si="3">1/T4</f>
        <v>60.769915883226133</v>
      </c>
      <c r="V4" s="16">
        <f t="shared" ref="V4:V8" si="4">U4*M4</f>
        <v>1276.1682335477487</v>
      </c>
      <c r="W4" s="16">
        <v>3.09</v>
      </c>
      <c r="X4" s="16">
        <v>113</v>
      </c>
      <c r="Y4" s="16">
        <v>303</v>
      </c>
      <c r="Z4" s="16">
        <v>3</v>
      </c>
      <c r="AA4" s="16">
        <v>6</v>
      </c>
      <c r="AB4" s="16">
        <v>11</v>
      </c>
      <c r="AC4" s="16">
        <v>8.6999999999999993</v>
      </c>
      <c r="AD4" s="16">
        <v>7.3</v>
      </c>
      <c r="AE4" s="29">
        <v>4.2718840000000001E-3</v>
      </c>
      <c r="AF4" s="16">
        <v>0</v>
      </c>
      <c r="AG4" s="16">
        <v>0</v>
      </c>
      <c r="AH4" s="16">
        <v>1</v>
      </c>
      <c r="AI4" s="16">
        <v>1</v>
      </c>
    </row>
    <row r="5" spans="1:35" s="18" customFormat="1" x14ac:dyDescent="0.25">
      <c r="A5" s="18" t="s">
        <v>6</v>
      </c>
      <c r="B5" s="18">
        <v>2.546218487394958E-3</v>
      </c>
      <c r="C5" s="18">
        <f>100-42.44</f>
        <v>57.56</v>
      </c>
      <c r="D5" s="18">
        <v>12.42</v>
      </c>
      <c r="E5" s="18">
        <v>55.79</v>
      </c>
      <c r="F5" s="18">
        <f t="shared" si="0"/>
        <v>31.790000000000006</v>
      </c>
      <c r="G5" s="18">
        <v>3</v>
      </c>
      <c r="H5" s="18">
        <v>65</v>
      </c>
      <c r="I5" s="19">
        <v>45243</v>
      </c>
      <c r="J5" s="18">
        <v>943</v>
      </c>
      <c r="K5" s="18">
        <v>460</v>
      </c>
      <c r="L5" s="18">
        <v>3</v>
      </c>
      <c r="M5" s="18">
        <v>45</v>
      </c>
      <c r="N5" s="18">
        <v>22</v>
      </c>
      <c r="O5" s="18">
        <v>11.4</v>
      </c>
      <c r="P5" s="18">
        <v>28.86</v>
      </c>
      <c r="Q5" s="18" t="s">
        <v>47</v>
      </c>
      <c r="R5" s="19">
        <v>45253</v>
      </c>
      <c r="S5" s="18">
        <f t="shared" si="1"/>
        <v>1.1712605042016806</v>
      </c>
      <c r="T5" s="18">
        <f t="shared" si="2"/>
        <v>4.0584217054805291E-2</v>
      </c>
      <c r="U5" s="18">
        <f t="shared" si="3"/>
        <v>24.640120533792508</v>
      </c>
      <c r="V5" s="18">
        <f t="shared" si="4"/>
        <v>1108.8054240206629</v>
      </c>
      <c r="W5" s="18">
        <v>2.63</v>
      </c>
      <c r="X5" s="18">
        <v>931</v>
      </c>
      <c r="Y5" s="18">
        <v>549</v>
      </c>
      <c r="Z5" s="18">
        <v>3</v>
      </c>
      <c r="AA5" s="18">
        <v>8</v>
      </c>
      <c r="AB5" s="18">
        <v>14</v>
      </c>
      <c r="AC5" s="18">
        <v>12.2</v>
      </c>
      <c r="AD5" s="18">
        <v>13.5</v>
      </c>
      <c r="AE5" s="30">
        <v>1.0795229999999999E-2</v>
      </c>
      <c r="AF5" s="18">
        <v>1</v>
      </c>
      <c r="AG5" s="18">
        <v>0</v>
      </c>
      <c r="AH5" s="18">
        <v>0</v>
      </c>
      <c r="AI5" s="18">
        <v>0</v>
      </c>
    </row>
    <row r="6" spans="1:35" s="20" customFormat="1" x14ac:dyDescent="0.25">
      <c r="A6" s="20" t="s">
        <v>7</v>
      </c>
      <c r="B6" s="20">
        <v>1.6927899686520378E-3</v>
      </c>
      <c r="C6" s="20">
        <f>100-43.86</f>
        <v>56.14</v>
      </c>
      <c r="D6" s="20">
        <v>14.8</v>
      </c>
      <c r="E6" s="20">
        <v>53.3</v>
      </c>
      <c r="F6" s="20">
        <f t="shared" si="0"/>
        <v>31.900000000000006</v>
      </c>
      <c r="G6" s="20">
        <v>8</v>
      </c>
      <c r="H6" s="20">
        <v>106</v>
      </c>
      <c r="I6" s="21">
        <v>45239</v>
      </c>
      <c r="J6" s="20">
        <v>197</v>
      </c>
      <c r="K6" s="20">
        <v>93</v>
      </c>
      <c r="L6" s="20">
        <v>3</v>
      </c>
      <c r="M6" s="20">
        <v>26</v>
      </c>
      <c r="N6" s="20">
        <v>3</v>
      </c>
      <c r="O6" s="20">
        <v>7.6</v>
      </c>
      <c r="P6" s="20">
        <v>13.01</v>
      </c>
      <c r="Q6" s="20" t="s">
        <v>44</v>
      </c>
      <c r="R6" s="21">
        <v>45253</v>
      </c>
      <c r="S6" s="20">
        <f t="shared" si="1"/>
        <v>0.15742946708463951</v>
      </c>
      <c r="T6" s="20">
        <f t="shared" si="2"/>
        <v>1.210065081357721E-2</v>
      </c>
      <c r="U6" s="20">
        <f t="shared" si="3"/>
        <v>82.640183193946626</v>
      </c>
      <c r="V6" s="20">
        <f t="shared" si="4"/>
        <v>2148.6447630426123</v>
      </c>
      <c r="W6" s="20">
        <v>2.66</v>
      </c>
      <c r="X6" s="20">
        <v>319</v>
      </c>
      <c r="Y6" s="20">
        <v>509</v>
      </c>
      <c r="Z6" s="20">
        <v>3</v>
      </c>
      <c r="AA6" s="20">
        <v>7</v>
      </c>
      <c r="AB6" s="20">
        <v>8</v>
      </c>
      <c r="AC6" s="20">
        <v>6.3</v>
      </c>
      <c r="AD6" s="20">
        <v>7.1</v>
      </c>
      <c r="AE6" s="31">
        <v>3.6526620000000001E-3</v>
      </c>
      <c r="AF6" s="20">
        <v>0</v>
      </c>
      <c r="AG6" s="20">
        <v>0</v>
      </c>
      <c r="AH6" s="20">
        <v>1</v>
      </c>
      <c r="AI6" s="20">
        <v>1</v>
      </c>
    </row>
    <row r="7" spans="1:35" s="22" customFormat="1" x14ac:dyDescent="0.25">
      <c r="A7" s="22" t="s">
        <v>8</v>
      </c>
      <c r="B7" s="22">
        <v>2.6602564102564106E-3</v>
      </c>
      <c r="C7" s="22">
        <f>100-49.26</f>
        <v>50.74</v>
      </c>
      <c r="D7" s="22">
        <v>14.99</v>
      </c>
      <c r="E7" s="22">
        <v>49.96</v>
      </c>
      <c r="F7" s="22">
        <f t="shared" si="0"/>
        <v>35.049999999999997</v>
      </c>
      <c r="G7" s="22">
        <v>14</v>
      </c>
      <c r="H7" s="22">
        <v>97</v>
      </c>
      <c r="I7" s="23">
        <v>45238</v>
      </c>
      <c r="J7" s="22">
        <v>211</v>
      </c>
      <c r="K7" s="22">
        <v>48</v>
      </c>
      <c r="L7" s="22">
        <v>5</v>
      </c>
      <c r="M7" s="22">
        <v>18</v>
      </c>
      <c r="N7" s="22">
        <v>6</v>
      </c>
      <c r="O7" s="22">
        <v>5.0999999999999996</v>
      </c>
      <c r="P7" s="22">
        <v>3.27</v>
      </c>
      <c r="Q7" s="22" t="s">
        <v>32</v>
      </c>
      <c r="R7" s="23">
        <v>45253</v>
      </c>
      <c r="S7" s="22">
        <f t="shared" si="1"/>
        <v>0.12769230769230772</v>
      </c>
      <c r="T7" s="22">
        <f t="shared" si="2"/>
        <v>3.9049635379910616E-2</v>
      </c>
      <c r="U7" s="22">
        <f t="shared" si="3"/>
        <v>25.608433734939755</v>
      </c>
      <c r="V7" s="22">
        <f t="shared" si="4"/>
        <v>460.95180722891558</v>
      </c>
      <c r="W7" s="22">
        <v>2.76</v>
      </c>
      <c r="X7" s="22">
        <v>227</v>
      </c>
      <c r="Y7" s="22">
        <v>315</v>
      </c>
      <c r="Z7" s="22">
        <v>3</v>
      </c>
      <c r="AA7" s="22">
        <v>5</v>
      </c>
      <c r="AB7" s="22">
        <v>9</v>
      </c>
      <c r="AC7" s="22">
        <v>4.7</v>
      </c>
      <c r="AD7" s="22">
        <v>7</v>
      </c>
      <c r="AE7" s="32">
        <v>5.5713289999999999E-3</v>
      </c>
      <c r="AF7" s="22">
        <v>0</v>
      </c>
      <c r="AG7" s="22">
        <v>1</v>
      </c>
      <c r="AH7" s="22">
        <v>1</v>
      </c>
      <c r="AI7" s="22">
        <v>0</v>
      </c>
    </row>
    <row r="8" spans="1:35" x14ac:dyDescent="0.25">
      <c r="A8" t="s">
        <v>9</v>
      </c>
      <c r="B8">
        <v>1.3474144209759651E-3</v>
      </c>
      <c r="C8">
        <f>100-40.49</f>
        <v>59.51</v>
      </c>
      <c r="D8">
        <v>13.84</v>
      </c>
      <c r="E8">
        <v>54.62</v>
      </c>
      <c r="F8">
        <f t="shared" si="0"/>
        <v>31.540000000000006</v>
      </c>
      <c r="G8">
        <v>4</v>
      </c>
      <c r="H8">
        <v>117</v>
      </c>
      <c r="I8" s="1">
        <v>45245</v>
      </c>
      <c r="J8">
        <v>776</v>
      </c>
      <c r="K8">
        <v>384</v>
      </c>
      <c r="L8">
        <v>5</v>
      </c>
      <c r="M8">
        <v>40</v>
      </c>
      <c r="N8">
        <v>14</v>
      </c>
      <c r="O8">
        <v>10.7</v>
      </c>
      <c r="P8">
        <v>34.630000000000003</v>
      </c>
      <c r="Q8" t="s">
        <v>25</v>
      </c>
      <c r="R8" s="1">
        <v>45253</v>
      </c>
      <c r="S8">
        <f t="shared" si="1"/>
        <v>0.51740713765477064</v>
      </c>
      <c r="T8">
        <f t="shared" si="2"/>
        <v>1.4941008884053439E-2</v>
      </c>
      <c r="U8">
        <f t="shared" si="3"/>
        <v>66.929884572072069</v>
      </c>
      <c r="V8">
        <f t="shared" si="4"/>
        <v>2677.1953828828828</v>
      </c>
      <c r="W8">
        <v>2.04</v>
      </c>
      <c r="X8">
        <v>1026</v>
      </c>
      <c r="Y8">
        <v>397</v>
      </c>
      <c r="Z8">
        <v>3</v>
      </c>
      <c r="AA8">
        <v>5</v>
      </c>
      <c r="AB8">
        <v>15</v>
      </c>
      <c r="AC8">
        <v>7.9</v>
      </c>
      <c r="AD8">
        <v>7.2</v>
      </c>
      <c r="AE8" s="26">
        <v>3.4326980000000001E-3</v>
      </c>
      <c r="AF8">
        <v>0</v>
      </c>
      <c r="AG8">
        <v>1</v>
      </c>
      <c r="AH8">
        <v>1</v>
      </c>
      <c r="AI8">
        <v>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FCBF8-9AA4-48B3-AC9B-36D43F19CAEB}">
  <dimension ref="A1:G448"/>
  <sheetViews>
    <sheetView workbookViewId="0">
      <selection activeCell="J31" sqref="J31"/>
    </sheetView>
  </sheetViews>
  <sheetFormatPr defaultRowHeight="15" x14ac:dyDescent="0.25"/>
  <cols>
    <col min="5" max="5" width="16.7109375" customWidth="1"/>
  </cols>
  <sheetData>
    <row r="1" spans="1:7" x14ac:dyDescent="0.25">
      <c r="A1" t="s">
        <v>0</v>
      </c>
      <c r="B1" t="s">
        <v>22</v>
      </c>
      <c r="C1" t="s">
        <v>23</v>
      </c>
      <c r="D1" t="s">
        <v>49</v>
      </c>
      <c r="E1" t="s">
        <v>24</v>
      </c>
      <c r="F1" t="s">
        <v>30</v>
      </c>
      <c r="G1" t="s">
        <v>48</v>
      </c>
    </row>
    <row r="2" spans="1:7" x14ac:dyDescent="0.25">
      <c r="A2" t="s">
        <v>9</v>
      </c>
      <c r="B2">
        <v>44175</v>
      </c>
      <c r="C2">
        <v>517</v>
      </c>
      <c r="D2">
        <v>1.4126371895566103</v>
      </c>
      <c r="E2" t="s">
        <v>25</v>
      </c>
      <c r="F2">
        <v>1</v>
      </c>
      <c r="G2">
        <v>0</v>
      </c>
    </row>
    <row r="3" spans="1:7" x14ac:dyDescent="0.25">
      <c r="A3" t="s">
        <v>9</v>
      </c>
      <c r="B3">
        <v>44214</v>
      </c>
      <c r="C3">
        <v>604</v>
      </c>
      <c r="D3">
        <v>1.8100103715532179</v>
      </c>
      <c r="E3" t="s">
        <v>25</v>
      </c>
      <c r="F3">
        <v>40</v>
      </c>
      <c r="G3">
        <v>39</v>
      </c>
    </row>
    <row r="4" spans="1:7" x14ac:dyDescent="0.25">
      <c r="A4" t="s">
        <v>9</v>
      </c>
      <c r="B4">
        <v>44242</v>
      </c>
      <c r="C4">
        <v>218</v>
      </c>
      <c r="D4">
        <v>4.6952345683211445E-2</v>
      </c>
      <c r="E4" t="s">
        <v>25</v>
      </c>
      <c r="F4">
        <v>68</v>
      </c>
      <c r="G4">
        <v>28</v>
      </c>
    </row>
    <row r="5" spans="1:7" x14ac:dyDescent="0.25">
      <c r="A5" t="s">
        <v>9</v>
      </c>
      <c r="B5">
        <v>44258</v>
      </c>
      <c r="C5">
        <v>513</v>
      </c>
      <c r="D5">
        <v>1.3943671582004444</v>
      </c>
      <c r="E5" t="s">
        <v>25</v>
      </c>
      <c r="F5">
        <v>84</v>
      </c>
      <c r="G5">
        <v>16</v>
      </c>
    </row>
    <row r="6" spans="1:7" x14ac:dyDescent="0.25">
      <c r="A6" t="s">
        <v>9</v>
      </c>
      <c r="B6">
        <v>44278</v>
      </c>
      <c r="C6">
        <v>143</v>
      </c>
      <c r="D6">
        <v>-0.29561074224489858</v>
      </c>
      <c r="E6" t="s">
        <v>25</v>
      </c>
      <c r="F6">
        <v>104</v>
      </c>
      <c r="G6">
        <v>20</v>
      </c>
    </row>
    <row r="7" spans="1:7" x14ac:dyDescent="0.25">
      <c r="A7" t="s">
        <v>9</v>
      </c>
      <c r="B7">
        <v>44299</v>
      </c>
      <c r="C7">
        <v>569</v>
      </c>
      <c r="D7">
        <v>1.6501475971867665</v>
      </c>
      <c r="E7" t="s">
        <v>25</v>
      </c>
      <c r="F7">
        <v>125</v>
      </c>
      <c r="G7">
        <v>21</v>
      </c>
    </row>
    <row r="8" spans="1:7" x14ac:dyDescent="0.25">
      <c r="A8" t="s">
        <v>9</v>
      </c>
      <c r="B8">
        <v>44333</v>
      </c>
      <c r="C8">
        <v>523</v>
      </c>
      <c r="D8">
        <v>1.4400422365908592</v>
      </c>
      <c r="E8" t="s">
        <v>25</v>
      </c>
      <c r="F8">
        <v>159</v>
      </c>
      <c r="G8">
        <v>34</v>
      </c>
    </row>
    <row r="9" spans="1:7" x14ac:dyDescent="0.25">
      <c r="A9" t="s">
        <v>9</v>
      </c>
      <c r="B9">
        <v>44347</v>
      </c>
      <c r="C9">
        <v>551</v>
      </c>
      <c r="D9">
        <v>1.5679324560840202</v>
      </c>
      <c r="E9" t="s">
        <v>25</v>
      </c>
      <c r="F9">
        <v>173</v>
      </c>
      <c r="G9">
        <v>14</v>
      </c>
    </row>
    <row r="10" spans="1:7" x14ac:dyDescent="0.25">
      <c r="A10" t="s">
        <v>9</v>
      </c>
      <c r="B10">
        <v>44372</v>
      </c>
      <c r="C10">
        <v>502</v>
      </c>
      <c r="D10">
        <v>1.3441245719709882</v>
      </c>
      <c r="E10" t="s">
        <v>25</v>
      </c>
      <c r="F10">
        <v>198</v>
      </c>
      <c r="G10">
        <v>25</v>
      </c>
    </row>
    <row r="11" spans="1:7" x14ac:dyDescent="0.25">
      <c r="A11" t="s">
        <v>9</v>
      </c>
      <c r="B11">
        <v>44382</v>
      </c>
      <c r="C11">
        <v>477</v>
      </c>
      <c r="D11">
        <v>1.2299368759949516</v>
      </c>
      <c r="E11" t="s">
        <v>25</v>
      </c>
      <c r="F11">
        <v>208</v>
      </c>
      <c r="G11">
        <v>10</v>
      </c>
    </row>
    <row r="12" spans="1:7" x14ac:dyDescent="0.25">
      <c r="A12" t="s">
        <v>9</v>
      </c>
      <c r="B12">
        <v>44397</v>
      </c>
      <c r="C12">
        <v>617</v>
      </c>
      <c r="D12">
        <v>1.869387973460757</v>
      </c>
      <c r="E12" t="s">
        <v>25</v>
      </c>
      <c r="F12">
        <v>223</v>
      </c>
      <c r="G12">
        <v>15</v>
      </c>
    </row>
    <row r="13" spans="1:7" x14ac:dyDescent="0.25">
      <c r="A13" t="s">
        <v>9</v>
      </c>
      <c r="B13">
        <v>44420</v>
      </c>
      <c r="C13">
        <v>307</v>
      </c>
      <c r="D13">
        <v>0.45346054335790204</v>
      </c>
      <c r="E13" t="s">
        <v>25</v>
      </c>
      <c r="F13">
        <v>246</v>
      </c>
      <c r="G13">
        <v>23</v>
      </c>
    </row>
    <row r="14" spans="1:7" x14ac:dyDescent="0.25">
      <c r="A14" t="s">
        <v>9</v>
      </c>
      <c r="B14">
        <v>44454</v>
      </c>
      <c r="C14">
        <v>618</v>
      </c>
      <c r="D14">
        <v>1.8739554812997985</v>
      </c>
      <c r="E14" t="s">
        <v>25</v>
      </c>
      <c r="F14">
        <v>280</v>
      </c>
      <c r="G14">
        <v>34</v>
      </c>
    </row>
    <row r="15" spans="1:7" x14ac:dyDescent="0.25">
      <c r="A15" t="s">
        <v>9</v>
      </c>
      <c r="B15">
        <v>44487</v>
      </c>
      <c r="C15">
        <v>311</v>
      </c>
      <c r="D15">
        <v>0.47173057471406787</v>
      </c>
      <c r="E15" t="s">
        <v>25</v>
      </c>
      <c r="F15">
        <v>313</v>
      </c>
      <c r="G15">
        <v>33</v>
      </c>
    </row>
    <row r="16" spans="1:7" x14ac:dyDescent="0.25">
      <c r="A16" t="s">
        <v>9</v>
      </c>
      <c r="B16">
        <v>44602</v>
      </c>
      <c r="C16">
        <v>398</v>
      </c>
      <c r="D16">
        <v>0.86910375671067552</v>
      </c>
      <c r="E16" t="s">
        <v>25</v>
      </c>
      <c r="F16">
        <v>428</v>
      </c>
      <c r="G16">
        <v>115</v>
      </c>
    </row>
    <row r="17" spans="1:7" x14ac:dyDescent="0.25">
      <c r="A17" t="s">
        <v>9</v>
      </c>
      <c r="B17">
        <v>44670</v>
      </c>
      <c r="C17">
        <v>512</v>
      </c>
      <c r="D17">
        <v>1.389799650361403</v>
      </c>
      <c r="E17" t="s">
        <v>25</v>
      </c>
      <c r="F17">
        <v>496</v>
      </c>
      <c r="G17">
        <v>68</v>
      </c>
    </row>
    <row r="18" spans="1:7" x14ac:dyDescent="0.25">
      <c r="A18" t="s">
        <v>9</v>
      </c>
      <c r="B18">
        <v>44688</v>
      </c>
      <c r="C18">
        <v>212</v>
      </c>
      <c r="D18">
        <v>1.9547298648962642E-2</v>
      </c>
      <c r="E18" t="s">
        <v>25</v>
      </c>
      <c r="F18">
        <v>514</v>
      </c>
      <c r="G18">
        <v>18</v>
      </c>
    </row>
    <row r="19" spans="1:7" x14ac:dyDescent="0.25">
      <c r="A19" t="s">
        <v>9</v>
      </c>
      <c r="B19">
        <v>44708</v>
      </c>
      <c r="C19">
        <v>236</v>
      </c>
      <c r="D19">
        <v>0.12916748678595785</v>
      </c>
      <c r="E19" t="s">
        <v>25</v>
      </c>
      <c r="F19">
        <v>534</v>
      </c>
      <c r="G19">
        <v>20</v>
      </c>
    </row>
    <row r="20" spans="1:7" x14ac:dyDescent="0.25">
      <c r="A20" t="s">
        <v>9</v>
      </c>
      <c r="B20">
        <v>44760</v>
      </c>
      <c r="C20">
        <v>303</v>
      </c>
      <c r="D20">
        <v>0.43519051200173614</v>
      </c>
      <c r="E20" t="s">
        <v>25</v>
      </c>
      <c r="F20">
        <v>586</v>
      </c>
      <c r="G20">
        <v>52</v>
      </c>
    </row>
    <row r="21" spans="1:7" x14ac:dyDescent="0.25">
      <c r="A21" t="s">
        <v>9</v>
      </c>
      <c r="B21">
        <v>44780</v>
      </c>
      <c r="C21">
        <v>658</v>
      </c>
      <c r="D21">
        <v>2.0566557948614572</v>
      </c>
      <c r="E21" t="s">
        <v>25</v>
      </c>
      <c r="F21">
        <v>606</v>
      </c>
      <c r="G21">
        <v>20</v>
      </c>
    </row>
    <row r="22" spans="1:7" x14ac:dyDescent="0.25">
      <c r="A22" t="s">
        <v>9</v>
      </c>
      <c r="B22">
        <v>44849</v>
      </c>
      <c r="C22">
        <v>776</v>
      </c>
      <c r="D22">
        <v>2.5956217198683502</v>
      </c>
      <c r="E22" t="s">
        <v>25</v>
      </c>
      <c r="F22">
        <v>675</v>
      </c>
      <c r="G22">
        <v>69</v>
      </c>
    </row>
    <row r="23" spans="1:7" x14ac:dyDescent="0.25">
      <c r="A23" t="s">
        <v>9</v>
      </c>
      <c r="B23">
        <v>44886</v>
      </c>
      <c r="C23">
        <v>649</v>
      </c>
      <c r="D23">
        <v>2.0155482243100837</v>
      </c>
      <c r="E23" t="s">
        <v>25</v>
      </c>
      <c r="F23">
        <v>712</v>
      </c>
      <c r="G23">
        <v>37</v>
      </c>
    </row>
    <row r="24" spans="1:7" x14ac:dyDescent="0.25">
      <c r="A24" t="s">
        <v>9</v>
      </c>
      <c r="B24">
        <v>44926</v>
      </c>
      <c r="C24">
        <v>462</v>
      </c>
      <c r="D24">
        <v>1.1614242584093295</v>
      </c>
      <c r="E24" t="s">
        <v>25</v>
      </c>
      <c r="F24">
        <v>752</v>
      </c>
      <c r="G24">
        <v>40</v>
      </c>
    </row>
    <row r="25" spans="1:7" x14ac:dyDescent="0.25">
      <c r="A25" t="s">
        <v>9</v>
      </c>
      <c r="B25">
        <v>45040</v>
      </c>
      <c r="C25">
        <v>713</v>
      </c>
      <c r="D25">
        <v>2.307868726008738</v>
      </c>
      <c r="E25" t="s">
        <v>25</v>
      </c>
      <c r="F25">
        <v>866</v>
      </c>
      <c r="G25">
        <v>114</v>
      </c>
    </row>
    <row r="26" spans="1:7" x14ac:dyDescent="0.25">
      <c r="A26" t="s">
        <v>9</v>
      </c>
      <c r="B26">
        <v>45104</v>
      </c>
      <c r="C26">
        <v>300</v>
      </c>
      <c r="D26">
        <v>0.42148798848461178</v>
      </c>
      <c r="E26" t="s">
        <v>25</v>
      </c>
      <c r="F26">
        <v>930</v>
      </c>
      <c r="G26">
        <v>64</v>
      </c>
    </row>
    <row r="27" spans="1:7" x14ac:dyDescent="0.25">
      <c r="A27" t="s">
        <v>9</v>
      </c>
      <c r="B27">
        <v>45150</v>
      </c>
      <c r="C27">
        <v>593</v>
      </c>
      <c r="D27">
        <v>1.7597677853237617</v>
      </c>
      <c r="E27" t="s">
        <v>25</v>
      </c>
      <c r="F27">
        <v>976</v>
      </c>
      <c r="G27">
        <v>46</v>
      </c>
    </row>
    <row r="28" spans="1:7" x14ac:dyDescent="0.25">
      <c r="A28" t="s">
        <v>9</v>
      </c>
      <c r="B28">
        <v>45222</v>
      </c>
      <c r="C28">
        <v>550</v>
      </c>
      <c r="D28">
        <v>1.5633649482449787</v>
      </c>
      <c r="E28" t="s">
        <v>25</v>
      </c>
      <c r="F28">
        <v>1048</v>
      </c>
      <c r="G28">
        <v>72</v>
      </c>
    </row>
    <row r="29" spans="1:7" x14ac:dyDescent="0.25">
      <c r="A29" t="s">
        <v>9</v>
      </c>
      <c r="B29">
        <v>44179</v>
      </c>
      <c r="C29">
        <v>136</v>
      </c>
      <c r="D29">
        <v>-0.32758329711818884</v>
      </c>
      <c r="E29" t="s">
        <v>26</v>
      </c>
      <c r="F29">
        <v>1</v>
      </c>
      <c r="G29">
        <v>0</v>
      </c>
    </row>
    <row r="30" spans="1:7" x14ac:dyDescent="0.25">
      <c r="A30" t="s">
        <v>9</v>
      </c>
      <c r="B30">
        <v>44211</v>
      </c>
      <c r="C30">
        <v>281</v>
      </c>
      <c r="D30">
        <v>0.33470533954282389</v>
      </c>
      <c r="E30" t="s">
        <v>26</v>
      </c>
      <c r="F30">
        <v>33</v>
      </c>
      <c r="G30">
        <v>32</v>
      </c>
    </row>
    <row r="31" spans="1:7" x14ac:dyDescent="0.25">
      <c r="A31" t="s">
        <v>9</v>
      </c>
      <c r="B31">
        <v>44242</v>
      </c>
      <c r="C31">
        <v>263</v>
      </c>
      <c r="D31">
        <v>0.25249019844007747</v>
      </c>
      <c r="E31" t="s">
        <v>26</v>
      </c>
      <c r="F31">
        <v>64</v>
      </c>
      <c r="G31">
        <v>31</v>
      </c>
    </row>
    <row r="32" spans="1:7" x14ac:dyDescent="0.25">
      <c r="A32" t="s">
        <v>9</v>
      </c>
      <c r="B32">
        <v>44256</v>
      </c>
      <c r="C32">
        <v>133</v>
      </c>
      <c r="D32">
        <v>-0.34128582063531326</v>
      </c>
      <c r="E32" t="s">
        <v>26</v>
      </c>
      <c r="F32">
        <v>78</v>
      </c>
      <c r="G32">
        <v>14</v>
      </c>
    </row>
    <row r="33" spans="1:7" x14ac:dyDescent="0.25">
      <c r="A33" t="s">
        <v>9</v>
      </c>
      <c r="B33">
        <v>44277</v>
      </c>
      <c r="C33">
        <v>293</v>
      </c>
      <c r="D33">
        <v>0.38951543361132146</v>
      </c>
      <c r="E33" t="s">
        <v>26</v>
      </c>
      <c r="F33">
        <v>99</v>
      </c>
      <c r="G33">
        <v>21</v>
      </c>
    </row>
    <row r="34" spans="1:7" x14ac:dyDescent="0.25">
      <c r="A34" t="s">
        <v>9</v>
      </c>
      <c r="B34">
        <v>44452</v>
      </c>
      <c r="C34">
        <v>345</v>
      </c>
      <c r="D34">
        <v>0.62702584124147775</v>
      </c>
      <c r="E34" t="s">
        <v>26</v>
      </c>
      <c r="F34">
        <v>274</v>
      </c>
      <c r="G34">
        <v>175</v>
      </c>
    </row>
    <row r="35" spans="1:7" x14ac:dyDescent="0.25">
      <c r="A35" t="s">
        <v>9</v>
      </c>
      <c r="B35">
        <v>44480</v>
      </c>
      <c r="C35">
        <v>409</v>
      </c>
      <c r="D35">
        <v>0.91934634294013162</v>
      </c>
      <c r="E35" t="s">
        <v>26</v>
      </c>
      <c r="F35">
        <v>302</v>
      </c>
      <c r="G35">
        <v>28</v>
      </c>
    </row>
    <row r="36" spans="1:7" x14ac:dyDescent="0.25">
      <c r="A36" t="s">
        <v>9</v>
      </c>
      <c r="B36">
        <v>44502</v>
      </c>
      <c r="C36">
        <v>722</v>
      </c>
      <c r="D36">
        <v>2.3489762965601111</v>
      </c>
      <c r="E36" t="s">
        <v>26</v>
      </c>
      <c r="F36">
        <v>324</v>
      </c>
      <c r="G36">
        <v>22</v>
      </c>
    </row>
    <row r="37" spans="1:7" x14ac:dyDescent="0.25">
      <c r="A37" t="s">
        <v>9</v>
      </c>
      <c r="B37">
        <v>44525</v>
      </c>
      <c r="C37">
        <v>187</v>
      </c>
      <c r="D37">
        <v>-9.4640397327074036E-2</v>
      </c>
      <c r="E37" t="s">
        <v>26</v>
      </c>
      <c r="F37">
        <v>347</v>
      </c>
      <c r="G37">
        <v>23</v>
      </c>
    </row>
    <row r="38" spans="1:7" x14ac:dyDescent="0.25">
      <c r="A38" t="s">
        <v>9</v>
      </c>
      <c r="B38">
        <v>44543</v>
      </c>
      <c r="C38">
        <v>29</v>
      </c>
      <c r="D38">
        <v>-0.8163066358956258</v>
      </c>
      <c r="E38" t="s">
        <v>26</v>
      </c>
      <c r="F38">
        <v>365</v>
      </c>
      <c r="G38">
        <v>18</v>
      </c>
    </row>
    <row r="39" spans="1:7" x14ac:dyDescent="0.25">
      <c r="A39" t="s">
        <v>9</v>
      </c>
      <c r="B39">
        <v>44557</v>
      </c>
      <c r="C39">
        <v>280</v>
      </c>
      <c r="D39">
        <v>0.33013783170378241</v>
      </c>
      <c r="E39" t="s">
        <v>26</v>
      </c>
      <c r="F39">
        <v>379</v>
      </c>
      <c r="G39">
        <v>14</v>
      </c>
    </row>
    <row r="40" spans="1:7" x14ac:dyDescent="0.25">
      <c r="A40" t="s">
        <v>9</v>
      </c>
      <c r="B40">
        <v>44615</v>
      </c>
      <c r="C40">
        <v>106</v>
      </c>
      <c r="D40">
        <v>-0.46460853228943289</v>
      </c>
      <c r="E40" t="s">
        <v>26</v>
      </c>
      <c r="F40">
        <v>437</v>
      </c>
      <c r="G40">
        <v>58</v>
      </c>
    </row>
    <row r="41" spans="1:7" x14ac:dyDescent="0.25">
      <c r="A41" t="s">
        <v>9</v>
      </c>
      <c r="B41">
        <v>44676</v>
      </c>
      <c r="C41">
        <v>176</v>
      </c>
      <c r="D41">
        <v>-0.14488298355653018</v>
      </c>
      <c r="E41" t="s">
        <v>26</v>
      </c>
      <c r="F41">
        <v>498</v>
      </c>
      <c r="G41">
        <v>61</v>
      </c>
    </row>
    <row r="42" spans="1:7" x14ac:dyDescent="0.25">
      <c r="A42" t="s">
        <v>9</v>
      </c>
      <c r="B42">
        <v>44704</v>
      </c>
      <c r="C42">
        <v>200</v>
      </c>
      <c r="D42">
        <v>-3.5262795419534962E-2</v>
      </c>
      <c r="E42" t="s">
        <v>26</v>
      </c>
      <c r="F42">
        <v>526</v>
      </c>
      <c r="G42">
        <v>28</v>
      </c>
    </row>
    <row r="43" spans="1:7" x14ac:dyDescent="0.25">
      <c r="A43" t="s">
        <v>9</v>
      </c>
      <c r="B43">
        <v>44740</v>
      </c>
      <c r="C43">
        <v>286</v>
      </c>
      <c r="D43">
        <v>0.3575428787380312</v>
      </c>
      <c r="E43" t="s">
        <v>26</v>
      </c>
      <c r="F43">
        <v>562</v>
      </c>
      <c r="G43">
        <v>36</v>
      </c>
    </row>
    <row r="44" spans="1:7" x14ac:dyDescent="0.25">
      <c r="A44" t="s">
        <v>9</v>
      </c>
      <c r="B44">
        <v>44760</v>
      </c>
      <c r="C44">
        <v>530</v>
      </c>
      <c r="D44">
        <v>1.4720147914641493</v>
      </c>
      <c r="E44" t="s">
        <v>26</v>
      </c>
      <c r="F44">
        <v>582</v>
      </c>
      <c r="G44">
        <v>20</v>
      </c>
    </row>
    <row r="45" spans="1:7" x14ac:dyDescent="0.25">
      <c r="A45" t="s">
        <v>9</v>
      </c>
      <c r="B45">
        <v>44781</v>
      </c>
      <c r="C45">
        <v>566</v>
      </c>
      <c r="D45">
        <v>1.6364450736696421</v>
      </c>
      <c r="E45" t="s">
        <v>26</v>
      </c>
      <c r="F45">
        <v>603</v>
      </c>
      <c r="G45">
        <v>21</v>
      </c>
    </row>
    <row r="46" spans="1:7" x14ac:dyDescent="0.25">
      <c r="A46" t="s">
        <v>9</v>
      </c>
      <c r="B46">
        <v>44801</v>
      </c>
      <c r="C46">
        <v>322</v>
      </c>
      <c r="D46">
        <v>0.52197316094352408</v>
      </c>
      <c r="E46" t="s">
        <v>26</v>
      </c>
      <c r="F46">
        <v>623</v>
      </c>
      <c r="G46">
        <v>20</v>
      </c>
    </row>
    <row r="47" spans="1:7" x14ac:dyDescent="0.25">
      <c r="A47" t="s">
        <v>9</v>
      </c>
      <c r="B47">
        <v>44840</v>
      </c>
      <c r="C47">
        <v>423</v>
      </c>
      <c r="D47">
        <v>0.98329145268671225</v>
      </c>
      <c r="E47" t="s">
        <v>26</v>
      </c>
      <c r="F47">
        <v>662</v>
      </c>
      <c r="G47">
        <v>39</v>
      </c>
    </row>
    <row r="48" spans="1:7" x14ac:dyDescent="0.25">
      <c r="A48" t="s">
        <v>9</v>
      </c>
      <c r="B48">
        <v>44872</v>
      </c>
      <c r="C48">
        <v>203</v>
      </c>
      <c r="D48">
        <v>-2.1560271902410562E-2</v>
      </c>
      <c r="E48" t="s">
        <v>26</v>
      </c>
      <c r="F48">
        <v>694</v>
      </c>
      <c r="G48">
        <v>32</v>
      </c>
    </row>
    <row r="49" spans="1:7" x14ac:dyDescent="0.25">
      <c r="A49" t="s">
        <v>9</v>
      </c>
      <c r="B49">
        <v>44165</v>
      </c>
      <c r="C49">
        <v>202</v>
      </c>
      <c r="D49">
        <v>-2.6127779741452029E-2</v>
      </c>
      <c r="E49" t="s">
        <v>27</v>
      </c>
      <c r="F49">
        <v>1</v>
      </c>
      <c r="G49">
        <v>0</v>
      </c>
    </row>
    <row r="50" spans="1:7" x14ac:dyDescent="0.25">
      <c r="A50" t="s">
        <v>9</v>
      </c>
      <c r="B50">
        <v>44184</v>
      </c>
      <c r="C50">
        <v>434</v>
      </c>
      <c r="D50">
        <v>1.0335340389161685</v>
      </c>
      <c r="E50" t="s">
        <v>27</v>
      </c>
      <c r="F50">
        <v>20</v>
      </c>
      <c r="G50">
        <v>19</v>
      </c>
    </row>
    <row r="51" spans="1:7" x14ac:dyDescent="0.25">
      <c r="A51" t="s">
        <v>9</v>
      </c>
      <c r="B51">
        <v>44213</v>
      </c>
      <c r="C51">
        <v>103</v>
      </c>
      <c r="D51">
        <v>-0.47831105580655731</v>
      </c>
      <c r="E51" t="s">
        <v>27</v>
      </c>
      <c r="F51">
        <v>49</v>
      </c>
      <c r="G51">
        <v>29</v>
      </c>
    </row>
    <row r="52" spans="1:7" x14ac:dyDescent="0.25">
      <c r="A52" t="s">
        <v>9</v>
      </c>
      <c r="B52">
        <v>44238</v>
      </c>
      <c r="C52">
        <v>274</v>
      </c>
      <c r="D52">
        <v>0.30273278466953363</v>
      </c>
      <c r="E52" t="s">
        <v>27</v>
      </c>
      <c r="F52">
        <v>74</v>
      </c>
      <c r="G52">
        <v>25</v>
      </c>
    </row>
    <row r="53" spans="1:7" x14ac:dyDescent="0.25">
      <c r="A53" t="s">
        <v>9</v>
      </c>
      <c r="B53">
        <v>44259</v>
      </c>
      <c r="C53">
        <v>339</v>
      </c>
      <c r="D53">
        <v>0.59962079420722902</v>
      </c>
      <c r="E53" t="s">
        <v>27</v>
      </c>
      <c r="F53">
        <v>95</v>
      </c>
      <c r="G53">
        <v>21</v>
      </c>
    </row>
    <row r="54" spans="1:7" x14ac:dyDescent="0.25">
      <c r="A54" t="s">
        <v>9</v>
      </c>
      <c r="B54">
        <v>44280</v>
      </c>
      <c r="C54">
        <v>222</v>
      </c>
      <c r="D54">
        <v>6.5222377039377319E-2</v>
      </c>
      <c r="E54" t="s">
        <v>27</v>
      </c>
      <c r="F54">
        <v>116</v>
      </c>
      <c r="G54">
        <v>21</v>
      </c>
    </row>
    <row r="55" spans="1:7" x14ac:dyDescent="0.25">
      <c r="A55" t="s">
        <v>9</v>
      </c>
      <c r="B55">
        <v>44306</v>
      </c>
      <c r="C55">
        <v>105</v>
      </c>
      <c r="D55">
        <v>-0.46917604012847436</v>
      </c>
      <c r="E55" t="s">
        <v>27</v>
      </c>
      <c r="F55">
        <v>142</v>
      </c>
      <c r="G55">
        <v>26</v>
      </c>
    </row>
    <row r="56" spans="1:7" x14ac:dyDescent="0.25">
      <c r="A56" t="s">
        <v>9</v>
      </c>
      <c r="B56">
        <v>44347</v>
      </c>
      <c r="C56">
        <v>189</v>
      </c>
      <c r="D56">
        <v>-8.5505381648991102E-2</v>
      </c>
      <c r="E56" t="s">
        <v>27</v>
      </c>
      <c r="F56">
        <v>183</v>
      </c>
      <c r="G56">
        <v>41</v>
      </c>
    </row>
    <row r="57" spans="1:7" x14ac:dyDescent="0.25">
      <c r="A57" t="s">
        <v>9</v>
      </c>
      <c r="B57">
        <v>44406</v>
      </c>
      <c r="C57">
        <v>699</v>
      </c>
      <c r="D57">
        <v>2.2439236162621574</v>
      </c>
      <c r="E57" t="s">
        <v>27</v>
      </c>
      <c r="F57">
        <v>242</v>
      </c>
      <c r="G57">
        <v>59</v>
      </c>
    </row>
    <row r="58" spans="1:7" x14ac:dyDescent="0.25">
      <c r="A58" t="s">
        <v>9</v>
      </c>
      <c r="B58">
        <v>44431</v>
      </c>
      <c r="C58">
        <v>616</v>
      </c>
      <c r="D58">
        <v>1.8648204656217156</v>
      </c>
      <c r="E58" t="s">
        <v>27</v>
      </c>
      <c r="F58">
        <v>267</v>
      </c>
      <c r="G58">
        <v>25</v>
      </c>
    </row>
    <row r="59" spans="1:7" x14ac:dyDescent="0.25">
      <c r="A59" t="s">
        <v>9</v>
      </c>
      <c r="B59">
        <v>44516</v>
      </c>
      <c r="C59">
        <v>626</v>
      </c>
      <c r="D59">
        <v>1.9104955440121303</v>
      </c>
      <c r="E59" t="s">
        <v>27</v>
      </c>
      <c r="F59">
        <v>352</v>
      </c>
      <c r="G59">
        <v>85</v>
      </c>
    </row>
    <row r="60" spans="1:7" x14ac:dyDescent="0.25">
      <c r="A60" t="s">
        <v>9</v>
      </c>
      <c r="B60">
        <v>44546</v>
      </c>
      <c r="C60">
        <v>679</v>
      </c>
      <c r="D60">
        <v>2.1525734594813279</v>
      </c>
      <c r="E60" t="s">
        <v>27</v>
      </c>
      <c r="F60">
        <v>382</v>
      </c>
      <c r="G60">
        <v>30</v>
      </c>
    </row>
    <row r="61" spans="1:7" x14ac:dyDescent="0.25">
      <c r="A61" t="s">
        <v>9</v>
      </c>
      <c r="B61">
        <v>44715</v>
      </c>
      <c r="C61">
        <v>747</v>
      </c>
      <c r="D61">
        <v>2.4631639925361477</v>
      </c>
      <c r="E61" t="s">
        <v>27</v>
      </c>
      <c r="F61">
        <v>551</v>
      </c>
      <c r="G61">
        <v>169</v>
      </c>
    </row>
    <row r="62" spans="1:7" x14ac:dyDescent="0.25">
      <c r="A62" t="s">
        <v>9</v>
      </c>
      <c r="B62">
        <v>44760</v>
      </c>
      <c r="C62">
        <v>578</v>
      </c>
      <c r="D62">
        <v>1.6912551677381398</v>
      </c>
      <c r="E62" t="s">
        <v>27</v>
      </c>
      <c r="F62">
        <v>596</v>
      </c>
      <c r="G62">
        <v>45</v>
      </c>
    </row>
    <row r="63" spans="1:7" x14ac:dyDescent="0.25">
      <c r="A63" t="s">
        <v>9</v>
      </c>
      <c r="B63">
        <v>44792</v>
      </c>
      <c r="C63">
        <v>329</v>
      </c>
      <c r="D63">
        <v>0.55394571581681429</v>
      </c>
      <c r="E63" t="s">
        <v>27</v>
      </c>
      <c r="F63">
        <v>628</v>
      </c>
      <c r="G63">
        <v>32</v>
      </c>
    </row>
    <row r="64" spans="1:7" x14ac:dyDescent="0.25">
      <c r="A64" t="s">
        <v>9</v>
      </c>
      <c r="B64">
        <v>44924</v>
      </c>
      <c r="C64">
        <v>647</v>
      </c>
      <c r="D64">
        <v>2.0064132086320008</v>
      </c>
      <c r="E64" t="s">
        <v>27</v>
      </c>
      <c r="F64">
        <v>760</v>
      </c>
      <c r="G64">
        <v>132</v>
      </c>
    </row>
    <row r="65" spans="1:7" x14ac:dyDescent="0.25">
      <c r="A65" t="s">
        <v>9</v>
      </c>
      <c r="B65">
        <v>45008</v>
      </c>
      <c r="C65">
        <v>535</v>
      </c>
      <c r="D65">
        <v>1.4948523306593566</v>
      </c>
      <c r="E65" t="s">
        <v>27</v>
      </c>
      <c r="F65">
        <v>844</v>
      </c>
      <c r="G65">
        <v>84</v>
      </c>
    </row>
    <row r="66" spans="1:7" x14ac:dyDescent="0.25">
      <c r="A66" t="s">
        <v>9</v>
      </c>
      <c r="B66">
        <v>45040</v>
      </c>
      <c r="C66">
        <v>626</v>
      </c>
      <c r="D66">
        <v>1.9104955440121303</v>
      </c>
      <c r="E66" t="s">
        <v>27</v>
      </c>
      <c r="F66">
        <v>876</v>
      </c>
      <c r="G66">
        <v>32</v>
      </c>
    </row>
    <row r="67" spans="1:7" x14ac:dyDescent="0.25">
      <c r="A67" t="s">
        <v>9</v>
      </c>
      <c r="B67">
        <v>45098</v>
      </c>
      <c r="C67">
        <v>386</v>
      </c>
      <c r="D67">
        <v>0.81429366264217795</v>
      </c>
      <c r="E67" t="s">
        <v>27</v>
      </c>
      <c r="F67">
        <v>934</v>
      </c>
      <c r="G67">
        <v>58</v>
      </c>
    </row>
    <row r="68" spans="1:7" x14ac:dyDescent="0.25">
      <c r="A68" t="s">
        <v>9</v>
      </c>
      <c r="B68">
        <v>45126</v>
      </c>
      <c r="C68">
        <v>401</v>
      </c>
      <c r="D68">
        <v>0.88280628022779994</v>
      </c>
      <c r="E68" t="s">
        <v>27</v>
      </c>
      <c r="F68">
        <v>962</v>
      </c>
      <c r="G68">
        <v>28</v>
      </c>
    </row>
    <row r="69" spans="1:7" x14ac:dyDescent="0.25">
      <c r="A69" t="s">
        <v>9</v>
      </c>
      <c r="B69">
        <v>45166</v>
      </c>
      <c r="C69">
        <v>649</v>
      </c>
      <c r="D69">
        <v>2.0155482243100837</v>
      </c>
      <c r="E69" t="s">
        <v>27</v>
      </c>
      <c r="F69">
        <v>1002</v>
      </c>
      <c r="G69">
        <v>40</v>
      </c>
    </row>
    <row r="70" spans="1:7" x14ac:dyDescent="0.25">
      <c r="A70" t="s">
        <v>9</v>
      </c>
      <c r="B70">
        <v>45201</v>
      </c>
      <c r="C70">
        <v>621</v>
      </c>
      <c r="D70">
        <v>1.8876580048169229</v>
      </c>
      <c r="E70" t="s">
        <v>27</v>
      </c>
      <c r="F70">
        <v>1037</v>
      </c>
      <c r="G70">
        <v>35</v>
      </c>
    </row>
    <row r="71" spans="1:7" x14ac:dyDescent="0.25">
      <c r="A71" t="s">
        <v>9</v>
      </c>
      <c r="B71">
        <v>45233</v>
      </c>
      <c r="C71">
        <v>246</v>
      </c>
      <c r="D71">
        <v>0.17484256517637253</v>
      </c>
      <c r="E71" t="s">
        <v>27</v>
      </c>
      <c r="F71">
        <v>1069</v>
      </c>
      <c r="G71">
        <v>32</v>
      </c>
    </row>
    <row r="72" spans="1:7" x14ac:dyDescent="0.25">
      <c r="A72" t="s">
        <v>9</v>
      </c>
      <c r="B72">
        <v>44200</v>
      </c>
      <c r="C72">
        <v>463</v>
      </c>
      <c r="D72">
        <v>1.165991766248371</v>
      </c>
      <c r="E72" t="s">
        <v>28</v>
      </c>
      <c r="F72">
        <v>1</v>
      </c>
      <c r="G72">
        <v>0</v>
      </c>
    </row>
    <row r="73" spans="1:7" x14ac:dyDescent="0.25">
      <c r="A73" t="s">
        <v>9</v>
      </c>
      <c r="B73">
        <v>44221</v>
      </c>
      <c r="C73">
        <v>569</v>
      </c>
      <c r="D73">
        <v>1.6501475971867665</v>
      </c>
      <c r="E73" t="s">
        <v>28</v>
      </c>
      <c r="F73">
        <v>22</v>
      </c>
      <c r="G73">
        <v>21</v>
      </c>
    </row>
    <row r="74" spans="1:7" x14ac:dyDescent="0.25">
      <c r="A74" t="s">
        <v>9</v>
      </c>
      <c r="B74">
        <v>44256</v>
      </c>
      <c r="C74">
        <v>675</v>
      </c>
      <c r="D74">
        <v>2.134303428125162</v>
      </c>
      <c r="E74" t="s">
        <v>28</v>
      </c>
      <c r="F74">
        <v>57</v>
      </c>
      <c r="G74">
        <v>35</v>
      </c>
    </row>
    <row r="75" spans="1:7" x14ac:dyDescent="0.25">
      <c r="A75" t="s">
        <v>9</v>
      </c>
      <c r="B75">
        <v>44298</v>
      </c>
      <c r="C75">
        <v>573</v>
      </c>
      <c r="D75">
        <v>1.6684176285429324</v>
      </c>
      <c r="E75" t="s">
        <v>28</v>
      </c>
      <c r="F75">
        <v>99</v>
      </c>
      <c r="G75">
        <v>42</v>
      </c>
    </row>
    <row r="76" spans="1:7" x14ac:dyDescent="0.25">
      <c r="A76" t="s">
        <v>9</v>
      </c>
      <c r="B76">
        <v>44480</v>
      </c>
      <c r="C76">
        <v>69</v>
      </c>
      <c r="D76">
        <v>-0.63360632233396719</v>
      </c>
      <c r="E76" t="s">
        <v>28</v>
      </c>
      <c r="F76">
        <v>281</v>
      </c>
      <c r="G76">
        <v>182</v>
      </c>
    </row>
    <row r="77" spans="1:7" x14ac:dyDescent="0.25">
      <c r="A77" t="s">
        <v>9</v>
      </c>
      <c r="B77">
        <v>44501</v>
      </c>
      <c r="C77">
        <v>314</v>
      </c>
      <c r="D77">
        <v>0.48543309823119229</v>
      </c>
      <c r="E77" t="s">
        <v>28</v>
      </c>
      <c r="F77">
        <v>302</v>
      </c>
      <c r="G77">
        <v>21</v>
      </c>
    </row>
    <row r="78" spans="1:7" x14ac:dyDescent="0.25">
      <c r="A78" t="s">
        <v>9</v>
      </c>
      <c r="B78">
        <v>44523</v>
      </c>
      <c r="C78">
        <v>82</v>
      </c>
      <c r="D78">
        <v>-0.57422872042642814</v>
      </c>
      <c r="E78" t="s">
        <v>28</v>
      </c>
      <c r="F78">
        <v>324</v>
      </c>
      <c r="G78">
        <v>22</v>
      </c>
    </row>
    <row r="79" spans="1:7" x14ac:dyDescent="0.25">
      <c r="A79" t="s">
        <v>9</v>
      </c>
      <c r="B79">
        <v>44546</v>
      </c>
      <c r="C79">
        <v>64</v>
      </c>
      <c r="D79">
        <v>-0.65644386152917455</v>
      </c>
      <c r="E79" t="s">
        <v>28</v>
      </c>
      <c r="F79">
        <v>347</v>
      </c>
      <c r="G79">
        <v>23</v>
      </c>
    </row>
    <row r="80" spans="1:7" x14ac:dyDescent="0.25">
      <c r="A80" t="s">
        <v>9</v>
      </c>
      <c r="B80">
        <v>44565</v>
      </c>
      <c r="C80">
        <v>26</v>
      </c>
      <c r="D80">
        <v>-0.83000915941275022</v>
      </c>
      <c r="E80" t="s">
        <v>28</v>
      </c>
      <c r="F80">
        <v>366</v>
      </c>
      <c r="G80">
        <v>19</v>
      </c>
    </row>
    <row r="81" spans="1:7" x14ac:dyDescent="0.25">
      <c r="A81" t="s">
        <v>9</v>
      </c>
      <c r="B81">
        <v>44589</v>
      </c>
      <c r="C81">
        <v>115</v>
      </c>
      <c r="D81">
        <v>-0.42350096173805968</v>
      </c>
      <c r="E81" t="s">
        <v>28</v>
      </c>
      <c r="F81">
        <v>390</v>
      </c>
      <c r="G81">
        <v>24</v>
      </c>
    </row>
    <row r="82" spans="1:7" x14ac:dyDescent="0.25">
      <c r="A82" t="s">
        <v>9</v>
      </c>
      <c r="B82">
        <v>44749</v>
      </c>
      <c r="C82">
        <v>98</v>
      </c>
      <c r="D82">
        <v>-0.50114859500176456</v>
      </c>
      <c r="E82" t="s">
        <v>28</v>
      </c>
      <c r="F82">
        <v>550</v>
      </c>
      <c r="G82">
        <v>160</v>
      </c>
    </row>
    <row r="83" spans="1:7" x14ac:dyDescent="0.25">
      <c r="A83" t="s">
        <v>9</v>
      </c>
      <c r="B83">
        <v>44778</v>
      </c>
      <c r="C83">
        <v>56</v>
      </c>
      <c r="D83">
        <v>-0.69298392424150623</v>
      </c>
      <c r="E83" t="s">
        <v>28</v>
      </c>
      <c r="F83">
        <v>579</v>
      </c>
      <c r="G83">
        <v>29</v>
      </c>
    </row>
    <row r="84" spans="1:7" x14ac:dyDescent="0.25">
      <c r="A84" t="s">
        <v>9</v>
      </c>
      <c r="B84">
        <v>44798</v>
      </c>
      <c r="C84">
        <v>54</v>
      </c>
      <c r="D84">
        <v>-0.70211893991958918</v>
      </c>
      <c r="E84" t="s">
        <v>28</v>
      </c>
      <c r="F84">
        <v>599</v>
      </c>
      <c r="G84">
        <v>20</v>
      </c>
    </row>
    <row r="85" spans="1:7" x14ac:dyDescent="0.25">
      <c r="A85" t="s">
        <v>9</v>
      </c>
      <c r="B85">
        <v>44839</v>
      </c>
      <c r="C85">
        <v>77</v>
      </c>
      <c r="D85">
        <v>-0.5970662596216354</v>
      </c>
      <c r="E85" t="s">
        <v>28</v>
      </c>
      <c r="F85">
        <v>640</v>
      </c>
      <c r="G85">
        <v>41</v>
      </c>
    </row>
    <row r="86" spans="1:7" x14ac:dyDescent="0.25">
      <c r="A86" t="s">
        <v>9</v>
      </c>
      <c r="B86">
        <v>44165</v>
      </c>
      <c r="C86">
        <v>90</v>
      </c>
      <c r="D86">
        <v>-0.53768865771409635</v>
      </c>
      <c r="E86" t="s">
        <v>29</v>
      </c>
      <c r="F86">
        <v>1</v>
      </c>
      <c r="G86">
        <v>0</v>
      </c>
    </row>
    <row r="87" spans="1:7" x14ac:dyDescent="0.25">
      <c r="A87" t="s">
        <v>9</v>
      </c>
      <c r="B87">
        <v>44192</v>
      </c>
      <c r="C87">
        <v>438</v>
      </c>
      <c r="D87">
        <v>1.0518040702723341</v>
      </c>
      <c r="E87" t="s">
        <v>29</v>
      </c>
      <c r="F87">
        <v>28</v>
      </c>
      <c r="G87">
        <v>27</v>
      </c>
    </row>
    <row r="88" spans="1:7" x14ac:dyDescent="0.25">
      <c r="A88" t="s">
        <v>9</v>
      </c>
      <c r="B88">
        <v>44223</v>
      </c>
      <c r="C88">
        <v>413</v>
      </c>
      <c r="D88">
        <v>0.93761637429629752</v>
      </c>
      <c r="E88" t="s">
        <v>29</v>
      </c>
      <c r="F88">
        <v>59</v>
      </c>
      <c r="G88">
        <v>31</v>
      </c>
    </row>
    <row r="89" spans="1:7" x14ac:dyDescent="0.25">
      <c r="A89" t="s">
        <v>9</v>
      </c>
      <c r="B89">
        <v>44253</v>
      </c>
      <c r="C89">
        <v>122</v>
      </c>
      <c r="D89">
        <v>-0.39152840686476942</v>
      </c>
      <c r="E89" t="s">
        <v>29</v>
      </c>
      <c r="F89">
        <v>89</v>
      </c>
      <c r="G89">
        <v>30</v>
      </c>
    </row>
    <row r="90" spans="1:7" x14ac:dyDescent="0.25">
      <c r="A90" t="s">
        <v>9</v>
      </c>
      <c r="B90">
        <v>44256</v>
      </c>
      <c r="C90">
        <v>199</v>
      </c>
      <c r="D90">
        <v>-3.9830303258576429E-2</v>
      </c>
      <c r="E90" t="s">
        <v>29</v>
      </c>
      <c r="F90">
        <v>92</v>
      </c>
      <c r="G90">
        <v>3</v>
      </c>
    </row>
    <row r="91" spans="1:7" x14ac:dyDescent="0.25">
      <c r="A91" t="s">
        <v>9</v>
      </c>
      <c r="B91">
        <v>44270</v>
      </c>
      <c r="C91">
        <v>333</v>
      </c>
      <c r="D91">
        <v>0.57221574717298018</v>
      </c>
      <c r="E91" t="s">
        <v>29</v>
      </c>
      <c r="F91">
        <v>106</v>
      </c>
      <c r="G91">
        <v>14</v>
      </c>
    </row>
    <row r="92" spans="1:7" x14ac:dyDescent="0.25">
      <c r="A92" t="s">
        <v>9</v>
      </c>
      <c r="B92">
        <v>44284</v>
      </c>
      <c r="C92">
        <v>331</v>
      </c>
      <c r="D92">
        <v>0.56308073149489724</v>
      </c>
      <c r="E92" t="s">
        <v>29</v>
      </c>
      <c r="F92">
        <v>120</v>
      </c>
      <c r="G92">
        <v>14</v>
      </c>
    </row>
    <row r="93" spans="1:7" x14ac:dyDescent="0.25">
      <c r="A93" t="s">
        <v>9</v>
      </c>
      <c r="B93">
        <v>44299</v>
      </c>
      <c r="C93">
        <v>396</v>
      </c>
      <c r="D93">
        <v>0.85996874103259258</v>
      </c>
      <c r="E93" t="s">
        <v>29</v>
      </c>
      <c r="F93">
        <v>135</v>
      </c>
      <c r="G93">
        <v>15</v>
      </c>
    </row>
    <row r="94" spans="1:7" x14ac:dyDescent="0.25">
      <c r="A94" t="s">
        <v>9</v>
      </c>
      <c r="B94">
        <v>44337</v>
      </c>
      <c r="C94">
        <v>421</v>
      </c>
      <c r="D94">
        <v>0.97415643700862931</v>
      </c>
      <c r="E94" t="s">
        <v>29</v>
      </c>
      <c r="F94">
        <v>173</v>
      </c>
      <c r="G94">
        <v>38</v>
      </c>
    </row>
    <row r="95" spans="1:7" x14ac:dyDescent="0.25">
      <c r="A95" t="s">
        <v>9</v>
      </c>
      <c r="B95">
        <v>44374</v>
      </c>
      <c r="C95">
        <v>305</v>
      </c>
      <c r="D95">
        <v>0.44432552767981909</v>
      </c>
      <c r="E95" t="s">
        <v>29</v>
      </c>
      <c r="F95">
        <v>210</v>
      </c>
      <c r="G95">
        <v>37</v>
      </c>
    </row>
    <row r="96" spans="1:7" x14ac:dyDescent="0.25">
      <c r="A96" t="s">
        <v>9</v>
      </c>
      <c r="B96">
        <v>44402</v>
      </c>
      <c r="C96">
        <v>503</v>
      </c>
      <c r="D96">
        <v>1.3486920798100297</v>
      </c>
      <c r="E96" t="s">
        <v>29</v>
      </c>
      <c r="F96">
        <v>238</v>
      </c>
      <c r="G96">
        <v>28</v>
      </c>
    </row>
    <row r="97" spans="1:7" x14ac:dyDescent="0.25">
      <c r="A97" t="s">
        <v>9</v>
      </c>
      <c r="B97">
        <v>44425</v>
      </c>
      <c r="C97">
        <v>443</v>
      </c>
      <c r="D97">
        <v>1.0746416094675415</v>
      </c>
      <c r="E97" t="s">
        <v>29</v>
      </c>
      <c r="F97">
        <v>261</v>
      </c>
      <c r="G97">
        <v>23</v>
      </c>
    </row>
    <row r="98" spans="1:7" x14ac:dyDescent="0.25">
      <c r="A98" t="s">
        <v>9</v>
      </c>
      <c r="B98">
        <v>44451</v>
      </c>
      <c r="C98">
        <v>358</v>
      </c>
      <c r="D98">
        <v>0.6864034431490168</v>
      </c>
      <c r="E98" t="s">
        <v>29</v>
      </c>
      <c r="F98">
        <v>287</v>
      </c>
      <c r="G98">
        <v>26</v>
      </c>
    </row>
    <row r="99" spans="1:7" x14ac:dyDescent="0.25">
      <c r="A99" t="s">
        <v>9</v>
      </c>
      <c r="B99">
        <v>44470</v>
      </c>
      <c r="C99">
        <v>548</v>
      </c>
      <c r="D99">
        <v>1.5542299325668958</v>
      </c>
      <c r="E99" t="s">
        <v>29</v>
      </c>
      <c r="F99">
        <v>306</v>
      </c>
      <c r="G99">
        <v>19</v>
      </c>
    </row>
    <row r="100" spans="1:7" x14ac:dyDescent="0.25">
      <c r="A100" t="s">
        <v>9</v>
      </c>
      <c r="B100">
        <v>44494</v>
      </c>
      <c r="C100">
        <v>610</v>
      </c>
      <c r="D100">
        <v>1.8374154185874667</v>
      </c>
      <c r="E100" t="s">
        <v>29</v>
      </c>
      <c r="F100">
        <v>330</v>
      </c>
      <c r="G100">
        <v>24</v>
      </c>
    </row>
    <row r="101" spans="1:7" x14ac:dyDescent="0.25">
      <c r="A101" t="s">
        <v>9</v>
      </c>
      <c r="B101">
        <v>44526</v>
      </c>
      <c r="C101">
        <v>644</v>
      </c>
      <c r="D101">
        <v>1.9927106851148766</v>
      </c>
      <c r="E101" t="s">
        <v>29</v>
      </c>
      <c r="F101">
        <v>362</v>
      </c>
      <c r="G101">
        <v>32</v>
      </c>
    </row>
    <row r="102" spans="1:7" x14ac:dyDescent="0.25">
      <c r="A102" t="s">
        <v>9</v>
      </c>
      <c r="B102">
        <v>44547</v>
      </c>
      <c r="C102">
        <v>513</v>
      </c>
      <c r="D102">
        <v>1.3943671582004444</v>
      </c>
      <c r="E102" t="s">
        <v>29</v>
      </c>
      <c r="F102">
        <v>383</v>
      </c>
      <c r="G102">
        <v>21</v>
      </c>
    </row>
    <row r="103" spans="1:7" x14ac:dyDescent="0.25">
      <c r="A103" t="s">
        <v>9</v>
      </c>
      <c r="B103">
        <v>44565</v>
      </c>
      <c r="C103">
        <v>135</v>
      </c>
      <c r="D103">
        <v>-0.33215080495723032</v>
      </c>
      <c r="E103" t="s">
        <v>29</v>
      </c>
      <c r="F103">
        <v>401</v>
      </c>
      <c r="G103">
        <v>18</v>
      </c>
    </row>
    <row r="104" spans="1:7" x14ac:dyDescent="0.25">
      <c r="A104" t="s">
        <v>9</v>
      </c>
      <c r="B104">
        <v>44588</v>
      </c>
      <c r="C104">
        <v>193</v>
      </c>
      <c r="D104">
        <v>-6.7235350292825236E-2</v>
      </c>
      <c r="E104" t="s">
        <v>29</v>
      </c>
      <c r="F104">
        <v>424</v>
      </c>
      <c r="G104">
        <v>23</v>
      </c>
    </row>
    <row r="105" spans="1:7" x14ac:dyDescent="0.25">
      <c r="A105" t="s">
        <v>9</v>
      </c>
      <c r="B105">
        <v>44647</v>
      </c>
      <c r="C105">
        <v>652</v>
      </c>
      <c r="D105">
        <v>2.0292507478272084</v>
      </c>
      <c r="E105" t="s">
        <v>29</v>
      </c>
      <c r="F105">
        <v>483</v>
      </c>
      <c r="G105">
        <v>59</v>
      </c>
    </row>
    <row r="106" spans="1:7" x14ac:dyDescent="0.25">
      <c r="A106" t="s">
        <v>9</v>
      </c>
      <c r="B106">
        <v>44767</v>
      </c>
      <c r="C106">
        <v>608</v>
      </c>
      <c r="D106">
        <v>1.8282804029093838</v>
      </c>
      <c r="E106" t="s">
        <v>29</v>
      </c>
      <c r="F106">
        <v>603</v>
      </c>
      <c r="G106">
        <v>120</v>
      </c>
    </row>
    <row r="107" spans="1:7" x14ac:dyDescent="0.25">
      <c r="A107" t="s">
        <v>9</v>
      </c>
      <c r="B107">
        <v>44857</v>
      </c>
      <c r="C107">
        <v>432</v>
      </c>
      <c r="D107">
        <v>1.0243990232380855</v>
      </c>
      <c r="E107" t="s">
        <v>29</v>
      </c>
      <c r="F107">
        <v>693</v>
      </c>
      <c r="G107">
        <v>90</v>
      </c>
    </row>
    <row r="108" spans="1:7" x14ac:dyDescent="0.25">
      <c r="A108" t="s">
        <v>9</v>
      </c>
      <c r="B108">
        <v>44858</v>
      </c>
      <c r="C108">
        <v>110</v>
      </c>
      <c r="D108">
        <v>-0.44633850093326699</v>
      </c>
      <c r="E108" t="s">
        <v>29</v>
      </c>
      <c r="F108">
        <v>694</v>
      </c>
      <c r="G108">
        <v>1</v>
      </c>
    </row>
    <row r="109" spans="1:7" x14ac:dyDescent="0.25">
      <c r="A109" t="s">
        <v>9</v>
      </c>
      <c r="B109">
        <v>44935</v>
      </c>
      <c r="C109">
        <v>424</v>
      </c>
      <c r="D109">
        <v>0.98785896052575373</v>
      </c>
      <c r="E109" t="s">
        <v>29</v>
      </c>
      <c r="F109">
        <v>771</v>
      </c>
      <c r="G109">
        <v>77</v>
      </c>
    </row>
    <row r="110" spans="1:7" x14ac:dyDescent="0.25">
      <c r="A110" t="s">
        <v>9</v>
      </c>
      <c r="B110">
        <v>45015</v>
      </c>
      <c r="C110">
        <v>361</v>
      </c>
      <c r="D110">
        <v>0.70010596666614122</v>
      </c>
      <c r="E110" t="s">
        <v>29</v>
      </c>
      <c r="F110">
        <v>851</v>
      </c>
      <c r="G110">
        <v>80</v>
      </c>
    </row>
    <row r="111" spans="1:7" x14ac:dyDescent="0.25">
      <c r="A111" t="s">
        <v>9</v>
      </c>
      <c r="B111">
        <v>45063</v>
      </c>
      <c r="C111">
        <v>442</v>
      </c>
      <c r="D111">
        <v>1.0700741016285</v>
      </c>
      <c r="E111" t="s">
        <v>29</v>
      </c>
      <c r="F111">
        <v>899</v>
      </c>
      <c r="G111">
        <v>48</v>
      </c>
    </row>
    <row r="112" spans="1:7" x14ac:dyDescent="0.25">
      <c r="A112" t="s">
        <v>9</v>
      </c>
      <c r="B112">
        <v>45103</v>
      </c>
      <c r="C112">
        <v>262</v>
      </c>
      <c r="D112">
        <v>0.247922690601036</v>
      </c>
      <c r="E112" t="s">
        <v>29</v>
      </c>
      <c r="F112">
        <v>939</v>
      </c>
      <c r="G112">
        <v>40</v>
      </c>
    </row>
    <row r="113" spans="1:7" x14ac:dyDescent="0.25">
      <c r="A113" t="s">
        <v>9</v>
      </c>
      <c r="B113">
        <v>45127</v>
      </c>
      <c r="C113">
        <v>402</v>
      </c>
      <c r="D113">
        <v>0.88737378806684142</v>
      </c>
      <c r="E113" t="s">
        <v>29</v>
      </c>
      <c r="F113">
        <v>963</v>
      </c>
      <c r="G113">
        <v>24</v>
      </c>
    </row>
    <row r="114" spans="1:7" x14ac:dyDescent="0.25">
      <c r="A114" t="s">
        <v>9</v>
      </c>
      <c r="B114">
        <v>45160</v>
      </c>
      <c r="C114">
        <v>283</v>
      </c>
      <c r="D114">
        <v>0.34384035522090683</v>
      </c>
      <c r="E114" t="s">
        <v>29</v>
      </c>
      <c r="F114">
        <v>996</v>
      </c>
      <c r="G114">
        <v>33</v>
      </c>
    </row>
    <row r="115" spans="1:7" x14ac:dyDescent="0.25">
      <c r="A115" t="s">
        <v>9</v>
      </c>
      <c r="B115">
        <v>45162</v>
      </c>
      <c r="C115">
        <v>154</v>
      </c>
      <c r="D115">
        <v>-0.24536815601544246</v>
      </c>
      <c r="E115" t="s">
        <v>29</v>
      </c>
      <c r="F115">
        <v>998</v>
      </c>
      <c r="G115">
        <v>2</v>
      </c>
    </row>
    <row r="116" spans="1:7" x14ac:dyDescent="0.25">
      <c r="A116" t="s">
        <v>9</v>
      </c>
      <c r="B116">
        <v>45187</v>
      </c>
      <c r="C116">
        <v>506</v>
      </c>
      <c r="D116">
        <v>1.3623946033271541</v>
      </c>
      <c r="E116" t="s">
        <v>29</v>
      </c>
      <c r="F116">
        <v>1023</v>
      </c>
      <c r="G116">
        <v>25</v>
      </c>
    </row>
    <row r="117" spans="1:7" x14ac:dyDescent="0.25">
      <c r="A117" t="s">
        <v>9</v>
      </c>
      <c r="B117">
        <v>45216</v>
      </c>
      <c r="C117">
        <v>557</v>
      </c>
      <c r="D117">
        <v>1.5953375031182691</v>
      </c>
      <c r="E117" t="s">
        <v>29</v>
      </c>
      <c r="F117">
        <v>1052</v>
      </c>
      <c r="G117">
        <v>29</v>
      </c>
    </row>
    <row r="118" spans="1:7" x14ac:dyDescent="0.25">
      <c r="A118" t="s">
        <v>9</v>
      </c>
      <c r="B118">
        <v>45245</v>
      </c>
      <c r="C118">
        <v>473</v>
      </c>
      <c r="D118">
        <v>1.2116668446387857</v>
      </c>
      <c r="E118" t="s">
        <v>29</v>
      </c>
      <c r="F118">
        <v>1081</v>
      </c>
      <c r="G118">
        <v>29</v>
      </c>
    </row>
    <row r="119" spans="1:7" x14ac:dyDescent="0.25">
      <c r="A119" t="s">
        <v>8</v>
      </c>
      <c r="B119">
        <v>44721</v>
      </c>
      <c r="C119">
        <v>31</v>
      </c>
      <c r="D119">
        <v>-0.80717162021754296</v>
      </c>
      <c r="E119" t="s">
        <v>31</v>
      </c>
      <c r="F119">
        <v>1</v>
      </c>
      <c r="G119">
        <v>0</v>
      </c>
    </row>
    <row r="120" spans="1:7" x14ac:dyDescent="0.25">
      <c r="A120" t="s">
        <v>8</v>
      </c>
      <c r="B120">
        <v>44734</v>
      </c>
      <c r="C120">
        <v>29</v>
      </c>
      <c r="D120">
        <v>-0.8163066358956258</v>
      </c>
      <c r="E120" t="s">
        <v>31</v>
      </c>
      <c r="F120">
        <v>14</v>
      </c>
      <c r="G120">
        <v>13</v>
      </c>
    </row>
    <row r="121" spans="1:7" x14ac:dyDescent="0.25">
      <c r="A121" t="s">
        <v>8</v>
      </c>
      <c r="B121">
        <v>44753</v>
      </c>
      <c r="C121">
        <v>34</v>
      </c>
      <c r="D121">
        <v>-0.79346909670041854</v>
      </c>
      <c r="E121" t="s">
        <v>31</v>
      </c>
      <c r="F121">
        <v>33</v>
      </c>
      <c r="G121">
        <v>19</v>
      </c>
    </row>
    <row r="122" spans="1:7" x14ac:dyDescent="0.25">
      <c r="A122" t="s">
        <v>8</v>
      </c>
      <c r="B122">
        <v>44767</v>
      </c>
      <c r="C122">
        <v>24</v>
      </c>
      <c r="D122">
        <v>-0.83914417509083317</v>
      </c>
      <c r="E122" t="s">
        <v>31</v>
      </c>
      <c r="F122">
        <v>47</v>
      </c>
      <c r="G122">
        <v>14</v>
      </c>
    </row>
    <row r="123" spans="1:7" x14ac:dyDescent="0.25">
      <c r="A123" t="s">
        <v>8</v>
      </c>
      <c r="B123">
        <v>44779</v>
      </c>
      <c r="C123">
        <v>37</v>
      </c>
      <c r="D123">
        <v>-0.77976657318329412</v>
      </c>
      <c r="E123" t="s">
        <v>31</v>
      </c>
      <c r="F123">
        <v>59</v>
      </c>
      <c r="G123">
        <v>12</v>
      </c>
    </row>
    <row r="124" spans="1:7" x14ac:dyDescent="0.25">
      <c r="A124" t="s">
        <v>8</v>
      </c>
      <c r="B124">
        <v>44791</v>
      </c>
      <c r="C124">
        <v>38</v>
      </c>
      <c r="D124">
        <v>-0.77519906534425265</v>
      </c>
      <c r="E124" t="s">
        <v>31</v>
      </c>
      <c r="F124">
        <v>71</v>
      </c>
      <c r="G124">
        <v>12</v>
      </c>
    </row>
    <row r="125" spans="1:7" x14ac:dyDescent="0.25">
      <c r="A125" t="s">
        <v>8</v>
      </c>
      <c r="B125">
        <v>44801</v>
      </c>
      <c r="C125">
        <v>43</v>
      </c>
      <c r="D125">
        <v>-0.75236152614904528</v>
      </c>
      <c r="E125" t="s">
        <v>31</v>
      </c>
      <c r="F125">
        <v>81</v>
      </c>
      <c r="G125">
        <v>10</v>
      </c>
    </row>
    <row r="126" spans="1:7" x14ac:dyDescent="0.25">
      <c r="A126" t="s">
        <v>8</v>
      </c>
      <c r="B126">
        <v>44816</v>
      </c>
      <c r="C126">
        <v>40</v>
      </c>
      <c r="D126">
        <v>-0.7660640496661697</v>
      </c>
      <c r="E126" t="s">
        <v>31</v>
      </c>
      <c r="F126">
        <v>96</v>
      </c>
      <c r="G126">
        <v>15</v>
      </c>
    </row>
    <row r="127" spans="1:7" x14ac:dyDescent="0.25">
      <c r="A127" t="s">
        <v>8</v>
      </c>
      <c r="B127">
        <v>44828</v>
      </c>
      <c r="C127">
        <v>17</v>
      </c>
      <c r="D127">
        <v>-0.87111672996412348</v>
      </c>
      <c r="E127" t="s">
        <v>31</v>
      </c>
      <c r="F127">
        <v>108</v>
      </c>
      <c r="G127">
        <v>12</v>
      </c>
    </row>
    <row r="128" spans="1:7" x14ac:dyDescent="0.25">
      <c r="A128" t="s">
        <v>8</v>
      </c>
      <c r="B128">
        <v>44840</v>
      </c>
      <c r="C128">
        <v>39</v>
      </c>
      <c r="D128">
        <v>-0.77063155750521117</v>
      </c>
      <c r="E128" t="s">
        <v>31</v>
      </c>
      <c r="F128">
        <v>120</v>
      </c>
      <c r="G128">
        <v>12</v>
      </c>
    </row>
    <row r="129" spans="1:7" x14ac:dyDescent="0.25">
      <c r="A129" t="s">
        <v>8</v>
      </c>
      <c r="B129">
        <v>44852</v>
      </c>
      <c r="C129">
        <v>45</v>
      </c>
      <c r="D129">
        <v>-0.74322651047096233</v>
      </c>
      <c r="E129" t="s">
        <v>31</v>
      </c>
      <c r="F129">
        <v>132</v>
      </c>
      <c r="G129">
        <v>12</v>
      </c>
    </row>
    <row r="130" spans="1:7" x14ac:dyDescent="0.25">
      <c r="A130" t="s">
        <v>8</v>
      </c>
      <c r="B130">
        <v>44863</v>
      </c>
      <c r="C130">
        <v>50</v>
      </c>
      <c r="D130">
        <v>-0.72038897127575507</v>
      </c>
      <c r="E130" t="s">
        <v>31</v>
      </c>
      <c r="F130">
        <v>143</v>
      </c>
      <c r="G130">
        <v>11</v>
      </c>
    </row>
    <row r="131" spans="1:7" x14ac:dyDescent="0.25">
      <c r="A131" t="s">
        <v>8</v>
      </c>
      <c r="B131">
        <v>44885</v>
      </c>
      <c r="C131">
        <v>62</v>
      </c>
      <c r="D131">
        <v>-0.66557887720725739</v>
      </c>
      <c r="E131" t="s">
        <v>31</v>
      </c>
      <c r="F131">
        <v>165</v>
      </c>
      <c r="G131">
        <v>22</v>
      </c>
    </row>
    <row r="132" spans="1:7" x14ac:dyDescent="0.25">
      <c r="A132" t="s">
        <v>8</v>
      </c>
      <c r="B132">
        <v>44897</v>
      </c>
      <c r="C132">
        <v>55</v>
      </c>
      <c r="D132">
        <v>-0.69755143208054771</v>
      </c>
      <c r="E132" t="s">
        <v>31</v>
      </c>
      <c r="F132">
        <v>177</v>
      </c>
      <c r="G132">
        <v>12</v>
      </c>
    </row>
    <row r="133" spans="1:7" x14ac:dyDescent="0.25">
      <c r="A133" t="s">
        <v>8</v>
      </c>
      <c r="B133">
        <v>44909</v>
      </c>
      <c r="C133">
        <v>68</v>
      </c>
      <c r="D133">
        <v>-0.63817383017300866</v>
      </c>
      <c r="E133" t="s">
        <v>31</v>
      </c>
      <c r="F133">
        <v>189</v>
      </c>
      <c r="G133">
        <v>12</v>
      </c>
    </row>
    <row r="134" spans="1:7" x14ac:dyDescent="0.25">
      <c r="A134" t="s">
        <v>8</v>
      </c>
      <c r="B134">
        <v>44920</v>
      </c>
      <c r="C134">
        <v>61</v>
      </c>
      <c r="D134">
        <v>-0.67014638504629886</v>
      </c>
      <c r="E134" t="s">
        <v>31</v>
      </c>
      <c r="F134">
        <v>200</v>
      </c>
      <c r="G134">
        <v>11</v>
      </c>
    </row>
    <row r="135" spans="1:7" x14ac:dyDescent="0.25">
      <c r="A135" t="s">
        <v>8</v>
      </c>
      <c r="B135">
        <v>44728</v>
      </c>
      <c r="C135">
        <v>7</v>
      </c>
      <c r="D135">
        <v>-0.91679180835453811</v>
      </c>
      <c r="E135" t="s">
        <v>32</v>
      </c>
      <c r="F135">
        <v>1</v>
      </c>
      <c r="G135">
        <v>0</v>
      </c>
    </row>
    <row r="136" spans="1:7" x14ac:dyDescent="0.25">
      <c r="A136" t="s">
        <v>8</v>
      </c>
      <c r="B136">
        <v>44749</v>
      </c>
      <c r="C136">
        <v>29</v>
      </c>
      <c r="D136">
        <v>-0.8163066358956258</v>
      </c>
      <c r="E136" t="s">
        <v>32</v>
      </c>
      <c r="F136">
        <v>22</v>
      </c>
      <c r="G136">
        <v>21</v>
      </c>
    </row>
    <row r="137" spans="1:7" x14ac:dyDescent="0.25">
      <c r="A137" t="s">
        <v>8</v>
      </c>
      <c r="B137">
        <v>44749</v>
      </c>
      <c r="C137">
        <v>1</v>
      </c>
      <c r="D137">
        <v>-0.94419685538878695</v>
      </c>
      <c r="E137" t="s">
        <v>32</v>
      </c>
      <c r="F137">
        <v>22</v>
      </c>
      <c r="G137">
        <v>0</v>
      </c>
    </row>
    <row r="138" spans="1:7" x14ac:dyDescent="0.25">
      <c r="A138" t="s">
        <v>8</v>
      </c>
      <c r="B138">
        <v>44773</v>
      </c>
      <c r="C138">
        <v>33</v>
      </c>
      <c r="D138">
        <v>-0.79803660453946001</v>
      </c>
      <c r="E138" t="s">
        <v>32</v>
      </c>
      <c r="F138">
        <v>46</v>
      </c>
      <c r="G138">
        <v>24</v>
      </c>
    </row>
    <row r="139" spans="1:7" x14ac:dyDescent="0.25">
      <c r="A139" t="s">
        <v>8</v>
      </c>
      <c r="B139">
        <v>44836</v>
      </c>
      <c r="C139">
        <v>52</v>
      </c>
      <c r="D139">
        <v>-0.71125395559767213</v>
      </c>
      <c r="E139" t="s">
        <v>32</v>
      </c>
      <c r="F139">
        <v>109</v>
      </c>
      <c r="G139">
        <v>63</v>
      </c>
    </row>
    <row r="140" spans="1:7" x14ac:dyDescent="0.25">
      <c r="A140" t="s">
        <v>8</v>
      </c>
      <c r="B140">
        <v>44851</v>
      </c>
      <c r="C140">
        <v>12</v>
      </c>
      <c r="D140">
        <v>-0.89395426915933085</v>
      </c>
      <c r="E140" t="s">
        <v>32</v>
      </c>
      <c r="F140">
        <v>124</v>
      </c>
      <c r="G140">
        <v>15</v>
      </c>
    </row>
    <row r="141" spans="1:7" x14ac:dyDescent="0.25">
      <c r="A141" t="s">
        <v>8</v>
      </c>
      <c r="B141">
        <v>44863</v>
      </c>
      <c r="C141">
        <v>3</v>
      </c>
      <c r="D141">
        <v>-0.935061839710704</v>
      </c>
      <c r="E141" t="s">
        <v>32</v>
      </c>
      <c r="F141">
        <v>136</v>
      </c>
      <c r="G141">
        <v>12</v>
      </c>
    </row>
    <row r="142" spans="1:7" x14ac:dyDescent="0.25">
      <c r="A142" t="s">
        <v>8</v>
      </c>
      <c r="B142">
        <v>44886</v>
      </c>
      <c r="C142">
        <v>8</v>
      </c>
      <c r="D142">
        <v>-0.91222430051549663</v>
      </c>
      <c r="E142" t="s">
        <v>32</v>
      </c>
      <c r="F142">
        <v>159</v>
      </c>
      <c r="G142">
        <v>23</v>
      </c>
    </row>
    <row r="143" spans="1:7" x14ac:dyDescent="0.25">
      <c r="A143" t="s">
        <v>8</v>
      </c>
      <c r="B143">
        <v>44901</v>
      </c>
      <c r="C143">
        <v>3</v>
      </c>
      <c r="D143">
        <v>-0.935061839710704</v>
      </c>
      <c r="E143" t="s">
        <v>32</v>
      </c>
      <c r="F143">
        <v>174</v>
      </c>
      <c r="G143">
        <v>15</v>
      </c>
    </row>
    <row r="144" spans="1:7" x14ac:dyDescent="0.25">
      <c r="A144" t="s">
        <v>8</v>
      </c>
      <c r="B144">
        <v>44911</v>
      </c>
      <c r="C144">
        <v>62</v>
      </c>
      <c r="D144">
        <v>-0.66557887720725739</v>
      </c>
      <c r="E144" t="s">
        <v>32</v>
      </c>
      <c r="F144">
        <v>184</v>
      </c>
      <c r="G144">
        <v>10</v>
      </c>
    </row>
    <row r="145" spans="1:7" x14ac:dyDescent="0.25">
      <c r="A145" t="s">
        <v>8</v>
      </c>
      <c r="B145">
        <v>44924</v>
      </c>
      <c r="C145">
        <v>21</v>
      </c>
      <c r="D145">
        <v>-0.85284669860795759</v>
      </c>
      <c r="E145" t="s">
        <v>32</v>
      </c>
      <c r="F145">
        <v>197</v>
      </c>
      <c r="G145">
        <v>13</v>
      </c>
    </row>
    <row r="146" spans="1:7" x14ac:dyDescent="0.25">
      <c r="A146" t="s">
        <v>8</v>
      </c>
      <c r="B146">
        <v>44938</v>
      </c>
      <c r="C146">
        <v>17</v>
      </c>
      <c r="D146">
        <v>-0.87111672996412348</v>
      </c>
      <c r="E146" t="s">
        <v>32</v>
      </c>
      <c r="F146">
        <v>211</v>
      </c>
      <c r="G146">
        <v>14</v>
      </c>
    </row>
    <row r="147" spans="1:7" x14ac:dyDescent="0.25">
      <c r="A147" t="s">
        <v>8</v>
      </c>
      <c r="B147">
        <v>44953</v>
      </c>
      <c r="C147">
        <v>9</v>
      </c>
      <c r="D147">
        <v>-0.90765679267645516</v>
      </c>
      <c r="E147" t="s">
        <v>32</v>
      </c>
      <c r="F147">
        <v>226</v>
      </c>
      <c r="G147">
        <v>15</v>
      </c>
    </row>
    <row r="148" spans="1:7" x14ac:dyDescent="0.25">
      <c r="A148" t="s">
        <v>8</v>
      </c>
      <c r="B148">
        <v>44967</v>
      </c>
      <c r="C148">
        <v>6</v>
      </c>
      <c r="D148">
        <v>-0.92135931619357958</v>
      </c>
      <c r="E148" t="s">
        <v>32</v>
      </c>
      <c r="F148">
        <v>240</v>
      </c>
      <c r="G148">
        <v>14</v>
      </c>
    </row>
    <row r="149" spans="1:7" x14ac:dyDescent="0.25">
      <c r="A149" t="s">
        <v>8</v>
      </c>
      <c r="B149">
        <v>44981</v>
      </c>
      <c r="C149">
        <v>5</v>
      </c>
      <c r="D149">
        <v>-0.92592682403262105</v>
      </c>
      <c r="E149" t="s">
        <v>32</v>
      </c>
      <c r="F149">
        <v>254</v>
      </c>
      <c r="G149">
        <v>14</v>
      </c>
    </row>
    <row r="150" spans="1:7" x14ac:dyDescent="0.25">
      <c r="A150" t="s">
        <v>8</v>
      </c>
      <c r="B150">
        <v>44995</v>
      </c>
      <c r="C150">
        <v>23</v>
      </c>
      <c r="D150">
        <v>-0.84371168292987464</v>
      </c>
      <c r="E150" t="s">
        <v>32</v>
      </c>
      <c r="F150">
        <v>268</v>
      </c>
      <c r="G150">
        <v>14</v>
      </c>
    </row>
    <row r="151" spans="1:7" x14ac:dyDescent="0.25">
      <c r="A151" t="s">
        <v>8</v>
      </c>
      <c r="B151">
        <v>45036</v>
      </c>
      <c r="C151">
        <v>122</v>
      </c>
      <c r="D151">
        <v>-0.39152840686476942</v>
      </c>
      <c r="E151" t="s">
        <v>32</v>
      </c>
      <c r="F151">
        <v>309</v>
      </c>
      <c r="G151">
        <v>41</v>
      </c>
    </row>
    <row r="152" spans="1:7" x14ac:dyDescent="0.25">
      <c r="A152" t="s">
        <v>8</v>
      </c>
      <c r="B152">
        <v>45063</v>
      </c>
      <c r="C152">
        <v>66</v>
      </c>
      <c r="D152">
        <v>-0.64730884585109161</v>
      </c>
      <c r="E152" t="s">
        <v>32</v>
      </c>
      <c r="F152">
        <v>336</v>
      </c>
      <c r="G152">
        <v>27</v>
      </c>
    </row>
    <row r="153" spans="1:7" x14ac:dyDescent="0.25">
      <c r="A153" t="s">
        <v>8</v>
      </c>
      <c r="B153">
        <v>45075</v>
      </c>
      <c r="C153">
        <v>48</v>
      </c>
      <c r="D153">
        <v>-0.72952398695383802</v>
      </c>
      <c r="E153" t="s">
        <v>32</v>
      </c>
      <c r="F153">
        <v>348</v>
      </c>
      <c r="G153">
        <v>12</v>
      </c>
    </row>
    <row r="154" spans="1:7" x14ac:dyDescent="0.25">
      <c r="A154" t="s">
        <v>8</v>
      </c>
      <c r="B154">
        <v>45135</v>
      </c>
      <c r="C154">
        <v>130</v>
      </c>
      <c r="D154">
        <v>-0.35498834415243768</v>
      </c>
      <c r="E154" t="s">
        <v>32</v>
      </c>
      <c r="F154">
        <v>408</v>
      </c>
      <c r="G154">
        <v>60</v>
      </c>
    </row>
    <row r="155" spans="1:7" x14ac:dyDescent="0.25">
      <c r="A155" t="s">
        <v>8</v>
      </c>
      <c r="B155">
        <v>45183</v>
      </c>
      <c r="C155">
        <v>82</v>
      </c>
      <c r="D155">
        <v>-0.57422872042642814</v>
      </c>
      <c r="E155" t="s">
        <v>32</v>
      </c>
      <c r="F155">
        <v>456</v>
      </c>
      <c r="G155">
        <v>48</v>
      </c>
    </row>
    <row r="156" spans="1:7" x14ac:dyDescent="0.25">
      <c r="A156" t="s">
        <v>8</v>
      </c>
      <c r="B156">
        <v>45236</v>
      </c>
      <c r="C156">
        <v>11</v>
      </c>
      <c r="D156">
        <v>-0.89852177699837221</v>
      </c>
      <c r="E156" t="s">
        <v>32</v>
      </c>
      <c r="F156">
        <v>509</v>
      </c>
      <c r="G156">
        <v>53</v>
      </c>
    </row>
    <row r="157" spans="1:7" x14ac:dyDescent="0.25">
      <c r="A157" t="s">
        <v>8</v>
      </c>
      <c r="B157">
        <v>44754</v>
      </c>
      <c r="C157">
        <v>30</v>
      </c>
      <c r="D157">
        <v>-0.81173912805658444</v>
      </c>
      <c r="E157" t="s">
        <v>33</v>
      </c>
      <c r="F157">
        <v>1</v>
      </c>
      <c r="G157">
        <v>0</v>
      </c>
    </row>
    <row r="158" spans="1:7" x14ac:dyDescent="0.25">
      <c r="A158" t="s">
        <v>8</v>
      </c>
      <c r="B158">
        <v>44768</v>
      </c>
      <c r="C158">
        <v>34</v>
      </c>
      <c r="D158">
        <v>-0.79346909670041854</v>
      </c>
      <c r="E158" t="s">
        <v>33</v>
      </c>
      <c r="F158">
        <v>15</v>
      </c>
      <c r="G158">
        <v>14</v>
      </c>
    </row>
    <row r="159" spans="1:7" x14ac:dyDescent="0.25">
      <c r="A159" t="s">
        <v>8</v>
      </c>
      <c r="B159">
        <v>44780</v>
      </c>
      <c r="C159">
        <v>36</v>
      </c>
      <c r="D159">
        <v>-0.78433408102233559</v>
      </c>
      <c r="E159" t="s">
        <v>33</v>
      </c>
      <c r="F159">
        <v>27</v>
      </c>
      <c r="G159">
        <v>12</v>
      </c>
    </row>
    <row r="160" spans="1:7" x14ac:dyDescent="0.25">
      <c r="A160" t="s">
        <v>8</v>
      </c>
      <c r="B160">
        <v>44794</v>
      </c>
      <c r="C160">
        <v>33</v>
      </c>
      <c r="D160">
        <v>-0.79803660453946001</v>
      </c>
      <c r="E160" t="s">
        <v>33</v>
      </c>
      <c r="F160">
        <v>41</v>
      </c>
      <c r="G160">
        <v>14</v>
      </c>
    </row>
    <row r="161" spans="1:7" x14ac:dyDescent="0.25">
      <c r="A161" t="s">
        <v>8</v>
      </c>
      <c r="B161">
        <v>44804</v>
      </c>
      <c r="C161">
        <v>39</v>
      </c>
      <c r="D161">
        <v>-0.77063155750521117</v>
      </c>
      <c r="E161" t="s">
        <v>33</v>
      </c>
      <c r="F161">
        <v>51</v>
      </c>
      <c r="G161">
        <v>10</v>
      </c>
    </row>
    <row r="162" spans="1:7" x14ac:dyDescent="0.25">
      <c r="A162" t="s">
        <v>8</v>
      </c>
      <c r="B162">
        <v>44816</v>
      </c>
      <c r="C162">
        <v>12</v>
      </c>
      <c r="D162">
        <v>-0.89395426915933085</v>
      </c>
      <c r="E162" t="s">
        <v>33</v>
      </c>
      <c r="F162">
        <v>63</v>
      </c>
      <c r="G162">
        <v>12</v>
      </c>
    </row>
    <row r="163" spans="1:7" x14ac:dyDescent="0.25">
      <c r="A163" t="s">
        <v>8</v>
      </c>
      <c r="B163">
        <v>44829</v>
      </c>
      <c r="C163">
        <v>45</v>
      </c>
      <c r="D163">
        <v>-0.74322651047096233</v>
      </c>
      <c r="E163" t="s">
        <v>33</v>
      </c>
      <c r="F163">
        <v>76</v>
      </c>
      <c r="G163">
        <v>13</v>
      </c>
    </row>
    <row r="164" spans="1:7" x14ac:dyDescent="0.25">
      <c r="A164" t="s">
        <v>8</v>
      </c>
      <c r="B164">
        <v>44841</v>
      </c>
      <c r="C164">
        <v>25</v>
      </c>
      <c r="D164">
        <v>-0.83457666725179169</v>
      </c>
      <c r="E164" t="s">
        <v>33</v>
      </c>
      <c r="F164">
        <v>88</v>
      </c>
      <c r="G164">
        <v>12</v>
      </c>
    </row>
    <row r="165" spans="1:7" x14ac:dyDescent="0.25">
      <c r="A165" t="s">
        <v>8</v>
      </c>
      <c r="B165">
        <v>44853</v>
      </c>
      <c r="C165">
        <v>50</v>
      </c>
      <c r="D165">
        <v>-0.72038897127575507</v>
      </c>
      <c r="E165" t="s">
        <v>33</v>
      </c>
      <c r="F165">
        <v>100</v>
      </c>
      <c r="G165">
        <v>12</v>
      </c>
    </row>
    <row r="166" spans="1:7" x14ac:dyDescent="0.25">
      <c r="A166" t="s">
        <v>8</v>
      </c>
      <c r="B166">
        <v>44865</v>
      </c>
      <c r="C166">
        <v>54</v>
      </c>
      <c r="D166">
        <v>-0.70211893991958918</v>
      </c>
      <c r="E166" t="s">
        <v>33</v>
      </c>
      <c r="F166">
        <v>112</v>
      </c>
      <c r="G166">
        <v>12</v>
      </c>
    </row>
    <row r="167" spans="1:7" x14ac:dyDescent="0.25">
      <c r="A167" t="s">
        <v>8</v>
      </c>
      <c r="B167">
        <v>44879</v>
      </c>
      <c r="C167">
        <v>52</v>
      </c>
      <c r="D167">
        <v>-0.71125395559767213</v>
      </c>
      <c r="E167" t="s">
        <v>33</v>
      </c>
      <c r="F167">
        <v>126</v>
      </c>
      <c r="G167">
        <v>14</v>
      </c>
    </row>
    <row r="168" spans="1:7" x14ac:dyDescent="0.25">
      <c r="A168" t="s">
        <v>8</v>
      </c>
      <c r="B168">
        <v>44892</v>
      </c>
      <c r="C168">
        <v>18</v>
      </c>
      <c r="D168">
        <v>-0.86654922212508201</v>
      </c>
      <c r="E168" t="s">
        <v>33</v>
      </c>
      <c r="F168">
        <v>139</v>
      </c>
      <c r="G168">
        <v>13</v>
      </c>
    </row>
    <row r="169" spans="1:7" x14ac:dyDescent="0.25">
      <c r="A169" t="s">
        <v>8</v>
      </c>
      <c r="B169">
        <v>44903</v>
      </c>
      <c r="C169">
        <v>16</v>
      </c>
      <c r="D169">
        <v>-0.87568423780316496</v>
      </c>
      <c r="E169" t="s">
        <v>33</v>
      </c>
      <c r="F169">
        <v>150</v>
      </c>
      <c r="G169">
        <v>11</v>
      </c>
    </row>
    <row r="170" spans="1:7" x14ac:dyDescent="0.25">
      <c r="A170" t="s">
        <v>8</v>
      </c>
      <c r="B170">
        <v>44914</v>
      </c>
      <c r="C170">
        <v>30</v>
      </c>
      <c r="D170">
        <v>-0.81173912805658444</v>
      </c>
      <c r="E170" t="s">
        <v>33</v>
      </c>
      <c r="F170">
        <v>161</v>
      </c>
      <c r="G170">
        <v>11</v>
      </c>
    </row>
    <row r="171" spans="1:7" x14ac:dyDescent="0.25">
      <c r="A171" t="s">
        <v>8</v>
      </c>
      <c r="B171">
        <v>44928</v>
      </c>
      <c r="C171">
        <v>3</v>
      </c>
      <c r="D171">
        <v>-0.935061839710704</v>
      </c>
      <c r="E171" t="s">
        <v>33</v>
      </c>
      <c r="F171">
        <v>175</v>
      </c>
      <c r="G171">
        <v>14</v>
      </c>
    </row>
    <row r="172" spans="1:7" x14ac:dyDescent="0.25">
      <c r="A172" t="s">
        <v>8</v>
      </c>
      <c r="B172">
        <v>44940</v>
      </c>
      <c r="C172">
        <v>2</v>
      </c>
      <c r="D172">
        <v>-0.93962934754974548</v>
      </c>
      <c r="E172" t="s">
        <v>33</v>
      </c>
      <c r="F172">
        <v>187</v>
      </c>
      <c r="G172">
        <v>12</v>
      </c>
    </row>
    <row r="173" spans="1:7" x14ac:dyDescent="0.25">
      <c r="A173" t="s">
        <v>8</v>
      </c>
      <c r="B173">
        <v>44952</v>
      </c>
      <c r="C173">
        <v>13</v>
      </c>
      <c r="D173">
        <v>-0.88938676132028938</v>
      </c>
      <c r="E173" t="s">
        <v>33</v>
      </c>
      <c r="F173">
        <v>199</v>
      </c>
      <c r="G173">
        <v>12</v>
      </c>
    </row>
    <row r="174" spans="1:7" x14ac:dyDescent="0.25">
      <c r="A174" t="s">
        <v>8</v>
      </c>
      <c r="B174">
        <v>44965</v>
      </c>
      <c r="C174">
        <v>13</v>
      </c>
      <c r="D174">
        <v>-0.88938676132028938</v>
      </c>
      <c r="E174" t="s">
        <v>33</v>
      </c>
      <c r="F174">
        <v>212</v>
      </c>
      <c r="G174">
        <v>13</v>
      </c>
    </row>
    <row r="175" spans="1:7" x14ac:dyDescent="0.25">
      <c r="A175" t="s">
        <v>8</v>
      </c>
      <c r="B175">
        <v>44978</v>
      </c>
      <c r="C175">
        <v>18</v>
      </c>
      <c r="D175">
        <v>-0.86654922212508201</v>
      </c>
      <c r="E175" t="s">
        <v>33</v>
      </c>
      <c r="F175">
        <v>225</v>
      </c>
      <c r="G175">
        <v>13</v>
      </c>
    </row>
    <row r="176" spans="1:7" x14ac:dyDescent="0.25">
      <c r="A176" t="s">
        <v>8</v>
      </c>
      <c r="B176">
        <v>44994</v>
      </c>
      <c r="C176">
        <v>32</v>
      </c>
      <c r="D176">
        <v>-0.80260411237850149</v>
      </c>
      <c r="E176" t="s">
        <v>33</v>
      </c>
      <c r="F176">
        <v>241</v>
      </c>
      <c r="G176">
        <v>16</v>
      </c>
    </row>
    <row r="177" spans="1:7" x14ac:dyDescent="0.25">
      <c r="A177" t="s">
        <v>8</v>
      </c>
      <c r="B177">
        <v>45012</v>
      </c>
      <c r="C177">
        <v>13</v>
      </c>
      <c r="D177">
        <v>-0.88938676132028938</v>
      </c>
      <c r="E177" t="s">
        <v>33</v>
      </c>
      <c r="F177">
        <v>259</v>
      </c>
      <c r="G177">
        <v>18</v>
      </c>
    </row>
    <row r="178" spans="1:7" x14ac:dyDescent="0.25">
      <c r="A178" t="s">
        <v>8</v>
      </c>
      <c r="B178">
        <v>44774</v>
      </c>
      <c r="C178">
        <v>130</v>
      </c>
      <c r="D178">
        <v>-0.35498834415243768</v>
      </c>
      <c r="E178" t="s">
        <v>34</v>
      </c>
      <c r="F178">
        <v>1</v>
      </c>
      <c r="G178">
        <v>0</v>
      </c>
    </row>
    <row r="179" spans="1:7" x14ac:dyDescent="0.25">
      <c r="A179" t="s">
        <v>8</v>
      </c>
      <c r="B179">
        <v>44804</v>
      </c>
      <c r="C179">
        <v>211</v>
      </c>
      <c r="D179">
        <v>1.4979790809921175E-2</v>
      </c>
      <c r="E179" t="s">
        <v>34</v>
      </c>
      <c r="F179">
        <v>31</v>
      </c>
      <c r="G179">
        <v>30</v>
      </c>
    </row>
    <row r="180" spans="1:7" x14ac:dyDescent="0.25">
      <c r="A180" t="s">
        <v>8</v>
      </c>
      <c r="B180">
        <v>44821</v>
      </c>
      <c r="C180">
        <v>49</v>
      </c>
      <c r="D180">
        <v>-0.72495647911479655</v>
      </c>
      <c r="E180" t="s">
        <v>34</v>
      </c>
      <c r="F180">
        <v>48</v>
      </c>
      <c r="G180">
        <v>17</v>
      </c>
    </row>
    <row r="181" spans="1:7" x14ac:dyDescent="0.25">
      <c r="A181" t="s">
        <v>8</v>
      </c>
      <c r="B181">
        <v>44849</v>
      </c>
      <c r="C181">
        <v>193</v>
      </c>
      <c r="D181">
        <v>-6.7235350292825236E-2</v>
      </c>
      <c r="E181" t="s">
        <v>34</v>
      </c>
      <c r="F181">
        <v>76</v>
      </c>
      <c r="G181">
        <v>28</v>
      </c>
    </row>
    <row r="182" spans="1:7" x14ac:dyDescent="0.25">
      <c r="A182" t="s">
        <v>8</v>
      </c>
      <c r="B182">
        <v>44883</v>
      </c>
      <c r="C182">
        <v>172</v>
      </c>
      <c r="D182">
        <v>-0.16315301491269604</v>
      </c>
      <c r="E182" t="s">
        <v>34</v>
      </c>
      <c r="F182">
        <v>110</v>
      </c>
      <c r="G182">
        <v>34</v>
      </c>
    </row>
    <row r="183" spans="1:7" x14ac:dyDescent="0.25">
      <c r="A183" t="s">
        <v>8</v>
      </c>
      <c r="B183">
        <v>44914</v>
      </c>
      <c r="C183">
        <v>40</v>
      </c>
      <c r="D183">
        <v>-0.7660640496661697</v>
      </c>
      <c r="E183" t="s">
        <v>34</v>
      </c>
      <c r="F183">
        <v>141</v>
      </c>
      <c r="G183">
        <v>31</v>
      </c>
    </row>
    <row r="184" spans="1:7" x14ac:dyDescent="0.25">
      <c r="A184" t="s">
        <v>8</v>
      </c>
      <c r="B184">
        <v>44914</v>
      </c>
      <c r="C184">
        <v>159</v>
      </c>
      <c r="D184">
        <v>-0.22253061682023512</v>
      </c>
      <c r="E184" t="s">
        <v>34</v>
      </c>
      <c r="F184">
        <v>141</v>
      </c>
      <c r="G184">
        <v>0</v>
      </c>
    </row>
    <row r="185" spans="1:7" x14ac:dyDescent="0.25">
      <c r="A185" t="s">
        <v>8</v>
      </c>
      <c r="B185">
        <v>44950</v>
      </c>
      <c r="C185">
        <v>152</v>
      </c>
      <c r="D185">
        <v>-0.25450317169352538</v>
      </c>
      <c r="E185" t="s">
        <v>34</v>
      </c>
      <c r="F185">
        <v>177</v>
      </c>
      <c r="G185">
        <v>36</v>
      </c>
    </row>
    <row r="186" spans="1:7" x14ac:dyDescent="0.25">
      <c r="A186" t="s">
        <v>8</v>
      </c>
      <c r="B186">
        <v>44974</v>
      </c>
      <c r="C186">
        <v>174</v>
      </c>
      <c r="D186">
        <v>-0.15401799923461312</v>
      </c>
      <c r="E186" t="s">
        <v>34</v>
      </c>
      <c r="F186">
        <v>201</v>
      </c>
      <c r="G186">
        <v>24</v>
      </c>
    </row>
    <row r="187" spans="1:7" x14ac:dyDescent="0.25">
      <c r="A187" t="s">
        <v>8</v>
      </c>
      <c r="B187">
        <v>45001</v>
      </c>
      <c r="C187">
        <v>155</v>
      </c>
      <c r="D187">
        <v>-0.24080064817640098</v>
      </c>
      <c r="E187" t="s">
        <v>34</v>
      </c>
      <c r="F187">
        <v>228</v>
      </c>
      <c r="G187">
        <v>27</v>
      </c>
    </row>
    <row r="188" spans="1:7" x14ac:dyDescent="0.25">
      <c r="A188" t="s">
        <v>8</v>
      </c>
      <c r="B188">
        <v>44777</v>
      </c>
      <c r="C188">
        <v>22</v>
      </c>
      <c r="D188">
        <v>-0.84827919076891611</v>
      </c>
      <c r="E188" t="s">
        <v>35</v>
      </c>
      <c r="F188">
        <v>1</v>
      </c>
      <c r="G188">
        <v>0</v>
      </c>
    </row>
    <row r="189" spans="1:7" x14ac:dyDescent="0.25">
      <c r="A189" t="s">
        <v>8</v>
      </c>
      <c r="B189">
        <v>44795</v>
      </c>
      <c r="C189">
        <v>38</v>
      </c>
      <c r="D189">
        <v>-0.77519906534425265</v>
      </c>
      <c r="E189" t="s">
        <v>35</v>
      </c>
      <c r="F189">
        <v>19</v>
      </c>
      <c r="G189">
        <v>18</v>
      </c>
    </row>
    <row r="190" spans="1:7" x14ac:dyDescent="0.25">
      <c r="A190" t="s">
        <v>8</v>
      </c>
      <c r="B190">
        <v>44809</v>
      </c>
      <c r="C190">
        <v>66</v>
      </c>
      <c r="D190">
        <v>-0.64730884585109161</v>
      </c>
      <c r="E190" t="s">
        <v>35</v>
      </c>
      <c r="F190">
        <v>33</v>
      </c>
      <c r="G190">
        <v>14</v>
      </c>
    </row>
    <row r="191" spans="1:7" x14ac:dyDescent="0.25">
      <c r="A191" t="s">
        <v>8</v>
      </c>
      <c r="B191">
        <v>44837</v>
      </c>
      <c r="C191">
        <v>50</v>
      </c>
      <c r="D191">
        <v>-0.72038897127575507</v>
      </c>
      <c r="E191" t="s">
        <v>35</v>
      </c>
      <c r="F191">
        <v>61</v>
      </c>
      <c r="G191">
        <v>28</v>
      </c>
    </row>
    <row r="192" spans="1:7" x14ac:dyDescent="0.25">
      <c r="A192" t="s">
        <v>8</v>
      </c>
      <c r="B192">
        <v>44848</v>
      </c>
      <c r="C192">
        <v>46</v>
      </c>
      <c r="D192">
        <v>-0.73865900263192086</v>
      </c>
      <c r="E192" t="s">
        <v>35</v>
      </c>
      <c r="F192">
        <v>72</v>
      </c>
      <c r="G192">
        <v>11</v>
      </c>
    </row>
    <row r="193" spans="1:7" x14ac:dyDescent="0.25">
      <c r="A193" t="s">
        <v>8</v>
      </c>
      <c r="B193">
        <v>44860</v>
      </c>
      <c r="C193">
        <v>52</v>
      </c>
      <c r="D193">
        <v>-0.71125395559767213</v>
      </c>
      <c r="E193" t="s">
        <v>35</v>
      </c>
      <c r="F193">
        <v>84</v>
      </c>
      <c r="G193">
        <v>12</v>
      </c>
    </row>
    <row r="194" spans="1:7" x14ac:dyDescent="0.25">
      <c r="A194" t="s">
        <v>8</v>
      </c>
      <c r="B194">
        <v>44873</v>
      </c>
      <c r="C194">
        <v>43</v>
      </c>
      <c r="D194">
        <v>-0.75236152614904528</v>
      </c>
      <c r="E194" t="s">
        <v>35</v>
      </c>
      <c r="F194">
        <v>97</v>
      </c>
      <c r="G194">
        <v>13</v>
      </c>
    </row>
    <row r="195" spans="1:7" x14ac:dyDescent="0.25">
      <c r="A195" t="s">
        <v>8</v>
      </c>
      <c r="B195">
        <v>44886</v>
      </c>
      <c r="C195">
        <v>33</v>
      </c>
      <c r="D195">
        <v>-0.79803660453946001</v>
      </c>
      <c r="E195" t="s">
        <v>35</v>
      </c>
      <c r="F195">
        <v>110</v>
      </c>
      <c r="G195">
        <v>13</v>
      </c>
    </row>
    <row r="196" spans="1:7" x14ac:dyDescent="0.25">
      <c r="A196" t="s">
        <v>8</v>
      </c>
      <c r="B196">
        <v>44900</v>
      </c>
      <c r="C196">
        <v>27</v>
      </c>
      <c r="D196">
        <v>-0.82544165157370875</v>
      </c>
      <c r="E196" t="s">
        <v>35</v>
      </c>
      <c r="F196">
        <v>124</v>
      </c>
      <c r="G196">
        <v>14</v>
      </c>
    </row>
    <row r="197" spans="1:7" x14ac:dyDescent="0.25">
      <c r="A197" t="s">
        <v>8</v>
      </c>
      <c r="B197">
        <v>44928</v>
      </c>
      <c r="C197">
        <v>35</v>
      </c>
      <c r="D197">
        <v>-0.78890158886137707</v>
      </c>
      <c r="E197" t="s">
        <v>35</v>
      </c>
      <c r="F197">
        <v>152</v>
      </c>
      <c r="G197">
        <v>28</v>
      </c>
    </row>
    <row r="198" spans="1:7" x14ac:dyDescent="0.25">
      <c r="A198" t="s">
        <v>8</v>
      </c>
      <c r="B198">
        <v>44942</v>
      </c>
      <c r="C198">
        <v>31</v>
      </c>
      <c r="D198">
        <v>-0.80717162021754296</v>
      </c>
      <c r="E198" t="s">
        <v>35</v>
      </c>
      <c r="F198">
        <v>166</v>
      </c>
      <c r="G198">
        <v>14</v>
      </c>
    </row>
    <row r="199" spans="1:7" x14ac:dyDescent="0.25">
      <c r="A199" t="s">
        <v>8</v>
      </c>
      <c r="B199">
        <v>44957</v>
      </c>
      <c r="C199">
        <v>43</v>
      </c>
      <c r="D199">
        <v>-0.75236152614904528</v>
      </c>
      <c r="E199" t="s">
        <v>35</v>
      </c>
      <c r="F199">
        <v>181</v>
      </c>
      <c r="G199">
        <v>15</v>
      </c>
    </row>
    <row r="200" spans="1:7" x14ac:dyDescent="0.25">
      <c r="A200" t="s">
        <v>8</v>
      </c>
      <c r="B200">
        <v>44970</v>
      </c>
      <c r="C200">
        <v>39</v>
      </c>
      <c r="D200">
        <v>-0.77063155750521117</v>
      </c>
      <c r="E200" t="s">
        <v>35</v>
      </c>
      <c r="F200">
        <v>194</v>
      </c>
      <c r="G200">
        <v>13</v>
      </c>
    </row>
    <row r="201" spans="1:7" x14ac:dyDescent="0.25">
      <c r="A201" t="s">
        <v>8</v>
      </c>
      <c r="B201">
        <v>44984</v>
      </c>
      <c r="C201">
        <v>43</v>
      </c>
      <c r="D201">
        <v>-0.75236152614904528</v>
      </c>
      <c r="E201" t="s">
        <v>35</v>
      </c>
      <c r="F201">
        <v>208</v>
      </c>
      <c r="G201">
        <v>14</v>
      </c>
    </row>
    <row r="202" spans="1:7" x14ac:dyDescent="0.25">
      <c r="A202" t="s">
        <v>8</v>
      </c>
      <c r="B202">
        <v>45005</v>
      </c>
      <c r="C202">
        <v>43</v>
      </c>
      <c r="D202">
        <v>-0.75236152614904528</v>
      </c>
      <c r="E202" t="s">
        <v>35</v>
      </c>
      <c r="F202">
        <v>229</v>
      </c>
      <c r="G202">
        <v>21</v>
      </c>
    </row>
    <row r="203" spans="1:7" x14ac:dyDescent="0.25">
      <c r="A203" t="s">
        <v>8</v>
      </c>
      <c r="B203">
        <v>45019</v>
      </c>
      <c r="C203">
        <v>49</v>
      </c>
      <c r="D203">
        <v>-0.72495647911479655</v>
      </c>
      <c r="E203" t="s">
        <v>35</v>
      </c>
      <c r="F203">
        <v>243</v>
      </c>
      <c r="G203">
        <v>14</v>
      </c>
    </row>
    <row r="204" spans="1:7" x14ac:dyDescent="0.25">
      <c r="A204" t="s">
        <v>8</v>
      </c>
      <c r="B204">
        <v>45040</v>
      </c>
      <c r="C204">
        <v>48</v>
      </c>
      <c r="D204">
        <v>-0.72952398695383802</v>
      </c>
      <c r="E204" t="s">
        <v>35</v>
      </c>
      <c r="F204">
        <v>264</v>
      </c>
      <c r="G204">
        <v>21</v>
      </c>
    </row>
    <row r="205" spans="1:7" x14ac:dyDescent="0.25">
      <c r="A205" t="s">
        <v>8</v>
      </c>
      <c r="B205">
        <v>45056</v>
      </c>
      <c r="C205">
        <v>33</v>
      </c>
      <c r="D205">
        <v>-0.79803660453946001</v>
      </c>
      <c r="E205" t="s">
        <v>35</v>
      </c>
      <c r="F205">
        <v>280</v>
      </c>
      <c r="G205">
        <v>16</v>
      </c>
    </row>
    <row r="206" spans="1:7" x14ac:dyDescent="0.25">
      <c r="A206" t="s">
        <v>8</v>
      </c>
      <c r="B206">
        <v>45068</v>
      </c>
      <c r="C206">
        <v>42</v>
      </c>
      <c r="D206">
        <v>-0.75692903398808675</v>
      </c>
      <c r="E206" t="s">
        <v>35</v>
      </c>
      <c r="F206">
        <v>292</v>
      </c>
      <c r="G206">
        <v>12</v>
      </c>
    </row>
    <row r="207" spans="1:7" x14ac:dyDescent="0.25">
      <c r="A207" t="s">
        <v>8</v>
      </c>
      <c r="B207">
        <v>45092</v>
      </c>
      <c r="C207">
        <v>36</v>
      </c>
      <c r="D207">
        <v>-0.78433408102233559</v>
      </c>
      <c r="E207" t="s">
        <v>35</v>
      </c>
      <c r="F207">
        <v>316</v>
      </c>
      <c r="G207">
        <v>24</v>
      </c>
    </row>
    <row r="208" spans="1:7" x14ac:dyDescent="0.25">
      <c r="A208" t="s">
        <v>8</v>
      </c>
      <c r="B208">
        <v>45106</v>
      </c>
      <c r="C208">
        <v>48</v>
      </c>
      <c r="D208">
        <v>-0.72952398695383802</v>
      </c>
      <c r="E208" t="s">
        <v>35</v>
      </c>
      <c r="F208">
        <v>330</v>
      </c>
      <c r="G208">
        <v>14</v>
      </c>
    </row>
    <row r="209" spans="1:7" x14ac:dyDescent="0.25">
      <c r="A209" t="s">
        <v>8</v>
      </c>
      <c r="B209">
        <v>45120</v>
      </c>
      <c r="C209">
        <v>45</v>
      </c>
      <c r="D209">
        <v>-0.74322651047096233</v>
      </c>
      <c r="E209" t="s">
        <v>35</v>
      </c>
      <c r="F209">
        <v>344</v>
      </c>
      <c r="G209">
        <v>14</v>
      </c>
    </row>
    <row r="210" spans="1:7" x14ac:dyDescent="0.25">
      <c r="A210" t="s">
        <v>8</v>
      </c>
      <c r="B210">
        <v>45135</v>
      </c>
      <c r="C210">
        <v>41</v>
      </c>
      <c r="D210">
        <v>-0.76149654182712823</v>
      </c>
      <c r="E210" t="s">
        <v>35</v>
      </c>
      <c r="F210">
        <v>359</v>
      </c>
      <c r="G210">
        <v>15</v>
      </c>
    </row>
    <row r="211" spans="1:7" x14ac:dyDescent="0.25">
      <c r="A211" t="s">
        <v>8</v>
      </c>
      <c r="B211">
        <v>45174</v>
      </c>
      <c r="C211">
        <v>53</v>
      </c>
      <c r="D211">
        <v>-0.70668644775863065</v>
      </c>
      <c r="E211" t="s">
        <v>35</v>
      </c>
      <c r="F211">
        <v>398</v>
      </c>
      <c r="G211">
        <v>39</v>
      </c>
    </row>
    <row r="212" spans="1:7" x14ac:dyDescent="0.25">
      <c r="A212" t="s">
        <v>8</v>
      </c>
      <c r="B212">
        <v>45180</v>
      </c>
      <c r="C212">
        <v>4</v>
      </c>
      <c r="D212">
        <v>-0.93049433187166253</v>
      </c>
      <c r="E212" t="s">
        <v>35</v>
      </c>
      <c r="F212">
        <v>404</v>
      </c>
      <c r="G212">
        <v>6</v>
      </c>
    </row>
    <row r="213" spans="1:7" x14ac:dyDescent="0.25">
      <c r="A213" t="s">
        <v>8</v>
      </c>
      <c r="B213">
        <v>45201</v>
      </c>
      <c r="C213">
        <v>53</v>
      </c>
      <c r="D213">
        <v>-0.70668644775863065</v>
      </c>
      <c r="E213" t="s">
        <v>35</v>
      </c>
      <c r="F213">
        <v>425</v>
      </c>
      <c r="G213">
        <v>21</v>
      </c>
    </row>
    <row r="214" spans="1:7" x14ac:dyDescent="0.25">
      <c r="A214" t="s">
        <v>8</v>
      </c>
      <c r="B214">
        <v>45222</v>
      </c>
      <c r="C214">
        <v>53</v>
      </c>
      <c r="D214">
        <v>-0.70668644775863065</v>
      </c>
      <c r="E214" t="s">
        <v>35</v>
      </c>
      <c r="F214">
        <v>446</v>
      </c>
      <c r="G214">
        <v>21</v>
      </c>
    </row>
    <row r="215" spans="1:7" x14ac:dyDescent="0.25">
      <c r="A215" t="s">
        <v>8</v>
      </c>
      <c r="B215">
        <v>45238</v>
      </c>
      <c r="C215">
        <v>32</v>
      </c>
      <c r="D215">
        <v>-0.80260411237850149</v>
      </c>
      <c r="E215" t="s">
        <v>35</v>
      </c>
      <c r="F215">
        <v>462</v>
      </c>
      <c r="G215">
        <v>16</v>
      </c>
    </row>
    <row r="216" spans="1:7" x14ac:dyDescent="0.25">
      <c r="A216" t="s">
        <v>5</v>
      </c>
      <c r="B216">
        <v>44800</v>
      </c>
      <c r="C216">
        <v>35</v>
      </c>
      <c r="D216">
        <v>-0.78890158886137707</v>
      </c>
      <c r="E216" t="s">
        <v>36</v>
      </c>
      <c r="F216">
        <v>1</v>
      </c>
      <c r="G216">
        <v>0</v>
      </c>
    </row>
    <row r="217" spans="1:7" x14ac:dyDescent="0.25">
      <c r="A217" t="s">
        <v>5</v>
      </c>
      <c r="B217">
        <v>44815</v>
      </c>
      <c r="C217">
        <v>45</v>
      </c>
      <c r="D217">
        <v>-0.74322651047096233</v>
      </c>
      <c r="E217" t="s">
        <v>36</v>
      </c>
      <c r="F217">
        <v>16</v>
      </c>
      <c r="G217">
        <v>15</v>
      </c>
    </row>
    <row r="218" spans="1:7" x14ac:dyDescent="0.25">
      <c r="A218" t="s">
        <v>5</v>
      </c>
      <c r="B218">
        <v>44830</v>
      </c>
      <c r="C218">
        <v>56</v>
      </c>
      <c r="D218">
        <v>-0.69298392424150623</v>
      </c>
      <c r="E218" t="s">
        <v>36</v>
      </c>
      <c r="F218">
        <v>31</v>
      </c>
      <c r="G218">
        <v>15</v>
      </c>
    </row>
    <row r="219" spans="1:7" x14ac:dyDescent="0.25">
      <c r="A219" t="s">
        <v>5</v>
      </c>
      <c r="B219">
        <v>44847</v>
      </c>
      <c r="C219">
        <v>53</v>
      </c>
      <c r="D219">
        <v>-0.70668644775863065</v>
      </c>
      <c r="E219" t="s">
        <v>36</v>
      </c>
      <c r="F219">
        <v>48</v>
      </c>
      <c r="G219">
        <v>17</v>
      </c>
    </row>
    <row r="220" spans="1:7" x14ac:dyDescent="0.25">
      <c r="A220" t="s">
        <v>5</v>
      </c>
      <c r="B220">
        <v>44857</v>
      </c>
      <c r="C220">
        <v>58</v>
      </c>
      <c r="D220">
        <v>-0.68384890856342329</v>
      </c>
      <c r="E220" t="s">
        <v>36</v>
      </c>
      <c r="F220">
        <v>58</v>
      </c>
      <c r="G220">
        <v>10</v>
      </c>
    </row>
    <row r="221" spans="1:7" x14ac:dyDescent="0.25">
      <c r="A221" t="s">
        <v>5</v>
      </c>
      <c r="B221">
        <v>44879</v>
      </c>
      <c r="C221">
        <v>56</v>
      </c>
      <c r="D221">
        <v>-0.69298392424150623</v>
      </c>
      <c r="E221" t="s">
        <v>36</v>
      </c>
      <c r="F221">
        <v>80</v>
      </c>
      <c r="G221">
        <v>22</v>
      </c>
    </row>
    <row r="222" spans="1:7" x14ac:dyDescent="0.25">
      <c r="A222" t="s">
        <v>5</v>
      </c>
      <c r="B222">
        <v>44892</v>
      </c>
      <c r="C222">
        <v>43</v>
      </c>
      <c r="D222">
        <v>-0.75236152614904528</v>
      </c>
      <c r="E222" t="s">
        <v>36</v>
      </c>
      <c r="F222">
        <v>93</v>
      </c>
      <c r="G222">
        <v>13</v>
      </c>
    </row>
    <row r="223" spans="1:7" x14ac:dyDescent="0.25">
      <c r="A223" t="s">
        <v>5</v>
      </c>
      <c r="B223">
        <v>44934</v>
      </c>
      <c r="C223">
        <v>23</v>
      </c>
      <c r="D223">
        <v>-0.84371168292987464</v>
      </c>
      <c r="E223" t="s">
        <v>36</v>
      </c>
      <c r="F223">
        <v>135</v>
      </c>
      <c r="G223">
        <v>42</v>
      </c>
    </row>
    <row r="224" spans="1:7" x14ac:dyDescent="0.25">
      <c r="A224" t="s">
        <v>5</v>
      </c>
      <c r="B224">
        <v>44969</v>
      </c>
      <c r="C224">
        <v>30</v>
      </c>
      <c r="D224">
        <v>-0.81173912805658444</v>
      </c>
      <c r="E224" t="s">
        <v>36</v>
      </c>
      <c r="F224">
        <v>170</v>
      </c>
      <c r="G224">
        <v>35</v>
      </c>
    </row>
    <row r="225" spans="1:7" x14ac:dyDescent="0.25">
      <c r="A225" t="s">
        <v>5</v>
      </c>
      <c r="B225">
        <v>44986</v>
      </c>
      <c r="C225">
        <v>30</v>
      </c>
      <c r="D225">
        <v>-0.81173912805658444</v>
      </c>
      <c r="E225" t="s">
        <v>36</v>
      </c>
      <c r="F225">
        <v>187</v>
      </c>
      <c r="G225">
        <v>17</v>
      </c>
    </row>
    <row r="226" spans="1:7" x14ac:dyDescent="0.25">
      <c r="A226" t="s">
        <v>5</v>
      </c>
      <c r="B226">
        <v>44816</v>
      </c>
      <c r="C226">
        <v>37</v>
      </c>
      <c r="D226">
        <v>-0.77976657318329412</v>
      </c>
      <c r="E226" t="s">
        <v>37</v>
      </c>
      <c r="F226">
        <v>1</v>
      </c>
      <c r="G226">
        <v>0</v>
      </c>
    </row>
    <row r="227" spans="1:7" x14ac:dyDescent="0.25">
      <c r="A227" t="s">
        <v>5</v>
      </c>
      <c r="B227">
        <v>44829</v>
      </c>
      <c r="C227">
        <v>44</v>
      </c>
      <c r="D227">
        <v>-0.74779401831000381</v>
      </c>
      <c r="E227" t="s">
        <v>37</v>
      </c>
      <c r="F227">
        <v>14</v>
      </c>
      <c r="G227">
        <v>13</v>
      </c>
    </row>
    <row r="228" spans="1:7" x14ac:dyDescent="0.25">
      <c r="A228" t="s">
        <v>5</v>
      </c>
      <c r="B228">
        <v>44857</v>
      </c>
      <c r="C228">
        <v>61</v>
      </c>
      <c r="D228">
        <v>-0.67014638504629886</v>
      </c>
      <c r="E228" t="s">
        <v>37</v>
      </c>
      <c r="F228">
        <v>42</v>
      </c>
      <c r="G228">
        <v>28</v>
      </c>
    </row>
    <row r="229" spans="1:7" x14ac:dyDescent="0.25">
      <c r="A229" t="s">
        <v>5</v>
      </c>
      <c r="B229">
        <v>44879</v>
      </c>
      <c r="C229">
        <v>53</v>
      </c>
      <c r="D229">
        <v>-0.70668644775863065</v>
      </c>
      <c r="E229" t="s">
        <v>37</v>
      </c>
      <c r="F229">
        <v>64</v>
      </c>
      <c r="G229">
        <v>22</v>
      </c>
    </row>
    <row r="230" spans="1:7" x14ac:dyDescent="0.25">
      <c r="A230" t="s">
        <v>5</v>
      </c>
      <c r="B230">
        <v>44895</v>
      </c>
      <c r="C230">
        <v>80</v>
      </c>
      <c r="D230">
        <v>-0.58336373610451098</v>
      </c>
      <c r="E230" t="s">
        <v>37</v>
      </c>
      <c r="F230">
        <v>80</v>
      </c>
      <c r="G230">
        <v>16</v>
      </c>
    </row>
    <row r="231" spans="1:7" x14ac:dyDescent="0.25">
      <c r="A231" t="s">
        <v>5</v>
      </c>
      <c r="B231">
        <v>44931</v>
      </c>
      <c r="C231">
        <v>21</v>
      </c>
      <c r="D231">
        <v>-0.85284669860795759</v>
      </c>
      <c r="E231" t="s">
        <v>37</v>
      </c>
      <c r="F231">
        <v>116</v>
      </c>
      <c r="G231">
        <v>36</v>
      </c>
    </row>
    <row r="232" spans="1:7" x14ac:dyDescent="0.25">
      <c r="A232" t="s">
        <v>5</v>
      </c>
      <c r="B232">
        <v>44932</v>
      </c>
      <c r="C232">
        <v>13</v>
      </c>
      <c r="D232">
        <v>-0.88938676132028938</v>
      </c>
      <c r="E232" t="s">
        <v>37</v>
      </c>
      <c r="F232">
        <v>117</v>
      </c>
      <c r="G232">
        <v>1</v>
      </c>
    </row>
    <row r="233" spans="1:7" x14ac:dyDescent="0.25">
      <c r="A233" t="s">
        <v>5</v>
      </c>
      <c r="B233">
        <v>44951</v>
      </c>
      <c r="C233">
        <v>81</v>
      </c>
      <c r="D233">
        <v>-0.57879622826546961</v>
      </c>
      <c r="E233" t="s">
        <v>37</v>
      </c>
      <c r="F233">
        <v>136</v>
      </c>
      <c r="G233">
        <v>19</v>
      </c>
    </row>
    <row r="234" spans="1:7" x14ac:dyDescent="0.25">
      <c r="A234" t="s">
        <v>5</v>
      </c>
      <c r="B234">
        <v>44967</v>
      </c>
      <c r="C234">
        <v>62</v>
      </c>
      <c r="D234">
        <v>-0.66557887720725739</v>
      </c>
      <c r="E234" t="s">
        <v>37</v>
      </c>
      <c r="F234">
        <v>152</v>
      </c>
      <c r="G234">
        <v>16</v>
      </c>
    </row>
    <row r="235" spans="1:7" x14ac:dyDescent="0.25">
      <c r="A235" t="s">
        <v>5</v>
      </c>
      <c r="B235">
        <v>44981</v>
      </c>
      <c r="C235">
        <v>72</v>
      </c>
      <c r="D235">
        <v>-0.61990379881684277</v>
      </c>
      <c r="E235" t="s">
        <v>37</v>
      </c>
      <c r="F235">
        <v>166</v>
      </c>
      <c r="G235">
        <v>14</v>
      </c>
    </row>
    <row r="236" spans="1:7" x14ac:dyDescent="0.25">
      <c r="A236" t="s">
        <v>5</v>
      </c>
      <c r="B236">
        <v>45063</v>
      </c>
      <c r="C236">
        <v>57</v>
      </c>
      <c r="D236">
        <v>-0.68841641640246476</v>
      </c>
      <c r="E236" t="s">
        <v>37</v>
      </c>
      <c r="F236">
        <v>248</v>
      </c>
      <c r="G236">
        <v>82</v>
      </c>
    </row>
    <row r="237" spans="1:7" x14ac:dyDescent="0.25">
      <c r="A237" t="s">
        <v>5</v>
      </c>
      <c r="B237">
        <v>45075</v>
      </c>
      <c r="C237">
        <v>46</v>
      </c>
      <c r="D237">
        <v>-0.73865900263192086</v>
      </c>
      <c r="E237" t="s">
        <v>37</v>
      </c>
      <c r="F237">
        <v>260</v>
      </c>
      <c r="G237">
        <v>12</v>
      </c>
    </row>
    <row r="238" spans="1:7" x14ac:dyDescent="0.25">
      <c r="A238" t="s">
        <v>5</v>
      </c>
      <c r="B238">
        <v>45090</v>
      </c>
      <c r="C238">
        <v>48</v>
      </c>
      <c r="D238">
        <v>-0.72952398695383802</v>
      </c>
      <c r="E238" t="s">
        <v>37</v>
      </c>
      <c r="F238">
        <v>275</v>
      </c>
      <c r="G238">
        <v>15</v>
      </c>
    </row>
    <row r="239" spans="1:7" x14ac:dyDescent="0.25">
      <c r="A239" t="s">
        <v>5</v>
      </c>
      <c r="B239">
        <v>45103</v>
      </c>
      <c r="C239">
        <v>48</v>
      </c>
      <c r="D239">
        <v>-0.72952398695383802</v>
      </c>
      <c r="E239" t="s">
        <v>37</v>
      </c>
      <c r="F239">
        <v>288</v>
      </c>
      <c r="G239">
        <v>13</v>
      </c>
    </row>
    <row r="240" spans="1:7" x14ac:dyDescent="0.25">
      <c r="A240" t="s">
        <v>5</v>
      </c>
      <c r="B240">
        <v>45124</v>
      </c>
      <c r="C240">
        <v>1</v>
      </c>
      <c r="D240">
        <v>-0.94419685538878695</v>
      </c>
      <c r="E240" t="s">
        <v>37</v>
      </c>
      <c r="F240">
        <v>309</v>
      </c>
      <c r="G240">
        <v>21</v>
      </c>
    </row>
    <row r="241" spans="1:7" x14ac:dyDescent="0.25">
      <c r="A241" t="s">
        <v>5</v>
      </c>
      <c r="B241">
        <v>45139</v>
      </c>
      <c r="C241">
        <v>30</v>
      </c>
      <c r="D241">
        <v>-0.81173912805658444</v>
      </c>
      <c r="E241" t="s">
        <v>37</v>
      </c>
      <c r="F241">
        <v>324</v>
      </c>
      <c r="G241">
        <v>15</v>
      </c>
    </row>
    <row r="242" spans="1:7" x14ac:dyDescent="0.25">
      <c r="A242" t="s">
        <v>5</v>
      </c>
      <c r="B242">
        <v>45208</v>
      </c>
      <c r="C242">
        <v>65</v>
      </c>
      <c r="D242">
        <v>-0.65187635369013308</v>
      </c>
      <c r="E242" t="s">
        <v>37</v>
      </c>
      <c r="F242">
        <v>393</v>
      </c>
      <c r="G242">
        <v>69</v>
      </c>
    </row>
    <row r="243" spans="1:7" x14ac:dyDescent="0.25">
      <c r="A243" t="s">
        <v>5</v>
      </c>
      <c r="B243">
        <v>45229</v>
      </c>
      <c r="C243">
        <v>62</v>
      </c>
      <c r="D243">
        <v>-0.66557887720725739</v>
      </c>
      <c r="E243" t="s">
        <v>37</v>
      </c>
      <c r="F243">
        <v>414</v>
      </c>
      <c r="G243">
        <v>21</v>
      </c>
    </row>
    <row r="244" spans="1:7" x14ac:dyDescent="0.25">
      <c r="A244" t="s">
        <v>5</v>
      </c>
      <c r="B244">
        <v>44847</v>
      </c>
      <c r="C244">
        <v>8</v>
      </c>
      <c r="D244">
        <v>-0.91222430051549663</v>
      </c>
      <c r="E244" t="s">
        <v>38</v>
      </c>
      <c r="F244">
        <v>1</v>
      </c>
      <c r="G244">
        <v>0</v>
      </c>
    </row>
    <row r="245" spans="1:7" x14ac:dyDescent="0.25">
      <c r="A245" t="s">
        <v>5</v>
      </c>
      <c r="B245">
        <v>44855</v>
      </c>
      <c r="C245">
        <v>40</v>
      </c>
      <c r="D245">
        <v>-0.7660640496661697</v>
      </c>
      <c r="E245" t="s">
        <v>38</v>
      </c>
      <c r="F245">
        <v>9</v>
      </c>
      <c r="G245">
        <v>8</v>
      </c>
    </row>
    <row r="246" spans="1:7" x14ac:dyDescent="0.25">
      <c r="A246" t="s">
        <v>5</v>
      </c>
      <c r="B246">
        <v>44865</v>
      </c>
      <c r="C246">
        <v>24</v>
      </c>
      <c r="D246">
        <v>-0.83914417509083317</v>
      </c>
      <c r="E246" t="s">
        <v>38</v>
      </c>
      <c r="F246">
        <v>19</v>
      </c>
      <c r="G246">
        <v>10</v>
      </c>
    </row>
    <row r="247" spans="1:7" x14ac:dyDescent="0.25">
      <c r="A247" t="s">
        <v>5</v>
      </c>
      <c r="B247">
        <v>44874</v>
      </c>
      <c r="C247">
        <v>31</v>
      </c>
      <c r="D247">
        <v>-0.80717162021754296</v>
      </c>
      <c r="E247" t="s">
        <v>38</v>
      </c>
      <c r="F247">
        <v>28</v>
      </c>
      <c r="G247">
        <v>9</v>
      </c>
    </row>
    <row r="248" spans="1:7" x14ac:dyDescent="0.25">
      <c r="A248" t="s">
        <v>5</v>
      </c>
      <c r="B248">
        <v>44885</v>
      </c>
      <c r="C248">
        <v>36</v>
      </c>
      <c r="D248">
        <v>-0.78433408102233559</v>
      </c>
      <c r="E248" t="s">
        <v>38</v>
      </c>
      <c r="F248">
        <v>39</v>
      </c>
      <c r="G248">
        <v>11</v>
      </c>
    </row>
    <row r="249" spans="1:7" x14ac:dyDescent="0.25">
      <c r="A249" t="s">
        <v>5</v>
      </c>
      <c r="B249">
        <v>44895</v>
      </c>
      <c r="C249">
        <v>39</v>
      </c>
      <c r="D249">
        <v>-0.77063155750521117</v>
      </c>
      <c r="E249" t="s">
        <v>38</v>
      </c>
      <c r="F249">
        <v>49</v>
      </c>
      <c r="G249">
        <v>10</v>
      </c>
    </row>
    <row r="250" spans="1:7" x14ac:dyDescent="0.25">
      <c r="A250" t="s">
        <v>5</v>
      </c>
      <c r="B250">
        <v>44915</v>
      </c>
      <c r="C250">
        <v>35</v>
      </c>
      <c r="D250">
        <v>-0.78890158886137707</v>
      </c>
      <c r="E250" t="s">
        <v>38</v>
      </c>
      <c r="F250">
        <v>69</v>
      </c>
      <c r="G250">
        <v>20</v>
      </c>
    </row>
    <row r="251" spans="1:7" x14ac:dyDescent="0.25">
      <c r="A251" t="s">
        <v>5</v>
      </c>
      <c r="B251">
        <v>44935</v>
      </c>
      <c r="C251">
        <v>38</v>
      </c>
      <c r="D251">
        <v>-0.77519906534425265</v>
      </c>
      <c r="E251" t="s">
        <v>38</v>
      </c>
      <c r="F251">
        <v>89</v>
      </c>
      <c r="G251">
        <v>20</v>
      </c>
    </row>
    <row r="252" spans="1:7" x14ac:dyDescent="0.25">
      <c r="A252" t="s">
        <v>5</v>
      </c>
      <c r="B252">
        <v>44957</v>
      </c>
      <c r="C252">
        <v>30</v>
      </c>
      <c r="D252">
        <v>-0.81173912805658444</v>
      </c>
      <c r="E252" t="s">
        <v>38</v>
      </c>
      <c r="F252">
        <v>111</v>
      </c>
      <c r="G252">
        <v>22</v>
      </c>
    </row>
    <row r="253" spans="1:7" x14ac:dyDescent="0.25">
      <c r="A253" t="s">
        <v>5</v>
      </c>
      <c r="B253">
        <v>44984</v>
      </c>
      <c r="C253">
        <v>45</v>
      </c>
      <c r="D253">
        <v>-0.74322651047096233</v>
      </c>
      <c r="E253" t="s">
        <v>38</v>
      </c>
      <c r="F253">
        <v>138</v>
      </c>
      <c r="G253">
        <v>27</v>
      </c>
    </row>
    <row r="254" spans="1:7" x14ac:dyDescent="0.25">
      <c r="A254" t="s">
        <v>5</v>
      </c>
      <c r="B254">
        <v>45013</v>
      </c>
      <c r="C254">
        <v>45</v>
      </c>
      <c r="D254">
        <v>-0.74322651047096233</v>
      </c>
      <c r="E254" t="s">
        <v>38</v>
      </c>
      <c r="F254">
        <v>167</v>
      </c>
      <c r="G254">
        <v>29</v>
      </c>
    </row>
    <row r="255" spans="1:7" x14ac:dyDescent="0.25">
      <c r="A255" t="s">
        <v>5</v>
      </c>
      <c r="B255">
        <v>45033</v>
      </c>
      <c r="C255">
        <v>54</v>
      </c>
      <c r="D255">
        <v>-0.70211893991958918</v>
      </c>
      <c r="E255" t="s">
        <v>38</v>
      </c>
      <c r="F255">
        <v>187</v>
      </c>
      <c r="G255">
        <v>20</v>
      </c>
    </row>
    <row r="256" spans="1:7" x14ac:dyDescent="0.25">
      <c r="A256" t="s">
        <v>2</v>
      </c>
      <c r="B256">
        <v>44393</v>
      </c>
      <c r="C256">
        <v>18</v>
      </c>
      <c r="D256">
        <v>-0.86654922212508201</v>
      </c>
      <c r="E256" t="s">
        <v>39</v>
      </c>
      <c r="F256">
        <v>1</v>
      </c>
      <c r="G256">
        <v>0</v>
      </c>
    </row>
    <row r="257" spans="1:7" x14ac:dyDescent="0.25">
      <c r="A257" t="s">
        <v>2</v>
      </c>
      <c r="B257">
        <v>44447</v>
      </c>
      <c r="C257">
        <v>11</v>
      </c>
      <c r="D257">
        <v>-0.89852177699837221</v>
      </c>
      <c r="E257" t="s">
        <v>39</v>
      </c>
      <c r="F257">
        <v>55</v>
      </c>
      <c r="G257">
        <v>54</v>
      </c>
    </row>
    <row r="258" spans="1:7" x14ac:dyDescent="0.25">
      <c r="A258" t="s">
        <v>2</v>
      </c>
      <c r="B258">
        <v>44451</v>
      </c>
      <c r="C258">
        <v>13</v>
      </c>
      <c r="D258">
        <v>-0.88938676132028938</v>
      </c>
      <c r="E258" t="s">
        <v>39</v>
      </c>
      <c r="F258">
        <v>59</v>
      </c>
      <c r="G258">
        <v>4</v>
      </c>
    </row>
    <row r="259" spans="1:7" x14ac:dyDescent="0.25">
      <c r="A259" t="s">
        <v>2</v>
      </c>
      <c r="B259">
        <v>44502</v>
      </c>
      <c r="C259">
        <v>62</v>
      </c>
      <c r="D259">
        <v>-0.66557887720725739</v>
      </c>
      <c r="E259" t="s">
        <v>39</v>
      </c>
      <c r="F259">
        <v>110</v>
      </c>
      <c r="G259">
        <v>51</v>
      </c>
    </row>
    <row r="260" spans="1:7" x14ac:dyDescent="0.25">
      <c r="A260" t="s">
        <v>2</v>
      </c>
      <c r="B260">
        <v>44558</v>
      </c>
      <c r="C260">
        <v>134</v>
      </c>
      <c r="D260">
        <v>-0.33671831279627179</v>
      </c>
      <c r="E260" t="s">
        <v>39</v>
      </c>
      <c r="F260">
        <v>166</v>
      </c>
      <c r="G260">
        <v>56</v>
      </c>
    </row>
    <row r="261" spans="1:7" x14ac:dyDescent="0.25">
      <c r="A261" t="s">
        <v>2</v>
      </c>
      <c r="B261">
        <v>44621</v>
      </c>
      <c r="C261">
        <v>148</v>
      </c>
      <c r="D261">
        <v>-0.27277320304969127</v>
      </c>
      <c r="E261" t="s">
        <v>39</v>
      </c>
      <c r="F261">
        <v>229</v>
      </c>
      <c r="G261">
        <v>63</v>
      </c>
    </row>
    <row r="262" spans="1:7" x14ac:dyDescent="0.25">
      <c r="A262" t="s">
        <v>2</v>
      </c>
      <c r="B262">
        <v>44690</v>
      </c>
      <c r="C262">
        <v>164</v>
      </c>
      <c r="D262">
        <v>-0.19969307762502778</v>
      </c>
      <c r="E262" t="s">
        <v>39</v>
      </c>
      <c r="F262">
        <v>298</v>
      </c>
      <c r="G262">
        <v>69</v>
      </c>
    </row>
    <row r="263" spans="1:7" x14ac:dyDescent="0.25">
      <c r="A263" t="s">
        <v>2</v>
      </c>
      <c r="B263">
        <v>44755</v>
      </c>
      <c r="C263">
        <v>59</v>
      </c>
      <c r="D263">
        <v>-0.67928140072438181</v>
      </c>
      <c r="E263" t="s">
        <v>39</v>
      </c>
      <c r="F263">
        <v>363</v>
      </c>
      <c r="G263">
        <v>65</v>
      </c>
    </row>
    <row r="264" spans="1:7" x14ac:dyDescent="0.25">
      <c r="A264" t="s">
        <v>2</v>
      </c>
      <c r="B264">
        <v>44829</v>
      </c>
      <c r="C264">
        <v>108</v>
      </c>
      <c r="D264">
        <v>-0.45547351661134994</v>
      </c>
      <c r="E264" t="s">
        <v>39</v>
      </c>
      <c r="F264">
        <v>437</v>
      </c>
      <c r="G264">
        <v>74</v>
      </c>
    </row>
    <row r="265" spans="1:7" x14ac:dyDescent="0.25">
      <c r="A265" t="s">
        <v>2</v>
      </c>
      <c r="B265">
        <v>44924</v>
      </c>
      <c r="C265">
        <v>45</v>
      </c>
      <c r="D265">
        <v>-0.74322651047096233</v>
      </c>
      <c r="E265" t="s">
        <v>39</v>
      </c>
      <c r="F265">
        <v>532</v>
      </c>
      <c r="G265">
        <v>95</v>
      </c>
    </row>
    <row r="266" spans="1:7" x14ac:dyDescent="0.25">
      <c r="A266" t="s">
        <v>2</v>
      </c>
      <c r="B266">
        <v>45188</v>
      </c>
      <c r="C266">
        <v>136</v>
      </c>
      <c r="D266">
        <v>-0.32758329711818884</v>
      </c>
      <c r="E266" t="s">
        <v>39</v>
      </c>
      <c r="F266">
        <v>796</v>
      </c>
      <c r="G266">
        <v>264</v>
      </c>
    </row>
    <row r="267" spans="1:7" x14ac:dyDescent="0.25">
      <c r="A267" t="s">
        <v>2</v>
      </c>
      <c r="B267">
        <v>44406</v>
      </c>
      <c r="C267">
        <v>68</v>
      </c>
      <c r="D267">
        <v>-0.63817383017300866</v>
      </c>
      <c r="E267" t="s">
        <v>40</v>
      </c>
      <c r="F267">
        <v>1</v>
      </c>
      <c r="G267">
        <v>0</v>
      </c>
    </row>
    <row r="268" spans="1:7" x14ac:dyDescent="0.25">
      <c r="A268" t="s">
        <v>2</v>
      </c>
      <c r="B268">
        <v>44465</v>
      </c>
      <c r="C268">
        <v>52</v>
      </c>
      <c r="D268">
        <v>-0.71125395559767213</v>
      </c>
      <c r="E268" t="s">
        <v>40</v>
      </c>
      <c r="F268">
        <v>60</v>
      </c>
      <c r="G268">
        <v>59</v>
      </c>
    </row>
    <row r="269" spans="1:7" x14ac:dyDescent="0.25">
      <c r="A269" t="s">
        <v>2</v>
      </c>
      <c r="B269">
        <v>44516</v>
      </c>
      <c r="C269">
        <v>54</v>
      </c>
      <c r="D269">
        <v>-0.70211893991958918</v>
      </c>
      <c r="E269" t="s">
        <v>40</v>
      </c>
      <c r="F269">
        <v>111</v>
      </c>
      <c r="G269">
        <v>51</v>
      </c>
    </row>
    <row r="270" spans="1:7" x14ac:dyDescent="0.25">
      <c r="A270" t="s">
        <v>2</v>
      </c>
      <c r="B270">
        <v>44596</v>
      </c>
      <c r="C270">
        <v>90</v>
      </c>
      <c r="D270">
        <v>-0.53768865771409635</v>
      </c>
      <c r="E270" t="s">
        <v>40</v>
      </c>
      <c r="F270">
        <v>191</v>
      </c>
      <c r="G270">
        <v>80</v>
      </c>
    </row>
    <row r="271" spans="1:7" x14ac:dyDescent="0.25">
      <c r="A271" t="s">
        <v>2</v>
      </c>
      <c r="B271">
        <v>44417</v>
      </c>
      <c r="C271">
        <v>48</v>
      </c>
      <c r="D271">
        <v>-0.72952398695383802</v>
      </c>
      <c r="E271" t="s">
        <v>41</v>
      </c>
      <c r="F271">
        <v>1</v>
      </c>
      <c r="G271">
        <v>0</v>
      </c>
    </row>
    <row r="272" spans="1:7" x14ac:dyDescent="0.25">
      <c r="A272" t="s">
        <v>2</v>
      </c>
      <c r="B272">
        <v>44474</v>
      </c>
      <c r="C272">
        <v>47</v>
      </c>
      <c r="D272">
        <v>-0.7340914947928795</v>
      </c>
      <c r="E272" t="s">
        <v>41</v>
      </c>
      <c r="F272">
        <v>58</v>
      </c>
      <c r="G272">
        <v>57</v>
      </c>
    </row>
    <row r="273" spans="1:7" x14ac:dyDescent="0.25">
      <c r="A273" t="s">
        <v>2</v>
      </c>
      <c r="B273">
        <v>44543</v>
      </c>
      <c r="C273">
        <v>77</v>
      </c>
      <c r="D273">
        <v>-0.5970662596216354</v>
      </c>
      <c r="E273" t="s">
        <v>41</v>
      </c>
      <c r="F273">
        <v>127</v>
      </c>
      <c r="G273">
        <v>69</v>
      </c>
    </row>
    <row r="274" spans="1:7" x14ac:dyDescent="0.25">
      <c r="A274" t="s">
        <v>2</v>
      </c>
      <c r="B274">
        <v>44595</v>
      </c>
      <c r="C274">
        <v>141</v>
      </c>
      <c r="D274">
        <v>-0.30474575792298153</v>
      </c>
      <c r="E274" t="s">
        <v>41</v>
      </c>
      <c r="F274">
        <v>179</v>
      </c>
      <c r="G274">
        <v>52</v>
      </c>
    </row>
    <row r="275" spans="1:7" x14ac:dyDescent="0.25">
      <c r="A275" t="s">
        <v>2</v>
      </c>
      <c r="B275">
        <v>44647</v>
      </c>
      <c r="C275">
        <v>148</v>
      </c>
      <c r="D275">
        <v>-0.27277320304969127</v>
      </c>
      <c r="E275" t="s">
        <v>41</v>
      </c>
      <c r="F275">
        <v>231</v>
      </c>
      <c r="G275">
        <v>52</v>
      </c>
    </row>
    <row r="276" spans="1:7" x14ac:dyDescent="0.25">
      <c r="A276" t="s">
        <v>2</v>
      </c>
      <c r="B276">
        <v>44699</v>
      </c>
      <c r="C276">
        <v>165</v>
      </c>
      <c r="D276">
        <v>-0.1951255697859863</v>
      </c>
      <c r="E276" t="s">
        <v>41</v>
      </c>
      <c r="F276">
        <v>283</v>
      </c>
      <c r="G276">
        <v>52</v>
      </c>
    </row>
    <row r="277" spans="1:7" x14ac:dyDescent="0.25">
      <c r="A277" t="s">
        <v>2</v>
      </c>
      <c r="B277">
        <v>44753</v>
      </c>
      <c r="C277">
        <v>132</v>
      </c>
      <c r="D277">
        <v>-0.34585332847435474</v>
      </c>
      <c r="E277" t="s">
        <v>41</v>
      </c>
      <c r="F277">
        <v>337</v>
      </c>
      <c r="G277">
        <v>54</v>
      </c>
    </row>
    <row r="278" spans="1:7" x14ac:dyDescent="0.25">
      <c r="A278" t="s">
        <v>7</v>
      </c>
      <c r="B278">
        <v>44254</v>
      </c>
      <c r="C278">
        <v>29</v>
      </c>
      <c r="D278">
        <v>-0.8163066358956258</v>
      </c>
      <c r="E278" t="s">
        <v>42</v>
      </c>
      <c r="F278">
        <v>1</v>
      </c>
      <c r="G278">
        <v>0</v>
      </c>
    </row>
    <row r="279" spans="1:7" x14ac:dyDescent="0.25">
      <c r="A279" t="s">
        <v>7</v>
      </c>
      <c r="B279">
        <v>44271</v>
      </c>
      <c r="C279">
        <v>128</v>
      </c>
      <c r="D279">
        <v>-0.36412335983052058</v>
      </c>
      <c r="E279" t="s">
        <v>42</v>
      </c>
      <c r="F279">
        <v>18</v>
      </c>
      <c r="G279">
        <v>17</v>
      </c>
    </row>
    <row r="280" spans="1:7" x14ac:dyDescent="0.25">
      <c r="A280" t="s">
        <v>7</v>
      </c>
      <c r="B280">
        <v>44322</v>
      </c>
      <c r="C280">
        <v>155</v>
      </c>
      <c r="D280">
        <v>-0.24080064817640098</v>
      </c>
      <c r="E280" t="s">
        <v>42</v>
      </c>
      <c r="F280">
        <v>69</v>
      </c>
      <c r="G280">
        <v>51</v>
      </c>
    </row>
    <row r="281" spans="1:7" x14ac:dyDescent="0.25">
      <c r="A281" t="s">
        <v>7</v>
      </c>
      <c r="B281">
        <v>44335</v>
      </c>
      <c r="C281">
        <v>97</v>
      </c>
      <c r="D281">
        <v>-0.50571610284080604</v>
      </c>
      <c r="E281" t="s">
        <v>42</v>
      </c>
      <c r="F281">
        <v>82</v>
      </c>
      <c r="G281">
        <v>13</v>
      </c>
    </row>
    <row r="282" spans="1:7" x14ac:dyDescent="0.25">
      <c r="A282" t="s">
        <v>7</v>
      </c>
      <c r="B282">
        <v>44347</v>
      </c>
      <c r="C282">
        <v>81</v>
      </c>
      <c r="D282">
        <v>-0.57879622826546961</v>
      </c>
      <c r="E282" t="s">
        <v>42</v>
      </c>
      <c r="F282">
        <v>94</v>
      </c>
      <c r="G282">
        <v>12</v>
      </c>
    </row>
    <row r="283" spans="1:7" x14ac:dyDescent="0.25">
      <c r="A283" t="s">
        <v>7</v>
      </c>
      <c r="B283">
        <v>44361</v>
      </c>
      <c r="C283">
        <v>78</v>
      </c>
      <c r="D283">
        <v>-0.59249875178259392</v>
      </c>
      <c r="E283" t="s">
        <v>42</v>
      </c>
      <c r="F283">
        <v>108</v>
      </c>
      <c r="G283">
        <v>14</v>
      </c>
    </row>
    <row r="284" spans="1:7" x14ac:dyDescent="0.25">
      <c r="A284" t="s">
        <v>7</v>
      </c>
      <c r="B284">
        <v>44374</v>
      </c>
      <c r="C284">
        <v>34</v>
      </c>
      <c r="D284">
        <v>-0.79346909670041854</v>
      </c>
      <c r="E284" t="s">
        <v>42</v>
      </c>
      <c r="F284">
        <v>121</v>
      </c>
      <c r="G284">
        <v>13</v>
      </c>
    </row>
    <row r="285" spans="1:7" x14ac:dyDescent="0.25">
      <c r="A285" t="s">
        <v>7</v>
      </c>
      <c r="B285">
        <v>44388</v>
      </c>
      <c r="C285">
        <v>90</v>
      </c>
      <c r="D285">
        <v>-0.53768865771409635</v>
      </c>
      <c r="E285" t="s">
        <v>42</v>
      </c>
      <c r="F285">
        <v>135</v>
      </c>
      <c r="G285">
        <v>14</v>
      </c>
    </row>
    <row r="286" spans="1:7" x14ac:dyDescent="0.25">
      <c r="A286" t="s">
        <v>7</v>
      </c>
      <c r="B286">
        <v>44400</v>
      </c>
      <c r="C286">
        <v>84</v>
      </c>
      <c r="D286">
        <v>-0.56509370474834519</v>
      </c>
      <c r="E286" t="s">
        <v>42</v>
      </c>
      <c r="F286">
        <v>147</v>
      </c>
      <c r="G286">
        <v>12</v>
      </c>
    </row>
    <row r="287" spans="1:7" x14ac:dyDescent="0.25">
      <c r="A287" t="s">
        <v>7</v>
      </c>
      <c r="B287">
        <v>44411</v>
      </c>
      <c r="C287">
        <v>87</v>
      </c>
      <c r="D287">
        <v>-0.55139118123122077</v>
      </c>
      <c r="E287" t="s">
        <v>42</v>
      </c>
      <c r="F287">
        <v>158</v>
      </c>
      <c r="G287">
        <v>11</v>
      </c>
    </row>
    <row r="288" spans="1:7" x14ac:dyDescent="0.25">
      <c r="A288" t="s">
        <v>7</v>
      </c>
      <c r="B288">
        <v>44424</v>
      </c>
      <c r="C288">
        <v>70</v>
      </c>
      <c r="D288">
        <v>-0.62903881449492571</v>
      </c>
      <c r="E288" t="s">
        <v>42</v>
      </c>
      <c r="F288">
        <v>171</v>
      </c>
      <c r="G288">
        <v>13</v>
      </c>
    </row>
    <row r="289" spans="1:7" x14ac:dyDescent="0.25">
      <c r="A289" t="s">
        <v>7</v>
      </c>
      <c r="B289">
        <v>44435</v>
      </c>
      <c r="C289">
        <v>91</v>
      </c>
      <c r="D289">
        <v>-0.53312114987505488</v>
      </c>
      <c r="E289" t="s">
        <v>42</v>
      </c>
      <c r="F289">
        <v>182</v>
      </c>
      <c r="G289">
        <v>11</v>
      </c>
    </row>
    <row r="290" spans="1:7" x14ac:dyDescent="0.25">
      <c r="A290" t="s">
        <v>7</v>
      </c>
      <c r="B290">
        <v>44452</v>
      </c>
      <c r="C290">
        <v>82</v>
      </c>
      <c r="D290">
        <v>-0.57422872042642814</v>
      </c>
      <c r="E290" t="s">
        <v>42</v>
      </c>
      <c r="F290">
        <v>199</v>
      </c>
      <c r="G290">
        <v>17</v>
      </c>
    </row>
    <row r="291" spans="1:7" x14ac:dyDescent="0.25">
      <c r="A291" t="s">
        <v>7</v>
      </c>
      <c r="B291">
        <v>44470</v>
      </c>
      <c r="C291">
        <v>84</v>
      </c>
      <c r="D291">
        <v>-0.56509370474834519</v>
      </c>
      <c r="E291" t="s">
        <v>42</v>
      </c>
      <c r="F291">
        <v>217</v>
      </c>
      <c r="G291">
        <v>18</v>
      </c>
    </row>
    <row r="292" spans="1:7" x14ac:dyDescent="0.25">
      <c r="A292" t="s">
        <v>7</v>
      </c>
      <c r="B292">
        <v>44487</v>
      </c>
      <c r="C292">
        <v>77</v>
      </c>
      <c r="D292">
        <v>-0.5970662596216354</v>
      </c>
      <c r="E292" t="s">
        <v>42</v>
      </c>
      <c r="F292">
        <v>234</v>
      </c>
      <c r="G292">
        <v>17</v>
      </c>
    </row>
    <row r="293" spans="1:7" x14ac:dyDescent="0.25">
      <c r="A293" t="s">
        <v>7</v>
      </c>
      <c r="B293">
        <v>44502</v>
      </c>
      <c r="C293">
        <v>89</v>
      </c>
      <c r="D293">
        <v>-0.54225616555313783</v>
      </c>
      <c r="E293" t="s">
        <v>42</v>
      </c>
      <c r="F293">
        <v>249</v>
      </c>
      <c r="G293">
        <v>15</v>
      </c>
    </row>
    <row r="294" spans="1:7" x14ac:dyDescent="0.25">
      <c r="A294" t="s">
        <v>7</v>
      </c>
      <c r="B294">
        <v>44517</v>
      </c>
      <c r="C294">
        <v>92</v>
      </c>
      <c r="D294">
        <v>-0.5285536420360134</v>
      </c>
      <c r="E294" t="s">
        <v>42</v>
      </c>
      <c r="F294">
        <v>264</v>
      </c>
      <c r="G294">
        <v>15</v>
      </c>
    </row>
    <row r="295" spans="1:7" x14ac:dyDescent="0.25">
      <c r="A295" t="s">
        <v>7</v>
      </c>
      <c r="B295">
        <v>44530</v>
      </c>
      <c r="C295">
        <v>76</v>
      </c>
      <c r="D295">
        <v>-0.60163376746067687</v>
      </c>
      <c r="E295" t="s">
        <v>42</v>
      </c>
      <c r="F295">
        <v>277</v>
      </c>
      <c r="G295">
        <v>13</v>
      </c>
    </row>
    <row r="296" spans="1:7" x14ac:dyDescent="0.25">
      <c r="A296" t="s">
        <v>7</v>
      </c>
      <c r="B296">
        <v>44547</v>
      </c>
      <c r="C296">
        <v>70</v>
      </c>
      <c r="D296">
        <v>-0.62903881449492571</v>
      </c>
      <c r="E296" t="s">
        <v>42</v>
      </c>
      <c r="F296">
        <v>294</v>
      </c>
      <c r="G296">
        <v>17</v>
      </c>
    </row>
    <row r="297" spans="1:7" x14ac:dyDescent="0.25">
      <c r="A297" t="s">
        <v>7</v>
      </c>
      <c r="B297">
        <v>44627</v>
      </c>
      <c r="C297">
        <v>62</v>
      </c>
      <c r="D297">
        <v>-0.66557887720725739</v>
      </c>
      <c r="E297" t="s">
        <v>42</v>
      </c>
      <c r="F297">
        <v>374</v>
      </c>
      <c r="G297">
        <v>80</v>
      </c>
    </row>
    <row r="298" spans="1:7" x14ac:dyDescent="0.25">
      <c r="A298" t="s">
        <v>7</v>
      </c>
      <c r="B298">
        <v>44649</v>
      </c>
      <c r="C298">
        <v>81</v>
      </c>
      <c r="D298">
        <v>-0.57879622826546961</v>
      </c>
      <c r="E298" t="s">
        <v>42</v>
      </c>
      <c r="F298">
        <v>396</v>
      </c>
      <c r="G298">
        <v>22</v>
      </c>
    </row>
    <row r="299" spans="1:7" x14ac:dyDescent="0.25">
      <c r="A299" t="s">
        <v>7</v>
      </c>
      <c r="B299">
        <v>44670</v>
      </c>
      <c r="C299">
        <v>57</v>
      </c>
      <c r="D299">
        <v>-0.68841641640246476</v>
      </c>
      <c r="E299" t="s">
        <v>42</v>
      </c>
      <c r="F299">
        <v>417</v>
      </c>
      <c r="G299">
        <v>21</v>
      </c>
    </row>
    <row r="300" spans="1:7" x14ac:dyDescent="0.25">
      <c r="A300" t="s">
        <v>7</v>
      </c>
      <c r="B300">
        <v>44690</v>
      </c>
      <c r="C300">
        <v>110</v>
      </c>
      <c r="D300">
        <v>-0.44633850093326699</v>
      </c>
      <c r="E300" t="s">
        <v>42</v>
      </c>
      <c r="F300">
        <v>437</v>
      </c>
      <c r="G300">
        <v>20</v>
      </c>
    </row>
    <row r="301" spans="1:7" x14ac:dyDescent="0.25">
      <c r="A301" t="s">
        <v>7</v>
      </c>
      <c r="B301">
        <v>44705</v>
      </c>
      <c r="C301">
        <v>88</v>
      </c>
      <c r="D301">
        <v>-0.5468236733921793</v>
      </c>
      <c r="E301" t="s">
        <v>42</v>
      </c>
      <c r="F301">
        <v>452</v>
      </c>
      <c r="G301">
        <v>15</v>
      </c>
    </row>
    <row r="302" spans="1:7" x14ac:dyDescent="0.25">
      <c r="A302" t="s">
        <v>7</v>
      </c>
      <c r="B302">
        <v>44723</v>
      </c>
      <c r="C302">
        <v>32</v>
      </c>
      <c r="D302">
        <v>-0.80260411237850149</v>
      </c>
      <c r="E302" t="s">
        <v>42</v>
      </c>
      <c r="F302">
        <v>470</v>
      </c>
      <c r="G302">
        <v>18</v>
      </c>
    </row>
    <row r="303" spans="1:7" x14ac:dyDescent="0.25">
      <c r="A303" t="s">
        <v>7</v>
      </c>
      <c r="B303">
        <v>44760</v>
      </c>
      <c r="C303">
        <v>150</v>
      </c>
      <c r="D303">
        <v>-0.26363818737160832</v>
      </c>
      <c r="E303" t="s">
        <v>42</v>
      </c>
      <c r="F303">
        <v>507</v>
      </c>
      <c r="G303">
        <v>37</v>
      </c>
    </row>
    <row r="304" spans="1:7" x14ac:dyDescent="0.25">
      <c r="A304" t="s">
        <v>7</v>
      </c>
      <c r="B304">
        <v>44779</v>
      </c>
      <c r="C304">
        <v>43</v>
      </c>
      <c r="D304">
        <v>-0.75236152614904528</v>
      </c>
      <c r="E304" t="s">
        <v>42</v>
      </c>
      <c r="F304">
        <v>526</v>
      </c>
      <c r="G304">
        <v>19</v>
      </c>
    </row>
    <row r="305" spans="1:7" x14ac:dyDescent="0.25">
      <c r="A305" t="s">
        <v>7</v>
      </c>
      <c r="B305">
        <v>44791</v>
      </c>
      <c r="C305">
        <v>38</v>
      </c>
      <c r="D305">
        <v>-0.77519906534425265</v>
      </c>
      <c r="E305" t="s">
        <v>42</v>
      </c>
      <c r="F305">
        <v>538</v>
      </c>
      <c r="G305">
        <v>12</v>
      </c>
    </row>
    <row r="306" spans="1:7" x14ac:dyDescent="0.25">
      <c r="A306" t="s">
        <v>7</v>
      </c>
      <c r="B306">
        <v>44815</v>
      </c>
      <c r="C306">
        <v>142</v>
      </c>
      <c r="D306">
        <v>-0.30017825008394006</v>
      </c>
      <c r="E306" t="s">
        <v>42</v>
      </c>
      <c r="F306">
        <v>562</v>
      </c>
      <c r="G306">
        <v>24</v>
      </c>
    </row>
    <row r="307" spans="1:7" x14ac:dyDescent="0.25">
      <c r="A307" t="s">
        <v>7</v>
      </c>
      <c r="B307">
        <v>44817</v>
      </c>
      <c r="C307">
        <v>87</v>
      </c>
      <c r="D307">
        <v>-0.55139118123122077</v>
      </c>
      <c r="E307" t="s">
        <v>42</v>
      </c>
      <c r="F307">
        <v>564</v>
      </c>
      <c r="G307">
        <v>2</v>
      </c>
    </row>
    <row r="308" spans="1:7" x14ac:dyDescent="0.25">
      <c r="A308" t="s">
        <v>7</v>
      </c>
      <c r="B308">
        <v>44849</v>
      </c>
      <c r="C308">
        <v>141</v>
      </c>
      <c r="D308">
        <v>-0.30474575792298153</v>
      </c>
      <c r="E308" t="s">
        <v>42</v>
      </c>
      <c r="F308">
        <v>596</v>
      </c>
      <c r="G308">
        <v>32</v>
      </c>
    </row>
    <row r="309" spans="1:7" x14ac:dyDescent="0.25">
      <c r="A309" t="s">
        <v>7</v>
      </c>
      <c r="B309">
        <v>44879</v>
      </c>
      <c r="C309">
        <v>61</v>
      </c>
      <c r="D309">
        <v>-0.67014638504629886</v>
      </c>
      <c r="E309" t="s">
        <v>42</v>
      </c>
      <c r="F309">
        <v>626</v>
      </c>
      <c r="G309">
        <v>30</v>
      </c>
    </row>
    <row r="310" spans="1:7" x14ac:dyDescent="0.25">
      <c r="A310" t="s">
        <v>7</v>
      </c>
      <c r="B310">
        <v>44931</v>
      </c>
      <c r="C310">
        <v>110</v>
      </c>
      <c r="D310">
        <v>-0.44633850093326699</v>
      </c>
      <c r="E310" t="s">
        <v>42</v>
      </c>
      <c r="F310">
        <v>678</v>
      </c>
      <c r="G310">
        <v>52</v>
      </c>
    </row>
    <row r="311" spans="1:7" x14ac:dyDescent="0.25">
      <c r="A311" t="s">
        <v>7</v>
      </c>
      <c r="B311">
        <v>44967</v>
      </c>
      <c r="C311">
        <v>41</v>
      </c>
      <c r="D311">
        <v>-0.76149654182712823</v>
      </c>
      <c r="E311" t="s">
        <v>42</v>
      </c>
      <c r="F311">
        <v>714</v>
      </c>
      <c r="G311">
        <v>36</v>
      </c>
    </row>
    <row r="312" spans="1:7" x14ac:dyDescent="0.25">
      <c r="A312" t="s">
        <v>7</v>
      </c>
      <c r="B312">
        <v>45002</v>
      </c>
      <c r="C312">
        <v>53</v>
      </c>
      <c r="D312">
        <v>-0.70668644775863065</v>
      </c>
      <c r="E312" t="s">
        <v>42</v>
      </c>
      <c r="F312">
        <v>749</v>
      </c>
      <c r="G312">
        <v>35</v>
      </c>
    </row>
    <row r="313" spans="1:7" x14ac:dyDescent="0.25">
      <c r="A313" t="s">
        <v>7</v>
      </c>
      <c r="B313">
        <v>44258</v>
      </c>
      <c r="C313">
        <v>77</v>
      </c>
      <c r="D313">
        <v>-0.5970662596216354</v>
      </c>
      <c r="E313" t="s">
        <v>43</v>
      </c>
      <c r="F313">
        <v>1</v>
      </c>
      <c r="G313">
        <v>0</v>
      </c>
    </row>
    <row r="314" spans="1:7" x14ac:dyDescent="0.25">
      <c r="A314" t="s">
        <v>7</v>
      </c>
      <c r="B314">
        <v>44273</v>
      </c>
      <c r="C314">
        <v>197</v>
      </c>
      <c r="D314">
        <v>-4.8965318936659369E-2</v>
      </c>
      <c r="E314" t="s">
        <v>43</v>
      </c>
      <c r="F314">
        <v>16</v>
      </c>
      <c r="G314">
        <v>15</v>
      </c>
    </row>
    <row r="315" spans="1:7" x14ac:dyDescent="0.25">
      <c r="A315" t="s">
        <v>7</v>
      </c>
      <c r="B315">
        <v>44286</v>
      </c>
      <c r="C315">
        <v>101</v>
      </c>
      <c r="D315">
        <v>-0.4874460714846402</v>
      </c>
      <c r="E315" t="s">
        <v>43</v>
      </c>
      <c r="F315">
        <v>29</v>
      </c>
      <c r="G315">
        <v>13</v>
      </c>
    </row>
    <row r="316" spans="1:7" x14ac:dyDescent="0.25">
      <c r="A316" t="s">
        <v>7</v>
      </c>
      <c r="B316">
        <v>44292</v>
      </c>
      <c r="C316">
        <v>144</v>
      </c>
      <c r="D316">
        <v>-0.29104323440585711</v>
      </c>
      <c r="E316" t="s">
        <v>43</v>
      </c>
      <c r="F316">
        <v>35</v>
      </c>
      <c r="G316">
        <v>6</v>
      </c>
    </row>
    <row r="317" spans="1:7" x14ac:dyDescent="0.25">
      <c r="A317" t="s">
        <v>7</v>
      </c>
      <c r="B317">
        <v>44326</v>
      </c>
      <c r="C317">
        <v>27</v>
      </c>
      <c r="D317">
        <v>-0.82544165157370875</v>
      </c>
      <c r="E317" t="s">
        <v>43</v>
      </c>
      <c r="F317">
        <v>69</v>
      </c>
      <c r="G317">
        <v>34</v>
      </c>
    </row>
    <row r="318" spans="1:7" x14ac:dyDescent="0.25">
      <c r="A318" t="s">
        <v>7</v>
      </c>
      <c r="B318">
        <v>44517</v>
      </c>
      <c r="C318">
        <v>49</v>
      </c>
      <c r="D318">
        <v>-0.72495647911479655</v>
      </c>
      <c r="E318" t="s">
        <v>43</v>
      </c>
      <c r="F318">
        <v>260</v>
      </c>
      <c r="G318">
        <v>191</v>
      </c>
    </row>
    <row r="319" spans="1:7" x14ac:dyDescent="0.25">
      <c r="A319" t="s">
        <v>7</v>
      </c>
      <c r="B319">
        <v>44530</v>
      </c>
      <c r="C319">
        <v>156</v>
      </c>
      <c r="D319">
        <v>-0.23623314033735951</v>
      </c>
      <c r="E319" t="s">
        <v>43</v>
      </c>
      <c r="F319">
        <v>273</v>
      </c>
      <c r="G319">
        <v>13</v>
      </c>
    </row>
    <row r="320" spans="1:7" x14ac:dyDescent="0.25">
      <c r="A320" t="s">
        <v>7</v>
      </c>
      <c r="B320">
        <v>44543</v>
      </c>
      <c r="C320">
        <v>144</v>
      </c>
      <c r="D320">
        <v>-0.29104323440585711</v>
      </c>
      <c r="E320" t="s">
        <v>43</v>
      </c>
      <c r="F320">
        <v>286</v>
      </c>
      <c r="G320">
        <v>13</v>
      </c>
    </row>
    <row r="321" spans="1:7" x14ac:dyDescent="0.25">
      <c r="A321" t="s">
        <v>7</v>
      </c>
      <c r="B321">
        <v>44559</v>
      </c>
      <c r="C321">
        <v>124</v>
      </c>
      <c r="D321">
        <v>-0.38239339118668647</v>
      </c>
      <c r="E321" t="s">
        <v>43</v>
      </c>
      <c r="F321">
        <v>302</v>
      </c>
      <c r="G321">
        <v>16</v>
      </c>
    </row>
    <row r="322" spans="1:7" x14ac:dyDescent="0.25">
      <c r="A322" t="s">
        <v>7</v>
      </c>
      <c r="B322">
        <v>44575</v>
      </c>
      <c r="C322">
        <v>100</v>
      </c>
      <c r="D322">
        <v>-0.49201357932368167</v>
      </c>
      <c r="E322" t="s">
        <v>43</v>
      </c>
      <c r="F322">
        <v>318</v>
      </c>
      <c r="G322">
        <v>16</v>
      </c>
    </row>
    <row r="323" spans="1:7" x14ac:dyDescent="0.25">
      <c r="A323" t="s">
        <v>7</v>
      </c>
      <c r="B323">
        <v>44578</v>
      </c>
      <c r="C323">
        <v>120</v>
      </c>
      <c r="D323">
        <v>-0.40066342254285237</v>
      </c>
      <c r="E323" t="s">
        <v>43</v>
      </c>
      <c r="F323">
        <v>321</v>
      </c>
      <c r="G323">
        <v>3</v>
      </c>
    </row>
    <row r="324" spans="1:7" x14ac:dyDescent="0.25">
      <c r="A324" t="s">
        <v>7</v>
      </c>
      <c r="B324">
        <v>44594</v>
      </c>
      <c r="C324">
        <v>89</v>
      </c>
      <c r="D324">
        <v>-0.54225616555313783</v>
      </c>
      <c r="E324" t="s">
        <v>43</v>
      </c>
      <c r="F324">
        <v>337</v>
      </c>
      <c r="G324">
        <v>16</v>
      </c>
    </row>
    <row r="325" spans="1:7" x14ac:dyDescent="0.25">
      <c r="A325" t="s">
        <v>7</v>
      </c>
      <c r="B325">
        <v>44600</v>
      </c>
      <c r="C325">
        <v>94</v>
      </c>
      <c r="D325">
        <v>-0.51941862635793046</v>
      </c>
      <c r="E325" t="s">
        <v>43</v>
      </c>
      <c r="F325">
        <v>343</v>
      </c>
      <c r="G325">
        <v>6</v>
      </c>
    </row>
    <row r="326" spans="1:7" x14ac:dyDescent="0.25">
      <c r="A326" t="s">
        <v>7</v>
      </c>
      <c r="B326">
        <v>44613</v>
      </c>
      <c r="C326">
        <v>149</v>
      </c>
      <c r="D326">
        <v>-0.2682056952106498</v>
      </c>
      <c r="E326" t="s">
        <v>43</v>
      </c>
      <c r="F326">
        <v>356</v>
      </c>
      <c r="G326">
        <v>13</v>
      </c>
    </row>
    <row r="327" spans="1:7" x14ac:dyDescent="0.25">
      <c r="A327" t="s">
        <v>7</v>
      </c>
      <c r="B327">
        <v>44621</v>
      </c>
      <c r="C327">
        <v>96</v>
      </c>
      <c r="D327">
        <v>-0.51028361067984751</v>
      </c>
      <c r="E327" t="s">
        <v>43</v>
      </c>
      <c r="F327">
        <v>364</v>
      </c>
      <c r="G327">
        <v>8</v>
      </c>
    </row>
    <row r="328" spans="1:7" x14ac:dyDescent="0.25">
      <c r="A328" t="s">
        <v>7</v>
      </c>
      <c r="B328">
        <v>44640</v>
      </c>
      <c r="C328">
        <v>100</v>
      </c>
      <c r="D328">
        <v>-0.49201357932368167</v>
      </c>
      <c r="E328" t="s">
        <v>43</v>
      </c>
      <c r="F328">
        <v>383</v>
      </c>
      <c r="G328">
        <v>19</v>
      </c>
    </row>
    <row r="329" spans="1:7" x14ac:dyDescent="0.25">
      <c r="A329" t="s">
        <v>7</v>
      </c>
      <c r="B329">
        <v>44651</v>
      </c>
      <c r="C329">
        <v>128</v>
      </c>
      <c r="D329">
        <v>-0.36412335983052058</v>
      </c>
      <c r="E329" t="s">
        <v>43</v>
      </c>
      <c r="F329">
        <v>394</v>
      </c>
      <c r="G329">
        <v>11</v>
      </c>
    </row>
    <row r="330" spans="1:7" x14ac:dyDescent="0.25">
      <c r="A330" t="s">
        <v>7</v>
      </c>
      <c r="B330">
        <v>44662</v>
      </c>
      <c r="C330">
        <v>96</v>
      </c>
      <c r="D330">
        <v>-0.51028361067984751</v>
      </c>
      <c r="E330" t="s">
        <v>43</v>
      </c>
      <c r="F330">
        <v>405</v>
      </c>
      <c r="G330">
        <v>11</v>
      </c>
    </row>
    <row r="331" spans="1:7" x14ac:dyDescent="0.25">
      <c r="A331" t="s">
        <v>7</v>
      </c>
      <c r="B331">
        <v>44708</v>
      </c>
      <c r="C331">
        <v>147</v>
      </c>
      <c r="D331">
        <v>-0.27734071088873274</v>
      </c>
      <c r="E331" t="s">
        <v>43</v>
      </c>
      <c r="F331">
        <v>451</v>
      </c>
      <c r="G331">
        <v>46</v>
      </c>
    </row>
    <row r="332" spans="1:7" x14ac:dyDescent="0.25">
      <c r="A332" t="s">
        <v>7</v>
      </c>
      <c r="B332">
        <v>44740</v>
      </c>
      <c r="C332">
        <v>77</v>
      </c>
      <c r="D332">
        <v>-0.5970662596216354</v>
      </c>
      <c r="E332" t="s">
        <v>43</v>
      </c>
      <c r="F332">
        <v>483</v>
      </c>
      <c r="G332">
        <v>32</v>
      </c>
    </row>
    <row r="333" spans="1:7" x14ac:dyDescent="0.25">
      <c r="A333" t="s">
        <v>7</v>
      </c>
      <c r="B333">
        <v>44765</v>
      </c>
      <c r="C333">
        <v>80</v>
      </c>
      <c r="D333">
        <v>-0.58336373610451098</v>
      </c>
      <c r="E333" t="s">
        <v>43</v>
      </c>
      <c r="F333">
        <v>508</v>
      </c>
      <c r="G333">
        <v>25</v>
      </c>
    </row>
    <row r="334" spans="1:7" x14ac:dyDescent="0.25">
      <c r="A334" t="s">
        <v>7</v>
      </c>
      <c r="B334">
        <v>44844</v>
      </c>
      <c r="C334">
        <v>105</v>
      </c>
      <c r="D334">
        <v>-0.46917604012847436</v>
      </c>
      <c r="E334" t="s">
        <v>43</v>
      </c>
      <c r="F334">
        <v>587</v>
      </c>
      <c r="G334">
        <v>79</v>
      </c>
    </row>
    <row r="335" spans="1:7" x14ac:dyDescent="0.25">
      <c r="A335" t="s">
        <v>7</v>
      </c>
      <c r="B335">
        <v>44883</v>
      </c>
      <c r="C335">
        <v>110</v>
      </c>
      <c r="D335">
        <v>-0.44633850093326699</v>
      </c>
      <c r="E335" t="s">
        <v>43</v>
      </c>
      <c r="F335">
        <v>626</v>
      </c>
      <c r="G335">
        <v>39</v>
      </c>
    </row>
    <row r="336" spans="1:7" x14ac:dyDescent="0.25">
      <c r="A336" t="s">
        <v>7</v>
      </c>
      <c r="B336">
        <v>44917</v>
      </c>
      <c r="C336">
        <v>119</v>
      </c>
      <c r="D336">
        <v>-0.40523093038189378</v>
      </c>
      <c r="E336" t="s">
        <v>43</v>
      </c>
      <c r="F336">
        <v>660</v>
      </c>
      <c r="G336">
        <v>34</v>
      </c>
    </row>
    <row r="337" spans="1:7" x14ac:dyDescent="0.25">
      <c r="A337" t="s">
        <v>7</v>
      </c>
      <c r="B337">
        <v>45049</v>
      </c>
      <c r="C337">
        <v>85</v>
      </c>
      <c r="D337">
        <v>-0.56052619690930372</v>
      </c>
      <c r="E337" t="s">
        <v>43</v>
      </c>
      <c r="F337">
        <v>792</v>
      </c>
      <c r="G337">
        <v>132</v>
      </c>
    </row>
    <row r="338" spans="1:7" x14ac:dyDescent="0.25">
      <c r="A338" t="s">
        <v>7</v>
      </c>
      <c r="B338">
        <v>45075</v>
      </c>
      <c r="C338">
        <v>65</v>
      </c>
      <c r="D338">
        <v>-0.65187635369013308</v>
      </c>
      <c r="E338" t="s">
        <v>43</v>
      </c>
      <c r="F338">
        <v>818</v>
      </c>
      <c r="G338">
        <v>26</v>
      </c>
    </row>
    <row r="339" spans="1:7" x14ac:dyDescent="0.25">
      <c r="A339" t="s">
        <v>7</v>
      </c>
      <c r="B339">
        <v>45104</v>
      </c>
      <c r="C339">
        <v>70</v>
      </c>
      <c r="D339">
        <v>-0.62903881449492571</v>
      </c>
      <c r="E339" t="s">
        <v>43</v>
      </c>
      <c r="F339">
        <v>847</v>
      </c>
      <c r="G339">
        <v>29</v>
      </c>
    </row>
    <row r="340" spans="1:7" x14ac:dyDescent="0.25">
      <c r="A340" t="s">
        <v>7</v>
      </c>
      <c r="B340">
        <v>45125</v>
      </c>
      <c r="C340">
        <v>72</v>
      </c>
      <c r="D340">
        <v>-0.61990379881684277</v>
      </c>
      <c r="E340" t="s">
        <v>43</v>
      </c>
      <c r="F340">
        <v>868</v>
      </c>
      <c r="G340">
        <v>21</v>
      </c>
    </row>
    <row r="341" spans="1:7" x14ac:dyDescent="0.25">
      <c r="A341" t="s">
        <v>7</v>
      </c>
      <c r="B341">
        <v>45152</v>
      </c>
      <c r="C341">
        <v>32</v>
      </c>
      <c r="D341">
        <v>-0.80260411237850149</v>
      </c>
      <c r="E341" t="s">
        <v>43</v>
      </c>
      <c r="F341">
        <v>895</v>
      </c>
      <c r="G341">
        <v>27</v>
      </c>
    </row>
    <row r="342" spans="1:7" x14ac:dyDescent="0.25">
      <c r="A342" t="s">
        <v>7</v>
      </c>
      <c r="B342">
        <v>45174</v>
      </c>
      <c r="C342">
        <v>106</v>
      </c>
      <c r="D342">
        <v>-0.46460853228943289</v>
      </c>
      <c r="E342" t="s">
        <v>43</v>
      </c>
      <c r="F342">
        <v>917</v>
      </c>
      <c r="G342">
        <v>22</v>
      </c>
    </row>
    <row r="343" spans="1:7" x14ac:dyDescent="0.25">
      <c r="A343" t="s">
        <v>7</v>
      </c>
      <c r="B343">
        <v>45208</v>
      </c>
      <c r="C343">
        <v>91</v>
      </c>
      <c r="D343">
        <v>-0.53312114987505488</v>
      </c>
      <c r="E343" t="s">
        <v>43</v>
      </c>
      <c r="F343">
        <v>951</v>
      </c>
      <c r="G343">
        <v>34</v>
      </c>
    </row>
    <row r="344" spans="1:7" x14ac:dyDescent="0.25">
      <c r="A344" t="s">
        <v>7</v>
      </c>
      <c r="B344">
        <v>45233</v>
      </c>
      <c r="C344">
        <v>99</v>
      </c>
      <c r="D344">
        <v>-0.49658108716272314</v>
      </c>
      <c r="E344" t="s">
        <v>43</v>
      </c>
      <c r="F344">
        <v>976</v>
      </c>
      <c r="G344">
        <v>25</v>
      </c>
    </row>
    <row r="345" spans="1:7" x14ac:dyDescent="0.25">
      <c r="A345" t="s">
        <v>7</v>
      </c>
      <c r="B345">
        <v>44281</v>
      </c>
      <c r="C345">
        <v>44</v>
      </c>
      <c r="D345">
        <v>-0.74779401831000381</v>
      </c>
      <c r="E345" t="s">
        <v>44</v>
      </c>
      <c r="F345">
        <v>1</v>
      </c>
      <c r="G345">
        <v>0</v>
      </c>
    </row>
    <row r="346" spans="1:7" x14ac:dyDescent="0.25">
      <c r="A346" t="s">
        <v>7</v>
      </c>
      <c r="B346">
        <v>44299</v>
      </c>
      <c r="C346">
        <v>97</v>
      </c>
      <c r="D346">
        <v>-0.50571610284080604</v>
      </c>
      <c r="E346" t="s">
        <v>44</v>
      </c>
      <c r="F346">
        <v>19</v>
      </c>
      <c r="G346">
        <v>18</v>
      </c>
    </row>
    <row r="347" spans="1:7" x14ac:dyDescent="0.25">
      <c r="A347" t="s">
        <v>7</v>
      </c>
      <c r="B347">
        <v>44311</v>
      </c>
      <c r="C347">
        <v>84</v>
      </c>
      <c r="D347">
        <v>-0.56509370474834519</v>
      </c>
      <c r="E347" t="s">
        <v>44</v>
      </c>
      <c r="F347">
        <v>31</v>
      </c>
      <c r="G347">
        <v>12</v>
      </c>
    </row>
    <row r="348" spans="1:7" x14ac:dyDescent="0.25">
      <c r="A348" t="s">
        <v>7</v>
      </c>
      <c r="B348">
        <v>44524</v>
      </c>
      <c r="C348">
        <v>109</v>
      </c>
      <c r="D348">
        <v>-0.45090600877230846</v>
      </c>
      <c r="E348" t="s">
        <v>44</v>
      </c>
      <c r="F348">
        <v>244</v>
      </c>
      <c r="G348">
        <v>213</v>
      </c>
    </row>
    <row r="349" spans="1:7" x14ac:dyDescent="0.25">
      <c r="A349" t="s">
        <v>7</v>
      </c>
      <c r="B349">
        <v>44539</v>
      </c>
      <c r="C349">
        <v>98</v>
      </c>
      <c r="D349">
        <v>-0.50114859500176456</v>
      </c>
      <c r="E349" t="s">
        <v>44</v>
      </c>
      <c r="F349">
        <v>259</v>
      </c>
      <c r="G349">
        <v>15</v>
      </c>
    </row>
    <row r="350" spans="1:7" x14ac:dyDescent="0.25">
      <c r="A350" t="s">
        <v>7</v>
      </c>
      <c r="B350">
        <v>44552</v>
      </c>
      <c r="C350">
        <v>73</v>
      </c>
      <c r="D350">
        <v>-0.61533629097780129</v>
      </c>
      <c r="E350" t="s">
        <v>44</v>
      </c>
      <c r="F350">
        <v>272</v>
      </c>
      <c r="G350">
        <v>13</v>
      </c>
    </row>
    <row r="351" spans="1:7" x14ac:dyDescent="0.25">
      <c r="A351" t="s">
        <v>7</v>
      </c>
      <c r="B351">
        <v>44553</v>
      </c>
      <c r="C351">
        <v>53</v>
      </c>
      <c r="D351">
        <v>-0.70668644775863065</v>
      </c>
      <c r="E351" t="s">
        <v>44</v>
      </c>
      <c r="F351">
        <v>273</v>
      </c>
      <c r="G351">
        <v>1</v>
      </c>
    </row>
    <row r="352" spans="1:7" x14ac:dyDescent="0.25">
      <c r="A352" t="s">
        <v>7</v>
      </c>
      <c r="B352">
        <v>44565</v>
      </c>
      <c r="C352">
        <v>120</v>
      </c>
      <c r="D352">
        <v>-0.40066342254285237</v>
      </c>
      <c r="E352" t="s">
        <v>44</v>
      </c>
      <c r="F352">
        <v>285</v>
      </c>
      <c r="G352">
        <v>12</v>
      </c>
    </row>
    <row r="353" spans="1:7" x14ac:dyDescent="0.25">
      <c r="A353" t="s">
        <v>7</v>
      </c>
      <c r="B353">
        <v>44585</v>
      </c>
      <c r="C353">
        <v>107</v>
      </c>
      <c r="D353">
        <v>-0.46004102445039141</v>
      </c>
      <c r="E353" t="s">
        <v>44</v>
      </c>
      <c r="F353">
        <v>305</v>
      </c>
      <c r="G353">
        <v>20</v>
      </c>
    </row>
    <row r="354" spans="1:7" x14ac:dyDescent="0.25">
      <c r="A354" t="s">
        <v>7</v>
      </c>
      <c r="B354">
        <v>44601</v>
      </c>
      <c r="C354">
        <v>111</v>
      </c>
      <c r="D354">
        <v>-0.44177099309422552</v>
      </c>
      <c r="E354" t="s">
        <v>44</v>
      </c>
      <c r="F354">
        <v>321</v>
      </c>
      <c r="G354">
        <v>16</v>
      </c>
    </row>
    <row r="355" spans="1:7" x14ac:dyDescent="0.25">
      <c r="A355" t="s">
        <v>7</v>
      </c>
      <c r="B355">
        <v>44620</v>
      </c>
      <c r="C355">
        <v>104</v>
      </c>
      <c r="D355">
        <v>-0.47374354796751583</v>
      </c>
      <c r="E355" t="s">
        <v>44</v>
      </c>
      <c r="F355">
        <v>340</v>
      </c>
      <c r="G355">
        <v>19</v>
      </c>
    </row>
    <row r="356" spans="1:7" x14ac:dyDescent="0.25">
      <c r="A356" t="s">
        <v>7</v>
      </c>
      <c r="B356">
        <v>44641</v>
      </c>
      <c r="C356">
        <v>102</v>
      </c>
      <c r="D356">
        <v>-0.48287856364559872</v>
      </c>
      <c r="E356" t="s">
        <v>44</v>
      </c>
      <c r="F356">
        <v>361</v>
      </c>
      <c r="G356">
        <v>21</v>
      </c>
    </row>
    <row r="357" spans="1:7" x14ac:dyDescent="0.25">
      <c r="A357" t="s">
        <v>7</v>
      </c>
      <c r="B357">
        <v>44697</v>
      </c>
      <c r="C357">
        <v>107</v>
      </c>
      <c r="D357">
        <v>-0.46004102445039141</v>
      </c>
      <c r="E357" t="s">
        <v>44</v>
      </c>
      <c r="F357">
        <v>417</v>
      </c>
      <c r="G357">
        <v>56</v>
      </c>
    </row>
    <row r="358" spans="1:7" x14ac:dyDescent="0.25">
      <c r="A358" t="s">
        <v>7</v>
      </c>
      <c r="B358">
        <v>44716</v>
      </c>
      <c r="C358">
        <v>115</v>
      </c>
      <c r="D358">
        <v>-0.42350096173805968</v>
      </c>
      <c r="E358" t="s">
        <v>44</v>
      </c>
      <c r="F358">
        <v>436</v>
      </c>
      <c r="G358">
        <v>19</v>
      </c>
    </row>
    <row r="359" spans="1:7" x14ac:dyDescent="0.25">
      <c r="A359" t="s">
        <v>7</v>
      </c>
      <c r="B359">
        <v>44739</v>
      </c>
      <c r="C359">
        <v>88</v>
      </c>
      <c r="D359">
        <v>-0.5468236733921793</v>
      </c>
      <c r="E359" t="s">
        <v>44</v>
      </c>
      <c r="F359">
        <v>459</v>
      </c>
      <c r="G359">
        <v>23</v>
      </c>
    </row>
    <row r="360" spans="1:7" x14ac:dyDescent="0.25">
      <c r="A360" t="s">
        <v>7</v>
      </c>
      <c r="B360">
        <v>44767</v>
      </c>
      <c r="C360">
        <v>83</v>
      </c>
      <c r="D360">
        <v>-0.56966121258738667</v>
      </c>
      <c r="E360" t="s">
        <v>44</v>
      </c>
      <c r="F360">
        <v>487</v>
      </c>
      <c r="G360">
        <v>28</v>
      </c>
    </row>
    <row r="361" spans="1:7" x14ac:dyDescent="0.25">
      <c r="A361" t="s">
        <v>7</v>
      </c>
      <c r="B361">
        <v>44795</v>
      </c>
      <c r="C361">
        <v>100</v>
      </c>
      <c r="D361">
        <v>-0.49201357932368167</v>
      </c>
      <c r="E361" t="s">
        <v>44</v>
      </c>
      <c r="F361">
        <v>515</v>
      </c>
      <c r="G361">
        <v>28</v>
      </c>
    </row>
    <row r="362" spans="1:7" x14ac:dyDescent="0.25">
      <c r="A362" t="s">
        <v>7</v>
      </c>
      <c r="B362">
        <v>44819</v>
      </c>
      <c r="C362">
        <v>110</v>
      </c>
      <c r="D362">
        <v>-0.44633850093326699</v>
      </c>
      <c r="E362" t="s">
        <v>44</v>
      </c>
      <c r="F362">
        <v>539</v>
      </c>
      <c r="G362">
        <v>24</v>
      </c>
    </row>
    <row r="363" spans="1:7" x14ac:dyDescent="0.25">
      <c r="A363" t="s">
        <v>7</v>
      </c>
      <c r="B363">
        <v>44845</v>
      </c>
      <c r="C363">
        <v>105</v>
      </c>
      <c r="D363">
        <v>-0.46917604012847436</v>
      </c>
      <c r="E363" t="s">
        <v>44</v>
      </c>
      <c r="F363">
        <v>565</v>
      </c>
      <c r="G363">
        <v>26</v>
      </c>
    </row>
    <row r="364" spans="1:7" x14ac:dyDescent="0.25">
      <c r="A364" t="s">
        <v>7</v>
      </c>
      <c r="B364">
        <v>44871</v>
      </c>
      <c r="C364">
        <v>91</v>
      </c>
      <c r="D364">
        <v>-0.53312114987505488</v>
      </c>
      <c r="E364" t="s">
        <v>44</v>
      </c>
      <c r="F364">
        <v>591</v>
      </c>
      <c r="G364">
        <v>26</v>
      </c>
    </row>
    <row r="365" spans="1:7" x14ac:dyDescent="0.25">
      <c r="A365" t="s">
        <v>7</v>
      </c>
      <c r="B365">
        <v>44897</v>
      </c>
      <c r="C365">
        <v>3</v>
      </c>
      <c r="D365">
        <v>-0.935061839710704</v>
      </c>
      <c r="E365" t="s">
        <v>44</v>
      </c>
      <c r="F365">
        <v>617</v>
      </c>
      <c r="G365">
        <v>26</v>
      </c>
    </row>
    <row r="366" spans="1:7" x14ac:dyDescent="0.25">
      <c r="A366" t="s">
        <v>7</v>
      </c>
      <c r="B366">
        <v>44900</v>
      </c>
      <c r="C366">
        <v>64</v>
      </c>
      <c r="D366">
        <v>-0.65644386152917455</v>
      </c>
      <c r="E366" t="s">
        <v>44</v>
      </c>
      <c r="F366">
        <v>620</v>
      </c>
      <c r="G366">
        <v>3</v>
      </c>
    </row>
    <row r="367" spans="1:7" x14ac:dyDescent="0.25">
      <c r="A367" t="s">
        <v>7</v>
      </c>
      <c r="B367">
        <v>44915</v>
      </c>
      <c r="C367">
        <v>101</v>
      </c>
      <c r="D367">
        <v>-0.4874460714846402</v>
      </c>
      <c r="E367" t="s">
        <v>44</v>
      </c>
      <c r="F367">
        <v>635</v>
      </c>
      <c r="G367">
        <v>15</v>
      </c>
    </row>
    <row r="368" spans="1:7" x14ac:dyDescent="0.25">
      <c r="A368" t="s">
        <v>7</v>
      </c>
      <c r="B368">
        <v>44942</v>
      </c>
      <c r="C368">
        <v>112</v>
      </c>
      <c r="D368">
        <v>-0.4372034852551841</v>
      </c>
      <c r="E368" t="s">
        <v>44</v>
      </c>
      <c r="F368">
        <v>662</v>
      </c>
      <c r="G368">
        <v>27</v>
      </c>
    </row>
    <row r="369" spans="1:7" x14ac:dyDescent="0.25">
      <c r="A369" t="s">
        <v>7</v>
      </c>
      <c r="B369">
        <v>44963</v>
      </c>
      <c r="C369">
        <v>99</v>
      </c>
      <c r="D369">
        <v>-0.49658108716272314</v>
      </c>
      <c r="E369" t="s">
        <v>44</v>
      </c>
      <c r="F369">
        <v>683</v>
      </c>
      <c r="G369">
        <v>21</v>
      </c>
    </row>
    <row r="370" spans="1:7" x14ac:dyDescent="0.25">
      <c r="A370" t="s">
        <v>7</v>
      </c>
      <c r="B370">
        <v>44979</v>
      </c>
      <c r="C370">
        <v>105</v>
      </c>
      <c r="D370">
        <v>-0.46917604012847436</v>
      </c>
      <c r="E370" t="s">
        <v>44</v>
      </c>
      <c r="F370">
        <v>699</v>
      </c>
      <c r="G370">
        <v>16</v>
      </c>
    </row>
    <row r="371" spans="1:7" x14ac:dyDescent="0.25">
      <c r="A371" t="s">
        <v>7</v>
      </c>
      <c r="B371">
        <v>44998</v>
      </c>
      <c r="C371">
        <v>121</v>
      </c>
      <c r="D371">
        <v>-0.39609591470381089</v>
      </c>
      <c r="E371" t="s">
        <v>44</v>
      </c>
      <c r="F371">
        <v>718</v>
      </c>
      <c r="G371">
        <v>19</v>
      </c>
    </row>
    <row r="372" spans="1:7" x14ac:dyDescent="0.25">
      <c r="A372" t="s">
        <v>7</v>
      </c>
      <c r="B372">
        <v>45036</v>
      </c>
      <c r="C372">
        <v>115</v>
      </c>
      <c r="D372">
        <v>-0.42350096173805968</v>
      </c>
      <c r="E372" t="s">
        <v>44</v>
      </c>
      <c r="F372">
        <v>756</v>
      </c>
      <c r="G372">
        <v>38</v>
      </c>
    </row>
    <row r="373" spans="1:7" x14ac:dyDescent="0.25">
      <c r="A373" t="s">
        <v>7</v>
      </c>
      <c r="B373">
        <v>45055</v>
      </c>
      <c r="C373">
        <v>112</v>
      </c>
      <c r="D373">
        <v>-0.4372034852551841</v>
      </c>
      <c r="E373" t="s">
        <v>44</v>
      </c>
      <c r="F373">
        <v>775</v>
      </c>
      <c r="G373">
        <v>19</v>
      </c>
    </row>
    <row r="374" spans="1:7" x14ac:dyDescent="0.25">
      <c r="A374" t="s">
        <v>7</v>
      </c>
      <c r="B374">
        <v>45072</v>
      </c>
      <c r="C374">
        <v>105</v>
      </c>
      <c r="D374">
        <v>-0.46917604012847436</v>
      </c>
      <c r="E374" t="s">
        <v>44</v>
      </c>
      <c r="F374">
        <v>792</v>
      </c>
      <c r="G374">
        <v>17</v>
      </c>
    </row>
    <row r="375" spans="1:7" x14ac:dyDescent="0.25">
      <c r="A375" t="s">
        <v>7</v>
      </c>
      <c r="B375">
        <v>45089</v>
      </c>
      <c r="C375">
        <v>121</v>
      </c>
      <c r="D375">
        <v>-0.39609591470381089</v>
      </c>
      <c r="E375" t="s">
        <v>44</v>
      </c>
      <c r="F375">
        <v>809</v>
      </c>
      <c r="G375">
        <v>17</v>
      </c>
    </row>
    <row r="376" spans="1:7" x14ac:dyDescent="0.25">
      <c r="A376" t="s">
        <v>7</v>
      </c>
      <c r="B376">
        <v>45105</v>
      </c>
      <c r="C376">
        <v>96</v>
      </c>
      <c r="D376">
        <v>-0.51028361067984751</v>
      </c>
      <c r="E376" t="s">
        <v>44</v>
      </c>
      <c r="F376">
        <v>825</v>
      </c>
      <c r="G376">
        <v>16</v>
      </c>
    </row>
    <row r="377" spans="1:7" x14ac:dyDescent="0.25">
      <c r="A377" t="s">
        <v>7</v>
      </c>
      <c r="B377">
        <v>45126</v>
      </c>
      <c r="C377">
        <v>112</v>
      </c>
      <c r="D377">
        <v>-0.4372034852551841</v>
      </c>
      <c r="E377" t="s">
        <v>44</v>
      </c>
      <c r="F377">
        <v>846</v>
      </c>
      <c r="G377">
        <v>21</v>
      </c>
    </row>
    <row r="378" spans="1:7" x14ac:dyDescent="0.25">
      <c r="A378" t="s">
        <v>7</v>
      </c>
      <c r="B378">
        <v>45152</v>
      </c>
      <c r="C378">
        <v>114</v>
      </c>
      <c r="D378">
        <v>-0.42806846957710115</v>
      </c>
      <c r="E378" t="s">
        <v>44</v>
      </c>
      <c r="F378">
        <v>872</v>
      </c>
      <c r="G378">
        <v>26</v>
      </c>
    </row>
    <row r="379" spans="1:7" x14ac:dyDescent="0.25">
      <c r="A379" t="s">
        <v>7</v>
      </c>
      <c r="B379">
        <v>45174</v>
      </c>
      <c r="C379">
        <v>64</v>
      </c>
      <c r="D379">
        <v>-0.65644386152917455</v>
      </c>
      <c r="E379" t="s">
        <v>44</v>
      </c>
      <c r="F379">
        <v>894</v>
      </c>
      <c r="G379">
        <v>22</v>
      </c>
    </row>
    <row r="380" spans="1:7" x14ac:dyDescent="0.25">
      <c r="A380" t="s">
        <v>7</v>
      </c>
      <c r="B380">
        <v>45195</v>
      </c>
      <c r="C380">
        <v>105</v>
      </c>
      <c r="D380">
        <v>-0.46917604012847436</v>
      </c>
      <c r="E380" t="s">
        <v>44</v>
      </c>
      <c r="F380">
        <v>915</v>
      </c>
      <c r="G380">
        <v>21</v>
      </c>
    </row>
    <row r="381" spans="1:7" x14ac:dyDescent="0.25">
      <c r="A381" t="s">
        <v>7</v>
      </c>
      <c r="B381">
        <v>45210</v>
      </c>
      <c r="C381">
        <v>134</v>
      </c>
      <c r="D381">
        <v>-0.33671831279627179</v>
      </c>
      <c r="E381" t="s">
        <v>44</v>
      </c>
      <c r="F381">
        <v>930</v>
      </c>
      <c r="G381">
        <v>15</v>
      </c>
    </row>
    <row r="382" spans="1:7" x14ac:dyDescent="0.25">
      <c r="A382" t="s">
        <v>7</v>
      </c>
      <c r="B382">
        <v>45238</v>
      </c>
      <c r="C382">
        <v>39</v>
      </c>
      <c r="D382">
        <v>-0.77063155750521117</v>
      </c>
      <c r="E382" t="s">
        <v>44</v>
      </c>
      <c r="F382">
        <v>958</v>
      </c>
      <c r="G382">
        <v>28</v>
      </c>
    </row>
    <row r="383" spans="1:7" x14ac:dyDescent="0.25">
      <c r="A383" t="s">
        <v>7</v>
      </c>
      <c r="B383">
        <v>45239</v>
      </c>
      <c r="C383">
        <v>66</v>
      </c>
      <c r="D383">
        <v>-0.64730884585109161</v>
      </c>
      <c r="E383" t="s">
        <v>44</v>
      </c>
      <c r="F383">
        <v>959</v>
      </c>
      <c r="G383">
        <v>1</v>
      </c>
    </row>
    <row r="384" spans="1:7" x14ac:dyDescent="0.25">
      <c r="A384" t="s">
        <v>6</v>
      </c>
      <c r="B384">
        <v>44185</v>
      </c>
      <c r="C384">
        <v>580</v>
      </c>
      <c r="D384">
        <v>1.7003901834162227</v>
      </c>
      <c r="E384" t="s">
        <v>45</v>
      </c>
      <c r="F384">
        <v>1</v>
      </c>
      <c r="G384">
        <v>0</v>
      </c>
    </row>
    <row r="385" spans="1:7" x14ac:dyDescent="0.25">
      <c r="A385" t="s">
        <v>6</v>
      </c>
      <c r="B385">
        <v>44238</v>
      </c>
      <c r="C385">
        <v>664</v>
      </c>
      <c r="D385">
        <v>2.0840608418957061</v>
      </c>
      <c r="E385" t="s">
        <v>45</v>
      </c>
      <c r="F385">
        <v>54</v>
      </c>
      <c r="G385">
        <v>53</v>
      </c>
    </row>
    <row r="386" spans="1:7" x14ac:dyDescent="0.25">
      <c r="A386" t="s">
        <v>6</v>
      </c>
      <c r="B386">
        <v>44283</v>
      </c>
      <c r="C386">
        <v>319</v>
      </c>
      <c r="D386">
        <v>0.50827063742639966</v>
      </c>
      <c r="E386" t="s">
        <v>45</v>
      </c>
      <c r="F386">
        <v>99</v>
      </c>
      <c r="G386">
        <v>45</v>
      </c>
    </row>
    <row r="387" spans="1:7" x14ac:dyDescent="0.25">
      <c r="A387" t="s">
        <v>6</v>
      </c>
      <c r="B387">
        <v>44355</v>
      </c>
      <c r="C387">
        <v>602</v>
      </c>
      <c r="D387">
        <v>1.8008753558751349</v>
      </c>
      <c r="E387" t="s">
        <v>45</v>
      </c>
      <c r="F387">
        <v>171</v>
      </c>
      <c r="G387">
        <v>72</v>
      </c>
    </row>
    <row r="388" spans="1:7" x14ac:dyDescent="0.25">
      <c r="A388" t="s">
        <v>6</v>
      </c>
      <c r="B388">
        <v>44388</v>
      </c>
      <c r="C388">
        <v>389</v>
      </c>
      <c r="D388">
        <v>0.82799618615930237</v>
      </c>
      <c r="E388" t="s">
        <v>45</v>
      </c>
      <c r="F388">
        <v>204</v>
      </c>
      <c r="G388">
        <v>33</v>
      </c>
    </row>
    <row r="389" spans="1:7" x14ac:dyDescent="0.25">
      <c r="A389" t="s">
        <v>6</v>
      </c>
      <c r="B389">
        <v>44418</v>
      </c>
      <c r="C389">
        <v>263</v>
      </c>
      <c r="D389">
        <v>0.25249019844007747</v>
      </c>
      <c r="E389" t="s">
        <v>45</v>
      </c>
      <c r="F389">
        <v>234</v>
      </c>
      <c r="G389">
        <v>30</v>
      </c>
    </row>
    <row r="390" spans="1:7" x14ac:dyDescent="0.25">
      <c r="A390" t="s">
        <v>6</v>
      </c>
      <c r="B390">
        <v>44450</v>
      </c>
      <c r="C390">
        <v>516</v>
      </c>
      <c r="D390">
        <v>1.4080696817175689</v>
      </c>
      <c r="E390" t="s">
        <v>45</v>
      </c>
      <c r="F390">
        <v>266</v>
      </c>
      <c r="G390">
        <v>32</v>
      </c>
    </row>
    <row r="391" spans="1:7" x14ac:dyDescent="0.25">
      <c r="A391" t="s">
        <v>6</v>
      </c>
      <c r="B391">
        <v>44510</v>
      </c>
      <c r="C391">
        <v>465</v>
      </c>
      <c r="D391">
        <v>1.1751267819264539</v>
      </c>
      <c r="E391" t="s">
        <v>45</v>
      </c>
      <c r="F391">
        <v>326</v>
      </c>
      <c r="G391">
        <v>60</v>
      </c>
    </row>
    <row r="392" spans="1:7" x14ac:dyDescent="0.25">
      <c r="A392" t="s">
        <v>6</v>
      </c>
      <c r="B392">
        <v>44545</v>
      </c>
      <c r="C392">
        <v>412</v>
      </c>
      <c r="D392">
        <v>0.93304886645725604</v>
      </c>
      <c r="E392" t="s">
        <v>45</v>
      </c>
      <c r="F392">
        <v>361</v>
      </c>
      <c r="G392">
        <v>35</v>
      </c>
    </row>
    <row r="393" spans="1:7" x14ac:dyDescent="0.25">
      <c r="A393" t="s">
        <v>6</v>
      </c>
      <c r="B393">
        <v>44589</v>
      </c>
      <c r="C393">
        <v>35</v>
      </c>
      <c r="D393">
        <v>-0.78890158886137707</v>
      </c>
      <c r="E393" t="s">
        <v>45</v>
      </c>
      <c r="F393">
        <v>405</v>
      </c>
      <c r="G393">
        <v>44</v>
      </c>
    </row>
    <row r="394" spans="1:7" x14ac:dyDescent="0.25">
      <c r="A394" t="s">
        <v>6</v>
      </c>
      <c r="B394">
        <v>44622</v>
      </c>
      <c r="C394">
        <v>489</v>
      </c>
      <c r="D394">
        <v>1.2847469700634493</v>
      </c>
      <c r="E394" t="s">
        <v>45</v>
      </c>
      <c r="F394">
        <v>438</v>
      </c>
      <c r="G394">
        <v>33</v>
      </c>
    </row>
    <row r="395" spans="1:7" x14ac:dyDescent="0.25">
      <c r="A395" t="s">
        <v>6</v>
      </c>
      <c r="B395">
        <v>44692</v>
      </c>
      <c r="C395">
        <v>602</v>
      </c>
      <c r="D395">
        <v>1.8008753558751349</v>
      </c>
      <c r="E395" t="s">
        <v>45</v>
      </c>
      <c r="F395">
        <v>508</v>
      </c>
      <c r="G395">
        <v>70</v>
      </c>
    </row>
    <row r="396" spans="1:7" x14ac:dyDescent="0.25">
      <c r="A396" t="s">
        <v>6</v>
      </c>
      <c r="B396">
        <v>44734</v>
      </c>
      <c r="C396">
        <v>14</v>
      </c>
      <c r="D396">
        <v>-0.8848192534812479</v>
      </c>
      <c r="E396" t="s">
        <v>45</v>
      </c>
      <c r="F396">
        <v>550</v>
      </c>
      <c r="G396">
        <v>42</v>
      </c>
    </row>
    <row r="397" spans="1:7" x14ac:dyDescent="0.25">
      <c r="A397" t="s">
        <v>6</v>
      </c>
      <c r="B397">
        <v>44769</v>
      </c>
      <c r="C397">
        <v>541</v>
      </c>
      <c r="D397">
        <v>1.5222573776936055</v>
      </c>
      <c r="E397" t="s">
        <v>45</v>
      </c>
      <c r="F397">
        <v>585</v>
      </c>
      <c r="G397">
        <v>35</v>
      </c>
    </row>
    <row r="398" spans="1:7" x14ac:dyDescent="0.25">
      <c r="A398" t="s">
        <v>6</v>
      </c>
      <c r="B398">
        <v>44805</v>
      </c>
      <c r="C398">
        <v>31</v>
      </c>
      <c r="D398">
        <v>-0.80717162021754296</v>
      </c>
      <c r="E398" t="s">
        <v>45</v>
      </c>
      <c r="F398">
        <v>621</v>
      </c>
      <c r="G398">
        <v>36</v>
      </c>
    </row>
    <row r="399" spans="1:7" x14ac:dyDescent="0.25">
      <c r="A399" t="s">
        <v>6</v>
      </c>
      <c r="B399">
        <v>44844</v>
      </c>
      <c r="C399">
        <v>218</v>
      </c>
      <c r="D399">
        <v>4.6952345683211445E-2</v>
      </c>
      <c r="E399" t="s">
        <v>45</v>
      </c>
      <c r="F399">
        <v>660</v>
      </c>
      <c r="G399">
        <v>39</v>
      </c>
    </row>
    <row r="400" spans="1:7" x14ac:dyDescent="0.25">
      <c r="A400" t="s">
        <v>6</v>
      </c>
      <c r="B400">
        <v>44881</v>
      </c>
      <c r="C400">
        <v>7</v>
      </c>
      <c r="D400">
        <v>-0.91679180835453811</v>
      </c>
      <c r="E400" t="s">
        <v>45</v>
      </c>
      <c r="F400">
        <v>697</v>
      </c>
      <c r="G400">
        <v>37</v>
      </c>
    </row>
    <row r="401" spans="1:7" x14ac:dyDescent="0.25">
      <c r="A401" t="s">
        <v>6</v>
      </c>
      <c r="B401">
        <v>44914</v>
      </c>
      <c r="C401">
        <v>394</v>
      </c>
      <c r="D401">
        <v>0.85083372535450963</v>
      </c>
      <c r="E401" t="s">
        <v>45</v>
      </c>
      <c r="F401">
        <v>730</v>
      </c>
      <c r="G401">
        <v>33</v>
      </c>
    </row>
    <row r="402" spans="1:7" x14ac:dyDescent="0.25">
      <c r="A402" t="s">
        <v>6</v>
      </c>
      <c r="B402">
        <v>44949</v>
      </c>
      <c r="C402">
        <v>45</v>
      </c>
      <c r="D402">
        <v>-0.74322651047096233</v>
      </c>
      <c r="E402" t="s">
        <v>45</v>
      </c>
      <c r="F402">
        <v>765</v>
      </c>
      <c r="G402">
        <v>35</v>
      </c>
    </row>
    <row r="403" spans="1:7" x14ac:dyDescent="0.25">
      <c r="A403" t="s">
        <v>6</v>
      </c>
      <c r="B403">
        <v>44984</v>
      </c>
      <c r="C403">
        <v>388</v>
      </c>
      <c r="D403">
        <v>0.8234286783202609</v>
      </c>
      <c r="E403" t="s">
        <v>45</v>
      </c>
      <c r="F403">
        <v>800</v>
      </c>
      <c r="G403">
        <v>35</v>
      </c>
    </row>
    <row r="404" spans="1:7" x14ac:dyDescent="0.25">
      <c r="A404" t="s">
        <v>6</v>
      </c>
      <c r="B404">
        <v>44235</v>
      </c>
      <c r="C404">
        <v>747</v>
      </c>
      <c r="D404">
        <v>2.4631639925361477</v>
      </c>
      <c r="E404" t="s">
        <v>46</v>
      </c>
      <c r="F404">
        <v>1</v>
      </c>
      <c r="G404">
        <v>0</v>
      </c>
    </row>
    <row r="405" spans="1:7" x14ac:dyDescent="0.25">
      <c r="A405" t="s">
        <v>6</v>
      </c>
      <c r="B405">
        <v>44263</v>
      </c>
      <c r="C405">
        <v>691</v>
      </c>
      <c r="D405">
        <v>2.2073835535498256</v>
      </c>
      <c r="E405" t="s">
        <v>46</v>
      </c>
      <c r="F405">
        <v>29</v>
      </c>
      <c r="G405">
        <v>28</v>
      </c>
    </row>
    <row r="406" spans="1:7" x14ac:dyDescent="0.25">
      <c r="A406" t="s">
        <v>6</v>
      </c>
      <c r="B406">
        <v>44299</v>
      </c>
      <c r="C406">
        <v>718</v>
      </c>
      <c r="D406">
        <v>2.3307062652039452</v>
      </c>
      <c r="E406" t="s">
        <v>46</v>
      </c>
      <c r="F406">
        <v>65</v>
      </c>
      <c r="G406">
        <v>36</v>
      </c>
    </row>
    <row r="407" spans="1:7" x14ac:dyDescent="0.25">
      <c r="A407" t="s">
        <v>6</v>
      </c>
      <c r="B407">
        <v>44321</v>
      </c>
      <c r="C407">
        <v>425</v>
      </c>
      <c r="D407">
        <v>0.9924264683647952</v>
      </c>
      <c r="E407" t="s">
        <v>46</v>
      </c>
      <c r="F407">
        <v>87</v>
      </c>
      <c r="G407">
        <v>22</v>
      </c>
    </row>
    <row r="408" spans="1:7" x14ac:dyDescent="0.25">
      <c r="A408" t="s">
        <v>6</v>
      </c>
      <c r="B408">
        <v>44354</v>
      </c>
      <c r="C408">
        <v>560</v>
      </c>
      <c r="D408">
        <v>1.6090400266353933</v>
      </c>
      <c r="E408" t="s">
        <v>46</v>
      </c>
      <c r="F408">
        <v>120</v>
      </c>
      <c r="G408">
        <v>33</v>
      </c>
    </row>
    <row r="409" spans="1:7" x14ac:dyDescent="0.25">
      <c r="A409" t="s">
        <v>6</v>
      </c>
      <c r="B409">
        <v>44382</v>
      </c>
      <c r="C409">
        <v>661</v>
      </c>
      <c r="D409">
        <v>2.0703583183785814</v>
      </c>
      <c r="E409" t="s">
        <v>46</v>
      </c>
      <c r="F409">
        <v>148</v>
      </c>
      <c r="G409">
        <v>28</v>
      </c>
    </row>
    <row r="410" spans="1:7" x14ac:dyDescent="0.25">
      <c r="A410" t="s">
        <v>6</v>
      </c>
      <c r="B410">
        <v>44421</v>
      </c>
      <c r="C410">
        <v>671</v>
      </c>
      <c r="D410">
        <v>2.1160333967689962</v>
      </c>
      <c r="E410" t="s">
        <v>46</v>
      </c>
      <c r="F410">
        <v>187</v>
      </c>
      <c r="G410">
        <v>39</v>
      </c>
    </row>
    <row r="411" spans="1:7" x14ac:dyDescent="0.25">
      <c r="A411" t="s">
        <v>6</v>
      </c>
      <c r="B411">
        <v>44459</v>
      </c>
      <c r="C411">
        <v>552</v>
      </c>
      <c r="D411">
        <v>1.5724999639230617</v>
      </c>
      <c r="E411" t="s">
        <v>46</v>
      </c>
      <c r="F411">
        <v>225</v>
      </c>
      <c r="G411">
        <v>38</v>
      </c>
    </row>
    <row r="412" spans="1:7" x14ac:dyDescent="0.25">
      <c r="A412" t="s">
        <v>6</v>
      </c>
      <c r="B412">
        <v>44496</v>
      </c>
      <c r="C412">
        <v>696</v>
      </c>
      <c r="D412">
        <v>2.2302210927450328</v>
      </c>
      <c r="E412" t="s">
        <v>46</v>
      </c>
      <c r="F412">
        <v>262</v>
      </c>
      <c r="G412">
        <v>37</v>
      </c>
    </row>
    <row r="413" spans="1:7" x14ac:dyDescent="0.25">
      <c r="A413" t="s">
        <v>6</v>
      </c>
      <c r="B413">
        <v>44536</v>
      </c>
      <c r="C413">
        <v>576</v>
      </c>
      <c r="D413">
        <v>1.6821201520600568</v>
      </c>
      <c r="E413" t="s">
        <v>46</v>
      </c>
      <c r="F413">
        <v>302</v>
      </c>
      <c r="G413">
        <v>40</v>
      </c>
    </row>
    <row r="414" spans="1:7" x14ac:dyDescent="0.25">
      <c r="A414" t="s">
        <v>6</v>
      </c>
      <c r="B414">
        <v>44563</v>
      </c>
      <c r="C414">
        <v>547</v>
      </c>
      <c r="D414">
        <v>1.5496624247278543</v>
      </c>
      <c r="E414" t="s">
        <v>46</v>
      </c>
      <c r="F414">
        <v>329</v>
      </c>
      <c r="G414">
        <v>27</v>
      </c>
    </row>
    <row r="415" spans="1:7" x14ac:dyDescent="0.25">
      <c r="A415" t="s">
        <v>6</v>
      </c>
      <c r="B415">
        <v>44615</v>
      </c>
      <c r="C415">
        <v>550</v>
      </c>
      <c r="D415">
        <v>1.5633649482449787</v>
      </c>
      <c r="E415" t="s">
        <v>46</v>
      </c>
      <c r="F415">
        <v>381</v>
      </c>
      <c r="G415">
        <v>52</v>
      </c>
    </row>
    <row r="416" spans="1:7" x14ac:dyDescent="0.25">
      <c r="A416" t="s">
        <v>6</v>
      </c>
      <c r="B416">
        <v>44655</v>
      </c>
      <c r="C416">
        <v>448</v>
      </c>
      <c r="D416">
        <v>1.0974791486627489</v>
      </c>
      <c r="E416" t="s">
        <v>46</v>
      </c>
      <c r="F416">
        <v>421</v>
      </c>
      <c r="G416">
        <v>40</v>
      </c>
    </row>
    <row r="417" spans="1:7" x14ac:dyDescent="0.25">
      <c r="A417" t="s">
        <v>6</v>
      </c>
      <c r="B417">
        <v>44697</v>
      </c>
      <c r="C417">
        <v>58</v>
      </c>
      <c r="D417">
        <v>-0.68384890856342329</v>
      </c>
      <c r="E417" t="s">
        <v>46</v>
      </c>
      <c r="F417">
        <v>463</v>
      </c>
      <c r="G417">
        <v>42</v>
      </c>
    </row>
    <row r="418" spans="1:7" x14ac:dyDescent="0.25">
      <c r="A418" t="s">
        <v>6</v>
      </c>
      <c r="B418">
        <v>44741</v>
      </c>
      <c r="C418">
        <v>650</v>
      </c>
      <c r="D418">
        <v>2.0201157321491254</v>
      </c>
      <c r="E418" t="s">
        <v>46</v>
      </c>
      <c r="F418">
        <v>507</v>
      </c>
      <c r="G418">
        <v>44</v>
      </c>
    </row>
    <row r="419" spans="1:7" x14ac:dyDescent="0.25">
      <c r="A419" t="s">
        <v>6</v>
      </c>
      <c r="B419">
        <v>44804</v>
      </c>
      <c r="C419">
        <v>523</v>
      </c>
      <c r="D419">
        <v>1.4400422365908592</v>
      </c>
      <c r="E419" t="s">
        <v>46</v>
      </c>
      <c r="F419">
        <v>570</v>
      </c>
      <c r="G419">
        <v>63</v>
      </c>
    </row>
    <row r="420" spans="1:7" x14ac:dyDescent="0.25">
      <c r="A420" t="s">
        <v>6</v>
      </c>
      <c r="B420">
        <v>44846</v>
      </c>
      <c r="C420">
        <v>109</v>
      </c>
      <c r="D420">
        <v>-0.45090600877230846</v>
      </c>
      <c r="E420" t="s">
        <v>46</v>
      </c>
      <c r="F420">
        <v>612</v>
      </c>
      <c r="G420">
        <v>42</v>
      </c>
    </row>
    <row r="421" spans="1:7" x14ac:dyDescent="0.25">
      <c r="A421" t="s">
        <v>6</v>
      </c>
      <c r="B421">
        <v>44887</v>
      </c>
      <c r="C421">
        <v>669</v>
      </c>
      <c r="D421">
        <v>2.1068983810909132</v>
      </c>
      <c r="E421" t="s">
        <v>46</v>
      </c>
      <c r="F421">
        <v>653</v>
      </c>
      <c r="G421">
        <v>41</v>
      </c>
    </row>
    <row r="422" spans="1:7" x14ac:dyDescent="0.25">
      <c r="A422" t="s">
        <v>6</v>
      </c>
      <c r="B422">
        <v>44928</v>
      </c>
      <c r="C422">
        <v>483</v>
      </c>
      <c r="D422">
        <v>1.2573419230292004</v>
      </c>
      <c r="E422" t="s">
        <v>46</v>
      </c>
      <c r="F422">
        <v>694</v>
      </c>
      <c r="G422">
        <v>41</v>
      </c>
    </row>
    <row r="423" spans="1:7" x14ac:dyDescent="0.25">
      <c r="A423" t="s">
        <v>6</v>
      </c>
      <c r="B423">
        <v>45027</v>
      </c>
      <c r="C423">
        <v>454</v>
      </c>
      <c r="D423">
        <v>1.1248841956969977</v>
      </c>
      <c r="E423" t="s">
        <v>46</v>
      </c>
      <c r="F423">
        <v>793</v>
      </c>
      <c r="G423">
        <v>99</v>
      </c>
    </row>
    <row r="424" spans="1:7" x14ac:dyDescent="0.25">
      <c r="A424" t="s">
        <v>6</v>
      </c>
      <c r="B424">
        <v>45072</v>
      </c>
      <c r="C424">
        <v>631</v>
      </c>
      <c r="D424">
        <v>1.9333330832073374</v>
      </c>
      <c r="E424" t="s">
        <v>46</v>
      </c>
      <c r="F424">
        <v>838</v>
      </c>
      <c r="G424">
        <v>45</v>
      </c>
    </row>
    <row r="425" spans="1:7" x14ac:dyDescent="0.25">
      <c r="A425" t="s">
        <v>6</v>
      </c>
      <c r="B425">
        <v>45117</v>
      </c>
      <c r="C425">
        <v>697</v>
      </c>
      <c r="D425">
        <v>2.2347886005840745</v>
      </c>
      <c r="E425" t="s">
        <v>46</v>
      </c>
      <c r="F425">
        <v>883</v>
      </c>
      <c r="G425">
        <v>45</v>
      </c>
    </row>
    <row r="426" spans="1:7" x14ac:dyDescent="0.25">
      <c r="A426" t="s">
        <v>6</v>
      </c>
      <c r="B426">
        <v>45159</v>
      </c>
      <c r="C426">
        <v>533</v>
      </c>
      <c r="D426">
        <v>1.4857173149812737</v>
      </c>
      <c r="E426" t="s">
        <v>46</v>
      </c>
      <c r="F426">
        <v>925</v>
      </c>
      <c r="G426">
        <v>42</v>
      </c>
    </row>
    <row r="427" spans="1:7" x14ac:dyDescent="0.25">
      <c r="A427" t="s">
        <v>6</v>
      </c>
      <c r="B427">
        <v>45201</v>
      </c>
      <c r="C427">
        <v>487</v>
      </c>
      <c r="D427">
        <v>1.2756119543853663</v>
      </c>
      <c r="E427" t="s">
        <v>46</v>
      </c>
      <c r="F427">
        <v>967</v>
      </c>
      <c r="G427">
        <v>42</v>
      </c>
    </row>
    <row r="428" spans="1:7" x14ac:dyDescent="0.25">
      <c r="A428" t="s">
        <v>6</v>
      </c>
      <c r="B428">
        <v>45243</v>
      </c>
      <c r="C428">
        <v>750</v>
      </c>
      <c r="D428">
        <v>2.4768665160532719</v>
      </c>
      <c r="E428" t="s">
        <v>46</v>
      </c>
      <c r="F428">
        <v>1009</v>
      </c>
      <c r="G428">
        <v>42</v>
      </c>
    </row>
    <row r="429" spans="1:7" x14ac:dyDescent="0.25">
      <c r="A429" t="s">
        <v>6</v>
      </c>
      <c r="B429">
        <v>44237</v>
      </c>
      <c r="C429">
        <v>163</v>
      </c>
      <c r="D429">
        <v>-0.20426058546406925</v>
      </c>
      <c r="E429" t="s">
        <v>47</v>
      </c>
      <c r="F429">
        <v>1</v>
      </c>
      <c r="G429">
        <v>0</v>
      </c>
    </row>
    <row r="430" spans="1:7" x14ac:dyDescent="0.25">
      <c r="A430" t="s">
        <v>6</v>
      </c>
      <c r="B430">
        <v>44301</v>
      </c>
      <c r="C430">
        <v>715</v>
      </c>
      <c r="D430">
        <v>2.3170037416868206</v>
      </c>
      <c r="E430" t="s">
        <v>47</v>
      </c>
      <c r="F430">
        <v>65</v>
      </c>
      <c r="G430">
        <v>64</v>
      </c>
    </row>
    <row r="431" spans="1:7" x14ac:dyDescent="0.25">
      <c r="A431" t="s">
        <v>6</v>
      </c>
      <c r="B431">
        <v>44333</v>
      </c>
      <c r="C431">
        <v>617</v>
      </c>
      <c r="D431">
        <v>1.869387973460757</v>
      </c>
      <c r="E431" t="s">
        <v>47</v>
      </c>
      <c r="F431">
        <v>97</v>
      </c>
      <c r="G431">
        <v>32</v>
      </c>
    </row>
    <row r="432" spans="1:7" x14ac:dyDescent="0.25">
      <c r="A432" t="s">
        <v>6</v>
      </c>
      <c r="B432">
        <v>44355</v>
      </c>
      <c r="C432">
        <v>783</v>
      </c>
      <c r="D432">
        <v>2.6275942747416403</v>
      </c>
      <c r="E432" t="s">
        <v>47</v>
      </c>
      <c r="F432">
        <v>119</v>
      </c>
      <c r="G432">
        <v>22</v>
      </c>
    </row>
    <row r="433" spans="1:7" x14ac:dyDescent="0.25">
      <c r="A433" t="s">
        <v>6</v>
      </c>
      <c r="B433">
        <v>44396</v>
      </c>
      <c r="C433">
        <v>680</v>
      </c>
      <c r="D433">
        <v>2.1571409673203692</v>
      </c>
      <c r="E433" t="s">
        <v>47</v>
      </c>
      <c r="F433">
        <v>160</v>
      </c>
      <c r="G433">
        <v>41</v>
      </c>
    </row>
    <row r="434" spans="1:7" x14ac:dyDescent="0.25">
      <c r="A434" t="s">
        <v>6</v>
      </c>
      <c r="B434">
        <v>44445</v>
      </c>
      <c r="C434">
        <v>943</v>
      </c>
      <c r="D434">
        <v>3.3583955289882752</v>
      </c>
      <c r="E434" t="s">
        <v>47</v>
      </c>
      <c r="F434">
        <v>209</v>
      </c>
      <c r="G434">
        <v>49</v>
      </c>
    </row>
    <row r="435" spans="1:7" x14ac:dyDescent="0.25">
      <c r="A435" t="s">
        <v>6</v>
      </c>
      <c r="B435">
        <v>44494</v>
      </c>
      <c r="C435">
        <v>238</v>
      </c>
      <c r="D435">
        <v>0.1383025024640408</v>
      </c>
      <c r="E435" t="s">
        <v>47</v>
      </c>
      <c r="F435">
        <v>258</v>
      </c>
      <c r="G435">
        <v>49</v>
      </c>
    </row>
    <row r="436" spans="1:7" x14ac:dyDescent="0.25">
      <c r="A436" t="s">
        <v>6</v>
      </c>
      <c r="B436">
        <v>44531</v>
      </c>
      <c r="C436">
        <v>657</v>
      </c>
      <c r="D436">
        <v>2.0520882870224155</v>
      </c>
      <c r="E436" t="s">
        <v>47</v>
      </c>
      <c r="F436">
        <v>295</v>
      </c>
      <c r="G436">
        <v>37</v>
      </c>
    </row>
    <row r="437" spans="1:7" x14ac:dyDescent="0.25">
      <c r="A437" t="s">
        <v>6</v>
      </c>
      <c r="B437">
        <v>44563</v>
      </c>
      <c r="C437">
        <v>728</v>
      </c>
      <c r="D437">
        <v>2.3763813435943599</v>
      </c>
      <c r="E437" t="s">
        <v>47</v>
      </c>
      <c r="F437">
        <v>327</v>
      </c>
      <c r="G437">
        <v>32</v>
      </c>
    </row>
    <row r="438" spans="1:7" x14ac:dyDescent="0.25">
      <c r="A438" t="s">
        <v>6</v>
      </c>
      <c r="B438">
        <v>44739</v>
      </c>
      <c r="C438">
        <v>452</v>
      </c>
      <c r="D438">
        <v>1.1157491800189148</v>
      </c>
      <c r="E438" t="s">
        <v>47</v>
      </c>
      <c r="F438">
        <v>503</v>
      </c>
      <c r="G438">
        <v>176</v>
      </c>
    </row>
    <row r="439" spans="1:7" x14ac:dyDescent="0.25">
      <c r="A439" t="s">
        <v>6</v>
      </c>
      <c r="B439">
        <v>44770</v>
      </c>
      <c r="C439">
        <v>404</v>
      </c>
      <c r="D439">
        <v>0.89650880374492437</v>
      </c>
      <c r="E439" t="s">
        <v>47</v>
      </c>
      <c r="F439">
        <v>534</v>
      </c>
      <c r="G439">
        <v>31</v>
      </c>
    </row>
    <row r="440" spans="1:7" x14ac:dyDescent="0.25">
      <c r="A440" t="s">
        <v>6</v>
      </c>
      <c r="B440">
        <v>44803</v>
      </c>
      <c r="C440">
        <v>290</v>
      </c>
      <c r="D440">
        <v>0.37581291009419709</v>
      </c>
      <c r="E440" t="s">
        <v>47</v>
      </c>
      <c r="F440">
        <v>567</v>
      </c>
      <c r="G440">
        <v>33</v>
      </c>
    </row>
    <row r="441" spans="1:7" x14ac:dyDescent="0.25">
      <c r="A441" t="s">
        <v>6</v>
      </c>
      <c r="B441">
        <v>44831</v>
      </c>
      <c r="C441">
        <v>489</v>
      </c>
      <c r="D441">
        <v>1.2847469700634493</v>
      </c>
      <c r="E441" t="s">
        <v>47</v>
      </c>
      <c r="F441">
        <v>595</v>
      </c>
      <c r="G441">
        <v>28</v>
      </c>
    </row>
    <row r="442" spans="1:7" x14ac:dyDescent="0.25">
      <c r="A442" t="s">
        <v>6</v>
      </c>
      <c r="B442">
        <v>44881</v>
      </c>
      <c r="C442">
        <v>616</v>
      </c>
      <c r="D442">
        <v>1.8648204656217156</v>
      </c>
      <c r="E442" t="s">
        <v>47</v>
      </c>
      <c r="F442">
        <v>645</v>
      </c>
      <c r="G442">
        <v>50</v>
      </c>
    </row>
    <row r="443" spans="1:7" x14ac:dyDescent="0.25">
      <c r="A443" t="s">
        <v>6</v>
      </c>
      <c r="B443">
        <v>45028</v>
      </c>
      <c r="C443">
        <v>121</v>
      </c>
      <c r="D443">
        <v>-0.39609591470381089</v>
      </c>
      <c r="E443" t="s">
        <v>47</v>
      </c>
      <c r="F443">
        <v>792</v>
      </c>
      <c r="G443">
        <v>147</v>
      </c>
    </row>
    <row r="444" spans="1:7" x14ac:dyDescent="0.25">
      <c r="A444" t="s">
        <v>6</v>
      </c>
      <c r="B444">
        <v>45075</v>
      </c>
      <c r="C444">
        <v>56</v>
      </c>
      <c r="D444">
        <v>-0.69298392424150623</v>
      </c>
      <c r="E444" t="s">
        <v>47</v>
      </c>
      <c r="F444">
        <v>839</v>
      </c>
      <c r="G444">
        <v>47</v>
      </c>
    </row>
    <row r="445" spans="1:7" x14ac:dyDescent="0.25">
      <c r="A445" t="s">
        <v>6</v>
      </c>
      <c r="B445">
        <v>45114</v>
      </c>
      <c r="C445">
        <v>231</v>
      </c>
      <c r="D445">
        <v>0.10632994759075051</v>
      </c>
      <c r="E445" t="s">
        <v>47</v>
      </c>
      <c r="F445">
        <v>878</v>
      </c>
      <c r="G445">
        <v>39</v>
      </c>
    </row>
    <row r="446" spans="1:7" x14ac:dyDescent="0.25">
      <c r="A446" t="s">
        <v>6</v>
      </c>
      <c r="B446">
        <v>45154</v>
      </c>
      <c r="C446">
        <v>231</v>
      </c>
      <c r="D446">
        <v>0.10632994759075051</v>
      </c>
      <c r="E446" t="s">
        <v>47</v>
      </c>
      <c r="F446">
        <v>918</v>
      </c>
      <c r="G446">
        <v>40</v>
      </c>
    </row>
    <row r="447" spans="1:7" x14ac:dyDescent="0.25">
      <c r="A447" t="s">
        <v>6</v>
      </c>
      <c r="B447">
        <v>45184</v>
      </c>
      <c r="C447">
        <v>500</v>
      </c>
      <c r="D447">
        <v>1.3349895562929053</v>
      </c>
      <c r="E447" t="s">
        <v>47</v>
      </c>
      <c r="F447">
        <v>948</v>
      </c>
      <c r="G447">
        <v>30</v>
      </c>
    </row>
    <row r="448" spans="1:7" x14ac:dyDescent="0.25">
      <c r="A448" t="s">
        <v>6</v>
      </c>
      <c r="B448">
        <v>45222</v>
      </c>
      <c r="C448">
        <v>149</v>
      </c>
      <c r="D448">
        <v>-0.2682056952106498</v>
      </c>
      <c r="E448" t="s">
        <v>47</v>
      </c>
      <c r="F448">
        <v>986</v>
      </c>
      <c r="G448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BC6C1-8746-4A32-8DDC-37B1870ACFAE}">
  <dimension ref="A1:N255"/>
  <sheetViews>
    <sheetView workbookViewId="0"/>
  </sheetViews>
  <sheetFormatPr defaultRowHeight="15" x14ac:dyDescent="0.25"/>
  <cols>
    <col min="10" max="10" width="17.28515625" customWidth="1"/>
  </cols>
  <sheetData>
    <row r="1" spans="1:14" x14ac:dyDescent="0.25">
      <c r="A1" t="s">
        <v>71</v>
      </c>
      <c r="B1" t="s">
        <v>0</v>
      </c>
      <c r="C1" t="s">
        <v>72</v>
      </c>
      <c r="D1" t="s">
        <v>22</v>
      </c>
      <c r="E1" t="s">
        <v>73</v>
      </c>
      <c r="F1" t="s">
        <v>233</v>
      </c>
      <c r="G1" t="s">
        <v>23</v>
      </c>
      <c r="H1" t="s">
        <v>77</v>
      </c>
      <c r="I1" t="s">
        <v>78</v>
      </c>
      <c r="J1" t="s">
        <v>79</v>
      </c>
      <c r="K1" t="s">
        <v>80</v>
      </c>
      <c r="L1" t="s">
        <v>81</v>
      </c>
      <c r="M1" t="s">
        <v>267</v>
      </c>
      <c r="N1" t="s">
        <v>274</v>
      </c>
    </row>
    <row r="2" spans="1:14" x14ac:dyDescent="0.25">
      <c r="A2" t="str">
        <f>A3</f>
        <v>F11</v>
      </c>
      <c r="B2" t="str">
        <f t="shared" ref="B2:L2" si="0">B3</f>
        <v>AltCom</v>
      </c>
      <c r="C2">
        <f t="shared" si="0"/>
        <v>44395</v>
      </c>
      <c r="D2">
        <f>C2</f>
        <v>44395</v>
      </c>
      <c r="E2">
        <v>0</v>
      </c>
      <c r="F2">
        <v>0</v>
      </c>
      <c r="G2">
        <f t="shared" si="0"/>
        <v>18</v>
      </c>
      <c r="H2">
        <f>G3</f>
        <v>18</v>
      </c>
      <c r="I2">
        <f t="shared" si="0"/>
        <v>45</v>
      </c>
      <c r="J2" t="str">
        <f t="shared" si="0"/>
        <v>AltCom_C_001</v>
      </c>
      <c r="K2" t="str">
        <f t="shared" si="0"/>
        <v>AltCom_F_001</v>
      </c>
      <c r="L2" t="str">
        <f t="shared" si="0"/>
        <v>AltCom_M_001</v>
      </c>
      <c r="M2" t="str">
        <f>IF(F2=0, "NA", H2/I2)</f>
        <v>NA</v>
      </c>
      <c r="N2">
        <f>H2/G2</f>
        <v>1</v>
      </c>
    </row>
    <row r="3" spans="1:14" x14ac:dyDescent="0.25">
      <c r="A3" t="s">
        <v>100</v>
      </c>
      <c r="B3" t="s">
        <v>2</v>
      </c>
      <c r="C3">
        <v>44395</v>
      </c>
      <c r="D3">
        <v>44580</v>
      </c>
      <c r="E3">
        <v>185</v>
      </c>
      <c r="F3">
        <v>0.5</v>
      </c>
      <c r="G3">
        <v>18</v>
      </c>
      <c r="H3">
        <v>2</v>
      </c>
      <c r="I3">
        <v>45</v>
      </c>
      <c r="J3" t="s">
        <v>101</v>
      </c>
      <c r="K3" t="s">
        <v>39</v>
      </c>
      <c r="L3" t="s">
        <v>102</v>
      </c>
      <c r="M3">
        <f t="shared" ref="M3:M66" si="1">IF(F3=0, "NA", H3/I3)</f>
        <v>4.4444444444444446E-2</v>
      </c>
      <c r="N3">
        <f t="shared" ref="N3:N66" si="2">H3/G3</f>
        <v>0.1111111111111111</v>
      </c>
    </row>
    <row r="4" spans="1:14" x14ac:dyDescent="0.25">
      <c r="A4" t="s">
        <v>100</v>
      </c>
      <c r="B4" t="s">
        <v>2</v>
      </c>
      <c r="C4">
        <v>44395</v>
      </c>
      <c r="D4">
        <v>44760</v>
      </c>
      <c r="E4">
        <v>365</v>
      </c>
      <c r="F4">
        <v>1</v>
      </c>
      <c r="G4">
        <v>18</v>
      </c>
      <c r="H4">
        <v>2</v>
      </c>
      <c r="I4">
        <v>45</v>
      </c>
      <c r="J4" t="s">
        <v>101</v>
      </c>
      <c r="K4" t="s">
        <v>39</v>
      </c>
      <c r="L4" t="s">
        <v>102</v>
      </c>
      <c r="M4">
        <f t="shared" si="1"/>
        <v>4.4444444444444446E-2</v>
      </c>
      <c r="N4">
        <f t="shared" si="2"/>
        <v>0.1111111111111111</v>
      </c>
    </row>
    <row r="5" spans="1:14" x14ac:dyDescent="0.25">
      <c r="A5" t="s">
        <v>100</v>
      </c>
      <c r="B5" t="s">
        <v>2</v>
      </c>
      <c r="C5">
        <v>44395</v>
      </c>
      <c r="D5">
        <v>44942</v>
      </c>
      <c r="E5">
        <v>547</v>
      </c>
      <c r="F5">
        <v>0.5</v>
      </c>
      <c r="G5">
        <v>18</v>
      </c>
      <c r="H5">
        <v>2</v>
      </c>
      <c r="I5">
        <v>45</v>
      </c>
      <c r="J5" t="s">
        <v>101</v>
      </c>
      <c r="K5" t="s">
        <v>39</v>
      </c>
      <c r="L5" t="s">
        <v>102</v>
      </c>
      <c r="M5">
        <f t="shared" si="1"/>
        <v>4.4444444444444446E-2</v>
      </c>
      <c r="N5">
        <f t="shared" si="2"/>
        <v>0.1111111111111111</v>
      </c>
    </row>
    <row r="6" spans="1:14" x14ac:dyDescent="0.25">
      <c r="A6" t="s">
        <v>100</v>
      </c>
      <c r="B6" t="s">
        <v>2</v>
      </c>
      <c r="C6">
        <v>44395</v>
      </c>
      <c r="D6">
        <v>45201</v>
      </c>
      <c r="E6">
        <v>806</v>
      </c>
      <c r="F6">
        <v>2</v>
      </c>
      <c r="G6">
        <v>18</v>
      </c>
      <c r="H6">
        <v>1</v>
      </c>
      <c r="I6">
        <v>45</v>
      </c>
      <c r="J6" t="s">
        <v>101</v>
      </c>
      <c r="K6" t="s">
        <v>39</v>
      </c>
      <c r="L6" t="s">
        <v>102</v>
      </c>
      <c r="M6">
        <f t="shared" si="1"/>
        <v>2.2222222222222223E-2</v>
      </c>
      <c r="N6">
        <f t="shared" si="2"/>
        <v>5.5555555555555552E-2</v>
      </c>
    </row>
    <row r="7" spans="1:14" x14ac:dyDescent="0.25">
      <c r="A7" t="str">
        <f>A8</f>
        <v>F10</v>
      </c>
      <c r="B7" t="str">
        <f t="shared" ref="B7" si="3">B8</f>
        <v>AltCom</v>
      </c>
      <c r="C7">
        <f t="shared" ref="C7" si="4">C8</f>
        <v>44410</v>
      </c>
      <c r="D7">
        <f>C7</f>
        <v>44410</v>
      </c>
      <c r="E7">
        <v>0</v>
      </c>
      <c r="F7">
        <v>0</v>
      </c>
      <c r="G7">
        <f t="shared" ref="G7" si="5">G8</f>
        <v>68</v>
      </c>
      <c r="H7">
        <f>G8</f>
        <v>68</v>
      </c>
      <c r="I7">
        <f t="shared" ref="I7" si="6">I8</f>
        <v>45</v>
      </c>
      <c r="J7" t="str">
        <f t="shared" ref="J7" si="7">J8</f>
        <v>AltCom_C_002</v>
      </c>
      <c r="K7" t="str">
        <f t="shared" ref="K7" si="8">K8</f>
        <v>AltCom_F_002</v>
      </c>
      <c r="L7" t="str">
        <f t="shared" ref="L7" si="9">L8</f>
        <v>AltCom_M_002</v>
      </c>
      <c r="M7" t="str">
        <f t="shared" si="1"/>
        <v>NA</v>
      </c>
      <c r="N7">
        <f t="shared" si="2"/>
        <v>1</v>
      </c>
    </row>
    <row r="8" spans="1:14" x14ac:dyDescent="0.25">
      <c r="A8" t="s">
        <v>103</v>
      </c>
      <c r="B8" t="s">
        <v>2</v>
      </c>
      <c r="C8">
        <v>44410</v>
      </c>
      <c r="D8">
        <v>44595</v>
      </c>
      <c r="E8">
        <v>185</v>
      </c>
      <c r="F8">
        <v>0.5</v>
      </c>
      <c r="G8">
        <v>68</v>
      </c>
      <c r="H8">
        <v>13</v>
      </c>
      <c r="I8">
        <v>45</v>
      </c>
      <c r="J8" t="s">
        <v>104</v>
      </c>
      <c r="K8" t="s">
        <v>40</v>
      </c>
      <c r="L8" t="s">
        <v>105</v>
      </c>
      <c r="M8">
        <f t="shared" si="1"/>
        <v>0.28888888888888886</v>
      </c>
      <c r="N8">
        <f t="shared" si="2"/>
        <v>0.19117647058823528</v>
      </c>
    </row>
    <row r="9" spans="1:14" x14ac:dyDescent="0.25">
      <c r="A9" t="s">
        <v>103</v>
      </c>
      <c r="B9" t="s">
        <v>2</v>
      </c>
      <c r="C9">
        <v>44410</v>
      </c>
      <c r="D9">
        <v>44775</v>
      </c>
      <c r="E9">
        <v>365</v>
      </c>
      <c r="F9">
        <v>1</v>
      </c>
      <c r="G9">
        <v>68</v>
      </c>
      <c r="H9">
        <v>13</v>
      </c>
      <c r="I9">
        <v>45</v>
      </c>
      <c r="J9" t="s">
        <v>104</v>
      </c>
      <c r="K9" t="s">
        <v>40</v>
      </c>
      <c r="L9" t="s">
        <v>105</v>
      </c>
      <c r="M9">
        <f t="shared" si="1"/>
        <v>0.28888888888888886</v>
      </c>
      <c r="N9">
        <f t="shared" si="2"/>
        <v>0.19117647058823528</v>
      </c>
    </row>
    <row r="10" spans="1:14" x14ac:dyDescent="0.25">
      <c r="A10" t="s">
        <v>103</v>
      </c>
      <c r="B10" t="s">
        <v>2</v>
      </c>
      <c r="C10">
        <v>44410</v>
      </c>
      <c r="D10">
        <v>44959</v>
      </c>
      <c r="E10">
        <v>549</v>
      </c>
      <c r="F10">
        <v>1.5</v>
      </c>
      <c r="G10">
        <v>68</v>
      </c>
      <c r="H10">
        <v>13</v>
      </c>
      <c r="I10">
        <v>45</v>
      </c>
      <c r="J10" t="s">
        <v>104</v>
      </c>
      <c r="K10" t="s">
        <v>40</v>
      </c>
      <c r="L10" t="s">
        <v>105</v>
      </c>
      <c r="M10">
        <f t="shared" si="1"/>
        <v>0.28888888888888886</v>
      </c>
      <c r="N10">
        <f t="shared" si="2"/>
        <v>0.19117647058823528</v>
      </c>
    </row>
    <row r="11" spans="1:14" x14ac:dyDescent="0.25">
      <c r="A11" t="s">
        <v>103</v>
      </c>
      <c r="B11" t="s">
        <v>2</v>
      </c>
      <c r="C11">
        <v>44410</v>
      </c>
      <c r="D11">
        <v>45201</v>
      </c>
      <c r="E11">
        <v>791</v>
      </c>
      <c r="F11">
        <v>2</v>
      </c>
      <c r="G11">
        <v>68</v>
      </c>
      <c r="H11">
        <v>13</v>
      </c>
      <c r="I11">
        <v>45</v>
      </c>
      <c r="J11" t="s">
        <v>104</v>
      </c>
      <c r="K11" t="s">
        <v>40</v>
      </c>
      <c r="L11" t="s">
        <v>105</v>
      </c>
      <c r="M11">
        <f t="shared" si="1"/>
        <v>0.28888888888888886</v>
      </c>
      <c r="N11">
        <f t="shared" si="2"/>
        <v>0.19117647058823528</v>
      </c>
    </row>
    <row r="12" spans="1:14" x14ac:dyDescent="0.25">
      <c r="A12" t="str">
        <f>A13</f>
        <v>F09</v>
      </c>
      <c r="B12" t="str">
        <f t="shared" ref="B12" si="10">B13</f>
        <v>AltCom</v>
      </c>
      <c r="C12">
        <f t="shared" ref="C12" si="11">C13</f>
        <v>44420</v>
      </c>
      <c r="D12">
        <f>C12</f>
        <v>44420</v>
      </c>
      <c r="E12">
        <v>0</v>
      </c>
      <c r="F12">
        <v>0</v>
      </c>
      <c r="G12">
        <f t="shared" ref="G12" si="12">G13</f>
        <v>48</v>
      </c>
      <c r="H12">
        <f>G13</f>
        <v>48</v>
      </c>
      <c r="I12">
        <f t="shared" ref="I12" si="13">I13</f>
        <v>45</v>
      </c>
      <c r="J12" t="str">
        <f t="shared" ref="J12" si="14">J13</f>
        <v>AltCom_C_003</v>
      </c>
      <c r="K12" t="str">
        <f t="shared" ref="K12" si="15">K13</f>
        <v>AltCom_F_003</v>
      </c>
      <c r="L12" t="str">
        <f t="shared" ref="L12" si="16">L13</f>
        <v>AltCom_M_003</v>
      </c>
      <c r="M12" t="str">
        <f t="shared" si="1"/>
        <v>NA</v>
      </c>
      <c r="N12">
        <f t="shared" si="2"/>
        <v>1</v>
      </c>
    </row>
    <row r="13" spans="1:14" x14ac:dyDescent="0.25">
      <c r="A13" t="s">
        <v>106</v>
      </c>
      <c r="B13" t="s">
        <v>2</v>
      </c>
      <c r="C13">
        <v>44420</v>
      </c>
      <c r="D13">
        <v>44602</v>
      </c>
      <c r="E13">
        <v>182</v>
      </c>
      <c r="F13">
        <v>0.5</v>
      </c>
      <c r="G13">
        <v>48</v>
      </c>
      <c r="H13">
        <v>5</v>
      </c>
      <c r="I13">
        <v>45</v>
      </c>
      <c r="J13" t="s">
        <v>107</v>
      </c>
      <c r="K13" t="s">
        <v>41</v>
      </c>
      <c r="L13" t="s">
        <v>108</v>
      </c>
      <c r="M13">
        <f t="shared" si="1"/>
        <v>0.1111111111111111</v>
      </c>
      <c r="N13">
        <f t="shared" si="2"/>
        <v>0.10416666666666667</v>
      </c>
    </row>
    <row r="14" spans="1:14" x14ac:dyDescent="0.25">
      <c r="A14" t="s">
        <v>106</v>
      </c>
      <c r="B14" t="s">
        <v>2</v>
      </c>
      <c r="C14">
        <v>44420</v>
      </c>
      <c r="D14">
        <v>44785</v>
      </c>
      <c r="E14">
        <v>365</v>
      </c>
      <c r="F14">
        <v>1</v>
      </c>
      <c r="G14">
        <v>48</v>
      </c>
      <c r="H14">
        <v>3</v>
      </c>
      <c r="I14">
        <v>45</v>
      </c>
      <c r="J14" t="s">
        <v>107</v>
      </c>
      <c r="K14" t="s">
        <v>41</v>
      </c>
      <c r="L14" t="s">
        <v>108</v>
      </c>
      <c r="M14">
        <f t="shared" si="1"/>
        <v>6.6666666666666666E-2</v>
      </c>
      <c r="N14">
        <f t="shared" si="2"/>
        <v>6.25E-2</v>
      </c>
    </row>
    <row r="15" spans="1:14" x14ac:dyDescent="0.25">
      <c r="A15" t="s">
        <v>106</v>
      </c>
      <c r="B15" t="s">
        <v>2</v>
      </c>
      <c r="C15">
        <v>44420</v>
      </c>
      <c r="D15">
        <v>44971</v>
      </c>
      <c r="E15">
        <v>551</v>
      </c>
      <c r="F15">
        <v>1.5</v>
      </c>
      <c r="G15">
        <v>48</v>
      </c>
      <c r="H15">
        <v>2</v>
      </c>
      <c r="I15">
        <v>45</v>
      </c>
      <c r="J15" t="s">
        <v>107</v>
      </c>
      <c r="K15" t="s">
        <v>41</v>
      </c>
      <c r="L15" t="s">
        <v>108</v>
      </c>
      <c r="M15">
        <f t="shared" si="1"/>
        <v>4.4444444444444446E-2</v>
      </c>
      <c r="N15">
        <f t="shared" si="2"/>
        <v>4.1666666666666664E-2</v>
      </c>
    </row>
    <row r="16" spans="1:14" x14ac:dyDescent="0.25">
      <c r="A16" t="s">
        <v>106</v>
      </c>
      <c r="B16" t="s">
        <v>2</v>
      </c>
      <c r="C16">
        <v>44420</v>
      </c>
      <c r="D16">
        <v>45201</v>
      </c>
      <c r="E16">
        <v>781</v>
      </c>
      <c r="F16">
        <v>2</v>
      </c>
      <c r="G16">
        <v>48</v>
      </c>
      <c r="H16">
        <v>2</v>
      </c>
      <c r="I16">
        <v>45</v>
      </c>
      <c r="J16" t="s">
        <v>107</v>
      </c>
      <c r="K16" t="s">
        <v>41</v>
      </c>
      <c r="L16" t="s">
        <v>108</v>
      </c>
      <c r="M16">
        <f t="shared" si="1"/>
        <v>4.4444444444444446E-2</v>
      </c>
      <c r="N16">
        <f t="shared" si="2"/>
        <v>4.1666666666666664E-2</v>
      </c>
    </row>
    <row r="17" spans="1:14" x14ac:dyDescent="0.25">
      <c r="A17" t="str">
        <f>A18</f>
        <v>F15</v>
      </c>
      <c r="B17" t="str">
        <f t="shared" ref="B17" si="17">B18</f>
        <v>AltCom</v>
      </c>
      <c r="C17">
        <f t="shared" ref="C17" si="18">C18</f>
        <v>44477</v>
      </c>
      <c r="D17">
        <f>C17</f>
        <v>44477</v>
      </c>
      <c r="E17">
        <v>0</v>
      </c>
      <c r="F17">
        <v>0</v>
      </c>
      <c r="G17">
        <f t="shared" ref="G17" si="19">G18</f>
        <v>47</v>
      </c>
      <c r="H17">
        <f>G18</f>
        <v>47</v>
      </c>
      <c r="I17">
        <f t="shared" ref="I17" si="20">I18</f>
        <v>45</v>
      </c>
      <c r="J17" t="str">
        <f t="shared" ref="J17" si="21">J18</f>
        <v>AltCom_C_004</v>
      </c>
      <c r="K17" t="str">
        <f t="shared" ref="K17" si="22">K18</f>
        <v>AltCom_F_003</v>
      </c>
      <c r="L17" t="str">
        <f t="shared" ref="L17" si="23">L18</f>
        <v>AltCom_M_003</v>
      </c>
      <c r="M17" t="str">
        <f t="shared" si="1"/>
        <v>NA</v>
      </c>
      <c r="N17">
        <f t="shared" si="2"/>
        <v>1</v>
      </c>
    </row>
    <row r="18" spans="1:14" x14ac:dyDescent="0.25">
      <c r="A18" t="s">
        <v>111</v>
      </c>
      <c r="B18" t="s">
        <v>2</v>
      </c>
      <c r="C18">
        <v>44477</v>
      </c>
      <c r="D18">
        <v>44659</v>
      </c>
      <c r="E18">
        <v>182</v>
      </c>
      <c r="F18">
        <v>0.5</v>
      </c>
      <c r="G18">
        <v>47</v>
      </c>
      <c r="H18">
        <v>4</v>
      </c>
      <c r="I18">
        <v>45</v>
      </c>
      <c r="J18" t="s">
        <v>112</v>
      </c>
      <c r="K18" t="s">
        <v>41</v>
      </c>
      <c r="L18" t="s">
        <v>108</v>
      </c>
      <c r="M18">
        <f t="shared" si="1"/>
        <v>8.8888888888888892E-2</v>
      </c>
      <c r="N18">
        <f t="shared" si="2"/>
        <v>8.5106382978723402E-2</v>
      </c>
    </row>
    <row r="19" spans="1:14" x14ac:dyDescent="0.25">
      <c r="A19" t="s">
        <v>111</v>
      </c>
      <c r="B19" t="s">
        <v>2</v>
      </c>
      <c r="C19">
        <v>44477</v>
      </c>
      <c r="D19">
        <v>44843</v>
      </c>
      <c r="E19">
        <v>366</v>
      </c>
      <c r="F19">
        <v>1</v>
      </c>
      <c r="G19">
        <v>47</v>
      </c>
      <c r="H19">
        <v>3</v>
      </c>
      <c r="I19">
        <v>45</v>
      </c>
      <c r="J19" t="s">
        <v>112</v>
      </c>
      <c r="K19" t="s">
        <v>41</v>
      </c>
      <c r="L19" t="s">
        <v>108</v>
      </c>
      <c r="M19">
        <f t="shared" si="1"/>
        <v>6.6666666666666666E-2</v>
      </c>
      <c r="N19">
        <f t="shared" si="2"/>
        <v>6.3829787234042548E-2</v>
      </c>
    </row>
    <row r="20" spans="1:14" x14ac:dyDescent="0.25">
      <c r="A20" t="s">
        <v>111</v>
      </c>
      <c r="B20" t="s">
        <v>2</v>
      </c>
      <c r="C20">
        <v>44477</v>
      </c>
      <c r="D20">
        <v>45035</v>
      </c>
      <c r="E20">
        <v>558</v>
      </c>
      <c r="F20">
        <v>1.5</v>
      </c>
      <c r="G20">
        <v>47</v>
      </c>
      <c r="H20">
        <v>3</v>
      </c>
      <c r="I20">
        <v>45</v>
      </c>
      <c r="J20" t="s">
        <v>112</v>
      </c>
      <c r="K20" t="s">
        <v>41</v>
      </c>
      <c r="L20" t="s">
        <v>108</v>
      </c>
      <c r="M20">
        <f t="shared" si="1"/>
        <v>6.6666666666666666E-2</v>
      </c>
      <c r="N20">
        <f t="shared" si="2"/>
        <v>6.3829787234042548E-2</v>
      </c>
    </row>
    <row r="21" spans="1:14" x14ac:dyDescent="0.25">
      <c r="A21" t="s">
        <v>111</v>
      </c>
      <c r="B21" t="s">
        <v>2</v>
      </c>
      <c r="C21">
        <v>44477</v>
      </c>
      <c r="D21">
        <v>45219</v>
      </c>
      <c r="E21">
        <v>742</v>
      </c>
      <c r="F21">
        <v>2</v>
      </c>
      <c r="G21">
        <v>47</v>
      </c>
      <c r="H21">
        <v>3</v>
      </c>
      <c r="I21">
        <v>45</v>
      </c>
      <c r="J21" t="s">
        <v>112</v>
      </c>
      <c r="K21" t="s">
        <v>41</v>
      </c>
      <c r="L21" t="s">
        <v>108</v>
      </c>
      <c r="M21">
        <f t="shared" si="1"/>
        <v>6.6666666666666666E-2</v>
      </c>
      <c r="N21">
        <f t="shared" si="2"/>
        <v>6.3829787234042548E-2</v>
      </c>
    </row>
    <row r="22" spans="1:14" x14ac:dyDescent="0.25">
      <c r="A22" t="str">
        <f>A23</f>
        <v>F16</v>
      </c>
      <c r="B22" t="str">
        <f t="shared" ref="B22" si="24">B23</f>
        <v>AltCom</v>
      </c>
      <c r="C22">
        <f t="shared" ref="C22" si="25">C23</f>
        <v>44467</v>
      </c>
      <c r="D22">
        <f>C22</f>
        <v>44467</v>
      </c>
      <c r="E22">
        <v>0</v>
      </c>
      <c r="F22">
        <v>0</v>
      </c>
      <c r="G22">
        <f t="shared" ref="G22" si="26">G23</f>
        <v>52</v>
      </c>
      <c r="H22">
        <f>G23</f>
        <v>52</v>
      </c>
      <c r="I22">
        <f t="shared" ref="I22" si="27">I23</f>
        <v>45</v>
      </c>
      <c r="J22" t="str">
        <f t="shared" ref="J22" si="28">J23</f>
        <v>AltCom_C_005</v>
      </c>
      <c r="K22" t="str">
        <f t="shared" ref="K22" si="29">K23</f>
        <v>AltCom_F_002</v>
      </c>
      <c r="L22" t="str">
        <f t="shared" ref="L22" si="30">L23</f>
        <v>AltCom_M_002</v>
      </c>
      <c r="M22" t="str">
        <f t="shared" si="1"/>
        <v>NA</v>
      </c>
      <c r="N22">
        <f t="shared" si="2"/>
        <v>1</v>
      </c>
    </row>
    <row r="23" spans="1:14" x14ac:dyDescent="0.25">
      <c r="A23" t="s">
        <v>109</v>
      </c>
      <c r="B23" t="s">
        <v>2</v>
      </c>
      <c r="C23">
        <v>44467</v>
      </c>
      <c r="D23">
        <v>44648</v>
      </c>
      <c r="E23">
        <v>181</v>
      </c>
      <c r="F23">
        <v>0.5</v>
      </c>
      <c r="G23">
        <v>52</v>
      </c>
      <c r="H23">
        <v>3</v>
      </c>
      <c r="I23">
        <v>45</v>
      </c>
      <c r="J23" t="s">
        <v>110</v>
      </c>
      <c r="K23" t="s">
        <v>40</v>
      </c>
      <c r="L23" t="s">
        <v>105</v>
      </c>
      <c r="M23">
        <f t="shared" si="1"/>
        <v>6.6666666666666666E-2</v>
      </c>
      <c r="N23">
        <f t="shared" si="2"/>
        <v>5.7692307692307696E-2</v>
      </c>
    </row>
    <row r="24" spans="1:14" x14ac:dyDescent="0.25">
      <c r="A24" t="s">
        <v>109</v>
      </c>
      <c r="B24" t="s">
        <v>2</v>
      </c>
      <c r="C24">
        <v>44467</v>
      </c>
      <c r="D24">
        <v>44832</v>
      </c>
      <c r="E24">
        <v>365</v>
      </c>
      <c r="F24">
        <v>1</v>
      </c>
      <c r="G24">
        <v>52</v>
      </c>
      <c r="H24">
        <v>3</v>
      </c>
      <c r="I24">
        <v>45</v>
      </c>
      <c r="J24" t="s">
        <v>110</v>
      </c>
      <c r="K24" t="s">
        <v>40</v>
      </c>
      <c r="L24" t="s">
        <v>105</v>
      </c>
      <c r="M24">
        <f t="shared" si="1"/>
        <v>6.6666666666666666E-2</v>
      </c>
      <c r="N24">
        <f t="shared" si="2"/>
        <v>5.7692307692307696E-2</v>
      </c>
    </row>
    <row r="25" spans="1:14" x14ac:dyDescent="0.25">
      <c r="A25" t="s">
        <v>109</v>
      </c>
      <c r="B25" t="s">
        <v>2</v>
      </c>
      <c r="C25">
        <v>44467</v>
      </c>
      <c r="D25">
        <v>45016</v>
      </c>
      <c r="E25">
        <v>549</v>
      </c>
      <c r="F25">
        <v>1.5</v>
      </c>
      <c r="G25">
        <v>52</v>
      </c>
      <c r="H25">
        <v>3</v>
      </c>
      <c r="I25">
        <v>45</v>
      </c>
      <c r="J25" t="s">
        <v>110</v>
      </c>
      <c r="K25" t="s">
        <v>40</v>
      </c>
      <c r="L25" t="s">
        <v>105</v>
      </c>
      <c r="M25">
        <f t="shared" si="1"/>
        <v>6.6666666666666666E-2</v>
      </c>
      <c r="N25">
        <f t="shared" si="2"/>
        <v>5.7692307692307696E-2</v>
      </c>
    </row>
    <row r="26" spans="1:14" x14ac:dyDescent="0.25">
      <c r="A26" t="s">
        <v>109</v>
      </c>
      <c r="B26" t="s">
        <v>2</v>
      </c>
      <c r="C26">
        <v>44467</v>
      </c>
      <c r="D26">
        <v>45201</v>
      </c>
      <c r="E26">
        <v>734</v>
      </c>
      <c r="F26">
        <v>2</v>
      </c>
      <c r="G26">
        <v>52</v>
      </c>
      <c r="H26">
        <v>3</v>
      </c>
      <c r="I26">
        <v>45</v>
      </c>
      <c r="J26" t="s">
        <v>110</v>
      </c>
      <c r="K26" t="s">
        <v>40</v>
      </c>
      <c r="L26" t="s">
        <v>105</v>
      </c>
      <c r="M26">
        <f t="shared" si="1"/>
        <v>6.6666666666666666E-2</v>
      </c>
      <c r="N26">
        <f t="shared" si="2"/>
        <v>5.7692307692307696E-2</v>
      </c>
    </row>
    <row r="27" spans="1:14" x14ac:dyDescent="0.25">
      <c r="A27" t="str">
        <f>A28</f>
        <v>F17</v>
      </c>
      <c r="B27" t="str">
        <f t="shared" ref="B27" si="31">B28</f>
        <v>AltCom</v>
      </c>
      <c r="C27">
        <f t="shared" ref="C27" si="32">C28</f>
        <v>44505</v>
      </c>
      <c r="D27">
        <f>C27</f>
        <v>44505</v>
      </c>
      <c r="E27">
        <v>0</v>
      </c>
      <c r="F27">
        <v>0</v>
      </c>
      <c r="G27">
        <f t="shared" ref="G27" si="33">G28</f>
        <v>62</v>
      </c>
      <c r="H27">
        <f>G28</f>
        <v>62</v>
      </c>
      <c r="I27">
        <f t="shared" ref="I27" si="34">I28</f>
        <v>45</v>
      </c>
      <c r="J27" t="str">
        <f t="shared" ref="J27" si="35">J28</f>
        <v>AltCom_C_006</v>
      </c>
      <c r="K27" t="str">
        <f t="shared" ref="K27" si="36">K28</f>
        <v>AltCom_F_001</v>
      </c>
      <c r="L27" t="str">
        <f t="shared" ref="L27" si="37">L28</f>
        <v>AltCom_M_001</v>
      </c>
      <c r="M27" t="str">
        <f t="shared" si="1"/>
        <v>NA</v>
      </c>
      <c r="N27">
        <f t="shared" si="2"/>
        <v>1</v>
      </c>
    </row>
    <row r="28" spans="1:14" x14ac:dyDescent="0.25">
      <c r="A28" t="s">
        <v>113</v>
      </c>
      <c r="B28" t="s">
        <v>2</v>
      </c>
      <c r="C28">
        <v>44505</v>
      </c>
      <c r="D28">
        <v>44691</v>
      </c>
      <c r="E28">
        <v>186</v>
      </c>
      <c r="F28">
        <v>0.5</v>
      </c>
      <c r="G28">
        <v>62</v>
      </c>
      <c r="H28">
        <v>29</v>
      </c>
      <c r="I28">
        <v>45</v>
      </c>
      <c r="J28" t="s">
        <v>114</v>
      </c>
      <c r="K28" t="s">
        <v>39</v>
      </c>
      <c r="L28" t="s">
        <v>102</v>
      </c>
      <c r="M28">
        <f t="shared" si="1"/>
        <v>0.64444444444444449</v>
      </c>
      <c r="N28">
        <f t="shared" si="2"/>
        <v>0.46774193548387094</v>
      </c>
    </row>
    <row r="29" spans="1:14" x14ac:dyDescent="0.25">
      <c r="A29" t="s">
        <v>113</v>
      </c>
      <c r="B29" t="s">
        <v>2</v>
      </c>
      <c r="C29">
        <v>44505</v>
      </c>
      <c r="D29">
        <v>44880</v>
      </c>
      <c r="E29">
        <v>375</v>
      </c>
      <c r="F29">
        <v>1</v>
      </c>
      <c r="G29">
        <v>62</v>
      </c>
      <c r="H29">
        <v>27</v>
      </c>
      <c r="I29">
        <v>45</v>
      </c>
      <c r="J29" t="s">
        <v>114</v>
      </c>
      <c r="K29" t="s">
        <v>39</v>
      </c>
      <c r="L29" t="s">
        <v>102</v>
      </c>
      <c r="M29">
        <f t="shared" si="1"/>
        <v>0.6</v>
      </c>
      <c r="N29">
        <f t="shared" si="2"/>
        <v>0.43548387096774194</v>
      </c>
    </row>
    <row r="30" spans="1:14" x14ac:dyDescent="0.25">
      <c r="A30" t="s">
        <v>113</v>
      </c>
      <c r="B30" t="s">
        <v>2</v>
      </c>
      <c r="C30">
        <v>44505</v>
      </c>
      <c r="D30">
        <v>45063</v>
      </c>
      <c r="E30">
        <v>558</v>
      </c>
      <c r="F30">
        <v>1.5</v>
      </c>
      <c r="G30">
        <v>62</v>
      </c>
      <c r="H30">
        <v>28</v>
      </c>
      <c r="I30">
        <v>45</v>
      </c>
      <c r="J30" t="s">
        <v>114</v>
      </c>
      <c r="K30" t="s">
        <v>39</v>
      </c>
      <c r="L30" t="s">
        <v>102</v>
      </c>
      <c r="M30">
        <f t="shared" si="1"/>
        <v>0.62222222222222223</v>
      </c>
      <c r="N30">
        <f t="shared" si="2"/>
        <v>0.45161290322580644</v>
      </c>
    </row>
    <row r="31" spans="1:14" x14ac:dyDescent="0.25">
      <c r="A31" t="s">
        <v>154</v>
      </c>
      <c r="B31" t="s">
        <v>2</v>
      </c>
      <c r="C31">
        <v>44505</v>
      </c>
      <c r="D31">
        <v>45239</v>
      </c>
      <c r="E31">
        <v>734</v>
      </c>
      <c r="F31">
        <v>2</v>
      </c>
      <c r="G31">
        <v>62</v>
      </c>
      <c r="H31">
        <v>28</v>
      </c>
      <c r="I31">
        <v>160</v>
      </c>
      <c r="J31" t="s">
        <v>114</v>
      </c>
      <c r="K31" t="s">
        <v>39</v>
      </c>
      <c r="L31" t="s">
        <v>102</v>
      </c>
      <c r="M31">
        <f t="shared" si="1"/>
        <v>0.17499999999999999</v>
      </c>
      <c r="N31">
        <f t="shared" si="2"/>
        <v>0.45161290322580644</v>
      </c>
    </row>
    <row r="32" spans="1:14" x14ac:dyDescent="0.25">
      <c r="A32" t="str">
        <f>A33</f>
        <v>F12</v>
      </c>
      <c r="B32" t="str">
        <f t="shared" ref="B32" si="38">B33</f>
        <v>AltCom</v>
      </c>
      <c r="C32">
        <f t="shared" ref="C32" si="39">C33</f>
        <v>44519</v>
      </c>
      <c r="D32">
        <f>C32</f>
        <v>44519</v>
      </c>
      <c r="E32">
        <v>0</v>
      </c>
      <c r="F32">
        <v>0</v>
      </c>
      <c r="G32">
        <f t="shared" ref="G32" si="40">G33</f>
        <v>54</v>
      </c>
      <c r="H32">
        <f>G33</f>
        <v>54</v>
      </c>
      <c r="I32">
        <f t="shared" ref="I32" si="41">I33</f>
        <v>45</v>
      </c>
      <c r="J32" t="str">
        <f t="shared" ref="J32" si="42">J33</f>
        <v>AltCom_C_007</v>
      </c>
      <c r="K32" t="str">
        <f t="shared" ref="K32" si="43">K33</f>
        <v>AltCom_F_002</v>
      </c>
      <c r="L32" t="str">
        <f t="shared" ref="L32" si="44">L33</f>
        <v>AltCom_M_002</v>
      </c>
      <c r="M32" t="str">
        <f t="shared" si="1"/>
        <v>NA</v>
      </c>
      <c r="N32">
        <f t="shared" si="2"/>
        <v>1</v>
      </c>
    </row>
    <row r="33" spans="1:14" x14ac:dyDescent="0.25">
      <c r="A33" t="s">
        <v>115</v>
      </c>
      <c r="B33" t="s">
        <v>2</v>
      </c>
      <c r="C33">
        <v>44519</v>
      </c>
      <c r="D33">
        <v>44701</v>
      </c>
      <c r="E33">
        <v>182</v>
      </c>
      <c r="F33">
        <v>0.5</v>
      </c>
      <c r="G33">
        <v>54</v>
      </c>
      <c r="H33">
        <v>43</v>
      </c>
      <c r="I33">
        <v>45</v>
      </c>
      <c r="J33" t="s">
        <v>116</v>
      </c>
      <c r="K33" t="s">
        <v>40</v>
      </c>
      <c r="L33" t="s">
        <v>105</v>
      </c>
      <c r="M33">
        <f t="shared" si="1"/>
        <v>0.9555555555555556</v>
      </c>
      <c r="N33">
        <f t="shared" si="2"/>
        <v>0.79629629629629628</v>
      </c>
    </row>
    <row r="34" spans="1:14" x14ac:dyDescent="0.25">
      <c r="A34" t="s">
        <v>115</v>
      </c>
      <c r="B34" t="s">
        <v>2</v>
      </c>
      <c r="C34">
        <v>44519</v>
      </c>
      <c r="D34">
        <v>44883</v>
      </c>
      <c r="E34">
        <v>364</v>
      </c>
      <c r="F34">
        <v>1</v>
      </c>
      <c r="G34">
        <v>54</v>
      </c>
      <c r="H34">
        <v>41</v>
      </c>
      <c r="I34">
        <v>45</v>
      </c>
      <c r="J34" t="s">
        <v>116</v>
      </c>
      <c r="K34" t="s">
        <v>40</v>
      </c>
      <c r="L34" t="s">
        <v>105</v>
      </c>
      <c r="M34">
        <f t="shared" si="1"/>
        <v>0.91111111111111109</v>
      </c>
      <c r="N34">
        <f t="shared" si="2"/>
        <v>0.7592592592592593</v>
      </c>
    </row>
    <row r="35" spans="1:14" x14ac:dyDescent="0.25">
      <c r="A35" t="s">
        <v>115</v>
      </c>
      <c r="B35" t="s">
        <v>2</v>
      </c>
      <c r="C35">
        <v>44519</v>
      </c>
      <c r="D35">
        <v>45058</v>
      </c>
      <c r="E35">
        <v>539</v>
      </c>
      <c r="F35">
        <v>1.5</v>
      </c>
      <c r="G35">
        <v>54</v>
      </c>
      <c r="H35">
        <v>39</v>
      </c>
      <c r="I35">
        <v>45</v>
      </c>
      <c r="J35" t="s">
        <v>116</v>
      </c>
      <c r="K35" t="s">
        <v>40</v>
      </c>
      <c r="L35" t="s">
        <v>105</v>
      </c>
      <c r="M35">
        <f t="shared" si="1"/>
        <v>0.8666666666666667</v>
      </c>
      <c r="N35">
        <f t="shared" si="2"/>
        <v>0.72222222222222221</v>
      </c>
    </row>
    <row r="36" spans="1:14" x14ac:dyDescent="0.25">
      <c r="A36" t="s">
        <v>232</v>
      </c>
      <c r="B36" t="s">
        <v>2</v>
      </c>
      <c r="C36">
        <v>44519</v>
      </c>
      <c r="D36">
        <v>45247</v>
      </c>
      <c r="E36">
        <v>728</v>
      </c>
      <c r="F36">
        <v>2</v>
      </c>
      <c r="G36">
        <v>54</v>
      </c>
      <c r="H36">
        <v>34</v>
      </c>
      <c r="I36">
        <v>160</v>
      </c>
      <c r="J36" t="s">
        <v>116</v>
      </c>
      <c r="K36" t="s">
        <v>40</v>
      </c>
      <c r="L36" t="s">
        <v>105</v>
      </c>
      <c r="M36">
        <f t="shared" si="1"/>
        <v>0.21249999999999999</v>
      </c>
      <c r="N36">
        <f t="shared" si="2"/>
        <v>0.62962962962962965</v>
      </c>
    </row>
    <row r="37" spans="1:14" x14ac:dyDescent="0.25">
      <c r="A37" t="str">
        <f>A38</f>
        <v>M17</v>
      </c>
      <c r="B37" t="str">
        <f t="shared" ref="B37" si="45">B38</f>
        <v>AltCom</v>
      </c>
      <c r="C37">
        <f t="shared" ref="C37" si="46">C38</f>
        <v>44546</v>
      </c>
      <c r="D37">
        <f>C37</f>
        <v>44546</v>
      </c>
      <c r="E37">
        <v>0</v>
      </c>
      <c r="F37">
        <v>0</v>
      </c>
      <c r="G37">
        <f t="shared" ref="G37" si="47">G38</f>
        <v>77</v>
      </c>
      <c r="H37">
        <f>G38</f>
        <v>77</v>
      </c>
      <c r="I37">
        <f t="shared" ref="I37" si="48">I38</f>
        <v>45</v>
      </c>
      <c r="J37" t="str">
        <f t="shared" ref="J37" si="49">J38</f>
        <v>AltCom_C_008</v>
      </c>
      <c r="K37" t="str">
        <f t="shared" ref="K37" si="50">K38</f>
        <v>AltCom_F_003</v>
      </c>
      <c r="L37" t="str">
        <f t="shared" ref="L37" si="51">L38</f>
        <v>AltCom_M_003</v>
      </c>
      <c r="M37" t="str">
        <f t="shared" si="1"/>
        <v>NA</v>
      </c>
      <c r="N37">
        <f t="shared" si="2"/>
        <v>1</v>
      </c>
    </row>
    <row r="38" spans="1:14" x14ac:dyDescent="0.25">
      <c r="A38" t="s">
        <v>117</v>
      </c>
      <c r="B38" t="s">
        <v>2</v>
      </c>
      <c r="C38">
        <v>44546</v>
      </c>
      <c r="D38">
        <v>44722</v>
      </c>
      <c r="E38">
        <v>176</v>
      </c>
      <c r="F38">
        <v>0.5</v>
      </c>
      <c r="G38">
        <v>77</v>
      </c>
      <c r="H38">
        <v>31</v>
      </c>
      <c r="I38">
        <v>45</v>
      </c>
      <c r="J38" t="s">
        <v>118</v>
      </c>
      <c r="K38" t="s">
        <v>41</v>
      </c>
      <c r="L38" t="s">
        <v>108</v>
      </c>
      <c r="M38">
        <f t="shared" si="1"/>
        <v>0.68888888888888888</v>
      </c>
      <c r="N38">
        <f t="shared" si="2"/>
        <v>0.40259740259740262</v>
      </c>
    </row>
    <row r="39" spans="1:14" x14ac:dyDescent="0.25">
      <c r="A39" t="s">
        <v>117</v>
      </c>
      <c r="B39" t="s">
        <v>2</v>
      </c>
      <c r="C39">
        <v>44546</v>
      </c>
      <c r="D39">
        <v>44911</v>
      </c>
      <c r="E39">
        <v>365</v>
      </c>
      <c r="F39">
        <v>1</v>
      </c>
      <c r="G39">
        <v>77</v>
      </c>
      <c r="H39">
        <v>30</v>
      </c>
      <c r="I39">
        <v>45</v>
      </c>
      <c r="J39" t="s">
        <v>118</v>
      </c>
      <c r="K39" t="s">
        <v>41</v>
      </c>
      <c r="L39" t="s">
        <v>108</v>
      </c>
      <c r="M39">
        <f t="shared" si="1"/>
        <v>0.66666666666666663</v>
      </c>
      <c r="N39">
        <f t="shared" si="2"/>
        <v>0.38961038961038963</v>
      </c>
    </row>
    <row r="40" spans="1:14" x14ac:dyDescent="0.25">
      <c r="A40" t="s">
        <v>117</v>
      </c>
      <c r="B40" t="s">
        <v>2</v>
      </c>
      <c r="C40">
        <v>44546</v>
      </c>
      <c r="D40">
        <v>45103</v>
      </c>
      <c r="E40">
        <v>557</v>
      </c>
      <c r="F40">
        <v>1.5</v>
      </c>
      <c r="G40">
        <v>77</v>
      </c>
      <c r="H40">
        <v>30</v>
      </c>
      <c r="I40">
        <v>45</v>
      </c>
      <c r="J40" t="s">
        <v>118</v>
      </c>
      <c r="K40" t="s">
        <v>41</v>
      </c>
      <c r="L40" t="s">
        <v>108</v>
      </c>
      <c r="M40">
        <f t="shared" si="1"/>
        <v>0.66666666666666663</v>
      </c>
      <c r="N40">
        <f t="shared" si="2"/>
        <v>0.38961038961038963</v>
      </c>
    </row>
    <row r="41" spans="1:14" x14ac:dyDescent="0.25">
      <c r="A41" t="s">
        <v>201</v>
      </c>
      <c r="B41" t="s">
        <v>2</v>
      </c>
      <c r="C41">
        <v>44546</v>
      </c>
      <c r="D41">
        <v>45267</v>
      </c>
      <c r="E41">
        <v>721</v>
      </c>
      <c r="F41">
        <v>2</v>
      </c>
      <c r="G41">
        <v>77</v>
      </c>
      <c r="H41">
        <v>27</v>
      </c>
      <c r="I41">
        <v>160</v>
      </c>
      <c r="J41" t="s">
        <v>118</v>
      </c>
      <c r="K41" t="s">
        <v>41</v>
      </c>
      <c r="L41" t="s">
        <v>108</v>
      </c>
      <c r="M41">
        <f t="shared" si="1"/>
        <v>0.16875000000000001</v>
      </c>
      <c r="N41">
        <f t="shared" si="2"/>
        <v>0.35064935064935066</v>
      </c>
    </row>
    <row r="42" spans="1:14" x14ac:dyDescent="0.25">
      <c r="A42" t="str">
        <f>A43</f>
        <v>M15</v>
      </c>
      <c r="B42" t="str">
        <f t="shared" ref="B42" si="52">B43</f>
        <v>AltCom</v>
      </c>
      <c r="C42">
        <f t="shared" ref="C42" si="53">C43</f>
        <v>44562</v>
      </c>
      <c r="D42">
        <f>C42</f>
        <v>44562</v>
      </c>
      <c r="E42">
        <v>0</v>
      </c>
      <c r="F42">
        <v>0</v>
      </c>
      <c r="G42">
        <f t="shared" ref="G42" si="54">G43</f>
        <v>134</v>
      </c>
      <c r="H42">
        <f>G43</f>
        <v>134</v>
      </c>
      <c r="I42">
        <f t="shared" ref="I42" si="55">I43</f>
        <v>45</v>
      </c>
      <c r="J42" t="str">
        <f t="shared" ref="J42" si="56">J43</f>
        <v>AltCom_C_009</v>
      </c>
      <c r="K42" t="str">
        <f t="shared" ref="K42" si="57">K43</f>
        <v>AltCom_F_001</v>
      </c>
      <c r="L42" t="str">
        <f t="shared" ref="L42" si="58">L43</f>
        <v>AltCom_M_001</v>
      </c>
      <c r="M42" t="str">
        <f t="shared" si="1"/>
        <v>NA</v>
      </c>
      <c r="N42">
        <f t="shared" si="2"/>
        <v>1</v>
      </c>
    </row>
    <row r="43" spans="1:14" x14ac:dyDescent="0.25">
      <c r="A43" t="s">
        <v>119</v>
      </c>
      <c r="B43" t="s">
        <v>2</v>
      </c>
      <c r="C43">
        <v>44562</v>
      </c>
      <c r="D43">
        <v>44743</v>
      </c>
      <c r="E43">
        <v>181</v>
      </c>
      <c r="F43">
        <v>0.5</v>
      </c>
      <c r="G43">
        <v>134</v>
      </c>
      <c r="H43">
        <v>80</v>
      </c>
      <c r="I43">
        <v>45</v>
      </c>
      <c r="J43" t="s">
        <v>120</v>
      </c>
      <c r="K43" t="s">
        <v>39</v>
      </c>
      <c r="L43" t="s">
        <v>102</v>
      </c>
      <c r="M43">
        <f t="shared" si="1"/>
        <v>1.7777777777777777</v>
      </c>
      <c r="N43">
        <f t="shared" si="2"/>
        <v>0.59701492537313428</v>
      </c>
    </row>
    <row r="44" spans="1:14" x14ac:dyDescent="0.25">
      <c r="A44" t="s">
        <v>119</v>
      </c>
      <c r="B44" t="s">
        <v>2</v>
      </c>
      <c r="C44">
        <v>44562</v>
      </c>
      <c r="D44">
        <v>44928</v>
      </c>
      <c r="E44">
        <v>366</v>
      </c>
      <c r="F44">
        <v>1</v>
      </c>
      <c r="G44">
        <v>134</v>
      </c>
      <c r="H44">
        <v>67</v>
      </c>
      <c r="I44">
        <v>45</v>
      </c>
      <c r="J44" t="s">
        <v>120</v>
      </c>
      <c r="K44" t="s">
        <v>39</v>
      </c>
      <c r="L44" t="s">
        <v>102</v>
      </c>
      <c r="M44">
        <f t="shared" si="1"/>
        <v>1.4888888888888889</v>
      </c>
      <c r="N44">
        <f t="shared" si="2"/>
        <v>0.5</v>
      </c>
    </row>
    <row r="45" spans="1:14" x14ac:dyDescent="0.25">
      <c r="A45" t="s">
        <v>119</v>
      </c>
      <c r="B45" t="s">
        <v>2</v>
      </c>
      <c r="C45">
        <v>44562</v>
      </c>
      <c r="D45">
        <v>45108</v>
      </c>
      <c r="E45">
        <v>546</v>
      </c>
      <c r="F45">
        <v>1.5</v>
      </c>
      <c r="G45">
        <v>134</v>
      </c>
      <c r="H45">
        <v>64</v>
      </c>
      <c r="I45">
        <v>45</v>
      </c>
      <c r="J45" t="s">
        <v>120</v>
      </c>
      <c r="K45" t="s">
        <v>39</v>
      </c>
      <c r="L45" t="s">
        <v>102</v>
      </c>
      <c r="M45">
        <f t="shared" si="1"/>
        <v>1.4222222222222223</v>
      </c>
      <c r="N45">
        <f t="shared" si="2"/>
        <v>0.47761194029850745</v>
      </c>
    </row>
    <row r="46" spans="1:14" x14ac:dyDescent="0.25">
      <c r="A46" t="s">
        <v>152</v>
      </c>
      <c r="B46" t="s">
        <v>2</v>
      </c>
      <c r="C46">
        <v>44558</v>
      </c>
      <c r="D46">
        <v>45296</v>
      </c>
      <c r="E46">
        <v>738</v>
      </c>
      <c r="F46">
        <v>2</v>
      </c>
      <c r="G46">
        <v>134</v>
      </c>
      <c r="H46">
        <v>53</v>
      </c>
      <c r="I46">
        <v>160</v>
      </c>
      <c r="J46" t="s">
        <v>120</v>
      </c>
      <c r="K46" t="s">
        <v>39</v>
      </c>
      <c r="L46" t="s">
        <v>102</v>
      </c>
      <c r="M46">
        <f t="shared" si="1"/>
        <v>0.33124999999999999</v>
      </c>
      <c r="N46">
        <f t="shared" si="2"/>
        <v>0.39552238805970147</v>
      </c>
    </row>
    <row r="47" spans="1:14" x14ac:dyDescent="0.25">
      <c r="A47" t="str">
        <f>A48</f>
        <v>F13</v>
      </c>
      <c r="B47" t="str">
        <f t="shared" ref="B47" si="59">B48</f>
        <v>EreCya</v>
      </c>
      <c r="C47">
        <f t="shared" ref="C47" si="60">C48</f>
        <v>44469</v>
      </c>
      <c r="D47">
        <f>C47</f>
        <v>44469</v>
      </c>
      <c r="E47">
        <v>0</v>
      </c>
      <c r="F47">
        <v>0</v>
      </c>
      <c r="G47" t="str">
        <f t="shared" ref="G47" si="61">G48</f>
        <v>NA</v>
      </c>
      <c r="H47" t="str">
        <f>G48</f>
        <v>NA</v>
      </c>
      <c r="I47">
        <f t="shared" ref="I47" si="62">I48</f>
        <v>45</v>
      </c>
      <c r="J47" t="str">
        <f t="shared" ref="J47" si="63">J48</f>
        <v>EreCya_C_001</v>
      </c>
      <c r="K47" t="str">
        <f t="shared" ref="K47" si="64">K48</f>
        <v>NA</v>
      </c>
      <c r="L47" t="str">
        <f t="shared" ref="L47" si="65">L48</f>
        <v>NA</v>
      </c>
      <c r="M47" t="str">
        <f t="shared" si="1"/>
        <v>NA</v>
      </c>
      <c r="N47" t="e">
        <f t="shared" si="2"/>
        <v>#VALUE!</v>
      </c>
    </row>
    <row r="48" spans="1:14" x14ac:dyDescent="0.25">
      <c r="A48" t="s">
        <v>84</v>
      </c>
      <c r="B48" t="s">
        <v>4</v>
      </c>
      <c r="C48">
        <v>44469</v>
      </c>
      <c r="D48">
        <v>44650</v>
      </c>
      <c r="E48">
        <v>181</v>
      </c>
      <c r="F48">
        <v>0.5</v>
      </c>
      <c r="G48" t="s">
        <v>21</v>
      </c>
      <c r="H48">
        <v>6</v>
      </c>
      <c r="I48">
        <v>45</v>
      </c>
      <c r="J48" t="s">
        <v>85</v>
      </c>
      <c r="K48" t="s">
        <v>21</v>
      </c>
      <c r="L48" t="s">
        <v>21</v>
      </c>
      <c r="M48">
        <f t="shared" si="1"/>
        <v>0.13333333333333333</v>
      </c>
      <c r="N48" t="e">
        <f t="shared" si="2"/>
        <v>#VALUE!</v>
      </c>
    </row>
    <row r="49" spans="1:14" x14ac:dyDescent="0.25">
      <c r="A49" t="s">
        <v>84</v>
      </c>
      <c r="B49" t="s">
        <v>4</v>
      </c>
      <c r="C49">
        <v>44469</v>
      </c>
      <c r="D49">
        <v>44834</v>
      </c>
      <c r="E49">
        <v>365</v>
      </c>
      <c r="F49">
        <v>1</v>
      </c>
      <c r="G49" t="s">
        <v>21</v>
      </c>
      <c r="H49">
        <v>5</v>
      </c>
      <c r="I49">
        <v>45</v>
      </c>
      <c r="J49" t="s">
        <v>85</v>
      </c>
      <c r="K49" t="s">
        <v>21</v>
      </c>
      <c r="L49" t="s">
        <v>21</v>
      </c>
      <c r="M49">
        <f t="shared" si="1"/>
        <v>0.1111111111111111</v>
      </c>
      <c r="N49" t="e">
        <f t="shared" si="2"/>
        <v>#VALUE!</v>
      </c>
    </row>
    <row r="50" spans="1:14" x14ac:dyDescent="0.25">
      <c r="A50" t="s">
        <v>84</v>
      </c>
      <c r="B50" t="s">
        <v>4</v>
      </c>
      <c r="C50">
        <v>44469</v>
      </c>
      <c r="D50">
        <v>45016</v>
      </c>
      <c r="E50">
        <v>547</v>
      </c>
      <c r="F50">
        <v>1.5</v>
      </c>
      <c r="G50" t="s">
        <v>21</v>
      </c>
      <c r="H50">
        <v>4</v>
      </c>
      <c r="I50">
        <v>45</v>
      </c>
      <c r="J50" t="s">
        <v>85</v>
      </c>
      <c r="K50" t="s">
        <v>21</v>
      </c>
      <c r="L50" t="s">
        <v>21</v>
      </c>
      <c r="M50">
        <f t="shared" si="1"/>
        <v>8.8888888888888892E-2</v>
      </c>
      <c r="N50" t="e">
        <f t="shared" si="2"/>
        <v>#VALUE!</v>
      </c>
    </row>
    <row r="51" spans="1:14" x14ac:dyDescent="0.25">
      <c r="A51" t="s">
        <v>84</v>
      </c>
      <c r="B51" t="s">
        <v>4</v>
      </c>
      <c r="C51">
        <v>44469</v>
      </c>
      <c r="D51">
        <v>45219</v>
      </c>
      <c r="E51">
        <v>750</v>
      </c>
      <c r="F51">
        <v>2</v>
      </c>
      <c r="G51" t="s">
        <v>21</v>
      </c>
      <c r="H51">
        <v>1</v>
      </c>
      <c r="I51">
        <v>45</v>
      </c>
      <c r="J51" t="s">
        <v>85</v>
      </c>
      <c r="K51" t="s">
        <v>21</v>
      </c>
      <c r="L51" t="s">
        <v>21</v>
      </c>
      <c r="M51">
        <f t="shared" si="1"/>
        <v>2.2222222222222223E-2</v>
      </c>
      <c r="N51" t="e">
        <f t="shared" si="2"/>
        <v>#VALUE!</v>
      </c>
    </row>
    <row r="52" spans="1:14" x14ac:dyDescent="0.25">
      <c r="A52" t="str">
        <f>A53</f>
        <v>M18</v>
      </c>
      <c r="B52" t="str">
        <f t="shared" ref="B52" si="66">B53</f>
        <v>EreCya</v>
      </c>
      <c r="C52">
        <f t="shared" ref="C52" si="67">C53</f>
        <v>44413</v>
      </c>
      <c r="D52">
        <f>C52</f>
        <v>44413</v>
      </c>
      <c r="E52">
        <v>0</v>
      </c>
      <c r="F52">
        <v>0</v>
      </c>
      <c r="G52" t="str">
        <f t="shared" ref="G52" si="68">G53</f>
        <v>NA</v>
      </c>
      <c r="H52" t="str">
        <f>G53</f>
        <v>NA</v>
      </c>
      <c r="I52">
        <f t="shared" ref="I52" si="69">I53</f>
        <v>45</v>
      </c>
      <c r="J52" t="str">
        <f t="shared" ref="J52" si="70">J53</f>
        <v>EreCya_C_002</v>
      </c>
      <c r="K52" t="str">
        <f t="shared" ref="K52" si="71">K53</f>
        <v>NA</v>
      </c>
      <c r="L52" t="str">
        <f t="shared" ref="L52" si="72">L53</f>
        <v>NA</v>
      </c>
      <c r="M52" t="str">
        <f t="shared" si="1"/>
        <v>NA</v>
      </c>
      <c r="N52" t="e">
        <f t="shared" si="2"/>
        <v>#VALUE!</v>
      </c>
    </row>
    <row r="53" spans="1:14" x14ac:dyDescent="0.25">
      <c r="A53" t="s">
        <v>82</v>
      </c>
      <c r="B53" t="s">
        <v>4</v>
      </c>
      <c r="C53">
        <v>44413</v>
      </c>
      <c r="D53">
        <v>44596</v>
      </c>
      <c r="E53">
        <v>183</v>
      </c>
      <c r="F53">
        <v>0.5</v>
      </c>
      <c r="G53" t="s">
        <v>21</v>
      </c>
      <c r="H53">
        <v>2</v>
      </c>
      <c r="I53">
        <v>45</v>
      </c>
      <c r="J53" t="s">
        <v>83</v>
      </c>
      <c r="K53" t="s">
        <v>21</v>
      </c>
      <c r="L53" t="s">
        <v>21</v>
      </c>
      <c r="M53">
        <f t="shared" si="1"/>
        <v>4.4444444444444446E-2</v>
      </c>
      <c r="N53" t="e">
        <f t="shared" si="2"/>
        <v>#VALUE!</v>
      </c>
    </row>
    <row r="54" spans="1:14" x14ac:dyDescent="0.25">
      <c r="A54" t="s">
        <v>82</v>
      </c>
      <c r="B54" t="s">
        <v>4</v>
      </c>
      <c r="C54">
        <v>44413</v>
      </c>
      <c r="D54">
        <v>44778</v>
      </c>
      <c r="E54">
        <v>365</v>
      </c>
      <c r="F54">
        <v>1</v>
      </c>
      <c r="G54" t="s">
        <v>21</v>
      </c>
      <c r="H54">
        <v>2</v>
      </c>
      <c r="I54">
        <v>45</v>
      </c>
      <c r="J54" t="s">
        <v>83</v>
      </c>
      <c r="K54" t="s">
        <v>21</v>
      </c>
      <c r="L54" t="s">
        <v>21</v>
      </c>
      <c r="M54">
        <f t="shared" si="1"/>
        <v>4.4444444444444446E-2</v>
      </c>
      <c r="N54" t="e">
        <f t="shared" si="2"/>
        <v>#VALUE!</v>
      </c>
    </row>
    <row r="55" spans="1:14" x14ac:dyDescent="0.25">
      <c r="A55" t="s">
        <v>82</v>
      </c>
      <c r="B55" t="s">
        <v>4</v>
      </c>
      <c r="C55">
        <v>44413</v>
      </c>
      <c r="D55">
        <v>44966</v>
      </c>
      <c r="E55">
        <v>553</v>
      </c>
      <c r="F55">
        <v>1.5</v>
      </c>
      <c r="G55" t="s">
        <v>21</v>
      </c>
      <c r="H55">
        <v>1</v>
      </c>
      <c r="I55">
        <v>45</v>
      </c>
      <c r="J55" t="s">
        <v>83</v>
      </c>
      <c r="K55" t="s">
        <v>21</v>
      </c>
      <c r="L55" t="s">
        <v>21</v>
      </c>
      <c r="M55">
        <f t="shared" si="1"/>
        <v>2.2222222222222223E-2</v>
      </c>
      <c r="N55" t="e">
        <f t="shared" si="2"/>
        <v>#VALUE!</v>
      </c>
    </row>
    <row r="56" spans="1:14" x14ac:dyDescent="0.25">
      <c r="A56" t="s">
        <v>174</v>
      </c>
      <c r="B56" t="s">
        <v>4</v>
      </c>
      <c r="C56">
        <v>44413</v>
      </c>
      <c r="D56">
        <v>45162</v>
      </c>
      <c r="E56">
        <v>749</v>
      </c>
      <c r="F56">
        <v>2</v>
      </c>
      <c r="G56" t="s">
        <v>21</v>
      </c>
      <c r="H56">
        <v>1</v>
      </c>
      <c r="I56">
        <v>45</v>
      </c>
      <c r="J56" t="s">
        <v>83</v>
      </c>
      <c r="K56" t="s">
        <v>21</v>
      </c>
      <c r="L56" t="s">
        <v>21</v>
      </c>
      <c r="M56">
        <f t="shared" si="1"/>
        <v>2.2222222222222223E-2</v>
      </c>
      <c r="N56" t="e">
        <f t="shared" si="2"/>
        <v>#VALUE!</v>
      </c>
    </row>
    <row r="57" spans="1:14" x14ac:dyDescent="0.25">
      <c r="A57" t="str">
        <f>A58</f>
        <v>M16</v>
      </c>
      <c r="B57" t="str">
        <f t="shared" ref="B57" si="73">B58</f>
        <v>EreCya</v>
      </c>
      <c r="C57">
        <f t="shared" ref="C57" si="74">C58</f>
        <v>44544</v>
      </c>
      <c r="D57">
        <f>C57</f>
        <v>44544</v>
      </c>
      <c r="E57">
        <v>0</v>
      </c>
      <c r="F57">
        <v>0</v>
      </c>
      <c r="G57" t="str">
        <f t="shared" ref="G57" si="75">G58</f>
        <v>NA</v>
      </c>
      <c r="H57" t="str">
        <f>G58</f>
        <v>NA</v>
      </c>
      <c r="I57">
        <f t="shared" ref="I57" si="76">I58</f>
        <v>45</v>
      </c>
      <c r="J57" t="str">
        <f t="shared" ref="J57" si="77">J58</f>
        <v>EreCya_C_003</v>
      </c>
      <c r="K57" t="str">
        <f t="shared" ref="K57" si="78">K58</f>
        <v>NA</v>
      </c>
      <c r="L57" t="str">
        <f t="shared" ref="L57" si="79">L58</f>
        <v>NA</v>
      </c>
      <c r="M57" t="str">
        <f t="shared" si="1"/>
        <v>NA</v>
      </c>
      <c r="N57" t="e">
        <f t="shared" si="2"/>
        <v>#VALUE!</v>
      </c>
    </row>
    <row r="58" spans="1:14" x14ac:dyDescent="0.25">
      <c r="A58" t="s">
        <v>86</v>
      </c>
      <c r="B58" t="s">
        <v>4</v>
      </c>
      <c r="C58">
        <v>44544</v>
      </c>
      <c r="D58">
        <v>44721</v>
      </c>
      <c r="E58">
        <v>177</v>
      </c>
      <c r="F58">
        <v>0.5</v>
      </c>
      <c r="G58" t="s">
        <v>21</v>
      </c>
      <c r="H58">
        <v>11</v>
      </c>
      <c r="I58">
        <v>45</v>
      </c>
      <c r="J58" t="s">
        <v>87</v>
      </c>
      <c r="K58" t="s">
        <v>21</v>
      </c>
      <c r="L58" t="s">
        <v>21</v>
      </c>
      <c r="M58">
        <f t="shared" si="1"/>
        <v>0.24444444444444444</v>
      </c>
      <c r="N58" t="e">
        <f t="shared" si="2"/>
        <v>#VALUE!</v>
      </c>
    </row>
    <row r="59" spans="1:14" x14ac:dyDescent="0.25">
      <c r="A59" t="s">
        <v>86</v>
      </c>
      <c r="B59" t="s">
        <v>4</v>
      </c>
      <c r="C59">
        <v>44544</v>
      </c>
      <c r="D59">
        <v>44910</v>
      </c>
      <c r="E59">
        <v>366</v>
      </c>
      <c r="F59">
        <v>1</v>
      </c>
      <c r="G59" t="s">
        <v>21</v>
      </c>
      <c r="H59">
        <v>9</v>
      </c>
      <c r="I59">
        <v>45</v>
      </c>
      <c r="J59" t="s">
        <v>87</v>
      </c>
      <c r="K59" t="s">
        <v>21</v>
      </c>
      <c r="L59" t="s">
        <v>21</v>
      </c>
      <c r="M59">
        <f t="shared" si="1"/>
        <v>0.2</v>
      </c>
      <c r="N59" t="e">
        <f t="shared" si="2"/>
        <v>#VALUE!</v>
      </c>
    </row>
    <row r="60" spans="1:14" x14ac:dyDescent="0.25">
      <c r="A60" t="s">
        <v>86</v>
      </c>
      <c r="B60" t="s">
        <v>4</v>
      </c>
      <c r="C60">
        <v>44544</v>
      </c>
      <c r="D60">
        <v>45093</v>
      </c>
      <c r="E60">
        <v>549</v>
      </c>
      <c r="F60">
        <v>1.5</v>
      </c>
      <c r="G60" t="s">
        <v>21</v>
      </c>
      <c r="H60">
        <v>8</v>
      </c>
      <c r="I60">
        <v>45</v>
      </c>
      <c r="J60" t="s">
        <v>87</v>
      </c>
      <c r="K60" t="s">
        <v>21</v>
      </c>
      <c r="L60" t="s">
        <v>21</v>
      </c>
      <c r="M60">
        <f t="shared" si="1"/>
        <v>0.17777777777777778</v>
      </c>
      <c r="N60" t="e">
        <f t="shared" si="2"/>
        <v>#VALUE!</v>
      </c>
    </row>
    <row r="61" spans="1:14" x14ac:dyDescent="0.25">
      <c r="A61" t="s">
        <v>236</v>
      </c>
      <c r="B61" t="s">
        <v>4</v>
      </c>
      <c r="C61">
        <v>44544</v>
      </c>
      <c r="D61">
        <v>45267</v>
      </c>
      <c r="E61">
        <v>723</v>
      </c>
      <c r="F61">
        <v>2</v>
      </c>
      <c r="G61" t="s">
        <v>21</v>
      </c>
      <c r="H61">
        <v>8</v>
      </c>
      <c r="I61">
        <v>160</v>
      </c>
      <c r="J61" t="s">
        <v>87</v>
      </c>
      <c r="K61" t="s">
        <v>21</v>
      </c>
      <c r="L61" t="s">
        <v>21</v>
      </c>
      <c r="M61">
        <f t="shared" si="1"/>
        <v>0.05</v>
      </c>
      <c r="N61" t="e">
        <f t="shared" si="2"/>
        <v>#VALUE!</v>
      </c>
    </row>
    <row r="62" spans="1:14" x14ac:dyDescent="0.25">
      <c r="A62" t="str">
        <f>A63</f>
        <v>M13</v>
      </c>
      <c r="B62" t="str">
        <f t="shared" ref="B62" si="80">B63</f>
        <v>EreCya</v>
      </c>
      <c r="C62">
        <f t="shared" ref="C62" si="81">C63</f>
        <v>44593</v>
      </c>
      <c r="D62">
        <f>C62</f>
        <v>44593</v>
      </c>
      <c r="E62">
        <v>0</v>
      </c>
      <c r="F62">
        <v>0</v>
      </c>
      <c r="G62">
        <f t="shared" ref="G62" si="82">G63</f>
        <v>13</v>
      </c>
      <c r="H62">
        <f>G63</f>
        <v>13</v>
      </c>
      <c r="I62">
        <f t="shared" ref="I62" si="83">I63</f>
        <v>45</v>
      </c>
      <c r="J62" t="str">
        <f t="shared" ref="J62" si="84">J63</f>
        <v>EreCya_C_004</v>
      </c>
      <c r="K62" t="str">
        <f t="shared" ref="K62" si="85">K63</f>
        <v>NA</v>
      </c>
      <c r="L62" t="str">
        <f t="shared" ref="L62" si="86">L63</f>
        <v>NA</v>
      </c>
      <c r="M62" t="str">
        <f t="shared" si="1"/>
        <v>NA</v>
      </c>
      <c r="N62">
        <f t="shared" si="2"/>
        <v>1</v>
      </c>
    </row>
    <row r="63" spans="1:14" x14ac:dyDescent="0.25">
      <c r="A63" t="s">
        <v>88</v>
      </c>
      <c r="B63" t="s">
        <v>4</v>
      </c>
      <c r="C63">
        <v>44593</v>
      </c>
      <c r="D63">
        <v>44773</v>
      </c>
      <c r="E63">
        <v>180</v>
      </c>
      <c r="F63">
        <v>0.5</v>
      </c>
      <c r="G63">
        <v>13</v>
      </c>
      <c r="H63">
        <v>11</v>
      </c>
      <c r="I63">
        <v>45</v>
      </c>
      <c r="J63" t="s">
        <v>89</v>
      </c>
      <c r="K63" t="s">
        <v>21</v>
      </c>
      <c r="L63" t="s">
        <v>21</v>
      </c>
      <c r="M63">
        <f t="shared" si="1"/>
        <v>0.24444444444444444</v>
      </c>
      <c r="N63">
        <f t="shared" si="2"/>
        <v>0.84615384615384615</v>
      </c>
    </row>
    <row r="64" spans="1:14" x14ac:dyDescent="0.25">
      <c r="A64" t="s">
        <v>88</v>
      </c>
      <c r="B64" t="s">
        <v>4</v>
      </c>
      <c r="C64">
        <v>44593</v>
      </c>
      <c r="D64">
        <v>44959</v>
      </c>
      <c r="E64">
        <v>366</v>
      </c>
      <c r="F64">
        <v>1</v>
      </c>
      <c r="G64">
        <v>13</v>
      </c>
      <c r="H64">
        <v>11</v>
      </c>
      <c r="I64">
        <v>45</v>
      </c>
      <c r="J64" t="s">
        <v>89</v>
      </c>
      <c r="K64" t="s">
        <v>21</v>
      </c>
      <c r="L64" t="s">
        <v>21</v>
      </c>
      <c r="M64">
        <f t="shared" si="1"/>
        <v>0.24444444444444444</v>
      </c>
      <c r="N64">
        <f t="shared" si="2"/>
        <v>0.84615384615384615</v>
      </c>
    </row>
    <row r="65" spans="1:14" x14ac:dyDescent="0.25">
      <c r="A65" t="s">
        <v>88</v>
      </c>
      <c r="B65" t="s">
        <v>4</v>
      </c>
      <c r="C65">
        <v>44593</v>
      </c>
      <c r="D65">
        <v>45162</v>
      </c>
      <c r="E65">
        <v>569</v>
      </c>
      <c r="F65">
        <v>1.5</v>
      </c>
      <c r="G65">
        <v>13</v>
      </c>
      <c r="H65">
        <v>9</v>
      </c>
      <c r="I65">
        <v>45</v>
      </c>
      <c r="J65" t="s">
        <v>89</v>
      </c>
      <c r="K65" t="s">
        <v>21</v>
      </c>
      <c r="L65" t="s">
        <v>21</v>
      </c>
      <c r="M65">
        <f t="shared" si="1"/>
        <v>0.2</v>
      </c>
      <c r="N65">
        <f t="shared" si="2"/>
        <v>0.69230769230769229</v>
      </c>
    </row>
    <row r="66" spans="1:14" x14ac:dyDescent="0.25">
      <c r="A66" t="s">
        <v>239</v>
      </c>
      <c r="B66" t="s">
        <v>4</v>
      </c>
      <c r="C66">
        <v>44593</v>
      </c>
      <c r="D66">
        <v>45300</v>
      </c>
      <c r="E66">
        <v>707</v>
      </c>
      <c r="F66">
        <v>2</v>
      </c>
      <c r="G66">
        <v>13</v>
      </c>
      <c r="H66">
        <v>9</v>
      </c>
      <c r="I66">
        <v>160</v>
      </c>
      <c r="J66" t="s">
        <v>89</v>
      </c>
      <c r="K66" t="s">
        <v>21</v>
      </c>
      <c r="L66" t="s">
        <v>21</v>
      </c>
      <c r="M66">
        <f t="shared" si="1"/>
        <v>5.6250000000000001E-2</v>
      </c>
      <c r="N66">
        <f t="shared" si="2"/>
        <v>0.69230769230769229</v>
      </c>
    </row>
    <row r="67" spans="1:14" x14ac:dyDescent="0.25">
      <c r="A67" t="str">
        <f>A68</f>
        <v>M12</v>
      </c>
      <c r="B67" t="str">
        <f t="shared" ref="B67" si="87">B68</f>
        <v>EreCya</v>
      </c>
      <c r="C67">
        <f t="shared" ref="C67" si="88">C68</f>
        <v>44634</v>
      </c>
      <c r="D67">
        <f>C67</f>
        <v>44634</v>
      </c>
      <c r="E67">
        <v>0</v>
      </c>
      <c r="F67">
        <v>0</v>
      </c>
      <c r="G67">
        <f t="shared" ref="G67" si="89">G68</f>
        <v>12</v>
      </c>
      <c r="H67">
        <f>G68</f>
        <v>12</v>
      </c>
      <c r="I67">
        <f t="shared" ref="I67" si="90">I68</f>
        <v>45</v>
      </c>
      <c r="J67" t="str">
        <f t="shared" ref="J67" si="91">J68</f>
        <v>EreCya_C_005</v>
      </c>
      <c r="K67" t="str">
        <f t="shared" ref="K67" si="92">K68</f>
        <v>NA</v>
      </c>
      <c r="L67" t="str">
        <f t="shared" ref="L67" si="93">L68</f>
        <v>NA</v>
      </c>
      <c r="M67" t="str">
        <f t="shared" ref="M67:M130" si="94">IF(F67=0, "NA", H67/I67)</f>
        <v>NA</v>
      </c>
      <c r="N67">
        <f t="shared" ref="N67:N130" si="95">H67/G67</f>
        <v>1</v>
      </c>
    </row>
    <row r="68" spans="1:14" x14ac:dyDescent="0.25">
      <c r="A68" t="s">
        <v>90</v>
      </c>
      <c r="B68" t="s">
        <v>4</v>
      </c>
      <c r="C68">
        <v>44634</v>
      </c>
      <c r="D68">
        <v>44820</v>
      </c>
      <c r="E68">
        <v>186</v>
      </c>
      <c r="F68">
        <v>0.5</v>
      </c>
      <c r="G68">
        <v>12</v>
      </c>
      <c r="H68">
        <v>11</v>
      </c>
      <c r="I68">
        <v>45</v>
      </c>
      <c r="J68" t="s">
        <v>91</v>
      </c>
      <c r="K68" t="s">
        <v>21</v>
      </c>
      <c r="L68" t="s">
        <v>21</v>
      </c>
      <c r="M68">
        <f t="shared" si="94"/>
        <v>0.24444444444444444</v>
      </c>
      <c r="N68">
        <f t="shared" si="95"/>
        <v>0.91666666666666663</v>
      </c>
    </row>
    <row r="69" spans="1:14" x14ac:dyDescent="0.25">
      <c r="A69" t="s">
        <v>90</v>
      </c>
      <c r="B69" t="s">
        <v>4</v>
      </c>
      <c r="C69">
        <v>44634</v>
      </c>
      <c r="D69">
        <v>45001</v>
      </c>
      <c r="E69">
        <v>367</v>
      </c>
      <c r="F69">
        <v>1</v>
      </c>
      <c r="G69">
        <v>12</v>
      </c>
      <c r="H69">
        <v>9</v>
      </c>
      <c r="I69">
        <v>45</v>
      </c>
      <c r="J69" t="s">
        <v>91</v>
      </c>
      <c r="K69" t="s">
        <v>21</v>
      </c>
      <c r="L69" t="s">
        <v>21</v>
      </c>
      <c r="M69">
        <f t="shared" si="94"/>
        <v>0.2</v>
      </c>
      <c r="N69">
        <f t="shared" si="95"/>
        <v>0.75</v>
      </c>
    </row>
    <row r="70" spans="1:14" x14ac:dyDescent="0.25">
      <c r="A70" t="s">
        <v>238</v>
      </c>
      <c r="B70" t="s">
        <v>4</v>
      </c>
      <c r="C70">
        <v>44634</v>
      </c>
      <c r="D70">
        <v>45197</v>
      </c>
      <c r="E70">
        <v>563</v>
      </c>
      <c r="F70">
        <v>1.5</v>
      </c>
      <c r="G70">
        <v>12</v>
      </c>
      <c r="H70">
        <v>8</v>
      </c>
      <c r="I70">
        <v>45</v>
      </c>
      <c r="J70" t="s">
        <v>91</v>
      </c>
      <c r="K70" t="s">
        <v>21</v>
      </c>
      <c r="L70" t="s">
        <v>21</v>
      </c>
      <c r="M70">
        <f t="shared" si="94"/>
        <v>0.17777777777777778</v>
      </c>
      <c r="N70">
        <f t="shared" si="95"/>
        <v>0.66666666666666663</v>
      </c>
    </row>
    <row r="71" spans="1:14" x14ac:dyDescent="0.25">
      <c r="A71" t="s">
        <v>238</v>
      </c>
      <c r="B71" t="s">
        <v>4</v>
      </c>
      <c r="C71">
        <v>44634</v>
      </c>
      <c r="D71">
        <v>45405</v>
      </c>
      <c r="E71">
        <v>771</v>
      </c>
      <c r="F71">
        <v>2</v>
      </c>
      <c r="G71">
        <v>12</v>
      </c>
      <c r="H71">
        <v>5</v>
      </c>
      <c r="I71">
        <v>45</v>
      </c>
      <c r="J71" t="s">
        <v>91</v>
      </c>
      <c r="K71" t="s">
        <v>21</v>
      </c>
      <c r="L71" t="s">
        <v>21</v>
      </c>
      <c r="M71">
        <f t="shared" si="94"/>
        <v>0.1111111111111111</v>
      </c>
      <c r="N71">
        <f t="shared" si="95"/>
        <v>0.41666666666666669</v>
      </c>
    </row>
    <row r="72" spans="1:14" x14ac:dyDescent="0.25">
      <c r="A72" t="str">
        <f>A73</f>
        <v>M11</v>
      </c>
      <c r="B72" t="str">
        <f t="shared" ref="B72" si="96">B73</f>
        <v>EreCya</v>
      </c>
      <c r="C72">
        <f t="shared" ref="C72" si="97">C73</f>
        <v>44658</v>
      </c>
      <c r="D72">
        <f>C72</f>
        <v>44658</v>
      </c>
      <c r="E72">
        <v>0</v>
      </c>
      <c r="F72">
        <v>0</v>
      </c>
      <c r="G72">
        <f t="shared" ref="G72" si="98">G73</f>
        <v>10</v>
      </c>
      <c r="H72">
        <f>G73</f>
        <v>10</v>
      </c>
      <c r="I72">
        <f t="shared" ref="I72" si="99">I73</f>
        <v>45</v>
      </c>
      <c r="J72" t="str">
        <f t="shared" ref="J72" si="100">J73</f>
        <v>EreCya_C_006</v>
      </c>
      <c r="K72" t="str">
        <f t="shared" ref="K72" si="101">K73</f>
        <v>NA</v>
      </c>
      <c r="L72" t="str">
        <f t="shared" ref="L72" si="102">L73</f>
        <v>NA</v>
      </c>
      <c r="M72" t="str">
        <f t="shared" si="94"/>
        <v>NA</v>
      </c>
      <c r="N72">
        <f t="shared" si="95"/>
        <v>1</v>
      </c>
    </row>
    <row r="73" spans="1:14" x14ac:dyDescent="0.25">
      <c r="A73" t="s">
        <v>92</v>
      </c>
      <c r="B73" t="s">
        <v>4</v>
      </c>
      <c r="C73">
        <v>44658</v>
      </c>
      <c r="D73">
        <v>44866</v>
      </c>
      <c r="E73">
        <v>208</v>
      </c>
      <c r="F73">
        <v>0.5</v>
      </c>
      <c r="G73">
        <v>10</v>
      </c>
      <c r="H73">
        <v>10</v>
      </c>
      <c r="I73">
        <v>45</v>
      </c>
      <c r="J73" t="s">
        <v>93</v>
      </c>
      <c r="K73" t="s">
        <v>21</v>
      </c>
      <c r="L73" t="s">
        <v>21</v>
      </c>
      <c r="M73">
        <f t="shared" si="94"/>
        <v>0.22222222222222221</v>
      </c>
      <c r="N73">
        <f t="shared" si="95"/>
        <v>1</v>
      </c>
    </row>
    <row r="74" spans="1:14" x14ac:dyDescent="0.25">
      <c r="A74" t="s">
        <v>92</v>
      </c>
      <c r="B74" t="s">
        <v>4</v>
      </c>
      <c r="C74">
        <v>44658</v>
      </c>
      <c r="D74">
        <v>45035</v>
      </c>
      <c r="E74">
        <v>377</v>
      </c>
      <c r="F74">
        <v>1</v>
      </c>
      <c r="G74">
        <v>10</v>
      </c>
      <c r="H74">
        <v>10</v>
      </c>
      <c r="I74">
        <v>45</v>
      </c>
      <c r="J74" t="s">
        <v>93</v>
      </c>
      <c r="K74" t="s">
        <v>21</v>
      </c>
      <c r="L74" t="s">
        <v>21</v>
      </c>
      <c r="M74">
        <f t="shared" si="94"/>
        <v>0.22222222222222221</v>
      </c>
      <c r="N74">
        <f t="shared" si="95"/>
        <v>1</v>
      </c>
    </row>
    <row r="75" spans="1:14" x14ac:dyDescent="0.25">
      <c r="A75" t="s">
        <v>240</v>
      </c>
      <c r="B75" t="s">
        <v>4</v>
      </c>
      <c r="C75">
        <v>44658</v>
      </c>
      <c r="D75">
        <v>45236</v>
      </c>
      <c r="E75">
        <v>578</v>
      </c>
      <c r="F75">
        <v>1.5</v>
      </c>
      <c r="G75">
        <v>10</v>
      </c>
      <c r="H75">
        <v>9</v>
      </c>
      <c r="I75">
        <v>45</v>
      </c>
      <c r="J75" t="s">
        <v>93</v>
      </c>
      <c r="K75" t="s">
        <v>21</v>
      </c>
      <c r="L75" t="s">
        <v>21</v>
      </c>
      <c r="M75">
        <f t="shared" si="94"/>
        <v>0.2</v>
      </c>
      <c r="N75">
        <f t="shared" si="95"/>
        <v>0.9</v>
      </c>
    </row>
    <row r="76" spans="1:14" x14ac:dyDescent="0.25">
      <c r="A76" t="s">
        <v>240</v>
      </c>
      <c r="B76" t="s">
        <v>4</v>
      </c>
      <c r="C76">
        <v>44658</v>
      </c>
      <c r="D76">
        <v>45405</v>
      </c>
      <c r="E76">
        <v>747</v>
      </c>
      <c r="F76">
        <v>2</v>
      </c>
      <c r="G76">
        <v>10</v>
      </c>
      <c r="H76">
        <v>6</v>
      </c>
      <c r="I76">
        <v>45</v>
      </c>
      <c r="J76" t="s">
        <v>93</v>
      </c>
      <c r="K76" t="s">
        <v>21</v>
      </c>
      <c r="L76" t="s">
        <v>21</v>
      </c>
      <c r="M76">
        <f t="shared" si="94"/>
        <v>0.13333333333333333</v>
      </c>
      <c r="N76">
        <f t="shared" si="95"/>
        <v>0.6</v>
      </c>
    </row>
    <row r="77" spans="1:14" x14ac:dyDescent="0.25">
      <c r="A77" t="str">
        <f>A78</f>
        <v>M10</v>
      </c>
      <c r="B77" t="str">
        <f t="shared" ref="B77" si="103">B78</f>
        <v>EreCya</v>
      </c>
      <c r="C77">
        <f t="shared" ref="C77" si="104">C78</f>
        <v>44670</v>
      </c>
      <c r="D77">
        <f>C77</f>
        <v>44670</v>
      </c>
      <c r="E77">
        <v>0</v>
      </c>
      <c r="F77">
        <v>0</v>
      </c>
      <c r="G77">
        <f t="shared" ref="G77" si="105">G78</f>
        <v>11</v>
      </c>
      <c r="H77">
        <f>G78</f>
        <v>11</v>
      </c>
      <c r="I77">
        <f t="shared" ref="I77" si="106">I78</f>
        <v>45</v>
      </c>
      <c r="J77" t="str">
        <f t="shared" ref="J77" si="107">J78</f>
        <v>EreCya_C_007</v>
      </c>
      <c r="K77" t="str">
        <f t="shared" ref="K77" si="108">K78</f>
        <v>NA</v>
      </c>
      <c r="L77" t="str">
        <f t="shared" ref="L77" si="109">L78</f>
        <v>NA</v>
      </c>
      <c r="M77" t="str">
        <f t="shared" si="94"/>
        <v>NA</v>
      </c>
      <c r="N77">
        <f t="shared" si="95"/>
        <v>1</v>
      </c>
    </row>
    <row r="78" spans="1:14" x14ac:dyDescent="0.25">
      <c r="A78" t="s">
        <v>94</v>
      </c>
      <c r="B78" t="s">
        <v>4</v>
      </c>
      <c r="C78">
        <v>44670</v>
      </c>
      <c r="D78">
        <v>44866</v>
      </c>
      <c r="E78">
        <v>196</v>
      </c>
      <c r="F78">
        <v>0.5</v>
      </c>
      <c r="G78">
        <v>11</v>
      </c>
      <c r="H78">
        <v>10</v>
      </c>
      <c r="I78">
        <v>45</v>
      </c>
      <c r="J78" t="s">
        <v>95</v>
      </c>
      <c r="K78" t="s">
        <v>21</v>
      </c>
      <c r="L78" t="s">
        <v>21</v>
      </c>
      <c r="M78">
        <f t="shared" si="94"/>
        <v>0.22222222222222221</v>
      </c>
      <c r="N78">
        <f t="shared" si="95"/>
        <v>0.90909090909090906</v>
      </c>
    </row>
    <row r="79" spans="1:14" x14ac:dyDescent="0.25">
      <c r="A79" t="s">
        <v>94</v>
      </c>
      <c r="B79" t="s">
        <v>4</v>
      </c>
      <c r="C79">
        <v>44670</v>
      </c>
      <c r="D79">
        <v>45035</v>
      </c>
      <c r="E79">
        <v>365</v>
      </c>
      <c r="F79">
        <v>1</v>
      </c>
      <c r="G79">
        <v>11</v>
      </c>
      <c r="H79">
        <v>10</v>
      </c>
      <c r="I79">
        <v>45</v>
      </c>
      <c r="J79" t="s">
        <v>95</v>
      </c>
      <c r="K79" t="s">
        <v>21</v>
      </c>
      <c r="L79" t="s">
        <v>21</v>
      </c>
      <c r="M79">
        <f t="shared" si="94"/>
        <v>0.22222222222222221</v>
      </c>
      <c r="N79">
        <f t="shared" si="95"/>
        <v>0.90909090909090906</v>
      </c>
    </row>
    <row r="80" spans="1:14" x14ac:dyDescent="0.25">
      <c r="A80" t="s">
        <v>235</v>
      </c>
      <c r="B80" t="s">
        <v>4</v>
      </c>
      <c r="C80">
        <v>44670</v>
      </c>
      <c r="D80">
        <v>44871</v>
      </c>
      <c r="E80">
        <v>201</v>
      </c>
      <c r="F80">
        <v>1.5</v>
      </c>
      <c r="G80">
        <v>11</v>
      </c>
      <c r="H80">
        <v>10</v>
      </c>
      <c r="I80">
        <v>45</v>
      </c>
      <c r="J80" t="s">
        <v>95</v>
      </c>
      <c r="K80" t="s">
        <v>21</v>
      </c>
      <c r="L80" t="s">
        <v>21</v>
      </c>
      <c r="M80">
        <f t="shared" si="94"/>
        <v>0.22222222222222221</v>
      </c>
      <c r="N80">
        <f t="shared" si="95"/>
        <v>0.90909090909090906</v>
      </c>
    </row>
    <row r="81" spans="1:14" x14ac:dyDescent="0.25">
      <c r="A81" t="s">
        <v>235</v>
      </c>
      <c r="B81" t="s">
        <v>4</v>
      </c>
      <c r="C81">
        <v>44670</v>
      </c>
      <c r="D81">
        <v>45404</v>
      </c>
      <c r="E81">
        <v>734</v>
      </c>
      <c r="F81">
        <v>2</v>
      </c>
      <c r="G81">
        <v>11</v>
      </c>
      <c r="H81">
        <v>10</v>
      </c>
      <c r="I81">
        <v>45</v>
      </c>
      <c r="J81" t="s">
        <v>95</v>
      </c>
      <c r="K81" t="s">
        <v>21</v>
      </c>
      <c r="L81" t="s">
        <v>21</v>
      </c>
      <c r="M81">
        <f t="shared" si="94"/>
        <v>0.22222222222222221</v>
      </c>
      <c r="N81">
        <f t="shared" si="95"/>
        <v>0.90909090909090906</v>
      </c>
    </row>
    <row r="82" spans="1:14" x14ac:dyDescent="0.25">
      <c r="A82" t="str">
        <f>A83</f>
        <v>M08</v>
      </c>
      <c r="B82" t="str">
        <f t="shared" ref="B82" si="110">B83</f>
        <v>JulOrn</v>
      </c>
      <c r="C82">
        <f t="shared" ref="C82" si="111">C83</f>
        <v>44748</v>
      </c>
      <c r="D82">
        <f>C82</f>
        <v>44748</v>
      </c>
      <c r="E82">
        <v>0</v>
      </c>
      <c r="F82">
        <v>0</v>
      </c>
      <c r="G82">
        <f t="shared" ref="G82" si="112">G83</f>
        <v>7</v>
      </c>
      <c r="H82">
        <f>G83</f>
        <v>7</v>
      </c>
      <c r="I82">
        <f t="shared" ref="I82" si="113">I83</f>
        <v>45</v>
      </c>
      <c r="J82" t="str">
        <f t="shared" ref="J82" si="114">J83</f>
        <v>JulOrn_C_001</v>
      </c>
      <c r="K82" t="str">
        <f t="shared" ref="K82" si="115">K83</f>
        <v>NA</v>
      </c>
      <c r="L82" t="str">
        <f t="shared" ref="L82" si="116">L83</f>
        <v>NA</v>
      </c>
      <c r="M82" t="str">
        <f t="shared" si="94"/>
        <v>NA</v>
      </c>
      <c r="N82">
        <f t="shared" si="95"/>
        <v>1</v>
      </c>
    </row>
    <row r="83" spans="1:14" x14ac:dyDescent="0.25">
      <c r="A83" t="s">
        <v>123</v>
      </c>
      <c r="B83" t="s">
        <v>5</v>
      </c>
      <c r="C83">
        <v>44748</v>
      </c>
      <c r="D83">
        <v>44935</v>
      </c>
      <c r="E83">
        <v>187</v>
      </c>
      <c r="F83">
        <v>0.5</v>
      </c>
      <c r="G83">
        <v>7</v>
      </c>
      <c r="H83">
        <v>6</v>
      </c>
      <c r="I83">
        <v>45</v>
      </c>
      <c r="J83" t="s">
        <v>124</v>
      </c>
      <c r="K83" t="s">
        <v>21</v>
      </c>
      <c r="L83" t="s">
        <v>21</v>
      </c>
      <c r="M83">
        <f t="shared" si="94"/>
        <v>0.13333333333333333</v>
      </c>
      <c r="N83">
        <f t="shared" si="95"/>
        <v>0.8571428571428571</v>
      </c>
    </row>
    <row r="84" spans="1:14" x14ac:dyDescent="0.25">
      <c r="A84" t="s">
        <v>123</v>
      </c>
      <c r="B84" t="s">
        <v>5</v>
      </c>
      <c r="C84">
        <v>44748</v>
      </c>
      <c r="D84">
        <v>45124</v>
      </c>
      <c r="E84">
        <v>376</v>
      </c>
      <c r="F84">
        <v>1</v>
      </c>
      <c r="G84">
        <v>7</v>
      </c>
      <c r="H84">
        <v>6</v>
      </c>
      <c r="I84">
        <v>45</v>
      </c>
      <c r="J84" t="s">
        <v>124</v>
      </c>
      <c r="K84" t="s">
        <v>21</v>
      </c>
      <c r="L84" t="s">
        <v>21</v>
      </c>
      <c r="M84">
        <f t="shared" si="94"/>
        <v>0.13333333333333333</v>
      </c>
      <c r="N84">
        <f t="shared" si="95"/>
        <v>0.8571428571428571</v>
      </c>
    </row>
    <row r="85" spans="1:14" x14ac:dyDescent="0.25">
      <c r="A85" t="s">
        <v>123</v>
      </c>
      <c r="B85" t="s">
        <v>5</v>
      </c>
      <c r="C85">
        <v>44748</v>
      </c>
      <c r="D85">
        <v>45304</v>
      </c>
      <c r="E85">
        <v>556</v>
      </c>
      <c r="F85">
        <v>1.5</v>
      </c>
      <c r="G85">
        <v>7</v>
      </c>
      <c r="H85">
        <v>6</v>
      </c>
      <c r="I85">
        <v>45</v>
      </c>
      <c r="J85" t="s">
        <v>124</v>
      </c>
      <c r="K85" t="s">
        <v>21</v>
      </c>
      <c r="L85" t="s">
        <v>21</v>
      </c>
      <c r="M85">
        <f t="shared" si="94"/>
        <v>0.13333333333333333</v>
      </c>
      <c r="N85">
        <f t="shared" si="95"/>
        <v>0.8571428571428571</v>
      </c>
    </row>
    <row r="86" spans="1:14" x14ac:dyDescent="0.25">
      <c r="A86" t="s">
        <v>164</v>
      </c>
      <c r="B86" t="s">
        <v>5</v>
      </c>
      <c r="C86">
        <v>44748</v>
      </c>
      <c r="D86">
        <v>45405</v>
      </c>
      <c r="E86">
        <v>657</v>
      </c>
      <c r="F86">
        <v>1.75</v>
      </c>
      <c r="G86">
        <v>7</v>
      </c>
      <c r="H86">
        <v>5</v>
      </c>
      <c r="I86">
        <v>45</v>
      </c>
      <c r="J86" t="s">
        <v>124</v>
      </c>
      <c r="K86" t="s">
        <v>21</v>
      </c>
      <c r="L86" t="s">
        <v>21</v>
      </c>
      <c r="M86">
        <f t="shared" si="94"/>
        <v>0.1111111111111111</v>
      </c>
      <c r="N86">
        <f t="shared" si="95"/>
        <v>0.7142857142857143</v>
      </c>
    </row>
    <row r="87" spans="1:14" x14ac:dyDescent="0.25">
      <c r="A87" t="str">
        <f>A88</f>
        <v>M24</v>
      </c>
      <c r="B87" t="str">
        <f t="shared" ref="B87" si="117">B88</f>
        <v>JulOrn</v>
      </c>
      <c r="C87">
        <f t="shared" ref="C87" si="118">C88</f>
        <v>44776</v>
      </c>
      <c r="D87">
        <f>C87</f>
        <v>44776</v>
      </c>
      <c r="E87">
        <v>0</v>
      </c>
      <c r="F87">
        <v>0</v>
      </c>
      <c r="G87">
        <f t="shared" ref="G87" si="119">G88</f>
        <v>14</v>
      </c>
      <c r="H87">
        <f>G88</f>
        <v>14</v>
      </c>
      <c r="I87">
        <f t="shared" ref="I87" si="120">I88</f>
        <v>45</v>
      </c>
      <c r="J87" t="str">
        <f t="shared" ref="J87" si="121">J88</f>
        <v>JulOrn_C_002</v>
      </c>
      <c r="K87" t="str">
        <f t="shared" ref="K87" si="122">K88</f>
        <v>NA</v>
      </c>
      <c r="L87" t="str">
        <f t="shared" ref="L87" si="123">L88</f>
        <v>NA</v>
      </c>
      <c r="M87" t="str">
        <f t="shared" si="94"/>
        <v>NA</v>
      </c>
      <c r="N87">
        <f t="shared" si="95"/>
        <v>1</v>
      </c>
    </row>
    <row r="88" spans="1:14" x14ac:dyDescent="0.25">
      <c r="A88" t="s">
        <v>125</v>
      </c>
      <c r="B88" t="s">
        <v>5</v>
      </c>
      <c r="C88">
        <v>44776</v>
      </c>
      <c r="D88">
        <v>44959</v>
      </c>
      <c r="E88">
        <v>183</v>
      </c>
      <c r="F88">
        <v>0.5</v>
      </c>
      <c r="G88">
        <v>14</v>
      </c>
      <c r="H88">
        <v>8</v>
      </c>
      <c r="I88">
        <v>45</v>
      </c>
      <c r="J88" t="s">
        <v>126</v>
      </c>
      <c r="K88" t="s">
        <v>21</v>
      </c>
      <c r="L88" t="s">
        <v>21</v>
      </c>
      <c r="M88">
        <f t="shared" si="94"/>
        <v>0.17777777777777778</v>
      </c>
      <c r="N88">
        <f t="shared" si="95"/>
        <v>0.5714285714285714</v>
      </c>
    </row>
    <row r="89" spans="1:14" x14ac:dyDescent="0.25">
      <c r="A89" t="s">
        <v>234</v>
      </c>
      <c r="B89" t="s">
        <v>5</v>
      </c>
      <c r="C89">
        <v>44776</v>
      </c>
      <c r="D89">
        <v>45162</v>
      </c>
      <c r="E89">
        <v>386</v>
      </c>
      <c r="F89">
        <v>1</v>
      </c>
      <c r="G89">
        <v>14</v>
      </c>
      <c r="H89">
        <v>3</v>
      </c>
      <c r="I89">
        <v>45</v>
      </c>
      <c r="J89" t="s">
        <v>126</v>
      </c>
      <c r="K89" t="s">
        <v>21</v>
      </c>
      <c r="L89" t="s">
        <v>21</v>
      </c>
      <c r="M89">
        <f t="shared" si="94"/>
        <v>6.6666666666666666E-2</v>
      </c>
      <c r="N89">
        <f t="shared" si="95"/>
        <v>0.21428571428571427</v>
      </c>
    </row>
    <row r="90" spans="1:14" x14ac:dyDescent="0.25">
      <c r="A90" t="s">
        <v>88</v>
      </c>
      <c r="B90" t="s">
        <v>5</v>
      </c>
      <c r="C90">
        <v>44776</v>
      </c>
      <c r="D90">
        <v>45405</v>
      </c>
      <c r="E90">
        <v>629</v>
      </c>
      <c r="F90">
        <v>1.5</v>
      </c>
      <c r="G90">
        <v>14</v>
      </c>
      <c r="H90">
        <v>3</v>
      </c>
      <c r="I90">
        <v>45</v>
      </c>
      <c r="J90" t="s">
        <v>126</v>
      </c>
      <c r="K90" t="s">
        <v>21</v>
      </c>
      <c r="L90" t="s">
        <v>21</v>
      </c>
      <c r="M90">
        <f t="shared" si="94"/>
        <v>6.6666666666666666E-2</v>
      </c>
      <c r="N90">
        <f t="shared" si="95"/>
        <v>0.21428571428571427</v>
      </c>
    </row>
    <row r="91" spans="1:14" x14ac:dyDescent="0.25">
      <c r="A91" t="str">
        <f>A92</f>
        <v>M26</v>
      </c>
      <c r="B91" t="str">
        <f t="shared" ref="B91" si="124">B92</f>
        <v>JulOrn</v>
      </c>
      <c r="C91">
        <f t="shared" ref="C91" si="125">C92</f>
        <v>44804</v>
      </c>
      <c r="D91">
        <f>C91</f>
        <v>44804</v>
      </c>
      <c r="E91">
        <v>0</v>
      </c>
      <c r="F91">
        <v>0</v>
      </c>
      <c r="G91">
        <f t="shared" ref="G91" si="126">G92</f>
        <v>35</v>
      </c>
      <c r="H91">
        <f>G92</f>
        <v>35</v>
      </c>
      <c r="I91">
        <f t="shared" ref="I91" si="127">I92</f>
        <v>45</v>
      </c>
      <c r="J91" t="str">
        <f t="shared" ref="J91" si="128">J92</f>
        <v>JulOrn_C_004</v>
      </c>
      <c r="K91" t="str">
        <f t="shared" ref="K91" si="129">K92</f>
        <v>JulOrn_F_001</v>
      </c>
      <c r="L91" t="str">
        <f t="shared" ref="L91" si="130">L92</f>
        <v>JulOrn_M_001</v>
      </c>
      <c r="M91" t="str">
        <f t="shared" si="94"/>
        <v>NA</v>
      </c>
      <c r="N91">
        <f t="shared" si="95"/>
        <v>1</v>
      </c>
    </row>
    <row r="92" spans="1:14" x14ac:dyDescent="0.25">
      <c r="A92" t="s">
        <v>127</v>
      </c>
      <c r="B92" t="s">
        <v>5</v>
      </c>
      <c r="C92">
        <v>44804</v>
      </c>
      <c r="D92">
        <v>44986</v>
      </c>
      <c r="E92">
        <v>182</v>
      </c>
      <c r="F92">
        <v>0.5</v>
      </c>
      <c r="G92">
        <v>35</v>
      </c>
      <c r="H92">
        <v>9</v>
      </c>
      <c r="I92">
        <v>45</v>
      </c>
      <c r="J92" t="s">
        <v>128</v>
      </c>
      <c r="K92" t="s">
        <v>36</v>
      </c>
      <c r="L92" t="s">
        <v>129</v>
      </c>
      <c r="M92">
        <f t="shared" si="94"/>
        <v>0.2</v>
      </c>
      <c r="N92">
        <f t="shared" si="95"/>
        <v>0.25714285714285712</v>
      </c>
    </row>
    <row r="93" spans="1:14" x14ac:dyDescent="0.25">
      <c r="A93" t="s">
        <v>127</v>
      </c>
      <c r="B93" t="s">
        <v>5</v>
      </c>
      <c r="C93">
        <v>44804</v>
      </c>
      <c r="D93">
        <v>45195</v>
      </c>
      <c r="E93">
        <v>391</v>
      </c>
      <c r="F93">
        <v>1</v>
      </c>
      <c r="G93">
        <v>35</v>
      </c>
      <c r="H93">
        <v>9</v>
      </c>
      <c r="I93">
        <v>45</v>
      </c>
      <c r="J93" t="s">
        <v>128</v>
      </c>
      <c r="K93" t="s">
        <v>36</v>
      </c>
      <c r="L93" t="s">
        <v>129</v>
      </c>
      <c r="M93">
        <f t="shared" si="94"/>
        <v>0.2</v>
      </c>
      <c r="N93">
        <f t="shared" si="95"/>
        <v>0.25714285714285712</v>
      </c>
    </row>
    <row r="94" spans="1:14" x14ac:dyDescent="0.25">
      <c r="A94" t="s">
        <v>204</v>
      </c>
      <c r="B94" t="s">
        <v>5</v>
      </c>
      <c r="C94">
        <v>44804</v>
      </c>
      <c r="D94">
        <v>45406</v>
      </c>
      <c r="E94">
        <v>602</v>
      </c>
      <c r="F94">
        <v>1.75</v>
      </c>
      <c r="G94">
        <v>35</v>
      </c>
      <c r="H94">
        <v>9</v>
      </c>
      <c r="I94">
        <v>45</v>
      </c>
      <c r="J94" t="s">
        <v>128</v>
      </c>
      <c r="K94" t="s">
        <v>36</v>
      </c>
      <c r="L94" t="s">
        <v>129</v>
      </c>
      <c r="M94">
        <f t="shared" si="94"/>
        <v>0.2</v>
      </c>
      <c r="N94">
        <f t="shared" si="95"/>
        <v>0.25714285714285712</v>
      </c>
    </row>
    <row r="95" spans="1:14" x14ac:dyDescent="0.25">
      <c r="A95" t="str">
        <f>A96</f>
        <v>M19</v>
      </c>
      <c r="B95" t="str">
        <f t="shared" ref="B95" si="131">B96</f>
        <v>JulOrn</v>
      </c>
      <c r="C95">
        <f t="shared" ref="C95" si="132">C96</f>
        <v>44819</v>
      </c>
      <c r="D95">
        <f>C95</f>
        <v>44819</v>
      </c>
      <c r="E95">
        <v>0</v>
      </c>
      <c r="F95">
        <v>0</v>
      </c>
      <c r="G95">
        <f t="shared" ref="G95" si="133">G96</f>
        <v>37</v>
      </c>
      <c r="H95">
        <f>G96</f>
        <v>37</v>
      </c>
      <c r="I95">
        <f t="shared" ref="I95" si="134">I96</f>
        <v>45</v>
      </c>
      <c r="J95" t="str">
        <f t="shared" ref="J95" si="135">J96</f>
        <v>JulOrn_C_006</v>
      </c>
      <c r="K95" t="str">
        <f t="shared" ref="K95" si="136">K96</f>
        <v>JulOrn_F_002</v>
      </c>
      <c r="L95" t="str">
        <f t="shared" ref="L95" si="137">L96</f>
        <v>JulOrn_M_002</v>
      </c>
      <c r="M95" t="str">
        <f t="shared" si="94"/>
        <v>NA</v>
      </c>
      <c r="N95">
        <f t="shared" si="95"/>
        <v>1</v>
      </c>
    </row>
    <row r="96" spans="1:14" x14ac:dyDescent="0.25">
      <c r="A96" t="s">
        <v>130</v>
      </c>
      <c r="B96" t="s">
        <v>5</v>
      </c>
      <c r="C96">
        <v>44819</v>
      </c>
      <c r="D96">
        <v>45001</v>
      </c>
      <c r="E96">
        <v>182</v>
      </c>
      <c r="F96">
        <v>0.5</v>
      </c>
      <c r="G96">
        <v>37</v>
      </c>
      <c r="H96">
        <v>6</v>
      </c>
      <c r="I96">
        <v>45</v>
      </c>
      <c r="J96" t="s">
        <v>131</v>
      </c>
      <c r="K96" t="s">
        <v>37</v>
      </c>
      <c r="L96" t="s">
        <v>132</v>
      </c>
      <c r="M96">
        <f t="shared" si="94"/>
        <v>0.13333333333333333</v>
      </c>
      <c r="N96">
        <f t="shared" si="95"/>
        <v>0.16216216216216217</v>
      </c>
    </row>
    <row r="97" spans="1:14" x14ac:dyDescent="0.25">
      <c r="A97" t="s">
        <v>119</v>
      </c>
      <c r="B97" t="s">
        <v>5</v>
      </c>
      <c r="C97">
        <v>44819</v>
      </c>
      <c r="D97">
        <v>45197</v>
      </c>
      <c r="E97">
        <v>378</v>
      </c>
      <c r="F97">
        <v>1</v>
      </c>
      <c r="G97">
        <v>37</v>
      </c>
      <c r="H97">
        <v>6</v>
      </c>
      <c r="I97">
        <v>45</v>
      </c>
      <c r="J97" t="s">
        <v>131</v>
      </c>
      <c r="K97" t="s">
        <v>37</v>
      </c>
      <c r="L97" t="s">
        <v>132</v>
      </c>
      <c r="M97">
        <f t="shared" si="94"/>
        <v>0.13333333333333333</v>
      </c>
      <c r="N97">
        <f t="shared" si="95"/>
        <v>0.16216216216216217</v>
      </c>
    </row>
    <row r="98" spans="1:14" x14ac:dyDescent="0.25">
      <c r="A98" t="s">
        <v>182</v>
      </c>
      <c r="B98" t="s">
        <v>5</v>
      </c>
      <c r="C98">
        <v>44819</v>
      </c>
      <c r="D98">
        <v>45405</v>
      </c>
      <c r="E98">
        <v>586</v>
      </c>
      <c r="F98">
        <v>1.5</v>
      </c>
      <c r="G98">
        <v>37</v>
      </c>
      <c r="H98">
        <v>6</v>
      </c>
      <c r="I98">
        <v>160</v>
      </c>
      <c r="J98" t="s">
        <v>131</v>
      </c>
      <c r="K98" t="s">
        <v>37</v>
      </c>
      <c r="L98" t="s">
        <v>132</v>
      </c>
      <c r="M98">
        <f t="shared" si="94"/>
        <v>3.7499999999999999E-2</v>
      </c>
      <c r="N98">
        <f t="shared" si="95"/>
        <v>0.16216216216216217</v>
      </c>
    </row>
    <row r="99" spans="1:14" x14ac:dyDescent="0.25">
      <c r="A99" t="str">
        <f>A100</f>
        <v>D15</v>
      </c>
      <c r="B99" t="str">
        <f t="shared" ref="B99" si="138">B100</f>
        <v>NeoPul</v>
      </c>
      <c r="C99">
        <f t="shared" ref="C99" si="139">C100</f>
        <v>44256</v>
      </c>
      <c r="D99">
        <f>C99</f>
        <v>44256</v>
      </c>
      <c r="E99">
        <v>0</v>
      </c>
      <c r="F99">
        <v>0</v>
      </c>
      <c r="G99">
        <f t="shared" ref="G99" si="140">G100</f>
        <v>29</v>
      </c>
      <c r="H99">
        <f>G100</f>
        <v>29</v>
      </c>
      <c r="I99">
        <f t="shared" ref="I99" si="141">I100</f>
        <v>160</v>
      </c>
      <c r="J99" t="str">
        <f t="shared" ref="J99" si="142">J100</f>
        <v>NeoPul_C_001</v>
      </c>
      <c r="K99" t="str">
        <f t="shared" ref="K99" si="143">K100</f>
        <v>NeoPul_F_001</v>
      </c>
      <c r="L99" t="str">
        <f t="shared" ref="L99" si="144">L100</f>
        <v>NeoPul_M_001</v>
      </c>
      <c r="M99" t="str">
        <f t="shared" si="94"/>
        <v>NA</v>
      </c>
      <c r="N99">
        <f t="shared" si="95"/>
        <v>1</v>
      </c>
    </row>
    <row r="100" spans="1:14" x14ac:dyDescent="0.25">
      <c r="A100" t="s">
        <v>121</v>
      </c>
      <c r="B100" t="s">
        <v>7</v>
      </c>
      <c r="C100">
        <v>44256</v>
      </c>
      <c r="D100">
        <v>44440</v>
      </c>
      <c r="E100">
        <v>184</v>
      </c>
      <c r="F100">
        <v>0.5</v>
      </c>
      <c r="G100">
        <v>29</v>
      </c>
      <c r="H100">
        <v>13</v>
      </c>
      <c r="I100">
        <v>160</v>
      </c>
      <c r="J100" t="s">
        <v>192</v>
      </c>
      <c r="K100" t="s">
        <v>42</v>
      </c>
      <c r="L100" t="s">
        <v>193</v>
      </c>
      <c r="M100">
        <f t="shared" si="94"/>
        <v>8.1250000000000003E-2</v>
      </c>
      <c r="N100">
        <f t="shared" si="95"/>
        <v>0.44827586206896552</v>
      </c>
    </row>
    <row r="101" spans="1:14" x14ac:dyDescent="0.25">
      <c r="A101" t="s">
        <v>121</v>
      </c>
      <c r="B101" t="s">
        <v>7</v>
      </c>
      <c r="C101">
        <v>44256</v>
      </c>
      <c r="D101">
        <v>44621</v>
      </c>
      <c r="E101">
        <v>365</v>
      </c>
      <c r="F101">
        <v>1</v>
      </c>
      <c r="G101">
        <v>29</v>
      </c>
      <c r="H101">
        <v>12</v>
      </c>
      <c r="I101">
        <v>160</v>
      </c>
      <c r="J101" t="s">
        <v>192</v>
      </c>
      <c r="K101" t="s">
        <v>42</v>
      </c>
      <c r="L101" t="s">
        <v>193</v>
      </c>
      <c r="M101">
        <f t="shared" si="94"/>
        <v>7.4999999999999997E-2</v>
      </c>
      <c r="N101">
        <f t="shared" si="95"/>
        <v>0.41379310344827586</v>
      </c>
    </row>
    <row r="102" spans="1:14" x14ac:dyDescent="0.25">
      <c r="A102" t="s">
        <v>121</v>
      </c>
      <c r="B102" t="s">
        <v>7</v>
      </c>
      <c r="C102">
        <v>44256</v>
      </c>
      <c r="D102">
        <v>44805</v>
      </c>
      <c r="E102">
        <v>549</v>
      </c>
      <c r="F102">
        <v>1.5</v>
      </c>
      <c r="G102">
        <v>29</v>
      </c>
      <c r="H102">
        <v>12</v>
      </c>
      <c r="I102">
        <v>160</v>
      </c>
      <c r="J102" t="s">
        <v>192</v>
      </c>
      <c r="K102" t="s">
        <v>42</v>
      </c>
      <c r="L102" t="s">
        <v>193</v>
      </c>
      <c r="M102">
        <f t="shared" si="94"/>
        <v>7.4999999999999997E-2</v>
      </c>
      <c r="N102">
        <f t="shared" si="95"/>
        <v>0.41379310344827586</v>
      </c>
    </row>
    <row r="103" spans="1:14" x14ac:dyDescent="0.25">
      <c r="A103" t="s">
        <v>121</v>
      </c>
      <c r="B103" t="s">
        <v>7</v>
      </c>
      <c r="C103">
        <v>44256</v>
      </c>
      <c r="D103">
        <v>44620</v>
      </c>
      <c r="E103">
        <v>364</v>
      </c>
      <c r="F103">
        <v>2</v>
      </c>
      <c r="G103">
        <v>29</v>
      </c>
      <c r="H103">
        <v>12</v>
      </c>
      <c r="I103">
        <v>160</v>
      </c>
      <c r="J103" t="s">
        <v>192</v>
      </c>
      <c r="K103" t="s">
        <v>42</v>
      </c>
      <c r="L103" t="s">
        <v>193</v>
      </c>
      <c r="M103">
        <f t="shared" si="94"/>
        <v>7.4999999999999997E-2</v>
      </c>
      <c r="N103">
        <f t="shared" si="95"/>
        <v>0.41379310344827586</v>
      </c>
    </row>
    <row r="104" spans="1:14" x14ac:dyDescent="0.25">
      <c r="A104" t="str">
        <f>A105</f>
        <v>D10</v>
      </c>
      <c r="B104" t="str">
        <f t="shared" ref="B104" si="145">B105</f>
        <v>NeoPul</v>
      </c>
      <c r="C104">
        <f t="shared" ref="C104" si="146">C105</f>
        <v>44258</v>
      </c>
      <c r="D104">
        <f>C104</f>
        <v>44258</v>
      </c>
      <c r="E104">
        <v>0</v>
      </c>
      <c r="F104">
        <v>0</v>
      </c>
      <c r="G104">
        <f t="shared" ref="G104" si="147">G105</f>
        <v>77</v>
      </c>
      <c r="H104">
        <f>G105</f>
        <v>77</v>
      </c>
      <c r="I104">
        <f t="shared" ref="I104" si="148">I105</f>
        <v>160</v>
      </c>
      <c r="J104" t="str">
        <f t="shared" ref="J104" si="149">J105</f>
        <v>NeoPul_C_002</v>
      </c>
      <c r="K104" t="str">
        <f t="shared" ref="K104" si="150">K105</f>
        <v>NeoPul_F_002</v>
      </c>
      <c r="L104" t="str">
        <f t="shared" ref="L104" si="151">L105</f>
        <v>NeoPul_M_002</v>
      </c>
      <c r="M104" t="str">
        <f t="shared" si="94"/>
        <v>NA</v>
      </c>
      <c r="N104">
        <f t="shared" si="95"/>
        <v>1</v>
      </c>
    </row>
    <row r="105" spans="1:14" x14ac:dyDescent="0.25">
      <c r="A105" t="s">
        <v>194</v>
      </c>
      <c r="B105" t="s">
        <v>7</v>
      </c>
      <c r="C105">
        <v>44258</v>
      </c>
      <c r="D105">
        <v>44440</v>
      </c>
      <c r="E105">
        <v>182</v>
      </c>
      <c r="F105">
        <v>0.5</v>
      </c>
      <c r="G105">
        <v>77</v>
      </c>
      <c r="H105">
        <v>46</v>
      </c>
      <c r="I105">
        <v>160</v>
      </c>
      <c r="J105" t="s">
        <v>195</v>
      </c>
      <c r="K105" t="s">
        <v>43</v>
      </c>
      <c r="L105" t="s">
        <v>196</v>
      </c>
      <c r="M105">
        <f t="shared" si="94"/>
        <v>0.28749999999999998</v>
      </c>
      <c r="N105">
        <f t="shared" si="95"/>
        <v>0.59740259740259738</v>
      </c>
    </row>
    <row r="106" spans="1:14" x14ac:dyDescent="0.25">
      <c r="A106" t="s">
        <v>194</v>
      </c>
      <c r="B106" t="s">
        <v>7</v>
      </c>
      <c r="C106">
        <v>44258</v>
      </c>
      <c r="D106">
        <v>44623</v>
      </c>
      <c r="E106">
        <v>365</v>
      </c>
      <c r="F106">
        <v>1</v>
      </c>
      <c r="G106">
        <v>77</v>
      </c>
      <c r="H106">
        <v>46</v>
      </c>
      <c r="I106">
        <v>160</v>
      </c>
      <c r="J106" t="s">
        <v>195</v>
      </c>
      <c r="K106" t="s">
        <v>43</v>
      </c>
      <c r="L106" t="s">
        <v>196</v>
      </c>
      <c r="M106">
        <f t="shared" si="94"/>
        <v>0.28749999999999998</v>
      </c>
      <c r="N106">
        <f t="shared" si="95"/>
        <v>0.59740259740259738</v>
      </c>
    </row>
    <row r="107" spans="1:14" x14ac:dyDescent="0.25">
      <c r="A107" t="s">
        <v>194</v>
      </c>
      <c r="B107" t="s">
        <v>7</v>
      </c>
      <c r="C107">
        <v>44258</v>
      </c>
      <c r="D107">
        <v>44805</v>
      </c>
      <c r="E107">
        <v>547</v>
      </c>
      <c r="F107">
        <v>1.5</v>
      </c>
      <c r="G107">
        <v>77</v>
      </c>
      <c r="H107">
        <v>45</v>
      </c>
      <c r="I107">
        <v>160</v>
      </c>
      <c r="J107" t="s">
        <v>195</v>
      </c>
      <c r="K107" t="s">
        <v>43</v>
      </c>
      <c r="L107" t="s">
        <v>196</v>
      </c>
      <c r="M107">
        <f t="shared" si="94"/>
        <v>0.28125</v>
      </c>
      <c r="N107">
        <f t="shared" si="95"/>
        <v>0.58441558441558439</v>
      </c>
    </row>
    <row r="108" spans="1:14" x14ac:dyDescent="0.25">
      <c r="A108" t="s">
        <v>194</v>
      </c>
      <c r="B108" t="s">
        <v>7</v>
      </c>
      <c r="C108">
        <v>44258</v>
      </c>
      <c r="D108">
        <v>44999</v>
      </c>
      <c r="E108">
        <v>741</v>
      </c>
      <c r="F108">
        <v>2</v>
      </c>
      <c r="G108">
        <v>77</v>
      </c>
      <c r="H108">
        <v>44</v>
      </c>
      <c r="I108">
        <v>160</v>
      </c>
      <c r="J108" t="s">
        <v>195</v>
      </c>
      <c r="K108" t="s">
        <v>43</v>
      </c>
      <c r="L108" t="s">
        <v>196</v>
      </c>
      <c r="M108">
        <f t="shared" si="94"/>
        <v>0.27500000000000002</v>
      </c>
      <c r="N108">
        <f t="shared" si="95"/>
        <v>0.5714285714285714</v>
      </c>
    </row>
    <row r="109" spans="1:14" x14ac:dyDescent="0.25">
      <c r="A109" t="str">
        <f>A110</f>
        <v>D14</v>
      </c>
      <c r="B109" t="str">
        <f t="shared" ref="B109" si="152">B110</f>
        <v>NeoPul</v>
      </c>
      <c r="C109">
        <f t="shared" ref="C109" si="153">C110</f>
        <v>44274</v>
      </c>
      <c r="D109">
        <f>C109</f>
        <v>44274</v>
      </c>
      <c r="E109">
        <v>0</v>
      </c>
      <c r="F109">
        <v>0</v>
      </c>
      <c r="G109">
        <f t="shared" ref="G109" si="154">G110</f>
        <v>128</v>
      </c>
      <c r="H109">
        <f>G110</f>
        <v>128</v>
      </c>
      <c r="I109">
        <f t="shared" ref="I109" si="155">I110</f>
        <v>160</v>
      </c>
      <c r="J109" t="str">
        <f t="shared" ref="J109" si="156">J110</f>
        <v>NeoPul_C_003</v>
      </c>
      <c r="K109" t="str">
        <f t="shared" ref="K109" si="157">K110</f>
        <v>NeoPul_F_001</v>
      </c>
      <c r="L109" t="str">
        <f t="shared" ref="L109" si="158">L110</f>
        <v>NeoPul_M_001</v>
      </c>
      <c r="M109" t="str">
        <f t="shared" si="94"/>
        <v>NA</v>
      </c>
      <c r="N109">
        <f t="shared" si="95"/>
        <v>1</v>
      </c>
    </row>
    <row r="110" spans="1:14" x14ac:dyDescent="0.25">
      <c r="A110" t="s">
        <v>197</v>
      </c>
      <c r="B110" t="s">
        <v>7</v>
      </c>
      <c r="C110">
        <v>44274</v>
      </c>
      <c r="D110">
        <v>44465</v>
      </c>
      <c r="E110">
        <v>191</v>
      </c>
      <c r="F110">
        <v>0.5</v>
      </c>
      <c r="G110">
        <v>128</v>
      </c>
      <c r="H110">
        <v>36</v>
      </c>
      <c r="I110">
        <v>160</v>
      </c>
      <c r="J110" t="s">
        <v>198</v>
      </c>
      <c r="K110" t="s">
        <v>42</v>
      </c>
      <c r="L110" t="s">
        <v>193</v>
      </c>
      <c r="M110">
        <f t="shared" si="94"/>
        <v>0.22500000000000001</v>
      </c>
      <c r="N110">
        <f t="shared" si="95"/>
        <v>0.28125</v>
      </c>
    </row>
    <row r="111" spans="1:14" x14ac:dyDescent="0.25">
      <c r="A111" t="s">
        <v>197</v>
      </c>
      <c r="B111" t="s">
        <v>7</v>
      </c>
      <c r="C111">
        <v>44274</v>
      </c>
      <c r="D111">
        <v>44638</v>
      </c>
      <c r="E111">
        <v>364</v>
      </c>
      <c r="F111">
        <v>1</v>
      </c>
      <c r="G111">
        <v>128</v>
      </c>
      <c r="H111">
        <v>32</v>
      </c>
      <c r="I111">
        <v>160</v>
      </c>
      <c r="J111" t="s">
        <v>198</v>
      </c>
      <c r="K111" t="s">
        <v>42</v>
      </c>
      <c r="L111" t="s">
        <v>193</v>
      </c>
      <c r="M111">
        <f t="shared" si="94"/>
        <v>0.2</v>
      </c>
      <c r="N111">
        <f t="shared" si="95"/>
        <v>0.25</v>
      </c>
    </row>
    <row r="112" spans="1:14" x14ac:dyDescent="0.25">
      <c r="A112" t="s">
        <v>197</v>
      </c>
      <c r="B112" t="s">
        <v>7</v>
      </c>
      <c r="C112">
        <v>44274</v>
      </c>
      <c r="D112">
        <v>44823</v>
      </c>
      <c r="E112">
        <v>549</v>
      </c>
      <c r="F112">
        <v>1.5</v>
      </c>
      <c r="G112">
        <v>128</v>
      </c>
      <c r="H112">
        <v>27</v>
      </c>
      <c r="I112">
        <v>160</v>
      </c>
      <c r="J112" t="s">
        <v>198</v>
      </c>
      <c r="K112" t="s">
        <v>42</v>
      </c>
      <c r="L112" t="s">
        <v>193</v>
      </c>
      <c r="M112">
        <f t="shared" si="94"/>
        <v>0.16875000000000001</v>
      </c>
      <c r="N112">
        <f t="shared" si="95"/>
        <v>0.2109375</v>
      </c>
    </row>
    <row r="113" spans="1:14" x14ac:dyDescent="0.25">
      <c r="A113" t="s">
        <v>197</v>
      </c>
      <c r="B113" t="s">
        <v>7</v>
      </c>
      <c r="C113">
        <v>44274</v>
      </c>
      <c r="D113">
        <v>45002</v>
      </c>
      <c r="E113">
        <v>728</v>
      </c>
      <c r="F113">
        <v>2</v>
      </c>
      <c r="G113">
        <v>128</v>
      </c>
      <c r="H113">
        <v>27</v>
      </c>
      <c r="I113">
        <v>160</v>
      </c>
      <c r="J113" t="s">
        <v>198</v>
      </c>
      <c r="K113" t="s">
        <v>42</v>
      </c>
      <c r="L113" t="s">
        <v>193</v>
      </c>
      <c r="M113">
        <f t="shared" si="94"/>
        <v>0.16875000000000001</v>
      </c>
      <c r="N113">
        <f t="shared" si="95"/>
        <v>0.2109375</v>
      </c>
    </row>
    <row r="114" spans="1:14" x14ac:dyDescent="0.25">
      <c r="A114" t="str">
        <f>A115</f>
        <v>D16</v>
      </c>
      <c r="B114" t="str">
        <f t="shared" ref="B114" si="159">B115</f>
        <v>NeoPul</v>
      </c>
      <c r="C114">
        <f t="shared" ref="C114" si="160">C115</f>
        <v>44276</v>
      </c>
      <c r="D114">
        <f>C114</f>
        <v>44276</v>
      </c>
      <c r="E114">
        <v>0</v>
      </c>
      <c r="F114">
        <v>0</v>
      </c>
      <c r="G114">
        <f t="shared" ref="G114" si="161">G115</f>
        <v>197</v>
      </c>
      <c r="H114">
        <f>G115</f>
        <v>197</v>
      </c>
      <c r="I114">
        <f t="shared" ref="I114" si="162">I115</f>
        <v>160</v>
      </c>
      <c r="J114" t="str">
        <f t="shared" ref="J114" si="163">J115</f>
        <v>NeoPul_C_004</v>
      </c>
      <c r="K114" t="str">
        <f t="shared" ref="K114" si="164">K115</f>
        <v>NeoPul_F_002</v>
      </c>
      <c r="L114" t="str">
        <f t="shared" ref="L114" si="165">L115</f>
        <v>NeoPul_M_002</v>
      </c>
      <c r="M114" t="str">
        <f t="shared" si="94"/>
        <v>NA</v>
      </c>
      <c r="N114">
        <f t="shared" si="95"/>
        <v>1</v>
      </c>
    </row>
    <row r="115" spans="1:14" x14ac:dyDescent="0.25">
      <c r="A115" t="s">
        <v>199</v>
      </c>
      <c r="B115" t="s">
        <v>7</v>
      </c>
      <c r="C115">
        <v>44276</v>
      </c>
      <c r="D115">
        <v>44466</v>
      </c>
      <c r="E115">
        <v>190</v>
      </c>
      <c r="F115">
        <v>0.5</v>
      </c>
      <c r="G115">
        <v>197</v>
      </c>
      <c r="H115">
        <v>58</v>
      </c>
      <c r="I115">
        <v>160</v>
      </c>
      <c r="J115" t="s">
        <v>200</v>
      </c>
      <c r="K115" t="s">
        <v>43</v>
      </c>
      <c r="L115" t="s">
        <v>196</v>
      </c>
      <c r="M115">
        <f t="shared" si="94"/>
        <v>0.36249999999999999</v>
      </c>
      <c r="N115">
        <f t="shared" si="95"/>
        <v>0.29441624365482233</v>
      </c>
    </row>
    <row r="116" spans="1:14" x14ac:dyDescent="0.25">
      <c r="A116" t="s">
        <v>199</v>
      </c>
      <c r="B116" t="s">
        <v>7</v>
      </c>
      <c r="C116">
        <v>44276</v>
      </c>
      <c r="D116">
        <v>44466</v>
      </c>
      <c r="E116">
        <v>190</v>
      </c>
      <c r="F116">
        <v>1</v>
      </c>
      <c r="G116">
        <v>197</v>
      </c>
      <c r="H116">
        <v>57</v>
      </c>
      <c r="I116">
        <v>160</v>
      </c>
      <c r="J116" t="s">
        <v>200</v>
      </c>
      <c r="K116" t="s">
        <v>43</v>
      </c>
      <c r="L116" t="s">
        <v>196</v>
      </c>
      <c r="M116">
        <f t="shared" si="94"/>
        <v>0.35625000000000001</v>
      </c>
      <c r="N116">
        <f t="shared" si="95"/>
        <v>0.28934010152284262</v>
      </c>
    </row>
    <row r="117" spans="1:14" x14ac:dyDescent="0.25">
      <c r="A117" t="s">
        <v>199</v>
      </c>
      <c r="B117" t="s">
        <v>7</v>
      </c>
      <c r="C117">
        <v>44276</v>
      </c>
      <c r="D117">
        <v>44826</v>
      </c>
      <c r="E117">
        <v>550</v>
      </c>
      <c r="F117">
        <v>1.5</v>
      </c>
      <c r="G117">
        <v>197</v>
      </c>
      <c r="H117">
        <v>54</v>
      </c>
      <c r="I117">
        <v>160</v>
      </c>
      <c r="J117" t="s">
        <v>200</v>
      </c>
      <c r="K117" t="s">
        <v>43</v>
      </c>
      <c r="L117" t="s">
        <v>196</v>
      </c>
      <c r="M117">
        <f t="shared" si="94"/>
        <v>0.33750000000000002</v>
      </c>
      <c r="N117">
        <f t="shared" si="95"/>
        <v>0.27411167512690354</v>
      </c>
    </row>
    <row r="118" spans="1:14" x14ac:dyDescent="0.25">
      <c r="A118" t="s">
        <v>199</v>
      </c>
      <c r="B118" t="s">
        <v>7</v>
      </c>
      <c r="C118">
        <v>44276</v>
      </c>
      <c r="D118">
        <v>45020</v>
      </c>
      <c r="E118">
        <v>744</v>
      </c>
      <c r="F118">
        <v>2</v>
      </c>
      <c r="G118">
        <v>197</v>
      </c>
      <c r="H118">
        <v>52</v>
      </c>
      <c r="I118">
        <v>160</v>
      </c>
      <c r="J118" t="s">
        <v>200</v>
      </c>
      <c r="K118" t="s">
        <v>43</v>
      </c>
      <c r="L118" t="s">
        <v>196</v>
      </c>
      <c r="M118">
        <f t="shared" si="94"/>
        <v>0.32500000000000001</v>
      </c>
      <c r="N118">
        <f t="shared" si="95"/>
        <v>0.26395939086294418</v>
      </c>
    </row>
    <row r="119" spans="1:14" x14ac:dyDescent="0.25">
      <c r="A119" t="str">
        <f>A120</f>
        <v>D11</v>
      </c>
      <c r="B119" t="str">
        <f t="shared" ref="B119" si="166">B120</f>
        <v>NeoPul</v>
      </c>
      <c r="C119">
        <f t="shared" ref="C119" si="167">C120</f>
        <v>44283</v>
      </c>
      <c r="D119">
        <f>C119</f>
        <v>44283</v>
      </c>
      <c r="E119">
        <v>0</v>
      </c>
      <c r="F119">
        <v>0</v>
      </c>
      <c r="G119">
        <f t="shared" ref="G119" si="168">G120</f>
        <v>44</v>
      </c>
      <c r="H119">
        <f>G120</f>
        <v>44</v>
      </c>
      <c r="I119">
        <f t="shared" ref="I119" si="169">I120</f>
        <v>160</v>
      </c>
      <c r="J119" t="str">
        <f t="shared" ref="J119" si="170">J120</f>
        <v>NeoPul_C_005</v>
      </c>
      <c r="K119" t="str">
        <f t="shared" ref="K119" si="171">K120</f>
        <v>NeoPul_F_003</v>
      </c>
      <c r="L119" t="str">
        <f t="shared" ref="L119" si="172">L120</f>
        <v>NeoPul_M_003</v>
      </c>
      <c r="M119" t="str">
        <f t="shared" si="94"/>
        <v>NA</v>
      </c>
      <c r="N119">
        <f t="shared" si="95"/>
        <v>1</v>
      </c>
    </row>
    <row r="120" spans="1:14" x14ac:dyDescent="0.25">
      <c r="A120" t="s">
        <v>201</v>
      </c>
      <c r="B120" t="s">
        <v>7</v>
      </c>
      <c r="C120">
        <v>44283</v>
      </c>
      <c r="D120">
        <v>44467</v>
      </c>
      <c r="E120">
        <v>184</v>
      </c>
      <c r="F120">
        <v>0.5</v>
      </c>
      <c r="G120">
        <v>44</v>
      </c>
      <c r="H120">
        <v>29</v>
      </c>
      <c r="I120">
        <v>160</v>
      </c>
      <c r="J120" t="s">
        <v>202</v>
      </c>
      <c r="K120" t="s">
        <v>44</v>
      </c>
      <c r="L120" t="s">
        <v>203</v>
      </c>
      <c r="M120">
        <f t="shared" si="94"/>
        <v>0.18124999999999999</v>
      </c>
      <c r="N120">
        <f t="shared" si="95"/>
        <v>0.65909090909090906</v>
      </c>
    </row>
    <row r="121" spans="1:14" x14ac:dyDescent="0.25">
      <c r="A121" t="s">
        <v>201</v>
      </c>
      <c r="B121" t="s">
        <v>7</v>
      </c>
      <c r="C121">
        <v>44283</v>
      </c>
      <c r="D121">
        <v>44648</v>
      </c>
      <c r="E121">
        <v>365</v>
      </c>
      <c r="F121">
        <v>1</v>
      </c>
      <c r="G121">
        <v>44</v>
      </c>
      <c r="H121">
        <v>29</v>
      </c>
      <c r="I121">
        <v>160</v>
      </c>
      <c r="J121" t="s">
        <v>202</v>
      </c>
      <c r="K121" t="s">
        <v>44</v>
      </c>
      <c r="L121" t="s">
        <v>203</v>
      </c>
      <c r="M121">
        <f t="shared" si="94"/>
        <v>0.18124999999999999</v>
      </c>
      <c r="N121">
        <f t="shared" si="95"/>
        <v>0.65909090909090906</v>
      </c>
    </row>
    <row r="122" spans="1:14" x14ac:dyDescent="0.25">
      <c r="A122" t="s">
        <v>201</v>
      </c>
      <c r="B122" t="s">
        <v>7</v>
      </c>
      <c r="C122">
        <v>44283</v>
      </c>
      <c r="D122">
        <v>44832</v>
      </c>
      <c r="E122">
        <v>549</v>
      </c>
      <c r="F122">
        <v>1.5</v>
      </c>
      <c r="G122">
        <v>44</v>
      </c>
      <c r="H122">
        <v>29</v>
      </c>
      <c r="I122">
        <v>160</v>
      </c>
      <c r="J122" t="s">
        <v>202</v>
      </c>
      <c r="K122" t="s">
        <v>44</v>
      </c>
      <c r="L122" t="s">
        <v>203</v>
      </c>
      <c r="M122">
        <f t="shared" si="94"/>
        <v>0.18124999999999999</v>
      </c>
      <c r="N122">
        <f t="shared" si="95"/>
        <v>0.65909090909090906</v>
      </c>
    </row>
    <row r="123" spans="1:14" x14ac:dyDescent="0.25">
      <c r="A123" t="s">
        <v>201</v>
      </c>
      <c r="B123" t="s">
        <v>7</v>
      </c>
      <c r="C123">
        <v>44283</v>
      </c>
      <c r="D123">
        <v>45019</v>
      </c>
      <c r="E123">
        <v>736</v>
      </c>
      <c r="F123">
        <v>2</v>
      </c>
      <c r="G123">
        <v>44</v>
      </c>
      <c r="H123">
        <v>29</v>
      </c>
      <c r="I123">
        <v>160</v>
      </c>
      <c r="J123" t="s">
        <v>202</v>
      </c>
      <c r="K123" t="s">
        <v>44</v>
      </c>
      <c r="L123" t="s">
        <v>203</v>
      </c>
      <c r="M123">
        <f t="shared" si="94"/>
        <v>0.18124999999999999</v>
      </c>
      <c r="N123">
        <f t="shared" si="95"/>
        <v>0.65909090909090906</v>
      </c>
    </row>
    <row r="124" spans="1:14" x14ac:dyDescent="0.25">
      <c r="A124" t="str">
        <f>A125</f>
        <v>D12</v>
      </c>
      <c r="B124" t="str">
        <f t="shared" ref="B124" si="173">B125</f>
        <v>NeoPul</v>
      </c>
      <c r="C124">
        <f t="shared" ref="C124" si="174">C125</f>
        <v>44313</v>
      </c>
      <c r="D124">
        <f>C124</f>
        <v>44313</v>
      </c>
      <c r="E124">
        <v>0</v>
      </c>
      <c r="F124">
        <v>0</v>
      </c>
      <c r="G124">
        <f t="shared" ref="G124" si="175">G125</f>
        <v>84</v>
      </c>
      <c r="H124">
        <f>G125</f>
        <v>84</v>
      </c>
      <c r="I124">
        <f t="shared" ref="I124" si="176">I125</f>
        <v>160</v>
      </c>
      <c r="J124" t="str">
        <f t="shared" ref="J124" si="177">J125</f>
        <v>NeoPul_C_006</v>
      </c>
      <c r="K124" t="str">
        <f t="shared" ref="K124" si="178">K125</f>
        <v>NeoPul_F_003</v>
      </c>
      <c r="L124" t="str">
        <f t="shared" ref="L124" si="179">L125</f>
        <v>NeoPul_M_003</v>
      </c>
      <c r="M124" t="str">
        <f t="shared" si="94"/>
        <v>NA</v>
      </c>
      <c r="N124">
        <f t="shared" si="95"/>
        <v>1</v>
      </c>
    </row>
    <row r="125" spans="1:14" x14ac:dyDescent="0.25">
      <c r="A125" t="s">
        <v>204</v>
      </c>
      <c r="B125" t="s">
        <v>7</v>
      </c>
      <c r="C125">
        <v>44313</v>
      </c>
      <c r="D125">
        <v>44496</v>
      </c>
      <c r="E125">
        <v>183</v>
      </c>
      <c r="F125">
        <v>0.5</v>
      </c>
      <c r="G125">
        <v>84</v>
      </c>
      <c r="H125">
        <v>47</v>
      </c>
      <c r="I125">
        <v>160</v>
      </c>
      <c r="J125" t="s">
        <v>205</v>
      </c>
      <c r="K125" t="s">
        <v>44</v>
      </c>
      <c r="L125" t="s">
        <v>203</v>
      </c>
      <c r="M125">
        <f t="shared" si="94"/>
        <v>0.29375000000000001</v>
      </c>
      <c r="N125">
        <f t="shared" si="95"/>
        <v>0.55952380952380953</v>
      </c>
    </row>
    <row r="126" spans="1:14" x14ac:dyDescent="0.25">
      <c r="A126" t="s">
        <v>204</v>
      </c>
      <c r="B126" t="s">
        <v>7</v>
      </c>
      <c r="C126">
        <v>44313</v>
      </c>
      <c r="D126">
        <v>44691</v>
      </c>
      <c r="E126">
        <v>378</v>
      </c>
      <c r="F126">
        <v>1</v>
      </c>
      <c r="G126">
        <v>84</v>
      </c>
      <c r="H126">
        <v>43</v>
      </c>
      <c r="I126">
        <v>160</v>
      </c>
      <c r="J126" t="s">
        <v>205</v>
      </c>
      <c r="K126" t="s">
        <v>44</v>
      </c>
      <c r="L126" t="s">
        <v>203</v>
      </c>
      <c r="M126">
        <f t="shared" si="94"/>
        <v>0.26874999999999999</v>
      </c>
      <c r="N126">
        <f t="shared" si="95"/>
        <v>0.51190476190476186</v>
      </c>
    </row>
    <row r="127" spans="1:14" x14ac:dyDescent="0.25">
      <c r="A127" t="s">
        <v>204</v>
      </c>
      <c r="B127" t="s">
        <v>7</v>
      </c>
      <c r="C127">
        <v>44313</v>
      </c>
      <c r="D127">
        <v>44860</v>
      </c>
      <c r="E127">
        <v>547</v>
      </c>
      <c r="F127">
        <v>1.5</v>
      </c>
      <c r="G127">
        <v>84</v>
      </c>
      <c r="H127">
        <v>42</v>
      </c>
      <c r="I127">
        <v>160</v>
      </c>
      <c r="J127" t="s">
        <v>205</v>
      </c>
      <c r="K127" t="s">
        <v>44</v>
      </c>
      <c r="L127" t="s">
        <v>203</v>
      </c>
      <c r="M127">
        <f t="shared" si="94"/>
        <v>0.26250000000000001</v>
      </c>
      <c r="N127">
        <f t="shared" si="95"/>
        <v>0.5</v>
      </c>
    </row>
    <row r="128" spans="1:14" x14ac:dyDescent="0.25">
      <c r="A128" t="s">
        <v>204</v>
      </c>
      <c r="B128" t="s">
        <v>7</v>
      </c>
      <c r="C128">
        <v>44313</v>
      </c>
      <c r="D128">
        <v>45044</v>
      </c>
      <c r="E128">
        <v>731</v>
      </c>
      <c r="F128">
        <v>2</v>
      </c>
      <c r="G128">
        <v>84</v>
      </c>
      <c r="H128">
        <v>39</v>
      </c>
      <c r="I128">
        <v>160</v>
      </c>
      <c r="J128" t="s">
        <v>205</v>
      </c>
      <c r="K128" t="s">
        <v>44</v>
      </c>
      <c r="L128" t="s">
        <v>203</v>
      </c>
      <c r="M128">
        <f t="shared" si="94"/>
        <v>0.24374999999999999</v>
      </c>
      <c r="N128">
        <f t="shared" si="95"/>
        <v>0.4642857142857143</v>
      </c>
    </row>
    <row r="129" spans="1:14" x14ac:dyDescent="0.25">
      <c r="A129" t="str">
        <f>A130</f>
        <v>B08</v>
      </c>
      <c r="B129" t="str">
        <f t="shared" ref="B129" si="180">B130</f>
        <v>NeoPul</v>
      </c>
      <c r="C129">
        <f t="shared" ref="C129" si="181">C130</f>
        <v>44799</v>
      </c>
      <c r="D129">
        <f>C129</f>
        <v>44799</v>
      </c>
      <c r="E129">
        <v>0</v>
      </c>
      <c r="F129">
        <v>0</v>
      </c>
      <c r="G129">
        <f t="shared" ref="G129" si="182">G130</f>
        <v>80</v>
      </c>
      <c r="H129">
        <f>G130</f>
        <v>80</v>
      </c>
      <c r="I129">
        <f t="shared" ref="I129" si="183">I130</f>
        <v>160</v>
      </c>
      <c r="J129" t="str">
        <f t="shared" ref="J129" si="184">J130</f>
        <v>NeoPul_C_008</v>
      </c>
      <c r="K129" t="str">
        <f t="shared" ref="K129" si="185">K130</f>
        <v>NeoPul_F_002</v>
      </c>
      <c r="L129" t="str">
        <f t="shared" ref="L129" si="186">L130</f>
        <v>NeoPul_M_002</v>
      </c>
      <c r="M129" t="str">
        <f t="shared" si="94"/>
        <v>NA</v>
      </c>
      <c r="N129">
        <f t="shared" si="95"/>
        <v>1</v>
      </c>
    </row>
    <row r="130" spans="1:14" x14ac:dyDescent="0.25">
      <c r="A130" t="s">
        <v>208</v>
      </c>
      <c r="B130" t="s">
        <v>7</v>
      </c>
      <c r="C130">
        <v>44799</v>
      </c>
      <c r="D130">
        <v>44981</v>
      </c>
      <c r="E130">
        <v>182</v>
      </c>
      <c r="F130">
        <v>0.5</v>
      </c>
      <c r="G130">
        <v>80</v>
      </c>
      <c r="H130">
        <v>30</v>
      </c>
      <c r="I130">
        <v>160</v>
      </c>
      <c r="J130" t="s">
        <v>209</v>
      </c>
      <c r="K130" t="s">
        <v>43</v>
      </c>
      <c r="L130" t="s">
        <v>196</v>
      </c>
      <c r="M130">
        <f t="shared" si="94"/>
        <v>0.1875</v>
      </c>
      <c r="N130">
        <f t="shared" si="95"/>
        <v>0.375</v>
      </c>
    </row>
    <row r="131" spans="1:14" x14ac:dyDescent="0.25">
      <c r="A131" t="s">
        <v>248</v>
      </c>
      <c r="B131" t="s">
        <v>7</v>
      </c>
      <c r="C131">
        <v>44799</v>
      </c>
      <c r="D131">
        <v>45163</v>
      </c>
      <c r="E131">
        <v>364</v>
      </c>
      <c r="F131">
        <v>1</v>
      </c>
      <c r="G131">
        <v>80</v>
      </c>
      <c r="H131">
        <v>30</v>
      </c>
      <c r="I131">
        <v>160</v>
      </c>
      <c r="J131" t="s">
        <v>209</v>
      </c>
      <c r="K131" t="s">
        <v>43</v>
      </c>
      <c r="L131" t="s">
        <v>196</v>
      </c>
      <c r="M131">
        <f t="shared" ref="M131:M194" si="187">IF(F131=0, "NA", H131/I131)</f>
        <v>0.1875</v>
      </c>
      <c r="N131">
        <f t="shared" ref="N131:N194" si="188">H131/G131</f>
        <v>0.375</v>
      </c>
    </row>
    <row r="132" spans="1:14" x14ac:dyDescent="0.25">
      <c r="A132" t="s">
        <v>248</v>
      </c>
      <c r="B132" t="s">
        <v>7</v>
      </c>
      <c r="C132">
        <v>44799</v>
      </c>
      <c r="D132">
        <v>45366</v>
      </c>
      <c r="E132">
        <v>567</v>
      </c>
      <c r="F132">
        <v>1.5</v>
      </c>
      <c r="G132">
        <v>80</v>
      </c>
      <c r="H132">
        <v>8</v>
      </c>
      <c r="I132">
        <v>160</v>
      </c>
      <c r="J132" t="s">
        <v>209</v>
      </c>
      <c r="K132" t="s">
        <v>43</v>
      </c>
      <c r="L132" t="s">
        <v>196</v>
      </c>
      <c r="M132">
        <f t="shared" si="187"/>
        <v>0.05</v>
      </c>
      <c r="N132">
        <f t="shared" si="188"/>
        <v>0.1</v>
      </c>
    </row>
    <row r="133" spans="1:14" x14ac:dyDescent="0.25">
      <c r="A133" t="str">
        <f>A134</f>
        <v>M04</v>
      </c>
      <c r="B133" t="str">
        <f t="shared" ref="B133" si="189">B134</f>
        <v>TelTem</v>
      </c>
      <c r="C133">
        <f t="shared" ref="C133" si="190">C134</f>
        <v>44725</v>
      </c>
      <c r="D133">
        <f>C133</f>
        <v>44725</v>
      </c>
      <c r="E133">
        <v>0</v>
      </c>
      <c r="F133">
        <v>0</v>
      </c>
      <c r="G133">
        <f t="shared" ref="G133" si="191">G134</f>
        <v>31</v>
      </c>
      <c r="H133">
        <f>G134</f>
        <v>31</v>
      </c>
      <c r="I133">
        <f t="shared" ref="I133" si="192">I134</f>
        <v>45</v>
      </c>
      <c r="J133" t="str">
        <f t="shared" ref="J133" si="193">J134</f>
        <v>TelTem_C_001</v>
      </c>
      <c r="K133" t="str">
        <f t="shared" ref="K133" si="194">K134</f>
        <v>TelTem_F_001</v>
      </c>
      <c r="L133" t="str">
        <f t="shared" ref="L133" si="195">L134</f>
        <v>TelTem_M_001</v>
      </c>
      <c r="M133" t="str">
        <f t="shared" si="187"/>
        <v>NA</v>
      </c>
      <c r="N133">
        <f t="shared" si="188"/>
        <v>1</v>
      </c>
    </row>
    <row r="134" spans="1:14" x14ac:dyDescent="0.25">
      <c r="A134" t="s">
        <v>210</v>
      </c>
      <c r="B134" t="s">
        <v>8</v>
      </c>
      <c r="C134">
        <v>44725</v>
      </c>
      <c r="D134">
        <v>44909</v>
      </c>
      <c r="E134">
        <v>184</v>
      </c>
      <c r="F134">
        <v>0.5</v>
      </c>
      <c r="G134">
        <v>31</v>
      </c>
      <c r="H134">
        <v>17</v>
      </c>
      <c r="I134">
        <v>45</v>
      </c>
      <c r="J134" t="s">
        <v>211</v>
      </c>
      <c r="K134" t="s">
        <v>31</v>
      </c>
      <c r="L134" t="s">
        <v>212</v>
      </c>
      <c r="M134">
        <f t="shared" si="187"/>
        <v>0.37777777777777777</v>
      </c>
      <c r="N134">
        <f t="shared" si="188"/>
        <v>0.54838709677419351</v>
      </c>
    </row>
    <row r="135" spans="1:14" x14ac:dyDescent="0.25">
      <c r="A135" t="s">
        <v>210</v>
      </c>
      <c r="B135" t="s">
        <v>8</v>
      </c>
      <c r="C135">
        <v>44725</v>
      </c>
      <c r="D135">
        <v>45093</v>
      </c>
      <c r="E135">
        <v>368</v>
      </c>
      <c r="F135">
        <v>1</v>
      </c>
      <c r="G135">
        <v>31</v>
      </c>
      <c r="H135">
        <v>16</v>
      </c>
      <c r="I135">
        <v>45</v>
      </c>
      <c r="J135" t="s">
        <v>211</v>
      </c>
      <c r="K135" t="s">
        <v>31</v>
      </c>
      <c r="L135" t="s">
        <v>212</v>
      </c>
      <c r="M135">
        <f t="shared" si="187"/>
        <v>0.35555555555555557</v>
      </c>
      <c r="N135">
        <f t="shared" si="188"/>
        <v>0.5161290322580645</v>
      </c>
    </row>
    <row r="136" spans="1:14" x14ac:dyDescent="0.25">
      <c r="A136" t="s">
        <v>187</v>
      </c>
      <c r="B136" t="s">
        <v>8</v>
      </c>
      <c r="C136">
        <v>44725</v>
      </c>
      <c r="D136">
        <v>45275</v>
      </c>
      <c r="E136">
        <v>550</v>
      </c>
      <c r="F136">
        <v>1.5</v>
      </c>
      <c r="G136">
        <v>31</v>
      </c>
      <c r="H136">
        <v>17</v>
      </c>
      <c r="I136">
        <v>45</v>
      </c>
      <c r="J136" t="s">
        <v>211</v>
      </c>
      <c r="K136" t="s">
        <v>31</v>
      </c>
      <c r="L136" t="s">
        <v>212</v>
      </c>
      <c r="M136">
        <f t="shared" si="187"/>
        <v>0.37777777777777777</v>
      </c>
      <c r="N136">
        <f t="shared" si="188"/>
        <v>0.54838709677419351</v>
      </c>
    </row>
    <row r="137" spans="1:14" x14ac:dyDescent="0.25">
      <c r="A137" t="str">
        <f>A138</f>
        <v>M03</v>
      </c>
      <c r="B137" t="str">
        <f t="shared" ref="B137" si="196">B138</f>
        <v>TelTem</v>
      </c>
      <c r="C137">
        <f t="shared" ref="C137" si="197">C138</f>
        <v>44739</v>
      </c>
      <c r="D137">
        <f>C137</f>
        <v>44739</v>
      </c>
      <c r="E137">
        <v>0</v>
      </c>
      <c r="F137">
        <v>0</v>
      </c>
      <c r="G137">
        <f t="shared" ref="G137" si="198">G138</f>
        <v>29</v>
      </c>
      <c r="H137">
        <f>G138</f>
        <v>29</v>
      </c>
      <c r="I137">
        <f t="shared" ref="I137" si="199">I138</f>
        <v>45</v>
      </c>
      <c r="J137" t="str">
        <f t="shared" ref="J137" si="200">J138</f>
        <v>TelTem_C_002</v>
      </c>
      <c r="K137" t="str">
        <f t="shared" ref="K137" si="201">K138</f>
        <v>TelTem_F_001</v>
      </c>
      <c r="L137" t="str">
        <f t="shared" ref="L137" si="202">L138</f>
        <v>TelTem_M_001</v>
      </c>
      <c r="M137" t="str">
        <f t="shared" si="187"/>
        <v>NA</v>
      </c>
      <c r="N137">
        <f t="shared" si="188"/>
        <v>1</v>
      </c>
    </row>
    <row r="138" spans="1:14" x14ac:dyDescent="0.25">
      <c r="A138" t="s">
        <v>216</v>
      </c>
      <c r="B138" t="s">
        <v>8</v>
      </c>
      <c r="C138">
        <v>44739</v>
      </c>
      <c r="D138">
        <v>44921</v>
      </c>
      <c r="E138">
        <v>182</v>
      </c>
      <c r="F138">
        <v>0.5</v>
      </c>
      <c r="G138">
        <v>29</v>
      </c>
      <c r="H138">
        <v>20</v>
      </c>
      <c r="I138">
        <v>45</v>
      </c>
      <c r="J138" t="s">
        <v>217</v>
      </c>
      <c r="K138" t="s">
        <v>31</v>
      </c>
      <c r="L138" t="s">
        <v>212</v>
      </c>
      <c r="M138">
        <f t="shared" si="187"/>
        <v>0.44444444444444442</v>
      </c>
      <c r="N138">
        <f t="shared" si="188"/>
        <v>0.68965517241379315</v>
      </c>
    </row>
    <row r="139" spans="1:14" x14ac:dyDescent="0.25">
      <c r="A139" t="s">
        <v>216</v>
      </c>
      <c r="B139" t="s">
        <v>8</v>
      </c>
      <c r="C139">
        <v>44739</v>
      </c>
      <c r="D139">
        <v>45103</v>
      </c>
      <c r="E139">
        <v>364</v>
      </c>
      <c r="F139">
        <v>1</v>
      </c>
      <c r="G139">
        <v>29</v>
      </c>
      <c r="H139">
        <v>19</v>
      </c>
      <c r="I139">
        <v>45</v>
      </c>
      <c r="J139" t="s">
        <v>217</v>
      </c>
      <c r="K139" t="s">
        <v>31</v>
      </c>
      <c r="L139" t="s">
        <v>212</v>
      </c>
      <c r="M139">
        <f t="shared" si="187"/>
        <v>0.42222222222222222</v>
      </c>
      <c r="N139">
        <f t="shared" si="188"/>
        <v>0.65517241379310343</v>
      </c>
    </row>
    <row r="140" spans="1:14" x14ac:dyDescent="0.25">
      <c r="A140" t="s">
        <v>199</v>
      </c>
      <c r="B140" t="s">
        <v>8</v>
      </c>
      <c r="C140">
        <v>44739</v>
      </c>
      <c r="D140">
        <v>45304</v>
      </c>
      <c r="E140">
        <v>565</v>
      </c>
      <c r="F140">
        <v>1.5</v>
      </c>
      <c r="G140">
        <v>29</v>
      </c>
      <c r="H140">
        <v>19</v>
      </c>
      <c r="I140">
        <v>160</v>
      </c>
      <c r="J140" t="s">
        <v>217</v>
      </c>
      <c r="K140" t="s">
        <v>31</v>
      </c>
      <c r="L140" t="s">
        <v>212</v>
      </c>
      <c r="M140">
        <f t="shared" si="187"/>
        <v>0.11874999999999999</v>
      </c>
      <c r="N140">
        <f t="shared" si="188"/>
        <v>0.65517241379310343</v>
      </c>
    </row>
    <row r="141" spans="1:14" x14ac:dyDescent="0.25">
      <c r="A141" t="str">
        <f>A142</f>
        <v>M09</v>
      </c>
      <c r="B141" t="str">
        <f t="shared" ref="B141" si="203">B142</f>
        <v>TelTem</v>
      </c>
      <c r="C141">
        <f t="shared" ref="C141" si="204">C142</f>
        <v>44731</v>
      </c>
      <c r="D141">
        <f>C141</f>
        <v>44731</v>
      </c>
      <c r="E141">
        <v>0</v>
      </c>
      <c r="F141">
        <v>0</v>
      </c>
      <c r="G141" t="str">
        <f t="shared" ref="G141" si="205">G142</f>
        <v>NA</v>
      </c>
      <c r="H141" t="str">
        <f>G142</f>
        <v>NA</v>
      </c>
      <c r="I141">
        <f t="shared" ref="I141" si="206">I142</f>
        <v>45</v>
      </c>
      <c r="J141" t="str">
        <f t="shared" ref="J141" si="207">J142</f>
        <v>TelTem_C_003</v>
      </c>
      <c r="K141" t="str">
        <f t="shared" ref="K141" si="208">K142</f>
        <v>TelTem_F_002</v>
      </c>
      <c r="L141" t="str">
        <f t="shared" ref="L141" si="209">L142</f>
        <v>TelTem_M_002</v>
      </c>
      <c r="M141" t="str">
        <f t="shared" si="187"/>
        <v>NA</v>
      </c>
      <c r="N141" t="e">
        <f t="shared" si="188"/>
        <v>#VALUE!</v>
      </c>
    </row>
    <row r="142" spans="1:14" x14ac:dyDescent="0.25">
      <c r="A142" t="s">
        <v>213</v>
      </c>
      <c r="B142" t="s">
        <v>8</v>
      </c>
      <c r="C142">
        <v>44731</v>
      </c>
      <c r="D142">
        <v>44914</v>
      </c>
      <c r="E142">
        <v>183</v>
      </c>
      <c r="F142">
        <v>0.5</v>
      </c>
      <c r="G142" t="s">
        <v>21</v>
      </c>
      <c r="H142">
        <v>8</v>
      </c>
      <c r="I142">
        <v>45</v>
      </c>
      <c r="J142" t="s">
        <v>214</v>
      </c>
      <c r="K142" t="s">
        <v>32</v>
      </c>
      <c r="L142" t="s">
        <v>215</v>
      </c>
      <c r="M142">
        <f t="shared" si="187"/>
        <v>0.17777777777777778</v>
      </c>
      <c r="N142" t="e">
        <f t="shared" si="188"/>
        <v>#VALUE!</v>
      </c>
    </row>
    <row r="143" spans="1:14" x14ac:dyDescent="0.25">
      <c r="A143" t="s">
        <v>213</v>
      </c>
      <c r="B143" t="s">
        <v>8</v>
      </c>
      <c r="C143">
        <v>44731</v>
      </c>
      <c r="D143">
        <v>45103</v>
      </c>
      <c r="E143">
        <v>372</v>
      </c>
      <c r="F143">
        <v>1</v>
      </c>
      <c r="G143" t="s">
        <v>21</v>
      </c>
      <c r="H143">
        <v>8</v>
      </c>
      <c r="I143">
        <v>45</v>
      </c>
      <c r="J143" t="s">
        <v>214</v>
      </c>
      <c r="K143" t="s">
        <v>32</v>
      </c>
      <c r="L143" t="s">
        <v>215</v>
      </c>
      <c r="M143">
        <f t="shared" si="187"/>
        <v>0.17777777777777778</v>
      </c>
      <c r="N143" t="e">
        <f t="shared" si="188"/>
        <v>#VALUE!</v>
      </c>
    </row>
    <row r="144" spans="1:14" x14ac:dyDescent="0.25">
      <c r="A144" t="s">
        <v>130</v>
      </c>
      <c r="B144" t="s">
        <v>8</v>
      </c>
      <c r="C144">
        <v>44731</v>
      </c>
      <c r="D144">
        <v>45304</v>
      </c>
      <c r="E144">
        <v>573</v>
      </c>
      <c r="F144">
        <v>1.5</v>
      </c>
      <c r="G144" t="s">
        <v>21</v>
      </c>
      <c r="H144">
        <v>7</v>
      </c>
      <c r="I144">
        <v>90</v>
      </c>
      <c r="J144" t="s">
        <v>214</v>
      </c>
      <c r="K144" t="s">
        <v>32</v>
      </c>
      <c r="L144" t="s">
        <v>215</v>
      </c>
      <c r="M144">
        <f t="shared" si="187"/>
        <v>7.7777777777777779E-2</v>
      </c>
      <c r="N144" t="e">
        <f t="shared" si="188"/>
        <v>#VALUE!</v>
      </c>
    </row>
    <row r="145" spans="1:14" x14ac:dyDescent="0.25">
      <c r="A145" t="s">
        <v>94</v>
      </c>
      <c r="B145" t="s">
        <v>8</v>
      </c>
      <c r="C145">
        <v>44731</v>
      </c>
      <c r="D145">
        <v>45406</v>
      </c>
      <c r="E145">
        <v>675</v>
      </c>
      <c r="F145">
        <v>1.75</v>
      </c>
      <c r="G145" t="s">
        <v>21</v>
      </c>
      <c r="H145">
        <v>7</v>
      </c>
      <c r="I145">
        <v>90</v>
      </c>
      <c r="J145" t="s">
        <v>214</v>
      </c>
      <c r="K145" t="s">
        <v>32</v>
      </c>
      <c r="L145" t="s">
        <v>215</v>
      </c>
      <c r="M145">
        <f t="shared" si="187"/>
        <v>7.7777777777777779E-2</v>
      </c>
      <c r="N145" t="e">
        <f t="shared" si="188"/>
        <v>#VALUE!</v>
      </c>
    </row>
    <row r="146" spans="1:14" x14ac:dyDescent="0.25">
      <c r="A146" t="str">
        <f>A147</f>
        <v>M20</v>
      </c>
      <c r="B146" t="str">
        <f t="shared" ref="B146" si="210">B147</f>
        <v>TelTem</v>
      </c>
      <c r="C146">
        <f t="shared" ref="C146" si="211">C147</f>
        <v>44753</v>
      </c>
      <c r="D146">
        <f>C146</f>
        <v>44753</v>
      </c>
      <c r="E146">
        <v>0</v>
      </c>
      <c r="F146">
        <v>0</v>
      </c>
      <c r="G146">
        <f t="shared" ref="G146" si="212">G147</f>
        <v>29</v>
      </c>
      <c r="H146">
        <f>G147</f>
        <v>29</v>
      </c>
      <c r="I146">
        <f t="shared" ref="I146" si="213">I147</f>
        <v>45</v>
      </c>
      <c r="J146" t="str">
        <f t="shared" ref="J146" si="214">J147</f>
        <v>TelTem_C_004</v>
      </c>
      <c r="K146" t="str">
        <f t="shared" ref="K146" si="215">K147</f>
        <v>TelTem_F_002</v>
      </c>
      <c r="L146" t="str">
        <f t="shared" ref="L146" si="216">L147</f>
        <v>TelTem_M_002</v>
      </c>
      <c r="M146" t="str">
        <f t="shared" si="187"/>
        <v>NA</v>
      </c>
      <c r="N146">
        <f t="shared" si="188"/>
        <v>1</v>
      </c>
    </row>
    <row r="147" spans="1:14" x14ac:dyDescent="0.25">
      <c r="A147" t="s">
        <v>218</v>
      </c>
      <c r="B147" t="s">
        <v>8</v>
      </c>
      <c r="C147">
        <v>44753</v>
      </c>
      <c r="D147">
        <v>44938</v>
      </c>
      <c r="E147">
        <v>185</v>
      </c>
      <c r="F147">
        <v>0.5</v>
      </c>
      <c r="G147">
        <v>29</v>
      </c>
      <c r="H147">
        <v>9</v>
      </c>
      <c r="I147">
        <v>45</v>
      </c>
      <c r="J147" t="s">
        <v>219</v>
      </c>
      <c r="K147" t="s">
        <v>32</v>
      </c>
      <c r="L147" t="s">
        <v>215</v>
      </c>
      <c r="M147">
        <f t="shared" si="187"/>
        <v>0.2</v>
      </c>
      <c r="N147">
        <f t="shared" si="188"/>
        <v>0.31034482758620691</v>
      </c>
    </row>
    <row r="148" spans="1:14" x14ac:dyDescent="0.25">
      <c r="A148" t="s">
        <v>218</v>
      </c>
      <c r="B148" t="s">
        <v>8</v>
      </c>
      <c r="C148">
        <v>44753</v>
      </c>
      <c r="D148">
        <v>45125</v>
      </c>
      <c r="E148">
        <v>372</v>
      </c>
      <c r="F148">
        <v>1</v>
      </c>
      <c r="G148">
        <v>29</v>
      </c>
      <c r="H148">
        <v>9</v>
      </c>
      <c r="I148">
        <v>45</v>
      </c>
      <c r="J148" t="s">
        <v>219</v>
      </c>
      <c r="K148" t="s">
        <v>32</v>
      </c>
      <c r="L148" t="s">
        <v>215</v>
      </c>
      <c r="M148">
        <f t="shared" si="187"/>
        <v>0.2</v>
      </c>
      <c r="N148">
        <f t="shared" si="188"/>
        <v>0.31034482758620691</v>
      </c>
    </row>
    <row r="149" spans="1:14" x14ac:dyDescent="0.25">
      <c r="A149" t="s">
        <v>220</v>
      </c>
      <c r="B149" t="s">
        <v>8</v>
      </c>
      <c r="C149">
        <v>44753</v>
      </c>
      <c r="D149">
        <v>45304</v>
      </c>
      <c r="E149">
        <v>551</v>
      </c>
      <c r="F149">
        <v>1.5</v>
      </c>
      <c r="G149">
        <v>29</v>
      </c>
      <c r="H149">
        <v>9</v>
      </c>
      <c r="I149">
        <v>45</v>
      </c>
      <c r="J149" t="s">
        <v>219</v>
      </c>
      <c r="K149" t="s">
        <v>32</v>
      </c>
      <c r="L149" t="s">
        <v>215</v>
      </c>
      <c r="M149">
        <f t="shared" si="187"/>
        <v>0.2</v>
      </c>
      <c r="N149">
        <f t="shared" si="188"/>
        <v>0.31034482758620691</v>
      </c>
    </row>
    <row r="150" spans="1:14" x14ac:dyDescent="0.25">
      <c r="A150" t="s">
        <v>119</v>
      </c>
      <c r="B150" t="s">
        <v>8</v>
      </c>
      <c r="C150">
        <v>44753</v>
      </c>
      <c r="D150">
        <v>45406</v>
      </c>
      <c r="E150">
        <v>653</v>
      </c>
      <c r="F150">
        <v>1.75</v>
      </c>
      <c r="G150">
        <v>29</v>
      </c>
      <c r="H150">
        <v>7</v>
      </c>
      <c r="I150">
        <v>45</v>
      </c>
      <c r="J150" t="s">
        <v>219</v>
      </c>
      <c r="K150" t="s">
        <v>32</v>
      </c>
      <c r="L150" t="s">
        <v>215</v>
      </c>
      <c r="M150">
        <f t="shared" si="187"/>
        <v>0.15555555555555556</v>
      </c>
      <c r="N150">
        <f t="shared" si="188"/>
        <v>0.2413793103448276</v>
      </c>
    </row>
    <row r="151" spans="1:14" x14ac:dyDescent="0.25">
      <c r="A151" t="str">
        <f>A152</f>
        <v>M21</v>
      </c>
      <c r="B151" t="str">
        <f t="shared" ref="B151" si="217">B152</f>
        <v>TelTem</v>
      </c>
      <c r="C151">
        <f t="shared" ref="C151" si="218">C152</f>
        <v>44755</v>
      </c>
      <c r="D151">
        <f>C151</f>
        <v>44755</v>
      </c>
      <c r="E151">
        <v>0</v>
      </c>
      <c r="F151">
        <v>0</v>
      </c>
      <c r="G151">
        <f t="shared" ref="G151" si="219">G152</f>
        <v>34</v>
      </c>
      <c r="H151">
        <f>G152</f>
        <v>34</v>
      </c>
      <c r="I151">
        <f t="shared" ref="I151" si="220">I152</f>
        <v>45</v>
      </c>
      <c r="J151" t="str">
        <f t="shared" ref="J151" si="221">J152</f>
        <v>TelTem_C_005</v>
      </c>
      <c r="K151" t="str">
        <f t="shared" ref="K151" si="222">K152</f>
        <v>TelTem_F_001</v>
      </c>
      <c r="L151" t="str">
        <f t="shared" ref="L151" si="223">L152</f>
        <v>TelTem_M_001</v>
      </c>
      <c r="M151" t="str">
        <f t="shared" si="187"/>
        <v>NA</v>
      </c>
      <c r="N151">
        <f t="shared" si="188"/>
        <v>1</v>
      </c>
    </row>
    <row r="152" spans="1:14" x14ac:dyDescent="0.25">
      <c r="A152" t="s">
        <v>220</v>
      </c>
      <c r="B152" t="s">
        <v>8</v>
      </c>
      <c r="C152">
        <v>44755</v>
      </c>
      <c r="D152">
        <v>44938</v>
      </c>
      <c r="E152">
        <v>183</v>
      </c>
      <c r="F152">
        <v>0.5</v>
      </c>
      <c r="G152">
        <v>34</v>
      </c>
      <c r="H152">
        <v>31</v>
      </c>
      <c r="I152">
        <v>45</v>
      </c>
      <c r="J152" t="s">
        <v>221</v>
      </c>
      <c r="K152" t="s">
        <v>31</v>
      </c>
      <c r="L152" t="s">
        <v>212</v>
      </c>
      <c r="M152">
        <f t="shared" si="187"/>
        <v>0.68888888888888888</v>
      </c>
      <c r="N152">
        <f t="shared" si="188"/>
        <v>0.91176470588235292</v>
      </c>
    </row>
    <row r="153" spans="1:14" x14ac:dyDescent="0.25">
      <c r="A153" t="s">
        <v>220</v>
      </c>
      <c r="B153" t="s">
        <v>8</v>
      </c>
      <c r="C153">
        <v>44755</v>
      </c>
      <c r="D153">
        <v>45125</v>
      </c>
      <c r="E153">
        <v>370</v>
      </c>
      <c r="F153">
        <v>1</v>
      </c>
      <c r="G153">
        <v>34</v>
      </c>
      <c r="H153">
        <v>31</v>
      </c>
      <c r="I153">
        <v>45</v>
      </c>
      <c r="J153" t="s">
        <v>221</v>
      </c>
      <c r="K153" t="s">
        <v>31</v>
      </c>
      <c r="L153" t="s">
        <v>212</v>
      </c>
      <c r="M153">
        <f t="shared" si="187"/>
        <v>0.68888888888888888</v>
      </c>
      <c r="N153">
        <f t="shared" si="188"/>
        <v>0.91176470588235292</v>
      </c>
    </row>
    <row r="154" spans="1:14" x14ac:dyDescent="0.25">
      <c r="A154" t="s">
        <v>208</v>
      </c>
      <c r="B154" t="s">
        <v>8</v>
      </c>
      <c r="C154">
        <v>44755</v>
      </c>
      <c r="D154">
        <v>45304</v>
      </c>
      <c r="E154">
        <v>549</v>
      </c>
      <c r="F154">
        <v>1.5</v>
      </c>
      <c r="G154">
        <v>34</v>
      </c>
      <c r="H154">
        <v>31</v>
      </c>
      <c r="I154">
        <v>160</v>
      </c>
      <c r="J154" t="s">
        <v>221</v>
      </c>
      <c r="K154" t="s">
        <v>31</v>
      </c>
      <c r="L154" t="s">
        <v>212</v>
      </c>
      <c r="M154">
        <f t="shared" si="187"/>
        <v>0.19375000000000001</v>
      </c>
      <c r="N154">
        <f t="shared" si="188"/>
        <v>0.91176470588235292</v>
      </c>
    </row>
    <row r="155" spans="1:14" x14ac:dyDescent="0.25">
      <c r="A155" t="s">
        <v>208</v>
      </c>
      <c r="B155" t="s">
        <v>8</v>
      </c>
      <c r="C155">
        <v>44755</v>
      </c>
      <c r="D155">
        <v>45408</v>
      </c>
      <c r="E155">
        <v>653</v>
      </c>
      <c r="F155">
        <v>1.75</v>
      </c>
      <c r="G155">
        <v>34</v>
      </c>
      <c r="H155">
        <v>31</v>
      </c>
      <c r="I155">
        <v>160</v>
      </c>
      <c r="J155" t="s">
        <v>221</v>
      </c>
      <c r="K155" t="s">
        <v>31</v>
      </c>
      <c r="L155" t="s">
        <v>212</v>
      </c>
      <c r="M155">
        <f t="shared" si="187"/>
        <v>0.19375000000000001</v>
      </c>
      <c r="N155">
        <f t="shared" si="188"/>
        <v>0.91176470588235292</v>
      </c>
    </row>
    <row r="156" spans="1:14" x14ac:dyDescent="0.25">
      <c r="A156" t="str">
        <f>A157</f>
        <v>M22</v>
      </c>
      <c r="B156" t="str">
        <f t="shared" ref="B156" si="224">B157</f>
        <v>TelTem</v>
      </c>
      <c r="C156">
        <f t="shared" ref="C156" si="225">C157</f>
        <v>44757</v>
      </c>
      <c r="D156">
        <f>C156</f>
        <v>44757</v>
      </c>
      <c r="E156">
        <v>0</v>
      </c>
      <c r="F156">
        <v>0</v>
      </c>
      <c r="G156">
        <f t="shared" ref="G156" si="226">G157</f>
        <v>30</v>
      </c>
      <c r="H156">
        <f>G157</f>
        <v>30</v>
      </c>
      <c r="I156">
        <f t="shared" ref="I156" si="227">I157</f>
        <v>45</v>
      </c>
      <c r="J156" t="str">
        <f t="shared" ref="J156" si="228">J157</f>
        <v>TelTem_C_006</v>
      </c>
      <c r="K156" t="str">
        <f t="shared" ref="K156" si="229">K157</f>
        <v>TelTem_F_003</v>
      </c>
      <c r="L156" t="str">
        <f t="shared" ref="L156" si="230">L157</f>
        <v>TelTem_M_003</v>
      </c>
      <c r="M156" t="str">
        <f t="shared" si="187"/>
        <v>NA</v>
      </c>
      <c r="N156">
        <f t="shared" si="188"/>
        <v>1</v>
      </c>
    </row>
    <row r="157" spans="1:14" x14ac:dyDescent="0.25">
      <c r="A157" t="s">
        <v>222</v>
      </c>
      <c r="B157" t="s">
        <v>8</v>
      </c>
      <c r="C157">
        <v>44757</v>
      </c>
      <c r="D157">
        <v>44942</v>
      </c>
      <c r="E157">
        <v>185</v>
      </c>
      <c r="F157">
        <v>0.5</v>
      </c>
      <c r="G157">
        <v>30</v>
      </c>
      <c r="H157">
        <v>23</v>
      </c>
      <c r="I157">
        <v>45</v>
      </c>
      <c r="J157" t="s">
        <v>223</v>
      </c>
      <c r="K157" t="s">
        <v>33</v>
      </c>
      <c r="L157" t="s">
        <v>224</v>
      </c>
      <c r="M157">
        <f t="shared" si="187"/>
        <v>0.51111111111111107</v>
      </c>
      <c r="N157">
        <f t="shared" si="188"/>
        <v>0.76666666666666672</v>
      </c>
    </row>
    <row r="158" spans="1:14" x14ac:dyDescent="0.25">
      <c r="A158" t="s">
        <v>222</v>
      </c>
      <c r="B158" t="s">
        <v>8</v>
      </c>
      <c r="C158">
        <v>44757</v>
      </c>
      <c r="D158">
        <v>45124</v>
      </c>
      <c r="E158">
        <v>367</v>
      </c>
      <c r="F158">
        <v>1</v>
      </c>
      <c r="G158">
        <v>30</v>
      </c>
      <c r="H158">
        <v>22</v>
      </c>
      <c r="I158">
        <v>45</v>
      </c>
      <c r="J158" t="s">
        <v>223</v>
      </c>
      <c r="K158" t="s">
        <v>33</v>
      </c>
      <c r="L158" t="s">
        <v>224</v>
      </c>
      <c r="M158">
        <f t="shared" si="187"/>
        <v>0.48888888888888887</v>
      </c>
      <c r="N158">
        <f t="shared" si="188"/>
        <v>0.73333333333333328</v>
      </c>
    </row>
    <row r="159" spans="1:14" x14ac:dyDescent="0.25">
      <c r="A159" t="s">
        <v>206</v>
      </c>
      <c r="B159" t="s">
        <v>8</v>
      </c>
      <c r="C159">
        <v>44757</v>
      </c>
      <c r="D159">
        <v>45304</v>
      </c>
      <c r="E159">
        <v>547</v>
      </c>
      <c r="F159">
        <v>1.5</v>
      </c>
      <c r="G159">
        <v>30</v>
      </c>
      <c r="H159">
        <v>22</v>
      </c>
      <c r="I159">
        <v>160</v>
      </c>
      <c r="J159" t="s">
        <v>223</v>
      </c>
      <c r="K159" t="s">
        <v>33</v>
      </c>
      <c r="L159" t="s">
        <v>224</v>
      </c>
      <c r="M159">
        <f t="shared" si="187"/>
        <v>0.13750000000000001</v>
      </c>
      <c r="N159">
        <f t="shared" si="188"/>
        <v>0.73333333333333328</v>
      </c>
    </row>
    <row r="160" spans="1:14" x14ac:dyDescent="0.25">
      <c r="A160" t="s">
        <v>206</v>
      </c>
      <c r="B160" t="s">
        <v>8</v>
      </c>
      <c r="C160">
        <v>44757</v>
      </c>
      <c r="D160">
        <v>45408</v>
      </c>
      <c r="E160">
        <v>651</v>
      </c>
      <c r="F160">
        <v>1.75</v>
      </c>
      <c r="G160">
        <v>30</v>
      </c>
      <c r="H160">
        <v>22</v>
      </c>
      <c r="I160">
        <v>160</v>
      </c>
      <c r="J160" t="s">
        <v>223</v>
      </c>
      <c r="K160" t="s">
        <v>33</v>
      </c>
      <c r="L160" t="s">
        <v>224</v>
      </c>
      <c r="M160">
        <f t="shared" si="187"/>
        <v>0.13750000000000001</v>
      </c>
      <c r="N160">
        <f t="shared" si="188"/>
        <v>0.73333333333333328</v>
      </c>
    </row>
    <row r="161" spans="1:14" x14ac:dyDescent="0.25">
      <c r="A161" t="str">
        <f>A162</f>
        <v>E10</v>
      </c>
      <c r="B161" t="str">
        <f t="shared" ref="B161" si="231">B162</f>
        <v>VarMoo</v>
      </c>
      <c r="C161">
        <f t="shared" ref="C161" si="232">C162</f>
        <v>44104</v>
      </c>
      <c r="D161">
        <f>C161</f>
        <v>44104</v>
      </c>
      <c r="E161">
        <v>0</v>
      </c>
      <c r="F161">
        <v>0</v>
      </c>
      <c r="G161" t="str">
        <f t="shared" ref="G161" si="233">G162</f>
        <v>NA</v>
      </c>
      <c r="H161" t="str">
        <f>G162</f>
        <v>NA</v>
      </c>
      <c r="I161">
        <f t="shared" ref="I161" si="234">I162</f>
        <v>160</v>
      </c>
      <c r="J161" t="str">
        <f t="shared" ref="J161" si="235">J162</f>
        <v>VarMoo_C_001</v>
      </c>
      <c r="K161" t="str">
        <f t="shared" ref="K161" si="236">K162</f>
        <v>NA</v>
      </c>
      <c r="L161" t="str">
        <f t="shared" ref="L161" si="237">L162</f>
        <v>NA</v>
      </c>
      <c r="M161" t="str">
        <f t="shared" si="187"/>
        <v>NA</v>
      </c>
      <c r="N161" t="e">
        <f t="shared" si="188"/>
        <v>#VALUE!</v>
      </c>
    </row>
    <row r="162" spans="1:14" x14ac:dyDescent="0.25">
      <c r="A162" t="s">
        <v>162</v>
      </c>
      <c r="B162" t="s">
        <v>9</v>
      </c>
      <c r="C162">
        <v>44104</v>
      </c>
      <c r="D162">
        <v>44286</v>
      </c>
      <c r="E162">
        <v>182</v>
      </c>
      <c r="F162">
        <v>0.5</v>
      </c>
      <c r="G162" t="s">
        <v>21</v>
      </c>
      <c r="H162">
        <v>18</v>
      </c>
      <c r="I162">
        <v>160</v>
      </c>
      <c r="J162" t="s">
        <v>163</v>
      </c>
      <c r="K162" t="s">
        <v>21</v>
      </c>
      <c r="L162" t="s">
        <v>21</v>
      </c>
      <c r="M162">
        <f t="shared" si="187"/>
        <v>0.1125</v>
      </c>
      <c r="N162" t="e">
        <f t="shared" si="188"/>
        <v>#VALUE!</v>
      </c>
    </row>
    <row r="163" spans="1:14" x14ac:dyDescent="0.25">
      <c r="A163" t="s">
        <v>162</v>
      </c>
      <c r="B163" t="s">
        <v>9</v>
      </c>
      <c r="C163">
        <v>44104</v>
      </c>
      <c r="D163">
        <v>44469</v>
      </c>
      <c r="E163">
        <v>365</v>
      </c>
      <c r="F163">
        <v>1</v>
      </c>
      <c r="G163" t="s">
        <v>21</v>
      </c>
      <c r="H163">
        <v>18</v>
      </c>
      <c r="I163">
        <v>160</v>
      </c>
      <c r="J163" t="s">
        <v>163</v>
      </c>
      <c r="K163" t="s">
        <v>21</v>
      </c>
      <c r="L163" t="s">
        <v>21</v>
      </c>
      <c r="M163">
        <f t="shared" si="187"/>
        <v>0.1125</v>
      </c>
      <c r="N163" t="e">
        <f t="shared" si="188"/>
        <v>#VALUE!</v>
      </c>
    </row>
    <row r="164" spans="1:14" x14ac:dyDescent="0.25">
      <c r="A164" t="s">
        <v>162</v>
      </c>
      <c r="B164" t="s">
        <v>9</v>
      </c>
      <c r="C164">
        <v>44104</v>
      </c>
      <c r="D164">
        <v>44651</v>
      </c>
      <c r="E164">
        <v>547</v>
      </c>
      <c r="F164">
        <v>1.5</v>
      </c>
      <c r="G164" t="s">
        <v>21</v>
      </c>
      <c r="H164">
        <v>17</v>
      </c>
      <c r="I164">
        <v>160</v>
      </c>
      <c r="J164" t="s">
        <v>163</v>
      </c>
      <c r="K164" t="s">
        <v>21</v>
      </c>
      <c r="L164" t="s">
        <v>21</v>
      </c>
      <c r="M164">
        <f t="shared" si="187"/>
        <v>0.10625</v>
      </c>
      <c r="N164" t="e">
        <f t="shared" si="188"/>
        <v>#VALUE!</v>
      </c>
    </row>
    <row r="165" spans="1:14" x14ac:dyDescent="0.25">
      <c r="A165" t="s">
        <v>162</v>
      </c>
      <c r="B165" t="s">
        <v>9</v>
      </c>
      <c r="C165">
        <v>44104</v>
      </c>
      <c r="D165">
        <v>44834</v>
      </c>
      <c r="E165">
        <v>730</v>
      </c>
      <c r="F165">
        <v>2</v>
      </c>
      <c r="G165" t="s">
        <v>21</v>
      </c>
      <c r="H165">
        <v>18</v>
      </c>
      <c r="I165">
        <v>160</v>
      </c>
      <c r="J165" t="s">
        <v>163</v>
      </c>
      <c r="K165" t="s">
        <v>21</v>
      </c>
      <c r="L165" t="s">
        <v>21</v>
      </c>
      <c r="M165">
        <f t="shared" si="187"/>
        <v>0.1125</v>
      </c>
      <c r="N165" t="e">
        <f t="shared" si="188"/>
        <v>#VALUE!</v>
      </c>
    </row>
    <row r="166" spans="1:14" x14ac:dyDescent="0.25">
      <c r="A166" t="str">
        <f>A167</f>
        <v>E12</v>
      </c>
      <c r="B166" t="str">
        <f t="shared" ref="B166" si="238">B167</f>
        <v>VarMoo</v>
      </c>
      <c r="C166">
        <f t="shared" ref="C166" si="239">C167</f>
        <v>44168</v>
      </c>
      <c r="D166">
        <f>C166</f>
        <v>44168</v>
      </c>
      <c r="E166">
        <v>0</v>
      </c>
      <c r="F166">
        <v>0</v>
      </c>
      <c r="G166">
        <f t="shared" ref="G166" si="240">G167</f>
        <v>292</v>
      </c>
      <c r="H166">
        <f>G167</f>
        <v>292</v>
      </c>
      <c r="I166">
        <f t="shared" ref="I166" si="241">I167</f>
        <v>160</v>
      </c>
      <c r="J166" t="str">
        <f t="shared" ref="J166" si="242">J167</f>
        <v>VarMoo_C_002</v>
      </c>
      <c r="K166" t="str">
        <f t="shared" ref="K166" si="243">K167</f>
        <v>NA</v>
      </c>
      <c r="L166" t="str">
        <f t="shared" ref="L166" si="244">L167</f>
        <v>VarMoo_M_001</v>
      </c>
      <c r="M166" t="str">
        <f t="shared" si="187"/>
        <v>NA</v>
      </c>
      <c r="N166">
        <f t="shared" si="188"/>
        <v>1</v>
      </c>
    </row>
    <row r="167" spans="1:14" x14ac:dyDescent="0.25">
      <c r="A167" t="s">
        <v>164</v>
      </c>
      <c r="B167" t="s">
        <v>9</v>
      </c>
      <c r="C167">
        <v>44168</v>
      </c>
      <c r="D167">
        <v>44351</v>
      </c>
      <c r="E167">
        <v>183</v>
      </c>
      <c r="F167">
        <v>0.5</v>
      </c>
      <c r="G167">
        <v>292</v>
      </c>
      <c r="H167">
        <v>52</v>
      </c>
      <c r="I167">
        <v>160</v>
      </c>
      <c r="J167" t="s">
        <v>165</v>
      </c>
      <c r="K167" t="s">
        <v>21</v>
      </c>
      <c r="L167" t="s">
        <v>166</v>
      </c>
      <c r="M167">
        <f t="shared" si="187"/>
        <v>0.32500000000000001</v>
      </c>
      <c r="N167">
        <f t="shared" si="188"/>
        <v>0.17808219178082191</v>
      </c>
    </row>
    <row r="168" spans="1:14" x14ac:dyDescent="0.25">
      <c r="A168" t="s">
        <v>164</v>
      </c>
      <c r="B168" t="s">
        <v>9</v>
      </c>
      <c r="C168">
        <v>44168</v>
      </c>
      <c r="D168">
        <v>44533</v>
      </c>
      <c r="E168">
        <v>365</v>
      </c>
      <c r="F168">
        <v>1</v>
      </c>
      <c r="G168">
        <v>292</v>
      </c>
      <c r="H168">
        <v>52</v>
      </c>
      <c r="I168">
        <v>160</v>
      </c>
      <c r="J168" t="s">
        <v>165</v>
      </c>
      <c r="K168" t="s">
        <v>21</v>
      </c>
      <c r="L168" t="s">
        <v>166</v>
      </c>
      <c r="M168">
        <f t="shared" si="187"/>
        <v>0.32500000000000001</v>
      </c>
      <c r="N168">
        <f t="shared" si="188"/>
        <v>0.17808219178082191</v>
      </c>
    </row>
    <row r="169" spans="1:14" x14ac:dyDescent="0.25">
      <c r="A169" t="s">
        <v>164</v>
      </c>
      <c r="B169" t="s">
        <v>9</v>
      </c>
      <c r="C169">
        <v>44168</v>
      </c>
      <c r="D169">
        <v>44715</v>
      </c>
      <c r="E169">
        <v>547</v>
      </c>
      <c r="F169">
        <v>1.5</v>
      </c>
      <c r="G169">
        <v>292</v>
      </c>
      <c r="H169">
        <v>52</v>
      </c>
      <c r="I169">
        <v>160</v>
      </c>
      <c r="J169" t="s">
        <v>165</v>
      </c>
      <c r="K169" t="s">
        <v>21</v>
      </c>
      <c r="L169" t="s">
        <v>166</v>
      </c>
      <c r="M169">
        <f t="shared" si="187"/>
        <v>0.32500000000000001</v>
      </c>
      <c r="N169">
        <f t="shared" si="188"/>
        <v>0.17808219178082191</v>
      </c>
    </row>
    <row r="170" spans="1:14" x14ac:dyDescent="0.25">
      <c r="A170" t="s">
        <v>164</v>
      </c>
      <c r="B170" t="s">
        <v>9</v>
      </c>
      <c r="C170">
        <v>44168</v>
      </c>
      <c r="D170">
        <v>44904</v>
      </c>
      <c r="E170">
        <v>736</v>
      </c>
      <c r="F170">
        <v>2</v>
      </c>
      <c r="G170">
        <v>292</v>
      </c>
      <c r="H170">
        <v>51</v>
      </c>
      <c r="I170">
        <v>160</v>
      </c>
      <c r="J170" t="s">
        <v>165</v>
      </c>
      <c r="K170" t="s">
        <v>21</v>
      </c>
      <c r="L170" t="s">
        <v>166</v>
      </c>
      <c r="M170">
        <f t="shared" si="187"/>
        <v>0.31874999999999998</v>
      </c>
      <c r="N170">
        <f t="shared" si="188"/>
        <v>0.17465753424657535</v>
      </c>
    </row>
    <row r="171" spans="1:14" x14ac:dyDescent="0.25">
      <c r="A171" t="str">
        <f>A172</f>
        <v>E09</v>
      </c>
      <c r="B171" t="str">
        <f t="shared" ref="B171" si="245">B172</f>
        <v>VarMoo</v>
      </c>
      <c r="C171">
        <f t="shared" ref="C171" si="246">C172</f>
        <v>44179</v>
      </c>
      <c r="D171">
        <f>C171</f>
        <v>44179</v>
      </c>
      <c r="E171">
        <v>0</v>
      </c>
      <c r="F171">
        <v>0</v>
      </c>
      <c r="G171">
        <f t="shared" ref="G171" si="247">G172</f>
        <v>517</v>
      </c>
      <c r="H171">
        <f>G172</f>
        <v>517</v>
      </c>
      <c r="I171">
        <f t="shared" ref="I171" si="248">I172</f>
        <v>160</v>
      </c>
      <c r="J171" t="str">
        <f t="shared" ref="J171" si="249">J172</f>
        <v>VarMoo_C_003</v>
      </c>
      <c r="K171" t="str">
        <f t="shared" ref="K171" si="250">K172</f>
        <v>VarMoo_F_001</v>
      </c>
      <c r="L171" t="str">
        <f t="shared" ref="L171" si="251">L172</f>
        <v>VarMoo_M_001</v>
      </c>
      <c r="M171" t="str">
        <f t="shared" si="187"/>
        <v>NA</v>
      </c>
      <c r="N171">
        <f t="shared" si="188"/>
        <v>1</v>
      </c>
    </row>
    <row r="172" spans="1:14" x14ac:dyDescent="0.25">
      <c r="A172" t="s">
        <v>167</v>
      </c>
      <c r="B172" t="s">
        <v>9</v>
      </c>
      <c r="C172">
        <v>44179</v>
      </c>
      <c r="D172">
        <v>44361</v>
      </c>
      <c r="E172">
        <v>182</v>
      </c>
      <c r="F172">
        <v>0.5</v>
      </c>
      <c r="G172">
        <v>517</v>
      </c>
      <c r="H172">
        <v>48</v>
      </c>
      <c r="I172">
        <v>160</v>
      </c>
      <c r="J172" t="s">
        <v>168</v>
      </c>
      <c r="K172" t="s">
        <v>25</v>
      </c>
      <c r="L172" t="s">
        <v>166</v>
      </c>
      <c r="M172">
        <f t="shared" si="187"/>
        <v>0.3</v>
      </c>
      <c r="N172">
        <f t="shared" si="188"/>
        <v>9.2843326885880081E-2</v>
      </c>
    </row>
    <row r="173" spans="1:14" x14ac:dyDescent="0.25">
      <c r="A173" t="s">
        <v>167</v>
      </c>
      <c r="B173" t="s">
        <v>9</v>
      </c>
      <c r="C173">
        <v>44179</v>
      </c>
      <c r="D173">
        <v>44544</v>
      </c>
      <c r="E173">
        <v>365</v>
      </c>
      <c r="F173">
        <v>1</v>
      </c>
      <c r="G173">
        <v>517</v>
      </c>
      <c r="H173">
        <v>48</v>
      </c>
      <c r="I173">
        <v>160</v>
      </c>
      <c r="J173" t="s">
        <v>168</v>
      </c>
      <c r="K173" t="s">
        <v>25</v>
      </c>
      <c r="L173" t="s">
        <v>166</v>
      </c>
      <c r="M173">
        <f t="shared" si="187"/>
        <v>0.3</v>
      </c>
      <c r="N173">
        <f t="shared" si="188"/>
        <v>9.2843326885880081E-2</v>
      </c>
    </row>
    <row r="174" spans="1:14" x14ac:dyDescent="0.25">
      <c r="A174" t="s">
        <v>167</v>
      </c>
      <c r="B174" t="s">
        <v>9</v>
      </c>
      <c r="C174">
        <v>44179</v>
      </c>
      <c r="D174">
        <v>44720</v>
      </c>
      <c r="E174">
        <v>541</v>
      </c>
      <c r="F174">
        <v>1.5</v>
      </c>
      <c r="G174">
        <v>517</v>
      </c>
      <c r="H174">
        <v>48</v>
      </c>
      <c r="I174">
        <v>160</v>
      </c>
      <c r="J174" t="s">
        <v>168</v>
      </c>
      <c r="K174" t="s">
        <v>25</v>
      </c>
      <c r="L174" t="s">
        <v>166</v>
      </c>
      <c r="M174">
        <f t="shared" si="187"/>
        <v>0.3</v>
      </c>
      <c r="N174">
        <f t="shared" si="188"/>
        <v>9.2843326885880081E-2</v>
      </c>
    </row>
    <row r="175" spans="1:14" x14ac:dyDescent="0.25">
      <c r="A175" t="s">
        <v>167</v>
      </c>
      <c r="B175" t="s">
        <v>9</v>
      </c>
      <c r="C175">
        <v>44179</v>
      </c>
      <c r="D175">
        <v>44727</v>
      </c>
      <c r="E175">
        <v>548</v>
      </c>
      <c r="F175">
        <v>2</v>
      </c>
      <c r="G175">
        <v>517</v>
      </c>
      <c r="H175">
        <v>47</v>
      </c>
      <c r="I175">
        <v>160</v>
      </c>
      <c r="J175" t="s">
        <v>168</v>
      </c>
      <c r="K175" t="s">
        <v>25</v>
      </c>
      <c r="L175" t="s">
        <v>166</v>
      </c>
      <c r="M175">
        <f t="shared" si="187"/>
        <v>0.29375000000000001</v>
      </c>
      <c r="N175">
        <f t="shared" si="188"/>
        <v>9.0909090909090912E-2</v>
      </c>
    </row>
    <row r="176" spans="1:14" x14ac:dyDescent="0.25">
      <c r="A176" t="str">
        <f>A177</f>
        <v>E06</v>
      </c>
      <c r="B176" t="str">
        <f t="shared" ref="B176" si="252">B177</f>
        <v>VarMoo</v>
      </c>
      <c r="C176">
        <f t="shared" ref="C176" si="253">C177</f>
        <v>44183</v>
      </c>
      <c r="D176">
        <f>C176</f>
        <v>44183</v>
      </c>
      <c r="E176">
        <v>0</v>
      </c>
      <c r="F176">
        <v>0</v>
      </c>
      <c r="G176">
        <f t="shared" ref="G176" si="254">G177</f>
        <v>136</v>
      </c>
      <c r="H176">
        <f>G177</f>
        <v>136</v>
      </c>
      <c r="I176">
        <f t="shared" ref="I176" si="255">I177</f>
        <v>160</v>
      </c>
      <c r="J176" t="str">
        <f t="shared" ref="J176" si="256">J177</f>
        <v>VarMoo_C_004</v>
      </c>
      <c r="K176" t="str">
        <f t="shared" ref="K176" si="257">K177</f>
        <v>VarMoo_F_002</v>
      </c>
      <c r="L176" t="str">
        <f t="shared" ref="L176" si="258">L177</f>
        <v>VarMoo_M_002</v>
      </c>
      <c r="M176" t="str">
        <f t="shared" si="187"/>
        <v>NA</v>
      </c>
      <c r="N176">
        <f t="shared" si="188"/>
        <v>1</v>
      </c>
    </row>
    <row r="177" spans="1:14" x14ac:dyDescent="0.25">
      <c r="A177" t="s">
        <v>169</v>
      </c>
      <c r="B177" t="s">
        <v>9</v>
      </c>
      <c r="C177">
        <v>44183</v>
      </c>
      <c r="D177">
        <v>44365</v>
      </c>
      <c r="E177">
        <v>182</v>
      </c>
      <c r="F177">
        <v>0.5</v>
      </c>
      <c r="G177">
        <v>136</v>
      </c>
      <c r="H177">
        <v>25</v>
      </c>
      <c r="I177">
        <v>160</v>
      </c>
      <c r="J177" t="s">
        <v>170</v>
      </c>
      <c r="K177" t="s">
        <v>26</v>
      </c>
      <c r="L177" t="s">
        <v>171</v>
      </c>
      <c r="M177">
        <f t="shared" si="187"/>
        <v>0.15625</v>
      </c>
      <c r="N177">
        <f t="shared" si="188"/>
        <v>0.18382352941176472</v>
      </c>
    </row>
    <row r="178" spans="1:14" x14ac:dyDescent="0.25">
      <c r="A178" t="s">
        <v>169</v>
      </c>
      <c r="B178" t="s">
        <v>9</v>
      </c>
      <c r="C178">
        <v>44183</v>
      </c>
      <c r="D178">
        <v>44547</v>
      </c>
      <c r="E178">
        <v>364</v>
      </c>
      <c r="F178">
        <v>1</v>
      </c>
      <c r="G178">
        <v>136</v>
      </c>
      <c r="H178">
        <v>25</v>
      </c>
      <c r="I178">
        <v>160</v>
      </c>
      <c r="J178" t="s">
        <v>170</v>
      </c>
      <c r="K178" t="s">
        <v>26</v>
      </c>
      <c r="L178" t="s">
        <v>171</v>
      </c>
      <c r="M178">
        <f t="shared" si="187"/>
        <v>0.15625</v>
      </c>
      <c r="N178">
        <f t="shared" si="188"/>
        <v>0.18382352941176472</v>
      </c>
    </row>
    <row r="179" spans="1:14" x14ac:dyDescent="0.25">
      <c r="A179" t="s">
        <v>169</v>
      </c>
      <c r="B179" t="s">
        <v>9</v>
      </c>
      <c r="C179">
        <v>44183</v>
      </c>
      <c r="D179">
        <v>44722</v>
      </c>
      <c r="E179">
        <v>539</v>
      </c>
      <c r="F179">
        <v>1.5</v>
      </c>
      <c r="G179">
        <v>136</v>
      </c>
      <c r="H179">
        <v>25</v>
      </c>
      <c r="I179">
        <v>160</v>
      </c>
      <c r="J179" t="s">
        <v>170</v>
      </c>
      <c r="K179" t="s">
        <v>26</v>
      </c>
      <c r="L179" t="s">
        <v>171</v>
      </c>
      <c r="M179">
        <f t="shared" si="187"/>
        <v>0.15625</v>
      </c>
      <c r="N179">
        <f t="shared" si="188"/>
        <v>0.18382352941176472</v>
      </c>
    </row>
    <row r="180" spans="1:14" x14ac:dyDescent="0.25">
      <c r="A180" t="s">
        <v>169</v>
      </c>
      <c r="B180" t="s">
        <v>9</v>
      </c>
      <c r="C180">
        <v>44183</v>
      </c>
      <c r="D180">
        <v>44914</v>
      </c>
      <c r="E180">
        <v>731</v>
      </c>
      <c r="F180">
        <v>2</v>
      </c>
      <c r="G180">
        <v>136</v>
      </c>
      <c r="H180">
        <v>25</v>
      </c>
      <c r="I180">
        <v>160</v>
      </c>
      <c r="J180" t="s">
        <v>170</v>
      </c>
      <c r="K180" t="s">
        <v>26</v>
      </c>
      <c r="L180" t="s">
        <v>171</v>
      </c>
      <c r="M180">
        <f t="shared" si="187"/>
        <v>0.15625</v>
      </c>
      <c r="N180">
        <f t="shared" si="188"/>
        <v>0.18382352941176472</v>
      </c>
    </row>
    <row r="181" spans="1:14" x14ac:dyDescent="0.25">
      <c r="A181" t="str">
        <f>A182</f>
        <v>E03</v>
      </c>
      <c r="B181" t="str">
        <f t="shared" ref="B181" si="259">B182</f>
        <v>VarMoo</v>
      </c>
      <c r="C181">
        <f t="shared" ref="C181" si="260">C182</f>
        <v>44187</v>
      </c>
      <c r="D181">
        <f>C181</f>
        <v>44187</v>
      </c>
      <c r="E181">
        <v>0</v>
      </c>
      <c r="F181">
        <v>0</v>
      </c>
      <c r="G181">
        <f t="shared" ref="G181" si="261">G182</f>
        <v>434</v>
      </c>
      <c r="H181">
        <f>G182</f>
        <v>434</v>
      </c>
      <c r="I181">
        <f t="shared" ref="I181" si="262">I182</f>
        <v>160</v>
      </c>
      <c r="J181" t="str">
        <f t="shared" ref="J181" si="263">J182</f>
        <v>VarMoo_C_005</v>
      </c>
      <c r="K181" t="str">
        <f t="shared" ref="K181" si="264">K182</f>
        <v>VarMoo_F_003</v>
      </c>
      <c r="L181" t="str">
        <f t="shared" ref="L181" si="265">L182</f>
        <v>VarMoo_M_001</v>
      </c>
      <c r="M181" t="str">
        <f t="shared" si="187"/>
        <v>NA</v>
      </c>
      <c r="N181">
        <f t="shared" si="188"/>
        <v>1</v>
      </c>
    </row>
    <row r="182" spans="1:14" x14ac:dyDescent="0.25">
      <c r="A182" t="s">
        <v>172</v>
      </c>
      <c r="B182" t="s">
        <v>9</v>
      </c>
      <c r="C182">
        <v>44187</v>
      </c>
      <c r="D182">
        <v>44369</v>
      </c>
      <c r="E182">
        <v>182</v>
      </c>
      <c r="F182">
        <v>0.5</v>
      </c>
      <c r="G182">
        <v>434</v>
      </c>
      <c r="H182">
        <v>10</v>
      </c>
      <c r="I182">
        <v>160</v>
      </c>
      <c r="J182" t="s">
        <v>173</v>
      </c>
      <c r="K182" t="s">
        <v>27</v>
      </c>
      <c r="L182" t="s">
        <v>166</v>
      </c>
      <c r="M182">
        <f t="shared" si="187"/>
        <v>6.25E-2</v>
      </c>
      <c r="N182">
        <f t="shared" si="188"/>
        <v>2.3041474654377881E-2</v>
      </c>
    </row>
    <row r="183" spans="1:14" x14ac:dyDescent="0.25">
      <c r="A183" t="s">
        <v>172</v>
      </c>
      <c r="B183" t="s">
        <v>9</v>
      </c>
      <c r="C183">
        <v>44187</v>
      </c>
      <c r="D183">
        <v>44552</v>
      </c>
      <c r="E183">
        <v>365</v>
      </c>
      <c r="F183">
        <v>1</v>
      </c>
      <c r="G183">
        <v>434</v>
      </c>
      <c r="H183">
        <v>10</v>
      </c>
      <c r="I183">
        <v>160</v>
      </c>
      <c r="J183" t="s">
        <v>173</v>
      </c>
      <c r="K183" t="s">
        <v>27</v>
      </c>
      <c r="L183" t="s">
        <v>166</v>
      </c>
      <c r="M183">
        <f t="shared" si="187"/>
        <v>6.25E-2</v>
      </c>
      <c r="N183">
        <f t="shared" si="188"/>
        <v>2.3041474654377881E-2</v>
      </c>
    </row>
    <row r="184" spans="1:14" x14ac:dyDescent="0.25">
      <c r="A184" t="s">
        <v>172</v>
      </c>
      <c r="B184" t="s">
        <v>9</v>
      </c>
      <c r="C184">
        <v>44187</v>
      </c>
      <c r="D184">
        <v>44742</v>
      </c>
      <c r="E184">
        <v>555</v>
      </c>
      <c r="F184">
        <v>1.5</v>
      </c>
      <c r="G184">
        <v>434</v>
      </c>
      <c r="H184">
        <v>10</v>
      </c>
      <c r="I184">
        <v>160</v>
      </c>
      <c r="J184" t="s">
        <v>173</v>
      </c>
      <c r="K184" t="s">
        <v>27</v>
      </c>
      <c r="L184" t="s">
        <v>166</v>
      </c>
      <c r="M184">
        <f t="shared" si="187"/>
        <v>6.25E-2</v>
      </c>
      <c r="N184">
        <f t="shared" si="188"/>
        <v>2.3041474654377881E-2</v>
      </c>
    </row>
    <row r="185" spans="1:14" x14ac:dyDescent="0.25">
      <c r="A185" t="s">
        <v>172</v>
      </c>
      <c r="B185" t="s">
        <v>9</v>
      </c>
      <c r="C185">
        <v>44187</v>
      </c>
      <c r="D185">
        <v>44917</v>
      </c>
      <c r="E185">
        <v>730</v>
      </c>
      <c r="F185">
        <v>2</v>
      </c>
      <c r="G185">
        <v>434</v>
      </c>
      <c r="H185">
        <v>10</v>
      </c>
      <c r="I185">
        <v>160</v>
      </c>
      <c r="J185" t="s">
        <v>173</v>
      </c>
      <c r="K185" t="s">
        <v>27</v>
      </c>
      <c r="L185" t="s">
        <v>166</v>
      </c>
      <c r="M185">
        <f t="shared" si="187"/>
        <v>6.25E-2</v>
      </c>
      <c r="N185">
        <f t="shared" si="188"/>
        <v>2.3041474654377881E-2</v>
      </c>
    </row>
    <row r="186" spans="1:14" x14ac:dyDescent="0.25">
      <c r="A186" t="str">
        <f>A187</f>
        <v>D06</v>
      </c>
      <c r="B186" t="str">
        <f t="shared" ref="B186" si="266">B187</f>
        <v>VarMoo</v>
      </c>
      <c r="C186">
        <f t="shared" ref="C186" si="267">C187</f>
        <v>44214</v>
      </c>
      <c r="D186">
        <f>C186</f>
        <v>44214</v>
      </c>
      <c r="E186">
        <v>0</v>
      </c>
      <c r="F186">
        <v>0</v>
      </c>
      <c r="G186">
        <f t="shared" ref="G186" si="268">G187</f>
        <v>281</v>
      </c>
      <c r="H186">
        <f>G187</f>
        <v>281</v>
      </c>
      <c r="I186">
        <f t="shared" ref="I186" si="269">I187</f>
        <v>160</v>
      </c>
      <c r="J186" t="str">
        <f t="shared" ref="J186" si="270">J187</f>
        <v>VarMoo_C_006</v>
      </c>
      <c r="K186" t="str">
        <f t="shared" ref="K186" si="271">K187</f>
        <v>VarMoo_F_002</v>
      </c>
      <c r="L186" t="str">
        <f t="shared" ref="L186" si="272">L187</f>
        <v>VarMoo_M_002</v>
      </c>
      <c r="M186" t="str">
        <f t="shared" si="187"/>
        <v>NA</v>
      </c>
      <c r="N186">
        <f t="shared" si="188"/>
        <v>1</v>
      </c>
    </row>
    <row r="187" spans="1:14" x14ac:dyDescent="0.25">
      <c r="A187" t="s">
        <v>176</v>
      </c>
      <c r="B187" t="s">
        <v>9</v>
      </c>
      <c r="C187">
        <v>44214</v>
      </c>
      <c r="D187">
        <v>44395</v>
      </c>
      <c r="E187">
        <v>181</v>
      </c>
      <c r="F187">
        <v>0.5</v>
      </c>
      <c r="G187">
        <v>281</v>
      </c>
      <c r="H187">
        <v>43</v>
      </c>
      <c r="I187">
        <v>160</v>
      </c>
      <c r="J187" t="s">
        <v>177</v>
      </c>
      <c r="K187" t="s">
        <v>26</v>
      </c>
      <c r="L187" t="s">
        <v>171</v>
      </c>
      <c r="M187">
        <f t="shared" si="187"/>
        <v>0.26874999999999999</v>
      </c>
      <c r="N187">
        <f t="shared" si="188"/>
        <v>0.15302491103202848</v>
      </c>
    </row>
    <row r="188" spans="1:14" x14ac:dyDescent="0.25">
      <c r="A188" t="s">
        <v>176</v>
      </c>
      <c r="B188" t="s">
        <v>9</v>
      </c>
      <c r="C188">
        <v>44214</v>
      </c>
      <c r="D188">
        <v>44579</v>
      </c>
      <c r="E188">
        <v>365</v>
      </c>
      <c r="F188">
        <v>1</v>
      </c>
      <c r="G188">
        <v>281</v>
      </c>
      <c r="H188">
        <v>43</v>
      </c>
      <c r="I188">
        <v>160</v>
      </c>
      <c r="J188" t="s">
        <v>177</v>
      </c>
      <c r="K188" t="s">
        <v>26</v>
      </c>
      <c r="L188" t="s">
        <v>171</v>
      </c>
      <c r="M188">
        <f t="shared" si="187"/>
        <v>0.26874999999999999</v>
      </c>
      <c r="N188">
        <f t="shared" si="188"/>
        <v>0.15302491103202848</v>
      </c>
    </row>
    <row r="189" spans="1:14" x14ac:dyDescent="0.25">
      <c r="A189" t="s">
        <v>176</v>
      </c>
      <c r="B189" t="s">
        <v>9</v>
      </c>
      <c r="C189">
        <v>44214</v>
      </c>
      <c r="D189">
        <v>44760</v>
      </c>
      <c r="E189">
        <v>546</v>
      </c>
      <c r="F189">
        <v>1.5</v>
      </c>
      <c r="G189">
        <v>281</v>
      </c>
      <c r="H189">
        <v>43</v>
      </c>
      <c r="I189">
        <v>160</v>
      </c>
      <c r="J189" t="s">
        <v>177</v>
      </c>
      <c r="K189" t="s">
        <v>26</v>
      </c>
      <c r="L189" t="s">
        <v>171</v>
      </c>
      <c r="M189">
        <f t="shared" si="187"/>
        <v>0.26874999999999999</v>
      </c>
      <c r="N189">
        <f t="shared" si="188"/>
        <v>0.15302491103202848</v>
      </c>
    </row>
    <row r="190" spans="1:14" x14ac:dyDescent="0.25">
      <c r="A190" t="s">
        <v>176</v>
      </c>
      <c r="B190" t="s">
        <v>9</v>
      </c>
      <c r="C190">
        <v>44214</v>
      </c>
      <c r="D190">
        <v>44944</v>
      </c>
      <c r="E190">
        <v>730</v>
      </c>
      <c r="F190">
        <v>2</v>
      </c>
      <c r="G190">
        <v>281</v>
      </c>
      <c r="H190">
        <v>35</v>
      </c>
      <c r="I190">
        <v>160</v>
      </c>
      <c r="J190" t="s">
        <v>177</v>
      </c>
      <c r="K190" t="s">
        <v>26</v>
      </c>
      <c r="L190" t="s">
        <v>171</v>
      </c>
      <c r="M190">
        <f t="shared" si="187"/>
        <v>0.21875</v>
      </c>
      <c r="N190">
        <f t="shared" si="188"/>
        <v>0.12455516014234876</v>
      </c>
    </row>
    <row r="191" spans="1:14" x14ac:dyDescent="0.25">
      <c r="A191" t="str">
        <f>A192</f>
        <v>D04</v>
      </c>
      <c r="B191" t="str">
        <f t="shared" ref="B191" si="273">B192</f>
        <v>VarMoo</v>
      </c>
      <c r="C191">
        <f t="shared" ref="C191" si="274">C192</f>
        <v>44215</v>
      </c>
      <c r="D191">
        <f>C191</f>
        <v>44215</v>
      </c>
      <c r="E191">
        <v>0</v>
      </c>
      <c r="F191">
        <v>0</v>
      </c>
      <c r="G191">
        <f t="shared" ref="G191" si="275">G192</f>
        <v>103</v>
      </c>
      <c r="H191">
        <f>G192</f>
        <v>103</v>
      </c>
      <c r="I191">
        <f t="shared" ref="I191" si="276">I192</f>
        <v>160</v>
      </c>
      <c r="J191" t="str">
        <f t="shared" ref="J191" si="277">J192</f>
        <v>VarMoo_C_007</v>
      </c>
      <c r="K191" t="str">
        <f t="shared" ref="K191" si="278">K192</f>
        <v>VarMoo_F_003</v>
      </c>
      <c r="L191" t="str">
        <f t="shared" ref="L191" si="279">L192</f>
        <v>VarMoo_M_001</v>
      </c>
      <c r="M191" t="str">
        <f t="shared" si="187"/>
        <v>NA</v>
      </c>
      <c r="N191">
        <f t="shared" si="188"/>
        <v>1</v>
      </c>
    </row>
    <row r="192" spans="1:14" x14ac:dyDescent="0.25">
      <c r="A192" t="s">
        <v>178</v>
      </c>
      <c r="B192" t="s">
        <v>9</v>
      </c>
      <c r="C192">
        <v>44215</v>
      </c>
      <c r="D192">
        <v>44395</v>
      </c>
      <c r="E192">
        <v>180</v>
      </c>
      <c r="F192">
        <v>0.5</v>
      </c>
      <c r="G192">
        <v>103</v>
      </c>
      <c r="H192">
        <v>45</v>
      </c>
      <c r="I192">
        <v>160</v>
      </c>
      <c r="J192" t="s">
        <v>179</v>
      </c>
      <c r="K192" t="s">
        <v>27</v>
      </c>
      <c r="L192" t="s">
        <v>166</v>
      </c>
      <c r="M192">
        <f t="shared" si="187"/>
        <v>0.28125</v>
      </c>
      <c r="N192">
        <f t="shared" si="188"/>
        <v>0.43689320388349512</v>
      </c>
    </row>
    <row r="193" spans="1:14" x14ac:dyDescent="0.25">
      <c r="A193" t="s">
        <v>178</v>
      </c>
      <c r="B193" t="s">
        <v>9</v>
      </c>
      <c r="C193">
        <v>44215</v>
      </c>
      <c r="D193">
        <v>44580</v>
      </c>
      <c r="E193">
        <v>365</v>
      </c>
      <c r="F193">
        <v>1</v>
      </c>
      <c r="G193">
        <v>103</v>
      </c>
      <c r="H193">
        <v>45</v>
      </c>
      <c r="I193">
        <v>160</v>
      </c>
      <c r="J193" t="s">
        <v>179</v>
      </c>
      <c r="K193" t="s">
        <v>27</v>
      </c>
      <c r="L193" t="s">
        <v>166</v>
      </c>
      <c r="M193">
        <f t="shared" si="187"/>
        <v>0.28125</v>
      </c>
      <c r="N193">
        <f t="shared" si="188"/>
        <v>0.43689320388349512</v>
      </c>
    </row>
    <row r="194" spans="1:14" x14ac:dyDescent="0.25">
      <c r="A194" t="s">
        <v>178</v>
      </c>
      <c r="B194" t="s">
        <v>9</v>
      </c>
      <c r="C194">
        <v>44215</v>
      </c>
      <c r="D194">
        <v>44761</v>
      </c>
      <c r="E194">
        <v>546</v>
      </c>
      <c r="F194">
        <v>1.5</v>
      </c>
      <c r="G194">
        <v>103</v>
      </c>
      <c r="H194">
        <v>45</v>
      </c>
      <c r="I194">
        <v>160</v>
      </c>
      <c r="J194" t="s">
        <v>179</v>
      </c>
      <c r="K194" t="s">
        <v>27</v>
      </c>
      <c r="L194" t="s">
        <v>166</v>
      </c>
      <c r="M194">
        <f t="shared" si="187"/>
        <v>0.28125</v>
      </c>
      <c r="N194">
        <f t="shared" si="188"/>
        <v>0.43689320388349512</v>
      </c>
    </row>
    <row r="195" spans="1:14" x14ac:dyDescent="0.25">
      <c r="A195" t="s">
        <v>178</v>
      </c>
      <c r="B195" t="s">
        <v>9</v>
      </c>
      <c r="C195">
        <v>44215</v>
      </c>
      <c r="D195">
        <v>44949</v>
      </c>
      <c r="E195">
        <v>734</v>
      </c>
      <c r="F195">
        <v>2</v>
      </c>
      <c r="G195">
        <v>103</v>
      </c>
      <c r="H195">
        <v>45</v>
      </c>
      <c r="I195">
        <v>160</v>
      </c>
      <c r="J195" t="s">
        <v>179</v>
      </c>
      <c r="K195" t="s">
        <v>27</v>
      </c>
      <c r="L195" t="s">
        <v>166</v>
      </c>
      <c r="M195">
        <f t="shared" ref="M195:M255" si="280">IF(F195=0, "NA", H195/I195)</f>
        <v>0.28125</v>
      </c>
      <c r="N195">
        <f t="shared" ref="N195:N255" si="281">H195/G195</f>
        <v>0.43689320388349512</v>
      </c>
    </row>
    <row r="196" spans="1:14" x14ac:dyDescent="0.25">
      <c r="A196" t="str">
        <f>A197</f>
        <v>D05</v>
      </c>
      <c r="B196" t="str">
        <f t="shared" ref="B196" si="282">B197</f>
        <v>VarMoo</v>
      </c>
      <c r="C196">
        <f t="shared" ref="C196" si="283">C197</f>
        <v>44217</v>
      </c>
      <c r="D196">
        <f>C196</f>
        <v>44217</v>
      </c>
      <c r="E196">
        <v>0</v>
      </c>
      <c r="F196">
        <v>0</v>
      </c>
      <c r="G196">
        <f t="shared" ref="G196" si="284">G197</f>
        <v>604</v>
      </c>
      <c r="H196">
        <f>G197</f>
        <v>604</v>
      </c>
      <c r="I196">
        <f t="shared" ref="I196" si="285">I197</f>
        <v>160</v>
      </c>
      <c r="J196" t="str">
        <f t="shared" ref="J196" si="286">J197</f>
        <v>VarMoo_C_008</v>
      </c>
      <c r="K196" t="str">
        <f t="shared" ref="K196" si="287">K197</f>
        <v>VarMoo_F_001</v>
      </c>
      <c r="L196" t="str">
        <f t="shared" ref="L196" si="288">L197</f>
        <v>VarMoo_M_001</v>
      </c>
      <c r="M196" t="str">
        <f t="shared" si="280"/>
        <v>NA</v>
      </c>
      <c r="N196">
        <f t="shared" si="281"/>
        <v>1</v>
      </c>
    </row>
    <row r="197" spans="1:14" x14ac:dyDescent="0.25">
      <c r="A197" t="s">
        <v>180</v>
      </c>
      <c r="B197" t="s">
        <v>9</v>
      </c>
      <c r="C197">
        <v>44217</v>
      </c>
      <c r="D197">
        <v>44398</v>
      </c>
      <c r="E197">
        <v>181</v>
      </c>
      <c r="F197">
        <v>0.5</v>
      </c>
      <c r="G197">
        <v>604</v>
      </c>
      <c r="H197">
        <v>89</v>
      </c>
      <c r="I197">
        <v>160</v>
      </c>
      <c r="J197" t="s">
        <v>181</v>
      </c>
      <c r="K197" t="s">
        <v>25</v>
      </c>
      <c r="L197" t="s">
        <v>166</v>
      </c>
      <c r="M197">
        <f t="shared" si="280"/>
        <v>0.55625000000000002</v>
      </c>
      <c r="N197">
        <f t="shared" si="281"/>
        <v>0.14735099337748345</v>
      </c>
    </row>
    <row r="198" spans="1:14" x14ac:dyDescent="0.25">
      <c r="A198" t="s">
        <v>180</v>
      </c>
      <c r="B198" t="s">
        <v>9</v>
      </c>
      <c r="C198">
        <v>44217</v>
      </c>
      <c r="D198">
        <v>44582</v>
      </c>
      <c r="E198">
        <v>365</v>
      </c>
      <c r="F198">
        <v>1</v>
      </c>
      <c r="G198">
        <v>604</v>
      </c>
      <c r="H198">
        <v>89</v>
      </c>
      <c r="I198">
        <v>160</v>
      </c>
      <c r="J198" t="s">
        <v>181</v>
      </c>
      <c r="K198" t="s">
        <v>25</v>
      </c>
      <c r="L198" t="s">
        <v>166</v>
      </c>
      <c r="M198">
        <f t="shared" si="280"/>
        <v>0.55625000000000002</v>
      </c>
      <c r="N198">
        <f t="shared" si="281"/>
        <v>0.14735099337748345</v>
      </c>
    </row>
    <row r="199" spans="1:14" x14ac:dyDescent="0.25">
      <c r="A199" t="s">
        <v>180</v>
      </c>
      <c r="B199" t="s">
        <v>9</v>
      </c>
      <c r="C199">
        <v>44217</v>
      </c>
      <c r="D199">
        <v>44761</v>
      </c>
      <c r="E199">
        <v>544</v>
      </c>
      <c r="F199">
        <v>1.5</v>
      </c>
      <c r="G199">
        <v>604</v>
      </c>
      <c r="H199">
        <v>89</v>
      </c>
      <c r="I199">
        <v>160</v>
      </c>
      <c r="J199" t="s">
        <v>181</v>
      </c>
      <c r="K199" t="s">
        <v>25</v>
      </c>
      <c r="L199" t="s">
        <v>166</v>
      </c>
      <c r="M199">
        <f t="shared" si="280"/>
        <v>0.55625000000000002</v>
      </c>
      <c r="N199">
        <f t="shared" si="281"/>
        <v>0.14735099337748345</v>
      </c>
    </row>
    <row r="200" spans="1:14" x14ac:dyDescent="0.25">
      <c r="A200" t="s">
        <v>180</v>
      </c>
      <c r="B200" t="s">
        <v>9</v>
      </c>
      <c r="C200">
        <v>44217</v>
      </c>
      <c r="D200">
        <v>44949</v>
      </c>
      <c r="E200">
        <v>732</v>
      </c>
      <c r="F200">
        <v>2</v>
      </c>
      <c r="G200">
        <v>604</v>
      </c>
      <c r="H200">
        <v>78</v>
      </c>
      <c r="I200">
        <v>160</v>
      </c>
      <c r="J200" t="s">
        <v>181</v>
      </c>
      <c r="K200" t="s">
        <v>25</v>
      </c>
      <c r="L200" t="s">
        <v>166</v>
      </c>
      <c r="M200">
        <f t="shared" si="280"/>
        <v>0.48749999999999999</v>
      </c>
      <c r="N200">
        <f t="shared" si="281"/>
        <v>0.12913907284768211</v>
      </c>
    </row>
    <row r="201" spans="1:14" x14ac:dyDescent="0.25">
      <c r="A201" t="str">
        <f>A202</f>
        <v>D08</v>
      </c>
      <c r="B201" t="str">
        <f t="shared" ref="B201" si="289">B202</f>
        <v>VarMoo</v>
      </c>
      <c r="C201">
        <f t="shared" ref="C201" si="290">C202</f>
        <v>44223</v>
      </c>
      <c r="D201">
        <f>C201</f>
        <v>44223</v>
      </c>
      <c r="E201">
        <v>0</v>
      </c>
      <c r="F201">
        <v>0</v>
      </c>
      <c r="G201">
        <f t="shared" ref="G201" si="291">G202</f>
        <v>569</v>
      </c>
      <c r="H201">
        <f>G202</f>
        <v>569</v>
      </c>
      <c r="I201">
        <f t="shared" ref="I201" si="292">I202</f>
        <v>160</v>
      </c>
      <c r="J201" t="str">
        <f t="shared" ref="J201" si="293">J202</f>
        <v>VarMoo_C_009</v>
      </c>
      <c r="K201" t="str">
        <f t="shared" ref="K201" si="294">K202</f>
        <v>VarMoo_F_004</v>
      </c>
      <c r="L201" t="str">
        <f t="shared" ref="L201" si="295">L202</f>
        <v>VarMoo_M_003</v>
      </c>
      <c r="M201" t="str">
        <f t="shared" si="280"/>
        <v>NA</v>
      </c>
      <c r="N201">
        <f t="shared" si="281"/>
        <v>1</v>
      </c>
    </row>
    <row r="202" spans="1:14" x14ac:dyDescent="0.25">
      <c r="A202" t="s">
        <v>182</v>
      </c>
      <c r="B202" t="s">
        <v>9</v>
      </c>
      <c r="C202">
        <v>44223</v>
      </c>
      <c r="D202">
        <v>44404</v>
      </c>
      <c r="E202">
        <v>181</v>
      </c>
      <c r="F202">
        <v>0.5</v>
      </c>
      <c r="G202">
        <v>569</v>
      </c>
      <c r="H202">
        <v>193</v>
      </c>
      <c r="I202">
        <v>160</v>
      </c>
      <c r="J202" t="s">
        <v>183</v>
      </c>
      <c r="K202" t="s">
        <v>28</v>
      </c>
      <c r="L202" t="s">
        <v>184</v>
      </c>
      <c r="M202">
        <f t="shared" si="280"/>
        <v>1.20625</v>
      </c>
      <c r="N202">
        <f t="shared" si="281"/>
        <v>0.33919156414762741</v>
      </c>
    </row>
    <row r="203" spans="1:14" x14ac:dyDescent="0.25">
      <c r="A203" t="s">
        <v>182</v>
      </c>
      <c r="B203" t="s">
        <v>9</v>
      </c>
      <c r="C203">
        <v>44223</v>
      </c>
      <c r="D203">
        <v>44588</v>
      </c>
      <c r="E203">
        <v>365</v>
      </c>
      <c r="F203">
        <v>1</v>
      </c>
      <c r="G203">
        <v>569</v>
      </c>
      <c r="H203">
        <v>186</v>
      </c>
      <c r="I203">
        <v>160</v>
      </c>
      <c r="J203" t="s">
        <v>183</v>
      </c>
      <c r="K203" t="s">
        <v>28</v>
      </c>
      <c r="L203" t="s">
        <v>184</v>
      </c>
      <c r="M203">
        <f t="shared" si="280"/>
        <v>1.1625000000000001</v>
      </c>
      <c r="N203">
        <f t="shared" si="281"/>
        <v>0.32688927943760981</v>
      </c>
    </row>
    <row r="204" spans="1:14" x14ac:dyDescent="0.25">
      <c r="A204" t="s">
        <v>182</v>
      </c>
      <c r="B204" t="s">
        <v>9</v>
      </c>
      <c r="C204">
        <v>44223</v>
      </c>
      <c r="D204">
        <v>44769</v>
      </c>
      <c r="E204">
        <v>546</v>
      </c>
      <c r="F204">
        <v>1.5</v>
      </c>
      <c r="G204">
        <v>569</v>
      </c>
      <c r="H204">
        <v>177</v>
      </c>
      <c r="I204">
        <v>160</v>
      </c>
      <c r="J204" t="s">
        <v>183</v>
      </c>
      <c r="K204" t="s">
        <v>28</v>
      </c>
      <c r="L204" t="s">
        <v>184</v>
      </c>
      <c r="M204">
        <f t="shared" si="280"/>
        <v>1.10625</v>
      </c>
      <c r="N204">
        <f t="shared" si="281"/>
        <v>0.31107205623901579</v>
      </c>
    </row>
    <row r="205" spans="1:14" x14ac:dyDescent="0.25">
      <c r="A205" t="s">
        <v>182</v>
      </c>
      <c r="B205" t="s">
        <v>9</v>
      </c>
      <c r="C205">
        <v>44223</v>
      </c>
      <c r="D205">
        <v>44953</v>
      </c>
      <c r="E205">
        <v>730</v>
      </c>
      <c r="F205">
        <v>2</v>
      </c>
      <c r="G205">
        <v>569</v>
      </c>
      <c r="H205">
        <v>146</v>
      </c>
      <c r="I205">
        <v>160</v>
      </c>
      <c r="J205" t="s">
        <v>183</v>
      </c>
      <c r="K205" t="s">
        <v>28</v>
      </c>
      <c r="L205" t="s">
        <v>184</v>
      </c>
      <c r="M205">
        <f t="shared" si="280"/>
        <v>0.91249999999999998</v>
      </c>
      <c r="N205">
        <f t="shared" si="281"/>
        <v>0.25659050966608082</v>
      </c>
    </row>
    <row r="206" spans="1:14" x14ac:dyDescent="0.25">
      <c r="A206" t="str">
        <f>A207</f>
        <v>D07</v>
      </c>
      <c r="B206" t="str">
        <f t="shared" ref="B206" si="296">B207</f>
        <v>VarMoo</v>
      </c>
      <c r="C206">
        <f t="shared" ref="C206" si="297">C207</f>
        <v>44226</v>
      </c>
      <c r="D206">
        <f>C206</f>
        <v>44226</v>
      </c>
      <c r="E206">
        <v>0</v>
      </c>
      <c r="F206">
        <v>0</v>
      </c>
      <c r="G206">
        <f t="shared" ref="G206" si="298">G207</f>
        <v>413</v>
      </c>
      <c r="H206">
        <f>G207</f>
        <v>413</v>
      </c>
      <c r="I206">
        <f t="shared" ref="I206" si="299">I207</f>
        <v>160</v>
      </c>
      <c r="J206" t="str">
        <f t="shared" ref="J206" si="300">J207</f>
        <v>VarMoo_C_010</v>
      </c>
      <c r="K206" t="str">
        <f t="shared" ref="K206" si="301">K207</f>
        <v>VarMoo_F_005</v>
      </c>
      <c r="L206" t="str">
        <f t="shared" ref="L206" si="302">L207</f>
        <v>VarMoo_M_001</v>
      </c>
      <c r="M206" t="str">
        <f t="shared" si="280"/>
        <v>NA</v>
      </c>
      <c r="N206">
        <f t="shared" si="281"/>
        <v>1</v>
      </c>
    </row>
    <row r="207" spans="1:14" x14ac:dyDescent="0.25">
      <c r="A207" t="s">
        <v>185</v>
      </c>
      <c r="B207" t="s">
        <v>9</v>
      </c>
      <c r="C207">
        <v>44226</v>
      </c>
      <c r="D207">
        <v>44407</v>
      </c>
      <c r="E207">
        <v>181</v>
      </c>
      <c r="F207">
        <v>0.5</v>
      </c>
      <c r="G207">
        <v>413</v>
      </c>
      <c r="H207">
        <v>68</v>
      </c>
      <c r="I207">
        <v>160</v>
      </c>
      <c r="J207" t="s">
        <v>186</v>
      </c>
      <c r="K207" t="s">
        <v>29</v>
      </c>
      <c r="L207" t="s">
        <v>166</v>
      </c>
      <c r="M207">
        <f t="shared" si="280"/>
        <v>0.42499999999999999</v>
      </c>
      <c r="N207">
        <f t="shared" si="281"/>
        <v>0.16464891041162227</v>
      </c>
    </row>
    <row r="208" spans="1:14" x14ac:dyDescent="0.25">
      <c r="A208" t="s">
        <v>185</v>
      </c>
      <c r="B208" t="s">
        <v>9</v>
      </c>
      <c r="C208">
        <v>44226</v>
      </c>
      <c r="D208">
        <v>44590</v>
      </c>
      <c r="E208">
        <v>364</v>
      </c>
      <c r="F208">
        <v>1</v>
      </c>
      <c r="G208">
        <v>413</v>
      </c>
      <c r="H208">
        <v>68</v>
      </c>
      <c r="I208">
        <v>160</v>
      </c>
      <c r="J208" t="s">
        <v>186</v>
      </c>
      <c r="K208" t="s">
        <v>29</v>
      </c>
      <c r="L208" t="s">
        <v>166</v>
      </c>
      <c r="M208">
        <f t="shared" si="280"/>
        <v>0.42499999999999999</v>
      </c>
      <c r="N208">
        <f t="shared" si="281"/>
        <v>0.16464891041162227</v>
      </c>
    </row>
    <row r="209" spans="1:14" x14ac:dyDescent="0.25">
      <c r="A209" t="s">
        <v>185</v>
      </c>
      <c r="B209" t="s">
        <v>9</v>
      </c>
      <c r="C209">
        <v>44226</v>
      </c>
      <c r="D209">
        <v>44771</v>
      </c>
      <c r="E209">
        <v>545</v>
      </c>
      <c r="F209">
        <v>1.5</v>
      </c>
      <c r="G209">
        <v>413</v>
      </c>
      <c r="H209">
        <v>51</v>
      </c>
      <c r="I209">
        <v>160</v>
      </c>
      <c r="J209" t="s">
        <v>186</v>
      </c>
      <c r="K209" t="s">
        <v>29</v>
      </c>
      <c r="L209" t="s">
        <v>166</v>
      </c>
      <c r="M209">
        <f t="shared" si="280"/>
        <v>0.31874999999999998</v>
      </c>
      <c r="N209">
        <f t="shared" si="281"/>
        <v>0.12348668280871671</v>
      </c>
    </row>
    <row r="210" spans="1:14" x14ac:dyDescent="0.25">
      <c r="A210" t="s">
        <v>185</v>
      </c>
      <c r="B210" t="s">
        <v>9</v>
      </c>
      <c r="C210">
        <v>44226</v>
      </c>
      <c r="D210">
        <v>44966</v>
      </c>
      <c r="E210">
        <v>740</v>
      </c>
      <c r="F210">
        <v>2</v>
      </c>
      <c r="G210">
        <v>413</v>
      </c>
      <c r="H210">
        <v>45</v>
      </c>
      <c r="I210">
        <v>160</v>
      </c>
      <c r="J210" t="s">
        <v>186</v>
      </c>
      <c r="K210" t="s">
        <v>29</v>
      </c>
      <c r="L210" t="s">
        <v>166</v>
      </c>
      <c r="M210">
        <f t="shared" si="280"/>
        <v>0.28125</v>
      </c>
      <c r="N210">
        <f t="shared" si="281"/>
        <v>0.10895883777239709</v>
      </c>
    </row>
    <row r="211" spans="1:14" x14ac:dyDescent="0.25">
      <c r="A211" t="str">
        <f>A212</f>
        <v>D18</v>
      </c>
      <c r="B211" t="str">
        <f t="shared" ref="B211" si="303">B212</f>
        <v>VarMoo</v>
      </c>
      <c r="C211">
        <f t="shared" ref="C211" si="304">C212</f>
        <v>44258</v>
      </c>
      <c r="D211">
        <f>C211</f>
        <v>44258</v>
      </c>
      <c r="E211">
        <v>0</v>
      </c>
      <c r="F211">
        <v>0</v>
      </c>
      <c r="G211">
        <f t="shared" ref="G211" si="305">G212</f>
        <v>675</v>
      </c>
      <c r="H211">
        <f>G212</f>
        <v>675</v>
      </c>
      <c r="I211">
        <f t="shared" ref="I211" si="306">I212</f>
        <v>160</v>
      </c>
      <c r="J211" t="str">
        <f t="shared" ref="J211" si="307">J212</f>
        <v>VarMoo_C_011</v>
      </c>
      <c r="K211" t="str">
        <f t="shared" ref="K211" si="308">K212</f>
        <v>VarMoo_F_004</v>
      </c>
      <c r="L211" t="str">
        <f t="shared" ref="L211" si="309">L212</f>
        <v>VarMoo_M_003</v>
      </c>
      <c r="M211" t="str">
        <f t="shared" si="280"/>
        <v>NA</v>
      </c>
      <c r="N211">
        <f t="shared" si="281"/>
        <v>1</v>
      </c>
    </row>
    <row r="212" spans="1:14" x14ac:dyDescent="0.25">
      <c r="A212" t="s">
        <v>187</v>
      </c>
      <c r="B212" t="s">
        <v>9</v>
      </c>
      <c r="C212">
        <v>44258</v>
      </c>
      <c r="D212">
        <v>44441</v>
      </c>
      <c r="E212">
        <v>183</v>
      </c>
      <c r="F212">
        <v>0.5</v>
      </c>
      <c r="G212">
        <v>675</v>
      </c>
      <c r="H212">
        <v>174</v>
      </c>
      <c r="I212">
        <v>160</v>
      </c>
      <c r="J212" t="s">
        <v>188</v>
      </c>
      <c r="K212" t="s">
        <v>28</v>
      </c>
      <c r="L212" t="s">
        <v>184</v>
      </c>
      <c r="M212">
        <f t="shared" si="280"/>
        <v>1.0874999999999999</v>
      </c>
      <c r="N212">
        <f t="shared" si="281"/>
        <v>0.25777777777777777</v>
      </c>
    </row>
    <row r="213" spans="1:14" x14ac:dyDescent="0.25">
      <c r="A213" t="s">
        <v>187</v>
      </c>
      <c r="B213" t="s">
        <v>9</v>
      </c>
      <c r="C213">
        <v>44258</v>
      </c>
      <c r="D213">
        <v>44623</v>
      </c>
      <c r="E213">
        <v>365</v>
      </c>
      <c r="F213">
        <v>1</v>
      </c>
      <c r="G213">
        <v>675</v>
      </c>
      <c r="H213">
        <v>156</v>
      </c>
      <c r="I213">
        <v>160</v>
      </c>
      <c r="J213" t="s">
        <v>188</v>
      </c>
      <c r="K213" t="s">
        <v>28</v>
      </c>
      <c r="L213" t="s">
        <v>184</v>
      </c>
      <c r="M213">
        <f t="shared" si="280"/>
        <v>0.97499999999999998</v>
      </c>
      <c r="N213">
        <f t="shared" si="281"/>
        <v>0.2311111111111111</v>
      </c>
    </row>
    <row r="214" spans="1:14" x14ac:dyDescent="0.25">
      <c r="A214" t="s">
        <v>187</v>
      </c>
      <c r="B214" t="s">
        <v>9</v>
      </c>
      <c r="C214">
        <v>44258</v>
      </c>
      <c r="D214">
        <v>44806</v>
      </c>
      <c r="E214">
        <v>548</v>
      </c>
      <c r="F214">
        <v>1.5</v>
      </c>
      <c r="G214">
        <v>675</v>
      </c>
      <c r="H214">
        <v>150</v>
      </c>
      <c r="I214">
        <v>160</v>
      </c>
      <c r="J214" t="s">
        <v>188</v>
      </c>
      <c r="K214" t="s">
        <v>28</v>
      </c>
      <c r="L214" t="s">
        <v>184</v>
      </c>
      <c r="M214">
        <f t="shared" si="280"/>
        <v>0.9375</v>
      </c>
      <c r="N214">
        <f t="shared" si="281"/>
        <v>0.22222222222222221</v>
      </c>
    </row>
    <row r="215" spans="1:14" x14ac:dyDescent="0.25">
      <c r="A215" t="s">
        <v>187</v>
      </c>
      <c r="B215" t="s">
        <v>9</v>
      </c>
      <c r="C215">
        <v>44258</v>
      </c>
      <c r="D215">
        <v>44986</v>
      </c>
      <c r="E215">
        <v>728</v>
      </c>
      <c r="F215">
        <v>2</v>
      </c>
      <c r="G215">
        <v>675</v>
      </c>
      <c r="H215">
        <v>78</v>
      </c>
      <c r="I215">
        <v>160</v>
      </c>
      <c r="J215" t="s">
        <v>188</v>
      </c>
      <c r="K215" t="s">
        <v>28</v>
      </c>
      <c r="L215" t="s">
        <v>184</v>
      </c>
      <c r="M215">
        <f t="shared" si="280"/>
        <v>0.48749999999999999</v>
      </c>
      <c r="N215">
        <f t="shared" si="281"/>
        <v>0.11555555555555555</v>
      </c>
    </row>
    <row r="216" spans="1:14" x14ac:dyDescent="0.25">
      <c r="A216" t="str">
        <f>A217</f>
        <v>E05</v>
      </c>
      <c r="B216" t="str">
        <f t="shared" ref="B216" si="310">B217</f>
        <v>VarMoo</v>
      </c>
      <c r="C216">
        <f t="shared" ref="C216" si="311">C217</f>
        <v>44196</v>
      </c>
      <c r="D216">
        <f>C216</f>
        <v>44196</v>
      </c>
      <c r="E216">
        <v>0</v>
      </c>
      <c r="F216">
        <v>0</v>
      </c>
      <c r="G216">
        <f t="shared" ref="G216" si="312">G217</f>
        <v>438</v>
      </c>
      <c r="H216">
        <f>G217</f>
        <v>438</v>
      </c>
      <c r="I216">
        <f t="shared" ref="I216" si="313">I217</f>
        <v>160</v>
      </c>
      <c r="J216" t="str">
        <f t="shared" ref="J216" si="314">J217</f>
        <v>VarMoo_C_012</v>
      </c>
      <c r="K216" t="str">
        <f t="shared" ref="K216" si="315">K217</f>
        <v>VarMoo_F_005</v>
      </c>
      <c r="L216" t="str">
        <f t="shared" ref="L216" si="316">L217</f>
        <v>VarMoo_M_001</v>
      </c>
      <c r="M216" t="str">
        <f t="shared" si="280"/>
        <v>NA</v>
      </c>
      <c r="N216">
        <f t="shared" si="281"/>
        <v>1</v>
      </c>
    </row>
    <row r="217" spans="1:14" x14ac:dyDescent="0.25">
      <c r="A217" t="s">
        <v>174</v>
      </c>
      <c r="B217" t="s">
        <v>9</v>
      </c>
      <c r="C217">
        <v>44196</v>
      </c>
      <c r="D217">
        <v>44378</v>
      </c>
      <c r="E217">
        <v>182</v>
      </c>
      <c r="F217">
        <v>0.5</v>
      </c>
      <c r="G217">
        <v>438</v>
      </c>
      <c r="H217">
        <v>10</v>
      </c>
      <c r="I217">
        <v>160</v>
      </c>
      <c r="J217" t="s">
        <v>175</v>
      </c>
      <c r="K217" t="s">
        <v>29</v>
      </c>
      <c r="L217" t="s">
        <v>166</v>
      </c>
      <c r="M217">
        <f t="shared" si="280"/>
        <v>6.25E-2</v>
      </c>
      <c r="N217">
        <f t="shared" si="281"/>
        <v>2.2831050228310501E-2</v>
      </c>
    </row>
    <row r="218" spans="1:14" x14ac:dyDescent="0.25">
      <c r="A218" t="s">
        <v>174</v>
      </c>
      <c r="B218" t="s">
        <v>9</v>
      </c>
      <c r="C218">
        <v>44196</v>
      </c>
      <c r="D218">
        <v>44568</v>
      </c>
      <c r="E218">
        <v>372</v>
      </c>
      <c r="F218">
        <v>1</v>
      </c>
      <c r="G218">
        <v>438</v>
      </c>
      <c r="H218">
        <v>10</v>
      </c>
      <c r="I218">
        <v>160</v>
      </c>
      <c r="J218" t="s">
        <v>175</v>
      </c>
      <c r="K218" t="s">
        <v>29</v>
      </c>
      <c r="L218" t="s">
        <v>166</v>
      </c>
      <c r="M218">
        <f t="shared" si="280"/>
        <v>6.25E-2</v>
      </c>
      <c r="N218">
        <f t="shared" si="281"/>
        <v>2.2831050228310501E-2</v>
      </c>
    </row>
    <row r="219" spans="1:14" x14ac:dyDescent="0.25">
      <c r="A219" t="s">
        <v>174</v>
      </c>
      <c r="B219" t="s">
        <v>9</v>
      </c>
      <c r="C219">
        <v>44196</v>
      </c>
      <c r="D219">
        <v>44743</v>
      </c>
      <c r="E219">
        <v>547</v>
      </c>
      <c r="F219">
        <v>1.5</v>
      </c>
      <c r="G219">
        <v>438</v>
      </c>
      <c r="H219">
        <v>10</v>
      </c>
      <c r="I219">
        <v>160</v>
      </c>
      <c r="J219" t="s">
        <v>175</v>
      </c>
      <c r="K219" t="s">
        <v>29</v>
      </c>
      <c r="L219" t="s">
        <v>166</v>
      </c>
      <c r="M219">
        <f t="shared" si="280"/>
        <v>6.25E-2</v>
      </c>
      <c r="N219">
        <f t="shared" si="281"/>
        <v>2.2831050228310501E-2</v>
      </c>
    </row>
    <row r="220" spans="1:14" x14ac:dyDescent="0.25">
      <c r="A220" t="s">
        <v>174</v>
      </c>
      <c r="B220" t="s">
        <v>9</v>
      </c>
      <c r="C220">
        <v>44196</v>
      </c>
      <c r="D220">
        <v>44926</v>
      </c>
      <c r="E220">
        <v>730</v>
      </c>
      <c r="F220">
        <v>2</v>
      </c>
      <c r="G220">
        <v>438</v>
      </c>
      <c r="H220">
        <v>10</v>
      </c>
      <c r="I220">
        <v>160</v>
      </c>
      <c r="J220" t="s">
        <v>175</v>
      </c>
      <c r="K220" t="s">
        <v>29</v>
      </c>
      <c r="L220" t="s">
        <v>166</v>
      </c>
      <c r="M220">
        <f t="shared" si="280"/>
        <v>6.25E-2</v>
      </c>
      <c r="N220">
        <f t="shared" si="281"/>
        <v>2.2831050228310501E-2</v>
      </c>
    </row>
    <row r="221" spans="1:14" x14ac:dyDescent="0.25">
      <c r="A221" t="str">
        <f>A222</f>
        <v>D20</v>
      </c>
      <c r="B221" t="str">
        <f t="shared" ref="B221" si="317">B222</f>
        <v>LepElo</v>
      </c>
      <c r="C221">
        <f t="shared" ref="C221" si="318">C222</f>
        <v>44358</v>
      </c>
      <c r="D221">
        <f>C221</f>
        <v>44358</v>
      </c>
      <c r="E221">
        <v>0</v>
      </c>
      <c r="F221">
        <v>0</v>
      </c>
      <c r="G221">
        <f t="shared" ref="G221" si="319">G222</f>
        <v>783</v>
      </c>
      <c r="H221">
        <f>G222</f>
        <v>783</v>
      </c>
      <c r="I221">
        <f t="shared" ref="I221" si="320">I222</f>
        <v>160</v>
      </c>
      <c r="J221" t="str">
        <f t="shared" ref="J221" si="321">J222</f>
        <v>LepElo_C_006</v>
      </c>
      <c r="K221" t="str">
        <f t="shared" ref="K221" si="322">K222</f>
        <v>LepElo_F_003</v>
      </c>
      <c r="L221" t="str">
        <f t="shared" ref="L221" si="323">L222</f>
        <v>LepElo_M_003</v>
      </c>
      <c r="M221" t="str">
        <f t="shared" si="280"/>
        <v>NA</v>
      </c>
      <c r="N221">
        <f t="shared" si="281"/>
        <v>1</v>
      </c>
    </row>
    <row r="222" spans="1:14" x14ac:dyDescent="0.25">
      <c r="A222" t="s">
        <v>154</v>
      </c>
      <c r="B222" t="s">
        <v>6</v>
      </c>
      <c r="C222">
        <v>44358</v>
      </c>
      <c r="D222">
        <v>44540</v>
      </c>
      <c r="E222">
        <v>182</v>
      </c>
      <c r="F222">
        <v>0.5</v>
      </c>
      <c r="G222">
        <v>783</v>
      </c>
      <c r="H222">
        <v>50</v>
      </c>
      <c r="I222">
        <v>160</v>
      </c>
      <c r="J222" t="s">
        <v>155</v>
      </c>
      <c r="K222" t="s">
        <v>47</v>
      </c>
      <c r="L222" t="s">
        <v>151</v>
      </c>
      <c r="M222">
        <f t="shared" si="280"/>
        <v>0.3125</v>
      </c>
      <c r="N222">
        <f t="shared" si="281"/>
        <v>6.3856960408684549E-2</v>
      </c>
    </row>
    <row r="223" spans="1:14" x14ac:dyDescent="0.25">
      <c r="A223" t="s">
        <v>154</v>
      </c>
      <c r="B223" t="s">
        <v>6</v>
      </c>
      <c r="C223">
        <v>44358</v>
      </c>
      <c r="D223">
        <v>44720</v>
      </c>
      <c r="E223">
        <v>362</v>
      </c>
      <c r="F223">
        <v>1</v>
      </c>
      <c r="G223">
        <v>783</v>
      </c>
      <c r="H223">
        <v>37</v>
      </c>
      <c r="I223">
        <v>160</v>
      </c>
      <c r="J223" t="s">
        <v>155</v>
      </c>
      <c r="K223" t="s">
        <v>47</v>
      </c>
      <c r="L223" t="s">
        <v>151</v>
      </c>
      <c r="M223">
        <f t="shared" si="280"/>
        <v>0.23125000000000001</v>
      </c>
      <c r="N223">
        <f t="shared" si="281"/>
        <v>4.7254150702426563E-2</v>
      </c>
    </row>
    <row r="224" spans="1:14" x14ac:dyDescent="0.25">
      <c r="A224" t="s">
        <v>154</v>
      </c>
      <c r="B224" t="s">
        <v>6</v>
      </c>
      <c r="C224">
        <v>44358</v>
      </c>
      <c r="D224">
        <v>44907</v>
      </c>
      <c r="E224">
        <v>549</v>
      </c>
      <c r="F224">
        <v>1.5</v>
      </c>
      <c r="G224">
        <v>783</v>
      </c>
      <c r="H224">
        <v>33</v>
      </c>
      <c r="I224">
        <v>160</v>
      </c>
      <c r="J224" t="s">
        <v>155</v>
      </c>
      <c r="K224" t="s">
        <v>47</v>
      </c>
      <c r="L224" t="s">
        <v>151</v>
      </c>
      <c r="M224">
        <f t="shared" si="280"/>
        <v>0.20624999999999999</v>
      </c>
      <c r="N224">
        <f t="shared" si="281"/>
        <v>4.2145593869731802E-2</v>
      </c>
    </row>
    <row r="225" spans="1:14" x14ac:dyDescent="0.25">
      <c r="A225" t="s">
        <v>154</v>
      </c>
      <c r="B225" t="s">
        <v>6</v>
      </c>
      <c r="C225">
        <v>44358</v>
      </c>
      <c r="D225">
        <v>45055</v>
      </c>
      <c r="E225">
        <v>697</v>
      </c>
      <c r="F225">
        <v>2</v>
      </c>
      <c r="G225">
        <v>783</v>
      </c>
      <c r="H225">
        <v>31</v>
      </c>
      <c r="I225">
        <v>160</v>
      </c>
      <c r="J225" t="s">
        <v>155</v>
      </c>
      <c r="K225" t="s">
        <v>47</v>
      </c>
      <c r="L225" t="s">
        <v>151</v>
      </c>
      <c r="M225">
        <f t="shared" si="280"/>
        <v>0.19375000000000001</v>
      </c>
      <c r="N225">
        <f t="shared" si="281"/>
        <v>3.9591315453384422E-2</v>
      </c>
    </row>
    <row r="226" spans="1:14" x14ac:dyDescent="0.25">
      <c r="A226" t="str">
        <f>A227</f>
        <v>E08</v>
      </c>
      <c r="B226" t="str">
        <f t="shared" ref="B226" si="324">B227</f>
        <v>LepElo</v>
      </c>
      <c r="C226">
        <f t="shared" ref="C226" si="325">C227</f>
        <v>44188</v>
      </c>
      <c r="D226">
        <f>C226</f>
        <v>44188</v>
      </c>
      <c r="E226">
        <v>0</v>
      </c>
      <c r="F226">
        <v>0</v>
      </c>
      <c r="G226">
        <f t="shared" ref="G226" si="326">G227</f>
        <v>290</v>
      </c>
      <c r="H226">
        <f>G227</f>
        <v>290</v>
      </c>
      <c r="I226">
        <f t="shared" ref="I226" si="327">I227</f>
        <v>160</v>
      </c>
      <c r="J226" t="str">
        <f t="shared" ref="J226" si="328">J227</f>
        <v>LepElo_C_001_A</v>
      </c>
      <c r="K226" t="str">
        <f t="shared" ref="K226" si="329">K227</f>
        <v>LepElo_F_001</v>
      </c>
      <c r="L226" t="str">
        <f t="shared" ref="L226" si="330">L227</f>
        <v>LepElo_M_001</v>
      </c>
      <c r="M226" t="str">
        <f t="shared" si="280"/>
        <v>NA</v>
      </c>
      <c r="N226">
        <f t="shared" si="281"/>
        <v>1</v>
      </c>
    </row>
    <row r="227" spans="1:14" x14ac:dyDescent="0.25">
      <c r="A227" t="s">
        <v>139</v>
      </c>
      <c r="B227" t="s">
        <v>6</v>
      </c>
      <c r="C227">
        <v>44188</v>
      </c>
      <c r="D227">
        <v>44370</v>
      </c>
      <c r="E227">
        <v>182</v>
      </c>
      <c r="F227">
        <v>0.5</v>
      </c>
      <c r="G227">
        <f>580/2</f>
        <v>290</v>
      </c>
      <c r="H227">
        <v>121</v>
      </c>
      <c r="I227">
        <v>160</v>
      </c>
      <c r="J227" t="s">
        <v>268</v>
      </c>
      <c r="K227" t="s">
        <v>45</v>
      </c>
      <c r="L227" t="s">
        <v>142</v>
      </c>
      <c r="M227">
        <f t="shared" si="280"/>
        <v>0.75624999999999998</v>
      </c>
      <c r="N227">
        <f t="shared" si="281"/>
        <v>0.41724137931034483</v>
      </c>
    </row>
    <row r="228" spans="1:14" x14ac:dyDescent="0.25">
      <c r="A228" t="s">
        <v>271</v>
      </c>
      <c r="B228" t="s">
        <v>6</v>
      </c>
      <c r="C228">
        <v>44188</v>
      </c>
      <c r="D228">
        <v>44552</v>
      </c>
      <c r="E228">
        <v>364</v>
      </c>
      <c r="F228">
        <v>1</v>
      </c>
      <c r="G228">
        <f>580/2</f>
        <v>290</v>
      </c>
      <c r="H228">
        <f>25+73</f>
        <v>98</v>
      </c>
      <c r="I228">
        <v>320</v>
      </c>
      <c r="J228" t="s">
        <v>268</v>
      </c>
      <c r="K228" t="s">
        <v>45</v>
      </c>
      <c r="L228" t="s">
        <v>142</v>
      </c>
      <c r="M228">
        <f t="shared" si="280"/>
        <v>0.30625000000000002</v>
      </c>
      <c r="N228">
        <f t="shared" si="281"/>
        <v>0.33793103448275863</v>
      </c>
    </row>
    <row r="229" spans="1:14" x14ac:dyDescent="0.25">
      <c r="A229" t="s">
        <v>271</v>
      </c>
      <c r="B229" t="s">
        <v>6</v>
      </c>
      <c r="C229">
        <v>44188</v>
      </c>
      <c r="D229">
        <v>44742</v>
      </c>
      <c r="E229">
        <v>554</v>
      </c>
      <c r="F229">
        <v>1.5</v>
      </c>
      <c r="G229">
        <f>580/2</f>
        <v>290</v>
      </c>
      <c r="H229">
        <f>25+61</f>
        <v>86</v>
      </c>
      <c r="I229">
        <v>320</v>
      </c>
      <c r="J229" t="s">
        <v>268</v>
      </c>
      <c r="K229" t="s">
        <v>45</v>
      </c>
      <c r="L229" t="s">
        <v>142</v>
      </c>
      <c r="M229">
        <f t="shared" si="280"/>
        <v>0.26874999999999999</v>
      </c>
      <c r="N229">
        <f t="shared" si="281"/>
        <v>0.29655172413793102</v>
      </c>
    </row>
    <row r="230" spans="1:14" x14ac:dyDescent="0.25">
      <c r="A230" t="s">
        <v>271</v>
      </c>
      <c r="B230" t="s">
        <v>6</v>
      </c>
      <c r="C230">
        <v>44188</v>
      </c>
      <c r="D230">
        <v>44918</v>
      </c>
      <c r="E230">
        <v>730</v>
      </c>
      <c r="F230">
        <v>2</v>
      </c>
      <c r="G230">
        <f>580/2</f>
        <v>290</v>
      </c>
      <c r="H230">
        <f>25+55</f>
        <v>80</v>
      </c>
      <c r="I230">
        <v>320</v>
      </c>
      <c r="J230" t="s">
        <v>268</v>
      </c>
      <c r="K230" t="s">
        <v>45</v>
      </c>
      <c r="L230" t="s">
        <v>142</v>
      </c>
      <c r="M230">
        <f t="shared" si="280"/>
        <v>0.25</v>
      </c>
      <c r="N230">
        <f t="shared" si="281"/>
        <v>0.27586206896551724</v>
      </c>
    </row>
    <row r="231" spans="1:14" x14ac:dyDescent="0.25">
      <c r="A231" t="str">
        <f>A232</f>
        <v>E02</v>
      </c>
      <c r="B231" t="str">
        <f t="shared" ref="B231" si="331">B232</f>
        <v>LepElo</v>
      </c>
      <c r="C231">
        <f t="shared" ref="C231" si="332">C232</f>
        <v>44188</v>
      </c>
      <c r="D231">
        <f>C231</f>
        <v>44188</v>
      </c>
      <c r="E231">
        <v>0</v>
      </c>
      <c r="F231">
        <v>0</v>
      </c>
      <c r="G231">
        <f t="shared" ref="G231" si="333">G232</f>
        <v>290</v>
      </c>
      <c r="H231">
        <f>G232</f>
        <v>290</v>
      </c>
      <c r="I231">
        <f t="shared" ref="I231" si="334">I232</f>
        <v>160</v>
      </c>
      <c r="J231" t="str">
        <f t="shared" ref="J231" si="335">J232</f>
        <v>LepElo_C_001_B</v>
      </c>
      <c r="K231" t="str">
        <f t="shared" ref="K231" si="336">K232</f>
        <v>LepElo_F_001</v>
      </c>
      <c r="L231" t="str">
        <f t="shared" ref="L231" si="337">L232</f>
        <v>LepElo_M_001</v>
      </c>
      <c r="M231" t="str">
        <f t="shared" si="280"/>
        <v>NA</v>
      </c>
      <c r="N231">
        <f t="shared" si="281"/>
        <v>1</v>
      </c>
    </row>
    <row r="232" spans="1:14" x14ac:dyDescent="0.25">
      <c r="A232" t="s">
        <v>143</v>
      </c>
      <c r="B232" t="s">
        <v>6</v>
      </c>
      <c r="C232">
        <v>44188</v>
      </c>
      <c r="D232">
        <v>44370</v>
      </c>
      <c r="E232">
        <v>182</v>
      </c>
      <c r="F232">
        <v>0.5</v>
      </c>
      <c r="G232">
        <f>580/2</f>
        <v>290</v>
      </c>
      <c r="H232">
        <v>142</v>
      </c>
      <c r="I232">
        <v>160</v>
      </c>
      <c r="J232" t="s">
        <v>269</v>
      </c>
      <c r="K232" t="s">
        <v>45</v>
      </c>
      <c r="L232" t="s">
        <v>142</v>
      </c>
      <c r="M232">
        <f t="shared" si="280"/>
        <v>0.88749999999999996</v>
      </c>
      <c r="N232">
        <f t="shared" si="281"/>
        <v>0.48965517241379308</v>
      </c>
    </row>
    <row r="233" spans="1:14" x14ac:dyDescent="0.25">
      <c r="A233" t="s">
        <v>270</v>
      </c>
      <c r="B233" t="s">
        <v>6</v>
      </c>
      <c r="C233">
        <v>44188</v>
      </c>
      <c r="D233">
        <v>44370</v>
      </c>
      <c r="E233">
        <v>364</v>
      </c>
      <c r="F233">
        <v>1</v>
      </c>
      <c r="G233">
        <f>580/2</f>
        <v>290</v>
      </c>
      <c r="H233">
        <f>25+97</f>
        <v>122</v>
      </c>
      <c r="I233">
        <v>320</v>
      </c>
      <c r="J233" t="s">
        <v>269</v>
      </c>
      <c r="K233" t="s">
        <v>45</v>
      </c>
      <c r="L233" t="s">
        <v>142</v>
      </c>
      <c r="M233">
        <f t="shared" si="280"/>
        <v>0.38124999999999998</v>
      </c>
      <c r="N233">
        <f t="shared" si="281"/>
        <v>0.4206896551724138</v>
      </c>
    </row>
    <row r="234" spans="1:14" x14ac:dyDescent="0.25">
      <c r="A234" t="s">
        <v>270</v>
      </c>
      <c r="B234" t="s">
        <v>6</v>
      </c>
      <c r="C234">
        <v>44188</v>
      </c>
      <c r="D234">
        <v>44741</v>
      </c>
      <c r="E234">
        <v>553</v>
      </c>
      <c r="F234">
        <v>1.5</v>
      </c>
      <c r="G234">
        <f>580/2</f>
        <v>290</v>
      </c>
      <c r="H234">
        <f>23+71</f>
        <v>94</v>
      </c>
      <c r="I234">
        <v>320</v>
      </c>
      <c r="J234" t="s">
        <v>269</v>
      </c>
      <c r="K234" t="s">
        <v>45</v>
      </c>
      <c r="L234" t="s">
        <v>142</v>
      </c>
      <c r="M234">
        <f t="shared" si="280"/>
        <v>0.29375000000000001</v>
      </c>
      <c r="N234">
        <f t="shared" si="281"/>
        <v>0.32413793103448274</v>
      </c>
    </row>
    <row r="235" spans="1:14" x14ac:dyDescent="0.25">
      <c r="A235" t="s">
        <v>270</v>
      </c>
      <c r="B235" t="s">
        <v>6</v>
      </c>
      <c r="C235">
        <v>44188</v>
      </c>
      <c r="D235">
        <v>44918</v>
      </c>
      <c r="E235">
        <v>730</v>
      </c>
      <c r="F235">
        <v>2</v>
      </c>
      <c r="G235">
        <f>580/2</f>
        <v>290</v>
      </c>
      <c r="H235">
        <f>21+49</f>
        <v>70</v>
      </c>
      <c r="I235">
        <v>320</v>
      </c>
      <c r="J235" t="s">
        <v>269</v>
      </c>
      <c r="K235" t="s">
        <v>45</v>
      </c>
      <c r="L235" t="s">
        <v>142</v>
      </c>
      <c r="M235">
        <f t="shared" si="280"/>
        <v>0.21875</v>
      </c>
      <c r="N235">
        <f t="shared" si="281"/>
        <v>0.2413793103448276</v>
      </c>
    </row>
    <row r="236" spans="1:14" x14ac:dyDescent="0.25">
      <c r="A236" t="str">
        <f>A237</f>
        <v>E11</v>
      </c>
      <c r="B236" t="str">
        <f t="shared" ref="B236" si="338">B237</f>
        <v>LepElo</v>
      </c>
      <c r="C236">
        <f t="shared" ref="C236" si="339">C237</f>
        <v>44241</v>
      </c>
      <c r="D236">
        <f>C236</f>
        <v>44241</v>
      </c>
      <c r="E236">
        <v>0</v>
      </c>
      <c r="F236">
        <v>0</v>
      </c>
      <c r="G236">
        <f t="shared" ref="G236" si="340">G237</f>
        <v>664</v>
      </c>
      <c r="H236">
        <f>G237</f>
        <v>664</v>
      </c>
      <c r="I236">
        <f t="shared" ref="I236" si="341">I237</f>
        <v>160</v>
      </c>
      <c r="J236" t="str">
        <f t="shared" ref="J236" si="342">J237</f>
        <v>LepElo_C_002</v>
      </c>
      <c r="K236" t="str">
        <f t="shared" ref="K236" si="343">K237</f>
        <v>LepElo_F_001</v>
      </c>
      <c r="L236" t="str">
        <f t="shared" ref="L236" si="344">L237</f>
        <v>LepElo_M_001</v>
      </c>
      <c r="M236" t="str">
        <f t="shared" si="280"/>
        <v>NA</v>
      </c>
      <c r="N236">
        <f t="shared" si="281"/>
        <v>1</v>
      </c>
    </row>
    <row r="237" spans="1:14" x14ac:dyDescent="0.25">
      <c r="A237" t="s">
        <v>144</v>
      </c>
      <c r="B237" t="s">
        <v>6</v>
      </c>
      <c r="C237">
        <v>44241</v>
      </c>
      <c r="D237">
        <v>44421</v>
      </c>
      <c r="E237">
        <v>180</v>
      </c>
      <c r="F237">
        <v>0.5</v>
      </c>
      <c r="G237">
        <v>664</v>
      </c>
      <c r="H237">
        <v>152</v>
      </c>
      <c r="I237">
        <v>160</v>
      </c>
      <c r="J237" t="s">
        <v>145</v>
      </c>
      <c r="K237" t="s">
        <v>45</v>
      </c>
      <c r="L237" t="s">
        <v>142</v>
      </c>
      <c r="M237">
        <f t="shared" si="280"/>
        <v>0.95</v>
      </c>
      <c r="N237">
        <f t="shared" si="281"/>
        <v>0.2289156626506024</v>
      </c>
    </row>
    <row r="238" spans="1:14" x14ac:dyDescent="0.25">
      <c r="A238" t="s">
        <v>272</v>
      </c>
      <c r="B238" t="s">
        <v>6</v>
      </c>
      <c r="C238">
        <v>44241</v>
      </c>
      <c r="D238">
        <v>44607</v>
      </c>
      <c r="E238">
        <v>366</v>
      </c>
      <c r="F238">
        <v>1</v>
      </c>
      <c r="G238">
        <v>664</v>
      </c>
      <c r="H238">
        <f>20+77</f>
        <v>97</v>
      </c>
      <c r="I238">
        <v>320</v>
      </c>
      <c r="J238" t="s">
        <v>145</v>
      </c>
      <c r="K238" t="s">
        <v>45</v>
      </c>
      <c r="L238" t="s">
        <v>142</v>
      </c>
      <c r="M238">
        <f t="shared" si="280"/>
        <v>0.30312499999999998</v>
      </c>
      <c r="N238">
        <f t="shared" si="281"/>
        <v>0.1460843373493976</v>
      </c>
    </row>
    <row r="239" spans="1:14" x14ac:dyDescent="0.25">
      <c r="A239" t="s">
        <v>272</v>
      </c>
      <c r="B239" t="s">
        <v>6</v>
      </c>
      <c r="C239">
        <v>44241</v>
      </c>
      <c r="D239">
        <v>44785</v>
      </c>
      <c r="E239">
        <v>544</v>
      </c>
      <c r="F239">
        <v>1.5</v>
      </c>
      <c r="G239">
        <v>664</v>
      </c>
      <c r="H239">
        <f>17+66</f>
        <v>83</v>
      </c>
      <c r="I239">
        <v>320</v>
      </c>
      <c r="J239" t="s">
        <v>145</v>
      </c>
      <c r="K239" t="s">
        <v>45</v>
      </c>
      <c r="L239" t="s">
        <v>142</v>
      </c>
      <c r="M239">
        <f t="shared" si="280"/>
        <v>0.25937500000000002</v>
      </c>
      <c r="N239">
        <f t="shared" si="281"/>
        <v>0.125</v>
      </c>
    </row>
    <row r="240" spans="1:14" x14ac:dyDescent="0.25">
      <c r="A240" t="s">
        <v>272</v>
      </c>
      <c r="B240" t="s">
        <v>6</v>
      </c>
      <c r="C240">
        <v>44241</v>
      </c>
      <c r="D240">
        <v>44612</v>
      </c>
      <c r="E240">
        <v>371</v>
      </c>
      <c r="F240">
        <v>2</v>
      </c>
      <c r="G240">
        <v>664</v>
      </c>
      <c r="H240">
        <f>17+56</f>
        <v>73</v>
      </c>
      <c r="I240">
        <v>320</v>
      </c>
      <c r="J240" t="s">
        <v>145</v>
      </c>
      <c r="K240" t="s">
        <v>45</v>
      </c>
      <c r="L240" t="s">
        <v>142</v>
      </c>
      <c r="M240">
        <f t="shared" si="280"/>
        <v>0.22812499999999999</v>
      </c>
      <c r="N240">
        <f t="shared" si="281"/>
        <v>0.10993975903614457</v>
      </c>
    </row>
    <row r="241" spans="1:14" x14ac:dyDescent="0.25">
      <c r="A241" t="str">
        <f>A242</f>
        <v>D01</v>
      </c>
      <c r="B241" t="str">
        <f t="shared" ref="B241" si="345">B242</f>
        <v>LepElo</v>
      </c>
      <c r="C241">
        <f t="shared" ref="C241" si="346">C242</f>
        <v>44301</v>
      </c>
      <c r="D241">
        <f>C241</f>
        <v>44301</v>
      </c>
      <c r="E241">
        <v>0</v>
      </c>
      <c r="F241">
        <v>0</v>
      </c>
      <c r="G241">
        <f t="shared" ref="G241" si="347">G242</f>
        <v>718</v>
      </c>
      <c r="H241">
        <f>G242</f>
        <v>718</v>
      </c>
      <c r="I241">
        <f t="shared" ref="I241" si="348">I242</f>
        <v>160</v>
      </c>
      <c r="J241" t="str">
        <f t="shared" ref="J241" si="349">J242</f>
        <v>LepElo_C_003</v>
      </c>
      <c r="K241" t="str">
        <f t="shared" ref="K241" si="350">K242</f>
        <v>LepElo_F_002</v>
      </c>
      <c r="L241" t="str">
        <f t="shared" ref="L241" si="351">L242</f>
        <v>LepElo_M_002</v>
      </c>
      <c r="M241" t="str">
        <f t="shared" si="280"/>
        <v>NA</v>
      </c>
      <c r="N241">
        <f t="shared" si="281"/>
        <v>1</v>
      </c>
    </row>
    <row r="242" spans="1:14" x14ac:dyDescent="0.25">
      <c r="A242" t="s">
        <v>146</v>
      </c>
      <c r="B242" t="s">
        <v>6</v>
      </c>
      <c r="C242">
        <v>44301</v>
      </c>
      <c r="D242">
        <v>44484</v>
      </c>
      <c r="E242">
        <v>183</v>
      </c>
      <c r="F242">
        <v>0.5</v>
      </c>
      <c r="G242">
        <v>718</v>
      </c>
      <c r="H242">
        <v>170</v>
      </c>
      <c r="I242">
        <v>160</v>
      </c>
      <c r="J242" t="s">
        <v>147</v>
      </c>
      <c r="K242" t="s">
        <v>46</v>
      </c>
      <c r="L242" t="s">
        <v>148</v>
      </c>
      <c r="M242">
        <f t="shared" si="280"/>
        <v>1.0625</v>
      </c>
      <c r="N242">
        <f t="shared" si="281"/>
        <v>0.23676880222841226</v>
      </c>
    </row>
    <row r="243" spans="1:14" x14ac:dyDescent="0.25">
      <c r="A243" t="s">
        <v>146</v>
      </c>
      <c r="B243" t="s">
        <v>6</v>
      </c>
      <c r="C243">
        <v>44301</v>
      </c>
      <c r="D243">
        <v>44659</v>
      </c>
      <c r="E243">
        <v>358</v>
      </c>
      <c r="F243">
        <v>1</v>
      </c>
      <c r="G243">
        <v>718</v>
      </c>
      <c r="H243">
        <v>55</v>
      </c>
      <c r="I243">
        <v>160</v>
      </c>
      <c r="J243" t="s">
        <v>147</v>
      </c>
      <c r="K243" t="s">
        <v>46</v>
      </c>
      <c r="L243" t="s">
        <v>148</v>
      </c>
      <c r="M243">
        <f t="shared" si="280"/>
        <v>0.34375</v>
      </c>
      <c r="N243">
        <f t="shared" si="281"/>
        <v>7.6601671309192196E-2</v>
      </c>
    </row>
    <row r="244" spans="1:14" x14ac:dyDescent="0.25">
      <c r="A244" t="s">
        <v>146</v>
      </c>
      <c r="B244" t="s">
        <v>6</v>
      </c>
      <c r="C244">
        <v>44301</v>
      </c>
      <c r="D244">
        <v>44851</v>
      </c>
      <c r="E244">
        <v>550</v>
      </c>
      <c r="F244">
        <v>1.5</v>
      </c>
      <c r="G244">
        <v>718</v>
      </c>
      <c r="H244">
        <v>19</v>
      </c>
      <c r="I244">
        <v>160</v>
      </c>
      <c r="J244" t="s">
        <v>147</v>
      </c>
      <c r="K244" t="s">
        <v>46</v>
      </c>
      <c r="L244" t="s">
        <v>148</v>
      </c>
      <c r="M244">
        <f t="shared" si="280"/>
        <v>0.11874999999999999</v>
      </c>
      <c r="N244">
        <f t="shared" si="281"/>
        <v>2.6462395543175487E-2</v>
      </c>
    </row>
    <row r="245" spans="1:14" x14ac:dyDescent="0.25">
      <c r="A245" t="s">
        <v>146</v>
      </c>
      <c r="B245" t="s">
        <v>6</v>
      </c>
      <c r="C245">
        <v>44301</v>
      </c>
      <c r="D245">
        <v>45019</v>
      </c>
      <c r="E245">
        <v>718</v>
      </c>
      <c r="F245">
        <v>2</v>
      </c>
      <c r="G245">
        <v>718</v>
      </c>
      <c r="H245">
        <v>19</v>
      </c>
      <c r="I245">
        <v>160</v>
      </c>
      <c r="J245" t="s">
        <v>147</v>
      </c>
      <c r="K245" t="s">
        <v>46</v>
      </c>
      <c r="L245" t="s">
        <v>148</v>
      </c>
      <c r="M245">
        <f t="shared" si="280"/>
        <v>0.11874999999999999</v>
      </c>
      <c r="N245">
        <f t="shared" si="281"/>
        <v>2.6462395543175487E-2</v>
      </c>
    </row>
    <row r="246" spans="1:14" x14ac:dyDescent="0.25">
      <c r="A246" t="str">
        <f>A247</f>
        <v>D03</v>
      </c>
      <c r="B246" t="str">
        <f t="shared" ref="B246" si="352">B247</f>
        <v>LepElo</v>
      </c>
      <c r="C246">
        <f t="shared" ref="C246" si="353">C247</f>
        <v>44303</v>
      </c>
      <c r="D246">
        <f>C246</f>
        <v>44303</v>
      </c>
      <c r="E246">
        <v>0</v>
      </c>
      <c r="F246">
        <v>0</v>
      </c>
      <c r="G246">
        <f t="shared" ref="G246" si="354">G247</f>
        <v>715</v>
      </c>
      <c r="H246">
        <f>G247</f>
        <v>715</v>
      </c>
      <c r="I246">
        <f t="shared" ref="I246" si="355">I247</f>
        <v>160</v>
      </c>
      <c r="J246" t="str">
        <f t="shared" ref="J246" si="356">J247</f>
        <v>LepElo_C_004</v>
      </c>
      <c r="K246" t="str">
        <f t="shared" ref="K246" si="357">K247</f>
        <v>LepElo_F_003</v>
      </c>
      <c r="L246" t="str">
        <f t="shared" ref="L246" si="358">L247</f>
        <v>LepElo_M_003</v>
      </c>
      <c r="M246" t="str">
        <f t="shared" si="280"/>
        <v>NA</v>
      </c>
      <c r="N246">
        <f t="shared" si="281"/>
        <v>1</v>
      </c>
    </row>
    <row r="247" spans="1:14" x14ac:dyDescent="0.25">
      <c r="A247" t="s">
        <v>149</v>
      </c>
      <c r="B247" t="s">
        <v>6</v>
      </c>
      <c r="C247">
        <v>44303</v>
      </c>
      <c r="D247">
        <v>44487</v>
      </c>
      <c r="E247">
        <v>184</v>
      </c>
      <c r="F247">
        <v>0.5</v>
      </c>
      <c r="G247">
        <v>715</v>
      </c>
      <c r="H247">
        <v>52</v>
      </c>
      <c r="I247">
        <v>160</v>
      </c>
      <c r="J247" t="s">
        <v>150</v>
      </c>
      <c r="K247" t="s">
        <v>47</v>
      </c>
      <c r="L247" t="s">
        <v>151</v>
      </c>
      <c r="M247">
        <f t="shared" si="280"/>
        <v>0.32500000000000001</v>
      </c>
      <c r="N247">
        <f t="shared" si="281"/>
        <v>7.2727272727272724E-2</v>
      </c>
    </row>
    <row r="248" spans="1:14" x14ac:dyDescent="0.25">
      <c r="A248" t="s">
        <v>149</v>
      </c>
      <c r="B248" t="s">
        <v>6</v>
      </c>
      <c r="C248">
        <v>44303</v>
      </c>
      <c r="D248">
        <v>44659</v>
      </c>
      <c r="E248">
        <v>356</v>
      </c>
      <c r="F248">
        <v>1</v>
      </c>
      <c r="G248">
        <v>715</v>
      </c>
      <c r="H248">
        <v>39</v>
      </c>
      <c r="I248">
        <v>160</v>
      </c>
      <c r="J248" t="s">
        <v>150</v>
      </c>
      <c r="K248" t="s">
        <v>47</v>
      </c>
      <c r="L248" t="s">
        <v>151</v>
      </c>
      <c r="M248">
        <f t="shared" si="280"/>
        <v>0.24374999999999999</v>
      </c>
      <c r="N248">
        <f t="shared" si="281"/>
        <v>5.4545454545454543E-2</v>
      </c>
    </row>
    <row r="249" spans="1:14" x14ac:dyDescent="0.25">
      <c r="A249" t="s">
        <v>149</v>
      </c>
      <c r="B249" t="s">
        <v>6</v>
      </c>
      <c r="C249">
        <v>44303</v>
      </c>
      <c r="D249">
        <v>44851</v>
      </c>
      <c r="E249">
        <v>548</v>
      </c>
      <c r="F249">
        <v>1.5</v>
      </c>
      <c r="G249">
        <v>715</v>
      </c>
      <c r="H249">
        <v>23</v>
      </c>
      <c r="I249">
        <v>160</v>
      </c>
      <c r="J249" t="s">
        <v>150</v>
      </c>
      <c r="K249" t="s">
        <v>47</v>
      </c>
      <c r="L249" t="s">
        <v>151</v>
      </c>
      <c r="M249">
        <f t="shared" si="280"/>
        <v>0.14374999999999999</v>
      </c>
      <c r="N249">
        <f t="shared" si="281"/>
        <v>3.2167832167832165E-2</v>
      </c>
    </row>
    <row r="250" spans="1:14" x14ac:dyDescent="0.25">
      <c r="A250" t="s">
        <v>149</v>
      </c>
      <c r="B250" t="s">
        <v>6</v>
      </c>
      <c r="C250">
        <v>44303</v>
      </c>
      <c r="D250">
        <v>45035</v>
      </c>
      <c r="E250">
        <v>732</v>
      </c>
      <c r="F250">
        <v>2</v>
      </c>
      <c r="G250">
        <v>715</v>
      </c>
      <c r="H250">
        <v>23</v>
      </c>
      <c r="I250">
        <v>160</v>
      </c>
      <c r="J250" t="s">
        <v>150</v>
      </c>
      <c r="K250" t="s">
        <v>47</v>
      </c>
      <c r="L250" t="s">
        <v>151</v>
      </c>
      <c r="M250">
        <f t="shared" si="280"/>
        <v>0.14374999999999999</v>
      </c>
      <c r="N250">
        <f t="shared" si="281"/>
        <v>3.2167832167832165E-2</v>
      </c>
    </row>
    <row r="251" spans="1:14" x14ac:dyDescent="0.25">
      <c r="A251" t="str">
        <f>A252</f>
        <v>D02</v>
      </c>
      <c r="B251" t="str">
        <f t="shared" ref="B251" si="359">B252</f>
        <v>LepElo</v>
      </c>
      <c r="C251">
        <f t="shared" ref="C251" si="360">C252</f>
        <v>44358</v>
      </c>
      <c r="D251">
        <f>C251</f>
        <v>44358</v>
      </c>
      <c r="E251">
        <v>0</v>
      </c>
      <c r="F251">
        <v>0</v>
      </c>
      <c r="G251">
        <f t="shared" ref="G251" si="361">G252</f>
        <v>560</v>
      </c>
      <c r="H251">
        <f>G252</f>
        <v>560</v>
      </c>
      <c r="I251">
        <f t="shared" ref="I251" si="362">I252</f>
        <v>160</v>
      </c>
      <c r="J251" t="str">
        <f t="shared" ref="J251" si="363">J252</f>
        <v>LepElo_C_005</v>
      </c>
      <c r="K251" t="str">
        <f t="shared" ref="K251" si="364">K252</f>
        <v>LepElo_F_002</v>
      </c>
      <c r="L251" t="str">
        <f t="shared" ref="L251" si="365">L252</f>
        <v>LepElo_M_002</v>
      </c>
      <c r="M251" t="str">
        <f t="shared" si="280"/>
        <v>NA</v>
      </c>
      <c r="N251">
        <f t="shared" si="281"/>
        <v>1</v>
      </c>
    </row>
    <row r="252" spans="1:14" x14ac:dyDescent="0.25">
      <c r="A252" t="s">
        <v>152</v>
      </c>
      <c r="B252" t="s">
        <v>6</v>
      </c>
      <c r="C252">
        <v>44358</v>
      </c>
      <c r="D252">
        <v>44540</v>
      </c>
      <c r="E252">
        <v>182</v>
      </c>
      <c r="F252">
        <v>0.5</v>
      </c>
      <c r="G252">
        <v>560</v>
      </c>
      <c r="H252">
        <v>115</v>
      </c>
      <c r="I252">
        <v>160</v>
      </c>
      <c r="J252" t="s">
        <v>153</v>
      </c>
      <c r="K252" t="s">
        <v>46</v>
      </c>
      <c r="L252" t="s">
        <v>148</v>
      </c>
      <c r="M252">
        <f t="shared" si="280"/>
        <v>0.71875</v>
      </c>
      <c r="N252">
        <f t="shared" si="281"/>
        <v>0.20535714285714285</v>
      </c>
    </row>
    <row r="253" spans="1:14" x14ac:dyDescent="0.25">
      <c r="A253" t="s">
        <v>273</v>
      </c>
      <c r="B253" t="s">
        <v>6</v>
      </c>
      <c r="C253">
        <v>44358</v>
      </c>
      <c r="D253">
        <v>44721</v>
      </c>
      <c r="E253">
        <v>363</v>
      </c>
      <c r="F253">
        <v>1</v>
      </c>
      <c r="G253">
        <v>560</v>
      </c>
      <c r="H253">
        <f>29+76</f>
        <v>105</v>
      </c>
      <c r="I253">
        <v>320</v>
      </c>
      <c r="J253" t="s">
        <v>153</v>
      </c>
      <c r="K253" t="s">
        <v>46</v>
      </c>
      <c r="L253" t="s">
        <v>148</v>
      </c>
      <c r="M253">
        <f t="shared" si="280"/>
        <v>0.328125</v>
      </c>
      <c r="N253">
        <f t="shared" si="281"/>
        <v>0.1875</v>
      </c>
    </row>
    <row r="254" spans="1:14" x14ac:dyDescent="0.25">
      <c r="A254" t="s">
        <v>273</v>
      </c>
      <c r="B254" t="s">
        <v>6</v>
      </c>
      <c r="C254">
        <v>44358</v>
      </c>
      <c r="D254">
        <v>44907</v>
      </c>
      <c r="E254">
        <v>549</v>
      </c>
      <c r="F254">
        <v>1.5</v>
      </c>
      <c r="G254">
        <v>560</v>
      </c>
      <c r="H254">
        <f>28+63</f>
        <v>91</v>
      </c>
      <c r="I254">
        <v>160</v>
      </c>
      <c r="J254" t="s">
        <v>153</v>
      </c>
      <c r="K254" t="s">
        <v>46</v>
      </c>
      <c r="L254" t="s">
        <v>148</v>
      </c>
      <c r="M254">
        <f t="shared" si="280"/>
        <v>0.56874999999999998</v>
      </c>
      <c r="N254">
        <f t="shared" si="281"/>
        <v>0.16250000000000001</v>
      </c>
    </row>
    <row r="255" spans="1:14" x14ac:dyDescent="0.25">
      <c r="A255" t="s">
        <v>273</v>
      </c>
      <c r="B255" t="s">
        <v>6</v>
      </c>
      <c r="C255">
        <v>44358</v>
      </c>
      <c r="D255">
        <v>45092</v>
      </c>
      <c r="E255">
        <v>734</v>
      </c>
      <c r="F255">
        <v>2</v>
      </c>
      <c r="G255">
        <v>560</v>
      </c>
      <c r="H255">
        <f>26+60</f>
        <v>86</v>
      </c>
      <c r="I255">
        <v>160</v>
      </c>
      <c r="J255" t="s">
        <v>153</v>
      </c>
      <c r="K255" t="s">
        <v>46</v>
      </c>
      <c r="L255" t="s">
        <v>148</v>
      </c>
      <c r="M255">
        <f t="shared" si="280"/>
        <v>0.53749999999999998</v>
      </c>
      <c r="N255">
        <f t="shared" si="281"/>
        <v>0.15357142857142858</v>
      </c>
    </row>
  </sheetData>
  <phoneticPr fontId="2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CC1D-1A23-43AE-AC85-D3290DE5DD8B}">
  <dimension ref="A1:R9966"/>
  <sheetViews>
    <sheetView workbookViewId="0">
      <selection activeCell="X9692" sqref="X9692"/>
    </sheetView>
  </sheetViews>
  <sheetFormatPr defaultRowHeight="15" x14ac:dyDescent="0.25"/>
  <cols>
    <col min="1" max="1" width="5" customWidth="1"/>
    <col min="2" max="2" width="8.28515625" customWidth="1"/>
    <col min="3" max="4" width="10.5703125" customWidth="1"/>
    <col min="5" max="5" width="10.5703125" style="24" customWidth="1"/>
  </cols>
  <sheetData>
    <row r="1" spans="1:18" x14ac:dyDescent="0.25">
      <c r="A1" t="s">
        <v>71</v>
      </c>
      <c r="B1" t="s">
        <v>0</v>
      </c>
      <c r="C1" t="s">
        <v>72</v>
      </c>
      <c r="D1" t="s">
        <v>22</v>
      </c>
      <c r="E1" s="24" t="s">
        <v>73</v>
      </c>
      <c r="F1" t="s">
        <v>233</v>
      </c>
      <c r="G1" t="s">
        <v>74</v>
      </c>
      <c r="H1" t="s">
        <v>75</v>
      </c>
      <c r="I1" t="s">
        <v>76</v>
      </c>
      <c r="J1" t="s">
        <v>23</v>
      </c>
      <c r="K1" t="s">
        <v>77</v>
      </c>
      <c r="L1" t="s">
        <v>78</v>
      </c>
      <c r="M1" t="s">
        <v>79</v>
      </c>
      <c r="N1" t="s">
        <v>80</v>
      </c>
      <c r="O1" t="s">
        <v>81</v>
      </c>
      <c r="P1" t="s">
        <v>266</v>
      </c>
      <c r="Q1" t="s">
        <v>265</v>
      </c>
      <c r="R1" t="s">
        <v>267</v>
      </c>
    </row>
    <row r="2" spans="1:18" x14ac:dyDescent="0.25">
      <c r="A2" t="s">
        <v>100</v>
      </c>
      <c r="B2" t="s">
        <v>2</v>
      </c>
      <c r="C2" s="1">
        <v>44395</v>
      </c>
      <c r="D2" s="1">
        <v>44580</v>
      </c>
      <c r="E2" s="24">
        <v>185</v>
      </c>
      <c r="F2">
        <v>0.5</v>
      </c>
      <c r="G2">
        <v>2.9</v>
      </c>
      <c r="H2">
        <v>1</v>
      </c>
      <c r="I2" t="s">
        <v>21</v>
      </c>
      <c r="J2">
        <v>18</v>
      </c>
      <c r="K2">
        <v>2</v>
      </c>
      <c r="L2">
        <v>45</v>
      </c>
      <c r="M2" t="s">
        <v>101</v>
      </c>
      <c r="N2" t="s">
        <v>39</v>
      </c>
      <c r="O2" t="s">
        <v>102</v>
      </c>
      <c r="P2">
        <f>IF(B2="AltCom",E2*0.003+1.43,IF(B2="EreCya",E2*0.003+2.87,IF(B2="JulOrn",E2*0.004+2.3,IF(B2="LepElo",E2*0.011+0.91,IF(B2="NeoPul",E2*0.004+2.46,IF(B2="NeoTet","NT",IF(B2="TelTem",E2*0.006+1.77,IF(B2="VarMoo",E2*0.003+1.67,"AAAAAAAAAH"))))))))</f>
        <v>1.9849999999999999</v>
      </c>
      <c r="Q2">
        <f>IF(B2="NeoTet", "NA", G2-P2)</f>
        <v>0.91500000000000004</v>
      </c>
      <c r="R2">
        <f>K2/L2</f>
        <v>4.4444444444444446E-2</v>
      </c>
    </row>
    <row r="3" spans="1:18" x14ac:dyDescent="0.25">
      <c r="A3" t="s">
        <v>100</v>
      </c>
      <c r="B3" t="s">
        <v>2</v>
      </c>
      <c r="C3" s="1">
        <v>44395</v>
      </c>
      <c r="D3" s="1">
        <v>44580</v>
      </c>
      <c r="E3" s="24">
        <v>185</v>
      </c>
      <c r="F3">
        <v>0.5</v>
      </c>
      <c r="G3">
        <v>2.6</v>
      </c>
      <c r="H3">
        <v>0.8</v>
      </c>
      <c r="I3" t="s">
        <v>21</v>
      </c>
      <c r="J3">
        <v>18</v>
      </c>
      <c r="K3">
        <v>2</v>
      </c>
      <c r="L3">
        <v>45</v>
      </c>
      <c r="M3" t="s">
        <v>101</v>
      </c>
      <c r="N3" t="s">
        <v>39</v>
      </c>
      <c r="O3" t="s">
        <v>102</v>
      </c>
      <c r="P3">
        <f t="shared" ref="P3:P66" si="0">IF(B3="AltCom",E3*0.003+1.43,IF(B3="EreCya",E3*0.003+2.87,IF(B3="JulOrn",E3*0.004+2.3,IF(B3="LepElo",E3*0.011+0.91,IF(B3="NeoPul",E3*0.004+2.46,IF(B3="NeoTet","NT",IF(B3="TelTem",E3*0.006+1.77,IF(B3="VarMoo",E3*0.003+1.67,"AAAAAAAAAH"))))))))</f>
        <v>1.9849999999999999</v>
      </c>
      <c r="Q3">
        <f t="shared" ref="Q3:Q66" si="1">IF(B3="NeoTet", "NA", G3-P3)</f>
        <v>0.61500000000000021</v>
      </c>
      <c r="R3">
        <f t="shared" ref="R3:R66" si="2">K3/L3</f>
        <v>4.4444444444444446E-2</v>
      </c>
    </row>
    <row r="4" spans="1:18" x14ac:dyDescent="0.25">
      <c r="A4" t="s">
        <v>103</v>
      </c>
      <c r="B4" t="s">
        <v>2</v>
      </c>
      <c r="C4" s="1">
        <v>44410</v>
      </c>
      <c r="D4" s="1">
        <v>44595</v>
      </c>
      <c r="E4" s="24">
        <v>185</v>
      </c>
      <c r="F4">
        <v>0.5</v>
      </c>
      <c r="G4">
        <v>2.2999999999999998</v>
      </c>
      <c r="H4">
        <v>0.8</v>
      </c>
      <c r="I4" t="s">
        <v>21</v>
      </c>
      <c r="J4">
        <v>68</v>
      </c>
      <c r="K4">
        <v>13</v>
      </c>
      <c r="L4">
        <v>45</v>
      </c>
      <c r="M4" t="s">
        <v>104</v>
      </c>
      <c r="N4" t="s">
        <v>40</v>
      </c>
      <c r="O4" t="s">
        <v>105</v>
      </c>
      <c r="P4">
        <f t="shared" si="0"/>
        <v>1.9849999999999999</v>
      </c>
      <c r="Q4">
        <f t="shared" si="1"/>
        <v>0.31499999999999995</v>
      </c>
      <c r="R4">
        <f t="shared" si="2"/>
        <v>0.28888888888888886</v>
      </c>
    </row>
    <row r="5" spans="1:18" x14ac:dyDescent="0.25">
      <c r="A5" t="s">
        <v>103</v>
      </c>
      <c r="B5" t="s">
        <v>2</v>
      </c>
      <c r="C5" s="1">
        <v>44410</v>
      </c>
      <c r="D5" s="1">
        <v>44595</v>
      </c>
      <c r="E5" s="24">
        <v>185</v>
      </c>
      <c r="F5">
        <v>0.5</v>
      </c>
      <c r="G5">
        <v>2</v>
      </c>
      <c r="H5">
        <v>0.6</v>
      </c>
      <c r="I5" t="s">
        <v>21</v>
      </c>
      <c r="J5">
        <v>68</v>
      </c>
      <c r="K5">
        <v>13</v>
      </c>
      <c r="L5">
        <v>45</v>
      </c>
      <c r="M5" t="s">
        <v>104</v>
      </c>
      <c r="N5" t="s">
        <v>40</v>
      </c>
      <c r="O5" t="s">
        <v>105</v>
      </c>
      <c r="P5">
        <f t="shared" si="0"/>
        <v>1.9849999999999999</v>
      </c>
      <c r="Q5">
        <f t="shared" si="1"/>
        <v>1.5000000000000124E-2</v>
      </c>
      <c r="R5">
        <f t="shared" si="2"/>
        <v>0.28888888888888886</v>
      </c>
    </row>
    <row r="6" spans="1:18" x14ac:dyDescent="0.25">
      <c r="A6" t="s">
        <v>103</v>
      </c>
      <c r="B6" t="s">
        <v>2</v>
      </c>
      <c r="C6" s="1">
        <v>44410</v>
      </c>
      <c r="D6" s="1">
        <v>44595</v>
      </c>
      <c r="E6" s="24">
        <v>185</v>
      </c>
      <c r="F6">
        <v>0.5</v>
      </c>
      <c r="G6">
        <v>1.7</v>
      </c>
      <c r="H6">
        <v>0.5</v>
      </c>
      <c r="I6" t="s">
        <v>21</v>
      </c>
      <c r="J6">
        <v>68</v>
      </c>
      <c r="K6">
        <v>13</v>
      </c>
      <c r="L6">
        <v>45</v>
      </c>
      <c r="M6" t="s">
        <v>104</v>
      </c>
      <c r="N6" t="s">
        <v>40</v>
      </c>
      <c r="O6" t="s">
        <v>105</v>
      </c>
      <c r="P6">
        <f t="shared" si="0"/>
        <v>1.9849999999999999</v>
      </c>
      <c r="Q6">
        <f t="shared" si="1"/>
        <v>-0.28499999999999992</v>
      </c>
      <c r="R6">
        <f t="shared" si="2"/>
        <v>0.28888888888888886</v>
      </c>
    </row>
    <row r="7" spans="1:18" x14ac:dyDescent="0.25">
      <c r="A7" t="s">
        <v>103</v>
      </c>
      <c r="B7" t="s">
        <v>2</v>
      </c>
      <c r="C7" s="1">
        <v>44410</v>
      </c>
      <c r="D7" s="1">
        <v>44595</v>
      </c>
      <c r="E7" s="24">
        <v>185</v>
      </c>
      <c r="F7">
        <v>0.5</v>
      </c>
      <c r="G7">
        <v>2.1</v>
      </c>
      <c r="H7">
        <v>0.6</v>
      </c>
      <c r="I7" t="s">
        <v>21</v>
      </c>
      <c r="J7">
        <v>68</v>
      </c>
      <c r="K7">
        <v>13</v>
      </c>
      <c r="L7">
        <v>45</v>
      </c>
      <c r="M7" t="s">
        <v>104</v>
      </c>
      <c r="N7" t="s">
        <v>40</v>
      </c>
      <c r="O7" t="s">
        <v>105</v>
      </c>
      <c r="P7">
        <f t="shared" si="0"/>
        <v>1.9849999999999999</v>
      </c>
      <c r="Q7">
        <f t="shared" si="1"/>
        <v>0.11500000000000021</v>
      </c>
      <c r="R7">
        <f t="shared" si="2"/>
        <v>0.28888888888888886</v>
      </c>
    </row>
    <row r="8" spans="1:18" x14ac:dyDescent="0.25">
      <c r="A8" t="s">
        <v>103</v>
      </c>
      <c r="B8" t="s">
        <v>2</v>
      </c>
      <c r="C8" s="1">
        <v>44410</v>
      </c>
      <c r="D8" s="1">
        <v>44595</v>
      </c>
      <c r="E8" s="24">
        <v>185</v>
      </c>
      <c r="F8">
        <v>0.5</v>
      </c>
      <c r="G8">
        <v>1.9</v>
      </c>
      <c r="H8">
        <v>0.6</v>
      </c>
      <c r="I8" t="s">
        <v>21</v>
      </c>
      <c r="J8">
        <v>68</v>
      </c>
      <c r="K8">
        <v>13</v>
      </c>
      <c r="L8">
        <v>45</v>
      </c>
      <c r="M8" t="s">
        <v>104</v>
      </c>
      <c r="N8" t="s">
        <v>40</v>
      </c>
      <c r="O8" t="s">
        <v>105</v>
      </c>
      <c r="P8">
        <f t="shared" si="0"/>
        <v>1.9849999999999999</v>
      </c>
      <c r="Q8">
        <f t="shared" si="1"/>
        <v>-8.4999999999999964E-2</v>
      </c>
      <c r="R8">
        <f t="shared" si="2"/>
        <v>0.28888888888888886</v>
      </c>
    </row>
    <row r="9" spans="1:18" x14ac:dyDescent="0.25">
      <c r="A9" t="s">
        <v>103</v>
      </c>
      <c r="B9" t="s">
        <v>2</v>
      </c>
      <c r="C9" s="1">
        <v>44410</v>
      </c>
      <c r="D9" s="1">
        <v>44595</v>
      </c>
      <c r="E9" s="24">
        <v>185</v>
      </c>
      <c r="F9">
        <v>0.5</v>
      </c>
      <c r="G9">
        <v>2.2000000000000002</v>
      </c>
      <c r="H9">
        <v>0.7</v>
      </c>
      <c r="I9" t="s">
        <v>21</v>
      </c>
      <c r="J9">
        <v>68</v>
      </c>
      <c r="K9">
        <v>13</v>
      </c>
      <c r="L9">
        <v>45</v>
      </c>
      <c r="M9" t="s">
        <v>104</v>
      </c>
      <c r="N9" t="s">
        <v>40</v>
      </c>
      <c r="O9" t="s">
        <v>105</v>
      </c>
      <c r="P9">
        <f t="shared" si="0"/>
        <v>1.9849999999999999</v>
      </c>
      <c r="Q9">
        <f t="shared" si="1"/>
        <v>0.2150000000000003</v>
      </c>
      <c r="R9">
        <f t="shared" si="2"/>
        <v>0.28888888888888886</v>
      </c>
    </row>
    <row r="10" spans="1:18" x14ac:dyDescent="0.25">
      <c r="A10" t="s">
        <v>103</v>
      </c>
      <c r="B10" t="s">
        <v>2</v>
      </c>
      <c r="C10" s="1">
        <v>44410</v>
      </c>
      <c r="D10" s="1">
        <v>44595</v>
      </c>
      <c r="E10" s="24">
        <v>185</v>
      </c>
      <c r="F10">
        <v>0.5</v>
      </c>
      <c r="G10">
        <v>2.1</v>
      </c>
      <c r="H10">
        <v>0.6</v>
      </c>
      <c r="I10" t="s">
        <v>21</v>
      </c>
      <c r="J10">
        <v>68</v>
      </c>
      <c r="K10">
        <v>13</v>
      </c>
      <c r="L10">
        <v>45</v>
      </c>
      <c r="M10" t="s">
        <v>104</v>
      </c>
      <c r="N10" t="s">
        <v>40</v>
      </c>
      <c r="O10" t="s">
        <v>105</v>
      </c>
      <c r="P10">
        <f t="shared" si="0"/>
        <v>1.9849999999999999</v>
      </c>
      <c r="Q10">
        <f t="shared" si="1"/>
        <v>0.11500000000000021</v>
      </c>
      <c r="R10">
        <f t="shared" si="2"/>
        <v>0.28888888888888886</v>
      </c>
    </row>
    <row r="11" spans="1:18" x14ac:dyDescent="0.25">
      <c r="A11" t="s">
        <v>103</v>
      </c>
      <c r="B11" t="s">
        <v>2</v>
      </c>
      <c r="C11" s="1">
        <v>44410</v>
      </c>
      <c r="D11" s="1">
        <v>44595</v>
      </c>
      <c r="E11" s="24">
        <v>185</v>
      </c>
      <c r="F11">
        <v>0.5</v>
      </c>
      <c r="G11">
        <v>2.2999999999999998</v>
      </c>
      <c r="H11">
        <v>0.7</v>
      </c>
      <c r="I11" t="s">
        <v>21</v>
      </c>
      <c r="J11">
        <v>68</v>
      </c>
      <c r="K11">
        <v>13</v>
      </c>
      <c r="L11">
        <v>45</v>
      </c>
      <c r="M11" t="s">
        <v>104</v>
      </c>
      <c r="N11" t="s">
        <v>40</v>
      </c>
      <c r="O11" t="s">
        <v>105</v>
      </c>
      <c r="P11">
        <f t="shared" si="0"/>
        <v>1.9849999999999999</v>
      </c>
      <c r="Q11">
        <f t="shared" si="1"/>
        <v>0.31499999999999995</v>
      </c>
      <c r="R11">
        <f t="shared" si="2"/>
        <v>0.28888888888888886</v>
      </c>
    </row>
    <row r="12" spans="1:18" x14ac:dyDescent="0.25">
      <c r="A12" t="s">
        <v>103</v>
      </c>
      <c r="B12" t="s">
        <v>2</v>
      </c>
      <c r="C12" s="1">
        <v>44410</v>
      </c>
      <c r="D12" s="1">
        <v>44595</v>
      </c>
      <c r="E12" s="24">
        <v>185</v>
      </c>
      <c r="F12">
        <v>0.5</v>
      </c>
      <c r="G12">
        <v>2</v>
      </c>
      <c r="H12">
        <v>0.6</v>
      </c>
      <c r="I12" t="s">
        <v>21</v>
      </c>
      <c r="J12">
        <v>68</v>
      </c>
      <c r="K12">
        <v>13</v>
      </c>
      <c r="L12">
        <v>45</v>
      </c>
      <c r="M12" t="s">
        <v>104</v>
      </c>
      <c r="N12" t="s">
        <v>40</v>
      </c>
      <c r="O12" t="s">
        <v>105</v>
      </c>
      <c r="P12">
        <f t="shared" si="0"/>
        <v>1.9849999999999999</v>
      </c>
      <c r="Q12">
        <f t="shared" si="1"/>
        <v>1.5000000000000124E-2</v>
      </c>
      <c r="R12">
        <f t="shared" si="2"/>
        <v>0.28888888888888886</v>
      </c>
    </row>
    <row r="13" spans="1:18" x14ac:dyDescent="0.25">
      <c r="A13" t="s">
        <v>103</v>
      </c>
      <c r="B13" t="s">
        <v>2</v>
      </c>
      <c r="C13" s="1">
        <v>44410</v>
      </c>
      <c r="D13" s="1">
        <v>44595</v>
      </c>
      <c r="E13" s="24">
        <v>185</v>
      </c>
      <c r="F13">
        <v>0.5</v>
      </c>
      <c r="G13">
        <v>2</v>
      </c>
      <c r="H13">
        <v>0.6</v>
      </c>
      <c r="I13" t="s">
        <v>21</v>
      </c>
      <c r="J13">
        <v>68</v>
      </c>
      <c r="K13">
        <v>13</v>
      </c>
      <c r="L13">
        <v>45</v>
      </c>
      <c r="M13" t="s">
        <v>104</v>
      </c>
      <c r="N13" t="s">
        <v>40</v>
      </c>
      <c r="O13" t="s">
        <v>105</v>
      </c>
      <c r="P13">
        <f t="shared" si="0"/>
        <v>1.9849999999999999</v>
      </c>
      <c r="Q13">
        <f t="shared" si="1"/>
        <v>1.5000000000000124E-2</v>
      </c>
      <c r="R13">
        <f t="shared" si="2"/>
        <v>0.28888888888888886</v>
      </c>
    </row>
    <row r="14" spans="1:18" x14ac:dyDescent="0.25">
      <c r="A14" t="s">
        <v>103</v>
      </c>
      <c r="B14" t="s">
        <v>2</v>
      </c>
      <c r="C14" s="1">
        <v>44410</v>
      </c>
      <c r="D14" s="1">
        <v>44595</v>
      </c>
      <c r="E14" s="24">
        <v>185</v>
      </c>
      <c r="F14">
        <v>0.5</v>
      </c>
      <c r="G14">
        <v>2.2999999999999998</v>
      </c>
      <c r="H14">
        <v>0.7</v>
      </c>
      <c r="I14" t="s">
        <v>21</v>
      </c>
      <c r="J14">
        <v>68</v>
      </c>
      <c r="K14">
        <v>13</v>
      </c>
      <c r="L14">
        <v>45</v>
      </c>
      <c r="M14" t="s">
        <v>104</v>
      </c>
      <c r="N14" t="s">
        <v>40</v>
      </c>
      <c r="O14" t="s">
        <v>105</v>
      </c>
      <c r="P14">
        <f t="shared" si="0"/>
        <v>1.9849999999999999</v>
      </c>
      <c r="Q14">
        <f t="shared" si="1"/>
        <v>0.31499999999999995</v>
      </c>
      <c r="R14">
        <f t="shared" si="2"/>
        <v>0.28888888888888886</v>
      </c>
    </row>
    <row r="15" spans="1:18" x14ac:dyDescent="0.25">
      <c r="A15" t="s">
        <v>103</v>
      </c>
      <c r="B15" t="s">
        <v>2</v>
      </c>
      <c r="C15" s="1">
        <v>44410</v>
      </c>
      <c r="D15" s="1">
        <v>44595</v>
      </c>
      <c r="E15" s="24">
        <v>185</v>
      </c>
      <c r="F15">
        <v>0.5</v>
      </c>
      <c r="G15">
        <v>1.9</v>
      </c>
      <c r="H15">
        <v>0.6</v>
      </c>
      <c r="I15" t="s">
        <v>21</v>
      </c>
      <c r="J15">
        <v>68</v>
      </c>
      <c r="K15">
        <v>13</v>
      </c>
      <c r="L15">
        <v>45</v>
      </c>
      <c r="M15" t="s">
        <v>104</v>
      </c>
      <c r="N15" t="s">
        <v>40</v>
      </c>
      <c r="O15" t="s">
        <v>105</v>
      </c>
      <c r="P15">
        <f t="shared" si="0"/>
        <v>1.9849999999999999</v>
      </c>
      <c r="Q15">
        <f t="shared" si="1"/>
        <v>-8.4999999999999964E-2</v>
      </c>
      <c r="R15">
        <f t="shared" si="2"/>
        <v>0.28888888888888886</v>
      </c>
    </row>
    <row r="16" spans="1:18" x14ac:dyDescent="0.25">
      <c r="A16" t="s">
        <v>103</v>
      </c>
      <c r="B16" t="s">
        <v>2</v>
      </c>
      <c r="C16" s="1">
        <v>44410</v>
      </c>
      <c r="D16" s="1">
        <v>44595</v>
      </c>
      <c r="E16" s="24">
        <v>185</v>
      </c>
      <c r="F16">
        <v>0.5</v>
      </c>
      <c r="G16">
        <v>2</v>
      </c>
      <c r="H16">
        <v>0.6</v>
      </c>
      <c r="I16" t="s">
        <v>21</v>
      </c>
      <c r="J16">
        <v>68</v>
      </c>
      <c r="K16">
        <v>13</v>
      </c>
      <c r="L16">
        <v>45</v>
      </c>
      <c r="M16" t="s">
        <v>104</v>
      </c>
      <c r="N16" t="s">
        <v>40</v>
      </c>
      <c r="O16" t="s">
        <v>105</v>
      </c>
      <c r="P16">
        <f t="shared" si="0"/>
        <v>1.9849999999999999</v>
      </c>
      <c r="Q16">
        <f t="shared" si="1"/>
        <v>1.5000000000000124E-2</v>
      </c>
      <c r="R16">
        <f t="shared" si="2"/>
        <v>0.28888888888888886</v>
      </c>
    </row>
    <row r="17" spans="1:18" x14ac:dyDescent="0.25">
      <c r="A17" t="s">
        <v>106</v>
      </c>
      <c r="B17" t="s">
        <v>2</v>
      </c>
      <c r="C17" s="1">
        <v>44420</v>
      </c>
      <c r="D17" s="1">
        <v>44602</v>
      </c>
      <c r="E17" s="24">
        <v>182</v>
      </c>
      <c r="F17">
        <v>0.5</v>
      </c>
      <c r="G17">
        <v>2.7</v>
      </c>
      <c r="H17">
        <v>0.9</v>
      </c>
      <c r="I17" t="s">
        <v>21</v>
      </c>
      <c r="J17">
        <v>48</v>
      </c>
      <c r="K17">
        <v>5</v>
      </c>
      <c r="L17">
        <v>45</v>
      </c>
      <c r="M17" t="s">
        <v>107</v>
      </c>
      <c r="N17" t="s">
        <v>41</v>
      </c>
      <c r="O17" t="s">
        <v>108</v>
      </c>
      <c r="P17">
        <f t="shared" si="0"/>
        <v>1.976</v>
      </c>
      <c r="Q17">
        <f t="shared" si="1"/>
        <v>0.7240000000000002</v>
      </c>
      <c r="R17">
        <f t="shared" si="2"/>
        <v>0.1111111111111111</v>
      </c>
    </row>
    <row r="18" spans="1:18" x14ac:dyDescent="0.25">
      <c r="A18" t="s">
        <v>106</v>
      </c>
      <c r="B18" t="s">
        <v>2</v>
      </c>
      <c r="C18" s="1">
        <v>44420</v>
      </c>
      <c r="D18" s="1">
        <v>44602</v>
      </c>
      <c r="E18" s="24">
        <v>182</v>
      </c>
      <c r="F18">
        <v>0.5</v>
      </c>
      <c r="G18">
        <v>2.4</v>
      </c>
      <c r="H18">
        <v>0.8</v>
      </c>
      <c r="I18" t="s">
        <v>21</v>
      </c>
      <c r="J18">
        <v>48</v>
      </c>
      <c r="K18">
        <v>5</v>
      </c>
      <c r="L18">
        <v>45</v>
      </c>
      <c r="M18" t="s">
        <v>107</v>
      </c>
      <c r="N18" t="s">
        <v>41</v>
      </c>
      <c r="O18" t="s">
        <v>108</v>
      </c>
      <c r="P18">
        <f t="shared" si="0"/>
        <v>1.976</v>
      </c>
      <c r="Q18">
        <f t="shared" si="1"/>
        <v>0.42399999999999993</v>
      </c>
      <c r="R18">
        <f t="shared" si="2"/>
        <v>0.1111111111111111</v>
      </c>
    </row>
    <row r="19" spans="1:18" x14ac:dyDescent="0.25">
      <c r="A19" t="s">
        <v>106</v>
      </c>
      <c r="B19" t="s">
        <v>2</v>
      </c>
      <c r="C19" s="1">
        <v>44420</v>
      </c>
      <c r="D19" s="1">
        <v>44602</v>
      </c>
      <c r="E19" s="24">
        <v>182</v>
      </c>
      <c r="F19">
        <v>0.5</v>
      </c>
      <c r="G19">
        <v>2.2000000000000002</v>
      </c>
      <c r="H19">
        <v>0.6</v>
      </c>
      <c r="I19" t="s">
        <v>21</v>
      </c>
      <c r="J19">
        <v>48</v>
      </c>
      <c r="K19">
        <v>5</v>
      </c>
      <c r="L19">
        <v>45</v>
      </c>
      <c r="M19" t="s">
        <v>107</v>
      </c>
      <c r="N19" t="s">
        <v>41</v>
      </c>
      <c r="O19" t="s">
        <v>108</v>
      </c>
      <c r="P19">
        <f t="shared" si="0"/>
        <v>1.976</v>
      </c>
      <c r="Q19">
        <f t="shared" si="1"/>
        <v>0.2240000000000002</v>
      </c>
      <c r="R19">
        <f t="shared" si="2"/>
        <v>0.1111111111111111</v>
      </c>
    </row>
    <row r="20" spans="1:18" x14ac:dyDescent="0.25">
      <c r="A20" t="s">
        <v>106</v>
      </c>
      <c r="B20" t="s">
        <v>2</v>
      </c>
      <c r="C20" s="1">
        <v>44420</v>
      </c>
      <c r="D20" s="1">
        <v>44602</v>
      </c>
      <c r="E20" s="24">
        <v>182</v>
      </c>
      <c r="F20">
        <v>0.5</v>
      </c>
      <c r="G20">
        <v>2.4</v>
      </c>
      <c r="H20">
        <v>0.7</v>
      </c>
      <c r="I20" t="s">
        <v>21</v>
      </c>
      <c r="J20">
        <v>48</v>
      </c>
      <c r="K20">
        <v>5</v>
      </c>
      <c r="L20">
        <v>45</v>
      </c>
      <c r="M20" t="s">
        <v>107</v>
      </c>
      <c r="N20" t="s">
        <v>41</v>
      </c>
      <c r="O20" t="s">
        <v>108</v>
      </c>
      <c r="P20">
        <f t="shared" si="0"/>
        <v>1.976</v>
      </c>
      <c r="Q20">
        <f t="shared" si="1"/>
        <v>0.42399999999999993</v>
      </c>
      <c r="R20">
        <f t="shared" si="2"/>
        <v>0.1111111111111111</v>
      </c>
    </row>
    <row r="21" spans="1:18" x14ac:dyDescent="0.25">
      <c r="A21" t="s">
        <v>106</v>
      </c>
      <c r="B21" t="s">
        <v>2</v>
      </c>
      <c r="C21" s="1">
        <v>44420</v>
      </c>
      <c r="D21" s="1">
        <v>44602</v>
      </c>
      <c r="E21" s="24">
        <v>182</v>
      </c>
      <c r="F21">
        <v>0.5</v>
      </c>
      <c r="G21">
        <v>2.2999999999999998</v>
      </c>
      <c r="H21">
        <v>0.7</v>
      </c>
      <c r="I21" t="s">
        <v>21</v>
      </c>
      <c r="J21">
        <v>48</v>
      </c>
      <c r="K21">
        <v>5</v>
      </c>
      <c r="L21">
        <v>45</v>
      </c>
      <c r="M21" t="s">
        <v>107</v>
      </c>
      <c r="N21" t="s">
        <v>41</v>
      </c>
      <c r="O21" t="s">
        <v>108</v>
      </c>
      <c r="P21">
        <f t="shared" si="0"/>
        <v>1.976</v>
      </c>
      <c r="Q21">
        <f t="shared" si="1"/>
        <v>0.32399999999999984</v>
      </c>
      <c r="R21">
        <f t="shared" si="2"/>
        <v>0.1111111111111111</v>
      </c>
    </row>
    <row r="22" spans="1:18" x14ac:dyDescent="0.25">
      <c r="A22" t="s">
        <v>109</v>
      </c>
      <c r="B22" t="s">
        <v>2</v>
      </c>
      <c r="C22" s="1">
        <v>44467</v>
      </c>
      <c r="D22" s="1">
        <v>44648</v>
      </c>
      <c r="E22" s="24">
        <v>181</v>
      </c>
      <c r="F22">
        <v>0.5</v>
      </c>
      <c r="G22">
        <v>2.5</v>
      </c>
      <c r="H22">
        <v>0.8</v>
      </c>
      <c r="I22" t="s">
        <v>21</v>
      </c>
      <c r="J22">
        <v>52</v>
      </c>
      <c r="K22">
        <v>3</v>
      </c>
      <c r="L22">
        <v>45</v>
      </c>
      <c r="M22" t="s">
        <v>110</v>
      </c>
      <c r="N22" t="s">
        <v>40</v>
      </c>
      <c r="O22" t="s">
        <v>105</v>
      </c>
      <c r="P22">
        <f t="shared" si="0"/>
        <v>1.9729999999999999</v>
      </c>
      <c r="Q22">
        <f t="shared" si="1"/>
        <v>0.52700000000000014</v>
      </c>
      <c r="R22">
        <f t="shared" si="2"/>
        <v>6.6666666666666666E-2</v>
      </c>
    </row>
    <row r="23" spans="1:18" x14ac:dyDescent="0.25">
      <c r="A23" t="s">
        <v>109</v>
      </c>
      <c r="B23" t="s">
        <v>2</v>
      </c>
      <c r="C23" s="1">
        <v>44467</v>
      </c>
      <c r="D23" s="1">
        <v>44648</v>
      </c>
      <c r="E23" s="24">
        <v>181</v>
      </c>
      <c r="F23">
        <v>0.5</v>
      </c>
      <c r="G23">
        <v>2.4</v>
      </c>
      <c r="H23">
        <v>0.8</v>
      </c>
      <c r="I23" t="s">
        <v>21</v>
      </c>
      <c r="J23">
        <v>52</v>
      </c>
      <c r="K23">
        <v>3</v>
      </c>
      <c r="L23">
        <v>45</v>
      </c>
      <c r="M23" t="s">
        <v>110</v>
      </c>
      <c r="N23" t="s">
        <v>40</v>
      </c>
      <c r="O23" t="s">
        <v>105</v>
      </c>
      <c r="P23">
        <f t="shared" si="0"/>
        <v>1.9729999999999999</v>
      </c>
      <c r="Q23">
        <f t="shared" si="1"/>
        <v>0.42700000000000005</v>
      </c>
      <c r="R23">
        <f t="shared" si="2"/>
        <v>6.6666666666666666E-2</v>
      </c>
    </row>
    <row r="24" spans="1:18" x14ac:dyDescent="0.25">
      <c r="A24" t="s">
        <v>109</v>
      </c>
      <c r="B24" t="s">
        <v>2</v>
      </c>
      <c r="C24" s="1">
        <v>44467</v>
      </c>
      <c r="D24" s="1">
        <v>44648</v>
      </c>
      <c r="E24" s="24">
        <v>181</v>
      </c>
      <c r="F24">
        <v>0.5</v>
      </c>
      <c r="G24">
        <v>2.2999999999999998</v>
      </c>
      <c r="H24">
        <v>0.7</v>
      </c>
      <c r="I24" t="s">
        <v>21</v>
      </c>
      <c r="J24">
        <v>52</v>
      </c>
      <c r="K24">
        <v>3</v>
      </c>
      <c r="L24">
        <v>45</v>
      </c>
      <c r="M24" t="s">
        <v>110</v>
      </c>
      <c r="N24" t="s">
        <v>40</v>
      </c>
      <c r="O24" t="s">
        <v>105</v>
      </c>
      <c r="P24">
        <f t="shared" si="0"/>
        <v>1.9729999999999999</v>
      </c>
      <c r="Q24">
        <f t="shared" si="1"/>
        <v>0.32699999999999996</v>
      </c>
      <c r="R24">
        <f t="shared" si="2"/>
        <v>6.6666666666666666E-2</v>
      </c>
    </row>
    <row r="25" spans="1:18" x14ac:dyDescent="0.25">
      <c r="A25" t="s">
        <v>111</v>
      </c>
      <c r="B25" t="s">
        <v>2</v>
      </c>
      <c r="C25" s="1">
        <v>44477</v>
      </c>
      <c r="D25" s="1">
        <v>44659</v>
      </c>
      <c r="E25" s="24">
        <v>182</v>
      </c>
      <c r="F25">
        <v>0.5</v>
      </c>
      <c r="G25">
        <v>2.5</v>
      </c>
      <c r="H25">
        <v>0.8</v>
      </c>
      <c r="I25" t="s">
        <v>21</v>
      </c>
      <c r="J25">
        <v>47</v>
      </c>
      <c r="K25">
        <v>4</v>
      </c>
      <c r="L25">
        <v>45</v>
      </c>
      <c r="M25" t="s">
        <v>112</v>
      </c>
      <c r="N25" t="s">
        <v>41</v>
      </c>
      <c r="O25" t="s">
        <v>108</v>
      </c>
      <c r="P25">
        <f t="shared" si="0"/>
        <v>1.976</v>
      </c>
      <c r="Q25">
        <f t="shared" si="1"/>
        <v>0.52400000000000002</v>
      </c>
      <c r="R25">
        <f t="shared" si="2"/>
        <v>8.8888888888888892E-2</v>
      </c>
    </row>
    <row r="26" spans="1:18" x14ac:dyDescent="0.25">
      <c r="A26" t="s">
        <v>111</v>
      </c>
      <c r="B26" t="s">
        <v>2</v>
      </c>
      <c r="C26" s="1">
        <v>44477</v>
      </c>
      <c r="D26" s="1">
        <v>44659</v>
      </c>
      <c r="E26" s="24">
        <v>182</v>
      </c>
      <c r="F26">
        <v>0.5</v>
      </c>
      <c r="G26">
        <v>2.8</v>
      </c>
      <c r="H26">
        <v>0.9</v>
      </c>
      <c r="I26" t="s">
        <v>21</v>
      </c>
      <c r="J26">
        <v>47</v>
      </c>
      <c r="K26">
        <v>4</v>
      </c>
      <c r="L26">
        <v>45</v>
      </c>
      <c r="M26" t="s">
        <v>112</v>
      </c>
      <c r="N26" t="s">
        <v>41</v>
      </c>
      <c r="O26" t="s">
        <v>108</v>
      </c>
      <c r="P26">
        <f t="shared" si="0"/>
        <v>1.976</v>
      </c>
      <c r="Q26">
        <f t="shared" si="1"/>
        <v>0.82399999999999984</v>
      </c>
      <c r="R26">
        <f t="shared" si="2"/>
        <v>8.8888888888888892E-2</v>
      </c>
    </row>
    <row r="27" spans="1:18" x14ac:dyDescent="0.25">
      <c r="A27" t="s">
        <v>111</v>
      </c>
      <c r="B27" t="s">
        <v>2</v>
      </c>
      <c r="C27" s="1">
        <v>44477</v>
      </c>
      <c r="D27" s="1">
        <v>44659</v>
      </c>
      <c r="E27" s="24">
        <v>182</v>
      </c>
      <c r="F27">
        <v>0.5</v>
      </c>
      <c r="G27">
        <v>2.4</v>
      </c>
      <c r="H27">
        <v>0.7</v>
      </c>
      <c r="I27" t="s">
        <v>21</v>
      </c>
      <c r="J27">
        <v>47</v>
      </c>
      <c r="K27">
        <v>4</v>
      </c>
      <c r="L27">
        <v>45</v>
      </c>
      <c r="M27" t="s">
        <v>112</v>
      </c>
      <c r="N27" t="s">
        <v>41</v>
      </c>
      <c r="O27" t="s">
        <v>108</v>
      </c>
      <c r="P27">
        <f t="shared" si="0"/>
        <v>1.976</v>
      </c>
      <c r="Q27">
        <f t="shared" si="1"/>
        <v>0.42399999999999993</v>
      </c>
      <c r="R27">
        <f t="shared" si="2"/>
        <v>8.8888888888888892E-2</v>
      </c>
    </row>
    <row r="28" spans="1:18" x14ac:dyDescent="0.25">
      <c r="A28" t="s">
        <v>111</v>
      </c>
      <c r="B28" t="s">
        <v>2</v>
      </c>
      <c r="C28" s="1">
        <v>44477</v>
      </c>
      <c r="D28" s="1">
        <v>44659</v>
      </c>
      <c r="E28" s="24">
        <v>182</v>
      </c>
      <c r="F28">
        <v>0.5</v>
      </c>
      <c r="G28">
        <v>2.5</v>
      </c>
      <c r="H28">
        <v>0.8</v>
      </c>
      <c r="I28" t="s">
        <v>21</v>
      </c>
      <c r="J28">
        <v>47</v>
      </c>
      <c r="K28">
        <v>4</v>
      </c>
      <c r="L28">
        <v>45</v>
      </c>
      <c r="M28" t="s">
        <v>112</v>
      </c>
      <c r="N28" t="s">
        <v>41</v>
      </c>
      <c r="O28" t="s">
        <v>108</v>
      </c>
      <c r="P28">
        <f t="shared" si="0"/>
        <v>1.976</v>
      </c>
      <c r="Q28">
        <f t="shared" si="1"/>
        <v>0.52400000000000002</v>
      </c>
      <c r="R28">
        <f t="shared" si="2"/>
        <v>8.8888888888888892E-2</v>
      </c>
    </row>
    <row r="29" spans="1:18" x14ac:dyDescent="0.25">
      <c r="A29" t="s">
        <v>113</v>
      </c>
      <c r="B29" t="s">
        <v>2</v>
      </c>
      <c r="C29" s="1">
        <v>44505</v>
      </c>
      <c r="D29" s="1">
        <v>44691</v>
      </c>
      <c r="E29" s="24">
        <v>186</v>
      </c>
      <c r="F29">
        <v>0.5</v>
      </c>
      <c r="G29">
        <v>2</v>
      </c>
      <c r="H29">
        <v>0.7</v>
      </c>
      <c r="I29" t="s">
        <v>21</v>
      </c>
      <c r="J29">
        <v>62</v>
      </c>
      <c r="K29">
        <v>29</v>
      </c>
      <c r="L29">
        <v>45</v>
      </c>
      <c r="M29" t="s">
        <v>114</v>
      </c>
      <c r="N29" t="s">
        <v>39</v>
      </c>
      <c r="O29" t="s">
        <v>102</v>
      </c>
      <c r="P29">
        <f t="shared" si="0"/>
        <v>1.988</v>
      </c>
      <c r="Q29">
        <f t="shared" si="1"/>
        <v>1.2000000000000011E-2</v>
      </c>
      <c r="R29">
        <f t="shared" si="2"/>
        <v>0.64444444444444449</v>
      </c>
    </row>
    <row r="30" spans="1:18" x14ac:dyDescent="0.25">
      <c r="A30" t="s">
        <v>113</v>
      </c>
      <c r="B30" t="s">
        <v>2</v>
      </c>
      <c r="C30" s="1">
        <v>44505</v>
      </c>
      <c r="D30" s="1">
        <v>44691</v>
      </c>
      <c r="E30" s="24">
        <v>186</v>
      </c>
      <c r="F30">
        <v>0.5</v>
      </c>
      <c r="G30">
        <v>2.5</v>
      </c>
      <c r="H30">
        <v>0.8</v>
      </c>
      <c r="I30" t="s">
        <v>21</v>
      </c>
      <c r="J30">
        <v>62</v>
      </c>
      <c r="K30">
        <v>29</v>
      </c>
      <c r="L30">
        <v>45</v>
      </c>
      <c r="M30" t="s">
        <v>114</v>
      </c>
      <c r="N30" t="s">
        <v>39</v>
      </c>
      <c r="O30" t="s">
        <v>102</v>
      </c>
      <c r="P30">
        <f t="shared" si="0"/>
        <v>1.988</v>
      </c>
      <c r="Q30">
        <f t="shared" si="1"/>
        <v>0.51200000000000001</v>
      </c>
      <c r="R30">
        <f t="shared" si="2"/>
        <v>0.64444444444444449</v>
      </c>
    </row>
    <row r="31" spans="1:18" x14ac:dyDescent="0.25">
      <c r="A31" t="s">
        <v>113</v>
      </c>
      <c r="B31" t="s">
        <v>2</v>
      </c>
      <c r="C31" s="1">
        <v>44505</v>
      </c>
      <c r="D31" s="1">
        <v>44691</v>
      </c>
      <c r="E31" s="24">
        <v>186</v>
      </c>
      <c r="F31">
        <v>0.5</v>
      </c>
      <c r="G31">
        <v>1.5</v>
      </c>
      <c r="H31">
        <v>0.4</v>
      </c>
      <c r="I31" t="s">
        <v>21</v>
      </c>
      <c r="J31">
        <v>62</v>
      </c>
      <c r="K31">
        <v>29</v>
      </c>
      <c r="L31">
        <v>45</v>
      </c>
      <c r="M31" t="s">
        <v>114</v>
      </c>
      <c r="N31" t="s">
        <v>39</v>
      </c>
      <c r="O31" t="s">
        <v>102</v>
      </c>
      <c r="P31">
        <f t="shared" si="0"/>
        <v>1.988</v>
      </c>
      <c r="Q31">
        <f t="shared" si="1"/>
        <v>-0.48799999999999999</v>
      </c>
      <c r="R31">
        <f t="shared" si="2"/>
        <v>0.64444444444444449</v>
      </c>
    </row>
    <row r="32" spans="1:18" x14ac:dyDescent="0.25">
      <c r="A32" t="s">
        <v>113</v>
      </c>
      <c r="B32" t="s">
        <v>2</v>
      </c>
      <c r="C32" s="1">
        <v>44505</v>
      </c>
      <c r="D32" s="1">
        <v>44691</v>
      </c>
      <c r="E32" s="24">
        <v>186</v>
      </c>
      <c r="F32">
        <v>0.5</v>
      </c>
      <c r="G32">
        <v>2.2999999999999998</v>
      </c>
      <c r="H32">
        <v>0.7</v>
      </c>
      <c r="I32" t="s">
        <v>21</v>
      </c>
      <c r="J32">
        <v>62</v>
      </c>
      <c r="K32">
        <v>29</v>
      </c>
      <c r="L32">
        <v>45</v>
      </c>
      <c r="M32" t="s">
        <v>114</v>
      </c>
      <c r="N32" t="s">
        <v>39</v>
      </c>
      <c r="O32" t="s">
        <v>102</v>
      </c>
      <c r="P32">
        <f t="shared" si="0"/>
        <v>1.988</v>
      </c>
      <c r="Q32">
        <f t="shared" si="1"/>
        <v>0.31199999999999983</v>
      </c>
      <c r="R32">
        <f t="shared" si="2"/>
        <v>0.64444444444444449</v>
      </c>
    </row>
    <row r="33" spans="1:18" x14ac:dyDescent="0.25">
      <c r="A33" t="s">
        <v>113</v>
      </c>
      <c r="B33" t="s">
        <v>2</v>
      </c>
      <c r="C33" s="1">
        <v>44505</v>
      </c>
      <c r="D33" s="1">
        <v>44691</v>
      </c>
      <c r="E33" s="24">
        <v>186</v>
      </c>
      <c r="F33">
        <v>0.5</v>
      </c>
      <c r="G33">
        <v>1.7</v>
      </c>
      <c r="H33">
        <v>0.5</v>
      </c>
      <c r="I33" t="s">
        <v>21</v>
      </c>
      <c r="J33">
        <v>62</v>
      </c>
      <c r="K33">
        <v>29</v>
      </c>
      <c r="L33">
        <v>45</v>
      </c>
      <c r="M33" t="s">
        <v>114</v>
      </c>
      <c r="N33" t="s">
        <v>39</v>
      </c>
      <c r="O33" t="s">
        <v>102</v>
      </c>
      <c r="P33">
        <f t="shared" si="0"/>
        <v>1.988</v>
      </c>
      <c r="Q33">
        <f t="shared" si="1"/>
        <v>-0.28800000000000003</v>
      </c>
      <c r="R33">
        <f t="shared" si="2"/>
        <v>0.64444444444444449</v>
      </c>
    </row>
    <row r="34" spans="1:18" x14ac:dyDescent="0.25">
      <c r="A34" t="s">
        <v>113</v>
      </c>
      <c r="B34" t="s">
        <v>2</v>
      </c>
      <c r="C34" s="1">
        <v>44505</v>
      </c>
      <c r="D34" s="1">
        <v>44691</v>
      </c>
      <c r="E34" s="24">
        <v>186</v>
      </c>
      <c r="F34">
        <v>0.5</v>
      </c>
      <c r="G34">
        <v>2.4</v>
      </c>
      <c r="H34">
        <v>0.8</v>
      </c>
      <c r="I34" t="s">
        <v>21</v>
      </c>
      <c r="J34">
        <v>62</v>
      </c>
      <c r="K34">
        <v>29</v>
      </c>
      <c r="L34">
        <v>45</v>
      </c>
      <c r="M34" t="s">
        <v>114</v>
      </c>
      <c r="N34" t="s">
        <v>39</v>
      </c>
      <c r="O34" t="s">
        <v>102</v>
      </c>
      <c r="P34">
        <f t="shared" si="0"/>
        <v>1.988</v>
      </c>
      <c r="Q34">
        <f t="shared" si="1"/>
        <v>0.41199999999999992</v>
      </c>
      <c r="R34">
        <f t="shared" si="2"/>
        <v>0.64444444444444449</v>
      </c>
    </row>
    <row r="35" spans="1:18" x14ac:dyDescent="0.25">
      <c r="A35" t="s">
        <v>113</v>
      </c>
      <c r="B35" t="s">
        <v>2</v>
      </c>
      <c r="C35" s="1">
        <v>44505</v>
      </c>
      <c r="D35" s="1">
        <v>44691</v>
      </c>
      <c r="E35" s="24">
        <v>186</v>
      </c>
      <c r="F35">
        <v>0.5</v>
      </c>
      <c r="G35">
        <v>2.2000000000000002</v>
      </c>
      <c r="H35">
        <v>0.7</v>
      </c>
      <c r="I35" t="s">
        <v>21</v>
      </c>
      <c r="J35">
        <v>62</v>
      </c>
      <c r="K35">
        <v>29</v>
      </c>
      <c r="L35">
        <v>45</v>
      </c>
      <c r="M35" t="s">
        <v>114</v>
      </c>
      <c r="N35" t="s">
        <v>39</v>
      </c>
      <c r="O35" t="s">
        <v>102</v>
      </c>
      <c r="P35">
        <f t="shared" si="0"/>
        <v>1.988</v>
      </c>
      <c r="Q35">
        <f t="shared" si="1"/>
        <v>0.21200000000000019</v>
      </c>
      <c r="R35">
        <f t="shared" si="2"/>
        <v>0.64444444444444449</v>
      </c>
    </row>
    <row r="36" spans="1:18" x14ac:dyDescent="0.25">
      <c r="A36" t="s">
        <v>113</v>
      </c>
      <c r="B36" t="s">
        <v>2</v>
      </c>
      <c r="C36" s="1">
        <v>44505</v>
      </c>
      <c r="D36" s="1">
        <v>44691</v>
      </c>
      <c r="E36" s="24">
        <v>186</v>
      </c>
      <c r="F36">
        <v>0.5</v>
      </c>
      <c r="G36">
        <v>2.1</v>
      </c>
      <c r="H36">
        <v>0.7</v>
      </c>
      <c r="I36" t="s">
        <v>21</v>
      </c>
      <c r="J36">
        <v>62</v>
      </c>
      <c r="K36">
        <v>29</v>
      </c>
      <c r="L36">
        <v>45</v>
      </c>
      <c r="M36" t="s">
        <v>114</v>
      </c>
      <c r="N36" t="s">
        <v>39</v>
      </c>
      <c r="O36" t="s">
        <v>102</v>
      </c>
      <c r="P36">
        <f t="shared" si="0"/>
        <v>1.988</v>
      </c>
      <c r="Q36">
        <f t="shared" si="1"/>
        <v>0.1120000000000001</v>
      </c>
      <c r="R36">
        <f t="shared" si="2"/>
        <v>0.64444444444444449</v>
      </c>
    </row>
    <row r="37" spans="1:18" x14ac:dyDescent="0.25">
      <c r="A37" t="s">
        <v>113</v>
      </c>
      <c r="B37" t="s">
        <v>2</v>
      </c>
      <c r="C37" s="1">
        <v>44505</v>
      </c>
      <c r="D37" s="1">
        <v>44691</v>
      </c>
      <c r="E37" s="24">
        <v>186</v>
      </c>
      <c r="F37">
        <v>0.5</v>
      </c>
      <c r="G37">
        <v>2.2000000000000002</v>
      </c>
      <c r="H37">
        <v>0.7</v>
      </c>
      <c r="I37" t="s">
        <v>21</v>
      </c>
      <c r="J37">
        <v>62</v>
      </c>
      <c r="K37">
        <v>29</v>
      </c>
      <c r="L37">
        <v>45</v>
      </c>
      <c r="M37" t="s">
        <v>114</v>
      </c>
      <c r="N37" t="s">
        <v>39</v>
      </c>
      <c r="O37" t="s">
        <v>102</v>
      </c>
      <c r="P37">
        <f t="shared" si="0"/>
        <v>1.988</v>
      </c>
      <c r="Q37">
        <f t="shared" si="1"/>
        <v>0.21200000000000019</v>
      </c>
      <c r="R37">
        <f t="shared" si="2"/>
        <v>0.64444444444444449</v>
      </c>
    </row>
    <row r="38" spans="1:18" x14ac:dyDescent="0.25">
      <c r="A38" t="s">
        <v>113</v>
      </c>
      <c r="B38" t="s">
        <v>2</v>
      </c>
      <c r="C38" s="1">
        <v>44505</v>
      </c>
      <c r="D38" s="1">
        <v>44691</v>
      </c>
      <c r="E38" s="24">
        <v>186</v>
      </c>
      <c r="F38">
        <v>0.5</v>
      </c>
      <c r="G38">
        <v>2.2999999999999998</v>
      </c>
      <c r="H38">
        <v>0.7</v>
      </c>
      <c r="I38" t="s">
        <v>21</v>
      </c>
      <c r="J38">
        <v>62</v>
      </c>
      <c r="K38">
        <v>29</v>
      </c>
      <c r="L38">
        <v>45</v>
      </c>
      <c r="M38" t="s">
        <v>114</v>
      </c>
      <c r="N38" t="s">
        <v>39</v>
      </c>
      <c r="O38" t="s">
        <v>102</v>
      </c>
      <c r="P38">
        <f t="shared" si="0"/>
        <v>1.988</v>
      </c>
      <c r="Q38">
        <f t="shared" si="1"/>
        <v>0.31199999999999983</v>
      </c>
      <c r="R38">
        <f t="shared" si="2"/>
        <v>0.64444444444444449</v>
      </c>
    </row>
    <row r="39" spans="1:18" x14ac:dyDescent="0.25">
      <c r="A39" t="s">
        <v>113</v>
      </c>
      <c r="B39" t="s">
        <v>2</v>
      </c>
      <c r="C39" s="1">
        <v>44505</v>
      </c>
      <c r="D39" s="1">
        <v>44691</v>
      </c>
      <c r="E39" s="24">
        <v>186</v>
      </c>
      <c r="F39">
        <v>0.5</v>
      </c>
      <c r="G39">
        <v>1.9</v>
      </c>
      <c r="H39">
        <v>0.6</v>
      </c>
      <c r="I39" t="s">
        <v>21</v>
      </c>
      <c r="J39">
        <v>62</v>
      </c>
      <c r="K39">
        <v>29</v>
      </c>
      <c r="L39">
        <v>45</v>
      </c>
      <c r="M39" t="s">
        <v>114</v>
      </c>
      <c r="N39" t="s">
        <v>39</v>
      </c>
      <c r="O39" t="s">
        <v>102</v>
      </c>
      <c r="P39">
        <f t="shared" si="0"/>
        <v>1.988</v>
      </c>
      <c r="Q39">
        <f t="shared" si="1"/>
        <v>-8.8000000000000078E-2</v>
      </c>
      <c r="R39">
        <f t="shared" si="2"/>
        <v>0.64444444444444449</v>
      </c>
    </row>
    <row r="40" spans="1:18" x14ac:dyDescent="0.25">
      <c r="A40" t="s">
        <v>113</v>
      </c>
      <c r="B40" t="s">
        <v>2</v>
      </c>
      <c r="C40" s="1">
        <v>44505</v>
      </c>
      <c r="D40" s="1">
        <v>44691</v>
      </c>
      <c r="E40" s="24">
        <v>186</v>
      </c>
      <c r="F40">
        <v>0.5</v>
      </c>
      <c r="G40">
        <v>2.2999999999999998</v>
      </c>
      <c r="H40">
        <v>0.8</v>
      </c>
      <c r="I40" t="s">
        <v>21</v>
      </c>
      <c r="J40">
        <v>62</v>
      </c>
      <c r="K40">
        <v>29</v>
      </c>
      <c r="L40">
        <v>45</v>
      </c>
      <c r="M40" t="s">
        <v>114</v>
      </c>
      <c r="N40" t="s">
        <v>39</v>
      </c>
      <c r="O40" t="s">
        <v>102</v>
      </c>
      <c r="P40">
        <f t="shared" si="0"/>
        <v>1.988</v>
      </c>
      <c r="Q40">
        <f t="shared" si="1"/>
        <v>0.31199999999999983</v>
      </c>
      <c r="R40">
        <f t="shared" si="2"/>
        <v>0.64444444444444449</v>
      </c>
    </row>
    <row r="41" spans="1:18" x14ac:dyDescent="0.25">
      <c r="A41" t="s">
        <v>113</v>
      </c>
      <c r="B41" t="s">
        <v>2</v>
      </c>
      <c r="C41" s="1">
        <v>44505</v>
      </c>
      <c r="D41" s="1">
        <v>44691</v>
      </c>
      <c r="E41" s="24">
        <v>186</v>
      </c>
      <c r="F41">
        <v>0.5</v>
      </c>
      <c r="G41">
        <v>2.1</v>
      </c>
      <c r="H41">
        <v>0.7</v>
      </c>
      <c r="I41" t="s">
        <v>21</v>
      </c>
      <c r="J41">
        <v>62</v>
      </c>
      <c r="K41">
        <v>29</v>
      </c>
      <c r="L41">
        <v>45</v>
      </c>
      <c r="M41" t="s">
        <v>114</v>
      </c>
      <c r="N41" t="s">
        <v>39</v>
      </c>
      <c r="O41" t="s">
        <v>102</v>
      </c>
      <c r="P41">
        <f t="shared" si="0"/>
        <v>1.988</v>
      </c>
      <c r="Q41">
        <f t="shared" si="1"/>
        <v>0.1120000000000001</v>
      </c>
      <c r="R41">
        <f t="shared" si="2"/>
        <v>0.64444444444444449</v>
      </c>
    </row>
    <row r="42" spans="1:18" x14ac:dyDescent="0.25">
      <c r="A42" t="s">
        <v>113</v>
      </c>
      <c r="B42" t="s">
        <v>2</v>
      </c>
      <c r="C42" s="1">
        <v>44505</v>
      </c>
      <c r="D42" s="1">
        <v>44691</v>
      </c>
      <c r="E42" s="24">
        <v>186</v>
      </c>
      <c r="F42">
        <v>0.5</v>
      </c>
      <c r="G42">
        <v>2.2999999999999998</v>
      </c>
      <c r="H42">
        <v>0.8</v>
      </c>
      <c r="I42" t="s">
        <v>21</v>
      </c>
      <c r="J42">
        <v>62</v>
      </c>
      <c r="K42">
        <v>29</v>
      </c>
      <c r="L42">
        <v>45</v>
      </c>
      <c r="M42" t="s">
        <v>114</v>
      </c>
      <c r="N42" t="s">
        <v>39</v>
      </c>
      <c r="O42" t="s">
        <v>102</v>
      </c>
      <c r="P42">
        <f t="shared" si="0"/>
        <v>1.988</v>
      </c>
      <c r="Q42">
        <f t="shared" si="1"/>
        <v>0.31199999999999983</v>
      </c>
      <c r="R42">
        <f t="shared" si="2"/>
        <v>0.64444444444444449</v>
      </c>
    </row>
    <row r="43" spans="1:18" x14ac:dyDescent="0.25">
      <c r="A43" t="s">
        <v>113</v>
      </c>
      <c r="B43" t="s">
        <v>2</v>
      </c>
      <c r="C43" s="1">
        <v>44505</v>
      </c>
      <c r="D43" s="1">
        <v>44691</v>
      </c>
      <c r="E43" s="24">
        <v>186</v>
      </c>
      <c r="F43">
        <v>0.5</v>
      </c>
      <c r="G43">
        <v>1.9</v>
      </c>
      <c r="H43">
        <v>0.6</v>
      </c>
      <c r="I43" t="s">
        <v>21</v>
      </c>
      <c r="J43">
        <v>62</v>
      </c>
      <c r="K43">
        <v>29</v>
      </c>
      <c r="L43">
        <v>45</v>
      </c>
      <c r="M43" t="s">
        <v>114</v>
      </c>
      <c r="N43" t="s">
        <v>39</v>
      </c>
      <c r="O43" t="s">
        <v>102</v>
      </c>
      <c r="P43">
        <f t="shared" si="0"/>
        <v>1.988</v>
      </c>
      <c r="Q43">
        <f t="shared" si="1"/>
        <v>-8.8000000000000078E-2</v>
      </c>
      <c r="R43">
        <f t="shared" si="2"/>
        <v>0.64444444444444449</v>
      </c>
    </row>
    <row r="44" spans="1:18" x14ac:dyDescent="0.25">
      <c r="A44" t="s">
        <v>113</v>
      </c>
      <c r="B44" t="s">
        <v>2</v>
      </c>
      <c r="C44" s="1">
        <v>44505</v>
      </c>
      <c r="D44" s="1">
        <v>44691</v>
      </c>
      <c r="E44" s="24">
        <v>186</v>
      </c>
      <c r="F44">
        <v>0.5</v>
      </c>
      <c r="G44">
        <v>2.1</v>
      </c>
      <c r="H44">
        <v>0.7</v>
      </c>
      <c r="I44" t="s">
        <v>21</v>
      </c>
      <c r="J44">
        <v>62</v>
      </c>
      <c r="K44">
        <v>29</v>
      </c>
      <c r="L44">
        <v>45</v>
      </c>
      <c r="M44" t="s">
        <v>114</v>
      </c>
      <c r="N44" t="s">
        <v>39</v>
      </c>
      <c r="O44" t="s">
        <v>102</v>
      </c>
      <c r="P44">
        <f t="shared" si="0"/>
        <v>1.988</v>
      </c>
      <c r="Q44">
        <f t="shared" si="1"/>
        <v>0.1120000000000001</v>
      </c>
      <c r="R44">
        <f t="shared" si="2"/>
        <v>0.64444444444444449</v>
      </c>
    </row>
    <row r="45" spans="1:18" x14ac:dyDescent="0.25">
      <c r="A45" t="s">
        <v>113</v>
      </c>
      <c r="B45" t="s">
        <v>2</v>
      </c>
      <c r="C45" s="1">
        <v>44505</v>
      </c>
      <c r="D45" s="1">
        <v>44691</v>
      </c>
      <c r="E45" s="24">
        <v>186</v>
      </c>
      <c r="F45">
        <v>0.5</v>
      </c>
      <c r="G45">
        <v>2.2000000000000002</v>
      </c>
      <c r="H45">
        <v>0.7</v>
      </c>
      <c r="I45" t="s">
        <v>21</v>
      </c>
      <c r="J45">
        <v>62</v>
      </c>
      <c r="K45">
        <v>29</v>
      </c>
      <c r="L45">
        <v>45</v>
      </c>
      <c r="M45" t="s">
        <v>114</v>
      </c>
      <c r="N45" t="s">
        <v>39</v>
      </c>
      <c r="O45" t="s">
        <v>102</v>
      </c>
      <c r="P45">
        <f t="shared" si="0"/>
        <v>1.988</v>
      </c>
      <c r="Q45">
        <f t="shared" si="1"/>
        <v>0.21200000000000019</v>
      </c>
      <c r="R45">
        <f t="shared" si="2"/>
        <v>0.64444444444444449</v>
      </c>
    </row>
    <row r="46" spans="1:18" x14ac:dyDescent="0.25">
      <c r="A46" t="s">
        <v>113</v>
      </c>
      <c r="B46" t="s">
        <v>2</v>
      </c>
      <c r="C46" s="1">
        <v>44505</v>
      </c>
      <c r="D46" s="1">
        <v>44691</v>
      </c>
      <c r="E46" s="24">
        <v>186</v>
      </c>
      <c r="F46">
        <v>0.5</v>
      </c>
      <c r="G46">
        <v>2.4</v>
      </c>
      <c r="H46">
        <v>0.8</v>
      </c>
      <c r="I46" t="s">
        <v>21</v>
      </c>
      <c r="J46">
        <v>62</v>
      </c>
      <c r="K46">
        <v>29</v>
      </c>
      <c r="L46">
        <v>45</v>
      </c>
      <c r="M46" t="s">
        <v>114</v>
      </c>
      <c r="N46" t="s">
        <v>39</v>
      </c>
      <c r="O46" t="s">
        <v>102</v>
      </c>
      <c r="P46">
        <f t="shared" si="0"/>
        <v>1.988</v>
      </c>
      <c r="Q46">
        <f t="shared" si="1"/>
        <v>0.41199999999999992</v>
      </c>
      <c r="R46">
        <f t="shared" si="2"/>
        <v>0.64444444444444449</v>
      </c>
    </row>
    <row r="47" spans="1:18" x14ac:dyDescent="0.25">
      <c r="A47" t="s">
        <v>113</v>
      </c>
      <c r="B47" t="s">
        <v>2</v>
      </c>
      <c r="C47" s="1">
        <v>44505</v>
      </c>
      <c r="D47" s="1">
        <v>44691</v>
      </c>
      <c r="E47" s="24">
        <v>186</v>
      </c>
      <c r="F47">
        <v>0.5</v>
      </c>
      <c r="G47">
        <v>2</v>
      </c>
      <c r="H47">
        <v>0.6</v>
      </c>
      <c r="I47" t="s">
        <v>21</v>
      </c>
      <c r="J47">
        <v>62</v>
      </c>
      <c r="K47">
        <v>29</v>
      </c>
      <c r="L47">
        <v>45</v>
      </c>
      <c r="M47" t="s">
        <v>114</v>
      </c>
      <c r="N47" t="s">
        <v>39</v>
      </c>
      <c r="O47" t="s">
        <v>102</v>
      </c>
      <c r="P47">
        <f t="shared" si="0"/>
        <v>1.988</v>
      </c>
      <c r="Q47">
        <f t="shared" si="1"/>
        <v>1.2000000000000011E-2</v>
      </c>
      <c r="R47">
        <f t="shared" si="2"/>
        <v>0.64444444444444449</v>
      </c>
    </row>
    <row r="48" spans="1:18" x14ac:dyDescent="0.25">
      <c r="A48" t="s">
        <v>113</v>
      </c>
      <c r="B48" t="s">
        <v>2</v>
      </c>
      <c r="C48" s="1">
        <v>44505</v>
      </c>
      <c r="D48" s="1">
        <v>44691</v>
      </c>
      <c r="E48" s="24">
        <v>186</v>
      </c>
      <c r="F48">
        <v>0.5</v>
      </c>
      <c r="G48">
        <v>2.2000000000000002</v>
      </c>
      <c r="H48">
        <v>0.8</v>
      </c>
      <c r="I48" t="s">
        <v>21</v>
      </c>
      <c r="J48">
        <v>62</v>
      </c>
      <c r="K48">
        <v>29</v>
      </c>
      <c r="L48">
        <v>45</v>
      </c>
      <c r="M48" t="s">
        <v>114</v>
      </c>
      <c r="N48" t="s">
        <v>39</v>
      </c>
      <c r="O48" t="s">
        <v>102</v>
      </c>
      <c r="P48">
        <f t="shared" si="0"/>
        <v>1.988</v>
      </c>
      <c r="Q48">
        <f t="shared" si="1"/>
        <v>0.21200000000000019</v>
      </c>
      <c r="R48">
        <f t="shared" si="2"/>
        <v>0.64444444444444449</v>
      </c>
    </row>
    <row r="49" spans="1:18" x14ac:dyDescent="0.25">
      <c r="A49" t="s">
        <v>113</v>
      </c>
      <c r="B49" t="s">
        <v>2</v>
      </c>
      <c r="C49" s="1">
        <v>44505</v>
      </c>
      <c r="D49" s="1">
        <v>44691</v>
      </c>
      <c r="E49" s="24">
        <v>186</v>
      </c>
      <c r="F49">
        <v>0.5</v>
      </c>
      <c r="G49">
        <v>1.8</v>
      </c>
      <c r="H49">
        <v>0.5</v>
      </c>
      <c r="I49" t="s">
        <v>21</v>
      </c>
      <c r="J49">
        <v>62</v>
      </c>
      <c r="K49">
        <v>29</v>
      </c>
      <c r="L49">
        <v>45</v>
      </c>
      <c r="M49" t="s">
        <v>114</v>
      </c>
      <c r="N49" t="s">
        <v>39</v>
      </c>
      <c r="O49" t="s">
        <v>102</v>
      </c>
      <c r="P49">
        <f t="shared" si="0"/>
        <v>1.988</v>
      </c>
      <c r="Q49">
        <f t="shared" si="1"/>
        <v>-0.18799999999999994</v>
      </c>
      <c r="R49">
        <f t="shared" si="2"/>
        <v>0.64444444444444449</v>
      </c>
    </row>
    <row r="50" spans="1:18" x14ac:dyDescent="0.25">
      <c r="A50" t="s">
        <v>113</v>
      </c>
      <c r="B50" t="s">
        <v>2</v>
      </c>
      <c r="C50" s="1">
        <v>44505</v>
      </c>
      <c r="D50" s="1">
        <v>44691</v>
      </c>
      <c r="E50" s="24">
        <v>186</v>
      </c>
      <c r="F50">
        <v>0.5</v>
      </c>
      <c r="G50">
        <v>2.2000000000000002</v>
      </c>
      <c r="H50">
        <v>0.7</v>
      </c>
      <c r="I50" t="s">
        <v>21</v>
      </c>
      <c r="J50">
        <v>62</v>
      </c>
      <c r="K50">
        <v>29</v>
      </c>
      <c r="L50">
        <v>45</v>
      </c>
      <c r="M50" t="s">
        <v>114</v>
      </c>
      <c r="N50" t="s">
        <v>39</v>
      </c>
      <c r="O50" t="s">
        <v>102</v>
      </c>
      <c r="P50">
        <f t="shared" si="0"/>
        <v>1.988</v>
      </c>
      <c r="Q50">
        <f t="shared" si="1"/>
        <v>0.21200000000000019</v>
      </c>
      <c r="R50">
        <f t="shared" si="2"/>
        <v>0.64444444444444449</v>
      </c>
    </row>
    <row r="51" spans="1:18" x14ac:dyDescent="0.25">
      <c r="A51" t="s">
        <v>113</v>
      </c>
      <c r="B51" t="s">
        <v>2</v>
      </c>
      <c r="C51" s="1">
        <v>44505</v>
      </c>
      <c r="D51" s="1">
        <v>44691</v>
      </c>
      <c r="E51" s="24">
        <v>186</v>
      </c>
      <c r="F51">
        <v>0.5</v>
      </c>
      <c r="G51">
        <v>2</v>
      </c>
      <c r="H51">
        <v>0.6</v>
      </c>
      <c r="I51" t="s">
        <v>21</v>
      </c>
      <c r="J51">
        <v>62</v>
      </c>
      <c r="K51">
        <v>29</v>
      </c>
      <c r="L51">
        <v>45</v>
      </c>
      <c r="M51" t="s">
        <v>114</v>
      </c>
      <c r="N51" t="s">
        <v>39</v>
      </c>
      <c r="O51" t="s">
        <v>102</v>
      </c>
      <c r="P51">
        <f t="shared" si="0"/>
        <v>1.988</v>
      </c>
      <c r="Q51">
        <f t="shared" si="1"/>
        <v>1.2000000000000011E-2</v>
      </c>
      <c r="R51">
        <f t="shared" si="2"/>
        <v>0.64444444444444449</v>
      </c>
    </row>
    <row r="52" spans="1:18" x14ac:dyDescent="0.25">
      <c r="A52" t="s">
        <v>113</v>
      </c>
      <c r="B52" t="s">
        <v>2</v>
      </c>
      <c r="C52" s="1">
        <v>44505</v>
      </c>
      <c r="D52" s="1">
        <v>44691</v>
      </c>
      <c r="E52" s="24">
        <v>186</v>
      </c>
      <c r="F52">
        <v>0.5</v>
      </c>
      <c r="G52">
        <v>2.2999999999999998</v>
      </c>
      <c r="H52">
        <v>0.8</v>
      </c>
      <c r="I52" t="s">
        <v>21</v>
      </c>
      <c r="J52">
        <v>62</v>
      </c>
      <c r="K52">
        <v>29</v>
      </c>
      <c r="L52">
        <v>45</v>
      </c>
      <c r="M52" t="s">
        <v>114</v>
      </c>
      <c r="N52" t="s">
        <v>39</v>
      </c>
      <c r="O52" t="s">
        <v>102</v>
      </c>
      <c r="P52">
        <f t="shared" si="0"/>
        <v>1.988</v>
      </c>
      <c r="Q52">
        <f t="shared" si="1"/>
        <v>0.31199999999999983</v>
      </c>
      <c r="R52">
        <f t="shared" si="2"/>
        <v>0.64444444444444449</v>
      </c>
    </row>
    <row r="53" spans="1:18" x14ac:dyDescent="0.25">
      <c r="A53" t="s">
        <v>113</v>
      </c>
      <c r="B53" t="s">
        <v>2</v>
      </c>
      <c r="C53" s="1">
        <v>44505</v>
      </c>
      <c r="D53" s="1">
        <v>44691</v>
      </c>
      <c r="E53" s="24">
        <v>186</v>
      </c>
      <c r="F53">
        <v>0.5</v>
      </c>
      <c r="G53">
        <v>1.8</v>
      </c>
      <c r="H53">
        <v>0.5</v>
      </c>
      <c r="I53" t="s">
        <v>21</v>
      </c>
      <c r="J53">
        <v>62</v>
      </c>
      <c r="K53">
        <v>29</v>
      </c>
      <c r="L53">
        <v>45</v>
      </c>
      <c r="M53" t="s">
        <v>114</v>
      </c>
      <c r="N53" t="s">
        <v>39</v>
      </c>
      <c r="O53" t="s">
        <v>102</v>
      </c>
      <c r="P53">
        <f t="shared" si="0"/>
        <v>1.988</v>
      </c>
      <c r="Q53">
        <f t="shared" si="1"/>
        <v>-0.18799999999999994</v>
      </c>
      <c r="R53">
        <f t="shared" si="2"/>
        <v>0.64444444444444449</v>
      </c>
    </row>
    <row r="54" spans="1:18" x14ac:dyDescent="0.25">
      <c r="A54" t="s">
        <v>113</v>
      </c>
      <c r="B54" t="s">
        <v>2</v>
      </c>
      <c r="C54" s="1">
        <v>44505</v>
      </c>
      <c r="D54" s="1">
        <v>44691</v>
      </c>
      <c r="E54" s="24">
        <v>186</v>
      </c>
      <c r="F54">
        <v>0.5</v>
      </c>
      <c r="G54">
        <v>2</v>
      </c>
      <c r="H54">
        <v>0.7</v>
      </c>
      <c r="I54" t="s">
        <v>21</v>
      </c>
      <c r="J54">
        <v>62</v>
      </c>
      <c r="K54">
        <v>29</v>
      </c>
      <c r="L54">
        <v>45</v>
      </c>
      <c r="M54" t="s">
        <v>114</v>
      </c>
      <c r="N54" t="s">
        <v>39</v>
      </c>
      <c r="O54" t="s">
        <v>102</v>
      </c>
      <c r="P54">
        <f t="shared" si="0"/>
        <v>1.988</v>
      </c>
      <c r="Q54">
        <f t="shared" si="1"/>
        <v>1.2000000000000011E-2</v>
      </c>
      <c r="R54">
        <f t="shared" si="2"/>
        <v>0.64444444444444449</v>
      </c>
    </row>
    <row r="55" spans="1:18" x14ac:dyDescent="0.25">
      <c r="A55" t="s">
        <v>113</v>
      </c>
      <c r="B55" t="s">
        <v>2</v>
      </c>
      <c r="C55" s="1">
        <v>44505</v>
      </c>
      <c r="D55" s="1">
        <v>44691</v>
      </c>
      <c r="E55" s="24">
        <v>186</v>
      </c>
      <c r="F55">
        <v>0.5</v>
      </c>
      <c r="G55">
        <v>1.9</v>
      </c>
      <c r="H55">
        <v>0.6</v>
      </c>
      <c r="I55" t="s">
        <v>21</v>
      </c>
      <c r="J55">
        <v>62</v>
      </c>
      <c r="K55">
        <v>29</v>
      </c>
      <c r="L55">
        <v>45</v>
      </c>
      <c r="M55" t="s">
        <v>114</v>
      </c>
      <c r="N55" t="s">
        <v>39</v>
      </c>
      <c r="O55" t="s">
        <v>102</v>
      </c>
      <c r="P55">
        <f t="shared" si="0"/>
        <v>1.988</v>
      </c>
      <c r="Q55">
        <f t="shared" si="1"/>
        <v>-8.8000000000000078E-2</v>
      </c>
      <c r="R55">
        <f t="shared" si="2"/>
        <v>0.64444444444444449</v>
      </c>
    </row>
    <row r="56" spans="1:18" x14ac:dyDescent="0.25">
      <c r="A56" t="s">
        <v>113</v>
      </c>
      <c r="B56" t="s">
        <v>2</v>
      </c>
      <c r="C56" s="1">
        <v>44505</v>
      </c>
      <c r="D56" s="1">
        <v>44691</v>
      </c>
      <c r="E56" s="24">
        <v>186</v>
      </c>
      <c r="F56">
        <v>0.5</v>
      </c>
      <c r="G56">
        <v>1.5</v>
      </c>
      <c r="H56">
        <v>0.5</v>
      </c>
      <c r="I56" t="s">
        <v>21</v>
      </c>
      <c r="J56">
        <v>62</v>
      </c>
      <c r="K56">
        <v>29</v>
      </c>
      <c r="L56">
        <v>45</v>
      </c>
      <c r="M56" t="s">
        <v>114</v>
      </c>
      <c r="N56" t="s">
        <v>39</v>
      </c>
      <c r="O56" t="s">
        <v>102</v>
      </c>
      <c r="P56">
        <f t="shared" si="0"/>
        <v>1.988</v>
      </c>
      <c r="Q56">
        <f t="shared" si="1"/>
        <v>-0.48799999999999999</v>
      </c>
      <c r="R56">
        <f t="shared" si="2"/>
        <v>0.64444444444444449</v>
      </c>
    </row>
    <row r="57" spans="1:18" x14ac:dyDescent="0.25">
      <c r="A57" t="s">
        <v>113</v>
      </c>
      <c r="B57" t="s">
        <v>2</v>
      </c>
      <c r="C57" s="1">
        <v>44505</v>
      </c>
      <c r="D57" s="1">
        <v>44691</v>
      </c>
      <c r="E57" s="24">
        <v>186</v>
      </c>
      <c r="F57">
        <v>0.5</v>
      </c>
      <c r="G57">
        <v>1.8</v>
      </c>
      <c r="H57">
        <v>0.6</v>
      </c>
      <c r="I57" t="s">
        <v>21</v>
      </c>
      <c r="J57">
        <v>62</v>
      </c>
      <c r="K57">
        <v>29</v>
      </c>
      <c r="L57">
        <v>45</v>
      </c>
      <c r="M57" t="s">
        <v>114</v>
      </c>
      <c r="N57" t="s">
        <v>39</v>
      </c>
      <c r="O57" t="s">
        <v>102</v>
      </c>
      <c r="P57">
        <f t="shared" si="0"/>
        <v>1.988</v>
      </c>
      <c r="Q57">
        <f t="shared" si="1"/>
        <v>-0.18799999999999994</v>
      </c>
      <c r="R57">
        <f t="shared" si="2"/>
        <v>0.64444444444444449</v>
      </c>
    </row>
    <row r="58" spans="1:18" x14ac:dyDescent="0.25">
      <c r="A58" t="s">
        <v>115</v>
      </c>
      <c r="B58" t="s">
        <v>2</v>
      </c>
      <c r="C58" s="1">
        <v>44519</v>
      </c>
      <c r="D58" s="1">
        <v>44701</v>
      </c>
      <c r="E58" s="24">
        <v>182</v>
      </c>
      <c r="F58">
        <v>0.5</v>
      </c>
      <c r="G58">
        <v>2.1</v>
      </c>
      <c r="H58">
        <v>0.7</v>
      </c>
      <c r="I58" t="s">
        <v>21</v>
      </c>
      <c r="J58">
        <v>54</v>
      </c>
      <c r="K58">
        <v>43</v>
      </c>
      <c r="L58">
        <v>45</v>
      </c>
      <c r="M58" t="s">
        <v>116</v>
      </c>
      <c r="N58" t="s">
        <v>40</v>
      </c>
      <c r="O58" t="s">
        <v>105</v>
      </c>
      <c r="P58">
        <f t="shared" si="0"/>
        <v>1.976</v>
      </c>
      <c r="Q58">
        <f t="shared" si="1"/>
        <v>0.12400000000000011</v>
      </c>
      <c r="R58">
        <f t="shared" si="2"/>
        <v>0.9555555555555556</v>
      </c>
    </row>
    <row r="59" spans="1:18" x14ac:dyDescent="0.25">
      <c r="A59" t="s">
        <v>115</v>
      </c>
      <c r="B59" t="s">
        <v>2</v>
      </c>
      <c r="C59" s="1">
        <v>44519</v>
      </c>
      <c r="D59" s="1">
        <v>44701</v>
      </c>
      <c r="E59" s="24">
        <v>182</v>
      </c>
      <c r="F59">
        <v>0.5</v>
      </c>
      <c r="G59">
        <v>1.6</v>
      </c>
      <c r="H59">
        <v>0.6</v>
      </c>
      <c r="I59" t="s">
        <v>21</v>
      </c>
      <c r="J59">
        <v>54</v>
      </c>
      <c r="K59">
        <v>43</v>
      </c>
      <c r="L59">
        <v>45</v>
      </c>
      <c r="M59" t="s">
        <v>116</v>
      </c>
      <c r="N59" t="s">
        <v>40</v>
      </c>
      <c r="O59" t="s">
        <v>105</v>
      </c>
      <c r="P59">
        <f t="shared" si="0"/>
        <v>1.976</v>
      </c>
      <c r="Q59">
        <f t="shared" si="1"/>
        <v>-0.37599999999999989</v>
      </c>
      <c r="R59">
        <f t="shared" si="2"/>
        <v>0.9555555555555556</v>
      </c>
    </row>
    <row r="60" spans="1:18" x14ac:dyDescent="0.25">
      <c r="A60" t="s">
        <v>115</v>
      </c>
      <c r="B60" t="s">
        <v>2</v>
      </c>
      <c r="C60" s="1">
        <v>44519</v>
      </c>
      <c r="D60" s="1">
        <v>44701</v>
      </c>
      <c r="E60" s="24">
        <v>182</v>
      </c>
      <c r="F60">
        <v>0.5</v>
      </c>
      <c r="G60">
        <v>1.3</v>
      </c>
      <c r="H60">
        <v>0.3</v>
      </c>
      <c r="I60" t="s">
        <v>21</v>
      </c>
      <c r="J60">
        <v>54</v>
      </c>
      <c r="K60">
        <v>43</v>
      </c>
      <c r="L60">
        <v>45</v>
      </c>
      <c r="M60" t="s">
        <v>116</v>
      </c>
      <c r="N60" t="s">
        <v>40</v>
      </c>
      <c r="O60" t="s">
        <v>105</v>
      </c>
      <c r="P60">
        <f t="shared" si="0"/>
        <v>1.976</v>
      </c>
      <c r="Q60">
        <f t="shared" si="1"/>
        <v>-0.67599999999999993</v>
      </c>
      <c r="R60">
        <f t="shared" si="2"/>
        <v>0.9555555555555556</v>
      </c>
    </row>
    <row r="61" spans="1:18" x14ac:dyDescent="0.25">
      <c r="A61" t="s">
        <v>115</v>
      </c>
      <c r="B61" t="s">
        <v>2</v>
      </c>
      <c r="C61" s="1">
        <v>44519</v>
      </c>
      <c r="D61" s="1">
        <v>44701</v>
      </c>
      <c r="E61" s="24">
        <v>182</v>
      </c>
      <c r="F61">
        <v>0.5</v>
      </c>
      <c r="G61">
        <v>2</v>
      </c>
      <c r="H61">
        <v>0.6</v>
      </c>
      <c r="I61" t="s">
        <v>21</v>
      </c>
      <c r="J61">
        <v>54</v>
      </c>
      <c r="K61">
        <v>43</v>
      </c>
      <c r="L61">
        <v>45</v>
      </c>
      <c r="M61" t="s">
        <v>116</v>
      </c>
      <c r="N61" t="s">
        <v>40</v>
      </c>
      <c r="O61" t="s">
        <v>105</v>
      </c>
      <c r="P61">
        <f t="shared" si="0"/>
        <v>1.976</v>
      </c>
      <c r="Q61">
        <f t="shared" si="1"/>
        <v>2.4000000000000021E-2</v>
      </c>
      <c r="R61">
        <f t="shared" si="2"/>
        <v>0.9555555555555556</v>
      </c>
    </row>
    <row r="62" spans="1:18" x14ac:dyDescent="0.25">
      <c r="A62" t="s">
        <v>115</v>
      </c>
      <c r="B62" t="s">
        <v>2</v>
      </c>
      <c r="C62" s="1">
        <v>44519</v>
      </c>
      <c r="D62" s="1">
        <v>44701</v>
      </c>
      <c r="E62" s="24">
        <v>182</v>
      </c>
      <c r="F62">
        <v>0.5</v>
      </c>
      <c r="G62">
        <v>2.1</v>
      </c>
      <c r="H62">
        <v>0.7</v>
      </c>
      <c r="I62" t="s">
        <v>21</v>
      </c>
      <c r="J62">
        <v>54</v>
      </c>
      <c r="K62">
        <v>43</v>
      </c>
      <c r="L62">
        <v>45</v>
      </c>
      <c r="M62" t="s">
        <v>116</v>
      </c>
      <c r="N62" t="s">
        <v>40</v>
      </c>
      <c r="O62" t="s">
        <v>105</v>
      </c>
      <c r="P62">
        <f t="shared" si="0"/>
        <v>1.976</v>
      </c>
      <c r="Q62">
        <f t="shared" si="1"/>
        <v>0.12400000000000011</v>
      </c>
      <c r="R62">
        <f t="shared" si="2"/>
        <v>0.9555555555555556</v>
      </c>
    </row>
    <row r="63" spans="1:18" x14ac:dyDescent="0.25">
      <c r="A63" t="s">
        <v>115</v>
      </c>
      <c r="B63" t="s">
        <v>2</v>
      </c>
      <c r="C63" s="1">
        <v>44519</v>
      </c>
      <c r="D63" s="1">
        <v>44701</v>
      </c>
      <c r="E63" s="24">
        <v>182</v>
      </c>
      <c r="F63">
        <v>0.5</v>
      </c>
      <c r="G63">
        <v>1.8</v>
      </c>
      <c r="H63">
        <v>0.6</v>
      </c>
      <c r="I63" t="s">
        <v>21</v>
      </c>
      <c r="J63">
        <v>54</v>
      </c>
      <c r="K63">
        <v>43</v>
      </c>
      <c r="L63">
        <v>45</v>
      </c>
      <c r="M63" t="s">
        <v>116</v>
      </c>
      <c r="N63" t="s">
        <v>40</v>
      </c>
      <c r="O63" t="s">
        <v>105</v>
      </c>
      <c r="P63">
        <f t="shared" si="0"/>
        <v>1.976</v>
      </c>
      <c r="Q63">
        <f t="shared" si="1"/>
        <v>-0.17599999999999993</v>
      </c>
      <c r="R63">
        <f t="shared" si="2"/>
        <v>0.9555555555555556</v>
      </c>
    </row>
    <row r="64" spans="1:18" x14ac:dyDescent="0.25">
      <c r="A64" t="s">
        <v>115</v>
      </c>
      <c r="B64" t="s">
        <v>2</v>
      </c>
      <c r="C64" s="1">
        <v>44519</v>
      </c>
      <c r="D64" s="1">
        <v>44701</v>
      </c>
      <c r="E64" s="24">
        <v>182</v>
      </c>
      <c r="F64">
        <v>0.5</v>
      </c>
      <c r="G64">
        <v>1.6</v>
      </c>
      <c r="H64">
        <v>0.5</v>
      </c>
      <c r="I64" t="s">
        <v>21</v>
      </c>
      <c r="J64">
        <v>54</v>
      </c>
      <c r="K64">
        <v>43</v>
      </c>
      <c r="L64">
        <v>45</v>
      </c>
      <c r="M64" t="s">
        <v>116</v>
      </c>
      <c r="N64" t="s">
        <v>40</v>
      </c>
      <c r="O64" t="s">
        <v>105</v>
      </c>
      <c r="P64">
        <f t="shared" si="0"/>
        <v>1.976</v>
      </c>
      <c r="Q64">
        <f t="shared" si="1"/>
        <v>-0.37599999999999989</v>
      </c>
      <c r="R64">
        <f t="shared" si="2"/>
        <v>0.9555555555555556</v>
      </c>
    </row>
    <row r="65" spans="1:18" x14ac:dyDescent="0.25">
      <c r="A65" t="s">
        <v>115</v>
      </c>
      <c r="B65" t="s">
        <v>2</v>
      </c>
      <c r="C65" s="1">
        <v>44519</v>
      </c>
      <c r="D65" s="1">
        <v>44701</v>
      </c>
      <c r="E65" s="24">
        <v>182</v>
      </c>
      <c r="F65">
        <v>0.5</v>
      </c>
      <c r="G65">
        <v>1.8</v>
      </c>
      <c r="H65">
        <v>0.6</v>
      </c>
      <c r="I65" t="s">
        <v>21</v>
      </c>
      <c r="J65">
        <v>54</v>
      </c>
      <c r="K65">
        <v>43</v>
      </c>
      <c r="L65">
        <v>45</v>
      </c>
      <c r="M65" t="s">
        <v>116</v>
      </c>
      <c r="N65" t="s">
        <v>40</v>
      </c>
      <c r="O65" t="s">
        <v>105</v>
      </c>
      <c r="P65">
        <f t="shared" si="0"/>
        <v>1.976</v>
      </c>
      <c r="Q65">
        <f t="shared" si="1"/>
        <v>-0.17599999999999993</v>
      </c>
      <c r="R65">
        <f t="shared" si="2"/>
        <v>0.9555555555555556</v>
      </c>
    </row>
    <row r="66" spans="1:18" x14ac:dyDescent="0.25">
      <c r="A66" t="s">
        <v>115</v>
      </c>
      <c r="B66" t="s">
        <v>2</v>
      </c>
      <c r="C66" s="1">
        <v>44519</v>
      </c>
      <c r="D66" s="1">
        <v>44701</v>
      </c>
      <c r="E66" s="24">
        <v>182</v>
      </c>
      <c r="F66">
        <v>0.5</v>
      </c>
      <c r="G66">
        <v>1.7</v>
      </c>
      <c r="H66">
        <v>0.5</v>
      </c>
      <c r="I66" t="s">
        <v>21</v>
      </c>
      <c r="J66">
        <v>54</v>
      </c>
      <c r="K66">
        <v>43</v>
      </c>
      <c r="L66">
        <v>45</v>
      </c>
      <c r="M66" t="s">
        <v>116</v>
      </c>
      <c r="N66" t="s">
        <v>40</v>
      </c>
      <c r="O66" t="s">
        <v>105</v>
      </c>
      <c r="P66">
        <f t="shared" si="0"/>
        <v>1.976</v>
      </c>
      <c r="Q66">
        <f t="shared" si="1"/>
        <v>-0.27600000000000002</v>
      </c>
      <c r="R66">
        <f t="shared" si="2"/>
        <v>0.9555555555555556</v>
      </c>
    </row>
    <row r="67" spans="1:18" x14ac:dyDescent="0.25">
      <c r="A67" t="s">
        <v>115</v>
      </c>
      <c r="B67" t="s">
        <v>2</v>
      </c>
      <c r="C67" s="1">
        <v>44519</v>
      </c>
      <c r="D67" s="1">
        <v>44701</v>
      </c>
      <c r="E67" s="24">
        <v>182</v>
      </c>
      <c r="F67">
        <v>0.5</v>
      </c>
      <c r="G67">
        <v>2</v>
      </c>
      <c r="H67">
        <v>0.6</v>
      </c>
      <c r="I67" t="s">
        <v>21</v>
      </c>
      <c r="J67">
        <v>54</v>
      </c>
      <c r="K67">
        <v>43</v>
      </c>
      <c r="L67">
        <v>45</v>
      </c>
      <c r="M67" t="s">
        <v>116</v>
      </c>
      <c r="N67" t="s">
        <v>40</v>
      </c>
      <c r="O67" t="s">
        <v>105</v>
      </c>
      <c r="P67">
        <f t="shared" ref="P67:P130" si="3">IF(B67="AltCom",E67*0.003+1.43,IF(B67="EreCya",E67*0.003+2.87,IF(B67="JulOrn",E67*0.004+2.3,IF(B67="LepElo",E67*0.011+0.91,IF(B67="NeoPul",E67*0.004+2.46,IF(B67="NeoTet","NT",IF(B67="TelTem",E67*0.006+1.77,IF(B67="VarMoo",E67*0.003+1.67,"AAAAAAAAAH"))))))))</f>
        <v>1.976</v>
      </c>
      <c r="Q67">
        <f t="shared" ref="Q67:Q130" si="4">IF(B67="NeoTet", "NA", G67-P67)</f>
        <v>2.4000000000000021E-2</v>
      </c>
      <c r="R67">
        <f t="shared" ref="R67:R130" si="5">K67/L67</f>
        <v>0.9555555555555556</v>
      </c>
    </row>
    <row r="68" spans="1:18" x14ac:dyDescent="0.25">
      <c r="A68" t="s">
        <v>115</v>
      </c>
      <c r="B68" t="s">
        <v>2</v>
      </c>
      <c r="C68" s="1">
        <v>44519</v>
      </c>
      <c r="D68" s="1">
        <v>44701</v>
      </c>
      <c r="E68" s="24">
        <v>182</v>
      </c>
      <c r="F68">
        <v>0.5</v>
      </c>
      <c r="G68">
        <v>1.5</v>
      </c>
      <c r="H68">
        <v>0.4</v>
      </c>
      <c r="I68" t="s">
        <v>21</v>
      </c>
      <c r="J68">
        <v>54</v>
      </c>
      <c r="K68">
        <v>43</v>
      </c>
      <c r="L68">
        <v>45</v>
      </c>
      <c r="M68" t="s">
        <v>116</v>
      </c>
      <c r="N68" t="s">
        <v>40</v>
      </c>
      <c r="O68" t="s">
        <v>105</v>
      </c>
      <c r="P68">
        <f t="shared" si="3"/>
        <v>1.976</v>
      </c>
      <c r="Q68">
        <f t="shared" si="4"/>
        <v>-0.47599999999999998</v>
      </c>
      <c r="R68">
        <f t="shared" si="5"/>
        <v>0.9555555555555556</v>
      </c>
    </row>
    <row r="69" spans="1:18" x14ac:dyDescent="0.25">
      <c r="A69" t="s">
        <v>115</v>
      </c>
      <c r="B69" t="s">
        <v>2</v>
      </c>
      <c r="C69" s="1">
        <v>44519</v>
      </c>
      <c r="D69" s="1">
        <v>44701</v>
      </c>
      <c r="E69" s="24">
        <v>182</v>
      </c>
      <c r="F69">
        <v>0.5</v>
      </c>
      <c r="G69">
        <v>1.9</v>
      </c>
      <c r="H69">
        <v>0.6</v>
      </c>
      <c r="I69" t="s">
        <v>21</v>
      </c>
      <c r="J69">
        <v>54</v>
      </c>
      <c r="K69">
        <v>43</v>
      </c>
      <c r="L69">
        <v>45</v>
      </c>
      <c r="M69" t="s">
        <v>116</v>
      </c>
      <c r="N69" t="s">
        <v>40</v>
      </c>
      <c r="O69" t="s">
        <v>105</v>
      </c>
      <c r="P69">
        <f t="shared" si="3"/>
        <v>1.976</v>
      </c>
      <c r="Q69">
        <f t="shared" si="4"/>
        <v>-7.6000000000000068E-2</v>
      </c>
      <c r="R69">
        <f t="shared" si="5"/>
        <v>0.9555555555555556</v>
      </c>
    </row>
    <row r="70" spans="1:18" x14ac:dyDescent="0.25">
      <c r="A70" t="s">
        <v>115</v>
      </c>
      <c r="B70" t="s">
        <v>2</v>
      </c>
      <c r="C70" s="1">
        <v>44519</v>
      </c>
      <c r="D70" s="1">
        <v>44701</v>
      </c>
      <c r="E70" s="24">
        <v>182</v>
      </c>
      <c r="F70">
        <v>0.5</v>
      </c>
      <c r="G70">
        <v>1.6</v>
      </c>
      <c r="H70">
        <v>0.5</v>
      </c>
      <c r="I70" t="s">
        <v>21</v>
      </c>
      <c r="J70">
        <v>54</v>
      </c>
      <c r="K70">
        <v>43</v>
      </c>
      <c r="L70">
        <v>45</v>
      </c>
      <c r="M70" t="s">
        <v>116</v>
      </c>
      <c r="N70" t="s">
        <v>40</v>
      </c>
      <c r="O70" t="s">
        <v>105</v>
      </c>
      <c r="P70">
        <f t="shared" si="3"/>
        <v>1.976</v>
      </c>
      <c r="Q70">
        <f t="shared" si="4"/>
        <v>-0.37599999999999989</v>
      </c>
      <c r="R70">
        <f t="shared" si="5"/>
        <v>0.9555555555555556</v>
      </c>
    </row>
    <row r="71" spans="1:18" x14ac:dyDescent="0.25">
      <c r="A71" t="s">
        <v>115</v>
      </c>
      <c r="B71" t="s">
        <v>2</v>
      </c>
      <c r="C71" s="1">
        <v>44519</v>
      </c>
      <c r="D71" s="1">
        <v>44701</v>
      </c>
      <c r="E71" s="24">
        <v>182</v>
      </c>
      <c r="F71">
        <v>0.5</v>
      </c>
      <c r="G71">
        <v>1.7</v>
      </c>
      <c r="H71">
        <v>0.5</v>
      </c>
      <c r="I71" t="s">
        <v>21</v>
      </c>
      <c r="J71">
        <v>54</v>
      </c>
      <c r="K71">
        <v>43</v>
      </c>
      <c r="L71">
        <v>45</v>
      </c>
      <c r="M71" t="s">
        <v>116</v>
      </c>
      <c r="N71" t="s">
        <v>40</v>
      </c>
      <c r="O71" t="s">
        <v>105</v>
      </c>
      <c r="P71">
        <f t="shared" si="3"/>
        <v>1.976</v>
      </c>
      <c r="Q71">
        <f t="shared" si="4"/>
        <v>-0.27600000000000002</v>
      </c>
      <c r="R71">
        <f t="shared" si="5"/>
        <v>0.9555555555555556</v>
      </c>
    </row>
    <row r="72" spans="1:18" x14ac:dyDescent="0.25">
      <c r="A72" t="s">
        <v>115</v>
      </c>
      <c r="B72" t="s">
        <v>2</v>
      </c>
      <c r="C72" s="1">
        <v>44519</v>
      </c>
      <c r="D72" s="1">
        <v>44701</v>
      </c>
      <c r="E72" s="24">
        <v>182</v>
      </c>
      <c r="F72">
        <v>0.5</v>
      </c>
      <c r="G72">
        <v>1.4</v>
      </c>
      <c r="H72">
        <v>0.4</v>
      </c>
      <c r="I72" t="s">
        <v>21</v>
      </c>
      <c r="J72">
        <v>54</v>
      </c>
      <c r="K72">
        <v>43</v>
      </c>
      <c r="L72">
        <v>45</v>
      </c>
      <c r="M72" t="s">
        <v>116</v>
      </c>
      <c r="N72" t="s">
        <v>40</v>
      </c>
      <c r="O72" t="s">
        <v>105</v>
      </c>
      <c r="P72">
        <f t="shared" si="3"/>
        <v>1.976</v>
      </c>
      <c r="Q72">
        <f t="shared" si="4"/>
        <v>-0.57600000000000007</v>
      </c>
      <c r="R72">
        <f t="shared" si="5"/>
        <v>0.9555555555555556</v>
      </c>
    </row>
    <row r="73" spans="1:18" x14ac:dyDescent="0.25">
      <c r="A73" t="s">
        <v>115</v>
      </c>
      <c r="B73" t="s">
        <v>2</v>
      </c>
      <c r="C73" s="1">
        <v>44519</v>
      </c>
      <c r="D73" s="1">
        <v>44701</v>
      </c>
      <c r="E73" s="24">
        <v>182</v>
      </c>
      <c r="F73">
        <v>0.5</v>
      </c>
      <c r="G73">
        <v>1.9</v>
      </c>
      <c r="H73">
        <v>0.6</v>
      </c>
      <c r="I73" t="s">
        <v>21</v>
      </c>
      <c r="J73">
        <v>54</v>
      </c>
      <c r="K73">
        <v>43</v>
      </c>
      <c r="L73">
        <v>45</v>
      </c>
      <c r="M73" t="s">
        <v>116</v>
      </c>
      <c r="N73" t="s">
        <v>40</v>
      </c>
      <c r="O73" t="s">
        <v>105</v>
      </c>
      <c r="P73">
        <f t="shared" si="3"/>
        <v>1.976</v>
      </c>
      <c r="Q73">
        <f t="shared" si="4"/>
        <v>-7.6000000000000068E-2</v>
      </c>
      <c r="R73">
        <f t="shared" si="5"/>
        <v>0.9555555555555556</v>
      </c>
    </row>
    <row r="74" spans="1:18" x14ac:dyDescent="0.25">
      <c r="A74" t="s">
        <v>115</v>
      </c>
      <c r="B74" t="s">
        <v>2</v>
      </c>
      <c r="C74" s="1">
        <v>44519</v>
      </c>
      <c r="D74" s="1">
        <v>44701</v>
      </c>
      <c r="E74" s="24">
        <v>182</v>
      </c>
      <c r="F74">
        <v>0.5</v>
      </c>
      <c r="G74">
        <v>1.7</v>
      </c>
      <c r="H74">
        <v>0.5</v>
      </c>
      <c r="I74" t="s">
        <v>21</v>
      </c>
      <c r="J74">
        <v>54</v>
      </c>
      <c r="K74">
        <v>43</v>
      </c>
      <c r="L74">
        <v>45</v>
      </c>
      <c r="M74" t="s">
        <v>116</v>
      </c>
      <c r="N74" t="s">
        <v>40</v>
      </c>
      <c r="O74" t="s">
        <v>105</v>
      </c>
      <c r="P74">
        <f t="shared" si="3"/>
        <v>1.976</v>
      </c>
      <c r="Q74">
        <f t="shared" si="4"/>
        <v>-0.27600000000000002</v>
      </c>
      <c r="R74">
        <f t="shared" si="5"/>
        <v>0.9555555555555556</v>
      </c>
    </row>
    <row r="75" spans="1:18" x14ac:dyDescent="0.25">
      <c r="A75" t="s">
        <v>115</v>
      </c>
      <c r="B75" t="s">
        <v>2</v>
      </c>
      <c r="C75" s="1">
        <v>44519</v>
      </c>
      <c r="D75" s="1">
        <v>44701</v>
      </c>
      <c r="E75" s="24">
        <v>182</v>
      </c>
      <c r="F75">
        <v>0.5</v>
      </c>
      <c r="G75">
        <v>1.8</v>
      </c>
      <c r="H75">
        <v>0.6</v>
      </c>
      <c r="I75" t="s">
        <v>21</v>
      </c>
      <c r="J75">
        <v>54</v>
      </c>
      <c r="K75">
        <v>43</v>
      </c>
      <c r="L75">
        <v>45</v>
      </c>
      <c r="M75" t="s">
        <v>116</v>
      </c>
      <c r="N75" t="s">
        <v>40</v>
      </c>
      <c r="O75" t="s">
        <v>105</v>
      </c>
      <c r="P75">
        <f t="shared" si="3"/>
        <v>1.976</v>
      </c>
      <c r="Q75">
        <f t="shared" si="4"/>
        <v>-0.17599999999999993</v>
      </c>
      <c r="R75">
        <f t="shared" si="5"/>
        <v>0.9555555555555556</v>
      </c>
    </row>
    <row r="76" spans="1:18" x14ac:dyDescent="0.25">
      <c r="A76" t="s">
        <v>115</v>
      </c>
      <c r="B76" t="s">
        <v>2</v>
      </c>
      <c r="C76" s="1">
        <v>44519</v>
      </c>
      <c r="D76" s="1">
        <v>44701</v>
      </c>
      <c r="E76" s="24">
        <v>182</v>
      </c>
      <c r="F76">
        <v>0.5</v>
      </c>
      <c r="G76">
        <v>1.6</v>
      </c>
      <c r="H76">
        <v>0.5</v>
      </c>
      <c r="I76" t="s">
        <v>21</v>
      </c>
      <c r="J76">
        <v>54</v>
      </c>
      <c r="K76">
        <v>43</v>
      </c>
      <c r="L76">
        <v>45</v>
      </c>
      <c r="M76" t="s">
        <v>116</v>
      </c>
      <c r="N76" t="s">
        <v>40</v>
      </c>
      <c r="O76" t="s">
        <v>105</v>
      </c>
      <c r="P76">
        <f t="shared" si="3"/>
        <v>1.976</v>
      </c>
      <c r="Q76">
        <f t="shared" si="4"/>
        <v>-0.37599999999999989</v>
      </c>
      <c r="R76">
        <f t="shared" si="5"/>
        <v>0.9555555555555556</v>
      </c>
    </row>
    <row r="77" spans="1:18" x14ac:dyDescent="0.25">
      <c r="A77" t="s">
        <v>115</v>
      </c>
      <c r="B77" t="s">
        <v>2</v>
      </c>
      <c r="C77" s="1">
        <v>44519</v>
      </c>
      <c r="D77" s="1">
        <v>44701</v>
      </c>
      <c r="E77" s="24">
        <v>182</v>
      </c>
      <c r="F77">
        <v>0.5</v>
      </c>
      <c r="G77">
        <v>1.8</v>
      </c>
      <c r="H77">
        <v>0.6</v>
      </c>
      <c r="I77" t="s">
        <v>21</v>
      </c>
      <c r="J77">
        <v>54</v>
      </c>
      <c r="K77">
        <v>43</v>
      </c>
      <c r="L77">
        <v>45</v>
      </c>
      <c r="M77" t="s">
        <v>116</v>
      </c>
      <c r="N77" t="s">
        <v>40</v>
      </c>
      <c r="O77" t="s">
        <v>105</v>
      </c>
      <c r="P77">
        <f t="shared" si="3"/>
        <v>1.976</v>
      </c>
      <c r="Q77">
        <f t="shared" si="4"/>
        <v>-0.17599999999999993</v>
      </c>
      <c r="R77">
        <f t="shared" si="5"/>
        <v>0.9555555555555556</v>
      </c>
    </row>
    <row r="78" spans="1:18" x14ac:dyDescent="0.25">
      <c r="A78" t="s">
        <v>115</v>
      </c>
      <c r="B78" t="s">
        <v>2</v>
      </c>
      <c r="C78" s="1">
        <v>44519</v>
      </c>
      <c r="D78" s="1">
        <v>44701</v>
      </c>
      <c r="E78" s="24">
        <v>182</v>
      </c>
      <c r="F78">
        <v>0.5</v>
      </c>
      <c r="G78">
        <v>1.7</v>
      </c>
      <c r="H78">
        <v>0.5</v>
      </c>
      <c r="I78" t="s">
        <v>21</v>
      </c>
      <c r="J78">
        <v>54</v>
      </c>
      <c r="K78">
        <v>43</v>
      </c>
      <c r="L78">
        <v>45</v>
      </c>
      <c r="M78" t="s">
        <v>116</v>
      </c>
      <c r="N78" t="s">
        <v>40</v>
      </c>
      <c r="O78" t="s">
        <v>105</v>
      </c>
      <c r="P78">
        <f t="shared" si="3"/>
        <v>1.976</v>
      </c>
      <c r="Q78">
        <f t="shared" si="4"/>
        <v>-0.27600000000000002</v>
      </c>
      <c r="R78">
        <f t="shared" si="5"/>
        <v>0.9555555555555556</v>
      </c>
    </row>
    <row r="79" spans="1:18" x14ac:dyDescent="0.25">
      <c r="A79" t="s">
        <v>115</v>
      </c>
      <c r="B79" t="s">
        <v>2</v>
      </c>
      <c r="C79" s="1">
        <v>44519</v>
      </c>
      <c r="D79" s="1">
        <v>44701</v>
      </c>
      <c r="E79" s="24">
        <v>182</v>
      </c>
      <c r="F79">
        <v>0.5</v>
      </c>
      <c r="G79">
        <v>1.8</v>
      </c>
      <c r="H79">
        <v>0.6</v>
      </c>
      <c r="I79" t="s">
        <v>21</v>
      </c>
      <c r="J79">
        <v>54</v>
      </c>
      <c r="K79">
        <v>43</v>
      </c>
      <c r="L79">
        <v>45</v>
      </c>
      <c r="M79" t="s">
        <v>116</v>
      </c>
      <c r="N79" t="s">
        <v>40</v>
      </c>
      <c r="O79" t="s">
        <v>105</v>
      </c>
      <c r="P79">
        <f t="shared" si="3"/>
        <v>1.976</v>
      </c>
      <c r="Q79">
        <f t="shared" si="4"/>
        <v>-0.17599999999999993</v>
      </c>
      <c r="R79">
        <f t="shared" si="5"/>
        <v>0.9555555555555556</v>
      </c>
    </row>
    <row r="80" spans="1:18" x14ac:dyDescent="0.25">
      <c r="A80" t="s">
        <v>115</v>
      </c>
      <c r="B80" t="s">
        <v>2</v>
      </c>
      <c r="C80" s="1">
        <v>44519</v>
      </c>
      <c r="D80" s="1">
        <v>44701</v>
      </c>
      <c r="E80" s="24">
        <v>182</v>
      </c>
      <c r="F80">
        <v>0.5</v>
      </c>
      <c r="G80">
        <v>1.5</v>
      </c>
      <c r="H80">
        <v>0.5</v>
      </c>
      <c r="I80" t="s">
        <v>21</v>
      </c>
      <c r="J80">
        <v>54</v>
      </c>
      <c r="K80">
        <v>43</v>
      </c>
      <c r="L80">
        <v>45</v>
      </c>
      <c r="M80" t="s">
        <v>116</v>
      </c>
      <c r="N80" t="s">
        <v>40</v>
      </c>
      <c r="O80" t="s">
        <v>105</v>
      </c>
      <c r="P80">
        <f t="shared" si="3"/>
        <v>1.976</v>
      </c>
      <c r="Q80">
        <f t="shared" si="4"/>
        <v>-0.47599999999999998</v>
      </c>
      <c r="R80">
        <f t="shared" si="5"/>
        <v>0.9555555555555556</v>
      </c>
    </row>
    <row r="81" spans="1:18" x14ac:dyDescent="0.25">
      <c r="A81" t="s">
        <v>115</v>
      </c>
      <c r="B81" t="s">
        <v>2</v>
      </c>
      <c r="C81" s="1">
        <v>44519</v>
      </c>
      <c r="D81" s="1">
        <v>44701</v>
      </c>
      <c r="E81" s="24">
        <v>182</v>
      </c>
      <c r="F81">
        <v>0.5</v>
      </c>
      <c r="G81">
        <v>1.8</v>
      </c>
      <c r="H81">
        <v>0.6</v>
      </c>
      <c r="I81" t="s">
        <v>21</v>
      </c>
      <c r="J81">
        <v>54</v>
      </c>
      <c r="K81">
        <v>43</v>
      </c>
      <c r="L81">
        <v>45</v>
      </c>
      <c r="M81" t="s">
        <v>116</v>
      </c>
      <c r="N81" t="s">
        <v>40</v>
      </c>
      <c r="O81" t="s">
        <v>105</v>
      </c>
      <c r="P81">
        <f t="shared" si="3"/>
        <v>1.976</v>
      </c>
      <c r="Q81">
        <f t="shared" si="4"/>
        <v>-0.17599999999999993</v>
      </c>
      <c r="R81">
        <f t="shared" si="5"/>
        <v>0.9555555555555556</v>
      </c>
    </row>
    <row r="82" spans="1:18" x14ac:dyDescent="0.25">
      <c r="A82" t="s">
        <v>115</v>
      </c>
      <c r="B82" t="s">
        <v>2</v>
      </c>
      <c r="C82" s="1">
        <v>44519</v>
      </c>
      <c r="D82" s="1">
        <v>44701</v>
      </c>
      <c r="E82" s="24">
        <v>182</v>
      </c>
      <c r="F82">
        <v>0.5</v>
      </c>
      <c r="G82">
        <v>2.2000000000000002</v>
      </c>
      <c r="H82">
        <v>0.7</v>
      </c>
      <c r="I82" t="s">
        <v>21</v>
      </c>
      <c r="J82">
        <v>54</v>
      </c>
      <c r="K82">
        <v>43</v>
      </c>
      <c r="L82">
        <v>45</v>
      </c>
      <c r="M82" t="s">
        <v>116</v>
      </c>
      <c r="N82" t="s">
        <v>40</v>
      </c>
      <c r="O82" t="s">
        <v>105</v>
      </c>
      <c r="P82">
        <f t="shared" si="3"/>
        <v>1.976</v>
      </c>
      <c r="Q82">
        <f t="shared" si="4"/>
        <v>0.2240000000000002</v>
      </c>
      <c r="R82">
        <f t="shared" si="5"/>
        <v>0.9555555555555556</v>
      </c>
    </row>
    <row r="83" spans="1:18" x14ac:dyDescent="0.25">
      <c r="A83" t="s">
        <v>115</v>
      </c>
      <c r="B83" t="s">
        <v>2</v>
      </c>
      <c r="C83" s="1">
        <v>44519</v>
      </c>
      <c r="D83" s="1">
        <v>44701</v>
      </c>
      <c r="E83" s="24">
        <v>182</v>
      </c>
      <c r="F83">
        <v>0.5</v>
      </c>
      <c r="G83">
        <v>2</v>
      </c>
      <c r="H83">
        <v>0.6</v>
      </c>
      <c r="I83" t="s">
        <v>21</v>
      </c>
      <c r="J83">
        <v>54</v>
      </c>
      <c r="K83">
        <v>43</v>
      </c>
      <c r="L83">
        <v>45</v>
      </c>
      <c r="M83" t="s">
        <v>116</v>
      </c>
      <c r="N83" t="s">
        <v>40</v>
      </c>
      <c r="O83" t="s">
        <v>105</v>
      </c>
      <c r="P83">
        <f t="shared" si="3"/>
        <v>1.976</v>
      </c>
      <c r="Q83">
        <f t="shared" si="4"/>
        <v>2.4000000000000021E-2</v>
      </c>
      <c r="R83">
        <f t="shared" si="5"/>
        <v>0.9555555555555556</v>
      </c>
    </row>
    <row r="84" spans="1:18" x14ac:dyDescent="0.25">
      <c r="A84" t="s">
        <v>115</v>
      </c>
      <c r="B84" t="s">
        <v>2</v>
      </c>
      <c r="C84" s="1">
        <v>44519</v>
      </c>
      <c r="D84" s="1">
        <v>44701</v>
      </c>
      <c r="E84" s="24">
        <v>182</v>
      </c>
      <c r="F84">
        <v>0.5</v>
      </c>
      <c r="G84">
        <v>1.7</v>
      </c>
      <c r="H84">
        <v>0.5</v>
      </c>
      <c r="I84" t="s">
        <v>21</v>
      </c>
      <c r="J84">
        <v>54</v>
      </c>
      <c r="K84">
        <v>43</v>
      </c>
      <c r="L84">
        <v>45</v>
      </c>
      <c r="M84" t="s">
        <v>116</v>
      </c>
      <c r="N84" t="s">
        <v>40</v>
      </c>
      <c r="O84" t="s">
        <v>105</v>
      </c>
      <c r="P84">
        <f t="shared" si="3"/>
        <v>1.976</v>
      </c>
      <c r="Q84">
        <f t="shared" si="4"/>
        <v>-0.27600000000000002</v>
      </c>
      <c r="R84">
        <f t="shared" si="5"/>
        <v>0.9555555555555556</v>
      </c>
    </row>
    <row r="85" spans="1:18" x14ac:dyDescent="0.25">
      <c r="A85" t="s">
        <v>115</v>
      </c>
      <c r="B85" t="s">
        <v>2</v>
      </c>
      <c r="C85" s="1">
        <v>44519</v>
      </c>
      <c r="D85" s="1">
        <v>44701</v>
      </c>
      <c r="E85" s="24">
        <v>182</v>
      </c>
      <c r="F85">
        <v>0.5</v>
      </c>
      <c r="G85">
        <v>2.2000000000000002</v>
      </c>
      <c r="H85">
        <v>0.8</v>
      </c>
      <c r="I85" t="s">
        <v>21</v>
      </c>
      <c r="J85">
        <v>54</v>
      </c>
      <c r="K85">
        <v>43</v>
      </c>
      <c r="L85">
        <v>45</v>
      </c>
      <c r="M85" t="s">
        <v>116</v>
      </c>
      <c r="N85" t="s">
        <v>40</v>
      </c>
      <c r="O85" t="s">
        <v>105</v>
      </c>
      <c r="P85">
        <f t="shared" si="3"/>
        <v>1.976</v>
      </c>
      <c r="Q85">
        <f t="shared" si="4"/>
        <v>0.2240000000000002</v>
      </c>
      <c r="R85">
        <f t="shared" si="5"/>
        <v>0.9555555555555556</v>
      </c>
    </row>
    <row r="86" spans="1:18" x14ac:dyDescent="0.25">
      <c r="A86" t="s">
        <v>115</v>
      </c>
      <c r="B86" t="s">
        <v>2</v>
      </c>
      <c r="C86" s="1">
        <v>44519</v>
      </c>
      <c r="D86" s="1">
        <v>44701</v>
      </c>
      <c r="E86" s="24">
        <v>182</v>
      </c>
      <c r="F86">
        <v>0.5</v>
      </c>
      <c r="G86">
        <v>1.7</v>
      </c>
      <c r="H86">
        <v>0.5</v>
      </c>
      <c r="I86" t="s">
        <v>21</v>
      </c>
      <c r="J86">
        <v>54</v>
      </c>
      <c r="K86">
        <v>43</v>
      </c>
      <c r="L86">
        <v>45</v>
      </c>
      <c r="M86" t="s">
        <v>116</v>
      </c>
      <c r="N86" t="s">
        <v>40</v>
      </c>
      <c r="O86" t="s">
        <v>105</v>
      </c>
      <c r="P86">
        <f t="shared" si="3"/>
        <v>1.976</v>
      </c>
      <c r="Q86">
        <f t="shared" si="4"/>
        <v>-0.27600000000000002</v>
      </c>
      <c r="R86">
        <f t="shared" si="5"/>
        <v>0.9555555555555556</v>
      </c>
    </row>
    <row r="87" spans="1:18" x14ac:dyDescent="0.25">
      <c r="A87" t="s">
        <v>115</v>
      </c>
      <c r="B87" t="s">
        <v>2</v>
      </c>
      <c r="C87" s="1">
        <v>44519</v>
      </c>
      <c r="D87" s="1">
        <v>44701</v>
      </c>
      <c r="E87" s="24">
        <v>182</v>
      </c>
      <c r="F87">
        <v>0.5</v>
      </c>
      <c r="G87">
        <v>1.4</v>
      </c>
      <c r="H87">
        <v>0.4</v>
      </c>
      <c r="I87" t="s">
        <v>21</v>
      </c>
      <c r="J87">
        <v>54</v>
      </c>
      <c r="K87">
        <v>43</v>
      </c>
      <c r="L87">
        <v>45</v>
      </c>
      <c r="M87" t="s">
        <v>116</v>
      </c>
      <c r="N87" t="s">
        <v>40</v>
      </c>
      <c r="O87" t="s">
        <v>105</v>
      </c>
      <c r="P87">
        <f t="shared" si="3"/>
        <v>1.976</v>
      </c>
      <c r="Q87">
        <f t="shared" si="4"/>
        <v>-0.57600000000000007</v>
      </c>
      <c r="R87">
        <f t="shared" si="5"/>
        <v>0.9555555555555556</v>
      </c>
    </row>
    <row r="88" spans="1:18" x14ac:dyDescent="0.25">
      <c r="A88" t="s">
        <v>115</v>
      </c>
      <c r="B88" t="s">
        <v>2</v>
      </c>
      <c r="C88" s="1">
        <v>44519</v>
      </c>
      <c r="D88" s="1">
        <v>44701</v>
      </c>
      <c r="E88" s="24">
        <v>182</v>
      </c>
      <c r="F88">
        <v>0.5</v>
      </c>
      <c r="G88">
        <v>1.6</v>
      </c>
      <c r="H88">
        <v>0.5</v>
      </c>
      <c r="I88" t="s">
        <v>21</v>
      </c>
      <c r="J88">
        <v>54</v>
      </c>
      <c r="K88">
        <v>43</v>
      </c>
      <c r="L88">
        <v>45</v>
      </c>
      <c r="M88" t="s">
        <v>116</v>
      </c>
      <c r="N88" t="s">
        <v>40</v>
      </c>
      <c r="O88" t="s">
        <v>105</v>
      </c>
      <c r="P88">
        <f t="shared" si="3"/>
        <v>1.976</v>
      </c>
      <c r="Q88">
        <f t="shared" si="4"/>
        <v>-0.37599999999999989</v>
      </c>
      <c r="R88">
        <f t="shared" si="5"/>
        <v>0.9555555555555556</v>
      </c>
    </row>
    <row r="89" spans="1:18" x14ac:dyDescent="0.25">
      <c r="A89" t="s">
        <v>115</v>
      </c>
      <c r="B89" t="s">
        <v>2</v>
      </c>
      <c r="C89" s="1">
        <v>44519</v>
      </c>
      <c r="D89" s="1">
        <v>44701</v>
      </c>
      <c r="E89" s="24">
        <v>182</v>
      </c>
      <c r="F89">
        <v>0.5</v>
      </c>
      <c r="G89">
        <v>1.5</v>
      </c>
      <c r="H89">
        <v>0.4</v>
      </c>
      <c r="I89" t="s">
        <v>21</v>
      </c>
      <c r="J89">
        <v>54</v>
      </c>
      <c r="K89">
        <v>43</v>
      </c>
      <c r="L89">
        <v>45</v>
      </c>
      <c r="M89" t="s">
        <v>116</v>
      </c>
      <c r="N89" t="s">
        <v>40</v>
      </c>
      <c r="O89" t="s">
        <v>105</v>
      </c>
      <c r="P89">
        <f t="shared" si="3"/>
        <v>1.976</v>
      </c>
      <c r="Q89">
        <f t="shared" si="4"/>
        <v>-0.47599999999999998</v>
      </c>
      <c r="R89">
        <f t="shared" si="5"/>
        <v>0.9555555555555556</v>
      </c>
    </row>
    <row r="90" spans="1:18" x14ac:dyDescent="0.25">
      <c r="A90" t="s">
        <v>115</v>
      </c>
      <c r="B90" t="s">
        <v>2</v>
      </c>
      <c r="C90" s="1">
        <v>44519</v>
      </c>
      <c r="D90" s="1">
        <v>44701</v>
      </c>
      <c r="E90" s="24">
        <v>182</v>
      </c>
      <c r="F90">
        <v>0.5</v>
      </c>
      <c r="G90">
        <v>1.8</v>
      </c>
      <c r="H90">
        <v>0.6</v>
      </c>
      <c r="I90" t="s">
        <v>21</v>
      </c>
      <c r="J90">
        <v>54</v>
      </c>
      <c r="K90">
        <v>43</v>
      </c>
      <c r="L90">
        <v>45</v>
      </c>
      <c r="M90" t="s">
        <v>116</v>
      </c>
      <c r="N90" t="s">
        <v>40</v>
      </c>
      <c r="O90" t="s">
        <v>105</v>
      </c>
      <c r="P90">
        <f t="shared" si="3"/>
        <v>1.976</v>
      </c>
      <c r="Q90">
        <f t="shared" si="4"/>
        <v>-0.17599999999999993</v>
      </c>
      <c r="R90">
        <f t="shared" si="5"/>
        <v>0.9555555555555556</v>
      </c>
    </row>
    <row r="91" spans="1:18" x14ac:dyDescent="0.25">
      <c r="A91" t="s">
        <v>115</v>
      </c>
      <c r="B91" t="s">
        <v>2</v>
      </c>
      <c r="C91" s="1">
        <v>44519</v>
      </c>
      <c r="D91" s="1">
        <v>44701</v>
      </c>
      <c r="E91" s="24">
        <v>182</v>
      </c>
      <c r="F91">
        <v>0.5</v>
      </c>
      <c r="G91">
        <v>1.6</v>
      </c>
      <c r="H91">
        <v>0.5</v>
      </c>
      <c r="I91" t="s">
        <v>21</v>
      </c>
      <c r="J91">
        <v>54</v>
      </c>
      <c r="K91">
        <v>43</v>
      </c>
      <c r="L91">
        <v>45</v>
      </c>
      <c r="M91" t="s">
        <v>116</v>
      </c>
      <c r="N91" t="s">
        <v>40</v>
      </c>
      <c r="O91" t="s">
        <v>105</v>
      </c>
      <c r="P91">
        <f t="shared" si="3"/>
        <v>1.976</v>
      </c>
      <c r="Q91">
        <f t="shared" si="4"/>
        <v>-0.37599999999999989</v>
      </c>
      <c r="R91">
        <f t="shared" si="5"/>
        <v>0.9555555555555556</v>
      </c>
    </row>
    <row r="92" spans="1:18" x14ac:dyDescent="0.25">
      <c r="A92" t="s">
        <v>115</v>
      </c>
      <c r="B92" t="s">
        <v>2</v>
      </c>
      <c r="C92" s="1">
        <v>44519</v>
      </c>
      <c r="D92" s="1">
        <v>44701</v>
      </c>
      <c r="E92" s="24">
        <v>182</v>
      </c>
      <c r="F92">
        <v>0.5</v>
      </c>
      <c r="G92">
        <v>1.8</v>
      </c>
      <c r="H92">
        <v>0.5</v>
      </c>
      <c r="I92" t="s">
        <v>21</v>
      </c>
      <c r="J92">
        <v>54</v>
      </c>
      <c r="K92">
        <v>43</v>
      </c>
      <c r="L92">
        <v>45</v>
      </c>
      <c r="M92" t="s">
        <v>116</v>
      </c>
      <c r="N92" t="s">
        <v>40</v>
      </c>
      <c r="O92" t="s">
        <v>105</v>
      </c>
      <c r="P92">
        <f t="shared" si="3"/>
        <v>1.976</v>
      </c>
      <c r="Q92">
        <f t="shared" si="4"/>
        <v>-0.17599999999999993</v>
      </c>
      <c r="R92">
        <f t="shared" si="5"/>
        <v>0.9555555555555556</v>
      </c>
    </row>
    <row r="93" spans="1:18" x14ac:dyDescent="0.25">
      <c r="A93" t="s">
        <v>115</v>
      </c>
      <c r="B93" t="s">
        <v>2</v>
      </c>
      <c r="C93" s="1">
        <v>44519</v>
      </c>
      <c r="D93" s="1">
        <v>44701</v>
      </c>
      <c r="E93" s="24">
        <v>182</v>
      </c>
      <c r="F93">
        <v>0.5</v>
      </c>
      <c r="G93">
        <v>1.6</v>
      </c>
      <c r="H93">
        <v>0.4</v>
      </c>
      <c r="I93" t="s">
        <v>21</v>
      </c>
      <c r="J93">
        <v>54</v>
      </c>
      <c r="K93">
        <v>43</v>
      </c>
      <c r="L93">
        <v>45</v>
      </c>
      <c r="M93" t="s">
        <v>116</v>
      </c>
      <c r="N93" t="s">
        <v>40</v>
      </c>
      <c r="O93" t="s">
        <v>105</v>
      </c>
      <c r="P93">
        <f t="shared" si="3"/>
        <v>1.976</v>
      </c>
      <c r="Q93">
        <f t="shared" si="4"/>
        <v>-0.37599999999999989</v>
      </c>
      <c r="R93">
        <f t="shared" si="5"/>
        <v>0.9555555555555556</v>
      </c>
    </row>
    <row r="94" spans="1:18" x14ac:dyDescent="0.25">
      <c r="A94" t="s">
        <v>115</v>
      </c>
      <c r="B94" t="s">
        <v>2</v>
      </c>
      <c r="C94" s="1">
        <v>44519</v>
      </c>
      <c r="D94" s="1">
        <v>44701</v>
      </c>
      <c r="E94" s="24">
        <v>182</v>
      </c>
      <c r="F94">
        <v>0.5</v>
      </c>
      <c r="G94">
        <v>1.6</v>
      </c>
      <c r="H94">
        <v>0.5</v>
      </c>
      <c r="I94" t="s">
        <v>21</v>
      </c>
      <c r="J94">
        <v>54</v>
      </c>
      <c r="K94">
        <v>43</v>
      </c>
      <c r="L94">
        <v>45</v>
      </c>
      <c r="M94" t="s">
        <v>116</v>
      </c>
      <c r="N94" t="s">
        <v>40</v>
      </c>
      <c r="O94" t="s">
        <v>105</v>
      </c>
      <c r="P94">
        <f t="shared" si="3"/>
        <v>1.976</v>
      </c>
      <c r="Q94">
        <f t="shared" si="4"/>
        <v>-0.37599999999999989</v>
      </c>
      <c r="R94">
        <f t="shared" si="5"/>
        <v>0.9555555555555556</v>
      </c>
    </row>
    <row r="95" spans="1:18" x14ac:dyDescent="0.25">
      <c r="A95" t="s">
        <v>115</v>
      </c>
      <c r="B95" t="s">
        <v>2</v>
      </c>
      <c r="C95" s="1">
        <v>44519</v>
      </c>
      <c r="D95" s="1">
        <v>44701</v>
      </c>
      <c r="E95" s="24">
        <v>182</v>
      </c>
      <c r="F95">
        <v>0.5</v>
      </c>
      <c r="G95">
        <v>1.7</v>
      </c>
      <c r="H95">
        <v>0.5</v>
      </c>
      <c r="I95" t="s">
        <v>21</v>
      </c>
      <c r="J95">
        <v>54</v>
      </c>
      <c r="K95">
        <v>43</v>
      </c>
      <c r="L95">
        <v>45</v>
      </c>
      <c r="M95" t="s">
        <v>116</v>
      </c>
      <c r="N95" t="s">
        <v>40</v>
      </c>
      <c r="O95" t="s">
        <v>105</v>
      </c>
      <c r="P95">
        <f t="shared" si="3"/>
        <v>1.976</v>
      </c>
      <c r="Q95">
        <f t="shared" si="4"/>
        <v>-0.27600000000000002</v>
      </c>
      <c r="R95">
        <f t="shared" si="5"/>
        <v>0.9555555555555556</v>
      </c>
    </row>
    <row r="96" spans="1:18" x14ac:dyDescent="0.25">
      <c r="A96" t="s">
        <v>115</v>
      </c>
      <c r="B96" t="s">
        <v>2</v>
      </c>
      <c r="C96" s="1">
        <v>44519</v>
      </c>
      <c r="D96" s="1">
        <v>44701</v>
      </c>
      <c r="E96" s="24">
        <v>182</v>
      </c>
      <c r="F96">
        <v>0.5</v>
      </c>
      <c r="G96">
        <v>1.5</v>
      </c>
      <c r="H96">
        <v>0.5</v>
      </c>
      <c r="I96" t="s">
        <v>21</v>
      </c>
      <c r="J96">
        <v>54</v>
      </c>
      <c r="K96">
        <v>43</v>
      </c>
      <c r="L96">
        <v>45</v>
      </c>
      <c r="M96" t="s">
        <v>116</v>
      </c>
      <c r="N96" t="s">
        <v>40</v>
      </c>
      <c r="O96" t="s">
        <v>105</v>
      </c>
      <c r="P96">
        <f t="shared" si="3"/>
        <v>1.976</v>
      </c>
      <c r="Q96">
        <f t="shared" si="4"/>
        <v>-0.47599999999999998</v>
      </c>
      <c r="R96">
        <f t="shared" si="5"/>
        <v>0.9555555555555556</v>
      </c>
    </row>
    <row r="97" spans="1:18" x14ac:dyDescent="0.25">
      <c r="A97" t="s">
        <v>115</v>
      </c>
      <c r="B97" t="s">
        <v>2</v>
      </c>
      <c r="C97" s="1">
        <v>44519</v>
      </c>
      <c r="D97" s="1">
        <v>44701</v>
      </c>
      <c r="E97" s="24">
        <v>182</v>
      </c>
      <c r="F97">
        <v>0.5</v>
      </c>
      <c r="G97">
        <v>1.8</v>
      </c>
      <c r="H97">
        <v>0.5</v>
      </c>
      <c r="I97" t="s">
        <v>21</v>
      </c>
      <c r="J97">
        <v>54</v>
      </c>
      <c r="K97">
        <v>43</v>
      </c>
      <c r="L97">
        <v>45</v>
      </c>
      <c r="M97" t="s">
        <v>116</v>
      </c>
      <c r="N97" t="s">
        <v>40</v>
      </c>
      <c r="O97" t="s">
        <v>105</v>
      </c>
      <c r="P97">
        <f t="shared" si="3"/>
        <v>1.976</v>
      </c>
      <c r="Q97">
        <f t="shared" si="4"/>
        <v>-0.17599999999999993</v>
      </c>
      <c r="R97">
        <f t="shared" si="5"/>
        <v>0.9555555555555556</v>
      </c>
    </row>
    <row r="98" spans="1:18" x14ac:dyDescent="0.25">
      <c r="A98" t="s">
        <v>115</v>
      </c>
      <c r="B98" t="s">
        <v>2</v>
      </c>
      <c r="C98" s="1">
        <v>44519</v>
      </c>
      <c r="D98" s="1">
        <v>44701</v>
      </c>
      <c r="E98" s="24">
        <v>182</v>
      </c>
      <c r="F98">
        <v>0.5</v>
      </c>
      <c r="G98">
        <v>1.4</v>
      </c>
      <c r="H98">
        <v>0.4</v>
      </c>
      <c r="I98" t="s">
        <v>21</v>
      </c>
      <c r="J98">
        <v>54</v>
      </c>
      <c r="K98">
        <v>43</v>
      </c>
      <c r="L98">
        <v>45</v>
      </c>
      <c r="M98" t="s">
        <v>116</v>
      </c>
      <c r="N98" t="s">
        <v>40</v>
      </c>
      <c r="O98" t="s">
        <v>105</v>
      </c>
      <c r="P98">
        <f t="shared" si="3"/>
        <v>1.976</v>
      </c>
      <c r="Q98">
        <f t="shared" si="4"/>
        <v>-0.57600000000000007</v>
      </c>
      <c r="R98">
        <f t="shared" si="5"/>
        <v>0.9555555555555556</v>
      </c>
    </row>
    <row r="99" spans="1:18" x14ac:dyDescent="0.25">
      <c r="A99" t="s">
        <v>115</v>
      </c>
      <c r="B99" t="s">
        <v>2</v>
      </c>
      <c r="C99" s="1">
        <v>44519</v>
      </c>
      <c r="D99" s="1">
        <v>44701</v>
      </c>
      <c r="E99" s="24">
        <v>182</v>
      </c>
      <c r="F99">
        <v>0.5</v>
      </c>
      <c r="G99">
        <v>1.6</v>
      </c>
      <c r="H99">
        <v>0.5</v>
      </c>
      <c r="I99" t="s">
        <v>21</v>
      </c>
      <c r="J99">
        <v>54</v>
      </c>
      <c r="K99">
        <v>43</v>
      </c>
      <c r="L99">
        <v>45</v>
      </c>
      <c r="M99" t="s">
        <v>116</v>
      </c>
      <c r="N99" t="s">
        <v>40</v>
      </c>
      <c r="O99" t="s">
        <v>105</v>
      </c>
      <c r="P99">
        <f t="shared" si="3"/>
        <v>1.976</v>
      </c>
      <c r="Q99">
        <f t="shared" si="4"/>
        <v>-0.37599999999999989</v>
      </c>
      <c r="R99">
        <f t="shared" si="5"/>
        <v>0.9555555555555556</v>
      </c>
    </row>
    <row r="100" spans="1:18" x14ac:dyDescent="0.25">
      <c r="A100" t="s">
        <v>115</v>
      </c>
      <c r="B100" t="s">
        <v>2</v>
      </c>
      <c r="C100" s="1">
        <v>44519</v>
      </c>
      <c r="D100" s="1">
        <v>44701</v>
      </c>
      <c r="E100" s="24">
        <v>182</v>
      </c>
      <c r="F100">
        <v>0.5</v>
      </c>
      <c r="G100">
        <v>1.6</v>
      </c>
      <c r="H100">
        <v>0.5</v>
      </c>
      <c r="I100" t="s">
        <v>21</v>
      </c>
      <c r="J100">
        <v>54</v>
      </c>
      <c r="K100">
        <v>43</v>
      </c>
      <c r="L100">
        <v>45</v>
      </c>
      <c r="M100" t="s">
        <v>116</v>
      </c>
      <c r="N100" t="s">
        <v>40</v>
      </c>
      <c r="O100" t="s">
        <v>105</v>
      </c>
      <c r="P100">
        <f t="shared" si="3"/>
        <v>1.976</v>
      </c>
      <c r="Q100">
        <f t="shared" si="4"/>
        <v>-0.37599999999999989</v>
      </c>
      <c r="R100">
        <f t="shared" si="5"/>
        <v>0.9555555555555556</v>
      </c>
    </row>
    <row r="101" spans="1:18" x14ac:dyDescent="0.25">
      <c r="A101" t="s">
        <v>117</v>
      </c>
      <c r="B101" t="s">
        <v>2</v>
      </c>
      <c r="C101" s="1">
        <v>44546</v>
      </c>
      <c r="D101" s="1">
        <v>44722</v>
      </c>
      <c r="E101" s="24">
        <v>176</v>
      </c>
      <c r="F101">
        <v>0.5</v>
      </c>
      <c r="G101">
        <v>2</v>
      </c>
      <c r="H101">
        <v>0.6</v>
      </c>
      <c r="I101" t="s">
        <v>21</v>
      </c>
      <c r="J101">
        <v>77</v>
      </c>
      <c r="K101">
        <v>31</v>
      </c>
      <c r="L101">
        <v>45</v>
      </c>
      <c r="M101" t="s">
        <v>118</v>
      </c>
      <c r="N101" t="s">
        <v>41</v>
      </c>
      <c r="O101" t="s">
        <v>108</v>
      </c>
      <c r="P101">
        <f t="shared" si="3"/>
        <v>1.958</v>
      </c>
      <c r="Q101">
        <f t="shared" si="4"/>
        <v>4.2000000000000037E-2</v>
      </c>
      <c r="R101">
        <f t="shared" si="5"/>
        <v>0.68888888888888888</v>
      </c>
    </row>
    <row r="102" spans="1:18" x14ac:dyDescent="0.25">
      <c r="A102" t="s">
        <v>117</v>
      </c>
      <c r="B102" t="s">
        <v>2</v>
      </c>
      <c r="C102" s="1">
        <v>44546</v>
      </c>
      <c r="D102" s="1">
        <v>44722</v>
      </c>
      <c r="E102" s="24">
        <v>176</v>
      </c>
      <c r="F102">
        <v>0.5</v>
      </c>
      <c r="G102">
        <v>2.2999999999999998</v>
      </c>
      <c r="H102">
        <v>0.7</v>
      </c>
      <c r="I102" t="s">
        <v>21</v>
      </c>
      <c r="J102">
        <v>77</v>
      </c>
      <c r="K102">
        <v>31</v>
      </c>
      <c r="L102">
        <v>45</v>
      </c>
      <c r="M102" t="s">
        <v>118</v>
      </c>
      <c r="N102" t="s">
        <v>41</v>
      </c>
      <c r="O102" t="s">
        <v>108</v>
      </c>
      <c r="P102">
        <f t="shared" si="3"/>
        <v>1.958</v>
      </c>
      <c r="Q102">
        <f t="shared" si="4"/>
        <v>0.34199999999999986</v>
      </c>
      <c r="R102">
        <f t="shared" si="5"/>
        <v>0.68888888888888888</v>
      </c>
    </row>
    <row r="103" spans="1:18" x14ac:dyDescent="0.25">
      <c r="A103" t="s">
        <v>117</v>
      </c>
      <c r="B103" t="s">
        <v>2</v>
      </c>
      <c r="C103" s="1">
        <v>44546</v>
      </c>
      <c r="D103" s="1">
        <v>44722</v>
      </c>
      <c r="E103" s="24">
        <v>176</v>
      </c>
      <c r="F103">
        <v>0.5</v>
      </c>
      <c r="G103">
        <v>1.7</v>
      </c>
      <c r="H103">
        <v>0.5</v>
      </c>
      <c r="I103" t="s">
        <v>21</v>
      </c>
      <c r="J103">
        <v>77</v>
      </c>
      <c r="K103">
        <v>31</v>
      </c>
      <c r="L103">
        <v>45</v>
      </c>
      <c r="M103" t="s">
        <v>118</v>
      </c>
      <c r="N103" t="s">
        <v>41</v>
      </c>
      <c r="O103" t="s">
        <v>108</v>
      </c>
      <c r="P103">
        <f t="shared" si="3"/>
        <v>1.958</v>
      </c>
      <c r="Q103">
        <f t="shared" si="4"/>
        <v>-0.25800000000000001</v>
      </c>
      <c r="R103">
        <f t="shared" si="5"/>
        <v>0.68888888888888888</v>
      </c>
    </row>
    <row r="104" spans="1:18" x14ac:dyDescent="0.25">
      <c r="A104" t="s">
        <v>117</v>
      </c>
      <c r="B104" t="s">
        <v>2</v>
      </c>
      <c r="C104" s="1">
        <v>44546</v>
      </c>
      <c r="D104" s="1">
        <v>44722</v>
      </c>
      <c r="E104" s="24">
        <v>176</v>
      </c>
      <c r="F104">
        <v>0.5</v>
      </c>
      <c r="G104">
        <v>2</v>
      </c>
      <c r="H104">
        <v>0.6</v>
      </c>
      <c r="I104" t="s">
        <v>21</v>
      </c>
      <c r="J104">
        <v>77</v>
      </c>
      <c r="K104">
        <v>31</v>
      </c>
      <c r="L104">
        <v>45</v>
      </c>
      <c r="M104" t="s">
        <v>118</v>
      </c>
      <c r="N104" t="s">
        <v>41</v>
      </c>
      <c r="O104" t="s">
        <v>108</v>
      </c>
      <c r="P104">
        <f t="shared" si="3"/>
        <v>1.958</v>
      </c>
      <c r="Q104">
        <f t="shared" si="4"/>
        <v>4.2000000000000037E-2</v>
      </c>
      <c r="R104">
        <f t="shared" si="5"/>
        <v>0.68888888888888888</v>
      </c>
    </row>
    <row r="105" spans="1:18" x14ac:dyDescent="0.25">
      <c r="A105" t="s">
        <v>117</v>
      </c>
      <c r="B105" t="s">
        <v>2</v>
      </c>
      <c r="C105" s="1">
        <v>44546</v>
      </c>
      <c r="D105" s="1">
        <v>44722</v>
      </c>
      <c r="E105" s="24">
        <v>176</v>
      </c>
      <c r="F105">
        <v>0.5</v>
      </c>
      <c r="G105">
        <v>1.9</v>
      </c>
      <c r="H105">
        <v>0.6</v>
      </c>
      <c r="I105" t="s">
        <v>21</v>
      </c>
      <c r="J105">
        <v>77</v>
      </c>
      <c r="K105">
        <v>31</v>
      </c>
      <c r="L105">
        <v>45</v>
      </c>
      <c r="M105" t="s">
        <v>118</v>
      </c>
      <c r="N105" t="s">
        <v>41</v>
      </c>
      <c r="O105" t="s">
        <v>108</v>
      </c>
      <c r="P105">
        <f t="shared" si="3"/>
        <v>1.958</v>
      </c>
      <c r="Q105">
        <f t="shared" si="4"/>
        <v>-5.8000000000000052E-2</v>
      </c>
      <c r="R105">
        <f t="shared" si="5"/>
        <v>0.68888888888888888</v>
      </c>
    </row>
    <row r="106" spans="1:18" x14ac:dyDescent="0.25">
      <c r="A106" t="s">
        <v>117</v>
      </c>
      <c r="B106" t="s">
        <v>2</v>
      </c>
      <c r="C106" s="1">
        <v>44546</v>
      </c>
      <c r="D106" s="1">
        <v>44722</v>
      </c>
      <c r="E106" s="24">
        <v>176</v>
      </c>
      <c r="F106">
        <v>0.5</v>
      </c>
      <c r="G106">
        <v>2</v>
      </c>
      <c r="H106">
        <v>0.6</v>
      </c>
      <c r="I106" t="s">
        <v>21</v>
      </c>
      <c r="J106">
        <v>77</v>
      </c>
      <c r="K106">
        <v>31</v>
      </c>
      <c r="L106">
        <v>45</v>
      </c>
      <c r="M106" t="s">
        <v>118</v>
      </c>
      <c r="N106" t="s">
        <v>41</v>
      </c>
      <c r="O106" t="s">
        <v>108</v>
      </c>
      <c r="P106">
        <f t="shared" si="3"/>
        <v>1.958</v>
      </c>
      <c r="Q106">
        <f t="shared" si="4"/>
        <v>4.2000000000000037E-2</v>
      </c>
      <c r="R106">
        <f t="shared" si="5"/>
        <v>0.68888888888888888</v>
      </c>
    </row>
    <row r="107" spans="1:18" x14ac:dyDescent="0.25">
      <c r="A107" t="s">
        <v>117</v>
      </c>
      <c r="B107" t="s">
        <v>2</v>
      </c>
      <c r="C107" s="1">
        <v>44546</v>
      </c>
      <c r="D107" s="1">
        <v>44722</v>
      </c>
      <c r="E107" s="24">
        <v>176</v>
      </c>
      <c r="F107">
        <v>0.5</v>
      </c>
      <c r="G107">
        <v>2.2000000000000002</v>
      </c>
      <c r="H107">
        <v>0.7</v>
      </c>
      <c r="I107" t="s">
        <v>21</v>
      </c>
      <c r="J107">
        <v>77</v>
      </c>
      <c r="K107">
        <v>31</v>
      </c>
      <c r="L107">
        <v>45</v>
      </c>
      <c r="M107" t="s">
        <v>118</v>
      </c>
      <c r="N107" t="s">
        <v>41</v>
      </c>
      <c r="O107" t="s">
        <v>108</v>
      </c>
      <c r="P107">
        <f t="shared" si="3"/>
        <v>1.958</v>
      </c>
      <c r="Q107">
        <f t="shared" si="4"/>
        <v>0.24200000000000021</v>
      </c>
      <c r="R107">
        <f t="shared" si="5"/>
        <v>0.68888888888888888</v>
      </c>
    </row>
    <row r="108" spans="1:18" x14ac:dyDescent="0.25">
      <c r="A108" t="s">
        <v>117</v>
      </c>
      <c r="B108" t="s">
        <v>2</v>
      </c>
      <c r="C108" s="1">
        <v>44546</v>
      </c>
      <c r="D108" s="1">
        <v>44722</v>
      </c>
      <c r="E108" s="24">
        <v>176</v>
      </c>
      <c r="F108">
        <v>0.5</v>
      </c>
      <c r="G108">
        <v>2</v>
      </c>
      <c r="H108">
        <v>0.6</v>
      </c>
      <c r="I108" t="s">
        <v>21</v>
      </c>
      <c r="J108">
        <v>77</v>
      </c>
      <c r="K108">
        <v>31</v>
      </c>
      <c r="L108">
        <v>45</v>
      </c>
      <c r="M108" t="s">
        <v>118</v>
      </c>
      <c r="N108" t="s">
        <v>41</v>
      </c>
      <c r="O108" t="s">
        <v>108</v>
      </c>
      <c r="P108">
        <f t="shared" si="3"/>
        <v>1.958</v>
      </c>
      <c r="Q108">
        <f t="shared" si="4"/>
        <v>4.2000000000000037E-2</v>
      </c>
      <c r="R108">
        <f t="shared" si="5"/>
        <v>0.68888888888888888</v>
      </c>
    </row>
    <row r="109" spans="1:18" x14ac:dyDescent="0.25">
      <c r="A109" t="s">
        <v>117</v>
      </c>
      <c r="B109" t="s">
        <v>2</v>
      </c>
      <c r="C109" s="1">
        <v>44546</v>
      </c>
      <c r="D109" s="1">
        <v>44722</v>
      </c>
      <c r="E109" s="24">
        <v>176</v>
      </c>
      <c r="F109">
        <v>0.5</v>
      </c>
      <c r="G109">
        <v>2.2000000000000002</v>
      </c>
      <c r="H109">
        <v>0.7</v>
      </c>
      <c r="I109" t="s">
        <v>21</v>
      </c>
      <c r="J109">
        <v>77</v>
      </c>
      <c r="K109">
        <v>31</v>
      </c>
      <c r="L109">
        <v>45</v>
      </c>
      <c r="M109" t="s">
        <v>118</v>
      </c>
      <c r="N109" t="s">
        <v>41</v>
      </c>
      <c r="O109" t="s">
        <v>108</v>
      </c>
      <c r="P109">
        <f t="shared" si="3"/>
        <v>1.958</v>
      </c>
      <c r="Q109">
        <f t="shared" si="4"/>
        <v>0.24200000000000021</v>
      </c>
      <c r="R109">
        <f t="shared" si="5"/>
        <v>0.68888888888888888</v>
      </c>
    </row>
    <row r="110" spans="1:18" x14ac:dyDescent="0.25">
      <c r="A110" t="s">
        <v>117</v>
      </c>
      <c r="B110" t="s">
        <v>2</v>
      </c>
      <c r="C110" s="1">
        <v>44546</v>
      </c>
      <c r="D110" s="1">
        <v>44722</v>
      </c>
      <c r="E110" s="24">
        <v>176</v>
      </c>
      <c r="F110">
        <v>0.5</v>
      </c>
      <c r="G110">
        <v>1.8</v>
      </c>
      <c r="H110">
        <v>0.6</v>
      </c>
      <c r="I110" t="s">
        <v>21</v>
      </c>
      <c r="J110">
        <v>77</v>
      </c>
      <c r="K110">
        <v>31</v>
      </c>
      <c r="L110">
        <v>45</v>
      </c>
      <c r="M110" t="s">
        <v>118</v>
      </c>
      <c r="N110" t="s">
        <v>41</v>
      </c>
      <c r="O110" t="s">
        <v>108</v>
      </c>
      <c r="P110">
        <f t="shared" si="3"/>
        <v>1.958</v>
      </c>
      <c r="Q110">
        <f t="shared" si="4"/>
        <v>-0.15799999999999992</v>
      </c>
      <c r="R110">
        <f t="shared" si="5"/>
        <v>0.68888888888888888</v>
      </c>
    </row>
    <row r="111" spans="1:18" x14ac:dyDescent="0.25">
      <c r="A111" t="s">
        <v>117</v>
      </c>
      <c r="B111" t="s">
        <v>2</v>
      </c>
      <c r="C111" s="1">
        <v>44546</v>
      </c>
      <c r="D111" s="1">
        <v>44722</v>
      </c>
      <c r="E111" s="24">
        <v>176</v>
      </c>
      <c r="F111">
        <v>0.5</v>
      </c>
      <c r="G111">
        <v>1.9</v>
      </c>
      <c r="H111">
        <v>0.6</v>
      </c>
      <c r="I111" t="s">
        <v>21</v>
      </c>
      <c r="J111">
        <v>77</v>
      </c>
      <c r="K111">
        <v>31</v>
      </c>
      <c r="L111">
        <v>45</v>
      </c>
      <c r="M111" t="s">
        <v>118</v>
      </c>
      <c r="N111" t="s">
        <v>41</v>
      </c>
      <c r="O111" t="s">
        <v>108</v>
      </c>
      <c r="P111">
        <f t="shared" si="3"/>
        <v>1.958</v>
      </c>
      <c r="Q111">
        <f t="shared" si="4"/>
        <v>-5.8000000000000052E-2</v>
      </c>
      <c r="R111">
        <f t="shared" si="5"/>
        <v>0.68888888888888888</v>
      </c>
    </row>
    <row r="112" spans="1:18" x14ac:dyDescent="0.25">
      <c r="A112" t="s">
        <v>117</v>
      </c>
      <c r="B112" t="s">
        <v>2</v>
      </c>
      <c r="C112" s="1">
        <v>44546</v>
      </c>
      <c r="D112" s="1">
        <v>44722</v>
      </c>
      <c r="E112" s="24">
        <v>176</v>
      </c>
      <c r="F112">
        <v>0.5</v>
      </c>
      <c r="G112">
        <v>1.9</v>
      </c>
      <c r="H112">
        <v>0.6</v>
      </c>
      <c r="I112" t="s">
        <v>21</v>
      </c>
      <c r="J112">
        <v>77</v>
      </c>
      <c r="K112">
        <v>31</v>
      </c>
      <c r="L112">
        <v>45</v>
      </c>
      <c r="M112" t="s">
        <v>118</v>
      </c>
      <c r="N112" t="s">
        <v>41</v>
      </c>
      <c r="O112" t="s">
        <v>108</v>
      </c>
      <c r="P112">
        <f t="shared" si="3"/>
        <v>1.958</v>
      </c>
      <c r="Q112">
        <f t="shared" si="4"/>
        <v>-5.8000000000000052E-2</v>
      </c>
      <c r="R112">
        <f t="shared" si="5"/>
        <v>0.68888888888888888</v>
      </c>
    </row>
    <row r="113" spans="1:18" x14ac:dyDescent="0.25">
      <c r="A113" t="s">
        <v>117</v>
      </c>
      <c r="B113" t="s">
        <v>2</v>
      </c>
      <c r="C113" s="1">
        <v>44546</v>
      </c>
      <c r="D113" s="1">
        <v>44722</v>
      </c>
      <c r="E113" s="24">
        <v>176</v>
      </c>
      <c r="F113">
        <v>0.5</v>
      </c>
      <c r="G113">
        <v>2.2000000000000002</v>
      </c>
      <c r="H113">
        <v>0.7</v>
      </c>
      <c r="I113" t="s">
        <v>21</v>
      </c>
      <c r="J113">
        <v>77</v>
      </c>
      <c r="K113">
        <v>31</v>
      </c>
      <c r="L113">
        <v>45</v>
      </c>
      <c r="M113" t="s">
        <v>118</v>
      </c>
      <c r="N113" t="s">
        <v>41</v>
      </c>
      <c r="O113" t="s">
        <v>108</v>
      </c>
      <c r="P113">
        <f t="shared" si="3"/>
        <v>1.958</v>
      </c>
      <c r="Q113">
        <f t="shared" si="4"/>
        <v>0.24200000000000021</v>
      </c>
      <c r="R113">
        <f t="shared" si="5"/>
        <v>0.68888888888888888</v>
      </c>
    </row>
    <row r="114" spans="1:18" x14ac:dyDescent="0.25">
      <c r="A114" t="s">
        <v>117</v>
      </c>
      <c r="B114" t="s">
        <v>2</v>
      </c>
      <c r="C114" s="1">
        <v>44546</v>
      </c>
      <c r="D114" s="1">
        <v>44722</v>
      </c>
      <c r="E114" s="24">
        <v>176</v>
      </c>
      <c r="F114">
        <v>0.5</v>
      </c>
      <c r="G114">
        <v>1.8</v>
      </c>
      <c r="H114">
        <v>0.6</v>
      </c>
      <c r="I114" t="s">
        <v>21</v>
      </c>
      <c r="J114">
        <v>77</v>
      </c>
      <c r="K114">
        <v>31</v>
      </c>
      <c r="L114">
        <v>45</v>
      </c>
      <c r="M114" t="s">
        <v>118</v>
      </c>
      <c r="N114" t="s">
        <v>41</v>
      </c>
      <c r="O114" t="s">
        <v>108</v>
      </c>
      <c r="P114">
        <f t="shared" si="3"/>
        <v>1.958</v>
      </c>
      <c r="Q114">
        <f t="shared" si="4"/>
        <v>-0.15799999999999992</v>
      </c>
      <c r="R114">
        <f t="shared" si="5"/>
        <v>0.68888888888888888</v>
      </c>
    </row>
    <row r="115" spans="1:18" x14ac:dyDescent="0.25">
      <c r="A115" t="s">
        <v>117</v>
      </c>
      <c r="B115" t="s">
        <v>2</v>
      </c>
      <c r="C115" s="1">
        <v>44546</v>
      </c>
      <c r="D115" s="1">
        <v>44722</v>
      </c>
      <c r="E115" s="24">
        <v>176</v>
      </c>
      <c r="F115">
        <v>0.5</v>
      </c>
      <c r="G115">
        <v>2</v>
      </c>
      <c r="H115">
        <v>0.6</v>
      </c>
      <c r="I115" t="s">
        <v>21</v>
      </c>
      <c r="J115">
        <v>77</v>
      </c>
      <c r="K115">
        <v>31</v>
      </c>
      <c r="L115">
        <v>45</v>
      </c>
      <c r="M115" t="s">
        <v>118</v>
      </c>
      <c r="N115" t="s">
        <v>41</v>
      </c>
      <c r="O115" t="s">
        <v>108</v>
      </c>
      <c r="P115">
        <f t="shared" si="3"/>
        <v>1.958</v>
      </c>
      <c r="Q115">
        <f t="shared" si="4"/>
        <v>4.2000000000000037E-2</v>
      </c>
      <c r="R115">
        <f t="shared" si="5"/>
        <v>0.68888888888888888</v>
      </c>
    </row>
    <row r="116" spans="1:18" x14ac:dyDescent="0.25">
      <c r="A116" t="s">
        <v>117</v>
      </c>
      <c r="B116" t="s">
        <v>2</v>
      </c>
      <c r="C116" s="1">
        <v>44546</v>
      </c>
      <c r="D116" s="1">
        <v>44722</v>
      </c>
      <c r="E116" s="24">
        <v>176</v>
      </c>
      <c r="F116">
        <v>0.5</v>
      </c>
      <c r="G116">
        <v>1.7</v>
      </c>
      <c r="H116">
        <v>0.5</v>
      </c>
      <c r="I116" t="s">
        <v>21</v>
      </c>
      <c r="J116">
        <v>77</v>
      </c>
      <c r="K116">
        <v>31</v>
      </c>
      <c r="L116">
        <v>45</v>
      </c>
      <c r="M116" t="s">
        <v>118</v>
      </c>
      <c r="N116" t="s">
        <v>41</v>
      </c>
      <c r="O116" t="s">
        <v>108</v>
      </c>
      <c r="P116">
        <f t="shared" si="3"/>
        <v>1.958</v>
      </c>
      <c r="Q116">
        <f t="shared" si="4"/>
        <v>-0.25800000000000001</v>
      </c>
      <c r="R116">
        <f t="shared" si="5"/>
        <v>0.68888888888888888</v>
      </c>
    </row>
    <row r="117" spans="1:18" x14ac:dyDescent="0.25">
      <c r="A117" t="s">
        <v>117</v>
      </c>
      <c r="B117" t="s">
        <v>2</v>
      </c>
      <c r="C117" s="1">
        <v>44546</v>
      </c>
      <c r="D117" s="1">
        <v>44722</v>
      </c>
      <c r="E117" s="24">
        <v>176</v>
      </c>
      <c r="F117">
        <v>0.5</v>
      </c>
      <c r="G117">
        <v>1.8</v>
      </c>
      <c r="H117">
        <v>0.6</v>
      </c>
      <c r="I117" t="s">
        <v>21</v>
      </c>
      <c r="J117">
        <v>77</v>
      </c>
      <c r="K117">
        <v>31</v>
      </c>
      <c r="L117">
        <v>45</v>
      </c>
      <c r="M117" t="s">
        <v>118</v>
      </c>
      <c r="N117" t="s">
        <v>41</v>
      </c>
      <c r="O117" t="s">
        <v>108</v>
      </c>
      <c r="P117">
        <f t="shared" si="3"/>
        <v>1.958</v>
      </c>
      <c r="Q117">
        <f t="shared" si="4"/>
        <v>-0.15799999999999992</v>
      </c>
      <c r="R117">
        <f t="shared" si="5"/>
        <v>0.68888888888888888</v>
      </c>
    </row>
    <row r="118" spans="1:18" x14ac:dyDescent="0.25">
      <c r="A118" t="s">
        <v>117</v>
      </c>
      <c r="B118" t="s">
        <v>2</v>
      </c>
      <c r="C118" s="1">
        <v>44546</v>
      </c>
      <c r="D118" s="1">
        <v>44722</v>
      </c>
      <c r="E118" s="24">
        <v>176</v>
      </c>
      <c r="F118">
        <v>0.5</v>
      </c>
      <c r="G118">
        <v>2.2000000000000002</v>
      </c>
      <c r="H118">
        <v>0.7</v>
      </c>
      <c r="I118" t="s">
        <v>21</v>
      </c>
      <c r="J118">
        <v>77</v>
      </c>
      <c r="K118">
        <v>31</v>
      </c>
      <c r="L118">
        <v>45</v>
      </c>
      <c r="M118" t="s">
        <v>118</v>
      </c>
      <c r="N118" t="s">
        <v>41</v>
      </c>
      <c r="O118" t="s">
        <v>108</v>
      </c>
      <c r="P118">
        <f t="shared" si="3"/>
        <v>1.958</v>
      </c>
      <c r="Q118">
        <f t="shared" si="4"/>
        <v>0.24200000000000021</v>
      </c>
      <c r="R118">
        <f t="shared" si="5"/>
        <v>0.68888888888888888</v>
      </c>
    </row>
    <row r="119" spans="1:18" x14ac:dyDescent="0.25">
      <c r="A119" t="s">
        <v>117</v>
      </c>
      <c r="B119" t="s">
        <v>2</v>
      </c>
      <c r="C119" s="1">
        <v>44546</v>
      </c>
      <c r="D119" s="1">
        <v>44722</v>
      </c>
      <c r="E119" s="24">
        <v>176</v>
      </c>
      <c r="F119">
        <v>0.5</v>
      </c>
      <c r="G119">
        <v>1.8</v>
      </c>
      <c r="H119">
        <v>0.5</v>
      </c>
      <c r="I119" t="s">
        <v>21</v>
      </c>
      <c r="J119">
        <v>77</v>
      </c>
      <c r="K119">
        <v>31</v>
      </c>
      <c r="L119">
        <v>45</v>
      </c>
      <c r="M119" t="s">
        <v>118</v>
      </c>
      <c r="N119" t="s">
        <v>41</v>
      </c>
      <c r="O119" t="s">
        <v>108</v>
      </c>
      <c r="P119">
        <f t="shared" si="3"/>
        <v>1.958</v>
      </c>
      <c r="Q119">
        <f t="shared" si="4"/>
        <v>-0.15799999999999992</v>
      </c>
      <c r="R119">
        <f t="shared" si="5"/>
        <v>0.68888888888888888</v>
      </c>
    </row>
    <row r="120" spans="1:18" x14ac:dyDescent="0.25">
      <c r="A120" t="s">
        <v>117</v>
      </c>
      <c r="B120" t="s">
        <v>2</v>
      </c>
      <c r="C120" s="1">
        <v>44546</v>
      </c>
      <c r="D120" s="1">
        <v>44722</v>
      </c>
      <c r="E120" s="24">
        <v>176</v>
      </c>
      <c r="F120">
        <v>0.5</v>
      </c>
      <c r="G120">
        <v>1.9</v>
      </c>
      <c r="H120">
        <v>0.6</v>
      </c>
      <c r="I120" t="s">
        <v>21</v>
      </c>
      <c r="J120">
        <v>77</v>
      </c>
      <c r="K120">
        <v>31</v>
      </c>
      <c r="L120">
        <v>45</v>
      </c>
      <c r="M120" t="s">
        <v>118</v>
      </c>
      <c r="N120" t="s">
        <v>41</v>
      </c>
      <c r="O120" t="s">
        <v>108</v>
      </c>
      <c r="P120">
        <f t="shared" si="3"/>
        <v>1.958</v>
      </c>
      <c r="Q120">
        <f t="shared" si="4"/>
        <v>-5.8000000000000052E-2</v>
      </c>
      <c r="R120">
        <f t="shared" si="5"/>
        <v>0.68888888888888888</v>
      </c>
    </row>
    <row r="121" spans="1:18" x14ac:dyDescent="0.25">
      <c r="A121" t="s">
        <v>117</v>
      </c>
      <c r="B121" t="s">
        <v>2</v>
      </c>
      <c r="C121" s="1">
        <v>44546</v>
      </c>
      <c r="D121" s="1">
        <v>44722</v>
      </c>
      <c r="E121" s="24">
        <v>176</v>
      </c>
      <c r="F121">
        <v>0.5</v>
      </c>
      <c r="G121">
        <v>1.9</v>
      </c>
      <c r="H121">
        <v>0.6</v>
      </c>
      <c r="I121" t="s">
        <v>21</v>
      </c>
      <c r="J121">
        <v>77</v>
      </c>
      <c r="K121">
        <v>31</v>
      </c>
      <c r="L121">
        <v>45</v>
      </c>
      <c r="M121" t="s">
        <v>118</v>
      </c>
      <c r="N121" t="s">
        <v>41</v>
      </c>
      <c r="O121" t="s">
        <v>108</v>
      </c>
      <c r="P121">
        <f t="shared" si="3"/>
        <v>1.958</v>
      </c>
      <c r="Q121">
        <f t="shared" si="4"/>
        <v>-5.8000000000000052E-2</v>
      </c>
      <c r="R121">
        <f t="shared" si="5"/>
        <v>0.68888888888888888</v>
      </c>
    </row>
    <row r="122" spans="1:18" x14ac:dyDescent="0.25">
      <c r="A122" t="s">
        <v>117</v>
      </c>
      <c r="B122" t="s">
        <v>2</v>
      </c>
      <c r="C122" s="1">
        <v>44546</v>
      </c>
      <c r="D122" s="1">
        <v>44722</v>
      </c>
      <c r="E122" s="24">
        <v>176</v>
      </c>
      <c r="F122">
        <v>0.5</v>
      </c>
      <c r="G122">
        <v>2.2999999999999998</v>
      </c>
      <c r="H122">
        <v>0.7</v>
      </c>
      <c r="I122" t="s">
        <v>21</v>
      </c>
      <c r="J122">
        <v>77</v>
      </c>
      <c r="K122">
        <v>31</v>
      </c>
      <c r="L122">
        <v>45</v>
      </c>
      <c r="M122" t="s">
        <v>118</v>
      </c>
      <c r="N122" t="s">
        <v>41</v>
      </c>
      <c r="O122" t="s">
        <v>108</v>
      </c>
      <c r="P122">
        <f t="shared" si="3"/>
        <v>1.958</v>
      </c>
      <c r="Q122">
        <f t="shared" si="4"/>
        <v>0.34199999999999986</v>
      </c>
      <c r="R122">
        <f t="shared" si="5"/>
        <v>0.68888888888888888</v>
      </c>
    </row>
    <row r="123" spans="1:18" x14ac:dyDescent="0.25">
      <c r="A123" t="s">
        <v>117</v>
      </c>
      <c r="B123" t="s">
        <v>2</v>
      </c>
      <c r="C123" s="1">
        <v>44546</v>
      </c>
      <c r="D123" s="1">
        <v>44722</v>
      </c>
      <c r="E123" s="24">
        <v>176</v>
      </c>
      <c r="F123">
        <v>0.5</v>
      </c>
      <c r="G123">
        <v>2</v>
      </c>
      <c r="H123">
        <v>0.6</v>
      </c>
      <c r="I123" t="s">
        <v>21</v>
      </c>
      <c r="J123">
        <v>77</v>
      </c>
      <c r="K123">
        <v>31</v>
      </c>
      <c r="L123">
        <v>45</v>
      </c>
      <c r="M123" t="s">
        <v>118</v>
      </c>
      <c r="N123" t="s">
        <v>41</v>
      </c>
      <c r="O123" t="s">
        <v>108</v>
      </c>
      <c r="P123">
        <f t="shared" si="3"/>
        <v>1.958</v>
      </c>
      <c r="Q123">
        <f t="shared" si="4"/>
        <v>4.2000000000000037E-2</v>
      </c>
      <c r="R123">
        <f t="shared" si="5"/>
        <v>0.68888888888888888</v>
      </c>
    </row>
    <row r="124" spans="1:18" x14ac:dyDescent="0.25">
      <c r="A124" t="s">
        <v>117</v>
      </c>
      <c r="B124" t="s">
        <v>2</v>
      </c>
      <c r="C124" s="1">
        <v>44546</v>
      </c>
      <c r="D124" s="1">
        <v>44722</v>
      </c>
      <c r="E124" s="24">
        <v>176</v>
      </c>
      <c r="F124">
        <v>0.5</v>
      </c>
      <c r="G124">
        <v>2.2000000000000002</v>
      </c>
      <c r="H124">
        <v>0.7</v>
      </c>
      <c r="I124" t="s">
        <v>21</v>
      </c>
      <c r="J124">
        <v>77</v>
      </c>
      <c r="K124">
        <v>31</v>
      </c>
      <c r="L124">
        <v>45</v>
      </c>
      <c r="M124" t="s">
        <v>118</v>
      </c>
      <c r="N124" t="s">
        <v>41</v>
      </c>
      <c r="O124" t="s">
        <v>108</v>
      </c>
      <c r="P124">
        <f t="shared" si="3"/>
        <v>1.958</v>
      </c>
      <c r="Q124">
        <f t="shared" si="4"/>
        <v>0.24200000000000021</v>
      </c>
      <c r="R124">
        <f t="shared" si="5"/>
        <v>0.68888888888888888</v>
      </c>
    </row>
    <row r="125" spans="1:18" x14ac:dyDescent="0.25">
      <c r="A125" t="s">
        <v>117</v>
      </c>
      <c r="B125" t="s">
        <v>2</v>
      </c>
      <c r="C125" s="1">
        <v>44546</v>
      </c>
      <c r="D125" s="1">
        <v>44722</v>
      </c>
      <c r="E125" s="24">
        <v>176</v>
      </c>
      <c r="F125">
        <v>0.5</v>
      </c>
      <c r="G125">
        <v>2</v>
      </c>
      <c r="H125">
        <v>0.7</v>
      </c>
      <c r="I125" t="s">
        <v>21</v>
      </c>
      <c r="J125">
        <v>77</v>
      </c>
      <c r="K125">
        <v>31</v>
      </c>
      <c r="L125">
        <v>45</v>
      </c>
      <c r="M125" t="s">
        <v>118</v>
      </c>
      <c r="N125" t="s">
        <v>41</v>
      </c>
      <c r="O125" t="s">
        <v>108</v>
      </c>
      <c r="P125">
        <f t="shared" si="3"/>
        <v>1.958</v>
      </c>
      <c r="Q125">
        <f t="shared" si="4"/>
        <v>4.2000000000000037E-2</v>
      </c>
      <c r="R125">
        <f t="shared" si="5"/>
        <v>0.68888888888888888</v>
      </c>
    </row>
    <row r="126" spans="1:18" x14ac:dyDescent="0.25">
      <c r="A126" t="s">
        <v>117</v>
      </c>
      <c r="B126" t="s">
        <v>2</v>
      </c>
      <c r="C126" s="1">
        <v>44546</v>
      </c>
      <c r="D126" s="1">
        <v>44722</v>
      </c>
      <c r="E126" s="24">
        <v>176</v>
      </c>
      <c r="F126">
        <v>0.5</v>
      </c>
      <c r="G126">
        <v>2</v>
      </c>
      <c r="H126">
        <v>0.6</v>
      </c>
      <c r="I126" t="s">
        <v>21</v>
      </c>
      <c r="J126">
        <v>77</v>
      </c>
      <c r="K126">
        <v>31</v>
      </c>
      <c r="L126">
        <v>45</v>
      </c>
      <c r="M126" t="s">
        <v>118</v>
      </c>
      <c r="N126" t="s">
        <v>41</v>
      </c>
      <c r="O126" t="s">
        <v>108</v>
      </c>
      <c r="P126">
        <f t="shared" si="3"/>
        <v>1.958</v>
      </c>
      <c r="Q126">
        <f t="shared" si="4"/>
        <v>4.2000000000000037E-2</v>
      </c>
      <c r="R126">
        <f t="shared" si="5"/>
        <v>0.68888888888888888</v>
      </c>
    </row>
    <row r="127" spans="1:18" x14ac:dyDescent="0.25">
      <c r="A127" t="s">
        <v>117</v>
      </c>
      <c r="B127" t="s">
        <v>2</v>
      </c>
      <c r="C127" s="1">
        <v>44546</v>
      </c>
      <c r="D127" s="1">
        <v>44722</v>
      </c>
      <c r="E127" s="24">
        <v>176</v>
      </c>
      <c r="F127">
        <v>0.5</v>
      </c>
      <c r="G127">
        <v>2</v>
      </c>
      <c r="H127">
        <v>0.6</v>
      </c>
      <c r="I127" t="s">
        <v>21</v>
      </c>
      <c r="J127">
        <v>77</v>
      </c>
      <c r="K127">
        <v>31</v>
      </c>
      <c r="L127">
        <v>45</v>
      </c>
      <c r="M127" t="s">
        <v>118</v>
      </c>
      <c r="N127" t="s">
        <v>41</v>
      </c>
      <c r="O127" t="s">
        <v>108</v>
      </c>
      <c r="P127">
        <f t="shared" si="3"/>
        <v>1.958</v>
      </c>
      <c r="Q127">
        <f t="shared" si="4"/>
        <v>4.2000000000000037E-2</v>
      </c>
      <c r="R127">
        <f t="shared" si="5"/>
        <v>0.68888888888888888</v>
      </c>
    </row>
    <row r="128" spans="1:18" x14ac:dyDescent="0.25">
      <c r="A128" t="s">
        <v>117</v>
      </c>
      <c r="B128" t="s">
        <v>2</v>
      </c>
      <c r="C128" s="1">
        <v>44546</v>
      </c>
      <c r="D128" s="1">
        <v>44722</v>
      </c>
      <c r="E128" s="24">
        <v>176</v>
      </c>
      <c r="F128">
        <v>0.5</v>
      </c>
      <c r="G128">
        <v>1.9</v>
      </c>
      <c r="H128">
        <v>0.6</v>
      </c>
      <c r="I128" t="s">
        <v>21</v>
      </c>
      <c r="J128">
        <v>77</v>
      </c>
      <c r="K128">
        <v>31</v>
      </c>
      <c r="L128">
        <v>45</v>
      </c>
      <c r="M128" t="s">
        <v>118</v>
      </c>
      <c r="N128" t="s">
        <v>41</v>
      </c>
      <c r="O128" t="s">
        <v>108</v>
      </c>
      <c r="P128">
        <f t="shared" si="3"/>
        <v>1.958</v>
      </c>
      <c r="Q128">
        <f t="shared" si="4"/>
        <v>-5.8000000000000052E-2</v>
      </c>
      <c r="R128">
        <f t="shared" si="5"/>
        <v>0.68888888888888888</v>
      </c>
    </row>
    <row r="129" spans="1:18" x14ac:dyDescent="0.25">
      <c r="A129" t="s">
        <v>117</v>
      </c>
      <c r="B129" t="s">
        <v>2</v>
      </c>
      <c r="C129" s="1">
        <v>44546</v>
      </c>
      <c r="D129" s="1">
        <v>44722</v>
      </c>
      <c r="E129" s="24">
        <v>176</v>
      </c>
      <c r="F129">
        <v>0.5</v>
      </c>
      <c r="G129">
        <v>1.8</v>
      </c>
      <c r="H129">
        <v>0.5</v>
      </c>
      <c r="I129" t="s">
        <v>21</v>
      </c>
      <c r="J129">
        <v>77</v>
      </c>
      <c r="K129">
        <v>31</v>
      </c>
      <c r="L129">
        <v>45</v>
      </c>
      <c r="M129" t="s">
        <v>118</v>
      </c>
      <c r="N129" t="s">
        <v>41</v>
      </c>
      <c r="O129" t="s">
        <v>108</v>
      </c>
      <c r="P129">
        <f t="shared" si="3"/>
        <v>1.958</v>
      </c>
      <c r="Q129">
        <f t="shared" si="4"/>
        <v>-0.15799999999999992</v>
      </c>
      <c r="R129">
        <f t="shared" si="5"/>
        <v>0.68888888888888888</v>
      </c>
    </row>
    <row r="130" spans="1:18" x14ac:dyDescent="0.25">
      <c r="A130" t="s">
        <v>117</v>
      </c>
      <c r="B130" t="s">
        <v>2</v>
      </c>
      <c r="C130" s="1">
        <v>44546</v>
      </c>
      <c r="D130" s="1">
        <v>44722</v>
      </c>
      <c r="E130" s="24">
        <v>176</v>
      </c>
      <c r="F130">
        <v>0.5</v>
      </c>
      <c r="G130">
        <v>2.1</v>
      </c>
      <c r="H130">
        <v>0.7</v>
      </c>
      <c r="I130" t="s">
        <v>21</v>
      </c>
      <c r="J130">
        <v>77</v>
      </c>
      <c r="K130">
        <v>31</v>
      </c>
      <c r="L130">
        <v>45</v>
      </c>
      <c r="M130" t="s">
        <v>118</v>
      </c>
      <c r="N130" t="s">
        <v>41</v>
      </c>
      <c r="O130" t="s">
        <v>108</v>
      </c>
      <c r="P130">
        <f t="shared" si="3"/>
        <v>1.958</v>
      </c>
      <c r="Q130">
        <f t="shared" si="4"/>
        <v>0.14200000000000013</v>
      </c>
      <c r="R130">
        <f t="shared" si="5"/>
        <v>0.68888888888888888</v>
      </c>
    </row>
    <row r="131" spans="1:18" x14ac:dyDescent="0.25">
      <c r="A131" t="s">
        <v>117</v>
      </c>
      <c r="B131" t="s">
        <v>2</v>
      </c>
      <c r="C131" s="1">
        <v>44546</v>
      </c>
      <c r="D131" s="1">
        <v>44722</v>
      </c>
      <c r="E131" s="24">
        <v>176</v>
      </c>
      <c r="F131">
        <v>0.5</v>
      </c>
      <c r="G131">
        <v>1.9</v>
      </c>
      <c r="H131">
        <v>0.6</v>
      </c>
      <c r="I131" t="s">
        <v>21</v>
      </c>
      <c r="J131">
        <v>77</v>
      </c>
      <c r="K131">
        <v>31</v>
      </c>
      <c r="L131">
        <v>45</v>
      </c>
      <c r="M131" t="s">
        <v>118</v>
      </c>
      <c r="N131" t="s">
        <v>41</v>
      </c>
      <c r="O131" t="s">
        <v>108</v>
      </c>
      <c r="P131">
        <f t="shared" ref="P131:P194" si="6">IF(B131="AltCom",E131*0.003+1.43,IF(B131="EreCya",E131*0.003+2.87,IF(B131="JulOrn",E131*0.004+2.3,IF(B131="LepElo",E131*0.011+0.91,IF(B131="NeoPul",E131*0.004+2.46,IF(B131="NeoTet","NT",IF(B131="TelTem",E131*0.006+1.77,IF(B131="VarMoo",E131*0.003+1.67,"AAAAAAAAAH"))))))))</f>
        <v>1.958</v>
      </c>
      <c r="Q131">
        <f t="shared" ref="Q131:Q194" si="7">IF(B131="NeoTet", "NA", G131-P131)</f>
        <v>-5.8000000000000052E-2</v>
      </c>
      <c r="R131">
        <f t="shared" ref="R131:R194" si="8">K131/L131</f>
        <v>0.68888888888888888</v>
      </c>
    </row>
    <row r="132" spans="1:18" x14ac:dyDescent="0.25">
      <c r="A132" t="s">
        <v>119</v>
      </c>
      <c r="B132" t="s">
        <v>2</v>
      </c>
      <c r="C132" s="1">
        <v>44562</v>
      </c>
      <c r="D132" s="1">
        <v>44743</v>
      </c>
      <c r="E132" s="24">
        <v>181</v>
      </c>
      <c r="F132">
        <v>0.5</v>
      </c>
      <c r="G132">
        <v>2.2999999999999998</v>
      </c>
      <c r="H132">
        <v>0.8</v>
      </c>
      <c r="I132" t="s">
        <v>21</v>
      </c>
      <c r="J132">
        <v>134</v>
      </c>
      <c r="K132">
        <v>80</v>
      </c>
      <c r="L132">
        <v>45</v>
      </c>
      <c r="M132" t="s">
        <v>120</v>
      </c>
      <c r="N132" t="s">
        <v>39</v>
      </c>
      <c r="O132" t="s">
        <v>102</v>
      </c>
      <c r="P132">
        <f t="shared" si="6"/>
        <v>1.9729999999999999</v>
      </c>
      <c r="Q132">
        <f t="shared" si="7"/>
        <v>0.32699999999999996</v>
      </c>
      <c r="R132">
        <f t="shared" si="8"/>
        <v>1.7777777777777777</v>
      </c>
    </row>
    <row r="133" spans="1:18" x14ac:dyDescent="0.25">
      <c r="A133" t="s">
        <v>119</v>
      </c>
      <c r="B133" t="s">
        <v>2</v>
      </c>
      <c r="C133" s="1">
        <v>44562</v>
      </c>
      <c r="D133" s="1">
        <v>44743</v>
      </c>
      <c r="E133" s="24">
        <v>181</v>
      </c>
      <c r="F133">
        <v>0.5</v>
      </c>
      <c r="G133">
        <v>1.7</v>
      </c>
      <c r="H133">
        <v>0.5</v>
      </c>
      <c r="I133" t="s">
        <v>21</v>
      </c>
      <c r="J133">
        <v>134</v>
      </c>
      <c r="K133">
        <v>80</v>
      </c>
      <c r="L133">
        <v>45</v>
      </c>
      <c r="M133" t="s">
        <v>120</v>
      </c>
      <c r="N133" t="s">
        <v>39</v>
      </c>
      <c r="O133" t="s">
        <v>102</v>
      </c>
      <c r="P133">
        <f t="shared" si="6"/>
        <v>1.9729999999999999</v>
      </c>
      <c r="Q133">
        <f t="shared" si="7"/>
        <v>-0.27299999999999991</v>
      </c>
      <c r="R133">
        <f t="shared" si="8"/>
        <v>1.7777777777777777</v>
      </c>
    </row>
    <row r="134" spans="1:18" x14ac:dyDescent="0.25">
      <c r="A134" t="s">
        <v>119</v>
      </c>
      <c r="B134" t="s">
        <v>2</v>
      </c>
      <c r="C134" s="1">
        <v>44562</v>
      </c>
      <c r="D134" s="1">
        <v>44743</v>
      </c>
      <c r="E134" s="24">
        <v>181</v>
      </c>
      <c r="F134">
        <v>0.5</v>
      </c>
      <c r="G134">
        <v>1.2</v>
      </c>
      <c r="H134">
        <v>0.3</v>
      </c>
      <c r="I134" t="s">
        <v>21</v>
      </c>
      <c r="J134">
        <v>134</v>
      </c>
      <c r="K134">
        <v>80</v>
      </c>
      <c r="L134">
        <v>45</v>
      </c>
      <c r="M134" t="s">
        <v>120</v>
      </c>
      <c r="N134" t="s">
        <v>39</v>
      </c>
      <c r="O134" t="s">
        <v>102</v>
      </c>
      <c r="P134">
        <f t="shared" si="6"/>
        <v>1.9729999999999999</v>
      </c>
      <c r="Q134">
        <f t="shared" si="7"/>
        <v>-0.77299999999999991</v>
      </c>
      <c r="R134">
        <f t="shared" si="8"/>
        <v>1.7777777777777777</v>
      </c>
    </row>
    <row r="135" spans="1:18" x14ac:dyDescent="0.25">
      <c r="A135" t="s">
        <v>119</v>
      </c>
      <c r="B135" t="s">
        <v>2</v>
      </c>
      <c r="C135" s="1">
        <v>44562</v>
      </c>
      <c r="D135" s="1">
        <v>44743</v>
      </c>
      <c r="E135" s="24">
        <v>181</v>
      </c>
      <c r="F135">
        <v>0.5</v>
      </c>
      <c r="G135">
        <v>2.2000000000000002</v>
      </c>
      <c r="H135">
        <v>0.7</v>
      </c>
      <c r="I135" t="s">
        <v>21</v>
      </c>
      <c r="J135">
        <v>134</v>
      </c>
      <c r="K135">
        <v>80</v>
      </c>
      <c r="L135">
        <v>45</v>
      </c>
      <c r="M135" t="s">
        <v>120</v>
      </c>
      <c r="N135" t="s">
        <v>39</v>
      </c>
      <c r="O135" t="s">
        <v>102</v>
      </c>
      <c r="P135">
        <f t="shared" si="6"/>
        <v>1.9729999999999999</v>
      </c>
      <c r="Q135">
        <f t="shared" si="7"/>
        <v>0.22700000000000031</v>
      </c>
      <c r="R135">
        <f t="shared" si="8"/>
        <v>1.7777777777777777</v>
      </c>
    </row>
    <row r="136" spans="1:18" x14ac:dyDescent="0.25">
      <c r="A136" t="s">
        <v>119</v>
      </c>
      <c r="B136" t="s">
        <v>2</v>
      </c>
      <c r="C136" s="1">
        <v>44562</v>
      </c>
      <c r="D136" s="1">
        <v>44743</v>
      </c>
      <c r="E136" s="24">
        <v>181</v>
      </c>
      <c r="F136">
        <v>0.5</v>
      </c>
      <c r="G136">
        <v>1.4</v>
      </c>
      <c r="H136">
        <v>0.4</v>
      </c>
      <c r="I136" t="s">
        <v>21</v>
      </c>
      <c r="J136">
        <v>134</v>
      </c>
      <c r="K136">
        <v>80</v>
      </c>
      <c r="L136">
        <v>45</v>
      </c>
      <c r="M136" t="s">
        <v>120</v>
      </c>
      <c r="N136" t="s">
        <v>39</v>
      </c>
      <c r="O136" t="s">
        <v>102</v>
      </c>
      <c r="P136">
        <f t="shared" si="6"/>
        <v>1.9729999999999999</v>
      </c>
      <c r="Q136">
        <f t="shared" si="7"/>
        <v>-0.57299999999999995</v>
      </c>
      <c r="R136">
        <f t="shared" si="8"/>
        <v>1.7777777777777777</v>
      </c>
    </row>
    <row r="137" spans="1:18" x14ac:dyDescent="0.25">
      <c r="A137" t="s">
        <v>119</v>
      </c>
      <c r="B137" t="s">
        <v>2</v>
      </c>
      <c r="C137" s="1">
        <v>44562</v>
      </c>
      <c r="D137" s="1">
        <v>44743</v>
      </c>
      <c r="E137" s="24">
        <v>181</v>
      </c>
      <c r="F137">
        <v>0.5</v>
      </c>
      <c r="G137">
        <v>1.7</v>
      </c>
      <c r="H137">
        <v>0.5</v>
      </c>
      <c r="I137" t="s">
        <v>21</v>
      </c>
      <c r="J137">
        <v>134</v>
      </c>
      <c r="K137">
        <v>80</v>
      </c>
      <c r="L137">
        <v>45</v>
      </c>
      <c r="M137" t="s">
        <v>120</v>
      </c>
      <c r="N137" t="s">
        <v>39</v>
      </c>
      <c r="O137" t="s">
        <v>102</v>
      </c>
      <c r="P137">
        <f t="shared" si="6"/>
        <v>1.9729999999999999</v>
      </c>
      <c r="Q137">
        <f t="shared" si="7"/>
        <v>-0.27299999999999991</v>
      </c>
      <c r="R137">
        <f t="shared" si="8"/>
        <v>1.7777777777777777</v>
      </c>
    </row>
    <row r="138" spans="1:18" x14ac:dyDescent="0.25">
      <c r="A138" t="s">
        <v>119</v>
      </c>
      <c r="B138" t="s">
        <v>2</v>
      </c>
      <c r="C138" s="1">
        <v>44562</v>
      </c>
      <c r="D138" s="1">
        <v>44743</v>
      </c>
      <c r="E138" s="24">
        <v>181</v>
      </c>
      <c r="F138">
        <v>0.5</v>
      </c>
      <c r="G138">
        <v>1.3</v>
      </c>
      <c r="H138">
        <v>0.3</v>
      </c>
      <c r="I138" t="s">
        <v>21</v>
      </c>
      <c r="J138">
        <v>134</v>
      </c>
      <c r="K138">
        <v>80</v>
      </c>
      <c r="L138">
        <v>45</v>
      </c>
      <c r="M138" t="s">
        <v>120</v>
      </c>
      <c r="N138" t="s">
        <v>39</v>
      </c>
      <c r="O138" t="s">
        <v>102</v>
      </c>
      <c r="P138">
        <f t="shared" si="6"/>
        <v>1.9729999999999999</v>
      </c>
      <c r="Q138">
        <f t="shared" si="7"/>
        <v>-0.67299999999999982</v>
      </c>
      <c r="R138">
        <f t="shared" si="8"/>
        <v>1.7777777777777777</v>
      </c>
    </row>
    <row r="139" spans="1:18" x14ac:dyDescent="0.25">
      <c r="A139" t="s">
        <v>119</v>
      </c>
      <c r="B139" t="s">
        <v>2</v>
      </c>
      <c r="C139" s="1">
        <v>44562</v>
      </c>
      <c r="D139" s="1">
        <v>44743</v>
      </c>
      <c r="E139" s="24">
        <v>181</v>
      </c>
      <c r="F139">
        <v>0.5</v>
      </c>
      <c r="G139">
        <v>1.8</v>
      </c>
      <c r="H139">
        <v>0.5</v>
      </c>
      <c r="I139" t="s">
        <v>21</v>
      </c>
      <c r="J139">
        <v>134</v>
      </c>
      <c r="K139">
        <v>80</v>
      </c>
      <c r="L139">
        <v>45</v>
      </c>
      <c r="M139" t="s">
        <v>120</v>
      </c>
      <c r="N139" t="s">
        <v>39</v>
      </c>
      <c r="O139" t="s">
        <v>102</v>
      </c>
      <c r="P139">
        <f t="shared" si="6"/>
        <v>1.9729999999999999</v>
      </c>
      <c r="Q139">
        <f t="shared" si="7"/>
        <v>-0.17299999999999982</v>
      </c>
      <c r="R139">
        <f t="shared" si="8"/>
        <v>1.7777777777777777</v>
      </c>
    </row>
    <row r="140" spans="1:18" x14ac:dyDescent="0.25">
      <c r="A140" t="s">
        <v>119</v>
      </c>
      <c r="B140" t="s">
        <v>2</v>
      </c>
      <c r="C140" s="1">
        <v>44562</v>
      </c>
      <c r="D140" s="1">
        <v>44743</v>
      </c>
      <c r="E140" s="24">
        <v>181</v>
      </c>
      <c r="F140">
        <v>0.5</v>
      </c>
      <c r="G140">
        <v>1.6</v>
      </c>
      <c r="H140">
        <v>0.5</v>
      </c>
      <c r="I140" t="s">
        <v>21</v>
      </c>
      <c r="J140">
        <v>134</v>
      </c>
      <c r="K140">
        <v>80</v>
      </c>
      <c r="L140">
        <v>45</v>
      </c>
      <c r="M140" t="s">
        <v>120</v>
      </c>
      <c r="N140" t="s">
        <v>39</v>
      </c>
      <c r="O140" t="s">
        <v>102</v>
      </c>
      <c r="P140">
        <f t="shared" si="6"/>
        <v>1.9729999999999999</v>
      </c>
      <c r="Q140">
        <f t="shared" si="7"/>
        <v>-0.37299999999999978</v>
      </c>
      <c r="R140">
        <f t="shared" si="8"/>
        <v>1.7777777777777777</v>
      </c>
    </row>
    <row r="141" spans="1:18" x14ac:dyDescent="0.25">
      <c r="A141" t="s">
        <v>119</v>
      </c>
      <c r="B141" t="s">
        <v>2</v>
      </c>
      <c r="C141" s="1">
        <v>44562</v>
      </c>
      <c r="D141" s="1">
        <v>44743</v>
      </c>
      <c r="E141" s="24">
        <v>181</v>
      </c>
      <c r="F141">
        <v>0.5</v>
      </c>
      <c r="G141">
        <v>1.8</v>
      </c>
      <c r="H141">
        <v>0.6</v>
      </c>
      <c r="I141" t="s">
        <v>21</v>
      </c>
      <c r="J141">
        <v>134</v>
      </c>
      <c r="K141">
        <v>80</v>
      </c>
      <c r="L141">
        <v>45</v>
      </c>
      <c r="M141" t="s">
        <v>120</v>
      </c>
      <c r="N141" t="s">
        <v>39</v>
      </c>
      <c r="O141" t="s">
        <v>102</v>
      </c>
      <c r="P141">
        <f t="shared" si="6"/>
        <v>1.9729999999999999</v>
      </c>
      <c r="Q141">
        <f t="shared" si="7"/>
        <v>-0.17299999999999982</v>
      </c>
      <c r="R141">
        <f t="shared" si="8"/>
        <v>1.7777777777777777</v>
      </c>
    </row>
    <row r="142" spans="1:18" x14ac:dyDescent="0.25">
      <c r="A142" t="s">
        <v>119</v>
      </c>
      <c r="B142" t="s">
        <v>2</v>
      </c>
      <c r="C142" s="1">
        <v>44562</v>
      </c>
      <c r="D142" s="1">
        <v>44743</v>
      </c>
      <c r="E142" s="24">
        <v>181</v>
      </c>
      <c r="F142">
        <v>0.5</v>
      </c>
      <c r="G142">
        <v>2</v>
      </c>
      <c r="H142">
        <v>0.6</v>
      </c>
      <c r="I142" t="s">
        <v>21</v>
      </c>
      <c r="J142">
        <v>134</v>
      </c>
      <c r="K142">
        <v>80</v>
      </c>
      <c r="L142">
        <v>45</v>
      </c>
      <c r="M142" t="s">
        <v>120</v>
      </c>
      <c r="N142" t="s">
        <v>39</v>
      </c>
      <c r="O142" t="s">
        <v>102</v>
      </c>
      <c r="P142">
        <f t="shared" si="6"/>
        <v>1.9729999999999999</v>
      </c>
      <c r="Q142">
        <f t="shared" si="7"/>
        <v>2.7000000000000135E-2</v>
      </c>
      <c r="R142">
        <f t="shared" si="8"/>
        <v>1.7777777777777777</v>
      </c>
    </row>
    <row r="143" spans="1:18" x14ac:dyDescent="0.25">
      <c r="A143" t="s">
        <v>119</v>
      </c>
      <c r="B143" t="s">
        <v>2</v>
      </c>
      <c r="C143" s="1">
        <v>44562</v>
      </c>
      <c r="D143" s="1">
        <v>44743</v>
      </c>
      <c r="E143" s="24">
        <v>181</v>
      </c>
      <c r="F143">
        <v>0.5</v>
      </c>
      <c r="G143">
        <v>1.8</v>
      </c>
      <c r="H143">
        <v>0.5</v>
      </c>
      <c r="I143" t="s">
        <v>21</v>
      </c>
      <c r="J143">
        <v>134</v>
      </c>
      <c r="K143">
        <v>80</v>
      </c>
      <c r="L143">
        <v>45</v>
      </c>
      <c r="M143" t="s">
        <v>120</v>
      </c>
      <c r="N143" t="s">
        <v>39</v>
      </c>
      <c r="O143" t="s">
        <v>102</v>
      </c>
      <c r="P143">
        <f t="shared" si="6"/>
        <v>1.9729999999999999</v>
      </c>
      <c r="Q143">
        <f t="shared" si="7"/>
        <v>-0.17299999999999982</v>
      </c>
      <c r="R143">
        <f t="shared" si="8"/>
        <v>1.7777777777777777</v>
      </c>
    </row>
    <row r="144" spans="1:18" x14ac:dyDescent="0.25">
      <c r="A144" t="s">
        <v>119</v>
      </c>
      <c r="B144" t="s">
        <v>2</v>
      </c>
      <c r="C144" s="1">
        <v>44562</v>
      </c>
      <c r="D144" s="1">
        <v>44743</v>
      </c>
      <c r="E144" s="24">
        <v>181</v>
      </c>
      <c r="F144">
        <v>0.5</v>
      </c>
      <c r="G144">
        <v>1.3</v>
      </c>
      <c r="H144">
        <v>0.3</v>
      </c>
      <c r="I144" t="s">
        <v>21</v>
      </c>
      <c r="J144">
        <v>134</v>
      </c>
      <c r="K144">
        <v>80</v>
      </c>
      <c r="L144">
        <v>45</v>
      </c>
      <c r="M144" t="s">
        <v>120</v>
      </c>
      <c r="N144" t="s">
        <v>39</v>
      </c>
      <c r="O144" t="s">
        <v>102</v>
      </c>
      <c r="P144">
        <f t="shared" si="6"/>
        <v>1.9729999999999999</v>
      </c>
      <c r="Q144">
        <f t="shared" si="7"/>
        <v>-0.67299999999999982</v>
      </c>
      <c r="R144">
        <f t="shared" si="8"/>
        <v>1.7777777777777777</v>
      </c>
    </row>
    <row r="145" spans="1:18" x14ac:dyDescent="0.25">
      <c r="A145" t="s">
        <v>119</v>
      </c>
      <c r="B145" t="s">
        <v>2</v>
      </c>
      <c r="C145" s="1">
        <v>44562</v>
      </c>
      <c r="D145" s="1">
        <v>44743</v>
      </c>
      <c r="E145" s="24">
        <v>181</v>
      </c>
      <c r="F145">
        <v>0.5</v>
      </c>
      <c r="G145">
        <v>1.9</v>
      </c>
      <c r="H145">
        <v>0.6</v>
      </c>
      <c r="I145" t="s">
        <v>21</v>
      </c>
      <c r="J145">
        <v>134</v>
      </c>
      <c r="K145">
        <v>80</v>
      </c>
      <c r="L145">
        <v>45</v>
      </c>
      <c r="M145" t="s">
        <v>120</v>
      </c>
      <c r="N145" t="s">
        <v>39</v>
      </c>
      <c r="O145" t="s">
        <v>102</v>
      </c>
      <c r="P145">
        <f t="shared" si="6"/>
        <v>1.9729999999999999</v>
      </c>
      <c r="Q145">
        <f t="shared" si="7"/>
        <v>-7.2999999999999954E-2</v>
      </c>
      <c r="R145">
        <f t="shared" si="8"/>
        <v>1.7777777777777777</v>
      </c>
    </row>
    <row r="146" spans="1:18" x14ac:dyDescent="0.25">
      <c r="A146" t="s">
        <v>119</v>
      </c>
      <c r="B146" t="s">
        <v>2</v>
      </c>
      <c r="C146" s="1">
        <v>44562</v>
      </c>
      <c r="D146" s="1">
        <v>44743</v>
      </c>
      <c r="E146" s="24">
        <v>181</v>
      </c>
      <c r="F146">
        <v>0.5</v>
      </c>
      <c r="G146">
        <v>1.7</v>
      </c>
      <c r="H146">
        <v>0.5</v>
      </c>
      <c r="I146" t="s">
        <v>21</v>
      </c>
      <c r="J146">
        <v>134</v>
      </c>
      <c r="K146">
        <v>80</v>
      </c>
      <c r="L146">
        <v>45</v>
      </c>
      <c r="M146" t="s">
        <v>120</v>
      </c>
      <c r="N146" t="s">
        <v>39</v>
      </c>
      <c r="O146" t="s">
        <v>102</v>
      </c>
      <c r="P146">
        <f t="shared" si="6"/>
        <v>1.9729999999999999</v>
      </c>
      <c r="Q146">
        <f t="shared" si="7"/>
        <v>-0.27299999999999991</v>
      </c>
      <c r="R146">
        <f t="shared" si="8"/>
        <v>1.7777777777777777</v>
      </c>
    </row>
    <row r="147" spans="1:18" x14ac:dyDescent="0.25">
      <c r="A147" t="s">
        <v>119</v>
      </c>
      <c r="B147" t="s">
        <v>2</v>
      </c>
      <c r="C147" s="1">
        <v>44562</v>
      </c>
      <c r="D147" s="1">
        <v>44743</v>
      </c>
      <c r="E147" s="24">
        <v>181</v>
      </c>
      <c r="F147">
        <v>0.5</v>
      </c>
      <c r="G147">
        <v>1.4</v>
      </c>
      <c r="H147">
        <v>0.4</v>
      </c>
      <c r="I147" t="s">
        <v>21</v>
      </c>
      <c r="J147">
        <v>134</v>
      </c>
      <c r="K147">
        <v>80</v>
      </c>
      <c r="L147">
        <v>45</v>
      </c>
      <c r="M147" t="s">
        <v>120</v>
      </c>
      <c r="N147" t="s">
        <v>39</v>
      </c>
      <c r="O147" t="s">
        <v>102</v>
      </c>
      <c r="P147">
        <f t="shared" si="6"/>
        <v>1.9729999999999999</v>
      </c>
      <c r="Q147">
        <f t="shared" si="7"/>
        <v>-0.57299999999999995</v>
      </c>
      <c r="R147">
        <f t="shared" si="8"/>
        <v>1.7777777777777777</v>
      </c>
    </row>
    <row r="148" spans="1:18" x14ac:dyDescent="0.25">
      <c r="A148" t="s">
        <v>119</v>
      </c>
      <c r="B148" t="s">
        <v>2</v>
      </c>
      <c r="C148" s="1">
        <v>44562</v>
      </c>
      <c r="D148" s="1">
        <v>44743</v>
      </c>
      <c r="E148" s="24">
        <v>181</v>
      </c>
      <c r="F148">
        <v>0.5</v>
      </c>
      <c r="G148">
        <v>1.8</v>
      </c>
      <c r="H148">
        <v>0.6</v>
      </c>
      <c r="I148" t="s">
        <v>21</v>
      </c>
      <c r="J148">
        <v>134</v>
      </c>
      <c r="K148">
        <v>80</v>
      </c>
      <c r="L148">
        <v>45</v>
      </c>
      <c r="M148" t="s">
        <v>120</v>
      </c>
      <c r="N148" t="s">
        <v>39</v>
      </c>
      <c r="O148" t="s">
        <v>102</v>
      </c>
      <c r="P148">
        <f t="shared" si="6"/>
        <v>1.9729999999999999</v>
      </c>
      <c r="Q148">
        <f t="shared" si="7"/>
        <v>-0.17299999999999982</v>
      </c>
      <c r="R148">
        <f t="shared" si="8"/>
        <v>1.7777777777777777</v>
      </c>
    </row>
    <row r="149" spans="1:18" x14ac:dyDescent="0.25">
      <c r="A149" t="s">
        <v>119</v>
      </c>
      <c r="B149" t="s">
        <v>2</v>
      </c>
      <c r="C149" s="1">
        <v>44562</v>
      </c>
      <c r="D149" s="1">
        <v>44743</v>
      </c>
      <c r="E149" s="24">
        <v>181</v>
      </c>
      <c r="F149">
        <v>0.5</v>
      </c>
      <c r="G149">
        <v>2.1</v>
      </c>
      <c r="H149">
        <v>0.7</v>
      </c>
      <c r="I149" t="s">
        <v>21</v>
      </c>
      <c r="J149">
        <v>134</v>
      </c>
      <c r="K149">
        <v>80</v>
      </c>
      <c r="L149">
        <v>45</v>
      </c>
      <c r="M149" t="s">
        <v>120</v>
      </c>
      <c r="N149" t="s">
        <v>39</v>
      </c>
      <c r="O149" t="s">
        <v>102</v>
      </c>
      <c r="P149">
        <f t="shared" si="6"/>
        <v>1.9729999999999999</v>
      </c>
      <c r="Q149">
        <f t="shared" si="7"/>
        <v>0.12700000000000022</v>
      </c>
      <c r="R149">
        <f t="shared" si="8"/>
        <v>1.7777777777777777</v>
      </c>
    </row>
    <row r="150" spans="1:18" x14ac:dyDescent="0.25">
      <c r="A150" t="s">
        <v>119</v>
      </c>
      <c r="B150" t="s">
        <v>2</v>
      </c>
      <c r="C150" s="1">
        <v>44562</v>
      </c>
      <c r="D150" s="1">
        <v>44743</v>
      </c>
      <c r="E150" s="24">
        <v>181</v>
      </c>
      <c r="F150">
        <v>0.5</v>
      </c>
      <c r="G150">
        <v>1.7</v>
      </c>
      <c r="H150">
        <v>0.5</v>
      </c>
      <c r="I150" t="s">
        <v>21</v>
      </c>
      <c r="J150">
        <v>134</v>
      </c>
      <c r="K150">
        <v>80</v>
      </c>
      <c r="L150">
        <v>45</v>
      </c>
      <c r="M150" t="s">
        <v>120</v>
      </c>
      <c r="N150" t="s">
        <v>39</v>
      </c>
      <c r="O150" t="s">
        <v>102</v>
      </c>
      <c r="P150">
        <f t="shared" si="6"/>
        <v>1.9729999999999999</v>
      </c>
      <c r="Q150">
        <f t="shared" si="7"/>
        <v>-0.27299999999999991</v>
      </c>
      <c r="R150">
        <f t="shared" si="8"/>
        <v>1.7777777777777777</v>
      </c>
    </row>
    <row r="151" spans="1:18" x14ac:dyDescent="0.25">
      <c r="A151" t="s">
        <v>119</v>
      </c>
      <c r="B151" t="s">
        <v>2</v>
      </c>
      <c r="C151" s="1">
        <v>44562</v>
      </c>
      <c r="D151" s="1">
        <v>44743</v>
      </c>
      <c r="E151" s="24">
        <v>181</v>
      </c>
      <c r="F151">
        <v>0.5</v>
      </c>
      <c r="G151">
        <v>1.8</v>
      </c>
      <c r="H151">
        <v>0.6</v>
      </c>
      <c r="I151" t="s">
        <v>21</v>
      </c>
      <c r="J151">
        <v>134</v>
      </c>
      <c r="K151">
        <v>80</v>
      </c>
      <c r="L151">
        <v>45</v>
      </c>
      <c r="M151" t="s">
        <v>120</v>
      </c>
      <c r="N151" t="s">
        <v>39</v>
      </c>
      <c r="O151" t="s">
        <v>102</v>
      </c>
      <c r="P151">
        <f t="shared" si="6"/>
        <v>1.9729999999999999</v>
      </c>
      <c r="Q151">
        <f t="shared" si="7"/>
        <v>-0.17299999999999982</v>
      </c>
      <c r="R151">
        <f t="shared" si="8"/>
        <v>1.7777777777777777</v>
      </c>
    </row>
    <row r="152" spans="1:18" x14ac:dyDescent="0.25">
      <c r="A152" t="s">
        <v>119</v>
      </c>
      <c r="B152" t="s">
        <v>2</v>
      </c>
      <c r="C152" s="1">
        <v>44562</v>
      </c>
      <c r="D152" s="1">
        <v>44743</v>
      </c>
      <c r="E152" s="24">
        <v>181</v>
      </c>
      <c r="F152">
        <v>0.5</v>
      </c>
      <c r="G152">
        <v>1.4</v>
      </c>
      <c r="H152">
        <v>0.4</v>
      </c>
      <c r="I152" t="s">
        <v>21</v>
      </c>
      <c r="J152">
        <v>134</v>
      </c>
      <c r="K152">
        <v>80</v>
      </c>
      <c r="L152">
        <v>45</v>
      </c>
      <c r="M152" t="s">
        <v>120</v>
      </c>
      <c r="N152" t="s">
        <v>39</v>
      </c>
      <c r="O152" t="s">
        <v>102</v>
      </c>
      <c r="P152">
        <f t="shared" si="6"/>
        <v>1.9729999999999999</v>
      </c>
      <c r="Q152">
        <f t="shared" si="7"/>
        <v>-0.57299999999999995</v>
      </c>
      <c r="R152">
        <f t="shared" si="8"/>
        <v>1.7777777777777777</v>
      </c>
    </row>
    <row r="153" spans="1:18" x14ac:dyDescent="0.25">
      <c r="A153" t="s">
        <v>119</v>
      </c>
      <c r="B153" t="s">
        <v>2</v>
      </c>
      <c r="C153" s="1">
        <v>44562</v>
      </c>
      <c r="D153" s="1">
        <v>44743</v>
      </c>
      <c r="E153" s="24">
        <v>181</v>
      </c>
      <c r="F153">
        <v>0.5</v>
      </c>
      <c r="G153">
        <v>1.9</v>
      </c>
      <c r="H153">
        <v>0.6</v>
      </c>
      <c r="I153" t="s">
        <v>21</v>
      </c>
      <c r="J153">
        <v>134</v>
      </c>
      <c r="K153">
        <v>80</v>
      </c>
      <c r="L153">
        <v>45</v>
      </c>
      <c r="M153" t="s">
        <v>120</v>
      </c>
      <c r="N153" t="s">
        <v>39</v>
      </c>
      <c r="O153" t="s">
        <v>102</v>
      </c>
      <c r="P153">
        <f t="shared" si="6"/>
        <v>1.9729999999999999</v>
      </c>
      <c r="Q153">
        <f t="shared" si="7"/>
        <v>-7.2999999999999954E-2</v>
      </c>
      <c r="R153">
        <f t="shared" si="8"/>
        <v>1.7777777777777777</v>
      </c>
    </row>
    <row r="154" spans="1:18" x14ac:dyDescent="0.25">
      <c r="A154" t="s">
        <v>119</v>
      </c>
      <c r="B154" t="s">
        <v>2</v>
      </c>
      <c r="C154" s="1">
        <v>44562</v>
      </c>
      <c r="D154" s="1">
        <v>44743</v>
      </c>
      <c r="E154" s="24">
        <v>181</v>
      </c>
      <c r="F154">
        <v>0.5</v>
      </c>
      <c r="G154">
        <v>1.7</v>
      </c>
      <c r="H154">
        <v>0.5</v>
      </c>
      <c r="I154" t="s">
        <v>21</v>
      </c>
      <c r="J154">
        <v>134</v>
      </c>
      <c r="K154">
        <v>80</v>
      </c>
      <c r="L154">
        <v>45</v>
      </c>
      <c r="M154" t="s">
        <v>120</v>
      </c>
      <c r="N154" t="s">
        <v>39</v>
      </c>
      <c r="O154" t="s">
        <v>102</v>
      </c>
      <c r="P154">
        <f t="shared" si="6"/>
        <v>1.9729999999999999</v>
      </c>
      <c r="Q154">
        <f t="shared" si="7"/>
        <v>-0.27299999999999991</v>
      </c>
      <c r="R154">
        <f t="shared" si="8"/>
        <v>1.7777777777777777</v>
      </c>
    </row>
    <row r="155" spans="1:18" x14ac:dyDescent="0.25">
      <c r="A155" t="s">
        <v>119</v>
      </c>
      <c r="B155" t="s">
        <v>2</v>
      </c>
      <c r="C155" s="1">
        <v>44562</v>
      </c>
      <c r="D155" s="1">
        <v>44743</v>
      </c>
      <c r="E155" s="24">
        <v>181</v>
      </c>
      <c r="F155">
        <v>0.5</v>
      </c>
      <c r="G155">
        <v>1.9</v>
      </c>
      <c r="H155">
        <v>0.6</v>
      </c>
      <c r="I155" t="s">
        <v>21</v>
      </c>
      <c r="J155">
        <v>134</v>
      </c>
      <c r="K155">
        <v>80</v>
      </c>
      <c r="L155">
        <v>45</v>
      </c>
      <c r="M155" t="s">
        <v>120</v>
      </c>
      <c r="N155" t="s">
        <v>39</v>
      </c>
      <c r="O155" t="s">
        <v>102</v>
      </c>
      <c r="P155">
        <f t="shared" si="6"/>
        <v>1.9729999999999999</v>
      </c>
      <c r="Q155">
        <f t="shared" si="7"/>
        <v>-7.2999999999999954E-2</v>
      </c>
      <c r="R155">
        <f t="shared" si="8"/>
        <v>1.7777777777777777</v>
      </c>
    </row>
    <row r="156" spans="1:18" x14ac:dyDescent="0.25">
      <c r="A156" t="s">
        <v>119</v>
      </c>
      <c r="B156" t="s">
        <v>2</v>
      </c>
      <c r="C156" s="1">
        <v>44562</v>
      </c>
      <c r="D156" s="1">
        <v>44743</v>
      </c>
      <c r="E156" s="24">
        <v>181</v>
      </c>
      <c r="F156">
        <v>0.5</v>
      </c>
      <c r="G156">
        <v>1.3</v>
      </c>
      <c r="H156">
        <v>0.3</v>
      </c>
      <c r="I156" t="s">
        <v>21</v>
      </c>
      <c r="J156">
        <v>134</v>
      </c>
      <c r="K156">
        <v>80</v>
      </c>
      <c r="L156">
        <v>45</v>
      </c>
      <c r="M156" t="s">
        <v>120</v>
      </c>
      <c r="N156" t="s">
        <v>39</v>
      </c>
      <c r="O156" t="s">
        <v>102</v>
      </c>
      <c r="P156">
        <f t="shared" si="6"/>
        <v>1.9729999999999999</v>
      </c>
      <c r="Q156">
        <f t="shared" si="7"/>
        <v>-0.67299999999999982</v>
      </c>
      <c r="R156">
        <f t="shared" si="8"/>
        <v>1.7777777777777777</v>
      </c>
    </row>
    <row r="157" spans="1:18" x14ac:dyDescent="0.25">
      <c r="A157" t="s">
        <v>119</v>
      </c>
      <c r="B157" t="s">
        <v>2</v>
      </c>
      <c r="C157" s="1">
        <v>44562</v>
      </c>
      <c r="D157" s="1">
        <v>44743</v>
      </c>
      <c r="E157" s="24">
        <v>181</v>
      </c>
      <c r="F157">
        <v>0.5</v>
      </c>
      <c r="G157">
        <v>1.7</v>
      </c>
      <c r="H157">
        <v>0.5</v>
      </c>
      <c r="I157" t="s">
        <v>21</v>
      </c>
      <c r="J157">
        <v>134</v>
      </c>
      <c r="K157">
        <v>80</v>
      </c>
      <c r="L157">
        <v>45</v>
      </c>
      <c r="M157" t="s">
        <v>120</v>
      </c>
      <c r="N157" t="s">
        <v>39</v>
      </c>
      <c r="O157" t="s">
        <v>102</v>
      </c>
      <c r="P157">
        <f t="shared" si="6"/>
        <v>1.9729999999999999</v>
      </c>
      <c r="Q157">
        <f t="shared" si="7"/>
        <v>-0.27299999999999991</v>
      </c>
      <c r="R157">
        <f t="shared" si="8"/>
        <v>1.7777777777777777</v>
      </c>
    </row>
    <row r="158" spans="1:18" x14ac:dyDescent="0.25">
      <c r="A158" t="s">
        <v>119</v>
      </c>
      <c r="B158" t="s">
        <v>2</v>
      </c>
      <c r="C158" s="1">
        <v>44562</v>
      </c>
      <c r="D158" s="1">
        <v>44743</v>
      </c>
      <c r="E158" s="24">
        <v>181</v>
      </c>
      <c r="F158">
        <v>0.5</v>
      </c>
      <c r="G158">
        <v>1.3</v>
      </c>
      <c r="H158">
        <v>0.4</v>
      </c>
      <c r="I158" t="s">
        <v>21</v>
      </c>
      <c r="J158">
        <v>134</v>
      </c>
      <c r="K158">
        <v>80</v>
      </c>
      <c r="L158">
        <v>45</v>
      </c>
      <c r="M158" t="s">
        <v>120</v>
      </c>
      <c r="N158" t="s">
        <v>39</v>
      </c>
      <c r="O158" t="s">
        <v>102</v>
      </c>
      <c r="P158">
        <f t="shared" si="6"/>
        <v>1.9729999999999999</v>
      </c>
      <c r="Q158">
        <f t="shared" si="7"/>
        <v>-0.67299999999999982</v>
      </c>
      <c r="R158">
        <f t="shared" si="8"/>
        <v>1.7777777777777777</v>
      </c>
    </row>
    <row r="159" spans="1:18" x14ac:dyDescent="0.25">
      <c r="A159" t="s">
        <v>119</v>
      </c>
      <c r="B159" t="s">
        <v>2</v>
      </c>
      <c r="C159" s="1">
        <v>44562</v>
      </c>
      <c r="D159" s="1">
        <v>44743</v>
      </c>
      <c r="E159" s="24">
        <v>181</v>
      </c>
      <c r="F159">
        <v>0.5</v>
      </c>
      <c r="G159">
        <v>1.9</v>
      </c>
      <c r="H159">
        <v>0.6</v>
      </c>
      <c r="I159" t="s">
        <v>21</v>
      </c>
      <c r="J159">
        <v>134</v>
      </c>
      <c r="K159">
        <v>80</v>
      </c>
      <c r="L159">
        <v>45</v>
      </c>
      <c r="M159" t="s">
        <v>120</v>
      </c>
      <c r="N159" t="s">
        <v>39</v>
      </c>
      <c r="O159" t="s">
        <v>102</v>
      </c>
      <c r="P159">
        <f t="shared" si="6"/>
        <v>1.9729999999999999</v>
      </c>
      <c r="Q159">
        <f t="shared" si="7"/>
        <v>-7.2999999999999954E-2</v>
      </c>
      <c r="R159">
        <f t="shared" si="8"/>
        <v>1.7777777777777777</v>
      </c>
    </row>
    <row r="160" spans="1:18" x14ac:dyDescent="0.25">
      <c r="A160" t="s">
        <v>119</v>
      </c>
      <c r="B160" t="s">
        <v>2</v>
      </c>
      <c r="C160" s="1">
        <v>44562</v>
      </c>
      <c r="D160" s="1">
        <v>44743</v>
      </c>
      <c r="E160" s="24">
        <v>181</v>
      </c>
      <c r="F160">
        <v>0.5</v>
      </c>
      <c r="G160">
        <v>1.4</v>
      </c>
      <c r="H160">
        <v>0.4</v>
      </c>
      <c r="I160" t="s">
        <v>21</v>
      </c>
      <c r="J160">
        <v>134</v>
      </c>
      <c r="K160">
        <v>80</v>
      </c>
      <c r="L160">
        <v>45</v>
      </c>
      <c r="M160" t="s">
        <v>120</v>
      </c>
      <c r="N160" t="s">
        <v>39</v>
      </c>
      <c r="O160" t="s">
        <v>102</v>
      </c>
      <c r="P160">
        <f t="shared" si="6"/>
        <v>1.9729999999999999</v>
      </c>
      <c r="Q160">
        <f t="shared" si="7"/>
        <v>-0.57299999999999995</v>
      </c>
      <c r="R160">
        <f t="shared" si="8"/>
        <v>1.7777777777777777</v>
      </c>
    </row>
    <row r="161" spans="1:18" x14ac:dyDescent="0.25">
      <c r="A161" t="s">
        <v>119</v>
      </c>
      <c r="B161" t="s">
        <v>2</v>
      </c>
      <c r="C161" s="1">
        <v>44562</v>
      </c>
      <c r="D161" s="1">
        <v>44743</v>
      </c>
      <c r="E161" s="24">
        <v>181</v>
      </c>
      <c r="F161">
        <v>0.5</v>
      </c>
      <c r="G161">
        <v>2.2000000000000002</v>
      </c>
      <c r="H161">
        <v>0.7</v>
      </c>
      <c r="I161" t="s">
        <v>21</v>
      </c>
      <c r="J161">
        <v>134</v>
      </c>
      <c r="K161">
        <v>80</v>
      </c>
      <c r="L161">
        <v>45</v>
      </c>
      <c r="M161" t="s">
        <v>120</v>
      </c>
      <c r="N161" t="s">
        <v>39</v>
      </c>
      <c r="O161" t="s">
        <v>102</v>
      </c>
      <c r="P161">
        <f t="shared" si="6"/>
        <v>1.9729999999999999</v>
      </c>
      <c r="Q161">
        <f t="shared" si="7"/>
        <v>0.22700000000000031</v>
      </c>
      <c r="R161">
        <f t="shared" si="8"/>
        <v>1.7777777777777777</v>
      </c>
    </row>
    <row r="162" spans="1:18" x14ac:dyDescent="0.25">
      <c r="A162" t="s">
        <v>119</v>
      </c>
      <c r="B162" t="s">
        <v>2</v>
      </c>
      <c r="C162" s="1">
        <v>44562</v>
      </c>
      <c r="D162" s="1">
        <v>44743</v>
      </c>
      <c r="E162" s="24">
        <v>181</v>
      </c>
      <c r="F162">
        <v>0.5</v>
      </c>
      <c r="G162">
        <v>1.3</v>
      </c>
      <c r="H162">
        <v>0.4</v>
      </c>
      <c r="I162" t="s">
        <v>21</v>
      </c>
      <c r="J162">
        <v>134</v>
      </c>
      <c r="K162">
        <v>80</v>
      </c>
      <c r="L162">
        <v>45</v>
      </c>
      <c r="M162" t="s">
        <v>120</v>
      </c>
      <c r="N162" t="s">
        <v>39</v>
      </c>
      <c r="O162" t="s">
        <v>102</v>
      </c>
      <c r="P162">
        <f t="shared" si="6"/>
        <v>1.9729999999999999</v>
      </c>
      <c r="Q162">
        <f t="shared" si="7"/>
        <v>-0.67299999999999982</v>
      </c>
      <c r="R162">
        <f t="shared" si="8"/>
        <v>1.7777777777777777</v>
      </c>
    </row>
    <row r="163" spans="1:18" x14ac:dyDescent="0.25">
      <c r="A163" t="s">
        <v>119</v>
      </c>
      <c r="B163" t="s">
        <v>2</v>
      </c>
      <c r="C163" s="1">
        <v>44562</v>
      </c>
      <c r="D163" s="1">
        <v>44743</v>
      </c>
      <c r="E163" s="24">
        <v>181</v>
      </c>
      <c r="F163">
        <v>0.5</v>
      </c>
      <c r="G163">
        <v>1.9</v>
      </c>
      <c r="H163">
        <v>0.6</v>
      </c>
      <c r="I163" t="s">
        <v>21</v>
      </c>
      <c r="J163">
        <v>134</v>
      </c>
      <c r="K163">
        <v>80</v>
      </c>
      <c r="L163">
        <v>45</v>
      </c>
      <c r="M163" t="s">
        <v>120</v>
      </c>
      <c r="N163" t="s">
        <v>39</v>
      </c>
      <c r="O163" t="s">
        <v>102</v>
      </c>
      <c r="P163">
        <f t="shared" si="6"/>
        <v>1.9729999999999999</v>
      </c>
      <c r="Q163">
        <f t="shared" si="7"/>
        <v>-7.2999999999999954E-2</v>
      </c>
      <c r="R163">
        <f t="shared" si="8"/>
        <v>1.7777777777777777</v>
      </c>
    </row>
    <row r="164" spans="1:18" x14ac:dyDescent="0.25">
      <c r="A164" t="s">
        <v>119</v>
      </c>
      <c r="B164" t="s">
        <v>2</v>
      </c>
      <c r="C164" s="1">
        <v>44562</v>
      </c>
      <c r="D164" s="1">
        <v>44743</v>
      </c>
      <c r="E164" s="24">
        <v>181</v>
      </c>
      <c r="F164">
        <v>0.5</v>
      </c>
      <c r="G164">
        <v>1.5</v>
      </c>
      <c r="H164">
        <v>0.4</v>
      </c>
      <c r="I164" t="s">
        <v>21</v>
      </c>
      <c r="J164">
        <v>134</v>
      </c>
      <c r="K164">
        <v>80</v>
      </c>
      <c r="L164">
        <v>45</v>
      </c>
      <c r="M164" t="s">
        <v>120</v>
      </c>
      <c r="N164" t="s">
        <v>39</v>
      </c>
      <c r="O164" t="s">
        <v>102</v>
      </c>
      <c r="P164">
        <f t="shared" si="6"/>
        <v>1.9729999999999999</v>
      </c>
      <c r="Q164">
        <f t="shared" si="7"/>
        <v>-0.47299999999999986</v>
      </c>
      <c r="R164">
        <f t="shared" si="8"/>
        <v>1.7777777777777777</v>
      </c>
    </row>
    <row r="165" spans="1:18" x14ac:dyDescent="0.25">
      <c r="A165" t="s">
        <v>119</v>
      </c>
      <c r="B165" t="s">
        <v>2</v>
      </c>
      <c r="C165" s="1">
        <v>44562</v>
      </c>
      <c r="D165" s="1">
        <v>44743</v>
      </c>
      <c r="E165" s="24">
        <v>181</v>
      </c>
      <c r="F165">
        <v>0.5</v>
      </c>
      <c r="G165">
        <v>2.2999999999999998</v>
      </c>
      <c r="H165">
        <v>0.8</v>
      </c>
      <c r="I165" t="s">
        <v>21</v>
      </c>
      <c r="J165">
        <v>134</v>
      </c>
      <c r="K165">
        <v>80</v>
      </c>
      <c r="L165">
        <v>45</v>
      </c>
      <c r="M165" t="s">
        <v>120</v>
      </c>
      <c r="N165" t="s">
        <v>39</v>
      </c>
      <c r="O165" t="s">
        <v>102</v>
      </c>
      <c r="P165">
        <f t="shared" si="6"/>
        <v>1.9729999999999999</v>
      </c>
      <c r="Q165">
        <f t="shared" si="7"/>
        <v>0.32699999999999996</v>
      </c>
      <c r="R165">
        <f t="shared" si="8"/>
        <v>1.7777777777777777</v>
      </c>
    </row>
    <row r="166" spans="1:18" x14ac:dyDescent="0.25">
      <c r="A166" t="s">
        <v>119</v>
      </c>
      <c r="B166" t="s">
        <v>2</v>
      </c>
      <c r="C166" s="1">
        <v>44562</v>
      </c>
      <c r="D166" s="1">
        <v>44743</v>
      </c>
      <c r="E166" s="24">
        <v>181</v>
      </c>
      <c r="F166">
        <v>0.5</v>
      </c>
      <c r="G166">
        <v>1.6</v>
      </c>
      <c r="H166">
        <v>0.5</v>
      </c>
      <c r="I166" t="s">
        <v>21</v>
      </c>
      <c r="J166">
        <v>134</v>
      </c>
      <c r="K166">
        <v>80</v>
      </c>
      <c r="L166">
        <v>45</v>
      </c>
      <c r="M166" t="s">
        <v>120</v>
      </c>
      <c r="N166" t="s">
        <v>39</v>
      </c>
      <c r="O166" t="s">
        <v>102</v>
      </c>
      <c r="P166">
        <f t="shared" si="6"/>
        <v>1.9729999999999999</v>
      </c>
      <c r="Q166">
        <f t="shared" si="7"/>
        <v>-0.37299999999999978</v>
      </c>
      <c r="R166">
        <f t="shared" si="8"/>
        <v>1.7777777777777777</v>
      </c>
    </row>
    <row r="167" spans="1:18" x14ac:dyDescent="0.25">
      <c r="A167" t="s">
        <v>119</v>
      </c>
      <c r="B167" t="s">
        <v>2</v>
      </c>
      <c r="C167" s="1">
        <v>44562</v>
      </c>
      <c r="D167" s="1">
        <v>44743</v>
      </c>
      <c r="E167" s="24">
        <v>181</v>
      </c>
      <c r="F167">
        <v>0.5</v>
      </c>
      <c r="G167">
        <v>1.5</v>
      </c>
      <c r="H167">
        <v>0.4</v>
      </c>
      <c r="I167" t="s">
        <v>21</v>
      </c>
      <c r="J167">
        <v>134</v>
      </c>
      <c r="K167">
        <v>80</v>
      </c>
      <c r="L167">
        <v>45</v>
      </c>
      <c r="M167" t="s">
        <v>120</v>
      </c>
      <c r="N167" t="s">
        <v>39</v>
      </c>
      <c r="O167" t="s">
        <v>102</v>
      </c>
      <c r="P167">
        <f t="shared" si="6"/>
        <v>1.9729999999999999</v>
      </c>
      <c r="Q167">
        <f t="shared" si="7"/>
        <v>-0.47299999999999986</v>
      </c>
      <c r="R167">
        <f t="shared" si="8"/>
        <v>1.7777777777777777</v>
      </c>
    </row>
    <row r="168" spans="1:18" x14ac:dyDescent="0.25">
      <c r="A168" t="s">
        <v>119</v>
      </c>
      <c r="B168" t="s">
        <v>2</v>
      </c>
      <c r="C168" s="1">
        <v>44562</v>
      </c>
      <c r="D168" s="1">
        <v>44743</v>
      </c>
      <c r="E168" s="24">
        <v>181</v>
      </c>
      <c r="F168">
        <v>0.5</v>
      </c>
      <c r="G168">
        <v>2.1</v>
      </c>
      <c r="H168">
        <v>0.6</v>
      </c>
      <c r="I168" t="s">
        <v>21</v>
      </c>
      <c r="J168">
        <v>134</v>
      </c>
      <c r="K168">
        <v>80</v>
      </c>
      <c r="L168">
        <v>45</v>
      </c>
      <c r="M168" t="s">
        <v>120</v>
      </c>
      <c r="N168" t="s">
        <v>39</v>
      </c>
      <c r="O168" t="s">
        <v>102</v>
      </c>
      <c r="P168">
        <f t="shared" si="6"/>
        <v>1.9729999999999999</v>
      </c>
      <c r="Q168">
        <f t="shared" si="7"/>
        <v>0.12700000000000022</v>
      </c>
      <c r="R168">
        <f t="shared" si="8"/>
        <v>1.7777777777777777</v>
      </c>
    </row>
    <row r="169" spans="1:18" x14ac:dyDescent="0.25">
      <c r="A169" t="s">
        <v>119</v>
      </c>
      <c r="B169" t="s">
        <v>2</v>
      </c>
      <c r="C169" s="1">
        <v>44562</v>
      </c>
      <c r="D169" s="1">
        <v>44743</v>
      </c>
      <c r="E169" s="24">
        <v>181</v>
      </c>
      <c r="F169">
        <v>0.5</v>
      </c>
      <c r="G169">
        <v>1.4</v>
      </c>
      <c r="H169">
        <v>0.4</v>
      </c>
      <c r="I169" t="s">
        <v>21</v>
      </c>
      <c r="J169">
        <v>134</v>
      </c>
      <c r="K169">
        <v>80</v>
      </c>
      <c r="L169">
        <v>45</v>
      </c>
      <c r="M169" t="s">
        <v>120</v>
      </c>
      <c r="N169" t="s">
        <v>39</v>
      </c>
      <c r="O169" t="s">
        <v>102</v>
      </c>
      <c r="P169">
        <f t="shared" si="6"/>
        <v>1.9729999999999999</v>
      </c>
      <c r="Q169">
        <f t="shared" si="7"/>
        <v>-0.57299999999999995</v>
      </c>
      <c r="R169">
        <f t="shared" si="8"/>
        <v>1.7777777777777777</v>
      </c>
    </row>
    <row r="170" spans="1:18" x14ac:dyDescent="0.25">
      <c r="A170" t="s">
        <v>119</v>
      </c>
      <c r="B170" t="s">
        <v>2</v>
      </c>
      <c r="C170" s="1">
        <v>44562</v>
      </c>
      <c r="D170" s="1">
        <v>44743</v>
      </c>
      <c r="E170" s="24">
        <v>181</v>
      </c>
      <c r="F170">
        <v>0.5</v>
      </c>
      <c r="G170">
        <v>1.7</v>
      </c>
      <c r="H170">
        <v>0.7</v>
      </c>
      <c r="I170" t="s">
        <v>21</v>
      </c>
      <c r="J170">
        <v>134</v>
      </c>
      <c r="K170">
        <v>80</v>
      </c>
      <c r="L170">
        <v>45</v>
      </c>
      <c r="M170" t="s">
        <v>120</v>
      </c>
      <c r="N170" t="s">
        <v>39</v>
      </c>
      <c r="O170" t="s">
        <v>102</v>
      </c>
      <c r="P170">
        <f t="shared" si="6"/>
        <v>1.9729999999999999</v>
      </c>
      <c r="Q170">
        <f t="shared" si="7"/>
        <v>-0.27299999999999991</v>
      </c>
      <c r="R170">
        <f t="shared" si="8"/>
        <v>1.7777777777777777</v>
      </c>
    </row>
    <row r="171" spans="1:18" x14ac:dyDescent="0.25">
      <c r="A171" t="s">
        <v>119</v>
      </c>
      <c r="B171" t="s">
        <v>2</v>
      </c>
      <c r="C171" s="1">
        <v>44562</v>
      </c>
      <c r="D171" s="1">
        <v>44743</v>
      </c>
      <c r="E171" s="24">
        <v>181</v>
      </c>
      <c r="F171">
        <v>0.5</v>
      </c>
      <c r="G171">
        <v>2</v>
      </c>
      <c r="H171">
        <v>0.6</v>
      </c>
      <c r="I171" t="s">
        <v>21</v>
      </c>
      <c r="J171">
        <v>134</v>
      </c>
      <c r="K171">
        <v>80</v>
      </c>
      <c r="L171">
        <v>45</v>
      </c>
      <c r="M171" t="s">
        <v>120</v>
      </c>
      <c r="N171" t="s">
        <v>39</v>
      </c>
      <c r="O171" t="s">
        <v>102</v>
      </c>
      <c r="P171">
        <f t="shared" si="6"/>
        <v>1.9729999999999999</v>
      </c>
      <c r="Q171">
        <f t="shared" si="7"/>
        <v>2.7000000000000135E-2</v>
      </c>
      <c r="R171">
        <f t="shared" si="8"/>
        <v>1.7777777777777777</v>
      </c>
    </row>
    <row r="172" spans="1:18" x14ac:dyDescent="0.25">
      <c r="A172" t="s">
        <v>119</v>
      </c>
      <c r="B172" t="s">
        <v>2</v>
      </c>
      <c r="C172" s="1">
        <v>44562</v>
      </c>
      <c r="D172" s="1">
        <v>44743</v>
      </c>
      <c r="E172" s="24">
        <v>181</v>
      </c>
      <c r="F172">
        <v>0.5</v>
      </c>
      <c r="G172">
        <v>1.3</v>
      </c>
      <c r="H172">
        <v>0.3</v>
      </c>
      <c r="I172" t="s">
        <v>21</v>
      </c>
      <c r="J172">
        <v>134</v>
      </c>
      <c r="K172">
        <v>80</v>
      </c>
      <c r="L172">
        <v>45</v>
      </c>
      <c r="M172" t="s">
        <v>120</v>
      </c>
      <c r="N172" t="s">
        <v>39</v>
      </c>
      <c r="O172" t="s">
        <v>102</v>
      </c>
      <c r="P172">
        <f t="shared" si="6"/>
        <v>1.9729999999999999</v>
      </c>
      <c r="Q172">
        <f t="shared" si="7"/>
        <v>-0.67299999999999982</v>
      </c>
      <c r="R172">
        <f t="shared" si="8"/>
        <v>1.7777777777777777</v>
      </c>
    </row>
    <row r="173" spans="1:18" x14ac:dyDescent="0.25">
      <c r="A173" t="s">
        <v>119</v>
      </c>
      <c r="B173" t="s">
        <v>2</v>
      </c>
      <c r="C173" s="1">
        <v>44562</v>
      </c>
      <c r="D173" s="1">
        <v>44743</v>
      </c>
      <c r="E173" s="24">
        <v>181</v>
      </c>
      <c r="F173">
        <v>0.5</v>
      </c>
      <c r="G173">
        <v>1.5</v>
      </c>
      <c r="H173">
        <v>0.4</v>
      </c>
      <c r="I173" t="s">
        <v>21</v>
      </c>
      <c r="J173">
        <v>134</v>
      </c>
      <c r="K173">
        <v>80</v>
      </c>
      <c r="L173">
        <v>45</v>
      </c>
      <c r="M173" t="s">
        <v>120</v>
      </c>
      <c r="N173" t="s">
        <v>39</v>
      </c>
      <c r="O173" t="s">
        <v>102</v>
      </c>
      <c r="P173">
        <f t="shared" si="6"/>
        <v>1.9729999999999999</v>
      </c>
      <c r="Q173">
        <f t="shared" si="7"/>
        <v>-0.47299999999999986</v>
      </c>
      <c r="R173">
        <f t="shared" si="8"/>
        <v>1.7777777777777777</v>
      </c>
    </row>
    <row r="174" spans="1:18" x14ac:dyDescent="0.25">
      <c r="A174" t="s">
        <v>119</v>
      </c>
      <c r="B174" t="s">
        <v>2</v>
      </c>
      <c r="C174" s="1">
        <v>44562</v>
      </c>
      <c r="D174" s="1">
        <v>44743</v>
      </c>
      <c r="E174" s="24">
        <v>181</v>
      </c>
      <c r="F174">
        <v>0.5</v>
      </c>
      <c r="G174">
        <v>1.2</v>
      </c>
      <c r="H174">
        <v>0.3</v>
      </c>
      <c r="I174" t="s">
        <v>21</v>
      </c>
      <c r="J174">
        <v>134</v>
      </c>
      <c r="K174">
        <v>80</v>
      </c>
      <c r="L174">
        <v>45</v>
      </c>
      <c r="M174" t="s">
        <v>120</v>
      </c>
      <c r="N174" t="s">
        <v>39</v>
      </c>
      <c r="O174" t="s">
        <v>102</v>
      </c>
      <c r="P174">
        <f t="shared" si="6"/>
        <v>1.9729999999999999</v>
      </c>
      <c r="Q174">
        <f t="shared" si="7"/>
        <v>-0.77299999999999991</v>
      </c>
      <c r="R174">
        <f t="shared" si="8"/>
        <v>1.7777777777777777</v>
      </c>
    </row>
    <row r="175" spans="1:18" x14ac:dyDescent="0.25">
      <c r="A175" t="s">
        <v>119</v>
      </c>
      <c r="B175" t="s">
        <v>2</v>
      </c>
      <c r="C175" s="1">
        <v>44562</v>
      </c>
      <c r="D175" s="1">
        <v>44743</v>
      </c>
      <c r="E175" s="24">
        <v>181</v>
      </c>
      <c r="F175">
        <v>0.5</v>
      </c>
      <c r="G175">
        <v>1.5</v>
      </c>
      <c r="H175">
        <v>0.5</v>
      </c>
      <c r="I175" t="s">
        <v>21</v>
      </c>
      <c r="J175">
        <v>134</v>
      </c>
      <c r="K175">
        <v>80</v>
      </c>
      <c r="L175">
        <v>45</v>
      </c>
      <c r="M175" t="s">
        <v>120</v>
      </c>
      <c r="N175" t="s">
        <v>39</v>
      </c>
      <c r="O175" t="s">
        <v>102</v>
      </c>
      <c r="P175">
        <f t="shared" si="6"/>
        <v>1.9729999999999999</v>
      </c>
      <c r="Q175">
        <f t="shared" si="7"/>
        <v>-0.47299999999999986</v>
      </c>
      <c r="R175">
        <f t="shared" si="8"/>
        <v>1.7777777777777777</v>
      </c>
    </row>
    <row r="176" spans="1:18" x14ac:dyDescent="0.25">
      <c r="A176" t="s">
        <v>119</v>
      </c>
      <c r="B176" t="s">
        <v>2</v>
      </c>
      <c r="C176" s="1">
        <v>44562</v>
      </c>
      <c r="D176" s="1">
        <v>44743</v>
      </c>
      <c r="E176" s="24">
        <v>181</v>
      </c>
      <c r="F176">
        <v>0.5</v>
      </c>
      <c r="G176">
        <v>1.2</v>
      </c>
      <c r="H176">
        <v>0.3</v>
      </c>
      <c r="I176" t="s">
        <v>21</v>
      </c>
      <c r="J176">
        <v>134</v>
      </c>
      <c r="K176">
        <v>80</v>
      </c>
      <c r="L176">
        <v>45</v>
      </c>
      <c r="M176" t="s">
        <v>120</v>
      </c>
      <c r="N176" t="s">
        <v>39</v>
      </c>
      <c r="O176" t="s">
        <v>102</v>
      </c>
      <c r="P176">
        <f t="shared" si="6"/>
        <v>1.9729999999999999</v>
      </c>
      <c r="Q176">
        <f t="shared" si="7"/>
        <v>-0.77299999999999991</v>
      </c>
      <c r="R176">
        <f t="shared" si="8"/>
        <v>1.7777777777777777</v>
      </c>
    </row>
    <row r="177" spans="1:18" x14ac:dyDescent="0.25">
      <c r="A177" t="s">
        <v>119</v>
      </c>
      <c r="B177" t="s">
        <v>2</v>
      </c>
      <c r="C177" s="1">
        <v>44562</v>
      </c>
      <c r="D177" s="1">
        <v>44743</v>
      </c>
      <c r="E177" s="24">
        <v>181</v>
      </c>
      <c r="F177">
        <v>0.5</v>
      </c>
      <c r="G177">
        <v>1.7</v>
      </c>
      <c r="H177">
        <v>0.5</v>
      </c>
      <c r="I177" t="s">
        <v>21</v>
      </c>
      <c r="J177">
        <v>134</v>
      </c>
      <c r="K177">
        <v>80</v>
      </c>
      <c r="L177">
        <v>45</v>
      </c>
      <c r="M177" t="s">
        <v>120</v>
      </c>
      <c r="N177" t="s">
        <v>39</v>
      </c>
      <c r="O177" t="s">
        <v>102</v>
      </c>
      <c r="P177">
        <f t="shared" si="6"/>
        <v>1.9729999999999999</v>
      </c>
      <c r="Q177">
        <f t="shared" si="7"/>
        <v>-0.27299999999999991</v>
      </c>
      <c r="R177">
        <f t="shared" si="8"/>
        <v>1.7777777777777777</v>
      </c>
    </row>
    <row r="178" spans="1:18" x14ac:dyDescent="0.25">
      <c r="A178" t="s">
        <v>119</v>
      </c>
      <c r="B178" t="s">
        <v>2</v>
      </c>
      <c r="C178" s="1">
        <v>44562</v>
      </c>
      <c r="D178" s="1">
        <v>44743</v>
      </c>
      <c r="E178" s="24">
        <v>181</v>
      </c>
      <c r="F178">
        <v>0.5</v>
      </c>
      <c r="G178">
        <v>1.4</v>
      </c>
      <c r="H178">
        <v>0.4</v>
      </c>
      <c r="I178" t="s">
        <v>21</v>
      </c>
      <c r="J178">
        <v>134</v>
      </c>
      <c r="K178">
        <v>80</v>
      </c>
      <c r="L178">
        <v>45</v>
      </c>
      <c r="M178" t="s">
        <v>120</v>
      </c>
      <c r="N178" t="s">
        <v>39</v>
      </c>
      <c r="O178" t="s">
        <v>102</v>
      </c>
      <c r="P178">
        <f t="shared" si="6"/>
        <v>1.9729999999999999</v>
      </c>
      <c r="Q178">
        <f t="shared" si="7"/>
        <v>-0.57299999999999995</v>
      </c>
      <c r="R178">
        <f t="shared" si="8"/>
        <v>1.7777777777777777</v>
      </c>
    </row>
    <row r="179" spans="1:18" x14ac:dyDescent="0.25">
      <c r="A179" t="s">
        <v>119</v>
      </c>
      <c r="B179" t="s">
        <v>2</v>
      </c>
      <c r="C179" s="1">
        <v>44562</v>
      </c>
      <c r="D179" s="1">
        <v>44743</v>
      </c>
      <c r="E179" s="24">
        <v>181</v>
      </c>
      <c r="F179">
        <v>0.5</v>
      </c>
      <c r="G179">
        <v>1.5</v>
      </c>
      <c r="H179">
        <v>0.4</v>
      </c>
      <c r="I179" t="s">
        <v>21</v>
      </c>
      <c r="J179">
        <v>134</v>
      </c>
      <c r="K179">
        <v>80</v>
      </c>
      <c r="L179">
        <v>45</v>
      </c>
      <c r="M179" t="s">
        <v>120</v>
      </c>
      <c r="N179" t="s">
        <v>39</v>
      </c>
      <c r="O179" t="s">
        <v>102</v>
      </c>
      <c r="P179">
        <f t="shared" si="6"/>
        <v>1.9729999999999999</v>
      </c>
      <c r="Q179">
        <f t="shared" si="7"/>
        <v>-0.47299999999999986</v>
      </c>
      <c r="R179">
        <f t="shared" si="8"/>
        <v>1.7777777777777777</v>
      </c>
    </row>
    <row r="180" spans="1:18" x14ac:dyDescent="0.25">
      <c r="A180" t="s">
        <v>119</v>
      </c>
      <c r="B180" t="s">
        <v>2</v>
      </c>
      <c r="C180" s="1">
        <v>44562</v>
      </c>
      <c r="D180" s="1">
        <v>44743</v>
      </c>
      <c r="E180" s="24">
        <v>181</v>
      </c>
      <c r="F180">
        <v>0.5</v>
      </c>
      <c r="G180">
        <v>1.8</v>
      </c>
      <c r="H180">
        <v>0.6</v>
      </c>
      <c r="I180" t="s">
        <v>21</v>
      </c>
      <c r="J180">
        <v>134</v>
      </c>
      <c r="K180">
        <v>80</v>
      </c>
      <c r="L180">
        <v>45</v>
      </c>
      <c r="M180" t="s">
        <v>120</v>
      </c>
      <c r="N180" t="s">
        <v>39</v>
      </c>
      <c r="O180" t="s">
        <v>102</v>
      </c>
      <c r="P180">
        <f t="shared" si="6"/>
        <v>1.9729999999999999</v>
      </c>
      <c r="Q180">
        <f t="shared" si="7"/>
        <v>-0.17299999999999982</v>
      </c>
      <c r="R180">
        <f t="shared" si="8"/>
        <v>1.7777777777777777</v>
      </c>
    </row>
    <row r="181" spans="1:18" x14ac:dyDescent="0.25">
      <c r="A181" t="s">
        <v>119</v>
      </c>
      <c r="B181" t="s">
        <v>2</v>
      </c>
      <c r="C181" s="1">
        <v>44562</v>
      </c>
      <c r="D181" s="1">
        <v>44743</v>
      </c>
      <c r="E181" s="24">
        <v>181</v>
      </c>
      <c r="F181">
        <v>0.5</v>
      </c>
      <c r="G181">
        <v>1.7</v>
      </c>
      <c r="H181">
        <v>0.5</v>
      </c>
      <c r="I181" t="s">
        <v>21</v>
      </c>
      <c r="J181">
        <v>134</v>
      </c>
      <c r="K181">
        <v>80</v>
      </c>
      <c r="L181">
        <v>45</v>
      </c>
      <c r="M181" t="s">
        <v>120</v>
      </c>
      <c r="N181" t="s">
        <v>39</v>
      </c>
      <c r="O181" t="s">
        <v>102</v>
      </c>
      <c r="P181">
        <f t="shared" si="6"/>
        <v>1.9729999999999999</v>
      </c>
      <c r="Q181">
        <f t="shared" si="7"/>
        <v>-0.27299999999999991</v>
      </c>
      <c r="R181">
        <f t="shared" si="8"/>
        <v>1.7777777777777777</v>
      </c>
    </row>
    <row r="182" spans="1:18" x14ac:dyDescent="0.25">
      <c r="A182" t="s">
        <v>119</v>
      </c>
      <c r="B182" t="s">
        <v>2</v>
      </c>
      <c r="C182" s="1">
        <v>44562</v>
      </c>
      <c r="D182" s="1">
        <v>44743</v>
      </c>
      <c r="E182" s="24">
        <v>181</v>
      </c>
      <c r="F182">
        <v>0.5</v>
      </c>
      <c r="G182">
        <v>1.6</v>
      </c>
      <c r="H182">
        <v>0.5</v>
      </c>
      <c r="I182" t="s">
        <v>21</v>
      </c>
      <c r="J182">
        <v>134</v>
      </c>
      <c r="K182">
        <v>80</v>
      </c>
      <c r="L182">
        <v>45</v>
      </c>
      <c r="M182" t="s">
        <v>120</v>
      </c>
      <c r="N182" t="s">
        <v>39</v>
      </c>
      <c r="O182" t="s">
        <v>102</v>
      </c>
      <c r="P182">
        <f t="shared" si="6"/>
        <v>1.9729999999999999</v>
      </c>
      <c r="Q182">
        <f t="shared" si="7"/>
        <v>-0.37299999999999978</v>
      </c>
      <c r="R182">
        <f t="shared" si="8"/>
        <v>1.7777777777777777</v>
      </c>
    </row>
    <row r="183" spans="1:18" x14ac:dyDescent="0.25">
      <c r="A183" t="s">
        <v>119</v>
      </c>
      <c r="B183" t="s">
        <v>2</v>
      </c>
      <c r="C183" s="1">
        <v>44562</v>
      </c>
      <c r="D183" s="1">
        <v>44743</v>
      </c>
      <c r="E183" s="24">
        <v>181</v>
      </c>
      <c r="F183">
        <v>0.5</v>
      </c>
      <c r="G183">
        <v>1.9</v>
      </c>
      <c r="H183">
        <v>0.6</v>
      </c>
      <c r="I183" t="s">
        <v>21</v>
      </c>
      <c r="J183">
        <v>134</v>
      </c>
      <c r="K183">
        <v>80</v>
      </c>
      <c r="L183">
        <v>45</v>
      </c>
      <c r="M183" t="s">
        <v>120</v>
      </c>
      <c r="N183" t="s">
        <v>39</v>
      </c>
      <c r="O183" t="s">
        <v>102</v>
      </c>
      <c r="P183">
        <f t="shared" si="6"/>
        <v>1.9729999999999999</v>
      </c>
      <c r="Q183">
        <f t="shared" si="7"/>
        <v>-7.2999999999999954E-2</v>
      </c>
      <c r="R183">
        <f t="shared" si="8"/>
        <v>1.7777777777777777</v>
      </c>
    </row>
    <row r="184" spans="1:18" x14ac:dyDescent="0.25">
      <c r="A184" t="s">
        <v>119</v>
      </c>
      <c r="B184" t="s">
        <v>2</v>
      </c>
      <c r="C184" s="1">
        <v>44562</v>
      </c>
      <c r="D184" s="1">
        <v>44743</v>
      </c>
      <c r="E184" s="24">
        <v>181</v>
      </c>
      <c r="F184">
        <v>0.5</v>
      </c>
      <c r="G184">
        <v>1.7</v>
      </c>
      <c r="H184">
        <v>0.5</v>
      </c>
      <c r="I184" t="s">
        <v>21</v>
      </c>
      <c r="J184">
        <v>134</v>
      </c>
      <c r="K184">
        <v>80</v>
      </c>
      <c r="L184">
        <v>45</v>
      </c>
      <c r="M184" t="s">
        <v>120</v>
      </c>
      <c r="N184" t="s">
        <v>39</v>
      </c>
      <c r="O184" t="s">
        <v>102</v>
      </c>
      <c r="P184">
        <f t="shared" si="6"/>
        <v>1.9729999999999999</v>
      </c>
      <c r="Q184">
        <f t="shared" si="7"/>
        <v>-0.27299999999999991</v>
      </c>
      <c r="R184">
        <f t="shared" si="8"/>
        <v>1.7777777777777777</v>
      </c>
    </row>
    <row r="185" spans="1:18" x14ac:dyDescent="0.25">
      <c r="A185" t="s">
        <v>119</v>
      </c>
      <c r="B185" t="s">
        <v>2</v>
      </c>
      <c r="C185" s="1">
        <v>44562</v>
      </c>
      <c r="D185" s="1">
        <v>44743</v>
      </c>
      <c r="E185" s="24">
        <v>181</v>
      </c>
      <c r="F185">
        <v>0.5</v>
      </c>
      <c r="G185">
        <v>1.3</v>
      </c>
      <c r="H185">
        <v>0.3</v>
      </c>
      <c r="I185" t="s">
        <v>21</v>
      </c>
      <c r="J185">
        <v>134</v>
      </c>
      <c r="K185">
        <v>80</v>
      </c>
      <c r="L185">
        <v>45</v>
      </c>
      <c r="M185" t="s">
        <v>120</v>
      </c>
      <c r="N185" t="s">
        <v>39</v>
      </c>
      <c r="O185" t="s">
        <v>102</v>
      </c>
      <c r="P185">
        <f t="shared" si="6"/>
        <v>1.9729999999999999</v>
      </c>
      <c r="Q185">
        <f t="shared" si="7"/>
        <v>-0.67299999999999982</v>
      </c>
      <c r="R185">
        <f t="shared" si="8"/>
        <v>1.7777777777777777</v>
      </c>
    </row>
    <row r="186" spans="1:18" x14ac:dyDescent="0.25">
      <c r="A186" t="s">
        <v>119</v>
      </c>
      <c r="B186" t="s">
        <v>2</v>
      </c>
      <c r="C186" s="1">
        <v>44562</v>
      </c>
      <c r="D186" s="1">
        <v>44743</v>
      </c>
      <c r="E186" s="24">
        <v>181</v>
      </c>
      <c r="F186">
        <v>0.5</v>
      </c>
      <c r="G186">
        <v>1.6</v>
      </c>
      <c r="H186">
        <v>0.5</v>
      </c>
      <c r="I186" t="s">
        <v>21</v>
      </c>
      <c r="J186">
        <v>134</v>
      </c>
      <c r="K186">
        <v>80</v>
      </c>
      <c r="L186">
        <v>45</v>
      </c>
      <c r="M186" t="s">
        <v>120</v>
      </c>
      <c r="N186" t="s">
        <v>39</v>
      </c>
      <c r="O186" t="s">
        <v>102</v>
      </c>
      <c r="P186">
        <f t="shared" si="6"/>
        <v>1.9729999999999999</v>
      </c>
      <c r="Q186">
        <f t="shared" si="7"/>
        <v>-0.37299999999999978</v>
      </c>
      <c r="R186">
        <f t="shared" si="8"/>
        <v>1.7777777777777777</v>
      </c>
    </row>
    <row r="187" spans="1:18" x14ac:dyDescent="0.25">
      <c r="A187" t="s">
        <v>119</v>
      </c>
      <c r="B187" t="s">
        <v>2</v>
      </c>
      <c r="C187" s="1">
        <v>44562</v>
      </c>
      <c r="D187" s="1">
        <v>44743</v>
      </c>
      <c r="E187" s="24">
        <v>181</v>
      </c>
      <c r="F187">
        <v>0.5</v>
      </c>
      <c r="G187">
        <v>1.4</v>
      </c>
      <c r="H187">
        <v>0.4</v>
      </c>
      <c r="I187" t="s">
        <v>21</v>
      </c>
      <c r="J187">
        <v>134</v>
      </c>
      <c r="K187">
        <v>80</v>
      </c>
      <c r="L187">
        <v>45</v>
      </c>
      <c r="M187" t="s">
        <v>120</v>
      </c>
      <c r="N187" t="s">
        <v>39</v>
      </c>
      <c r="O187" t="s">
        <v>102</v>
      </c>
      <c r="P187">
        <f t="shared" si="6"/>
        <v>1.9729999999999999</v>
      </c>
      <c r="Q187">
        <f t="shared" si="7"/>
        <v>-0.57299999999999995</v>
      </c>
      <c r="R187">
        <f t="shared" si="8"/>
        <v>1.7777777777777777</v>
      </c>
    </row>
    <row r="188" spans="1:18" x14ac:dyDescent="0.25">
      <c r="A188" t="s">
        <v>119</v>
      </c>
      <c r="B188" t="s">
        <v>2</v>
      </c>
      <c r="C188" s="1">
        <v>44562</v>
      </c>
      <c r="D188" s="1">
        <v>44743</v>
      </c>
      <c r="E188" s="24">
        <v>181</v>
      </c>
      <c r="F188">
        <v>0.5</v>
      </c>
      <c r="G188">
        <v>1.6</v>
      </c>
      <c r="H188">
        <v>0.5</v>
      </c>
      <c r="I188" t="s">
        <v>21</v>
      </c>
      <c r="J188">
        <v>134</v>
      </c>
      <c r="K188">
        <v>80</v>
      </c>
      <c r="L188">
        <v>45</v>
      </c>
      <c r="M188" t="s">
        <v>120</v>
      </c>
      <c r="N188" t="s">
        <v>39</v>
      </c>
      <c r="O188" t="s">
        <v>102</v>
      </c>
      <c r="P188">
        <f t="shared" si="6"/>
        <v>1.9729999999999999</v>
      </c>
      <c r="Q188">
        <f t="shared" si="7"/>
        <v>-0.37299999999999978</v>
      </c>
      <c r="R188">
        <f t="shared" si="8"/>
        <v>1.7777777777777777</v>
      </c>
    </row>
    <row r="189" spans="1:18" x14ac:dyDescent="0.25">
      <c r="A189" t="s">
        <v>119</v>
      </c>
      <c r="B189" t="s">
        <v>2</v>
      </c>
      <c r="C189" s="1">
        <v>44562</v>
      </c>
      <c r="D189" s="1">
        <v>44743</v>
      </c>
      <c r="E189" s="24">
        <v>181</v>
      </c>
      <c r="F189">
        <v>0.5</v>
      </c>
      <c r="G189">
        <v>1.5</v>
      </c>
      <c r="H189">
        <v>0.4</v>
      </c>
      <c r="I189" t="s">
        <v>21</v>
      </c>
      <c r="J189">
        <v>134</v>
      </c>
      <c r="K189">
        <v>80</v>
      </c>
      <c r="L189">
        <v>45</v>
      </c>
      <c r="M189" t="s">
        <v>120</v>
      </c>
      <c r="N189" t="s">
        <v>39</v>
      </c>
      <c r="O189" t="s">
        <v>102</v>
      </c>
      <c r="P189">
        <f t="shared" si="6"/>
        <v>1.9729999999999999</v>
      </c>
      <c r="Q189">
        <f t="shared" si="7"/>
        <v>-0.47299999999999986</v>
      </c>
      <c r="R189">
        <f t="shared" si="8"/>
        <v>1.7777777777777777</v>
      </c>
    </row>
    <row r="190" spans="1:18" x14ac:dyDescent="0.25">
      <c r="A190" t="s">
        <v>119</v>
      </c>
      <c r="B190" t="s">
        <v>2</v>
      </c>
      <c r="C190" s="1">
        <v>44562</v>
      </c>
      <c r="D190" s="1">
        <v>44743</v>
      </c>
      <c r="E190" s="24">
        <v>181</v>
      </c>
      <c r="F190">
        <v>0.5</v>
      </c>
      <c r="G190">
        <v>1.4</v>
      </c>
      <c r="H190">
        <v>0.4</v>
      </c>
      <c r="I190" t="s">
        <v>21</v>
      </c>
      <c r="J190">
        <v>134</v>
      </c>
      <c r="K190">
        <v>80</v>
      </c>
      <c r="L190">
        <v>45</v>
      </c>
      <c r="M190" t="s">
        <v>120</v>
      </c>
      <c r="N190" t="s">
        <v>39</v>
      </c>
      <c r="O190" t="s">
        <v>102</v>
      </c>
      <c r="P190">
        <f t="shared" si="6"/>
        <v>1.9729999999999999</v>
      </c>
      <c r="Q190">
        <f t="shared" si="7"/>
        <v>-0.57299999999999995</v>
      </c>
      <c r="R190">
        <f t="shared" si="8"/>
        <v>1.7777777777777777</v>
      </c>
    </row>
    <row r="191" spans="1:18" x14ac:dyDescent="0.25">
      <c r="A191" t="s">
        <v>119</v>
      </c>
      <c r="B191" t="s">
        <v>2</v>
      </c>
      <c r="C191" s="1">
        <v>44562</v>
      </c>
      <c r="D191" s="1">
        <v>44743</v>
      </c>
      <c r="E191" s="24">
        <v>181</v>
      </c>
      <c r="F191">
        <v>0.5</v>
      </c>
      <c r="G191">
        <v>1.5</v>
      </c>
      <c r="H191">
        <v>0.4</v>
      </c>
      <c r="I191" t="s">
        <v>21</v>
      </c>
      <c r="J191">
        <v>134</v>
      </c>
      <c r="K191">
        <v>80</v>
      </c>
      <c r="L191">
        <v>45</v>
      </c>
      <c r="M191" t="s">
        <v>120</v>
      </c>
      <c r="N191" t="s">
        <v>39</v>
      </c>
      <c r="O191" t="s">
        <v>102</v>
      </c>
      <c r="P191">
        <f t="shared" si="6"/>
        <v>1.9729999999999999</v>
      </c>
      <c r="Q191">
        <f t="shared" si="7"/>
        <v>-0.47299999999999986</v>
      </c>
      <c r="R191">
        <f t="shared" si="8"/>
        <v>1.7777777777777777</v>
      </c>
    </row>
    <row r="192" spans="1:18" x14ac:dyDescent="0.25">
      <c r="A192" t="s">
        <v>119</v>
      </c>
      <c r="B192" t="s">
        <v>2</v>
      </c>
      <c r="C192" s="1">
        <v>44562</v>
      </c>
      <c r="D192" s="1">
        <v>44743</v>
      </c>
      <c r="E192" s="24">
        <v>181</v>
      </c>
      <c r="F192">
        <v>0.5</v>
      </c>
      <c r="G192">
        <v>1.3</v>
      </c>
      <c r="H192">
        <v>0.4</v>
      </c>
      <c r="I192" t="s">
        <v>21</v>
      </c>
      <c r="J192">
        <v>134</v>
      </c>
      <c r="K192">
        <v>80</v>
      </c>
      <c r="L192">
        <v>45</v>
      </c>
      <c r="M192" t="s">
        <v>120</v>
      </c>
      <c r="N192" t="s">
        <v>39</v>
      </c>
      <c r="O192" t="s">
        <v>102</v>
      </c>
      <c r="P192">
        <f t="shared" si="6"/>
        <v>1.9729999999999999</v>
      </c>
      <c r="Q192">
        <f t="shared" si="7"/>
        <v>-0.67299999999999982</v>
      </c>
      <c r="R192">
        <f t="shared" si="8"/>
        <v>1.7777777777777777</v>
      </c>
    </row>
    <row r="193" spans="1:18" x14ac:dyDescent="0.25">
      <c r="A193" t="s">
        <v>119</v>
      </c>
      <c r="B193" t="s">
        <v>2</v>
      </c>
      <c r="C193" s="1">
        <v>44562</v>
      </c>
      <c r="D193" s="1">
        <v>44743</v>
      </c>
      <c r="E193" s="24">
        <v>181</v>
      </c>
      <c r="F193">
        <v>0.5</v>
      </c>
      <c r="G193">
        <v>1.6</v>
      </c>
      <c r="H193">
        <v>0.5</v>
      </c>
      <c r="I193" t="s">
        <v>21</v>
      </c>
      <c r="J193">
        <v>134</v>
      </c>
      <c r="K193">
        <v>80</v>
      </c>
      <c r="L193">
        <v>45</v>
      </c>
      <c r="M193" t="s">
        <v>120</v>
      </c>
      <c r="N193" t="s">
        <v>39</v>
      </c>
      <c r="O193" t="s">
        <v>102</v>
      </c>
      <c r="P193">
        <f t="shared" si="6"/>
        <v>1.9729999999999999</v>
      </c>
      <c r="Q193">
        <f t="shared" si="7"/>
        <v>-0.37299999999999978</v>
      </c>
      <c r="R193">
        <f t="shared" si="8"/>
        <v>1.7777777777777777</v>
      </c>
    </row>
    <row r="194" spans="1:18" x14ac:dyDescent="0.25">
      <c r="A194" t="s">
        <v>119</v>
      </c>
      <c r="B194" t="s">
        <v>2</v>
      </c>
      <c r="C194" s="1">
        <v>44562</v>
      </c>
      <c r="D194" s="1">
        <v>44743</v>
      </c>
      <c r="E194" s="24">
        <v>181</v>
      </c>
      <c r="F194">
        <v>0.5</v>
      </c>
      <c r="G194">
        <v>1.4</v>
      </c>
      <c r="H194">
        <v>0.4</v>
      </c>
      <c r="I194" t="s">
        <v>21</v>
      </c>
      <c r="J194">
        <v>134</v>
      </c>
      <c r="K194">
        <v>80</v>
      </c>
      <c r="L194">
        <v>45</v>
      </c>
      <c r="M194" t="s">
        <v>120</v>
      </c>
      <c r="N194" t="s">
        <v>39</v>
      </c>
      <c r="O194" t="s">
        <v>102</v>
      </c>
      <c r="P194">
        <f t="shared" si="6"/>
        <v>1.9729999999999999</v>
      </c>
      <c r="Q194">
        <f t="shared" si="7"/>
        <v>-0.57299999999999995</v>
      </c>
      <c r="R194">
        <f t="shared" si="8"/>
        <v>1.7777777777777777</v>
      </c>
    </row>
    <row r="195" spans="1:18" x14ac:dyDescent="0.25">
      <c r="A195" t="s">
        <v>119</v>
      </c>
      <c r="B195" t="s">
        <v>2</v>
      </c>
      <c r="C195" s="1">
        <v>44562</v>
      </c>
      <c r="D195" s="1">
        <v>44743</v>
      </c>
      <c r="E195" s="24">
        <v>181</v>
      </c>
      <c r="F195">
        <v>0.5</v>
      </c>
      <c r="G195">
        <v>1.9</v>
      </c>
      <c r="H195">
        <v>0.6</v>
      </c>
      <c r="I195" t="s">
        <v>21</v>
      </c>
      <c r="J195">
        <v>134</v>
      </c>
      <c r="K195">
        <v>80</v>
      </c>
      <c r="L195">
        <v>45</v>
      </c>
      <c r="M195" t="s">
        <v>120</v>
      </c>
      <c r="N195" t="s">
        <v>39</v>
      </c>
      <c r="O195" t="s">
        <v>102</v>
      </c>
      <c r="P195">
        <f t="shared" ref="P195:P258" si="9">IF(B195="AltCom",E195*0.003+1.43,IF(B195="EreCya",E195*0.003+2.87,IF(B195="JulOrn",E195*0.004+2.3,IF(B195="LepElo",E195*0.011+0.91,IF(B195="NeoPul",E195*0.004+2.46,IF(B195="NeoTet","NT",IF(B195="TelTem",E195*0.006+1.77,IF(B195="VarMoo",E195*0.003+1.67,"AAAAAAAAAH"))))))))</f>
        <v>1.9729999999999999</v>
      </c>
      <c r="Q195">
        <f t="shared" ref="Q195:Q258" si="10">IF(B195="NeoTet", "NA", G195-P195)</f>
        <v>-7.2999999999999954E-2</v>
      </c>
      <c r="R195">
        <f t="shared" ref="R195:R258" si="11">K195/L195</f>
        <v>1.7777777777777777</v>
      </c>
    </row>
    <row r="196" spans="1:18" x14ac:dyDescent="0.25">
      <c r="A196" t="s">
        <v>119</v>
      </c>
      <c r="B196" t="s">
        <v>2</v>
      </c>
      <c r="C196" s="1">
        <v>44562</v>
      </c>
      <c r="D196" s="1">
        <v>44743</v>
      </c>
      <c r="E196" s="24">
        <v>181</v>
      </c>
      <c r="F196">
        <v>0.5</v>
      </c>
      <c r="G196">
        <v>1.8</v>
      </c>
      <c r="H196">
        <v>0.5</v>
      </c>
      <c r="I196" t="s">
        <v>21</v>
      </c>
      <c r="J196">
        <v>134</v>
      </c>
      <c r="K196">
        <v>80</v>
      </c>
      <c r="L196">
        <v>45</v>
      </c>
      <c r="M196" t="s">
        <v>120</v>
      </c>
      <c r="N196" t="s">
        <v>39</v>
      </c>
      <c r="O196" t="s">
        <v>102</v>
      </c>
      <c r="P196">
        <f t="shared" si="9"/>
        <v>1.9729999999999999</v>
      </c>
      <c r="Q196">
        <f t="shared" si="10"/>
        <v>-0.17299999999999982</v>
      </c>
      <c r="R196">
        <f t="shared" si="11"/>
        <v>1.7777777777777777</v>
      </c>
    </row>
    <row r="197" spans="1:18" x14ac:dyDescent="0.25">
      <c r="A197" t="s">
        <v>119</v>
      </c>
      <c r="B197" t="s">
        <v>2</v>
      </c>
      <c r="C197" s="1">
        <v>44562</v>
      </c>
      <c r="D197" s="1">
        <v>44743</v>
      </c>
      <c r="E197" s="24">
        <v>181</v>
      </c>
      <c r="F197">
        <v>0.5</v>
      </c>
      <c r="G197">
        <v>1.3</v>
      </c>
      <c r="H197">
        <v>0.3</v>
      </c>
      <c r="I197" t="s">
        <v>21</v>
      </c>
      <c r="J197">
        <v>134</v>
      </c>
      <c r="K197">
        <v>80</v>
      </c>
      <c r="L197">
        <v>45</v>
      </c>
      <c r="M197" t="s">
        <v>120</v>
      </c>
      <c r="N197" t="s">
        <v>39</v>
      </c>
      <c r="O197" t="s">
        <v>102</v>
      </c>
      <c r="P197">
        <f t="shared" si="9"/>
        <v>1.9729999999999999</v>
      </c>
      <c r="Q197">
        <f t="shared" si="10"/>
        <v>-0.67299999999999982</v>
      </c>
      <c r="R197">
        <f t="shared" si="11"/>
        <v>1.7777777777777777</v>
      </c>
    </row>
    <row r="198" spans="1:18" x14ac:dyDescent="0.25">
      <c r="A198" t="s">
        <v>119</v>
      </c>
      <c r="B198" t="s">
        <v>2</v>
      </c>
      <c r="C198" s="1">
        <v>44562</v>
      </c>
      <c r="D198" s="1">
        <v>44743</v>
      </c>
      <c r="E198" s="24">
        <v>181</v>
      </c>
      <c r="F198">
        <v>0.5</v>
      </c>
      <c r="G198">
        <v>1.8</v>
      </c>
      <c r="H198">
        <v>0.5</v>
      </c>
      <c r="I198" t="s">
        <v>21</v>
      </c>
      <c r="J198">
        <v>134</v>
      </c>
      <c r="K198">
        <v>80</v>
      </c>
      <c r="L198">
        <v>45</v>
      </c>
      <c r="M198" t="s">
        <v>120</v>
      </c>
      <c r="N198" t="s">
        <v>39</v>
      </c>
      <c r="O198" t="s">
        <v>102</v>
      </c>
      <c r="P198">
        <f t="shared" si="9"/>
        <v>1.9729999999999999</v>
      </c>
      <c r="Q198">
        <f t="shared" si="10"/>
        <v>-0.17299999999999982</v>
      </c>
      <c r="R198">
        <f t="shared" si="11"/>
        <v>1.7777777777777777</v>
      </c>
    </row>
    <row r="199" spans="1:18" x14ac:dyDescent="0.25">
      <c r="A199" t="s">
        <v>119</v>
      </c>
      <c r="B199" t="s">
        <v>2</v>
      </c>
      <c r="C199" s="1">
        <v>44562</v>
      </c>
      <c r="D199" s="1">
        <v>44743</v>
      </c>
      <c r="E199" s="24">
        <v>181</v>
      </c>
      <c r="F199">
        <v>0.5</v>
      </c>
      <c r="G199">
        <v>1.2</v>
      </c>
      <c r="H199">
        <v>0.3</v>
      </c>
      <c r="I199" t="s">
        <v>21</v>
      </c>
      <c r="J199">
        <v>134</v>
      </c>
      <c r="K199">
        <v>80</v>
      </c>
      <c r="L199">
        <v>45</v>
      </c>
      <c r="M199" t="s">
        <v>120</v>
      </c>
      <c r="N199" t="s">
        <v>39</v>
      </c>
      <c r="O199" t="s">
        <v>102</v>
      </c>
      <c r="P199">
        <f t="shared" si="9"/>
        <v>1.9729999999999999</v>
      </c>
      <c r="Q199">
        <f t="shared" si="10"/>
        <v>-0.77299999999999991</v>
      </c>
      <c r="R199">
        <f t="shared" si="11"/>
        <v>1.7777777777777777</v>
      </c>
    </row>
    <row r="200" spans="1:18" x14ac:dyDescent="0.25">
      <c r="A200" t="s">
        <v>119</v>
      </c>
      <c r="B200" t="s">
        <v>2</v>
      </c>
      <c r="C200" s="1">
        <v>44562</v>
      </c>
      <c r="D200" s="1">
        <v>44743</v>
      </c>
      <c r="E200" s="24">
        <v>181</v>
      </c>
      <c r="F200">
        <v>0.5</v>
      </c>
      <c r="G200">
        <v>1.6</v>
      </c>
      <c r="H200">
        <v>0.5</v>
      </c>
      <c r="I200" t="s">
        <v>21</v>
      </c>
      <c r="J200">
        <v>134</v>
      </c>
      <c r="K200">
        <v>80</v>
      </c>
      <c r="L200">
        <v>45</v>
      </c>
      <c r="M200" t="s">
        <v>120</v>
      </c>
      <c r="N200" t="s">
        <v>39</v>
      </c>
      <c r="O200" t="s">
        <v>102</v>
      </c>
      <c r="P200">
        <f t="shared" si="9"/>
        <v>1.9729999999999999</v>
      </c>
      <c r="Q200">
        <f t="shared" si="10"/>
        <v>-0.37299999999999978</v>
      </c>
      <c r="R200">
        <f t="shared" si="11"/>
        <v>1.7777777777777777</v>
      </c>
    </row>
    <row r="201" spans="1:18" x14ac:dyDescent="0.25">
      <c r="A201" t="s">
        <v>119</v>
      </c>
      <c r="B201" t="s">
        <v>2</v>
      </c>
      <c r="C201" s="1">
        <v>44562</v>
      </c>
      <c r="D201" s="1">
        <v>44743</v>
      </c>
      <c r="E201" s="24">
        <v>181</v>
      </c>
      <c r="F201">
        <v>0.5</v>
      </c>
      <c r="G201">
        <v>1.4</v>
      </c>
      <c r="H201">
        <v>0.4</v>
      </c>
      <c r="I201" t="s">
        <v>21</v>
      </c>
      <c r="J201">
        <v>134</v>
      </c>
      <c r="K201">
        <v>80</v>
      </c>
      <c r="L201">
        <v>45</v>
      </c>
      <c r="M201" t="s">
        <v>120</v>
      </c>
      <c r="N201" t="s">
        <v>39</v>
      </c>
      <c r="O201" t="s">
        <v>102</v>
      </c>
      <c r="P201">
        <f t="shared" si="9"/>
        <v>1.9729999999999999</v>
      </c>
      <c r="Q201">
        <f t="shared" si="10"/>
        <v>-0.57299999999999995</v>
      </c>
      <c r="R201">
        <f t="shared" si="11"/>
        <v>1.7777777777777777</v>
      </c>
    </row>
    <row r="202" spans="1:18" x14ac:dyDescent="0.25">
      <c r="A202" t="s">
        <v>119</v>
      </c>
      <c r="B202" t="s">
        <v>2</v>
      </c>
      <c r="C202" s="1">
        <v>44562</v>
      </c>
      <c r="D202" s="1">
        <v>44743</v>
      </c>
      <c r="E202" s="24">
        <v>181</v>
      </c>
      <c r="F202">
        <v>0.5</v>
      </c>
      <c r="G202">
        <v>1.8</v>
      </c>
      <c r="H202">
        <v>0.6</v>
      </c>
      <c r="I202" t="s">
        <v>21</v>
      </c>
      <c r="J202">
        <v>134</v>
      </c>
      <c r="K202">
        <v>80</v>
      </c>
      <c r="L202">
        <v>45</v>
      </c>
      <c r="M202" t="s">
        <v>120</v>
      </c>
      <c r="N202" t="s">
        <v>39</v>
      </c>
      <c r="O202" t="s">
        <v>102</v>
      </c>
      <c r="P202">
        <f t="shared" si="9"/>
        <v>1.9729999999999999</v>
      </c>
      <c r="Q202">
        <f t="shared" si="10"/>
        <v>-0.17299999999999982</v>
      </c>
      <c r="R202">
        <f t="shared" si="11"/>
        <v>1.7777777777777777</v>
      </c>
    </row>
    <row r="203" spans="1:18" x14ac:dyDescent="0.25">
      <c r="A203" t="s">
        <v>119</v>
      </c>
      <c r="B203" t="s">
        <v>2</v>
      </c>
      <c r="C203" s="1">
        <v>44562</v>
      </c>
      <c r="D203" s="1">
        <v>44743</v>
      </c>
      <c r="E203" s="24">
        <v>181</v>
      </c>
      <c r="F203">
        <v>0.5</v>
      </c>
      <c r="G203">
        <v>2</v>
      </c>
      <c r="H203">
        <v>0.6</v>
      </c>
      <c r="I203" t="s">
        <v>21</v>
      </c>
      <c r="J203">
        <v>134</v>
      </c>
      <c r="K203">
        <v>80</v>
      </c>
      <c r="L203">
        <v>45</v>
      </c>
      <c r="M203" t="s">
        <v>120</v>
      </c>
      <c r="N203" t="s">
        <v>39</v>
      </c>
      <c r="O203" t="s">
        <v>102</v>
      </c>
      <c r="P203">
        <f t="shared" si="9"/>
        <v>1.9729999999999999</v>
      </c>
      <c r="Q203">
        <f t="shared" si="10"/>
        <v>2.7000000000000135E-2</v>
      </c>
      <c r="R203">
        <f t="shared" si="11"/>
        <v>1.7777777777777777</v>
      </c>
    </row>
    <row r="204" spans="1:18" x14ac:dyDescent="0.25">
      <c r="A204" t="s">
        <v>119</v>
      </c>
      <c r="B204" t="s">
        <v>2</v>
      </c>
      <c r="C204" s="1">
        <v>44562</v>
      </c>
      <c r="D204" s="1">
        <v>44743</v>
      </c>
      <c r="E204" s="24">
        <v>181</v>
      </c>
      <c r="F204">
        <v>0.5</v>
      </c>
      <c r="G204">
        <v>1.8</v>
      </c>
      <c r="H204">
        <v>0.6</v>
      </c>
      <c r="I204" t="s">
        <v>21</v>
      </c>
      <c r="J204">
        <v>134</v>
      </c>
      <c r="K204">
        <v>80</v>
      </c>
      <c r="L204">
        <v>45</v>
      </c>
      <c r="M204" t="s">
        <v>120</v>
      </c>
      <c r="N204" t="s">
        <v>39</v>
      </c>
      <c r="O204" t="s">
        <v>102</v>
      </c>
      <c r="P204">
        <f t="shared" si="9"/>
        <v>1.9729999999999999</v>
      </c>
      <c r="Q204">
        <f t="shared" si="10"/>
        <v>-0.17299999999999982</v>
      </c>
      <c r="R204">
        <f t="shared" si="11"/>
        <v>1.7777777777777777</v>
      </c>
    </row>
    <row r="205" spans="1:18" x14ac:dyDescent="0.25">
      <c r="A205" t="s">
        <v>119</v>
      </c>
      <c r="B205" t="s">
        <v>2</v>
      </c>
      <c r="C205" s="1">
        <v>44562</v>
      </c>
      <c r="D205" s="1">
        <v>44743</v>
      </c>
      <c r="E205" s="24">
        <v>181</v>
      </c>
      <c r="F205">
        <v>0.5</v>
      </c>
      <c r="G205">
        <v>1.6</v>
      </c>
      <c r="H205">
        <v>0.5</v>
      </c>
      <c r="I205" t="s">
        <v>21</v>
      </c>
      <c r="J205">
        <v>134</v>
      </c>
      <c r="K205">
        <v>80</v>
      </c>
      <c r="L205">
        <v>45</v>
      </c>
      <c r="M205" t="s">
        <v>120</v>
      </c>
      <c r="N205" t="s">
        <v>39</v>
      </c>
      <c r="O205" t="s">
        <v>102</v>
      </c>
      <c r="P205">
        <f t="shared" si="9"/>
        <v>1.9729999999999999</v>
      </c>
      <c r="Q205">
        <f t="shared" si="10"/>
        <v>-0.37299999999999978</v>
      </c>
      <c r="R205">
        <f t="shared" si="11"/>
        <v>1.7777777777777777</v>
      </c>
    </row>
    <row r="206" spans="1:18" x14ac:dyDescent="0.25">
      <c r="A206" t="s">
        <v>119</v>
      </c>
      <c r="B206" t="s">
        <v>2</v>
      </c>
      <c r="C206" s="1">
        <v>44562</v>
      </c>
      <c r="D206" s="1">
        <v>44743</v>
      </c>
      <c r="E206" s="24">
        <v>181</v>
      </c>
      <c r="F206">
        <v>0.5</v>
      </c>
      <c r="G206">
        <v>1.8</v>
      </c>
      <c r="H206">
        <v>0.6</v>
      </c>
      <c r="I206" t="s">
        <v>21</v>
      </c>
      <c r="J206">
        <v>134</v>
      </c>
      <c r="K206">
        <v>80</v>
      </c>
      <c r="L206">
        <v>45</v>
      </c>
      <c r="M206" t="s">
        <v>120</v>
      </c>
      <c r="N206" t="s">
        <v>39</v>
      </c>
      <c r="O206" t="s">
        <v>102</v>
      </c>
      <c r="P206">
        <f t="shared" si="9"/>
        <v>1.9729999999999999</v>
      </c>
      <c r="Q206">
        <f t="shared" si="10"/>
        <v>-0.17299999999999982</v>
      </c>
      <c r="R206">
        <f t="shared" si="11"/>
        <v>1.7777777777777777</v>
      </c>
    </row>
    <row r="207" spans="1:18" x14ac:dyDescent="0.25">
      <c r="A207" t="s">
        <v>119</v>
      </c>
      <c r="B207" t="s">
        <v>2</v>
      </c>
      <c r="C207" s="1">
        <v>44562</v>
      </c>
      <c r="D207" s="1">
        <v>44743</v>
      </c>
      <c r="E207" s="24">
        <v>181</v>
      </c>
      <c r="F207">
        <v>0.5</v>
      </c>
      <c r="G207">
        <v>1.2</v>
      </c>
      <c r="H207">
        <v>0.3</v>
      </c>
      <c r="I207" t="s">
        <v>21</v>
      </c>
      <c r="J207">
        <v>134</v>
      </c>
      <c r="K207">
        <v>80</v>
      </c>
      <c r="L207">
        <v>45</v>
      </c>
      <c r="M207" t="s">
        <v>120</v>
      </c>
      <c r="N207" t="s">
        <v>39</v>
      </c>
      <c r="O207" t="s">
        <v>102</v>
      </c>
      <c r="P207">
        <f t="shared" si="9"/>
        <v>1.9729999999999999</v>
      </c>
      <c r="Q207">
        <f t="shared" si="10"/>
        <v>-0.77299999999999991</v>
      </c>
      <c r="R207">
        <f t="shared" si="11"/>
        <v>1.7777777777777777</v>
      </c>
    </row>
    <row r="208" spans="1:18" x14ac:dyDescent="0.25">
      <c r="A208" t="s">
        <v>119</v>
      </c>
      <c r="B208" t="s">
        <v>2</v>
      </c>
      <c r="C208" s="1">
        <v>44562</v>
      </c>
      <c r="D208" s="1">
        <v>44743</v>
      </c>
      <c r="E208" s="24">
        <v>181</v>
      </c>
      <c r="F208">
        <v>0.5</v>
      </c>
      <c r="G208">
        <v>1.7</v>
      </c>
      <c r="H208">
        <v>0.5</v>
      </c>
      <c r="I208" t="s">
        <v>21</v>
      </c>
      <c r="J208">
        <v>134</v>
      </c>
      <c r="K208">
        <v>80</v>
      </c>
      <c r="L208">
        <v>45</v>
      </c>
      <c r="M208" t="s">
        <v>120</v>
      </c>
      <c r="N208" t="s">
        <v>39</v>
      </c>
      <c r="O208" t="s">
        <v>102</v>
      </c>
      <c r="P208">
        <f t="shared" si="9"/>
        <v>1.9729999999999999</v>
      </c>
      <c r="Q208">
        <f t="shared" si="10"/>
        <v>-0.27299999999999991</v>
      </c>
      <c r="R208">
        <f t="shared" si="11"/>
        <v>1.7777777777777777</v>
      </c>
    </row>
    <row r="209" spans="1:18" x14ac:dyDescent="0.25">
      <c r="A209" t="s">
        <v>119</v>
      </c>
      <c r="B209" t="s">
        <v>2</v>
      </c>
      <c r="C209" s="1">
        <v>44562</v>
      </c>
      <c r="D209" s="1">
        <v>44743</v>
      </c>
      <c r="E209" s="24">
        <v>181</v>
      </c>
      <c r="F209">
        <v>0.5</v>
      </c>
      <c r="G209">
        <v>1.5</v>
      </c>
      <c r="H209">
        <v>0.4</v>
      </c>
      <c r="I209" t="s">
        <v>21</v>
      </c>
      <c r="J209">
        <v>134</v>
      </c>
      <c r="K209">
        <v>80</v>
      </c>
      <c r="L209">
        <v>45</v>
      </c>
      <c r="M209" t="s">
        <v>120</v>
      </c>
      <c r="N209" t="s">
        <v>39</v>
      </c>
      <c r="O209" t="s">
        <v>102</v>
      </c>
      <c r="P209">
        <f t="shared" si="9"/>
        <v>1.9729999999999999</v>
      </c>
      <c r="Q209">
        <f t="shared" si="10"/>
        <v>-0.47299999999999986</v>
      </c>
      <c r="R209">
        <f t="shared" si="11"/>
        <v>1.7777777777777777</v>
      </c>
    </row>
    <row r="210" spans="1:18" x14ac:dyDescent="0.25">
      <c r="A210" t="s">
        <v>119</v>
      </c>
      <c r="B210" t="s">
        <v>2</v>
      </c>
      <c r="C210" s="1">
        <v>44562</v>
      </c>
      <c r="D210" s="1">
        <v>44743</v>
      </c>
      <c r="E210" s="24">
        <v>181</v>
      </c>
      <c r="F210">
        <v>0.5</v>
      </c>
      <c r="G210">
        <v>2.1</v>
      </c>
      <c r="H210">
        <v>0.7</v>
      </c>
      <c r="I210" t="s">
        <v>21</v>
      </c>
      <c r="J210">
        <v>134</v>
      </c>
      <c r="K210">
        <v>80</v>
      </c>
      <c r="L210">
        <v>45</v>
      </c>
      <c r="M210" t="s">
        <v>120</v>
      </c>
      <c r="N210" t="s">
        <v>39</v>
      </c>
      <c r="O210" t="s">
        <v>102</v>
      </c>
      <c r="P210">
        <f t="shared" si="9"/>
        <v>1.9729999999999999</v>
      </c>
      <c r="Q210">
        <f t="shared" si="10"/>
        <v>0.12700000000000022</v>
      </c>
      <c r="R210">
        <f t="shared" si="11"/>
        <v>1.7777777777777777</v>
      </c>
    </row>
    <row r="211" spans="1:18" x14ac:dyDescent="0.25">
      <c r="A211" t="s">
        <v>119</v>
      </c>
      <c r="B211" t="s">
        <v>2</v>
      </c>
      <c r="C211" s="1">
        <v>44562</v>
      </c>
      <c r="D211" s="1">
        <v>44743</v>
      </c>
      <c r="E211" s="24">
        <v>181</v>
      </c>
      <c r="F211">
        <v>0.5</v>
      </c>
      <c r="G211">
        <v>1.6</v>
      </c>
      <c r="H211">
        <v>0.5</v>
      </c>
      <c r="I211" t="s">
        <v>21</v>
      </c>
      <c r="J211">
        <v>134</v>
      </c>
      <c r="K211">
        <v>80</v>
      </c>
      <c r="L211">
        <v>45</v>
      </c>
      <c r="M211" t="s">
        <v>120</v>
      </c>
      <c r="N211" t="s">
        <v>39</v>
      </c>
      <c r="O211" t="s">
        <v>102</v>
      </c>
      <c r="P211">
        <f t="shared" si="9"/>
        <v>1.9729999999999999</v>
      </c>
      <c r="Q211">
        <f t="shared" si="10"/>
        <v>-0.37299999999999978</v>
      </c>
      <c r="R211">
        <f t="shared" si="11"/>
        <v>1.7777777777777777</v>
      </c>
    </row>
    <row r="212" spans="1:18" x14ac:dyDescent="0.25">
      <c r="A212" t="s">
        <v>100</v>
      </c>
      <c r="B212" t="s">
        <v>2</v>
      </c>
      <c r="C212" s="1">
        <v>44395</v>
      </c>
      <c r="D212" s="1">
        <v>44760</v>
      </c>
      <c r="E212" s="24">
        <v>365</v>
      </c>
      <c r="F212">
        <v>1</v>
      </c>
      <c r="G212">
        <v>3.9</v>
      </c>
      <c r="H212">
        <v>1.3</v>
      </c>
      <c r="I212" t="s">
        <v>21</v>
      </c>
      <c r="J212">
        <v>18</v>
      </c>
      <c r="K212">
        <v>2</v>
      </c>
      <c r="L212">
        <v>45</v>
      </c>
      <c r="M212" t="s">
        <v>101</v>
      </c>
      <c r="N212" t="s">
        <v>39</v>
      </c>
      <c r="O212" t="s">
        <v>102</v>
      </c>
      <c r="P212">
        <f t="shared" si="9"/>
        <v>2.5249999999999999</v>
      </c>
      <c r="Q212">
        <f t="shared" si="10"/>
        <v>1.375</v>
      </c>
      <c r="R212">
        <f t="shared" si="11"/>
        <v>4.4444444444444446E-2</v>
      </c>
    </row>
    <row r="213" spans="1:18" x14ac:dyDescent="0.25">
      <c r="A213" t="s">
        <v>100</v>
      </c>
      <c r="B213" t="s">
        <v>2</v>
      </c>
      <c r="C213" s="1">
        <v>44395</v>
      </c>
      <c r="D213" s="1">
        <v>44760</v>
      </c>
      <c r="E213" s="24">
        <v>365</v>
      </c>
      <c r="F213">
        <v>1</v>
      </c>
      <c r="G213">
        <v>3.8</v>
      </c>
      <c r="H213">
        <v>1.3</v>
      </c>
      <c r="I213" t="s">
        <v>21</v>
      </c>
      <c r="J213">
        <v>18</v>
      </c>
      <c r="K213">
        <v>2</v>
      </c>
      <c r="L213">
        <v>45</v>
      </c>
      <c r="M213" t="s">
        <v>101</v>
      </c>
      <c r="N213" t="s">
        <v>39</v>
      </c>
      <c r="O213" t="s">
        <v>102</v>
      </c>
      <c r="P213">
        <f t="shared" si="9"/>
        <v>2.5249999999999999</v>
      </c>
      <c r="Q213">
        <f t="shared" si="10"/>
        <v>1.2749999999999999</v>
      </c>
      <c r="R213">
        <f t="shared" si="11"/>
        <v>4.4444444444444446E-2</v>
      </c>
    </row>
    <row r="214" spans="1:18" x14ac:dyDescent="0.25">
      <c r="A214" t="s">
        <v>103</v>
      </c>
      <c r="B214" t="s">
        <v>2</v>
      </c>
      <c r="C214" s="1">
        <v>44410</v>
      </c>
      <c r="D214" s="1">
        <v>44775</v>
      </c>
      <c r="E214" s="24">
        <v>365</v>
      </c>
      <c r="F214">
        <v>1</v>
      </c>
      <c r="G214">
        <v>3.6</v>
      </c>
      <c r="H214">
        <v>1.3</v>
      </c>
      <c r="I214" t="s">
        <v>21</v>
      </c>
      <c r="J214">
        <v>68</v>
      </c>
      <c r="K214">
        <v>13</v>
      </c>
      <c r="L214">
        <v>45</v>
      </c>
      <c r="M214" t="s">
        <v>104</v>
      </c>
      <c r="N214" t="s">
        <v>40</v>
      </c>
      <c r="O214" t="s">
        <v>105</v>
      </c>
      <c r="P214">
        <f t="shared" si="9"/>
        <v>2.5249999999999999</v>
      </c>
      <c r="Q214">
        <f t="shared" si="10"/>
        <v>1.0750000000000002</v>
      </c>
      <c r="R214">
        <f t="shared" si="11"/>
        <v>0.28888888888888886</v>
      </c>
    </row>
    <row r="215" spans="1:18" x14ac:dyDescent="0.25">
      <c r="A215" t="s">
        <v>103</v>
      </c>
      <c r="B215" t="s">
        <v>2</v>
      </c>
      <c r="C215" s="1">
        <v>44410</v>
      </c>
      <c r="D215" s="1">
        <v>44775</v>
      </c>
      <c r="E215" s="24">
        <v>365</v>
      </c>
      <c r="F215">
        <v>1</v>
      </c>
      <c r="G215">
        <v>2.8</v>
      </c>
      <c r="H215">
        <v>0.9</v>
      </c>
      <c r="I215" t="s">
        <v>21</v>
      </c>
      <c r="J215">
        <v>68</v>
      </c>
      <c r="K215">
        <v>13</v>
      </c>
      <c r="L215">
        <v>45</v>
      </c>
      <c r="M215" t="s">
        <v>104</v>
      </c>
      <c r="N215" t="s">
        <v>40</v>
      </c>
      <c r="O215" t="s">
        <v>105</v>
      </c>
      <c r="P215">
        <f t="shared" si="9"/>
        <v>2.5249999999999999</v>
      </c>
      <c r="Q215">
        <f t="shared" si="10"/>
        <v>0.27499999999999991</v>
      </c>
      <c r="R215">
        <f t="shared" si="11"/>
        <v>0.28888888888888886</v>
      </c>
    </row>
    <row r="216" spans="1:18" x14ac:dyDescent="0.25">
      <c r="A216" t="s">
        <v>103</v>
      </c>
      <c r="B216" t="s">
        <v>2</v>
      </c>
      <c r="C216" s="1">
        <v>44410</v>
      </c>
      <c r="D216" s="1">
        <v>44775</v>
      </c>
      <c r="E216" s="24">
        <v>365</v>
      </c>
      <c r="F216">
        <v>1</v>
      </c>
      <c r="G216">
        <v>2.2999999999999998</v>
      </c>
      <c r="H216">
        <v>0.7</v>
      </c>
      <c r="I216" t="s">
        <v>21</v>
      </c>
      <c r="J216">
        <v>68</v>
      </c>
      <c r="K216">
        <v>13</v>
      </c>
      <c r="L216">
        <v>45</v>
      </c>
      <c r="M216" t="s">
        <v>104</v>
      </c>
      <c r="N216" t="s">
        <v>40</v>
      </c>
      <c r="O216" t="s">
        <v>105</v>
      </c>
      <c r="P216">
        <f t="shared" si="9"/>
        <v>2.5249999999999999</v>
      </c>
      <c r="Q216">
        <f t="shared" si="10"/>
        <v>-0.22500000000000009</v>
      </c>
      <c r="R216">
        <f t="shared" si="11"/>
        <v>0.28888888888888886</v>
      </c>
    </row>
    <row r="217" spans="1:18" x14ac:dyDescent="0.25">
      <c r="A217" t="s">
        <v>103</v>
      </c>
      <c r="B217" t="s">
        <v>2</v>
      </c>
      <c r="C217" s="1">
        <v>44410</v>
      </c>
      <c r="D217" s="1">
        <v>44775</v>
      </c>
      <c r="E217" s="24">
        <v>365</v>
      </c>
      <c r="F217">
        <v>1</v>
      </c>
      <c r="G217">
        <v>3.2</v>
      </c>
      <c r="H217">
        <v>1.1000000000000001</v>
      </c>
      <c r="I217" t="s">
        <v>21</v>
      </c>
      <c r="J217">
        <v>68</v>
      </c>
      <c r="K217">
        <v>13</v>
      </c>
      <c r="L217">
        <v>45</v>
      </c>
      <c r="M217" t="s">
        <v>104</v>
      </c>
      <c r="N217" t="s">
        <v>40</v>
      </c>
      <c r="O217" t="s">
        <v>105</v>
      </c>
      <c r="P217">
        <f t="shared" si="9"/>
        <v>2.5249999999999999</v>
      </c>
      <c r="Q217">
        <f t="shared" si="10"/>
        <v>0.67500000000000027</v>
      </c>
      <c r="R217">
        <f t="shared" si="11"/>
        <v>0.28888888888888886</v>
      </c>
    </row>
    <row r="218" spans="1:18" x14ac:dyDescent="0.25">
      <c r="A218" t="s">
        <v>103</v>
      </c>
      <c r="B218" t="s">
        <v>2</v>
      </c>
      <c r="C218" s="1">
        <v>44410</v>
      </c>
      <c r="D218" s="1">
        <v>44775</v>
      </c>
      <c r="E218" s="24">
        <v>365</v>
      </c>
      <c r="F218">
        <v>1</v>
      </c>
      <c r="G218">
        <v>3</v>
      </c>
      <c r="H218">
        <v>1.1000000000000001</v>
      </c>
      <c r="I218" t="s">
        <v>21</v>
      </c>
      <c r="J218">
        <v>68</v>
      </c>
      <c r="K218">
        <v>13</v>
      </c>
      <c r="L218">
        <v>45</v>
      </c>
      <c r="M218" t="s">
        <v>104</v>
      </c>
      <c r="N218" t="s">
        <v>40</v>
      </c>
      <c r="O218" t="s">
        <v>105</v>
      </c>
      <c r="P218">
        <f t="shared" si="9"/>
        <v>2.5249999999999999</v>
      </c>
      <c r="Q218">
        <f t="shared" si="10"/>
        <v>0.47500000000000009</v>
      </c>
      <c r="R218">
        <f t="shared" si="11"/>
        <v>0.28888888888888886</v>
      </c>
    </row>
    <row r="219" spans="1:18" x14ac:dyDescent="0.25">
      <c r="A219" t="s">
        <v>103</v>
      </c>
      <c r="B219" t="s">
        <v>2</v>
      </c>
      <c r="C219" s="1">
        <v>44410</v>
      </c>
      <c r="D219" s="1">
        <v>44775</v>
      </c>
      <c r="E219" s="24">
        <v>365</v>
      </c>
      <c r="F219">
        <v>1</v>
      </c>
      <c r="G219">
        <v>3.6</v>
      </c>
      <c r="H219">
        <v>1.3</v>
      </c>
      <c r="I219" t="s">
        <v>21</v>
      </c>
      <c r="J219">
        <v>68</v>
      </c>
      <c r="K219">
        <v>13</v>
      </c>
      <c r="L219">
        <v>45</v>
      </c>
      <c r="M219" t="s">
        <v>104</v>
      </c>
      <c r="N219" t="s">
        <v>40</v>
      </c>
      <c r="O219" t="s">
        <v>105</v>
      </c>
      <c r="P219">
        <f t="shared" si="9"/>
        <v>2.5249999999999999</v>
      </c>
      <c r="Q219">
        <f t="shared" si="10"/>
        <v>1.0750000000000002</v>
      </c>
      <c r="R219">
        <f t="shared" si="11"/>
        <v>0.28888888888888886</v>
      </c>
    </row>
    <row r="220" spans="1:18" x14ac:dyDescent="0.25">
      <c r="A220" t="s">
        <v>103</v>
      </c>
      <c r="B220" t="s">
        <v>2</v>
      </c>
      <c r="C220" s="1">
        <v>44410</v>
      </c>
      <c r="D220" s="1">
        <v>44775</v>
      </c>
      <c r="E220" s="24">
        <v>365</v>
      </c>
      <c r="F220">
        <v>1</v>
      </c>
      <c r="G220">
        <v>3.2</v>
      </c>
      <c r="H220">
        <v>1.1000000000000001</v>
      </c>
      <c r="I220" t="s">
        <v>21</v>
      </c>
      <c r="J220">
        <v>68</v>
      </c>
      <c r="K220">
        <v>13</v>
      </c>
      <c r="L220">
        <v>45</v>
      </c>
      <c r="M220" t="s">
        <v>104</v>
      </c>
      <c r="N220" t="s">
        <v>40</v>
      </c>
      <c r="O220" t="s">
        <v>105</v>
      </c>
      <c r="P220">
        <f t="shared" si="9"/>
        <v>2.5249999999999999</v>
      </c>
      <c r="Q220">
        <f t="shared" si="10"/>
        <v>0.67500000000000027</v>
      </c>
      <c r="R220">
        <f t="shared" si="11"/>
        <v>0.28888888888888886</v>
      </c>
    </row>
    <row r="221" spans="1:18" x14ac:dyDescent="0.25">
      <c r="A221" t="s">
        <v>103</v>
      </c>
      <c r="B221" t="s">
        <v>2</v>
      </c>
      <c r="C221" s="1">
        <v>44410</v>
      </c>
      <c r="D221" s="1">
        <v>44775</v>
      </c>
      <c r="E221" s="24">
        <v>365</v>
      </c>
      <c r="F221">
        <v>1</v>
      </c>
      <c r="G221">
        <v>2.5</v>
      </c>
      <c r="H221">
        <v>0.8</v>
      </c>
      <c r="I221" t="s">
        <v>21</v>
      </c>
      <c r="J221">
        <v>68</v>
      </c>
      <c r="K221">
        <v>13</v>
      </c>
      <c r="L221">
        <v>45</v>
      </c>
      <c r="M221" t="s">
        <v>104</v>
      </c>
      <c r="N221" t="s">
        <v>40</v>
      </c>
      <c r="O221" t="s">
        <v>105</v>
      </c>
      <c r="P221">
        <f t="shared" si="9"/>
        <v>2.5249999999999999</v>
      </c>
      <c r="Q221">
        <f t="shared" si="10"/>
        <v>-2.4999999999999911E-2</v>
      </c>
      <c r="R221">
        <f t="shared" si="11"/>
        <v>0.28888888888888886</v>
      </c>
    </row>
    <row r="222" spans="1:18" x14ac:dyDescent="0.25">
      <c r="A222" t="s">
        <v>103</v>
      </c>
      <c r="B222" t="s">
        <v>2</v>
      </c>
      <c r="C222" s="1">
        <v>44410</v>
      </c>
      <c r="D222" s="1">
        <v>44775</v>
      </c>
      <c r="E222" s="24">
        <v>365</v>
      </c>
      <c r="F222">
        <v>1</v>
      </c>
      <c r="G222">
        <v>2.9</v>
      </c>
      <c r="H222">
        <v>0.9</v>
      </c>
      <c r="I222" t="s">
        <v>21</v>
      </c>
      <c r="J222">
        <v>68</v>
      </c>
      <c r="K222">
        <v>13</v>
      </c>
      <c r="L222">
        <v>45</v>
      </c>
      <c r="M222" t="s">
        <v>104</v>
      </c>
      <c r="N222" t="s">
        <v>40</v>
      </c>
      <c r="O222" t="s">
        <v>105</v>
      </c>
      <c r="P222">
        <f t="shared" si="9"/>
        <v>2.5249999999999999</v>
      </c>
      <c r="Q222">
        <f t="shared" si="10"/>
        <v>0.375</v>
      </c>
      <c r="R222">
        <f t="shared" si="11"/>
        <v>0.28888888888888886</v>
      </c>
    </row>
    <row r="223" spans="1:18" x14ac:dyDescent="0.25">
      <c r="A223" t="s">
        <v>103</v>
      </c>
      <c r="B223" t="s">
        <v>2</v>
      </c>
      <c r="C223" s="1">
        <v>44410</v>
      </c>
      <c r="D223" s="1">
        <v>44775</v>
      </c>
      <c r="E223" s="24">
        <v>365</v>
      </c>
      <c r="F223">
        <v>1</v>
      </c>
      <c r="G223">
        <v>2.6</v>
      </c>
      <c r="H223">
        <v>0.9</v>
      </c>
      <c r="I223" t="s">
        <v>21</v>
      </c>
      <c r="J223">
        <v>68</v>
      </c>
      <c r="K223">
        <v>13</v>
      </c>
      <c r="L223">
        <v>45</v>
      </c>
      <c r="M223" t="s">
        <v>104</v>
      </c>
      <c r="N223" t="s">
        <v>40</v>
      </c>
      <c r="O223" t="s">
        <v>105</v>
      </c>
      <c r="P223">
        <f t="shared" si="9"/>
        <v>2.5249999999999999</v>
      </c>
      <c r="Q223">
        <f t="shared" si="10"/>
        <v>7.5000000000000178E-2</v>
      </c>
      <c r="R223">
        <f t="shared" si="11"/>
        <v>0.28888888888888886</v>
      </c>
    </row>
    <row r="224" spans="1:18" x14ac:dyDescent="0.25">
      <c r="A224" t="s">
        <v>103</v>
      </c>
      <c r="B224" t="s">
        <v>2</v>
      </c>
      <c r="C224" s="1">
        <v>44410</v>
      </c>
      <c r="D224" s="1">
        <v>44775</v>
      </c>
      <c r="E224" s="24">
        <v>365</v>
      </c>
      <c r="F224">
        <v>1</v>
      </c>
      <c r="G224">
        <v>2.4</v>
      </c>
      <c r="H224">
        <v>0.7</v>
      </c>
      <c r="I224" t="s">
        <v>21</v>
      </c>
      <c r="J224">
        <v>68</v>
      </c>
      <c r="K224">
        <v>13</v>
      </c>
      <c r="L224">
        <v>45</v>
      </c>
      <c r="M224" t="s">
        <v>104</v>
      </c>
      <c r="N224" t="s">
        <v>40</v>
      </c>
      <c r="O224" t="s">
        <v>105</v>
      </c>
      <c r="P224">
        <f t="shared" si="9"/>
        <v>2.5249999999999999</v>
      </c>
      <c r="Q224">
        <f t="shared" si="10"/>
        <v>-0.125</v>
      </c>
      <c r="R224">
        <f t="shared" si="11"/>
        <v>0.28888888888888886</v>
      </c>
    </row>
    <row r="225" spans="1:18" x14ac:dyDescent="0.25">
      <c r="A225" t="s">
        <v>103</v>
      </c>
      <c r="B225" t="s">
        <v>2</v>
      </c>
      <c r="C225" s="1">
        <v>44410</v>
      </c>
      <c r="D225" s="1">
        <v>44775</v>
      </c>
      <c r="E225" s="24">
        <v>365</v>
      </c>
      <c r="F225">
        <v>1</v>
      </c>
      <c r="G225">
        <v>3.2</v>
      </c>
      <c r="H225">
        <v>1.2</v>
      </c>
      <c r="I225" t="s">
        <v>21</v>
      </c>
      <c r="J225">
        <v>68</v>
      </c>
      <c r="K225">
        <v>13</v>
      </c>
      <c r="L225">
        <v>45</v>
      </c>
      <c r="M225" t="s">
        <v>104</v>
      </c>
      <c r="N225" t="s">
        <v>40</v>
      </c>
      <c r="O225" t="s">
        <v>105</v>
      </c>
      <c r="P225">
        <f t="shared" si="9"/>
        <v>2.5249999999999999</v>
      </c>
      <c r="Q225">
        <f t="shared" si="10"/>
        <v>0.67500000000000027</v>
      </c>
      <c r="R225">
        <f t="shared" si="11"/>
        <v>0.28888888888888886</v>
      </c>
    </row>
    <row r="226" spans="1:18" x14ac:dyDescent="0.25">
      <c r="A226" t="s">
        <v>103</v>
      </c>
      <c r="B226" t="s">
        <v>2</v>
      </c>
      <c r="C226" s="1">
        <v>44410</v>
      </c>
      <c r="D226" s="1">
        <v>44775</v>
      </c>
      <c r="E226" s="24">
        <v>365</v>
      </c>
      <c r="F226">
        <v>1</v>
      </c>
      <c r="G226">
        <v>2.6</v>
      </c>
      <c r="H226">
        <v>0.8</v>
      </c>
      <c r="I226" t="s">
        <v>21</v>
      </c>
      <c r="J226">
        <v>68</v>
      </c>
      <c r="K226">
        <v>13</v>
      </c>
      <c r="L226">
        <v>45</v>
      </c>
      <c r="M226" t="s">
        <v>104</v>
      </c>
      <c r="N226" t="s">
        <v>40</v>
      </c>
      <c r="O226" t="s">
        <v>105</v>
      </c>
      <c r="P226">
        <f t="shared" si="9"/>
        <v>2.5249999999999999</v>
      </c>
      <c r="Q226">
        <f t="shared" si="10"/>
        <v>7.5000000000000178E-2</v>
      </c>
      <c r="R226">
        <f t="shared" si="11"/>
        <v>0.28888888888888886</v>
      </c>
    </row>
    <row r="227" spans="1:18" x14ac:dyDescent="0.25">
      <c r="A227" t="s">
        <v>106</v>
      </c>
      <c r="B227" t="s">
        <v>2</v>
      </c>
      <c r="C227" s="1">
        <v>44420</v>
      </c>
      <c r="D227" s="1">
        <v>44785</v>
      </c>
      <c r="E227" s="24">
        <v>365</v>
      </c>
      <c r="F227">
        <v>1</v>
      </c>
      <c r="G227">
        <v>3.9</v>
      </c>
      <c r="H227">
        <v>1.4</v>
      </c>
      <c r="I227" t="s">
        <v>21</v>
      </c>
      <c r="J227">
        <v>48</v>
      </c>
      <c r="K227">
        <v>3</v>
      </c>
      <c r="L227">
        <v>45</v>
      </c>
      <c r="M227" t="s">
        <v>107</v>
      </c>
      <c r="N227" t="s">
        <v>41</v>
      </c>
      <c r="O227" t="s">
        <v>108</v>
      </c>
      <c r="P227">
        <f t="shared" si="9"/>
        <v>2.5249999999999999</v>
      </c>
      <c r="Q227">
        <f t="shared" si="10"/>
        <v>1.375</v>
      </c>
      <c r="R227">
        <f t="shared" si="11"/>
        <v>6.6666666666666666E-2</v>
      </c>
    </row>
    <row r="228" spans="1:18" x14ac:dyDescent="0.25">
      <c r="A228" t="s">
        <v>106</v>
      </c>
      <c r="B228" t="s">
        <v>2</v>
      </c>
      <c r="C228" s="1">
        <v>44420</v>
      </c>
      <c r="D228" s="1">
        <v>44785</v>
      </c>
      <c r="E228" s="24">
        <v>365</v>
      </c>
      <c r="F228">
        <v>1</v>
      </c>
      <c r="G228">
        <v>3.6</v>
      </c>
      <c r="H228">
        <v>1.2</v>
      </c>
      <c r="I228" t="s">
        <v>21</v>
      </c>
      <c r="J228">
        <v>48</v>
      </c>
      <c r="K228">
        <v>3</v>
      </c>
      <c r="L228">
        <v>45</v>
      </c>
      <c r="M228" t="s">
        <v>107</v>
      </c>
      <c r="N228" t="s">
        <v>41</v>
      </c>
      <c r="O228" t="s">
        <v>108</v>
      </c>
      <c r="P228">
        <f t="shared" si="9"/>
        <v>2.5249999999999999</v>
      </c>
      <c r="Q228">
        <f t="shared" si="10"/>
        <v>1.0750000000000002</v>
      </c>
      <c r="R228">
        <f t="shared" si="11"/>
        <v>6.6666666666666666E-2</v>
      </c>
    </row>
    <row r="229" spans="1:18" x14ac:dyDescent="0.25">
      <c r="A229" t="s">
        <v>106</v>
      </c>
      <c r="B229" t="s">
        <v>2</v>
      </c>
      <c r="C229" s="1">
        <v>44420</v>
      </c>
      <c r="D229" s="1">
        <v>44785</v>
      </c>
      <c r="E229" s="24">
        <v>365</v>
      </c>
      <c r="F229">
        <v>1</v>
      </c>
      <c r="G229">
        <v>3.4</v>
      </c>
      <c r="H229">
        <v>1.1000000000000001</v>
      </c>
      <c r="I229" t="s">
        <v>21</v>
      </c>
      <c r="J229">
        <v>48</v>
      </c>
      <c r="K229">
        <v>3</v>
      </c>
      <c r="L229">
        <v>45</v>
      </c>
      <c r="M229" t="s">
        <v>107</v>
      </c>
      <c r="N229" t="s">
        <v>41</v>
      </c>
      <c r="O229" t="s">
        <v>108</v>
      </c>
      <c r="P229">
        <f t="shared" si="9"/>
        <v>2.5249999999999999</v>
      </c>
      <c r="Q229">
        <f t="shared" si="10"/>
        <v>0.875</v>
      </c>
      <c r="R229">
        <f t="shared" si="11"/>
        <v>6.6666666666666666E-2</v>
      </c>
    </row>
    <row r="230" spans="1:18" x14ac:dyDescent="0.25">
      <c r="A230" t="s">
        <v>109</v>
      </c>
      <c r="B230" t="s">
        <v>2</v>
      </c>
      <c r="C230" s="1">
        <v>44467</v>
      </c>
      <c r="D230" s="1">
        <v>44832</v>
      </c>
      <c r="E230" s="24">
        <v>365</v>
      </c>
      <c r="F230">
        <v>1</v>
      </c>
      <c r="G230">
        <v>4.4000000000000004</v>
      </c>
      <c r="H230">
        <v>1.6</v>
      </c>
      <c r="I230" t="s">
        <v>21</v>
      </c>
      <c r="J230">
        <v>52</v>
      </c>
      <c r="K230">
        <v>3</v>
      </c>
      <c r="L230">
        <v>45</v>
      </c>
      <c r="M230" t="s">
        <v>110</v>
      </c>
      <c r="N230" t="s">
        <v>40</v>
      </c>
      <c r="O230" t="s">
        <v>105</v>
      </c>
      <c r="P230">
        <f t="shared" si="9"/>
        <v>2.5249999999999999</v>
      </c>
      <c r="Q230">
        <f t="shared" si="10"/>
        <v>1.8750000000000004</v>
      </c>
      <c r="R230">
        <f t="shared" si="11"/>
        <v>6.6666666666666666E-2</v>
      </c>
    </row>
    <row r="231" spans="1:18" x14ac:dyDescent="0.25">
      <c r="A231" t="s">
        <v>109</v>
      </c>
      <c r="B231" t="s">
        <v>2</v>
      </c>
      <c r="C231" s="1">
        <v>44467</v>
      </c>
      <c r="D231" s="1">
        <v>44832</v>
      </c>
      <c r="E231" s="24">
        <v>365</v>
      </c>
      <c r="F231">
        <v>1</v>
      </c>
      <c r="G231">
        <v>4</v>
      </c>
      <c r="H231">
        <v>1.4</v>
      </c>
      <c r="I231" t="s">
        <v>21</v>
      </c>
      <c r="J231">
        <v>52</v>
      </c>
      <c r="K231">
        <v>3</v>
      </c>
      <c r="L231">
        <v>45</v>
      </c>
      <c r="M231" t="s">
        <v>110</v>
      </c>
      <c r="N231" t="s">
        <v>40</v>
      </c>
      <c r="O231" t="s">
        <v>105</v>
      </c>
      <c r="P231">
        <f t="shared" si="9"/>
        <v>2.5249999999999999</v>
      </c>
      <c r="Q231">
        <f t="shared" si="10"/>
        <v>1.4750000000000001</v>
      </c>
      <c r="R231">
        <f t="shared" si="11"/>
        <v>6.6666666666666666E-2</v>
      </c>
    </row>
    <row r="232" spans="1:18" x14ac:dyDescent="0.25">
      <c r="A232" t="s">
        <v>109</v>
      </c>
      <c r="B232" t="s">
        <v>2</v>
      </c>
      <c r="C232" s="1">
        <v>44467</v>
      </c>
      <c r="D232" s="1">
        <v>44832</v>
      </c>
      <c r="E232" s="24">
        <v>365</v>
      </c>
      <c r="F232">
        <v>1</v>
      </c>
      <c r="G232">
        <v>3.5</v>
      </c>
      <c r="H232">
        <v>1.2</v>
      </c>
      <c r="I232" t="s">
        <v>21</v>
      </c>
      <c r="J232">
        <v>52</v>
      </c>
      <c r="K232">
        <v>3</v>
      </c>
      <c r="L232">
        <v>45</v>
      </c>
      <c r="M232" t="s">
        <v>110</v>
      </c>
      <c r="N232" t="s">
        <v>40</v>
      </c>
      <c r="O232" t="s">
        <v>105</v>
      </c>
      <c r="P232">
        <f t="shared" si="9"/>
        <v>2.5249999999999999</v>
      </c>
      <c r="Q232">
        <f t="shared" si="10"/>
        <v>0.97500000000000009</v>
      </c>
      <c r="R232">
        <f t="shared" si="11"/>
        <v>6.6666666666666666E-2</v>
      </c>
    </row>
    <row r="233" spans="1:18" x14ac:dyDescent="0.25">
      <c r="A233" t="s">
        <v>111</v>
      </c>
      <c r="B233" t="s">
        <v>2</v>
      </c>
      <c r="C233" s="1">
        <v>44477</v>
      </c>
      <c r="D233" s="1">
        <v>44843</v>
      </c>
      <c r="E233" s="24">
        <v>366</v>
      </c>
      <c r="F233">
        <v>1</v>
      </c>
      <c r="G233">
        <v>4.2</v>
      </c>
      <c r="H233">
        <v>1.5</v>
      </c>
      <c r="I233" t="s">
        <v>21</v>
      </c>
      <c r="J233">
        <v>47</v>
      </c>
      <c r="K233">
        <v>3</v>
      </c>
      <c r="L233">
        <v>45</v>
      </c>
      <c r="M233" t="s">
        <v>112</v>
      </c>
      <c r="N233" t="s">
        <v>41</v>
      </c>
      <c r="O233" t="s">
        <v>108</v>
      </c>
      <c r="P233">
        <f t="shared" si="9"/>
        <v>2.528</v>
      </c>
      <c r="Q233">
        <f t="shared" si="10"/>
        <v>1.6720000000000002</v>
      </c>
      <c r="R233">
        <f t="shared" si="11"/>
        <v>6.6666666666666666E-2</v>
      </c>
    </row>
    <row r="234" spans="1:18" x14ac:dyDescent="0.25">
      <c r="A234" t="s">
        <v>111</v>
      </c>
      <c r="B234" t="s">
        <v>2</v>
      </c>
      <c r="C234" s="1">
        <v>44477</v>
      </c>
      <c r="D234" s="1">
        <v>44843</v>
      </c>
      <c r="E234" s="24">
        <v>366</v>
      </c>
      <c r="F234">
        <v>1</v>
      </c>
      <c r="G234">
        <v>4.0999999999999996</v>
      </c>
      <c r="H234">
        <v>1.4</v>
      </c>
      <c r="I234" t="s">
        <v>21</v>
      </c>
      <c r="J234">
        <v>47</v>
      </c>
      <c r="K234">
        <v>3</v>
      </c>
      <c r="L234">
        <v>45</v>
      </c>
      <c r="M234" t="s">
        <v>112</v>
      </c>
      <c r="N234" t="s">
        <v>41</v>
      </c>
      <c r="O234" t="s">
        <v>108</v>
      </c>
      <c r="P234">
        <f t="shared" si="9"/>
        <v>2.528</v>
      </c>
      <c r="Q234">
        <f t="shared" si="10"/>
        <v>1.5719999999999996</v>
      </c>
      <c r="R234">
        <f t="shared" si="11"/>
        <v>6.6666666666666666E-2</v>
      </c>
    </row>
    <row r="235" spans="1:18" x14ac:dyDescent="0.25">
      <c r="A235" t="s">
        <v>111</v>
      </c>
      <c r="B235" t="s">
        <v>2</v>
      </c>
      <c r="C235" s="1">
        <v>44477</v>
      </c>
      <c r="D235" s="1">
        <v>44843</v>
      </c>
      <c r="E235" s="24">
        <v>366</v>
      </c>
      <c r="F235">
        <v>1</v>
      </c>
      <c r="G235">
        <v>3.7</v>
      </c>
      <c r="H235">
        <v>1.3</v>
      </c>
      <c r="I235" t="s">
        <v>21</v>
      </c>
      <c r="J235">
        <v>47</v>
      </c>
      <c r="K235">
        <v>3</v>
      </c>
      <c r="L235">
        <v>45</v>
      </c>
      <c r="M235" t="s">
        <v>112</v>
      </c>
      <c r="N235" t="s">
        <v>41</v>
      </c>
      <c r="O235" t="s">
        <v>108</v>
      </c>
      <c r="P235">
        <f t="shared" si="9"/>
        <v>2.528</v>
      </c>
      <c r="Q235">
        <f t="shared" si="10"/>
        <v>1.1720000000000002</v>
      </c>
      <c r="R235">
        <f t="shared" si="11"/>
        <v>6.6666666666666666E-2</v>
      </c>
    </row>
    <row r="236" spans="1:18" x14ac:dyDescent="0.25">
      <c r="A236" t="s">
        <v>113</v>
      </c>
      <c r="B236" t="s">
        <v>2</v>
      </c>
      <c r="C236" s="1">
        <v>44505</v>
      </c>
      <c r="D236" s="1">
        <v>44880</v>
      </c>
      <c r="E236" s="24">
        <v>375</v>
      </c>
      <c r="F236">
        <v>1</v>
      </c>
      <c r="G236">
        <v>3.8</v>
      </c>
      <c r="H236">
        <v>1.3</v>
      </c>
      <c r="I236" t="s">
        <v>21</v>
      </c>
      <c r="J236">
        <v>62</v>
      </c>
      <c r="K236">
        <v>27</v>
      </c>
      <c r="L236">
        <v>45</v>
      </c>
      <c r="M236" t="s">
        <v>114</v>
      </c>
      <c r="N236" t="s">
        <v>39</v>
      </c>
      <c r="O236" t="s">
        <v>102</v>
      </c>
      <c r="P236">
        <f t="shared" si="9"/>
        <v>2.5549999999999997</v>
      </c>
      <c r="Q236">
        <f t="shared" si="10"/>
        <v>1.2450000000000001</v>
      </c>
      <c r="R236">
        <f t="shared" si="11"/>
        <v>0.6</v>
      </c>
    </row>
    <row r="237" spans="1:18" x14ac:dyDescent="0.25">
      <c r="A237" t="s">
        <v>113</v>
      </c>
      <c r="B237" t="s">
        <v>2</v>
      </c>
      <c r="C237" s="1">
        <v>44505</v>
      </c>
      <c r="D237" s="1">
        <v>44880</v>
      </c>
      <c r="E237" s="24">
        <v>375</v>
      </c>
      <c r="F237">
        <v>1</v>
      </c>
      <c r="G237">
        <v>3.3</v>
      </c>
      <c r="H237">
        <v>1.2</v>
      </c>
      <c r="I237" t="s">
        <v>21</v>
      </c>
      <c r="J237">
        <v>62</v>
      </c>
      <c r="K237">
        <v>27</v>
      </c>
      <c r="L237">
        <v>45</v>
      </c>
      <c r="M237" t="s">
        <v>114</v>
      </c>
      <c r="N237" t="s">
        <v>39</v>
      </c>
      <c r="O237" t="s">
        <v>102</v>
      </c>
      <c r="P237">
        <f t="shared" si="9"/>
        <v>2.5549999999999997</v>
      </c>
      <c r="Q237">
        <f t="shared" si="10"/>
        <v>0.74500000000000011</v>
      </c>
      <c r="R237">
        <f t="shared" si="11"/>
        <v>0.6</v>
      </c>
    </row>
    <row r="238" spans="1:18" x14ac:dyDescent="0.25">
      <c r="A238" t="s">
        <v>113</v>
      </c>
      <c r="B238" t="s">
        <v>2</v>
      </c>
      <c r="C238" s="1">
        <v>44505</v>
      </c>
      <c r="D238" s="1">
        <v>44880</v>
      </c>
      <c r="E238" s="24">
        <v>375</v>
      </c>
      <c r="F238">
        <v>1</v>
      </c>
      <c r="G238">
        <v>2.5</v>
      </c>
      <c r="H238">
        <v>0.7</v>
      </c>
      <c r="I238" t="s">
        <v>21</v>
      </c>
      <c r="J238">
        <v>62</v>
      </c>
      <c r="K238">
        <v>27</v>
      </c>
      <c r="L238">
        <v>45</v>
      </c>
      <c r="M238" t="s">
        <v>114</v>
      </c>
      <c r="N238" t="s">
        <v>39</v>
      </c>
      <c r="O238" t="s">
        <v>102</v>
      </c>
      <c r="P238">
        <f t="shared" si="9"/>
        <v>2.5549999999999997</v>
      </c>
      <c r="Q238">
        <f t="shared" si="10"/>
        <v>-5.4999999999999716E-2</v>
      </c>
      <c r="R238">
        <f t="shared" si="11"/>
        <v>0.6</v>
      </c>
    </row>
    <row r="239" spans="1:18" x14ac:dyDescent="0.25">
      <c r="A239" t="s">
        <v>113</v>
      </c>
      <c r="B239" t="s">
        <v>2</v>
      </c>
      <c r="C239" s="1">
        <v>44505</v>
      </c>
      <c r="D239" s="1">
        <v>44880</v>
      </c>
      <c r="E239" s="24">
        <v>375</v>
      </c>
      <c r="F239">
        <v>1</v>
      </c>
      <c r="G239">
        <v>3.4</v>
      </c>
      <c r="H239">
        <v>1.2</v>
      </c>
      <c r="I239" t="s">
        <v>21</v>
      </c>
      <c r="J239">
        <v>62</v>
      </c>
      <c r="K239">
        <v>27</v>
      </c>
      <c r="L239">
        <v>45</v>
      </c>
      <c r="M239" t="s">
        <v>114</v>
      </c>
      <c r="N239" t="s">
        <v>39</v>
      </c>
      <c r="O239" t="s">
        <v>102</v>
      </c>
      <c r="P239">
        <f t="shared" si="9"/>
        <v>2.5549999999999997</v>
      </c>
      <c r="Q239">
        <f t="shared" si="10"/>
        <v>0.8450000000000002</v>
      </c>
      <c r="R239">
        <f t="shared" si="11"/>
        <v>0.6</v>
      </c>
    </row>
    <row r="240" spans="1:18" x14ac:dyDescent="0.25">
      <c r="A240" t="s">
        <v>113</v>
      </c>
      <c r="B240" t="s">
        <v>2</v>
      </c>
      <c r="C240" s="1">
        <v>44505</v>
      </c>
      <c r="D240" s="1">
        <v>44880</v>
      </c>
      <c r="E240" s="24">
        <v>375</v>
      </c>
      <c r="F240">
        <v>1</v>
      </c>
      <c r="G240">
        <v>2.8</v>
      </c>
      <c r="H240">
        <v>0.9</v>
      </c>
      <c r="I240" t="s">
        <v>21</v>
      </c>
      <c r="J240">
        <v>62</v>
      </c>
      <c r="K240">
        <v>27</v>
      </c>
      <c r="L240">
        <v>45</v>
      </c>
      <c r="M240" t="s">
        <v>114</v>
      </c>
      <c r="N240" t="s">
        <v>39</v>
      </c>
      <c r="O240" t="s">
        <v>102</v>
      </c>
      <c r="P240">
        <f t="shared" si="9"/>
        <v>2.5549999999999997</v>
      </c>
      <c r="Q240">
        <f t="shared" si="10"/>
        <v>0.24500000000000011</v>
      </c>
      <c r="R240">
        <f t="shared" si="11"/>
        <v>0.6</v>
      </c>
    </row>
    <row r="241" spans="1:18" x14ac:dyDescent="0.25">
      <c r="A241" t="s">
        <v>113</v>
      </c>
      <c r="B241" t="s">
        <v>2</v>
      </c>
      <c r="C241" s="1">
        <v>44505</v>
      </c>
      <c r="D241" s="1">
        <v>44880</v>
      </c>
      <c r="E241" s="24">
        <v>375</v>
      </c>
      <c r="F241">
        <v>1</v>
      </c>
      <c r="G241">
        <v>3.3</v>
      </c>
      <c r="H241">
        <v>1.2</v>
      </c>
      <c r="I241" t="s">
        <v>21</v>
      </c>
      <c r="J241">
        <v>62</v>
      </c>
      <c r="K241">
        <v>27</v>
      </c>
      <c r="L241">
        <v>45</v>
      </c>
      <c r="M241" t="s">
        <v>114</v>
      </c>
      <c r="N241" t="s">
        <v>39</v>
      </c>
      <c r="O241" t="s">
        <v>102</v>
      </c>
      <c r="P241">
        <f t="shared" si="9"/>
        <v>2.5549999999999997</v>
      </c>
      <c r="Q241">
        <f t="shared" si="10"/>
        <v>0.74500000000000011</v>
      </c>
      <c r="R241">
        <f t="shared" si="11"/>
        <v>0.6</v>
      </c>
    </row>
    <row r="242" spans="1:18" x14ac:dyDescent="0.25">
      <c r="A242" t="s">
        <v>113</v>
      </c>
      <c r="B242" t="s">
        <v>2</v>
      </c>
      <c r="C242" s="1">
        <v>44505</v>
      </c>
      <c r="D242" s="1">
        <v>44880</v>
      </c>
      <c r="E242" s="24">
        <v>375</v>
      </c>
      <c r="F242">
        <v>1</v>
      </c>
      <c r="G242">
        <v>2.9</v>
      </c>
      <c r="H242">
        <v>1</v>
      </c>
      <c r="I242" t="s">
        <v>21</v>
      </c>
      <c r="J242">
        <v>62</v>
      </c>
      <c r="K242">
        <v>27</v>
      </c>
      <c r="L242">
        <v>45</v>
      </c>
      <c r="M242" t="s">
        <v>114</v>
      </c>
      <c r="N242" t="s">
        <v>39</v>
      </c>
      <c r="O242" t="s">
        <v>102</v>
      </c>
      <c r="P242">
        <f t="shared" si="9"/>
        <v>2.5549999999999997</v>
      </c>
      <c r="Q242">
        <f t="shared" si="10"/>
        <v>0.3450000000000002</v>
      </c>
      <c r="R242">
        <f t="shared" si="11"/>
        <v>0.6</v>
      </c>
    </row>
    <row r="243" spans="1:18" x14ac:dyDescent="0.25">
      <c r="A243" t="s">
        <v>113</v>
      </c>
      <c r="B243" t="s">
        <v>2</v>
      </c>
      <c r="C243" s="1">
        <v>44505</v>
      </c>
      <c r="D243" s="1">
        <v>44880</v>
      </c>
      <c r="E243" s="24">
        <v>375</v>
      </c>
      <c r="F243">
        <v>1</v>
      </c>
      <c r="G243">
        <v>3.2</v>
      </c>
      <c r="H243">
        <v>1.1000000000000001</v>
      </c>
      <c r="I243" t="s">
        <v>21</v>
      </c>
      <c r="J243">
        <v>62</v>
      </c>
      <c r="K243">
        <v>27</v>
      </c>
      <c r="L243">
        <v>45</v>
      </c>
      <c r="M243" t="s">
        <v>114</v>
      </c>
      <c r="N243" t="s">
        <v>39</v>
      </c>
      <c r="O243" t="s">
        <v>102</v>
      </c>
      <c r="P243">
        <f t="shared" si="9"/>
        <v>2.5549999999999997</v>
      </c>
      <c r="Q243">
        <f t="shared" si="10"/>
        <v>0.64500000000000046</v>
      </c>
      <c r="R243">
        <f t="shared" si="11"/>
        <v>0.6</v>
      </c>
    </row>
    <row r="244" spans="1:18" x14ac:dyDescent="0.25">
      <c r="A244" t="s">
        <v>113</v>
      </c>
      <c r="B244" t="s">
        <v>2</v>
      </c>
      <c r="C244" s="1">
        <v>44505</v>
      </c>
      <c r="D244" s="1">
        <v>44880</v>
      </c>
      <c r="E244" s="24">
        <v>375</v>
      </c>
      <c r="F244">
        <v>1</v>
      </c>
      <c r="G244">
        <v>2.8</v>
      </c>
      <c r="H244">
        <v>1</v>
      </c>
      <c r="I244" t="s">
        <v>21</v>
      </c>
      <c r="J244">
        <v>62</v>
      </c>
      <c r="K244">
        <v>27</v>
      </c>
      <c r="L244">
        <v>45</v>
      </c>
      <c r="M244" t="s">
        <v>114</v>
      </c>
      <c r="N244" t="s">
        <v>39</v>
      </c>
      <c r="O244" t="s">
        <v>102</v>
      </c>
      <c r="P244">
        <f t="shared" si="9"/>
        <v>2.5549999999999997</v>
      </c>
      <c r="Q244">
        <f t="shared" si="10"/>
        <v>0.24500000000000011</v>
      </c>
      <c r="R244">
        <f t="shared" si="11"/>
        <v>0.6</v>
      </c>
    </row>
    <row r="245" spans="1:18" x14ac:dyDescent="0.25">
      <c r="A245" t="s">
        <v>113</v>
      </c>
      <c r="B245" t="s">
        <v>2</v>
      </c>
      <c r="C245" s="1">
        <v>44505</v>
      </c>
      <c r="D245" s="1">
        <v>44880</v>
      </c>
      <c r="E245" s="24">
        <v>375</v>
      </c>
      <c r="F245">
        <v>1</v>
      </c>
      <c r="G245">
        <v>3</v>
      </c>
      <c r="H245">
        <v>1.1000000000000001</v>
      </c>
      <c r="I245" t="s">
        <v>21</v>
      </c>
      <c r="J245">
        <v>62</v>
      </c>
      <c r="K245">
        <v>27</v>
      </c>
      <c r="L245">
        <v>45</v>
      </c>
      <c r="M245" t="s">
        <v>114</v>
      </c>
      <c r="N245" t="s">
        <v>39</v>
      </c>
      <c r="O245" t="s">
        <v>102</v>
      </c>
      <c r="P245">
        <f t="shared" si="9"/>
        <v>2.5549999999999997</v>
      </c>
      <c r="Q245">
        <f t="shared" si="10"/>
        <v>0.44500000000000028</v>
      </c>
      <c r="R245">
        <f t="shared" si="11"/>
        <v>0.6</v>
      </c>
    </row>
    <row r="246" spans="1:18" x14ac:dyDescent="0.25">
      <c r="A246" t="s">
        <v>113</v>
      </c>
      <c r="B246" t="s">
        <v>2</v>
      </c>
      <c r="C246" s="1">
        <v>44505</v>
      </c>
      <c r="D246" s="1">
        <v>44880</v>
      </c>
      <c r="E246" s="24">
        <v>375</v>
      </c>
      <c r="F246">
        <v>1</v>
      </c>
      <c r="G246">
        <v>3.5</v>
      </c>
      <c r="H246">
        <v>1.2</v>
      </c>
      <c r="I246" t="s">
        <v>21</v>
      </c>
      <c r="J246">
        <v>62</v>
      </c>
      <c r="K246">
        <v>27</v>
      </c>
      <c r="L246">
        <v>45</v>
      </c>
      <c r="M246" t="s">
        <v>114</v>
      </c>
      <c r="N246" t="s">
        <v>39</v>
      </c>
      <c r="O246" t="s">
        <v>102</v>
      </c>
      <c r="P246">
        <f t="shared" si="9"/>
        <v>2.5549999999999997</v>
      </c>
      <c r="Q246">
        <f t="shared" si="10"/>
        <v>0.94500000000000028</v>
      </c>
      <c r="R246">
        <f t="shared" si="11"/>
        <v>0.6</v>
      </c>
    </row>
    <row r="247" spans="1:18" x14ac:dyDescent="0.25">
      <c r="A247" t="s">
        <v>113</v>
      </c>
      <c r="B247" t="s">
        <v>2</v>
      </c>
      <c r="C247" s="1">
        <v>44505</v>
      </c>
      <c r="D247" s="1">
        <v>44880</v>
      </c>
      <c r="E247" s="24">
        <v>375</v>
      </c>
      <c r="F247">
        <v>1</v>
      </c>
      <c r="G247">
        <v>3</v>
      </c>
      <c r="H247">
        <v>1</v>
      </c>
      <c r="I247" t="s">
        <v>21</v>
      </c>
      <c r="J247">
        <v>62</v>
      </c>
      <c r="K247">
        <v>27</v>
      </c>
      <c r="L247">
        <v>45</v>
      </c>
      <c r="M247" t="s">
        <v>114</v>
      </c>
      <c r="N247" t="s">
        <v>39</v>
      </c>
      <c r="O247" t="s">
        <v>102</v>
      </c>
      <c r="P247">
        <f t="shared" si="9"/>
        <v>2.5549999999999997</v>
      </c>
      <c r="Q247">
        <f t="shared" si="10"/>
        <v>0.44500000000000028</v>
      </c>
      <c r="R247">
        <f t="shared" si="11"/>
        <v>0.6</v>
      </c>
    </row>
    <row r="248" spans="1:18" x14ac:dyDescent="0.25">
      <c r="A248" t="s">
        <v>113</v>
      </c>
      <c r="B248" t="s">
        <v>2</v>
      </c>
      <c r="C248" s="1">
        <v>44505</v>
      </c>
      <c r="D248" s="1">
        <v>44880</v>
      </c>
      <c r="E248" s="24">
        <v>375</v>
      </c>
      <c r="F248">
        <v>1</v>
      </c>
      <c r="G248">
        <v>2.7</v>
      </c>
      <c r="H248">
        <v>0.9</v>
      </c>
      <c r="I248" t="s">
        <v>21</v>
      </c>
      <c r="J248">
        <v>62</v>
      </c>
      <c r="K248">
        <v>27</v>
      </c>
      <c r="L248">
        <v>45</v>
      </c>
      <c r="M248" t="s">
        <v>114</v>
      </c>
      <c r="N248" t="s">
        <v>39</v>
      </c>
      <c r="O248" t="s">
        <v>102</v>
      </c>
      <c r="P248">
        <f t="shared" si="9"/>
        <v>2.5549999999999997</v>
      </c>
      <c r="Q248">
        <f t="shared" si="10"/>
        <v>0.14500000000000046</v>
      </c>
      <c r="R248">
        <f t="shared" si="11"/>
        <v>0.6</v>
      </c>
    </row>
    <row r="249" spans="1:18" x14ac:dyDescent="0.25">
      <c r="A249" t="s">
        <v>113</v>
      </c>
      <c r="B249" t="s">
        <v>2</v>
      </c>
      <c r="C249" s="1">
        <v>44505</v>
      </c>
      <c r="D249" s="1">
        <v>44880</v>
      </c>
      <c r="E249" s="24">
        <v>375</v>
      </c>
      <c r="F249">
        <v>1</v>
      </c>
      <c r="G249">
        <v>3.1</v>
      </c>
      <c r="H249">
        <v>1</v>
      </c>
      <c r="I249" t="s">
        <v>21</v>
      </c>
      <c r="J249">
        <v>62</v>
      </c>
      <c r="K249">
        <v>27</v>
      </c>
      <c r="L249">
        <v>45</v>
      </c>
      <c r="M249" t="s">
        <v>114</v>
      </c>
      <c r="N249" t="s">
        <v>39</v>
      </c>
      <c r="O249" t="s">
        <v>102</v>
      </c>
      <c r="P249">
        <f t="shared" si="9"/>
        <v>2.5549999999999997</v>
      </c>
      <c r="Q249">
        <f t="shared" si="10"/>
        <v>0.54500000000000037</v>
      </c>
      <c r="R249">
        <f t="shared" si="11"/>
        <v>0.6</v>
      </c>
    </row>
    <row r="250" spans="1:18" x14ac:dyDescent="0.25">
      <c r="A250" t="s">
        <v>113</v>
      </c>
      <c r="B250" t="s">
        <v>2</v>
      </c>
      <c r="C250" s="1">
        <v>44505</v>
      </c>
      <c r="D250" s="1">
        <v>44880</v>
      </c>
      <c r="E250" s="24">
        <v>375</v>
      </c>
      <c r="F250">
        <v>1</v>
      </c>
      <c r="G250">
        <v>2.9</v>
      </c>
      <c r="H250">
        <v>1</v>
      </c>
      <c r="I250" t="s">
        <v>21</v>
      </c>
      <c r="J250">
        <v>62</v>
      </c>
      <c r="K250">
        <v>27</v>
      </c>
      <c r="L250">
        <v>45</v>
      </c>
      <c r="M250" t="s">
        <v>114</v>
      </c>
      <c r="N250" t="s">
        <v>39</v>
      </c>
      <c r="O250" t="s">
        <v>102</v>
      </c>
      <c r="P250">
        <f t="shared" si="9"/>
        <v>2.5549999999999997</v>
      </c>
      <c r="Q250">
        <f t="shared" si="10"/>
        <v>0.3450000000000002</v>
      </c>
      <c r="R250">
        <f t="shared" si="11"/>
        <v>0.6</v>
      </c>
    </row>
    <row r="251" spans="1:18" x14ac:dyDescent="0.25">
      <c r="A251" t="s">
        <v>113</v>
      </c>
      <c r="B251" t="s">
        <v>2</v>
      </c>
      <c r="C251" s="1">
        <v>44505</v>
      </c>
      <c r="D251" s="1">
        <v>44880</v>
      </c>
      <c r="E251" s="24">
        <v>375</v>
      </c>
      <c r="F251">
        <v>1</v>
      </c>
      <c r="G251">
        <v>3.3</v>
      </c>
      <c r="H251">
        <v>1.1000000000000001</v>
      </c>
      <c r="I251" t="s">
        <v>21</v>
      </c>
      <c r="J251">
        <v>62</v>
      </c>
      <c r="K251">
        <v>27</v>
      </c>
      <c r="L251">
        <v>45</v>
      </c>
      <c r="M251" t="s">
        <v>114</v>
      </c>
      <c r="N251" t="s">
        <v>39</v>
      </c>
      <c r="O251" t="s">
        <v>102</v>
      </c>
      <c r="P251">
        <f t="shared" si="9"/>
        <v>2.5549999999999997</v>
      </c>
      <c r="Q251">
        <f t="shared" si="10"/>
        <v>0.74500000000000011</v>
      </c>
      <c r="R251">
        <f t="shared" si="11"/>
        <v>0.6</v>
      </c>
    </row>
    <row r="252" spans="1:18" x14ac:dyDescent="0.25">
      <c r="A252" t="s">
        <v>113</v>
      </c>
      <c r="B252" t="s">
        <v>2</v>
      </c>
      <c r="C252" s="1">
        <v>44505</v>
      </c>
      <c r="D252" s="1">
        <v>44880</v>
      </c>
      <c r="E252" s="24">
        <v>375</v>
      </c>
      <c r="F252">
        <v>1</v>
      </c>
      <c r="G252">
        <v>2.9</v>
      </c>
      <c r="H252">
        <v>0.9</v>
      </c>
      <c r="I252" t="s">
        <v>21</v>
      </c>
      <c r="J252">
        <v>62</v>
      </c>
      <c r="K252">
        <v>27</v>
      </c>
      <c r="L252">
        <v>45</v>
      </c>
      <c r="M252" t="s">
        <v>114</v>
      </c>
      <c r="N252" t="s">
        <v>39</v>
      </c>
      <c r="O252" t="s">
        <v>102</v>
      </c>
      <c r="P252">
        <f t="shared" si="9"/>
        <v>2.5549999999999997</v>
      </c>
      <c r="Q252">
        <f t="shared" si="10"/>
        <v>0.3450000000000002</v>
      </c>
      <c r="R252">
        <f t="shared" si="11"/>
        <v>0.6</v>
      </c>
    </row>
    <row r="253" spans="1:18" x14ac:dyDescent="0.25">
      <c r="A253" t="s">
        <v>113</v>
      </c>
      <c r="B253" t="s">
        <v>2</v>
      </c>
      <c r="C253" s="1">
        <v>44505</v>
      </c>
      <c r="D253" s="1">
        <v>44880</v>
      </c>
      <c r="E253" s="24">
        <v>375</v>
      </c>
      <c r="F253">
        <v>1</v>
      </c>
      <c r="G253">
        <v>3.1</v>
      </c>
      <c r="H253">
        <v>1.1000000000000001</v>
      </c>
      <c r="I253" t="s">
        <v>21</v>
      </c>
      <c r="J253">
        <v>62</v>
      </c>
      <c r="K253">
        <v>27</v>
      </c>
      <c r="L253">
        <v>45</v>
      </c>
      <c r="M253" t="s">
        <v>114</v>
      </c>
      <c r="N253" t="s">
        <v>39</v>
      </c>
      <c r="O253" t="s">
        <v>102</v>
      </c>
      <c r="P253">
        <f t="shared" si="9"/>
        <v>2.5549999999999997</v>
      </c>
      <c r="Q253">
        <f t="shared" si="10"/>
        <v>0.54500000000000037</v>
      </c>
      <c r="R253">
        <f t="shared" si="11"/>
        <v>0.6</v>
      </c>
    </row>
    <row r="254" spans="1:18" x14ac:dyDescent="0.25">
      <c r="A254" t="s">
        <v>113</v>
      </c>
      <c r="B254" t="s">
        <v>2</v>
      </c>
      <c r="C254" s="1">
        <v>44505</v>
      </c>
      <c r="D254" s="1">
        <v>44880</v>
      </c>
      <c r="E254" s="24">
        <v>375</v>
      </c>
      <c r="F254">
        <v>1</v>
      </c>
      <c r="G254">
        <v>2.6</v>
      </c>
      <c r="H254">
        <v>0.8</v>
      </c>
      <c r="I254" t="s">
        <v>21</v>
      </c>
      <c r="J254">
        <v>62</v>
      </c>
      <c r="K254">
        <v>27</v>
      </c>
      <c r="L254">
        <v>45</v>
      </c>
      <c r="M254" t="s">
        <v>114</v>
      </c>
      <c r="N254" t="s">
        <v>39</v>
      </c>
      <c r="O254" t="s">
        <v>102</v>
      </c>
      <c r="P254">
        <f t="shared" si="9"/>
        <v>2.5549999999999997</v>
      </c>
      <c r="Q254">
        <f t="shared" si="10"/>
        <v>4.5000000000000373E-2</v>
      </c>
      <c r="R254">
        <f t="shared" si="11"/>
        <v>0.6</v>
      </c>
    </row>
    <row r="255" spans="1:18" x14ac:dyDescent="0.25">
      <c r="A255" t="s">
        <v>113</v>
      </c>
      <c r="B255" t="s">
        <v>2</v>
      </c>
      <c r="C255" s="1">
        <v>44505</v>
      </c>
      <c r="D255" s="1">
        <v>44880</v>
      </c>
      <c r="E255" s="24">
        <v>375</v>
      </c>
      <c r="F255">
        <v>1</v>
      </c>
      <c r="G255">
        <v>3.4</v>
      </c>
      <c r="H255">
        <v>1.1000000000000001</v>
      </c>
      <c r="I255" t="s">
        <v>21</v>
      </c>
      <c r="J255">
        <v>62</v>
      </c>
      <c r="K255">
        <v>27</v>
      </c>
      <c r="L255">
        <v>45</v>
      </c>
      <c r="M255" t="s">
        <v>114</v>
      </c>
      <c r="N255" t="s">
        <v>39</v>
      </c>
      <c r="O255" t="s">
        <v>102</v>
      </c>
      <c r="P255">
        <f t="shared" si="9"/>
        <v>2.5549999999999997</v>
      </c>
      <c r="Q255">
        <f t="shared" si="10"/>
        <v>0.8450000000000002</v>
      </c>
      <c r="R255">
        <f t="shared" si="11"/>
        <v>0.6</v>
      </c>
    </row>
    <row r="256" spans="1:18" x14ac:dyDescent="0.25">
      <c r="A256" t="s">
        <v>113</v>
      </c>
      <c r="B256" t="s">
        <v>2</v>
      </c>
      <c r="C256" s="1">
        <v>44505</v>
      </c>
      <c r="D256" s="1">
        <v>44880</v>
      </c>
      <c r="E256" s="24">
        <v>375</v>
      </c>
      <c r="F256">
        <v>1</v>
      </c>
      <c r="G256">
        <v>3.4</v>
      </c>
      <c r="H256">
        <v>1.2</v>
      </c>
      <c r="I256" t="s">
        <v>21</v>
      </c>
      <c r="J256">
        <v>62</v>
      </c>
      <c r="K256">
        <v>27</v>
      </c>
      <c r="L256">
        <v>45</v>
      </c>
      <c r="M256" t="s">
        <v>114</v>
      </c>
      <c r="N256" t="s">
        <v>39</v>
      </c>
      <c r="O256" t="s">
        <v>102</v>
      </c>
      <c r="P256">
        <f t="shared" si="9"/>
        <v>2.5549999999999997</v>
      </c>
      <c r="Q256">
        <f t="shared" si="10"/>
        <v>0.8450000000000002</v>
      </c>
      <c r="R256">
        <f t="shared" si="11"/>
        <v>0.6</v>
      </c>
    </row>
    <row r="257" spans="1:18" x14ac:dyDescent="0.25">
      <c r="A257" t="s">
        <v>113</v>
      </c>
      <c r="B257" t="s">
        <v>2</v>
      </c>
      <c r="C257" s="1">
        <v>44505</v>
      </c>
      <c r="D257" s="1">
        <v>44880</v>
      </c>
      <c r="E257" s="24">
        <v>375</v>
      </c>
      <c r="F257">
        <v>1</v>
      </c>
      <c r="G257">
        <v>3.3</v>
      </c>
      <c r="H257">
        <v>1.1000000000000001</v>
      </c>
      <c r="I257" t="s">
        <v>21</v>
      </c>
      <c r="J257">
        <v>62</v>
      </c>
      <c r="K257">
        <v>27</v>
      </c>
      <c r="L257">
        <v>45</v>
      </c>
      <c r="M257" t="s">
        <v>114</v>
      </c>
      <c r="N257" t="s">
        <v>39</v>
      </c>
      <c r="O257" t="s">
        <v>102</v>
      </c>
      <c r="P257">
        <f t="shared" si="9"/>
        <v>2.5549999999999997</v>
      </c>
      <c r="Q257">
        <f t="shared" si="10"/>
        <v>0.74500000000000011</v>
      </c>
      <c r="R257">
        <f t="shared" si="11"/>
        <v>0.6</v>
      </c>
    </row>
    <row r="258" spans="1:18" x14ac:dyDescent="0.25">
      <c r="A258" t="s">
        <v>113</v>
      </c>
      <c r="B258" t="s">
        <v>2</v>
      </c>
      <c r="C258" s="1">
        <v>44505</v>
      </c>
      <c r="D258" s="1">
        <v>44880</v>
      </c>
      <c r="E258" s="24">
        <v>375</v>
      </c>
      <c r="F258">
        <v>1</v>
      </c>
      <c r="G258">
        <v>3.3</v>
      </c>
      <c r="H258">
        <v>1.2</v>
      </c>
      <c r="I258" t="s">
        <v>21</v>
      </c>
      <c r="J258">
        <v>62</v>
      </c>
      <c r="K258">
        <v>27</v>
      </c>
      <c r="L258">
        <v>45</v>
      </c>
      <c r="M258" t="s">
        <v>114</v>
      </c>
      <c r="N258" t="s">
        <v>39</v>
      </c>
      <c r="O258" t="s">
        <v>102</v>
      </c>
      <c r="P258">
        <f t="shared" si="9"/>
        <v>2.5549999999999997</v>
      </c>
      <c r="Q258">
        <f t="shared" si="10"/>
        <v>0.74500000000000011</v>
      </c>
      <c r="R258">
        <f t="shared" si="11"/>
        <v>0.6</v>
      </c>
    </row>
    <row r="259" spans="1:18" x14ac:dyDescent="0.25">
      <c r="A259" t="s">
        <v>113</v>
      </c>
      <c r="B259" t="s">
        <v>2</v>
      </c>
      <c r="C259" s="1">
        <v>44505</v>
      </c>
      <c r="D259" s="1">
        <v>44880</v>
      </c>
      <c r="E259" s="24">
        <v>375</v>
      </c>
      <c r="F259">
        <v>1</v>
      </c>
      <c r="G259">
        <v>3.2</v>
      </c>
      <c r="H259">
        <v>1.1000000000000001</v>
      </c>
      <c r="I259" t="s">
        <v>21</v>
      </c>
      <c r="J259">
        <v>62</v>
      </c>
      <c r="K259">
        <v>27</v>
      </c>
      <c r="L259">
        <v>45</v>
      </c>
      <c r="M259" t="s">
        <v>114</v>
      </c>
      <c r="N259" t="s">
        <v>39</v>
      </c>
      <c r="O259" t="s">
        <v>102</v>
      </c>
      <c r="P259">
        <f t="shared" ref="P259:P322" si="12">IF(B259="AltCom",E259*0.003+1.43,IF(B259="EreCya",E259*0.003+2.87,IF(B259="JulOrn",E259*0.004+2.3,IF(B259="LepElo",E259*0.011+0.91,IF(B259="NeoPul",E259*0.004+2.46,IF(B259="NeoTet","NT",IF(B259="TelTem",E259*0.006+1.77,IF(B259="VarMoo",E259*0.003+1.67,"AAAAAAAAAH"))))))))</f>
        <v>2.5549999999999997</v>
      </c>
      <c r="Q259">
        <f t="shared" ref="Q259:Q322" si="13">IF(B259="NeoTet", "NA", G259-P259)</f>
        <v>0.64500000000000046</v>
      </c>
      <c r="R259">
        <f t="shared" ref="R259:R322" si="14">K259/L259</f>
        <v>0.6</v>
      </c>
    </row>
    <row r="260" spans="1:18" x14ac:dyDescent="0.25">
      <c r="A260" t="s">
        <v>113</v>
      </c>
      <c r="B260" t="s">
        <v>2</v>
      </c>
      <c r="C260" s="1">
        <v>44505</v>
      </c>
      <c r="D260" s="1">
        <v>44880</v>
      </c>
      <c r="E260" s="24">
        <v>375</v>
      </c>
      <c r="F260">
        <v>1</v>
      </c>
      <c r="G260">
        <v>2.8</v>
      </c>
      <c r="H260">
        <v>0.9</v>
      </c>
      <c r="I260" t="s">
        <v>21</v>
      </c>
      <c r="J260">
        <v>62</v>
      </c>
      <c r="K260">
        <v>27</v>
      </c>
      <c r="L260">
        <v>45</v>
      </c>
      <c r="M260" t="s">
        <v>114</v>
      </c>
      <c r="N260" t="s">
        <v>39</v>
      </c>
      <c r="O260" t="s">
        <v>102</v>
      </c>
      <c r="P260">
        <f t="shared" si="12"/>
        <v>2.5549999999999997</v>
      </c>
      <c r="Q260">
        <f t="shared" si="13"/>
        <v>0.24500000000000011</v>
      </c>
      <c r="R260">
        <f t="shared" si="14"/>
        <v>0.6</v>
      </c>
    </row>
    <row r="261" spans="1:18" x14ac:dyDescent="0.25">
      <c r="A261" t="s">
        <v>113</v>
      </c>
      <c r="B261" t="s">
        <v>2</v>
      </c>
      <c r="C261" s="1">
        <v>44505</v>
      </c>
      <c r="D261" s="1">
        <v>44880</v>
      </c>
      <c r="E261" s="24">
        <v>375</v>
      </c>
      <c r="F261">
        <v>1</v>
      </c>
      <c r="G261">
        <v>3.1</v>
      </c>
      <c r="H261">
        <v>1</v>
      </c>
      <c r="I261" t="s">
        <v>21</v>
      </c>
      <c r="J261">
        <v>62</v>
      </c>
      <c r="K261">
        <v>27</v>
      </c>
      <c r="L261">
        <v>45</v>
      </c>
      <c r="M261" t="s">
        <v>114</v>
      </c>
      <c r="N261" t="s">
        <v>39</v>
      </c>
      <c r="O261" t="s">
        <v>102</v>
      </c>
      <c r="P261">
        <f t="shared" si="12"/>
        <v>2.5549999999999997</v>
      </c>
      <c r="Q261">
        <f t="shared" si="13"/>
        <v>0.54500000000000037</v>
      </c>
      <c r="R261">
        <f t="shared" si="14"/>
        <v>0.6</v>
      </c>
    </row>
    <row r="262" spans="1:18" x14ac:dyDescent="0.25">
      <c r="A262" t="s">
        <v>113</v>
      </c>
      <c r="B262" t="s">
        <v>2</v>
      </c>
      <c r="C262" s="1">
        <v>44505</v>
      </c>
      <c r="D262" s="1">
        <v>44880</v>
      </c>
      <c r="E262" s="24">
        <v>375</v>
      </c>
      <c r="F262">
        <v>1</v>
      </c>
      <c r="G262">
        <v>2.8</v>
      </c>
      <c r="H262">
        <v>0.9</v>
      </c>
      <c r="I262" t="s">
        <v>21</v>
      </c>
      <c r="J262">
        <v>62</v>
      </c>
      <c r="K262">
        <v>27</v>
      </c>
      <c r="L262">
        <v>45</v>
      </c>
      <c r="M262" t="s">
        <v>114</v>
      </c>
      <c r="N262" t="s">
        <v>39</v>
      </c>
      <c r="O262" t="s">
        <v>102</v>
      </c>
      <c r="P262">
        <f t="shared" si="12"/>
        <v>2.5549999999999997</v>
      </c>
      <c r="Q262">
        <f t="shared" si="13"/>
        <v>0.24500000000000011</v>
      </c>
      <c r="R262">
        <f t="shared" si="14"/>
        <v>0.6</v>
      </c>
    </row>
    <row r="263" spans="1:18" x14ac:dyDescent="0.25">
      <c r="A263" t="s">
        <v>115</v>
      </c>
      <c r="B263" t="s">
        <v>2</v>
      </c>
      <c r="C263" s="1">
        <v>44519</v>
      </c>
      <c r="D263" s="1">
        <v>44883</v>
      </c>
      <c r="E263" s="24">
        <v>364</v>
      </c>
      <c r="F263">
        <v>1</v>
      </c>
      <c r="G263">
        <v>3</v>
      </c>
      <c r="H263">
        <v>1</v>
      </c>
      <c r="I263" t="s">
        <v>21</v>
      </c>
      <c r="J263">
        <v>54</v>
      </c>
      <c r="K263">
        <v>41</v>
      </c>
      <c r="L263">
        <v>45</v>
      </c>
      <c r="M263" t="s">
        <v>116</v>
      </c>
      <c r="N263" t="s">
        <v>40</v>
      </c>
      <c r="O263" t="s">
        <v>105</v>
      </c>
      <c r="P263">
        <f t="shared" si="12"/>
        <v>2.5220000000000002</v>
      </c>
      <c r="Q263">
        <f t="shared" si="13"/>
        <v>0.47799999999999976</v>
      </c>
      <c r="R263">
        <f t="shared" si="14"/>
        <v>0.91111111111111109</v>
      </c>
    </row>
    <row r="264" spans="1:18" x14ac:dyDescent="0.25">
      <c r="A264" t="s">
        <v>115</v>
      </c>
      <c r="B264" t="s">
        <v>2</v>
      </c>
      <c r="C264" s="1">
        <v>44519</v>
      </c>
      <c r="D264" s="1">
        <v>44883</v>
      </c>
      <c r="E264" s="24">
        <v>364</v>
      </c>
      <c r="F264">
        <v>1</v>
      </c>
      <c r="G264">
        <v>2.4</v>
      </c>
      <c r="H264">
        <v>0.8</v>
      </c>
      <c r="I264" t="s">
        <v>21</v>
      </c>
      <c r="J264">
        <v>54</v>
      </c>
      <c r="K264">
        <v>41</v>
      </c>
      <c r="L264">
        <v>45</v>
      </c>
      <c r="M264" t="s">
        <v>116</v>
      </c>
      <c r="N264" t="s">
        <v>40</v>
      </c>
      <c r="O264" t="s">
        <v>105</v>
      </c>
      <c r="P264">
        <f t="shared" si="12"/>
        <v>2.5220000000000002</v>
      </c>
      <c r="Q264">
        <f t="shared" si="13"/>
        <v>-0.12200000000000033</v>
      </c>
      <c r="R264">
        <f t="shared" si="14"/>
        <v>0.91111111111111109</v>
      </c>
    </row>
    <row r="265" spans="1:18" x14ac:dyDescent="0.25">
      <c r="A265" t="s">
        <v>115</v>
      </c>
      <c r="B265" t="s">
        <v>2</v>
      </c>
      <c r="C265" s="1">
        <v>44519</v>
      </c>
      <c r="D265" s="1">
        <v>44883</v>
      </c>
      <c r="E265" s="24">
        <v>364</v>
      </c>
      <c r="F265">
        <v>1</v>
      </c>
      <c r="G265">
        <v>2</v>
      </c>
      <c r="H265">
        <v>0.6</v>
      </c>
      <c r="I265" t="s">
        <v>21</v>
      </c>
      <c r="J265">
        <v>54</v>
      </c>
      <c r="K265">
        <v>41</v>
      </c>
      <c r="L265">
        <v>45</v>
      </c>
      <c r="M265" t="s">
        <v>116</v>
      </c>
      <c r="N265" t="s">
        <v>40</v>
      </c>
      <c r="O265" t="s">
        <v>105</v>
      </c>
      <c r="P265">
        <f t="shared" si="12"/>
        <v>2.5220000000000002</v>
      </c>
      <c r="Q265">
        <f t="shared" si="13"/>
        <v>-0.52200000000000024</v>
      </c>
      <c r="R265">
        <f t="shared" si="14"/>
        <v>0.91111111111111109</v>
      </c>
    </row>
    <row r="266" spans="1:18" x14ac:dyDescent="0.25">
      <c r="A266" t="s">
        <v>115</v>
      </c>
      <c r="B266" t="s">
        <v>2</v>
      </c>
      <c r="C266" s="1">
        <v>44519</v>
      </c>
      <c r="D266" s="1">
        <v>44883</v>
      </c>
      <c r="E266" s="24">
        <v>364</v>
      </c>
      <c r="F266">
        <v>1</v>
      </c>
      <c r="G266">
        <v>2.2000000000000002</v>
      </c>
      <c r="H266">
        <v>0.9</v>
      </c>
      <c r="I266" t="s">
        <v>21</v>
      </c>
      <c r="J266">
        <v>54</v>
      </c>
      <c r="K266">
        <v>41</v>
      </c>
      <c r="L266">
        <v>45</v>
      </c>
      <c r="M266" t="s">
        <v>116</v>
      </c>
      <c r="N266" t="s">
        <v>40</v>
      </c>
      <c r="O266" t="s">
        <v>105</v>
      </c>
      <c r="P266">
        <f t="shared" si="12"/>
        <v>2.5220000000000002</v>
      </c>
      <c r="Q266">
        <f t="shared" si="13"/>
        <v>-0.32200000000000006</v>
      </c>
      <c r="R266">
        <f t="shared" si="14"/>
        <v>0.91111111111111109</v>
      </c>
    </row>
    <row r="267" spans="1:18" x14ac:dyDescent="0.25">
      <c r="A267" t="s">
        <v>115</v>
      </c>
      <c r="B267" t="s">
        <v>2</v>
      </c>
      <c r="C267" s="1">
        <v>44519</v>
      </c>
      <c r="D267" s="1">
        <v>44883</v>
      </c>
      <c r="E267" s="24">
        <v>364</v>
      </c>
      <c r="F267">
        <v>1</v>
      </c>
      <c r="G267">
        <v>2.9</v>
      </c>
      <c r="H267">
        <v>1</v>
      </c>
      <c r="I267" t="s">
        <v>21</v>
      </c>
      <c r="J267">
        <v>54</v>
      </c>
      <c r="K267">
        <v>41</v>
      </c>
      <c r="L267">
        <v>45</v>
      </c>
      <c r="M267" t="s">
        <v>116</v>
      </c>
      <c r="N267" t="s">
        <v>40</v>
      </c>
      <c r="O267" t="s">
        <v>105</v>
      </c>
      <c r="P267">
        <f t="shared" si="12"/>
        <v>2.5220000000000002</v>
      </c>
      <c r="Q267">
        <f t="shared" si="13"/>
        <v>0.37799999999999967</v>
      </c>
      <c r="R267">
        <f t="shared" si="14"/>
        <v>0.91111111111111109</v>
      </c>
    </row>
    <row r="268" spans="1:18" x14ac:dyDescent="0.25">
      <c r="A268" t="s">
        <v>115</v>
      </c>
      <c r="B268" t="s">
        <v>2</v>
      </c>
      <c r="C268" s="1">
        <v>44519</v>
      </c>
      <c r="D268" s="1">
        <v>44883</v>
      </c>
      <c r="E268" s="24">
        <v>364</v>
      </c>
      <c r="F268">
        <v>1</v>
      </c>
      <c r="G268">
        <v>2.6</v>
      </c>
      <c r="H268">
        <v>0.8</v>
      </c>
      <c r="I268" t="s">
        <v>21</v>
      </c>
      <c r="J268">
        <v>54</v>
      </c>
      <c r="K268">
        <v>41</v>
      </c>
      <c r="L268">
        <v>45</v>
      </c>
      <c r="M268" t="s">
        <v>116</v>
      </c>
      <c r="N268" t="s">
        <v>40</v>
      </c>
      <c r="O268" t="s">
        <v>105</v>
      </c>
      <c r="P268">
        <f t="shared" si="12"/>
        <v>2.5220000000000002</v>
      </c>
      <c r="Q268">
        <f t="shared" si="13"/>
        <v>7.7999999999999847E-2</v>
      </c>
      <c r="R268">
        <f t="shared" si="14"/>
        <v>0.91111111111111109</v>
      </c>
    </row>
    <row r="269" spans="1:18" x14ac:dyDescent="0.25">
      <c r="A269" t="s">
        <v>115</v>
      </c>
      <c r="B269" t="s">
        <v>2</v>
      </c>
      <c r="C269" s="1">
        <v>44519</v>
      </c>
      <c r="D269" s="1">
        <v>44883</v>
      </c>
      <c r="E269" s="24">
        <v>364</v>
      </c>
      <c r="F269">
        <v>1</v>
      </c>
      <c r="G269">
        <v>3</v>
      </c>
      <c r="H269">
        <v>1</v>
      </c>
      <c r="I269" t="s">
        <v>21</v>
      </c>
      <c r="J269">
        <v>54</v>
      </c>
      <c r="K269">
        <v>41</v>
      </c>
      <c r="L269">
        <v>45</v>
      </c>
      <c r="M269" t="s">
        <v>116</v>
      </c>
      <c r="N269" t="s">
        <v>40</v>
      </c>
      <c r="O269" t="s">
        <v>105</v>
      </c>
      <c r="P269">
        <f t="shared" si="12"/>
        <v>2.5220000000000002</v>
      </c>
      <c r="Q269">
        <f t="shared" si="13"/>
        <v>0.47799999999999976</v>
      </c>
      <c r="R269">
        <f t="shared" si="14"/>
        <v>0.91111111111111109</v>
      </c>
    </row>
    <row r="270" spans="1:18" x14ac:dyDescent="0.25">
      <c r="A270" t="s">
        <v>115</v>
      </c>
      <c r="B270" t="s">
        <v>2</v>
      </c>
      <c r="C270" s="1">
        <v>44519</v>
      </c>
      <c r="D270" s="1">
        <v>44883</v>
      </c>
      <c r="E270" s="24">
        <v>364</v>
      </c>
      <c r="F270">
        <v>1</v>
      </c>
      <c r="G270">
        <v>2.2000000000000002</v>
      </c>
      <c r="H270">
        <v>0.6</v>
      </c>
      <c r="I270" t="s">
        <v>21</v>
      </c>
      <c r="J270">
        <v>54</v>
      </c>
      <c r="K270">
        <v>41</v>
      </c>
      <c r="L270">
        <v>45</v>
      </c>
      <c r="M270" t="s">
        <v>116</v>
      </c>
      <c r="N270" t="s">
        <v>40</v>
      </c>
      <c r="O270" t="s">
        <v>105</v>
      </c>
      <c r="P270">
        <f t="shared" si="12"/>
        <v>2.5220000000000002</v>
      </c>
      <c r="Q270">
        <f t="shared" si="13"/>
        <v>-0.32200000000000006</v>
      </c>
      <c r="R270">
        <f t="shared" si="14"/>
        <v>0.91111111111111109</v>
      </c>
    </row>
    <row r="271" spans="1:18" x14ac:dyDescent="0.25">
      <c r="A271" t="s">
        <v>115</v>
      </c>
      <c r="B271" t="s">
        <v>2</v>
      </c>
      <c r="C271" s="1">
        <v>44519</v>
      </c>
      <c r="D271" s="1">
        <v>44883</v>
      </c>
      <c r="E271" s="24">
        <v>364</v>
      </c>
      <c r="F271">
        <v>1</v>
      </c>
      <c r="G271">
        <v>2.9</v>
      </c>
      <c r="H271">
        <v>1</v>
      </c>
      <c r="I271" t="s">
        <v>21</v>
      </c>
      <c r="J271">
        <v>54</v>
      </c>
      <c r="K271">
        <v>41</v>
      </c>
      <c r="L271">
        <v>45</v>
      </c>
      <c r="M271" t="s">
        <v>116</v>
      </c>
      <c r="N271" t="s">
        <v>40</v>
      </c>
      <c r="O271" t="s">
        <v>105</v>
      </c>
      <c r="P271">
        <f t="shared" si="12"/>
        <v>2.5220000000000002</v>
      </c>
      <c r="Q271">
        <f t="shared" si="13"/>
        <v>0.37799999999999967</v>
      </c>
      <c r="R271">
        <f t="shared" si="14"/>
        <v>0.91111111111111109</v>
      </c>
    </row>
    <row r="272" spans="1:18" x14ac:dyDescent="0.25">
      <c r="A272" t="s">
        <v>115</v>
      </c>
      <c r="B272" t="s">
        <v>2</v>
      </c>
      <c r="C272" s="1">
        <v>44519</v>
      </c>
      <c r="D272" s="1">
        <v>44883</v>
      </c>
      <c r="E272" s="24">
        <v>364</v>
      </c>
      <c r="F272">
        <v>1</v>
      </c>
      <c r="G272">
        <v>2.8</v>
      </c>
      <c r="H272">
        <v>0.9</v>
      </c>
      <c r="I272" t="s">
        <v>21</v>
      </c>
      <c r="J272">
        <v>54</v>
      </c>
      <c r="K272">
        <v>41</v>
      </c>
      <c r="L272">
        <v>45</v>
      </c>
      <c r="M272" t="s">
        <v>116</v>
      </c>
      <c r="N272" t="s">
        <v>40</v>
      </c>
      <c r="O272" t="s">
        <v>105</v>
      </c>
      <c r="P272">
        <f t="shared" si="12"/>
        <v>2.5220000000000002</v>
      </c>
      <c r="Q272">
        <f t="shared" si="13"/>
        <v>0.27799999999999958</v>
      </c>
      <c r="R272">
        <f t="shared" si="14"/>
        <v>0.91111111111111109</v>
      </c>
    </row>
    <row r="273" spans="1:18" x14ac:dyDescent="0.25">
      <c r="A273" t="s">
        <v>115</v>
      </c>
      <c r="B273" t="s">
        <v>2</v>
      </c>
      <c r="C273" s="1">
        <v>44519</v>
      </c>
      <c r="D273" s="1">
        <v>44883</v>
      </c>
      <c r="E273" s="24">
        <v>364</v>
      </c>
      <c r="F273">
        <v>1</v>
      </c>
      <c r="G273">
        <v>2.8</v>
      </c>
      <c r="H273">
        <v>1</v>
      </c>
      <c r="I273" t="s">
        <v>21</v>
      </c>
      <c r="J273">
        <v>54</v>
      </c>
      <c r="K273">
        <v>41</v>
      </c>
      <c r="L273">
        <v>45</v>
      </c>
      <c r="M273" t="s">
        <v>116</v>
      </c>
      <c r="N273" t="s">
        <v>40</v>
      </c>
      <c r="O273" t="s">
        <v>105</v>
      </c>
      <c r="P273">
        <f t="shared" si="12"/>
        <v>2.5220000000000002</v>
      </c>
      <c r="Q273">
        <f t="shared" si="13"/>
        <v>0.27799999999999958</v>
      </c>
      <c r="R273">
        <f t="shared" si="14"/>
        <v>0.91111111111111109</v>
      </c>
    </row>
    <row r="274" spans="1:18" x14ac:dyDescent="0.25">
      <c r="A274" t="s">
        <v>115</v>
      </c>
      <c r="B274" t="s">
        <v>2</v>
      </c>
      <c r="C274" s="1">
        <v>44519</v>
      </c>
      <c r="D274" s="1">
        <v>44883</v>
      </c>
      <c r="E274" s="24">
        <v>364</v>
      </c>
      <c r="F274">
        <v>1</v>
      </c>
      <c r="G274">
        <v>2.6</v>
      </c>
      <c r="H274">
        <v>0.8</v>
      </c>
      <c r="I274" t="s">
        <v>21</v>
      </c>
      <c r="J274">
        <v>54</v>
      </c>
      <c r="K274">
        <v>41</v>
      </c>
      <c r="L274">
        <v>45</v>
      </c>
      <c r="M274" t="s">
        <v>116</v>
      </c>
      <c r="N274" t="s">
        <v>40</v>
      </c>
      <c r="O274" t="s">
        <v>105</v>
      </c>
      <c r="P274">
        <f t="shared" si="12"/>
        <v>2.5220000000000002</v>
      </c>
      <c r="Q274">
        <f t="shared" si="13"/>
        <v>7.7999999999999847E-2</v>
      </c>
      <c r="R274">
        <f t="shared" si="14"/>
        <v>0.91111111111111109</v>
      </c>
    </row>
    <row r="275" spans="1:18" x14ac:dyDescent="0.25">
      <c r="A275" t="s">
        <v>115</v>
      </c>
      <c r="B275" t="s">
        <v>2</v>
      </c>
      <c r="C275" s="1">
        <v>44519</v>
      </c>
      <c r="D275" s="1">
        <v>44883</v>
      </c>
      <c r="E275" s="24">
        <v>364</v>
      </c>
      <c r="F275">
        <v>1</v>
      </c>
      <c r="G275">
        <v>2.8</v>
      </c>
      <c r="H275">
        <v>0.9</v>
      </c>
      <c r="I275" t="s">
        <v>21</v>
      </c>
      <c r="J275">
        <v>54</v>
      </c>
      <c r="K275">
        <v>41</v>
      </c>
      <c r="L275">
        <v>45</v>
      </c>
      <c r="M275" t="s">
        <v>116</v>
      </c>
      <c r="N275" t="s">
        <v>40</v>
      </c>
      <c r="O275" t="s">
        <v>105</v>
      </c>
      <c r="P275">
        <f t="shared" si="12"/>
        <v>2.5220000000000002</v>
      </c>
      <c r="Q275">
        <f t="shared" si="13"/>
        <v>0.27799999999999958</v>
      </c>
      <c r="R275">
        <f t="shared" si="14"/>
        <v>0.91111111111111109</v>
      </c>
    </row>
    <row r="276" spans="1:18" x14ac:dyDescent="0.25">
      <c r="A276" t="s">
        <v>115</v>
      </c>
      <c r="B276" t="s">
        <v>2</v>
      </c>
      <c r="C276" s="1">
        <v>44519</v>
      </c>
      <c r="D276" s="1">
        <v>44883</v>
      </c>
      <c r="E276" s="24">
        <v>364</v>
      </c>
      <c r="F276">
        <v>1</v>
      </c>
      <c r="G276">
        <v>2.4</v>
      </c>
      <c r="H276">
        <v>0.7</v>
      </c>
      <c r="I276" t="s">
        <v>21</v>
      </c>
      <c r="J276">
        <v>54</v>
      </c>
      <c r="K276">
        <v>41</v>
      </c>
      <c r="L276">
        <v>45</v>
      </c>
      <c r="M276" t="s">
        <v>116</v>
      </c>
      <c r="N276" t="s">
        <v>40</v>
      </c>
      <c r="O276" t="s">
        <v>105</v>
      </c>
      <c r="P276">
        <f t="shared" si="12"/>
        <v>2.5220000000000002</v>
      </c>
      <c r="Q276">
        <f t="shared" si="13"/>
        <v>-0.12200000000000033</v>
      </c>
      <c r="R276">
        <f t="shared" si="14"/>
        <v>0.91111111111111109</v>
      </c>
    </row>
    <row r="277" spans="1:18" x14ac:dyDescent="0.25">
      <c r="A277" t="s">
        <v>115</v>
      </c>
      <c r="B277" t="s">
        <v>2</v>
      </c>
      <c r="C277" s="1">
        <v>44519</v>
      </c>
      <c r="D277" s="1">
        <v>44883</v>
      </c>
      <c r="E277" s="24">
        <v>364</v>
      </c>
      <c r="F277">
        <v>1</v>
      </c>
      <c r="G277">
        <v>2.8</v>
      </c>
      <c r="H277">
        <v>0.9</v>
      </c>
      <c r="I277" t="s">
        <v>21</v>
      </c>
      <c r="J277">
        <v>54</v>
      </c>
      <c r="K277">
        <v>41</v>
      </c>
      <c r="L277">
        <v>45</v>
      </c>
      <c r="M277" t="s">
        <v>116</v>
      </c>
      <c r="N277" t="s">
        <v>40</v>
      </c>
      <c r="O277" t="s">
        <v>105</v>
      </c>
      <c r="P277">
        <f t="shared" si="12"/>
        <v>2.5220000000000002</v>
      </c>
      <c r="Q277">
        <f t="shared" si="13"/>
        <v>0.27799999999999958</v>
      </c>
      <c r="R277">
        <f t="shared" si="14"/>
        <v>0.91111111111111109</v>
      </c>
    </row>
    <row r="278" spans="1:18" x14ac:dyDescent="0.25">
      <c r="A278" t="s">
        <v>115</v>
      </c>
      <c r="B278" t="s">
        <v>2</v>
      </c>
      <c r="C278" s="1">
        <v>44519</v>
      </c>
      <c r="D278" s="1">
        <v>44883</v>
      </c>
      <c r="E278" s="24">
        <v>364</v>
      </c>
      <c r="F278">
        <v>1</v>
      </c>
      <c r="G278">
        <v>2.2999999999999998</v>
      </c>
      <c r="H278">
        <v>0.7</v>
      </c>
      <c r="I278" t="s">
        <v>21</v>
      </c>
      <c r="J278">
        <v>54</v>
      </c>
      <c r="K278">
        <v>41</v>
      </c>
      <c r="L278">
        <v>45</v>
      </c>
      <c r="M278" t="s">
        <v>116</v>
      </c>
      <c r="N278" t="s">
        <v>40</v>
      </c>
      <c r="O278" t="s">
        <v>105</v>
      </c>
      <c r="P278">
        <f t="shared" si="12"/>
        <v>2.5220000000000002</v>
      </c>
      <c r="Q278">
        <f t="shared" si="13"/>
        <v>-0.22200000000000042</v>
      </c>
      <c r="R278">
        <f t="shared" si="14"/>
        <v>0.91111111111111109</v>
      </c>
    </row>
    <row r="279" spans="1:18" x14ac:dyDescent="0.25">
      <c r="A279" t="s">
        <v>115</v>
      </c>
      <c r="B279" t="s">
        <v>2</v>
      </c>
      <c r="C279" s="1">
        <v>44519</v>
      </c>
      <c r="D279" s="1">
        <v>44883</v>
      </c>
      <c r="E279" s="24">
        <v>364</v>
      </c>
      <c r="F279">
        <v>1</v>
      </c>
      <c r="G279">
        <v>2</v>
      </c>
      <c r="H279">
        <v>0.6</v>
      </c>
      <c r="I279" t="s">
        <v>21</v>
      </c>
      <c r="J279">
        <v>54</v>
      </c>
      <c r="K279">
        <v>41</v>
      </c>
      <c r="L279">
        <v>45</v>
      </c>
      <c r="M279" t="s">
        <v>116</v>
      </c>
      <c r="N279" t="s">
        <v>40</v>
      </c>
      <c r="O279" t="s">
        <v>105</v>
      </c>
      <c r="P279">
        <f t="shared" si="12"/>
        <v>2.5220000000000002</v>
      </c>
      <c r="Q279">
        <f t="shared" si="13"/>
        <v>-0.52200000000000024</v>
      </c>
      <c r="R279">
        <f t="shared" si="14"/>
        <v>0.91111111111111109</v>
      </c>
    </row>
    <row r="280" spans="1:18" x14ac:dyDescent="0.25">
      <c r="A280" t="s">
        <v>115</v>
      </c>
      <c r="B280" t="s">
        <v>2</v>
      </c>
      <c r="C280" s="1">
        <v>44519</v>
      </c>
      <c r="D280" s="1">
        <v>44883</v>
      </c>
      <c r="E280" s="24">
        <v>364</v>
      </c>
      <c r="F280">
        <v>1</v>
      </c>
      <c r="G280">
        <v>2.2999999999999998</v>
      </c>
      <c r="H280">
        <v>0.7</v>
      </c>
      <c r="I280" t="s">
        <v>21</v>
      </c>
      <c r="J280">
        <v>54</v>
      </c>
      <c r="K280">
        <v>41</v>
      </c>
      <c r="L280">
        <v>45</v>
      </c>
      <c r="M280" t="s">
        <v>116</v>
      </c>
      <c r="N280" t="s">
        <v>40</v>
      </c>
      <c r="O280" t="s">
        <v>105</v>
      </c>
      <c r="P280">
        <f t="shared" si="12"/>
        <v>2.5220000000000002</v>
      </c>
      <c r="Q280">
        <f t="shared" si="13"/>
        <v>-0.22200000000000042</v>
      </c>
      <c r="R280">
        <f t="shared" si="14"/>
        <v>0.91111111111111109</v>
      </c>
    </row>
    <row r="281" spans="1:18" x14ac:dyDescent="0.25">
      <c r="A281" t="s">
        <v>115</v>
      </c>
      <c r="B281" t="s">
        <v>2</v>
      </c>
      <c r="C281" s="1">
        <v>44519</v>
      </c>
      <c r="D281" s="1">
        <v>44883</v>
      </c>
      <c r="E281" s="24">
        <v>364</v>
      </c>
      <c r="F281">
        <v>1</v>
      </c>
      <c r="G281">
        <v>3</v>
      </c>
      <c r="H281">
        <v>1</v>
      </c>
      <c r="I281" t="s">
        <v>21</v>
      </c>
      <c r="J281">
        <v>54</v>
      </c>
      <c r="K281">
        <v>41</v>
      </c>
      <c r="L281">
        <v>45</v>
      </c>
      <c r="M281" t="s">
        <v>116</v>
      </c>
      <c r="N281" t="s">
        <v>40</v>
      </c>
      <c r="O281" t="s">
        <v>105</v>
      </c>
      <c r="P281">
        <f t="shared" si="12"/>
        <v>2.5220000000000002</v>
      </c>
      <c r="Q281">
        <f t="shared" si="13"/>
        <v>0.47799999999999976</v>
      </c>
      <c r="R281">
        <f t="shared" si="14"/>
        <v>0.91111111111111109</v>
      </c>
    </row>
    <row r="282" spans="1:18" x14ac:dyDescent="0.25">
      <c r="A282" t="s">
        <v>115</v>
      </c>
      <c r="B282" t="s">
        <v>2</v>
      </c>
      <c r="C282" s="1">
        <v>44519</v>
      </c>
      <c r="D282" s="1">
        <v>44883</v>
      </c>
      <c r="E282" s="24">
        <v>364</v>
      </c>
      <c r="F282">
        <v>1</v>
      </c>
      <c r="G282">
        <v>2.2999999999999998</v>
      </c>
      <c r="H282">
        <v>0.7</v>
      </c>
      <c r="I282" t="s">
        <v>21</v>
      </c>
      <c r="J282">
        <v>54</v>
      </c>
      <c r="K282">
        <v>41</v>
      </c>
      <c r="L282">
        <v>45</v>
      </c>
      <c r="M282" t="s">
        <v>116</v>
      </c>
      <c r="N282" t="s">
        <v>40</v>
      </c>
      <c r="O282" t="s">
        <v>105</v>
      </c>
      <c r="P282">
        <f t="shared" si="12"/>
        <v>2.5220000000000002</v>
      </c>
      <c r="Q282">
        <f t="shared" si="13"/>
        <v>-0.22200000000000042</v>
      </c>
      <c r="R282">
        <f t="shared" si="14"/>
        <v>0.91111111111111109</v>
      </c>
    </row>
    <row r="283" spans="1:18" x14ac:dyDescent="0.25">
      <c r="A283" t="s">
        <v>115</v>
      </c>
      <c r="B283" t="s">
        <v>2</v>
      </c>
      <c r="C283" s="1">
        <v>44519</v>
      </c>
      <c r="D283" s="1">
        <v>44883</v>
      </c>
      <c r="E283" s="24">
        <v>364</v>
      </c>
      <c r="F283">
        <v>1</v>
      </c>
      <c r="G283">
        <v>2.7</v>
      </c>
      <c r="H283">
        <v>0.8</v>
      </c>
      <c r="I283" t="s">
        <v>21</v>
      </c>
      <c r="J283">
        <v>54</v>
      </c>
      <c r="K283">
        <v>41</v>
      </c>
      <c r="L283">
        <v>45</v>
      </c>
      <c r="M283" t="s">
        <v>116</v>
      </c>
      <c r="N283" t="s">
        <v>40</v>
      </c>
      <c r="O283" t="s">
        <v>105</v>
      </c>
      <c r="P283">
        <f t="shared" si="12"/>
        <v>2.5220000000000002</v>
      </c>
      <c r="Q283">
        <f t="shared" si="13"/>
        <v>0.17799999999999994</v>
      </c>
      <c r="R283">
        <f t="shared" si="14"/>
        <v>0.91111111111111109</v>
      </c>
    </row>
    <row r="284" spans="1:18" x14ac:dyDescent="0.25">
      <c r="A284" t="s">
        <v>115</v>
      </c>
      <c r="B284" t="s">
        <v>2</v>
      </c>
      <c r="C284" s="1">
        <v>44519</v>
      </c>
      <c r="D284" s="1">
        <v>44883</v>
      </c>
      <c r="E284" s="24">
        <v>364</v>
      </c>
      <c r="F284">
        <v>1</v>
      </c>
      <c r="G284">
        <v>2.6</v>
      </c>
      <c r="H284">
        <v>0.9</v>
      </c>
      <c r="I284" t="s">
        <v>21</v>
      </c>
      <c r="J284">
        <v>54</v>
      </c>
      <c r="K284">
        <v>41</v>
      </c>
      <c r="L284">
        <v>45</v>
      </c>
      <c r="M284" t="s">
        <v>116</v>
      </c>
      <c r="N284" t="s">
        <v>40</v>
      </c>
      <c r="O284" t="s">
        <v>105</v>
      </c>
      <c r="P284">
        <f t="shared" si="12"/>
        <v>2.5220000000000002</v>
      </c>
      <c r="Q284">
        <f t="shared" si="13"/>
        <v>7.7999999999999847E-2</v>
      </c>
      <c r="R284">
        <f t="shared" si="14"/>
        <v>0.91111111111111109</v>
      </c>
    </row>
    <row r="285" spans="1:18" x14ac:dyDescent="0.25">
      <c r="A285" t="s">
        <v>115</v>
      </c>
      <c r="B285" t="s">
        <v>2</v>
      </c>
      <c r="C285" s="1">
        <v>44519</v>
      </c>
      <c r="D285" s="1">
        <v>44883</v>
      </c>
      <c r="E285" s="24">
        <v>364</v>
      </c>
      <c r="F285">
        <v>1</v>
      </c>
      <c r="G285">
        <v>2.5</v>
      </c>
      <c r="H285">
        <v>0.8</v>
      </c>
      <c r="I285" t="s">
        <v>21</v>
      </c>
      <c r="J285">
        <v>54</v>
      </c>
      <c r="K285">
        <v>41</v>
      </c>
      <c r="L285">
        <v>45</v>
      </c>
      <c r="M285" t="s">
        <v>116</v>
      </c>
      <c r="N285" t="s">
        <v>40</v>
      </c>
      <c r="O285" t="s">
        <v>105</v>
      </c>
      <c r="P285">
        <f t="shared" si="12"/>
        <v>2.5220000000000002</v>
      </c>
      <c r="Q285">
        <f t="shared" si="13"/>
        <v>-2.2000000000000242E-2</v>
      </c>
      <c r="R285">
        <f t="shared" si="14"/>
        <v>0.91111111111111109</v>
      </c>
    </row>
    <row r="286" spans="1:18" x14ac:dyDescent="0.25">
      <c r="A286" t="s">
        <v>115</v>
      </c>
      <c r="B286" t="s">
        <v>2</v>
      </c>
      <c r="C286" s="1">
        <v>44519</v>
      </c>
      <c r="D286" s="1">
        <v>44883</v>
      </c>
      <c r="E286" s="24">
        <v>364</v>
      </c>
      <c r="F286">
        <v>1</v>
      </c>
      <c r="G286">
        <v>2.6</v>
      </c>
      <c r="H286">
        <v>0.8</v>
      </c>
      <c r="I286" t="s">
        <v>21</v>
      </c>
      <c r="J286">
        <v>54</v>
      </c>
      <c r="K286">
        <v>41</v>
      </c>
      <c r="L286">
        <v>45</v>
      </c>
      <c r="M286" t="s">
        <v>116</v>
      </c>
      <c r="N286" t="s">
        <v>40</v>
      </c>
      <c r="O286" t="s">
        <v>105</v>
      </c>
      <c r="P286">
        <f t="shared" si="12"/>
        <v>2.5220000000000002</v>
      </c>
      <c r="Q286">
        <f t="shared" si="13"/>
        <v>7.7999999999999847E-2</v>
      </c>
      <c r="R286">
        <f t="shared" si="14"/>
        <v>0.91111111111111109</v>
      </c>
    </row>
    <row r="287" spans="1:18" x14ac:dyDescent="0.25">
      <c r="A287" t="s">
        <v>115</v>
      </c>
      <c r="B287" t="s">
        <v>2</v>
      </c>
      <c r="C287" s="1">
        <v>44519</v>
      </c>
      <c r="D287" s="1">
        <v>44883</v>
      </c>
      <c r="E287" s="24">
        <v>364</v>
      </c>
      <c r="F287">
        <v>1</v>
      </c>
      <c r="G287">
        <v>2.2999999999999998</v>
      </c>
      <c r="H287">
        <v>0.8</v>
      </c>
      <c r="I287" t="s">
        <v>21</v>
      </c>
      <c r="J287">
        <v>54</v>
      </c>
      <c r="K287">
        <v>41</v>
      </c>
      <c r="L287">
        <v>45</v>
      </c>
      <c r="M287" t="s">
        <v>116</v>
      </c>
      <c r="N287" t="s">
        <v>40</v>
      </c>
      <c r="O287" t="s">
        <v>105</v>
      </c>
      <c r="P287">
        <f t="shared" si="12"/>
        <v>2.5220000000000002</v>
      </c>
      <c r="Q287">
        <f t="shared" si="13"/>
        <v>-0.22200000000000042</v>
      </c>
      <c r="R287">
        <f t="shared" si="14"/>
        <v>0.91111111111111109</v>
      </c>
    </row>
    <row r="288" spans="1:18" x14ac:dyDescent="0.25">
      <c r="A288" t="s">
        <v>115</v>
      </c>
      <c r="B288" t="s">
        <v>2</v>
      </c>
      <c r="C288" s="1">
        <v>44519</v>
      </c>
      <c r="D288" s="1">
        <v>44883</v>
      </c>
      <c r="E288" s="24">
        <v>364</v>
      </c>
      <c r="F288">
        <v>1</v>
      </c>
      <c r="G288">
        <v>2.7</v>
      </c>
      <c r="H288">
        <v>0.9</v>
      </c>
      <c r="I288" t="s">
        <v>21</v>
      </c>
      <c r="J288">
        <v>54</v>
      </c>
      <c r="K288">
        <v>41</v>
      </c>
      <c r="L288">
        <v>45</v>
      </c>
      <c r="M288" t="s">
        <v>116</v>
      </c>
      <c r="N288" t="s">
        <v>40</v>
      </c>
      <c r="O288" t="s">
        <v>105</v>
      </c>
      <c r="P288">
        <f t="shared" si="12"/>
        <v>2.5220000000000002</v>
      </c>
      <c r="Q288">
        <f t="shared" si="13"/>
        <v>0.17799999999999994</v>
      </c>
      <c r="R288">
        <f t="shared" si="14"/>
        <v>0.91111111111111109</v>
      </c>
    </row>
    <row r="289" spans="1:18" x14ac:dyDescent="0.25">
      <c r="A289" t="s">
        <v>115</v>
      </c>
      <c r="B289" t="s">
        <v>2</v>
      </c>
      <c r="C289" s="1">
        <v>44519</v>
      </c>
      <c r="D289" s="1">
        <v>44883</v>
      </c>
      <c r="E289" s="24">
        <v>364</v>
      </c>
      <c r="F289">
        <v>1</v>
      </c>
      <c r="G289">
        <v>2.2999999999999998</v>
      </c>
      <c r="H289">
        <v>0.7</v>
      </c>
      <c r="I289" t="s">
        <v>21</v>
      </c>
      <c r="J289">
        <v>54</v>
      </c>
      <c r="K289">
        <v>41</v>
      </c>
      <c r="L289">
        <v>45</v>
      </c>
      <c r="M289" t="s">
        <v>116</v>
      </c>
      <c r="N289" t="s">
        <v>40</v>
      </c>
      <c r="O289" t="s">
        <v>105</v>
      </c>
      <c r="P289">
        <f t="shared" si="12"/>
        <v>2.5220000000000002</v>
      </c>
      <c r="Q289">
        <f t="shared" si="13"/>
        <v>-0.22200000000000042</v>
      </c>
      <c r="R289">
        <f t="shared" si="14"/>
        <v>0.91111111111111109</v>
      </c>
    </row>
    <row r="290" spans="1:18" x14ac:dyDescent="0.25">
      <c r="A290" t="s">
        <v>115</v>
      </c>
      <c r="B290" t="s">
        <v>2</v>
      </c>
      <c r="C290" s="1">
        <v>44519</v>
      </c>
      <c r="D290" s="1">
        <v>44883</v>
      </c>
      <c r="E290" s="24">
        <v>364</v>
      </c>
      <c r="F290">
        <v>1</v>
      </c>
      <c r="G290">
        <v>2.6</v>
      </c>
      <c r="H290">
        <v>0.9</v>
      </c>
      <c r="I290" t="s">
        <v>21</v>
      </c>
      <c r="J290">
        <v>54</v>
      </c>
      <c r="K290">
        <v>41</v>
      </c>
      <c r="L290">
        <v>45</v>
      </c>
      <c r="M290" t="s">
        <v>116</v>
      </c>
      <c r="N290" t="s">
        <v>40</v>
      </c>
      <c r="O290" t="s">
        <v>105</v>
      </c>
      <c r="P290">
        <f t="shared" si="12"/>
        <v>2.5220000000000002</v>
      </c>
      <c r="Q290">
        <f t="shared" si="13"/>
        <v>7.7999999999999847E-2</v>
      </c>
      <c r="R290">
        <f t="shared" si="14"/>
        <v>0.91111111111111109</v>
      </c>
    </row>
    <row r="291" spans="1:18" x14ac:dyDescent="0.25">
      <c r="A291" t="s">
        <v>115</v>
      </c>
      <c r="B291" t="s">
        <v>2</v>
      </c>
      <c r="C291" s="1">
        <v>44519</v>
      </c>
      <c r="D291" s="1">
        <v>44883</v>
      </c>
      <c r="E291" s="24">
        <v>364</v>
      </c>
      <c r="F291">
        <v>1</v>
      </c>
      <c r="G291">
        <v>2.4</v>
      </c>
      <c r="H291">
        <v>0.7</v>
      </c>
      <c r="I291" t="s">
        <v>21</v>
      </c>
      <c r="J291">
        <v>54</v>
      </c>
      <c r="K291">
        <v>41</v>
      </c>
      <c r="L291">
        <v>45</v>
      </c>
      <c r="M291" t="s">
        <v>116</v>
      </c>
      <c r="N291" t="s">
        <v>40</v>
      </c>
      <c r="O291" t="s">
        <v>105</v>
      </c>
      <c r="P291">
        <f t="shared" si="12"/>
        <v>2.5220000000000002</v>
      </c>
      <c r="Q291">
        <f t="shared" si="13"/>
        <v>-0.12200000000000033</v>
      </c>
      <c r="R291">
        <f t="shared" si="14"/>
        <v>0.91111111111111109</v>
      </c>
    </row>
    <row r="292" spans="1:18" x14ac:dyDescent="0.25">
      <c r="A292" t="s">
        <v>115</v>
      </c>
      <c r="B292" t="s">
        <v>2</v>
      </c>
      <c r="C292" s="1">
        <v>44519</v>
      </c>
      <c r="D292" s="1">
        <v>44883</v>
      </c>
      <c r="E292" s="24">
        <v>364</v>
      </c>
      <c r="F292">
        <v>1</v>
      </c>
      <c r="G292">
        <v>2.8</v>
      </c>
      <c r="H292">
        <v>0.9</v>
      </c>
      <c r="I292" t="s">
        <v>21</v>
      </c>
      <c r="J292">
        <v>54</v>
      </c>
      <c r="K292">
        <v>41</v>
      </c>
      <c r="L292">
        <v>45</v>
      </c>
      <c r="M292" t="s">
        <v>116</v>
      </c>
      <c r="N292" t="s">
        <v>40</v>
      </c>
      <c r="O292" t="s">
        <v>105</v>
      </c>
      <c r="P292">
        <f t="shared" si="12"/>
        <v>2.5220000000000002</v>
      </c>
      <c r="Q292">
        <f t="shared" si="13"/>
        <v>0.27799999999999958</v>
      </c>
      <c r="R292">
        <f t="shared" si="14"/>
        <v>0.91111111111111109</v>
      </c>
    </row>
    <row r="293" spans="1:18" x14ac:dyDescent="0.25">
      <c r="A293" t="s">
        <v>115</v>
      </c>
      <c r="B293" t="s">
        <v>2</v>
      </c>
      <c r="C293" s="1">
        <v>44519</v>
      </c>
      <c r="D293" s="1">
        <v>44883</v>
      </c>
      <c r="E293" s="24">
        <v>364</v>
      </c>
      <c r="F293">
        <v>1</v>
      </c>
      <c r="G293">
        <v>2.6</v>
      </c>
      <c r="H293">
        <v>0.9</v>
      </c>
      <c r="I293" t="s">
        <v>21</v>
      </c>
      <c r="J293">
        <v>54</v>
      </c>
      <c r="K293">
        <v>41</v>
      </c>
      <c r="L293">
        <v>45</v>
      </c>
      <c r="M293" t="s">
        <v>116</v>
      </c>
      <c r="N293" t="s">
        <v>40</v>
      </c>
      <c r="O293" t="s">
        <v>105</v>
      </c>
      <c r="P293">
        <f t="shared" si="12"/>
        <v>2.5220000000000002</v>
      </c>
      <c r="Q293">
        <f t="shared" si="13"/>
        <v>7.7999999999999847E-2</v>
      </c>
      <c r="R293">
        <f t="shared" si="14"/>
        <v>0.91111111111111109</v>
      </c>
    </row>
    <row r="294" spans="1:18" x14ac:dyDescent="0.25">
      <c r="A294" t="s">
        <v>115</v>
      </c>
      <c r="B294" t="s">
        <v>2</v>
      </c>
      <c r="C294" s="1">
        <v>44519</v>
      </c>
      <c r="D294" s="1">
        <v>44883</v>
      </c>
      <c r="E294" s="24">
        <v>364</v>
      </c>
      <c r="F294">
        <v>1</v>
      </c>
      <c r="G294">
        <v>2.8</v>
      </c>
      <c r="H294">
        <v>1</v>
      </c>
      <c r="I294" t="s">
        <v>21</v>
      </c>
      <c r="J294">
        <v>54</v>
      </c>
      <c r="K294">
        <v>41</v>
      </c>
      <c r="L294">
        <v>45</v>
      </c>
      <c r="M294" t="s">
        <v>116</v>
      </c>
      <c r="N294" t="s">
        <v>40</v>
      </c>
      <c r="O294" t="s">
        <v>105</v>
      </c>
      <c r="P294">
        <f t="shared" si="12"/>
        <v>2.5220000000000002</v>
      </c>
      <c r="Q294">
        <f t="shared" si="13"/>
        <v>0.27799999999999958</v>
      </c>
      <c r="R294">
        <f t="shared" si="14"/>
        <v>0.91111111111111109</v>
      </c>
    </row>
    <row r="295" spans="1:18" x14ac:dyDescent="0.25">
      <c r="A295" t="s">
        <v>115</v>
      </c>
      <c r="B295" t="s">
        <v>2</v>
      </c>
      <c r="C295" s="1">
        <v>44519</v>
      </c>
      <c r="D295" s="1">
        <v>44883</v>
      </c>
      <c r="E295" s="24">
        <v>364</v>
      </c>
      <c r="F295">
        <v>1</v>
      </c>
      <c r="G295">
        <v>2.5</v>
      </c>
      <c r="H295">
        <v>0.8</v>
      </c>
      <c r="I295" t="s">
        <v>21</v>
      </c>
      <c r="J295">
        <v>54</v>
      </c>
      <c r="K295">
        <v>41</v>
      </c>
      <c r="L295">
        <v>45</v>
      </c>
      <c r="M295" t="s">
        <v>116</v>
      </c>
      <c r="N295" t="s">
        <v>40</v>
      </c>
      <c r="O295" t="s">
        <v>105</v>
      </c>
      <c r="P295">
        <f t="shared" si="12"/>
        <v>2.5220000000000002</v>
      </c>
      <c r="Q295">
        <f t="shared" si="13"/>
        <v>-2.2000000000000242E-2</v>
      </c>
      <c r="R295">
        <f t="shared" si="14"/>
        <v>0.91111111111111109</v>
      </c>
    </row>
    <row r="296" spans="1:18" x14ac:dyDescent="0.25">
      <c r="A296" t="s">
        <v>115</v>
      </c>
      <c r="B296" t="s">
        <v>2</v>
      </c>
      <c r="C296" s="1">
        <v>44519</v>
      </c>
      <c r="D296" s="1">
        <v>44883</v>
      </c>
      <c r="E296" s="24">
        <v>364</v>
      </c>
      <c r="F296">
        <v>1</v>
      </c>
      <c r="G296">
        <v>2.7</v>
      </c>
      <c r="H296">
        <v>0.8</v>
      </c>
      <c r="I296" t="s">
        <v>21</v>
      </c>
      <c r="J296">
        <v>54</v>
      </c>
      <c r="K296">
        <v>41</v>
      </c>
      <c r="L296">
        <v>45</v>
      </c>
      <c r="M296" t="s">
        <v>116</v>
      </c>
      <c r="N296" t="s">
        <v>40</v>
      </c>
      <c r="O296" t="s">
        <v>105</v>
      </c>
      <c r="P296">
        <f t="shared" si="12"/>
        <v>2.5220000000000002</v>
      </c>
      <c r="Q296">
        <f t="shared" si="13"/>
        <v>0.17799999999999994</v>
      </c>
      <c r="R296">
        <f t="shared" si="14"/>
        <v>0.91111111111111109</v>
      </c>
    </row>
    <row r="297" spans="1:18" x14ac:dyDescent="0.25">
      <c r="A297" t="s">
        <v>115</v>
      </c>
      <c r="B297" t="s">
        <v>2</v>
      </c>
      <c r="C297" s="1">
        <v>44519</v>
      </c>
      <c r="D297" s="1">
        <v>44883</v>
      </c>
      <c r="E297" s="24">
        <v>364</v>
      </c>
      <c r="F297">
        <v>1</v>
      </c>
      <c r="G297">
        <v>2.1</v>
      </c>
      <c r="H297">
        <v>0.6</v>
      </c>
      <c r="I297" t="s">
        <v>21</v>
      </c>
      <c r="J297">
        <v>54</v>
      </c>
      <c r="K297">
        <v>41</v>
      </c>
      <c r="L297">
        <v>45</v>
      </c>
      <c r="M297" t="s">
        <v>116</v>
      </c>
      <c r="N297" t="s">
        <v>40</v>
      </c>
      <c r="O297" t="s">
        <v>105</v>
      </c>
      <c r="P297">
        <f t="shared" si="12"/>
        <v>2.5220000000000002</v>
      </c>
      <c r="Q297">
        <f t="shared" si="13"/>
        <v>-0.42200000000000015</v>
      </c>
      <c r="R297">
        <f t="shared" si="14"/>
        <v>0.91111111111111109</v>
      </c>
    </row>
    <row r="298" spans="1:18" x14ac:dyDescent="0.25">
      <c r="A298" t="s">
        <v>115</v>
      </c>
      <c r="B298" t="s">
        <v>2</v>
      </c>
      <c r="C298" s="1">
        <v>44519</v>
      </c>
      <c r="D298" s="1">
        <v>44883</v>
      </c>
      <c r="E298" s="24">
        <v>364</v>
      </c>
      <c r="F298">
        <v>1</v>
      </c>
      <c r="G298">
        <v>2.6</v>
      </c>
      <c r="H298">
        <v>0.8</v>
      </c>
      <c r="I298" t="s">
        <v>21</v>
      </c>
      <c r="J298">
        <v>54</v>
      </c>
      <c r="K298">
        <v>41</v>
      </c>
      <c r="L298">
        <v>45</v>
      </c>
      <c r="M298" t="s">
        <v>116</v>
      </c>
      <c r="N298" t="s">
        <v>40</v>
      </c>
      <c r="O298" t="s">
        <v>105</v>
      </c>
      <c r="P298">
        <f t="shared" si="12"/>
        <v>2.5220000000000002</v>
      </c>
      <c r="Q298">
        <f t="shared" si="13"/>
        <v>7.7999999999999847E-2</v>
      </c>
      <c r="R298">
        <f t="shared" si="14"/>
        <v>0.91111111111111109</v>
      </c>
    </row>
    <row r="299" spans="1:18" x14ac:dyDescent="0.25">
      <c r="A299" t="s">
        <v>115</v>
      </c>
      <c r="B299" t="s">
        <v>2</v>
      </c>
      <c r="C299" s="1">
        <v>44519</v>
      </c>
      <c r="D299" s="1">
        <v>44883</v>
      </c>
      <c r="E299" s="24">
        <v>364</v>
      </c>
      <c r="F299">
        <v>1</v>
      </c>
      <c r="G299">
        <v>2.4</v>
      </c>
      <c r="H299">
        <v>0.7</v>
      </c>
      <c r="I299" t="s">
        <v>21</v>
      </c>
      <c r="J299">
        <v>54</v>
      </c>
      <c r="K299">
        <v>41</v>
      </c>
      <c r="L299">
        <v>45</v>
      </c>
      <c r="M299" t="s">
        <v>116</v>
      </c>
      <c r="N299" t="s">
        <v>40</v>
      </c>
      <c r="O299" t="s">
        <v>105</v>
      </c>
      <c r="P299">
        <f t="shared" si="12"/>
        <v>2.5220000000000002</v>
      </c>
      <c r="Q299">
        <f t="shared" si="13"/>
        <v>-0.12200000000000033</v>
      </c>
      <c r="R299">
        <f t="shared" si="14"/>
        <v>0.91111111111111109</v>
      </c>
    </row>
    <row r="300" spans="1:18" x14ac:dyDescent="0.25">
      <c r="A300" t="s">
        <v>115</v>
      </c>
      <c r="B300" t="s">
        <v>2</v>
      </c>
      <c r="C300" s="1">
        <v>44519</v>
      </c>
      <c r="D300" s="1">
        <v>44883</v>
      </c>
      <c r="E300" s="24">
        <v>364</v>
      </c>
      <c r="F300">
        <v>1</v>
      </c>
      <c r="G300">
        <v>2.1</v>
      </c>
      <c r="H300">
        <v>0.7</v>
      </c>
      <c r="I300" t="s">
        <v>21</v>
      </c>
      <c r="J300">
        <v>54</v>
      </c>
      <c r="K300">
        <v>41</v>
      </c>
      <c r="L300">
        <v>45</v>
      </c>
      <c r="M300" t="s">
        <v>116</v>
      </c>
      <c r="N300" t="s">
        <v>40</v>
      </c>
      <c r="O300" t="s">
        <v>105</v>
      </c>
      <c r="P300">
        <f t="shared" si="12"/>
        <v>2.5220000000000002</v>
      </c>
      <c r="Q300">
        <f t="shared" si="13"/>
        <v>-0.42200000000000015</v>
      </c>
      <c r="R300">
        <f t="shared" si="14"/>
        <v>0.91111111111111109</v>
      </c>
    </row>
    <row r="301" spans="1:18" x14ac:dyDescent="0.25">
      <c r="A301" t="s">
        <v>115</v>
      </c>
      <c r="B301" t="s">
        <v>2</v>
      </c>
      <c r="C301" s="1">
        <v>44519</v>
      </c>
      <c r="D301" s="1">
        <v>44883</v>
      </c>
      <c r="E301" s="24">
        <v>364</v>
      </c>
      <c r="F301">
        <v>1</v>
      </c>
      <c r="G301">
        <v>2.2999999999999998</v>
      </c>
      <c r="H301">
        <v>0.7</v>
      </c>
      <c r="I301" t="s">
        <v>21</v>
      </c>
      <c r="J301">
        <v>54</v>
      </c>
      <c r="K301">
        <v>41</v>
      </c>
      <c r="L301">
        <v>45</v>
      </c>
      <c r="M301" t="s">
        <v>116</v>
      </c>
      <c r="N301" t="s">
        <v>40</v>
      </c>
      <c r="O301" t="s">
        <v>105</v>
      </c>
      <c r="P301">
        <f t="shared" si="12"/>
        <v>2.5220000000000002</v>
      </c>
      <c r="Q301">
        <f t="shared" si="13"/>
        <v>-0.22200000000000042</v>
      </c>
      <c r="R301">
        <f t="shared" si="14"/>
        <v>0.91111111111111109</v>
      </c>
    </row>
    <row r="302" spans="1:18" x14ac:dyDescent="0.25">
      <c r="A302" t="s">
        <v>115</v>
      </c>
      <c r="B302" t="s">
        <v>2</v>
      </c>
      <c r="C302" s="1">
        <v>44519</v>
      </c>
      <c r="D302" s="1">
        <v>44883</v>
      </c>
      <c r="E302" s="24">
        <v>364</v>
      </c>
      <c r="F302">
        <v>1</v>
      </c>
      <c r="G302">
        <v>2.8</v>
      </c>
      <c r="H302">
        <v>0.9</v>
      </c>
      <c r="I302" t="s">
        <v>21</v>
      </c>
      <c r="J302">
        <v>54</v>
      </c>
      <c r="K302">
        <v>41</v>
      </c>
      <c r="L302">
        <v>45</v>
      </c>
      <c r="M302" t="s">
        <v>116</v>
      </c>
      <c r="N302" t="s">
        <v>40</v>
      </c>
      <c r="O302" t="s">
        <v>105</v>
      </c>
      <c r="P302">
        <f t="shared" si="12"/>
        <v>2.5220000000000002</v>
      </c>
      <c r="Q302">
        <f t="shared" si="13"/>
        <v>0.27799999999999958</v>
      </c>
      <c r="R302">
        <f t="shared" si="14"/>
        <v>0.91111111111111109</v>
      </c>
    </row>
    <row r="303" spans="1:18" x14ac:dyDescent="0.25">
      <c r="A303" t="s">
        <v>115</v>
      </c>
      <c r="B303" t="s">
        <v>2</v>
      </c>
      <c r="C303" s="1">
        <v>44519</v>
      </c>
      <c r="D303" s="1">
        <v>44883</v>
      </c>
      <c r="E303" s="24">
        <v>364</v>
      </c>
      <c r="F303">
        <v>1</v>
      </c>
      <c r="G303">
        <v>2.2999999999999998</v>
      </c>
      <c r="H303">
        <v>0.7</v>
      </c>
      <c r="I303" t="s">
        <v>21</v>
      </c>
      <c r="J303">
        <v>54</v>
      </c>
      <c r="K303">
        <v>41</v>
      </c>
      <c r="L303">
        <v>45</v>
      </c>
      <c r="M303" t="s">
        <v>116</v>
      </c>
      <c r="N303" t="s">
        <v>40</v>
      </c>
      <c r="O303" t="s">
        <v>105</v>
      </c>
      <c r="P303">
        <f t="shared" si="12"/>
        <v>2.5220000000000002</v>
      </c>
      <c r="Q303">
        <f t="shared" si="13"/>
        <v>-0.22200000000000042</v>
      </c>
      <c r="R303">
        <f t="shared" si="14"/>
        <v>0.91111111111111109</v>
      </c>
    </row>
    <row r="304" spans="1:18" x14ac:dyDescent="0.25">
      <c r="A304" t="s">
        <v>117</v>
      </c>
      <c r="B304" t="s">
        <v>2</v>
      </c>
      <c r="C304" s="1">
        <v>44546</v>
      </c>
      <c r="D304" s="1">
        <v>44911</v>
      </c>
      <c r="E304" s="24">
        <v>365</v>
      </c>
      <c r="F304">
        <v>1</v>
      </c>
      <c r="G304">
        <v>3.2</v>
      </c>
      <c r="H304">
        <v>1.1000000000000001</v>
      </c>
      <c r="I304" t="s">
        <v>21</v>
      </c>
      <c r="J304">
        <v>77</v>
      </c>
      <c r="K304">
        <v>30</v>
      </c>
      <c r="L304">
        <v>45</v>
      </c>
      <c r="M304" t="s">
        <v>118</v>
      </c>
      <c r="N304" t="s">
        <v>41</v>
      </c>
      <c r="O304" t="s">
        <v>108</v>
      </c>
      <c r="P304">
        <f t="shared" si="12"/>
        <v>2.5249999999999999</v>
      </c>
      <c r="Q304">
        <f t="shared" si="13"/>
        <v>0.67500000000000027</v>
      </c>
      <c r="R304">
        <f t="shared" si="14"/>
        <v>0.66666666666666663</v>
      </c>
    </row>
    <row r="305" spans="1:18" x14ac:dyDescent="0.25">
      <c r="A305" t="s">
        <v>117</v>
      </c>
      <c r="B305" t="s">
        <v>2</v>
      </c>
      <c r="C305" s="1">
        <v>44546</v>
      </c>
      <c r="D305" s="1">
        <v>44911</v>
      </c>
      <c r="E305" s="24">
        <v>365</v>
      </c>
      <c r="F305">
        <v>1</v>
      </c>
      <c r="G305">
        <v>2.9</v>
      </c>
      <c r="H305">
        <v>1</v>
      </c>
      <c r="I305" t="s">
        <v>21</v>
      </c>
      <c r="J305">
        <v>77</v>
      </c>
      <c r="K305">
        <v>30</v>
      </c>
      <c r="L305">
        <v>45</v>
      </c>
      <c r="M305" t="s">
        <v>118</v>
      </c>
      <c r="N305" t="s">
        <v>41</v>
      </c>
      <c r="O305" t="s">
        <v>108</v>
      </c>
      <c r="P305">
        <f t="shared" si="12"/>
        <v>2.5249999999999999</v>
      </c>
      <c r="Q305">
        <f t="shared" si="13"/>
        <v>0.375</v>
      </c>
      <c r="R305">
        <f t="shared" si="14"/>
        <v>0.66666666666666663</v>
      </c>
    </row>
    <row r="306" spans="1:18" x14ac:dyDescent="0.25">
      <c r="A306" t="s">
        <v>117</v>
      </c>
      <c r="B306" t="s">
        <v>2</v>
      </c>
      <c r="C306" s="1">
        <v>44546</v>
      </c>
      <c r="D306" s="1">
        <v>44911</v>
      </c>
      <c r="E306" s="24">
        <v>365</v>
      </c>
      <c r="F306">
        <v>1</v>
      </c>
      <c r="G306">
        <v>2.4</v>
      </c>
      <c r="H306">
        <v>0.7</v>
      </c>
      <c r="I306" t="s">
        <v>21</v>
      </c>
      <c r="J306">
        <v>77</v>
      </c>
      <c r="K306">
        <v>30</v>
      </c>
      <c r="L306">
        <v>45</v>
      </c>
      <c r="M306" t="s">
        <v>118</v>
      </c>
      <c r="N306" t="s">
        <v>41</v>
      </c>
      <c r="O306" t="s">
        <v>108</v>
      </c>
      <c r="P306">
        <f t="shared" si="12"/>
        <v>2.5249999999999999</v>
      </c>
      <c r="Q306">
        <f t="shared" si="13"/>
        <v>-0.125</v>
      </c>
      <c r="R306">
        <f t="shared" si="14"/>
        <v>0.66666666666666663</v>
      </c>
    </row>
    <row r="307" spans="1:18" x14ac:dyDescent="0.25">
      <c r="A307" t="s">
        <v>117</v>
      </c>
      <c r="B307" t="s">
        <v>2</v>
      </c>
      <c r="C307" s="1">
        <v>44546</v>
      </c>
      <c r="D307" s="1">
        <v>44911</v>
      </c>
      <c r="E307" s="24">
        <v>365</v>
      </c>
      <c r="F307">
        <v>1</v>
      </c>
      <c r="G307">
        <v>3.2</v>
      </c>
      <c r="H307">
        <v>1.1000000000000001</v>
      </c>
      <c r="I307" t="s">
        <v>21</v>
      </c>
      <c r="J307">
        <v>77</v>
      </c>
      <c r="K307">
        <v>30</v>
      </c>
      <c r="L307">
        <v>45</v>
      </c>
      <c r="M307" t="s">
        <v>118</v>
      </c>
      <c r="N307" t="s">
        <v>41</v>
      </c>
      <c r="O307" t="s">
        <v>108</v>
      </c>
      <c r="P307">
        <f t="shared" si="12"/>
        <v>2.5249999999999999</v>
      </c>
      <c r="Q307">
        <f t="shared" si="13"/>
        <v>0.67500000000000027</v>
      </c>
      <c r="R307">
        <f t="shared" si="14"/>
        <v>0.66666666666666663</v>
      </c>
    </row>
    <row r="308" spans="1:18" x14ac:dyDescent="0.25">
      <c r="A308" t="s">
        <v>117</v>
      </c>
      <c r="B308" t="s">
        <v>2</v>
      </c>
      <c r="C308" s="1">
        <v>44546</v>
      </c>
      <c r="D308" s="1">
        <v>44911</v>
      </c>
      <c r="E308" s="24">
        <v>365</v>
      </c>
      <c r="F308">
        <v>1</v>
      </c>
      <c r="G308">
        <v>2.8</v>
      </c>
      <c r="H308">
        <v>1</v>
      </c>
      <c r="I308" t="s">
        <v>21</v>
      </c>
      <c r="J308">
        <v>77</v>
      </c>
      <c r="K308">
        <v>30</v>
      </c>
      <c r="L308">
        <v>45</v>
      </c>
      <c r="M308" t="s">
        <v>118</v>
      </c>
      <c r="N308" t="s">
        <v>41</v>
      </c>
      <c r="O308" t="s">
        <v>108</v>
      </c>
      <c r="P308">
        <f t="shared" si="12"/>
        <v>2.5249999999999999</v>
      </c>
      <c r="Q308">
        <f t="shared" si="13"/>
        <v>0.27499999999999991</v>
      </c>
      <c r="R308">
        <f t="shared" si="14"/>
        <v>0.66666666666666663</v>
      </c>
    </row>
    <row r="309" spans="1:18" x14ac:dyDescent="0.25">
      <c r="A309" t="s">
        <v>117</v>
      </c>
      <c r="B309" t="s">
        <v>2</v>
      </c>
      <c r="C309" s="1">
        <v>44546</v>
      </c>
      <c r="D309" s="1">
        <v>44911</v>
      </c>
      <c r="E309" s="24">
        <v>365</v>
      </c>
      <c r="F309">
        <v>1</v>
      </c>
      <c r="G309">
        <v>2.5</v>
      </c>
      <c r="H309">
        <v>0.8</v>
      </c>
      <c r="I309" t="s">
        <v>21</v>
      </c>
      <c r="J309">
        <v>77</v>
      </c>
      <c r="K309">
        <v>30</v>
      </c>
      <c r="L309">
        <v>45</v>
      </c>
      <c r="M309" t="s">
        <v>118</v>
      </c>
      <c r="N309" t="s">
        <v>41</v>
      </c>
      <c r="O309" t="s">
        <v>108</v>
      </c>
      <c r="P309">
        <f t="shared" si="12"/>
        <v>2.5249999999999999</v>
      </c>
      <c r="Q309">
        <f t="shared" si="13"/>
        <v>-2.4999999999999911E-2</v>
      </c>
      <c r="R309">
        <f t="shared" si="14"/>
        <v>0.66666666666666663</v>
      </c>
    </row>
    <row r="310" spans="1:18" x14ac:dyDescent="0.25">
      <c r="A310" t="s">
        <v>117</v>
      </c>
      <c r="B310" t="s">
        <v>2</v>
      </c>
      <c r="C310" s="1">
        <v>44546</v>
      </c>
      <c r="D310" s="1">
        <v>44911</v>
      </c>
      <c r="E310" s="24">
        <v>365</v>
      </c>
      <c r="F310">
        <v>1</v>
      </c>
      <c r="G310">
        <v>2.7</v>
      </c>
      <c r="H310">
        <v>0.9</v>
      </c>
      <c r="I310" t="s">
        <v>21</v>
      </c>
      <c r="J310">
        <v>77</v>
      </c>
      <c r="K310">
        <v>30</v>
      </c>
      <c r="L310">
        <v>45</v>
      </c>
      <c r="M310" t="s">
        <v>118</v>
      </c>
      <c r="N310" t="s">
        <v>41</v>
      </c>
      <c r="O310" t="s">
        <v>108</v>
      </c>
      <c r="P310">
        <f t="shared" si="12"/>
        <v>2.5249999999999999</v>
      </c>
      <c r="Q310">
        <f t="shared" si="13"/>
        <v>0.17500000000000027</v>
      </c>
      <c r="R310">
        <f t="shared" si="14"/>
        <v>0.66666666666666663</v>
      </c>
    </row>
    <row r="311" spans="1:18" x14ac:dyDescent="0.25">
      <c r="A311" t="s">
        <v>117</v>
      </c>
      <c r="B311" t="s">
        <v>2</v>
      </c>
      <c r="C311" s="1">
        <v>44546</v>
      </c>
      <c r="D311" s="1">
        <v>44911</v>
      </c>
      <c r="E311" s="24">
        <v>365</v>
      </c>
      <c r="F311">
        <v>1</v>
      </c>
      <c r="G311">
        <v>3.1</v>
      </c>
      <c r="H311">
        <v>1</v>
      </c>
      <c r="I311" t="s">
        <v>21</v>
      </c>
      <c r="J311">
        <v>77</v>
      </c>
      <c r="K311">
        <v>30</v>
      </c>
      <c r="L311">
        <v>45</v>
      </c>
      <c r="M311" t="s">
        <v>118</v>
      </c>
      <c r="N311" t="s">
        <v>41</v>
      </c>
      <c r="O311" t="s">
        <v>108</v>
      </c>
      <c r="P311">
        <f t="shared" si="12"/>
        <v>2.5249999999999999</v>
      </c>
      <c r="Q311">
        <f t="shared" si="13"/>
        <v>0.57500000000000018</v>
      </c>
      <c r="R311">
        <f t="shared" si="14"/>
        <v>0.66666666666666663</v>
      </c>
    </row>
    <row r="312" spans="1:18" x14ac:dyDescent="0.25">
      <c r="A312" t="s">
        <v>117</v>
      </c>
      <c r="B312" t="s">
        <v>2</v>
      </c>
      <c r="C312" s="1">
        <v>44546</v>
      </c>
      <c r="D312" s="1">
        <v>44911</v>
      </c>
      <c r="E312" s="24">
        <v>365</v>
      </c>
      <c r="F312">
        <v>1</v>
      </c>
      <c r="G312">
        <v>2.7</v>
      </c>
      <c r="H312">
        <v>0.9</v>
      </c>
      <c r="I312" t="s">
        <v>21</v>
      </c>
      <c r="J312">
        <v>77</v>
      </c>
      <c r="K312">
        <v>30</v>
      </c>
      <c r="L312">
        <v>45</v>
      </c>
      <c r="M312" t="s">
        <v>118</v>
      </c>
      <c r="N312" t="s">
        <v>41</v>
      </c>
      <c r="O312" t="s">
        <v>108</v>
      </c>
      <c r="P312">
        <f t="shared" si="12"/>
        <v>2.5249999999999999</v>
      </c>
      <c r="Q312">
        <f t="shared" si="13"/>
        <v>0.17500000000000027</v>
      </c>
      <c r="R312">
        <f t="shared" si="14"/>
        <v>0.66666666666666663</v>
      </c>
    </row>
    <row r="313" spans="1:18" x14ac:dyDescent="0.25">
      <c r="A313" t="s">
        <v>117</v>
      </c>
      <c r="B313" t="s">
        <v>2</v>
      </c>
      <c r="C313" s="1">
        <v>44546</v>
      </c>
      <c r="D313" s="1">
        <v>44911</v>
      </c>
      <c r="E313" s="24">
        <v>365</v>
      </c>
      <c r="F313">
        <v>1</v>
      </c>
      <c r="G313">
        <v>3</v>
      </c>
      <c r="H313">
        <v>1</v>
      </c>
      <c r="I313" t="s">
        <v>21</v>
      </c>
      <c r="J313">
        <v>77</v>
      </c>
      <c r="K313">
        <v>30</v>
      </c>
      <c r="L313">
        <v>45</v>
      </c>
      <c r="M313" t="s">
        <v>118</v>
      </c>
      <c r="N313" t="s">
        <v>41</v>
      </c>
      <c r="O313" t="s">
        <v>108</v>
      </c>
      <c r="P313">
        <f t="shared" si="12"/>
        <v>2.5249999999999999</v>
      </c>
      <c r="Q313">
        <f t="shared" si="13"/>
        <v>0.47500000000000009</v>
      </c>
      <c r="R313">
        <f t="shared" si="14"/>
        <v>0.66666666666666663</v>
      </c>
    </row>
    <row r="314" spans="1:18" x14ac:dyDescent="0.25">
      <c r="A314" t="s">
        <v>117</v>
      </c>
      <c r="B314" t="s">
        <v>2</v>
      </c>
      <c r="C314" s="1">
        <v>44546</v>
      </c>
      <c r="D314" s="1">
        <v>44911</v>
      </c>
      <c r="E314" s="24">
        <v>365</v>
      </c>
      <c r="F314">
        <v>1</v>
      </c>
      <c r="G314">
        <v>2.9</v>
      </c>
      <c r="H314">
        <v>0.9</v>
      </c>
      <c r="I314" t="s">
        <v>21</v>
      </c>
      <c r="J314">
        <v>77</v>
      </c>
      <c r="K314">
        <v>30</v>
      </c>
      <c r="L314">
        <v>45</v>
      </c>
      <c r="M314" t="s">
        <v>118</v>
      </c>
      <c r="N314" t="s">
        <v>41</v>
      </c>
      <c r="O314" t="s">
        <v>108</v>
      </c>
      <c r="P314">
        <f t="shared" si="12"/>
        <v>2.5249999999999999</v>
      </c>
      <c r="Q314">
        <f t="shared" si="13"/>
        <v>0.375</v>
      </c>
      <c r="R314">
        <f t="shared" si="14"/>
        <v>0.66666666666666663</v>
      </c>
    </row>
    <row r="315" spans="1:18" x14ac:dyDescent="0.25">
      <c r="A315" t="s">
        <v>117</v>
      </c>
      <c r="B315" t="s">
        <v>2</v>
      </c>
      <c r="C315" s="1">
        <v>44546</v>
      </c>
      <c r="D315" s="1">
        <v>44911</v>
      </c>
      <c r="E315" s="24">
        <v>365</v>
      </c>
      <c r="F315">
        <v>1</v>
      </c>
      <c r="G315">
        <v>3</v>
      </c>
      <c r="H315">
        <v>0.9</v>
      </c>
      <c r="I315" t="s">
        <v>21</v>
      </c>
      <c r="J315">
        <v>77</v>
      </c>
      <c r="K315">
        <v>30</v>
      </c>
      <c r="L315">
        <v>45</v>
      </c>
      <c r="M315" t="s">
        <v>118</v>
      </c>
      <c r="N315" t="s">
        <v>41</v>
      </c>
      <c r="O315" t="s">
        <v>108</v>
      </c>
      <c r="P315">
        <f t="shared" si="12"/>
        <v>2.5249999999999999</v>
      </c>
      <c r="Q315">
        <f t="shared" si="13"/>
        <v>0.47500000000000009</v>
      </c>
      <c r="R315">
        <f t="shared" si="14"/>
        <v>0.66666666666666663</v>
      </c>
    </row>
    <row r="316" spans="1:18" x14ac:dyDescent="0.25">
      <c r="A316" t="s">
        <v>117</v>
      </c>
      <c r="B316" t="s">
        <v>2</v>
      </c>
      <c r="C316" s="1">
        <v>44546</v>
      </c>
      <c r="D316" s="1">
        <v>44911</v>
      </c>
      <c r="E316" s="24">
        <v>365</v>
      </c>
      <c r="F316">
        <v>1</v>
      </c>
      <c r="G316">
        <v>3.1</v>
      </c>
      <c r="H316">
        <v>1</v>
      </c>
      <c r="I316" t="s">
        <v>21</v>
      </c>
      <c r="J316">
        <v>77</v>
      </c>
      <c r="K316">
        <v>30</v>
      </c>
      <c r="L316">
        <v>45</v>
      </c>
      <c r="M316" t="s">
        <v>118</v>
      </c>
      <c r="N316" t="s">
        <v>41</v>
      </c>
      <c r="O316" t="s">
        <v>108</v>
      </c>
      <c r="P316">
        <f t="shared" si="12"/>
        <v>2.5249999999999999</v>
      </c>
      <c r="Q316">
        <f t="shared" si="13"/>
        <v>0.57500000000000018</v>
      </c>
      <c r="R316">
        <f t="shared" si="14"/>
        <v>0.66666666666666663</v>
      </c>
    </row>
    <row r="317" spans="1:18" x14ac:dyDescent="0.25">
      <c r="A317" t="s">
        <v>117</v>
      </c>
      <c r="B317" t="s">
        <v>2</v>
      </c>
      <c r="C317" s="1">
        <v>44546</v>
      </c>
      <c r="D317" s="1">
        <v>44911</v>
      </c>
      <c r="E317" s="24">
        <v>365</v>
      </c>
      <c r="F317">
        <v>1</v>
      </c>
      <c r="G317">
        <v>2.8</v>
      </c>
      <c r="H317">
        <v>0.9</v>
      </c>
      <c r="I317" t="s">
        <v>21</v>
      </c>
      <c r="J317">
        <v>77</v>
      </c>
      <c r="K317">
        <v>30</v>
      </c>
      <c r="L317">
        <v>45</v>
      </c>
      <c r="M317" t="s">
        <v>118</v>
      </c>
      <c r="N317" t="s">
        <v>41</v>
      </c>
      <c r="O317" t="s">
        <v>108</v>
      </c>
      <c r="P317">
        <f t="shared" si="12"/>
        <v>2.5249999999999999</v>
      </c>
      <c r="Q317">
        <f t="shared" si="13"/>
        <v>0.27499999999999991</v>
      </c>
      <c r="R317">
        <f t="shared" si="14"/>
        <v>0.66666666666666663</v>
      </c>
    </row>
    <row r="318" spans="1:18" x14ac:dyDescent="0.25">
      <c r="A318" t="s">
        <v>117</v>
      </c>
      <c r="B318" t="s">
        <v>2</v>
      </c>
      <c r="C318" s="1">
        <v>44546</v>
      </c>
      <c r="D318" s="1">
        <v>44911</v>
      </c>
      <c r="E318" s="24">
        <v>365</v>
      </c>
      <c r="F318">
        <v>1</v>
      </c>
      <c r="G318">
        <v>2.7</v>
      </c>
      <c r="H318">
        <v>0.9</v>
      </c>
      <c r="I318" t="s">
        <v>21</v>
      </c>
      <c r="J318">
        <v>77</v>
      </c>
      <c r="K318">
        <v>30</v>
      </c>
      <c r="L318">
        <v>45</v>
      </c>
      <c r="M318" t="s">
        <v>118</v>
      </c>
      <c r="N318" t="s">
        <v>41</v>
      </c>
      <c r="O318" t="s">
        <v>108</v>
      </c>
      <c r="P318">
        <f t="shared" si="12"/>
        <v>2.5249999999999999</v>
      </c>
      <c r="Q318">
        <f t="shared" si="13"/>
        <v>0.17500000000000027</v>
      </c>
      <c r="R318">
        <f t="shared" si="14"/>
        <v>0.66666666666666663</v>
      </c>
    </row>
    <row r="319" spans="1:18" x14ac:dyDescent="0.25">
      <c r="A319" t="s">
        <v>117</v>
      </c>
      <c r="B319" t="s">
        <v>2</v>
      </c>
      <c r="C319" s="1">
        <v>44546</v>
      </c>
      <c r="D319" s="1">
        <v>44911</v>
      </c>
      <c r="E319" s="24">
        <v>365</v>
      </c>
      <c r="F319">
        <v>1</v>
      </c>
      <c r="G319">
        <v>2.8</v>
      </c>
      <c r="H319">
        <v>0.9</v>
      </c>
      <c r="I319" t="s">
        <v>21</v>
      </c>
      <c r="J319">
        <v>77</v>
      </c>
      <c r="K319">
        <v>30</v>
      </c>
      <c r="L319">
        <v>45</v>
      </c>
      <c r="M319" t="s">
        <v>118</v>
      </c>
      <c r="N319" t="s">
        <v>41</v>
      </c>
      <c r="O319" t="s">
        <v>108</v>
      </c>
      <c r="P319">
        <f t="shared" si="12"/>
        <v>2.5249999999999999</v>
      </c>
      <c r="Q319">
        <f t="shared" si="13"/>
        <v>0.27499999999999991</v>
      </c>
      <c r="R319">
        <f t="shared" si="14"/>
        <v>0.66666666666666663</v>
      </c>
    </row>
    <row r="320" spans="1:18" x14ac:dyDescent="0.25">
      <c r="A320" t="s">
        <v>117</v>
      </c>
      <c r="B320" t="s">
        <v>2</v>
      </c>
      <c r="C320" s="1">
        <v>44546</v>
      </c>
      <c r="D320" s="1">
        <v>44911</v>
      </c>
      <c r="E320" s="24">
        <v>365</v>
      </c>
      <c r="F320">
        <v>1</v>
      </c>
      <c r="G320">
        <v>2.6</v>
      </c>
      <c r="H320">
        <v>0.8</v>
      </c>
      <c r="I320" t="s">
        <v>21</v>
      </c>
      <c r="J320">
        <v>77</v>
      </c>
      <c r="K320">
        <v>30</v>
      </c>
      <c r="L320">
        <v>45</v>
      </c>
      <c r="M320" t="s">
        <v>118</v>
      </c>
      <c r="N320" t="s">
        <v>41</v>
      </c>
      <c r="O320" t="s">
        <v>108</v>
      </c>
      <c r="P320">
        <f t="shared" si="12"/>
        <v>2.5249999999999999</v>
      </c>
      <c r="Q320">
        <f t="shared" si="13"/>
        <v>7.5000000000000178E-2</v>
      </c>
      <c r="R320">
        <f t="shared" si="14"/>
        <v>0.66666666666666663</v>
      </c>
    </row>
    <row r="321" spans="1:18" x14ac:dyDescent="0.25">
      <c r="A321" t="s">
        <v>117</v>
      </c>
      <c r="B321" t="s">
        <v>2</v>
      </c>
      <c r="C321" s="1">
        <v>44546</v>
      </c>
      <c r="D321" s="1">
        <v>44911</v>
      </c>
      <c r="E321" s="24">
        <v>365</v>
      </c>
      <c r="F321">
        <v>1</v>
      </c>
      <c r="G321">
        <v>2.7</v>
      </c>
      <c r="H321">
        <v>0.8</v>
      </c>
      <c r="I321" t="s">
        <v>21</v>
      </c>
      <c r="J321">
        <v>77</v>
      </c>
      <c r="K321">
        <v>30</v>
      </c>
      <c r="L321">
        <v>45</v>
      </c>
      <c r="M321" t="s">
        <v>118</v>
      </c>
      <c r="N321" t="s">
        <v>41</v>
      </c>
      <c r="O321" t="s">
        <v>108</v>
      </c>
      <c r="P321">
        <f t="shared" si="12"/>
        <v>2.5249999999999999</v>
      </c>
      <c r="Q321">
        <f t="shared" si="13"/>
        <v>0.17500000000000027</v>
      </c>
      <c r="R321">
        <f t="shared" si="14"/>
        <v>0.66666666666666663</v>
      </c>
    </row>
    <row r="322" spans="1:18" x14ac:dyDescent="0.25">
      <c r="A322" t="s">
        <v>117</v>
      </c>
      <c r="B322" t="s">
        <v>2</v>
      </c>
      <c r="C322" s="1">
        <v>44546</v>
      </c>
      <c r="D322" s="1">
        <v>44911</v>
      </c>
      <c r="E322" s="24">
        <v>365</v>
      </c>
      <c r="F322">
        <v>1</v>
      </c>
      <c r="G322">
        <v>2.8</v>
      </c>
      <c r="H322">
        <v>0.9</v>
      </c>
      <c r="I322" t="s">
        <v>21</v>
      </c>
      <c r="J322">
        <v>77</v>
      </c>
      <c r="K322">
        <v>30</v>
      </c>
      <c r="L322">
        <v>45</v>
      </c>
      <c r="M322" t="s">
        <v>118</v>
      </c>
      <c r="N322" t="s">
        <v>41</v>
      </c>
      <c r="O322" t="s">
        <v>108</v>
      </c>
      <c r="P322">
        <f t="shared" si="12"/>
        <v>2.5249999999999999</v>
      </c>
      <c r="Q322">
        <f t="shared" si="13"/>
        <v>0.27499999999999991</v>
      </c>
      <c r="R322">
        <f t="shared" si="14"/>
        <v>0.66666666666666663</v>
      </c>
    </row>
    <row r="323" spans="1:18" x14ac:dyDescent="0.25">
      <c r="A323" t="s">
        <v>117</v>
      </c>
      <c r="B323" t="s">
        <v>2</v>
      </c>
      <c r="C323" s="1">
        <v>44546</v>
      </c>
      <c r="D323" s="1">
        <v>44911</v>
      </c>
      <c r="E323" s="24">
        <v>365</v>
      </c>
      <c r="F323">
        <v>1</v>
      </c>
      <c r="G323">
        <v>2.7</v>
      </c>
      <c r="H323">
        <v>0.9</v>
      </c>
      <c r="I323" t="s">
        <v>21</v>
      </c>
      <c r="J323">
        <v>77</v>
      </c>
      <c r="K323">
        <v>30</v>
      </c>
      <c r="L323">
        <v>45</v>
      </c>
      <c r="M323" t="s">
        <v>118</v>
      </c>
      <c r="N323" t="s">
        <v>41</v>
      </c>
      <c r="O323" t="s">
        <v>108</v>
      </c>
      <c r="P323">
        <f t="shared" ref="P323:P386" si="15">IF(B323="AltCom",E323*0.003+1.43,IF(B323="EreCya",E323*0.003+2.87,IF(B323="JulOrn",E323*0.004+2.3,IF(B323="LepElo",E323*0.011+0.91,IF(B323="NeoPul",E323*0.004+2.46,IF(B323="NeoTet","NT",IF(B323="TelTem",E323*0.006+1.77,IF(B323="VarMoo",E323*0.003+1.67,"AAAAAAAAAH"))))))))</f>
        <v>2.5249999999999999</v>
      </c>
      <c r="Q323">
        <f t="shared" ref="Q323:Q386" si="16">IF(B323="NeoTet", "NA", G323-P323)</f>
        <v>0.17500000000000027</v>
      </c>
      <c r="R323">
        <f t="shared" ref="R323:R386" si="17">K323/L323</f>
        <v>0.66666666666666663</v>
      </c>
    </row>
    <row r="324" spans="1:18" x14ac:dyDescent="0.25">
      <c r="A324" t="s">
        <v>117</v>
      </c>
      <c r="B324" t="s">
        <v>2</v>
      </c>
      <c r="C324" s="1">
        <v>44546</v>
      </c>
      <c r="D324" s="1">
        <v>44911</v>
      </c>
      <c r="E324" s="24">
        <v>365</v>
      </c>
      <c r="F324">
        <v>1</v>
      </c>
      <c r="G324">
        <v>2.9</v>
      </c>
      <c r="H324">
        <v>0.9</v>
      </c>
      <c r="I324" t="s">
        <v>21</v>
      </c>
      <c r="J324">
        <v>77</v>
      </c>
      <c r="K324">
        <v>30</v>
      </c>
      <c r="L324">
        <v>45</v>
      </c>
      <c r="M324" t="s">
        <v>118</v>
      </c>
      <c r="N324" t="s">
        <v>41</v>
      </c>
      <c r="O324" t="s">
        <v>108</v>
      </c>
      <c r="P324">
        <f t="shared" si="15"/>
        <v>2.5249999999999999</v>
      </c>
      <c r="Q324">
        <f t="shared" si="16"/>
        <v>0.375</v>
      </c>
      <c r="R324">
        <f t="shared" si="17"/>
        <v>0.66666666666666663</v>
      </c>
    </row>
    <row r="325" spans="1:18" x14ac:dyDescent="0.25">
      <c r="A325" t="s">
        <v>117</v>
      </c>
      <c r="B325" t="s">
        <v>2</v>
      </c>
      <c r="C325" s="1">
        <v>44546</v>
      </c>
      <c r="D325" s="1">
        <v>44911</v>
      </c>
      <c r="E325" s="24">
        <v>365</v>
      </c>
      <c r="F325">
        <v>1</v>
      </c>
      <c r="G325">
        <v>2.8</v>
      </c>
      <c r="H325">
        <v>0.9</v>
      </c>
      <c r="I325" t="s">
        <v>21</v>
      </c>
      <c r="J325">
        <v>77</v>
      </c>
      <c r="K325">
        <v>30</v>
      </c>
      <c r="L325">
        <v>45</v>
      </c>
      <c r="M325" t="s">
        <v>118</v>
      </c>
      <c r="N325" t="s">
        <v>41</v>
      </c>
      <c r="O325" t="s">
        <v>108</v>
      </c>
      <c r="P325">
        <f t="shared" si="15"/>
        <v>2.5249999999999999</v>
      </c>
      <c r="Q325">
        <f t="shared" si="16"/>
        <v>0.27499999999999991</v>
      </c>
      <c r="R325">
        <f t="shared" si="17"/>
        <v>0.66666666666666663</v>
      </c>
    </row>
    <row r="326" spans="1:18" x14ac:dyDescent="0.25">
      <c r="A326" t="s">
        <v>117</v>
      </c>
      <c r="B326" t="s">
        <v>2</v>
      </c>
      <c r="C326" s="1">
        <v>44546</v>
      </c>
      <c r="D326" s="1">
        <v>44911</v>
      </c>
      <c r="E326" s="24">
        <v>365</v>
      </c>
      <c r="F326">
        <v>1</v>
      </c>
      <c r="G326">
        <v>2.5</v>
      </c>
      <c r="H326">
        <v>0.8</v>
      </c>
      <c r="I326" t="s">
        <v>21</v>
      </c>
      <c r="J326">
        <v>77</v>
      </c>
      <c r="K326">
        <v>30</v>
      </c>
      <c r="L326">
        <v>45</v>
      </c>
      <c r="M326" t="s">
        <v>118</v>
      </c>
      <c r="N326" t="s">
        <v>41</v>
      </c>
      <c r="O326" t="s">
        <v>108</v>
      </c>
      <c r="P326">
        <f t="shared" si="15"/>
        <v>2.5249999999999999</v>
      </c>
      <c r="Q326">
        <f t="shared" si="16"/>
        <v>-2.4999999999999911E-2</v>
      </c>
      <c r="R326">
        <f t="shared" si="17"/>
        <v>0.66666666666666663</v>
      </c>
    </row>
    <row r="327" spans="1:18" x14ac:dyDescent="0.25">
      <c r="A327" t="s">
        <v>117</v>
      </c>
      <c r="B327" t="s">
        <v>2</v>
      </c>
      <c r="C327" s="1">
        <v>44546</v>
      </c>
      <c r="D327" s="1">
        <v>44911</v>
      </c>
      <c r="E327" s="24">
        <v>365</v>
      </c>
      <c r="F327">
        <v>1</v>
      </c>
      <c r="G327">
        <v>3.1</v>
      </c>
      <c r="H327">
        <v>1.1000000000000001</v>
      </c>
      <c r="I327" t="s">
        <v>21</v>
      </c>
      <c r="J327">
        <v>77</v>
      </c>
      <c r="K327">
        <v>30</v>
      </c>
      <c r="L327">
        <v>45</v>
      </c>
      <c r="M327" t="s">
        <v>118</v>
      </c>
      <c r="N327" t="s">
        <v>41</v>
      </c>
      <c r="O327" t="s">
        <v>108</v>
      </c>
      <c r="P327">
        <f t="shared" si="15"/>
        <v>2.5249999999999999</v>
      </c>
      <c r="Q327">
        <f t="shared" si="16"/>
        <v>0.57500000000000018</v>
      </c>
      <c r="R327">
        <f t="shared" si="17"/>
        <v>0.66666666666666663</v>
      </c>
    </row>
    <row r="328" spans="1:18" x14ac:dyDescent="0.25">
      <c r="A328" t="s">
        <v>117</v>
      </c>
      <c r="B328" t="s">
        <v>2</v>
      </c>
      <c r="C328" s="1">
        <v>44546</v>
      </c>
      <c r="D328" s="1">
        <v>44911</v>
      </c>
      <c r="E328" s="24">
        <v>365</v>
      </c>
      <c r="F328">
        <v>1</v>
      </c>
      <c r="G328">
        <v>2.9</v>
      </c>
      <c r="H328">
        <v>1</v>
      </c>
      <c r="I328" t="s">
        <v>21</v>
      </c>
      <c r="J328">
        <v>77</v>
      </c>
      <c r="K328">
        <v>30</v>
      </c>
      <c r="L328">
        <v>45</v>
      </c>
      <c r="M328" t="s">
        <v>118</v>
      </c>
      <c r="N328" t="s">
        <v>41</v>
      </c>
      <c r="O328" t="s">
        <v>108</v>
      </c>
      <c r="P328">
        <f t="shared" si="15"/>
        <v>2.5249999999999999</v>
      </c>
      <c r="Q328">
        <f t="shared" si="16"/>
        <v>0.375</v>
      </c>
      <c r="R328">
        <f t="shared" si="17"/>
        <v>0.66666666666666663</v>
      </c>
    </row>
    <row r="329" spans="1:18" x14ac:dyDescent="0.25">
      <c r="A329" t="s">
        <v>117</v>
      </c>
      <c r="B329" t="s">
        <v>2</v>
      </c>
      <c r="C329" s="1">
        <v>44546</v>
      </c>
      <c r="D329" s="1">
        <v>44911</v>
      </c>
      <c r="E329" s="24">
        <v>365</v>
      </c>
      <c r="F329">
        <v>1</v>
      </c>
      <c r="G329">
        <v>2.9</v>
      </c>
      <c r="H329">
        <v>0.9</v>
      </c>
      <c r="I329" t="s">
        <v>21</v>
      </c>
      <c r="J329">
        <v>77</v>
      </c>
      <c r="K329">
        <v>30</v>
      </c>
      <c r="L329">
        <v>45</v>
      </c>
      <c r="M329" t="s">
        <v>118</v>
      </c>
      <c r="N329" t="s">
        <v>41</v>
      </c>
      <c r="O329" t="s">
        <v>108</v>
      </c>
      <c r="P329">
        <f t="shared" si="15"/>
        <v>2.5249999999999999</v>
      </c>
      <c r="Q329">
        <f t="shared" si="16"/>
        <v>0.375</v>
      </c>
      <c r="R329">
        <f t="shared" si="17"/>
        <v>0.66666666666666663</v>
      </c>
    </row>
    <row r="330" spans="1:18" x14ac:dyDescent="0.25">
      <c r="A330" t="s">
        <v>117</v>
      </c>
      <c r="B330" t="s">
        <v>2</v>
      </c>
      <c r="C330" s="1">
        <v>44546</v>
      </c>
      <c r="D330" s="1">
        <v>44911</v>
      </c>
      <c r="E330" s="24">
        <v>365</v>
      </c>
      <c r="F330">
        <v>1</v>
      </c>
      <c r="G330">
        <v>2.7</v>
      </c>
      <c r="H330">
        <v>0.9</v>
      </c>
      <c r="I330" t="s">
        <v>21</v>
      </c>
      <c r="J330">
        <v>77</v>
      </c>
      <c r="K330">
        <v>30</v>
      </c>
      <c r="L330">
        <v>45</v>
      </c>
      <c r="M330" t="s">
        <v>118</v>
      </c>
      <c r="N330" t="s">
        <v>41</v>
      </c>
      <c r="O330" t="s">
        <v>108</v>
      </c>
      <c r="P330">
        <f t="shared" si="15"/>
        <v>2.5249999999999999</v>
      </c>
      <c r="Q330">
        <f t="shared" si="16"/>
        <v>0.17500000000000027</v>
      </c>
      <c r="R330">
        <f t="shared" si="17"/>
        <v>0.66666666666666663</v>
      </c>
    </row>
    <row r="331" spans="1:18" x14ac:dyDescent="0.25">
      <c r="A331" t="s">
        <v>117</v>
      </c>
      <c r="B331" t="s">
        <v>2</v>
      </c>
      <c r="C331" s="1">
        <v>44546</v>
      </c>
      <c r="D331" s="1">
        <v>44911</v>
      </c>
      <c r="E331" s="24">
        <v>365</v>
      </c>
      <c r="F331">
        <v>1</v>
      </c>
      <c r="G331">
        <v>2.5</v>
      </c>
      <c r="H331">
        <v>0.7</v>
      </c>
      <c r="I331" t="s">
        <v>21</v>
      </c>
      <c r="J331">
        <v>77</v>
      </c>
      <c r="K331">
        <v>30</v>
      </c>
      <c r="L331">
        <v>45</v>
      </c>
      <c r="M331" t="s">
        <v>118</v>
      </c>
      <c r="N331" t="s">
        <v>41</v>
      </c>
      <c r="O331" t="s">
        <v>108</v>
      </c>
      <c r="P331">
        <f t="shared" si="15"/>
        <v>2.5249999999999999</v>
      </c>
      <c r="Q331">
        <f t="shared" si="16"/>
        <v>-2.4999999999999911E-2</v>
      </c>
      <c r="R331">
        <f t="shared" si="17"/>
        <v>0.66666666666666663</v>
      </c>
    </row>
    <row r="332" spans="1:18" x14ac:dyDescent="0.25">
      <c r="A332" t="s">
        <v>117</v>
      </c>
      <c r="B332" t="s">
        <v>2</v>
      </c>
      <c r="C332" s="1">
        <v>44546</v>
      </c>
      <c r="D332" s="1">
        <v>44911</v>
      </c>
      <c r="E332" s="24">
        <v>365</v>
      </c>
      <c r="F332">
        <v>1</v>
      </c>
      <c r="G332">
        <v>3.1</v>
      </c>
      <c r="H332">
        <v>1.1000000000000001</v>
      </c>
      <c r="I332" t="s">
        <v>21</v>
      </c>
      <c r="J332">
        <v>77</v>
      </c>
      <c r="K332">
        <v>30</v>
      </c>
      <c r="L332">
        <v>45</v>
      </c>
      <c r="M332" t="s">
        <v>118</v>
      </c>
      <c r="N332" t="s">
        <v>41</v>
      </c>
      <c r="O332" t="s">
        <v>108</v>
      </c>
      <c r="P332">
        <f t="shared" si="15"/>
        <v>2.5249999999999999</v>
      </c>
      <c r="Q332">
        <f t="shared" si="16"/>
        <v>0.57500000000000018</v>
      </c>
      <c r="R332">
        <f t="shared" si="17"/>
        <v>0.66666666666666663</v>
      </c>
    </row>
    <row r="333" spans="1:18" x14ac:dyDescent="0.25">
      <c r="A333" t="s">
        <v>117</v>
      </c>
      <c r="B333" t="s">
        <v>2</v>
      </c>
      <c r="C333" s="1">
        <v>44546</v>
      </c>
      <c r="D333" s="1">
        <v>44911</v>
      </c>
      <c r="E333" s="24">
        <v>365</v>
      </c>
      <c r="F333">
        <v>1</v>
      </c>
      <c r="G333">
        <v>2.7</v>
      </c>
      <c r="H333">
        <v>0.8</v>
      </c>
      <c r="I333" t="s">
        <v>21</v>
      </c>
      <c r="J333">
        <v>77</v>
      </c>
      <c r="K333">
        <v>30</v>
      </c>
      <c r="L333">
        <v>45</v>
      </c>
      <c r="M333" t="s">
        <v>118</v>
      </c>
      <c r="N333" t="s">
        <v>41</v>
      </c>
      <c r="O333" t="s">
        <v>108</v>
      </c>
      <c r="P333">
        <f t="shared" si="15"/>
        <v>2.5249999999999999</v>
      </c>
      <c r="Q333">
        <f t="shared" si="16"/>
        <v>0.17500000000000027</v>
      </c>
      <c r="R333">
        <f t="shared" si="17"/>
        <v>0.66666666666666663</v>
      </c>
    </row>
    <row r="334" spans="1:18" x14ac:dyDescent="0.25">
      <c r="A334" t="s">
        <v>119</v>
      </c>
      <c r="B334" t="s">
        <v>2</v>
      </c>
      <c r="C334" s="1">
        <v>44562</v>
      </c>
      <c r="D334" s="1">
        <v>44928</v>
      </c>
      <c r="E334" s="24">
        <v>366</v>
      </c>
      <c r="F334">
        <v>1</v>
      </c>
      <c r="G334">
        <v>3.2</v>
      </c>
      <c r="H334">
        <v>1.1000000000000001</v>
      </c>
      <c r="I334" t="s">
        <v>21</v>
      </c>
      <c r="J334">
        <v>134</v>
      </c>
      <c r="K334">
        <v>67</v>
      </c>
      <c r="L334">
        <v>45</v>
      </c>
      <c r="M334" t="s">
        <v>120</v>
      </c>
      <c r="N334" t="s">
        <v>39</v>
      </c>
      <c r="O334" t="s">
        <v>102</v>
      </c>
      <c r="P334">
        <f t="shared" si="15"/>
        <v>2.528</v>
      </c>
      <c r="Q334">
        <f t="shared" si="16"/>
        <v>0.67200000000000015</v>
      </c>
      <c r="R334">
        <f t="shared" si="17"/>
        <v>1.4888888888888889</v>
      </c>
    </row>
    <row r="335" spans="1:18" x14ac:dyDescent="0.25">
      <c r="A335" t="s">
        <v>119</v>
      </c>
      <c r="B335" t="s">
        <v>2</v>
      </c>
      <c r="C335" s="1">
        <v>44562</v>
      </c>
      <c r="D335" s="1">
        <v>44928</v>
      </c>
      <c r="E335" s="24">
        <v>366</v>
      </c>
      <c r="F335">
        <v>1</v>
      </c>
      <c r="G335">
        <v>2.5</v>
      </c>
      <c r="H335">
        <v>0.8</v>
      </c>
      <c r="I335" t="s">
        <v>21</v>
      </c>
      <c r="J335">
        <v>134</v>
      </c>
      <c r="K335">
        <v>67</v>
      </c>
      <c r="L335">
        <v>45</v>
      </c>
      <c r="M335" t="s">
        <v>120</v>
      </c>
      <c r="N335" t="s">
        <v>39</v>
      </c>
      <c r="O335" t="s">
        <v>102</v>
      </c>
      <c r="P335">
        <f t="shared" si="15"/>
        <v>2.528</v>
      </c>
      <c r="Q335">
        <f t="shared" si="16"/>
        <v>-2.8000000000000025E-2</v>
      </c>
      <c r="R335">
        <f t="shared" si="17"/>
        <v>1.4888888888888889</v>
      </c>
    </row>
    <row r="336" spans="1:18" x14ac:dyDescent="0.25">
      <c r="A336" t="s">
        <v>119</v>
      </c>
      <c r="B336" t="s">
        <v>2</v>
      </c>
      <c r="C336" s="1">
        <v>44562</v>
      </c>
      <c r="D336" s="1">
        <v>44928</v>
      </c>
      <c r="E336" s="24">
        <v>366</v>
      </c>
      <c r="F336">
        <v>1</v>
      </c>
      <c r="G336">
        <v>2.1</v>
      </c>
      <c r="H336">
        <v>0.6</v>
      </c>
      <c r="I336" t="s">
        <v>21</v>
      </c>
      <c r="J336">
        <v>134</v>
      </c>
      <c r="K336">
        <v>67</v>
      </c>
      <c r="L336">
        <v>45</v>
      </c>
      <c r="M336" t="s">
        <v>120</v>
      </c>
      <c r="N336" t="s">
        <v>39</v>
      </c>
      <c r="O336" t="s">
        <v>102</v>
      </c>
      <c r="P336">
        <f t="shared" si="15"/>
        <v>2.528</v>
      </c>
      <c r="Q336">
        <f t="shared" si="16"/>
        <v>-0.42799999999999994</v>
      </c>
      <c r="R336">
        <f t="shared" si="17"/>
        <v>1.4888888888888889</v>
      </c>
    </row>
    <row r="337" spans="1:18" x14ac:dyDescent="0.25">
      <c r="A337" t="s">
        <v>119</v>
      </c>
      <c r="B337" t="s">
        <v>2</v>
      </c>
      <c r="C337" s="1">
        <v>44562</v>
      </c>
      <c r="D337" s="1">
        <v>44928</v>
      </c>
      <c r="E337" s="24">
        <v>366</v>
      </c>
      <c r="F337">
        <v>1</v>
      </c>
      <c r="G337">
        <v>2.2000000000000002</v>
      </c>
      <c r="H337">
        <v>0.6</v>
      </c>
      <c r="I337" t="s">
        <v>21</v>
      </c>
      <c r="J337">
        <v>134</v>
      </c>
      <c r="K337">
        <v>67</v>
      </c>
      <c r="L337">
        <v>45</v>
      </c>
      <c r="M337" t="s">
        <v>120</v>
      </c>
      <c r="N337" t="s">
        <v>39</v>
      </c>
      <c r="O337" t="s">
        <v>102</v>
      </c>
      <c r="P337">
        <f t="shared" si="15"/>
        <v>2.528</v>
      </c>
      <c r="Q337">
        <f t="shared" si="16"/>
        <v>-0.32799999999999985</v>
      </c>
      <c r="R337">
        <f t="shared" si="17"/>
        <v>1.4888888888888889</v>
      </c>
    </row>
    <row r="338" spans="1:18" x14ac:dyDescent="0.25">
      <c r="A338" t="s">
        <v>119</v>
      </c>
      <c r="B338" t="s">
        <v>2</v>
      </c>
      <c r="C338" s="1">
        <v>44562</v>
      </c>
      <c r="D338" s="1">
        <v>44928</v>
      </c>
      <c r="E338" s="24">
        <v>366</v>
      </c>
      <c r="F338">
        <v>1</v>
      </c>
      <c r="G338">
        <v>2.6</v>
      </c>
      <c r="H338">
        <v>0.8</v>
      </c>
      <c r="I338" t="s">
        <v>21</v>
      </c>
      <c r="J338">
        <v>134</v>
      </c>
      <c r="K338">
        <v>67</v>
      </c>
      <c r="L338">
        <v>45</v>
      </c>
      <c r="M338" t="s">
        <v>120</v>
      </c>
      <c r="N338" t="s">
        <v>39</v>
      </c>
      <c r="O338" t="s">
        <v>102</v>
      </c>
      <c r="P338">
        <f t="shared" si="15"/>
        <v>2.528</v>
      </c>
      <c r="Q338">
        <f t="shared" si="16"/>
        <v>7.2000000000000064E-2</v>
      </c>
      <c r="R338">
        <f t="shared" si="17"/>
        <v>1.4888888888888889</v>
      </c>
    </row>
    <row r="339" spans="1:18" x14ac:dyDescent="0.25">
      <c r="A339" t="s">
        <v>119</v>
      </c>
      <c r="B339" t="s">
        <v>2</v>
      </c>
      <c r="C339" s="1">
        <v>44562</v>
      </c>
      <c r="D339" s="1">
        <v>44928</v>
      </c>
      <c r="E339" s="24">
        <v>366</v>
      </c>
      <c r="F339">
        <v>1</v>
      </c>
      <c r="G339">
        <v>2.1</v>
      </c>
      <c r="H339">
        <v>0.6</v>
      </c>
      <c r="I339" t="s">
        <v>21</v>
      </c>
      <c r="J339">
        <v>134</v>
      </c>
      <c r="K339">
        <v>67</v>
      </c>
      <c r="L339">
        <v>45</v>
      </c>
      <c r="M339" t="s">
        <v>120</v>
      </c>
      <c r="N339" t="s">
        <v>39</v>
      </c>
      <c r="O339" t="s">
        <v>102</v>
      </c>
      <c r="P339">
        <f t="shared" si="15"/>
        <v>2.528</v>
      </c>
      <c r="Q339">
        <f t="shared" si="16"/>
        <v>-0.42799999999999994</v>
      </c>
      <c r="R339">
        <f t="shared" si="17"/>
        <v>1.4888888888888889</v>
      </c>
    </row>
    <row r="340" spans="1:18" x14ac:dyDescent="0.25">
      <c r="A340" t="s">
        <v>119</v>
      </c>
      <c r="B340" t="s">
        <v>2</v>
      </c>
      <c r="C340" s="1">
        <v>44562</v>
      </c>
      <c r="D340" s="1">
        <v>44928</v>
      </c>
      <c r="E340" s="24">
        <v>366</v>
      </c>
      <c r="F340">
        <v>1</v>
      </c>
      <c r="G340">
        <v>2.2999999999999998</v>
      </c>
      <c r="H340">
        <v>0.7</v>
      </c>
      <c r="I340" t="s">
        <v>21</v>
      </c>
      <c r="J340">
        <v>134</v>
      </c>
      <c r="K340">
        <v>67</v>
      </c>
      <c r="L340">
        <v>45</v>
      </c>
      <c r="M340" t="s">
        <v>120</v>
      </c>
      <c r="N340" t="s">
        <v>39</v>
      </c>
      <c r="O340" t="s">
        <v>102</v>
      </c>
      <c r="P340">
        <f t="shared" si="15"/>
        <v>2.528</v>
      </c>
      <c r="Q340">
        <f t="shared" si="16"/>
        <v>-0.2280000000000002</v>
      </c>
      <c r="R340">
        <f t="shared" si="17"/>
        <v>1.4888888888888889</v>
      </c>
    </row>
    <row r="341" spans="1:18" x14ac:dyDescent="0.25">
      <c r="A341" t="s">
        <v>119</v>
      </c>
      <c r="B341" t="s">
        <v>2</v>
      </c>
      <c r="C341" s="1">
        <v>44562</v>
      </c>
      <c r="D341" s="1">
        <v>44928</v>
      </c>
      <c r="E341" s="24">
        <v>366</v>
      </c>
      <c r="F341">
        <v>1</v>
      </c>
      <c r="G341">
        <v>2.6</v>
      </c>
      <c r="H341">
        <v>0.8</v>
      </c>
      <c r="I341" t="s">
        <v>21</v>
      </c>
      <c r="J341">
        <v>134</v>
      </c>
      <c r="K341">
        <v>67</v>
      </c>
      <c r="L341">
        <v>45</v>
      </c>
      <c r="M341" t="s">
        <v>120</v>
      </c>
      <c r="N341" t="s">
        <v>39</v>
      </c>
      <c r="O341" t="s">
        <v>102</v>
      </c>
      <c r="P341">
        <f t="shared" si="15"/>
        <v>2.528</v>
      </c>
      <c r="Q341">
        <f t="shared" si="16"/>
        <v>7.2000000000000064E-2</v>
      </c>
      <c r="R341">
        <f t="shared" si="17"/>
        <v>1.4888888888888889</v>
      </c>
    </row>
    <row r="342" spans="1:18" x14ac:dyDescent="0.25">
      <c r="A342" t="s">
        <v>119</v>
      </c>
      <c r="B342" t="s">
        <v>2</v>
      </c>
      <c r="C342" s="1">
        <v>44562</v>
      </c>
      <c r="D342" s="1">
        <v>44928</v>
      </c>
      <c r="E342" s="24">
        <v>366</v>
      </c>
      <c r="F342">
        <v>1</v>
      </c>
      <c r="G342">
        <v>2.2999999999999998</v>
      </c>
      <c r="H342">
        <v>0.7</v>
      </c>
      <c r="I342" t="s">
        <v>21</v>
      </c>
      <c r="J342">
        <v>134</v>
      </c>
      <c r="K342">
        <v>67</v>
      </c>
      <c r="L342">
        <v>45</v>
      </c>
      <c r="M342" t="s">
        <v>120</v>
      </c>
      <c r="N342" t="s">
        <v>39</v>
      </c>
      <c r="O342" t="s">
        <v>102</v>
      </c>
      <c r="P342">
        <f t="shared" si="15"/>
        <v>2.528</v>
      </c>
      <c r="Q342">
        <f t="shared" si="16"/>
        <v>-0.2280000000000002</v>
      </c>
      <c r="R342">
        <f t="shared" si="17"/>
        <v>1.4888888888888889</v>
      </c>
    </row>
    <row r="343" spans="1:18" x14ac:dyDescent="0.25">
      <c r="A343" t="s">
        <v>119</v>
      </c>
      <c r="B343" t="s">
        <v>2</v>
      </c>
      <c r="C343" s="1">
        <v>44562</v>
      </c>
      <c r="D343" s="1">
        <v>44928</v>
      </c>
      <c r="E343" s="24">
        <v>366</v>
      </c>
      <c r="F343">
        <v>1</v>
      </c>
      <c r="G343">
        <v>3</v>
      </c>
      <c r="H343">
        <v>1</v>
      </c>
      <c r="I343" t="s">
        <v>21</v>
      </c>
      <c r="J343">
        <v>134</v>
      </c>
      <c r="K343">
        <v>67</v>
      </c>
      <c r="L343">
        <v>45</v>
      </c>
      <c r="M343" t="s">
        <v>120</v>
      </c>
      <c r="N343" t="s">
        <v>39</v>
      </c>
      <c r="O343" t="s">
        <v>102</v>
      </c>
      <c r="P343">
        <f t="shared" si="15"/>
        <v>2.528</v>
      </c>
      <c r="Q343">
        <f t="shared" si="16"/>
        <v>0.47199999999999998</v>
      </c>
      <c r="R343">
        <f t="shared" si="17"/>
        <v>1.4888888888888889</v>
      </c>
    </row>
    <row r="344" spans="1:18" x14ac:dyDescent="0.25">
      <c r="A344" t="s">
        <v>119</v>
      </c>
      <c r="B344" t="s">
        <v>2</v>
      </c>
      <c r="C344" s="1">
        <v>44562</v>
      </c>
      <c r="D344" s="1">
        <v>44928</v>
      </c>
      <c r="E344" s="24">
        <v>366</v>
      </c>
      <c r="F344">
        <v>1</v>
      </c>
      <c r="G344">
        <v>2.5</v>
      </c>
      <c r="H344">
        <v>0.8</v>
      </c>
      <c r="I344" t="s">
        <v>21</v>
      </c>
      <c r="J344">
        <v>134</v>
      </c>
      <c r="K344">
        <v>67</v>
      </c>
      <c r="L344">
        <v>45</v>
      </c>
      <c r="M344" t="s">
        <v>120</v>
      </c>
      <c r="N344" t="s">
        <v>39</v>
      </c>
      <c r="O344" t="s">
        <v>102</v>
      </c>
      <c r="P344">
        <f t="shared" si="15"/>
        <v>2.528</v>
      </c>
      <c r="Q344">
        <f t="shared" si="16"/>
        <v>-2.8000000000000025E-2</v>
      </c>
      <c r="R344">
        <f t="shared" si="17"/>
        <v>1.4888888888888889</v>
      </c>
    </row>
    <row r="345" spans="1:18" x14ac:dyDescent="0.25">
      <c r="A345" t="s">
        <v>119</v>
      </c>
      <c r="B345" t="s">
        <v>2</v>
      </c>
      <c r="C345" s="1">
        <v>44562</v>
      </c>
      <c r="D345" s="1">
        <v>44928</v>
      </c>
      <c r="E345" s="24">
        <v>366</v>
      </c>
      <c r="F345">
        <v>1</v>
      </c>
      <c r="G345">
        <v>2.8</v>
      </c>
      <c r="H345">
        <v>0.9</v>
      </c>
      <c r="I345" t="s">
        <v>21</v>
      </c>
      <c r="J345">
        <v>134</v>
      </c>
      <c r="K345">
        <v>67</v>
      </c>
      <c r="L345">
        <v>45</v>
      </c>
      <c r="M345" t="s">
        <v>120</v>
      </c>
      <c r="N345" t="s">
        <v>39</v>
      </c>
      <c r="O345" t="s">
        <v>102</v>
      </c>
      <c r="P345">
        <f t="shared" si="15"/>
        <v>2.528</v>
      </c>
      <c r="Q345">
        <f t="shared" si="16"/>
        <v>0.2719999999999998</v>
      </c>
      <c r="R345">
        <f t="shared" si="17"/>
        <v>1.4888888888888889</v>
      </c>
    </row>
    <row r="346" spans="1:18" x14ac:dyDescent="0.25">
      <c r="A346" t="s">
        <v>119</v>
      </c>
      <c r="B346" t="s">
        <v>2</v>
      </c>
      <c r="C346" s="1">
        <v>44562</v>
      </c>
      <c r="D346" s="1">
        <v>44928</v>
      </c>
      <c r="E346" s="24">
        <v>366</v>
      </c>
      <c r="F346">
        <v>1</v>
      </c>
      <c r="G346">
        <v>1.9</v>
      </c>
      <c r="H346">
        <v>0.5</v>
      </c>
      <c r="I346" t="s">
        <v>21</v>
      </c>
      <c r="J346">
        <v>134</v>
      </c>
      <c r="K346">
        <v>67</v>
      </c>
      <c r="L346">
        <v>45</v>
      </c>
      <c r="M346" t="s">
        <v>120</v>
      </c>
      <c r="N346" t="s">
        <v>39</v>
      </c>
      <c r="O346" t="s">
        <v>102</v>
      </c>
      <c r="P346">
        <f t="shared" si="15"/>
        <v>2.528</v>
      </c>
      <c r="Q346">
        <f t="shared" si="16"/>
        <v>-0.62800000000000011</v>
      </c>
      <c r="R346">
        <f t="shared" si="17"/>
        <v>1.4888888888888889</v>
      </c>
    </row>
    <row r="347" spans="1:18" x14ac:dyDescent="0.25">
      <c r="A347" t="s">
        <v>119</v>
      </c>
      <c r="B347" t="s">
        <v>2</v>
      </c>
      <c r="C347" s="1">
        <v>44562</v>
      </c>
      <c r="D347" s="1">
        <v>44928</v>
      </c>
      <c r="E347" s="24">
        <v>366</v>
      </c>
      <c r="F347">
        <v>1</v>
      </c>
      <c r="G347">
        <v>2.7</v>
      </c>
      <c r="H347">
        <v>0.9</v>
      </c>
      <c r="I347" t="s">
        <v>21</v>
      </c>
      <c r="J347">
        <v>134</v>
      </c>
      <c r="K347">
        <v>67</v>
      </c>
      <c r="L347">
        <v>45</v>
      </c>
      <c r="M347" t="s">
        <v>120</v>
      </c>
      <c r="N347" t="s">
        <v>39</v>
      </c>
      <c r="O347" t="s">
        <v>102</v>
      </c>
      <c r="P347">
        <f t="shared" si="15"/>
        <v>2.528</v>
      </c>
      <c r="Q347">
        <f t="shared" si="16"/>
        <v>0.17200000000000015</v>
      </c>
      <c r="R347">
        <f t="shared" si="17"/>
        <v>1.4888888888888889</v>
      </c>
    </row>
    <row r="348" spans="1:18" x14ac:dyDescent="0.25">
      <c r="A348" t="s">
        <v>119</v>
      </c>
      <c r="B348" t="s">
        <v>2</v>
      </c>
      <c r="C348" s="1">
        <v>44562</v>
      </c>
      <c r="D348" s="1">
        <v>44928</v>
      </c>
      <c r="E348" s="24">
        <v>366</v>
      </c>
      <c r="F348">
        <v>1</v>
      </c>
      <c r="G348">
        <v>3</v>
      </c>
      <c r="H348">
        <v>1</v>
      </c>
      <c r="I348" t="s">
        <v>21</v>
      </c>
      <c r="J348">
        <v>134</v>
      </c>
      <c r="K348">
        <v>67</v>
      </c>
      <c r="L348">
        <v>45</v>
      </c>
      <c r="M348" t="s">
        <v>120</v>
      </c>
      <c r="N348" t="s">
        <v>39</v>
      </c>
      <c r="O348" t="s">
        <v>102</v>
      </c>
      <c r="P348">
        <f t="shared" si="15"/>
        <v>2.528</v>
      </c>
      <c r="Q348">
        <f t="shared" si="16"/>
        <v>0.47199999999999998</v>
      </c>
      <c r="R348">
        <f t="shared" si="17"/>
        <v>1.4888888888888889</v>
      </c>
    </row>
    <row r="349" spans="1:18" x14ac:dyDescent="0.25">
      <c r="A349" t="s">
        <v>119</v>
      </c>
      <c r="B349" t="s">
        <v>2</v>
      </c>
      <c r="C349" s="1">
        <v>44562</v>
      </c>
      <c r="D349" s="1">
        <v>44928</v>
      </c>
      <c r="E349" s="24">
        <v>366</v>
      </c>
      <c r="F349">
        <v>1</v>
      </c>
      <c r="G349">
        <v>2.5</v>
      </c>
      <c r="H349">
        <v>0.8</v>
      </c>
      <c r="I349" t="s">
        <v>21</v>
      </c>
      <c r="J349">
        <v>134</v>
      </c>
      <c r="K349">
        <v>67</v>
      </c>
      <c r="L349">
        <v>45</v>
      </c>
      <c r="M349" t="s">
        <v>120</v>
      </c>
      <c r="N349" t="s">
        <v>39</v>
      </c>
      <c r="O349" t="s">
        <v>102</v>
      </c>
      <c r="P349">
        <f t="shared" si="15"/>
        <v>2.528</v>
      </c>
      <c r="Q349">
        <f t="shared" si="16"/>
        <v>-2.8000000000000025E-2</v>
      </c>
      <c r="R349">
        <f t="shared" si="17"/>
        <v>1.4888888888888889</v>
      </c>
    </row>
    <row r="350" spans="1:18" x14ac:dyDescent="0.25">
      <c r="A350" t="s">
        <v>119</v>
      </c>
      <c r="B350" t="s">
        <v>2</v>
      </c>
      <c r="C350" s="1">
        <v>44562</v>
      </c>
      <c r="D350" s="1">
        <v>44928</v>
      </c>
      <c r="E350" s="24">
        <v>366</v>
      </c>
      <c r="F350">
        <v>1</v>
      </c>
      <c r="G350">
        <v>2.7</v>
      </c>
      <c r="H350">
        <v>0.8</v>
      </c>
      <c r="I350" t="s">
        <v>21</v>
      </c>
      <c r="J350">
        <v>134</v>
      </c>
      <c r="K350">
        <v>67</v>
      </c>
      <c r="L350">
        <v>45</v>
      </c>
      <c r="M350" t="s">
        <v>120</v>
      </c>
      <c r="N350" t="s">
        <v>39</v>
      </c>
      <c r="O350" t="s">
        <v>102</v>
      </c>
      <c r="P350">
        <f t="shared" si="15"/>
        <v>2.528</v>
      </c>
      <c r="Q350">
        <f t="shared" si="16"/>
        <v>0.17200000000000015</v>
      </c>
      <c r="R350">
        <f t="shared" si="17"/>
        <v>1.4888888888888889</v>
      </c>
    </row>
    <row r="351" spans="1:18" x14ac:dyDescent="0.25">
      <c r="A351" t="s">
        <v>119</v>
      </c>
      <c r="B351" t="s">
        <v>2</v>
      </c>
      <c r="C351" s="1">
        <v>44562</v>
      </c>
      <c r="D351" s="1">
        <v>44928</v>
      </c>
      <c r="E351" s="24">
        <v>366</v>
      </c>
      <c r="F351">
        <v>1</v>
      </c>
      <c r="G351">
        <v>2.2999999999999998</v>
      </c>
      <c r="H351">
        <v>0.7</v>
      </c>
      <c r="I351" t="s">
        <v>21</v>
      </c>
      <c r="J351">
        <v>134</v>
      </c>
      <c r="K351">
        <v>67</v>
      </c>
      <c r="L351">
        <v>45</v>
      </c>
      <c r="M351" t="s">
        <v>120</v>
      </c>
      <c r="N351" t="s">
        <v>39</v>
      </c>
      <c r="O351" t="s">
        <v>102</v>
      </c>
      <c r="P351">
        <f t="shared" si="15"/>
        <v>2.528</v>
      </c>
      <c r="Q351">
        <f t="shared" si="16"/>
        <v>-0.2280000000000002</v>
      </c>
      <c r="R351">
        <f t="shared" si="17"/>
        <v>1.4888888888888889</v>
      </c>
    </row>
    <row r="352" spans="1:18" x14ac:dyDescent="0.25">
      <c r="A352" t="s">
        <v>119</v>
      </c>
      <c r="B352" t="s">
        <v>2</v>
      </c>
      <c r="C352" s="1">
        <v>44562</v>
      </c>
      <c r="D352" s="1">
        <v>44928</v>
      </c>
      <c r="E352" s="24">
        <v>366</v>
      </c>
      <c r="F352">
        <v>1</v>
      </c>
      <c r="G352">
        <v>2.6</v>
      </c>
      <c r="H352">
        <v>0.9</v>
      </c>
      <c r="I352" t="s">
        <v>21</v>
      </c>
      <c r="J352">
        <v>134</v>
      </c>
      <c r="K352">
        <v>67</v>
      </c>
      <c r="L352">
        <v>45</v>
      </c>
      <c r="M352" t="s">
        <v>120</v>
      </c>
      <c r="N352" t="s">
        <v>39</v>
      </c>
      <c r="O352" t="s">
        <v>102</v>
      </c>
      <c r="P352">
        <f t="shared" si="15"/>
        <v>2.528</v>
      </c>
      <c r="Q352">
        <f t="shared" si="16"/>
        <v>7.2000000000000064E-2</v>
      </c>
      <c r="R352">
        <f t="shared" si="17"/>
        <v>1.4888888888888889</v>
      </c>
    </row>
    <row r="353" spans="1:18" x14ac:dyDescent="0.25">
      <c r="A353" t="s">
        <v>119</v>
      </c>
      <c r="B353" t="s">
        <v>2</v>
      </c>
      <c r="C353" s="1">
        <v>44562</v>
      </c>
      <c r="D353" s="1">
        <v>44928</v>
      </c>
      <c r="E353" s="24">
        <v>366</v>
      </c>
      <c r="F353">
        <v>1</v>
      </c>
      <c r="G353">
        <v>2</v>
      </c>
      <c r="H353">
        <v>0.6</v>
      </c>
      <c r="I353" t="s">
        <v>21</v>
      </c>
      <c r="J353">
        <v>134</v>
      </c>
      <c r="K353">
        <v>67</v>
      </c>
      <c r="L353">
        <v>45</v>
      </c>
      <c r="M353" t="s">
        <v>120</v>
      </c>
      <c r="N353" t="s">
        <v>39</v>
      </c>
      <c r="O353" t="s">
        <v>102</v>
      </c>
      <c r="P353">
        <f t="shared" si="15"/>
        <v>2.528</v>
      </c>
      <c r="Q353">
        <f t="shared" si="16"/>
        <v>-0.52800000000000002</v>
      </c>
      <c r="R353">
        <f t="shared" si="17"/>
        <v>1.4888888888888889</v>
      </c>
    </row>
    <row r="354" spans="1:18" x14ac:dyDescent="0.25">
      <c r="A354" t="s">
        <v>119</v>
      </c>
      <c r="B354" t="s">
        <v>2</v>
      </c>
      <c r="C354" s="1">
        <v>44562</v>
      </c>
      <c r="D354" s="1">
        <v>44928</v>
      </c>
      <c r="E354" s="24">
        <v>366</v>
      </c>
      <c r="F354">
        <v>1</v>
      </c>
      <c r="G354">
        <v>2.2000000000000002</v>
      </c>
      <c r="H354">
        <v>0.7</v>
      </c>
      <c r="I354" t="s">
        <v>21</v>
      </c>
      <c r="J354">
        <v>134</v>
      </c>
      <c r="K354">
        <v>67</v>
      </c>
      <c r="L354">
        <v>45</v>
      </c>
      <c r="M354" t="s">
        <v>120</v>
      </c>
      <c r="N354" t="s">
        <v>39</v>
      </c>
      <c r="O354" t="s">
        <v>102</v>
      </c>
      <c r="P354">
        <f t="shared" si="15"/>
        <v>2.528</v>
      </c>
      <c r="Q354">
        <f t="shared" si="16"/>
        <v>-0.32799999999999985</v>
      </c>
      <c r="R354">
        <f t="shared" si="17"/>
        <v>1.4888888888888889</v>
      </c>
    </row>
    <row r="355" spans="1:18" x14ac:dyDescent="0.25">
      <c r="A355" t="s">
        <v>119</v>
      </c>
      <c r="B355" t="s">
        <v>2</v>
      </c>
      <c r="C355" s="1">
        <v>44562</v>
      </c>
      <c r="D355" s="1">
        <v>44928</v>
      </c>
      <c r="E355" s="24">
        <v>366</v>
      </c>
      <c r="F355">
        <v>1</v>
      </c>
      <c r="G355">
        <v>3</v>
      </c>
      <c r="H355">
        <v>1.1000000000000001</v>
      </c>
      <c r="I355" t="s">
        <v>21</v>
      </c>
      <c r="J355">
        <v>134</v>
      </c>
      <c r="K355">
        <v>67</v>
      </c>
      <c r="L355">
        <v>45</v>
      </c>
      <c r="M355" t="s">
        <v>120</v>
      </c>
      <c r="N355" t="s">
        <v>39</v>
      </c>
      <c r="O355" t="s">
        <v>102</v>
      </c>
      <c r="P355">
        <f t="shared" si="15"/>
        <v>2.528</v>
      </c>
      <c r="Q355">
        <f t="shared" si="16"/>
        <v>0.47199999999999998</v>
      </c>
      <c r="R355">
        <f t="shared" si="17"/>
        <v>1.4888888888888889</v>
      </c>
    </row>
    <row r="356" spans="1:18" x14ac:dyDescent="0.25">
      <c r="A356" t="s">
        <v>119</v>
      </c>
      <c r="B356" t="s">
        <v>2</v>
      </c>
      <c r="C356" s="1">
        <v>44562</v>
      </c>
      <c r="D356" s="1">
        <v>44928</v>
      </c>
      <c r="E356" s="24">
        <v>366</v>
      </c>
      <c r="F356">
        <v>1</v>
      </c>
      <c r="G356">
        <v>1.9</v>
      </c>
      <c r="H356">
        <v>0.6</v>
      </c>
      <c r="I356" t="s">
        <v>21</v>
      </c>
      <c r="J356">
        <v>134</v>
      </c>
      <c r="K356">
        <v>67</v>
      </c>
      <c r="L356">
        <v>45</v>
      </c>
      <c r="M356" t="s">
        <v>120</v>
      </c>
      <c r="N356" t="s">
        <v>39</v>
      </c>
      <c r="O356" t="s">
        <v>102</v>
      </c>
      <c r="P356">
        <f t="shared" si="15"/>
        <v>2.528</v>
      </c>
      <c r="Q356">
        <f t="shared" si="16"/>
        <v>-0.62800000000000011</v>
      </c>
      <c r="R356">
        <f t="shared" si="17"/>
        <v>1.4888888888888889</v>
      </c>
    </row>
    <row r="357" spans="1:18" x14ac:dyDescent="0.25">
      <c r="A357" t="s">
        <v>119</v>
      </c>
      <c r="B357" t="s">
        <v>2</v>
      </c>
      <c r="C357" s="1">
        <v>44562</v>
      </c>
      <c r="D357" s="1">
        <v>44928</v>
      </c>
      <c r="E357" s="24">
        <v>366</v>
      </c>
      <c r="F357">
        <v>1</v>
      </c>
      <c r="G357">
        <v>2.4</v>
      </c>
      <c r="H357">
        <v>0.7</v>
      </c>
      <c r="I357" t="s">
        <v>21</v>
      </c>
      <c r="J357">
        <v>134</v>
      </c>
      <c r="K357">
        <v>67</v>
      </c>
      <c r="L357">
        <v>45</v>
      </c>
      <c r="M357" t="s">
        <v>120</v>
      </c>
      <c r="N357" t="s">
        <v>39</v>
      </c>
      <c r="O357" t="s">
        <v>102</v>
      </c>
      <c r="P357">
        <f t="shared" si="15"/>
        <v>2.528</v>
      </c>
      <c r="Q357">
        <f t="shared" si="16"/>
        <v>-0.12800000000000011</v>
      </c>
      <c r="R357">
        <f t="shared" si="17"/>
        <v>1.4888888888888889</v>
      </c>
    </row>
    <row r="358" spans="1:18" x14ac:dyDescent="0.25">
      <c r="A358" t="s">
        <v>119</v>
      </c>
      <c r="B358" t="s">
        <v>2</v>
      </c>
      <c r="C358" s="1">
        <v>44562</v>
      </c>
      <c r="D358" s="1">
        <v>44928</v>
      </c>
      <c r="E358" s="24">
        <v>366</v>
      </c>
      <c r="F358">
        <v>1</v>
      </c>
      <c r="G358">
        <v>2.8</v>
      </c>
      <c r="H358">
        <v>0.9</v>
      </c>
      <c r="I358" t="s">
        <v>21</v>
      </c>
      <c r="J358">
        <v>134</v>
      </c>
      <c r="K358">
        <v>67</v>
      </c>
      <c r="L358">
        <v>45</v>
      </c>
      <c r="M358" t="s">
        <v>120</v>
      </c>
      <c r="N358" t="s">
        <v>39</v>
      </c>
      <c r="O358" t="s">
        <v>102</v>
      </c>
      <c r="P358">
        <f t="shared" si="15"/>
        <v>2.528</v>
      </c>
      <c r="Q358">
        <f t="shared" si="16"/>
        <v>0.2719999999999998</v>
      </c>
      <c r="R358">
        <f t="shared" si="17"/>
        <v>1.4888888888888889</v>
      </c>
    </row>
    <row r="359" spans="1:18" x14ac:dyDescent="0.25">
      <c r="A359" t="s">
        <v>119</v>
      </c>
      <c r="B359" t="s">
        <v>2</v>
      </c>
      <c r="C359" s="1">
        <v>44562</v>
      </c>
      <c r="D359" s="1">
        <v>44928</v>
      </c>
      <c r="E359" s="24">
        <v>366</v>
      </c>
      <c r="F359">
        <v>1</v>
      </c>
      <c r="G359">
        <v>2.2999999999999998</v>
      </c>
      <c r="H359">
        <v>0.7</v>
      </c>
      <c r="I359" t="s">
        <v>21</v>
      </c>
      <c r="J359">
        <v>134</v>
      </c>
      <c r="K359">
        <v>67</v>
      </c>
      <c r="L359">
        <v>45</v>
      </c>
      <c r="M359" t="s">
        <v>120</v>
      </c>
      <c r="N359" t="s">
        <v>39</v>
      </c>
      <c r="O359" t="s">
        <v>102</v>
      </c>
      <c r="P359">
        <f t="shared" si="15"/>
        <v>2.528</v>
      </c>
      <c r="Q359">
        <f t="shared" si="16"/>
        <v>-0.2280000000000002</v>
      </c>
      <c r="R359">
        <f t="shared" si="17"/>
        <v>1.4888888888888889</v>
      </c>
    </row>
    <row r="360" spans="1:18" x14ac:dyDescent="0.25">
      <c r="A360" t="s">
        <v>119</v>
      </c>
      <c r="B360" t="s">
        <v>2</v>
      </c>
      <c r="C360" s="1">
        <v>44562</v>
      </c>
      <c r="D360" s="1">
        <v>44928</v>
      </c>
      <c r="E360" s="24">
        <v>366</v>
      </c>
      <c r="F360">
        <v>1</v>
      </c>
      <c r="G360">
        <v>2.6</v>
      </c>
      <c r="H360">
        <v>0.9</v>
      </c>
      <c r="I360" t="s">
        <v>21</v>
      </c>
      <c r="J360">
        <v>134</v>
      </c>
      <c r="K360">
        <v>67</v>
      </c>
      <c r="L360">
        <v>45</v>
      </c>
      <c r="M360" t="s">
        <v>120</v>
      </c>
      <c r="N360" t="s">
        <v>39</v>
      </c>
      <c r="O360" t="s">
        <v>102</v>
      </c>
      <c r="P360">
        <f t="shared" si="15"/>
        <v>2.528</v>
      </c>
      <c r="Q360">
        <f t="shared" si="16"/>
        <v>7.2000000000000064E-2</v>
      </c>
      <c r="R360">
        <f t="shared" si="17"/>
        <v>1.4888888888888889</v>
      </c>
    </row>
    <row r="361" spans="1:18" x14ac:dyDescent="0.25">
      <c r="A361" t="s">
        <v>119</v>
      </c>
      <c r="B361" t="s">
        <v>2</v>
      </c>
      <c r="C361" s="1">
        <v>44562</v>
      </c>
      <c r="D361" s="1">
        <v>44928</v>
      </c>
      <c r="E361" s="24">
        <v>366</v>
      </c>
      <c r="F361">
        <v>1</v>
      </c>
      <c r="G361">
        <v>2.4</v>
      </c>
      <c r="H361">
        <v>0.7</v>
      </c>
      <c r="I361" t="s">
        <v>21</v>
      </c>
      <c r="J361">
        <v>134</v>
      </c>
      <c r="K361">
        <v>67</v>
      </c>
      <c r="L361">
        <v>45</v>
      </c>
      <c r="M361" t="s">
        <v>120</v>
      </c>
      <c r="N361" t="s">
        <v>39</v>
      </c>
      <c r="O361" t="s">
        <v>102</v>
      </c>
      <c r="P361">
        <f t="shared" si="15"/>
        <v>2.528</v>
      </c>
      <c r="Q361">
        <f t="shared" si="16"/>
        <v>-0.12800000000000011</v>
      </c>
      <c r="R361">
        <f t="shared" si="17"/>
        <v>1.4888888888888889</v>
      </c>
    </row>
    <row r="362" spans="1:18" x14ac:dyDescent="0.25">
      <c r="A362" t="s">
        <v>119</v>
      </c>
      <c r="B362" t="s">
        <v>2</v>
      </c>
      <c r="C362" s="1">
        <v>44562</v>
      </c>
      <c r="D362" s="1">
        <v>44928</v>
      </c>
      <c r="E362" s="24">
        <v>366</v>
      </c>
      <c r="F362">
        <v>1</v>
      </c>
      <c r="G362">
        <v>2.6</v>
      </c>
      <c r="H362">
        <v>0.9</v>
      </c>
      <c r="I362" t="s">
        <v>21</v>
      </c>
      <c r="J362">
        <v>134</v>
      </c>
      <c r="K362">
        <v>67</v>
      </c>
      <c r="L362">
        <v>45</v>
      </c>
      <c r="M362" t="s">
        <v>120</v>
      </c>
      <c r="N362" t="s">
        <v>39</v>
      </c>
      <c r="O362" t="s">
        <v>102</v>
      </c>
      <c r="P362">
        <f t="shared" si="15"/>
        <v>2.528</v>
      </c>
      <c r="Q362">
        <f t="shared" si="16"/>
        <v>7.2000000000000064E-2</v>
      </c>
      <c r="R362">
        <f t="shared" si="17"/>
        <v>1.4888888888888889</v>
      </c>
    </row>
    <row r="363" spans="1:18" x14ac:dyDescent="0.25">
      <c r="A363" t="s">
        <v>119</v>
      </c>
      <c r="B363" t="s">
        <v>2</v>
      </c>
      <c r="C363" s="1">
        <v>44562</v>
      </c>
      <c r="D363" s="1">
        <v>44928</v>
      </c>
      <c r="E363" s="24">
        <v>366</v>
      </c>
      <c r="F363">
        <v>1</v>
      </c>
      <c r="G363">
        <v>2</v>
      </c>
      <c r="H363">
        <v>0.6</v>
      </c>
      <c r="I363" t="s">
        <v>21</v>
      </c>
      <c r="J363">
        <v>134</v>
      </c>
      <c r="K363">
        <v>67</v>
      </c>
      <c r="L363">
        <v>45</v>
      </c>
      <c r="M363" t="s">
        <v>120</v>
      </c>
      <c r="N363" t="s">
        <v>39</v>
      </c>
      <c r="O363" t="s">
        <v>102</v>
      </c>
      <c r="P363">
        <f t="shared" si="15"/>
        <v>2.528</v>
      </c>
      <c r="Q363">
        <f t="shared" si="16"/>
        <v>-0.52800000000000002</v>
      </c>
      <c r="R363">
        <f t="shared" si="17"/>
        <v>1.4888888888888889</v>
      </c>
    </row>
    <row r="364" spans="1:18" x14ac:dyDescent="0.25">
      <c r="A364" t="s">
        <v>119</v>
      </c>
      <c r="B364" t="s">
        <v>2</v>
      </c>
      <c r="C364" s="1">
        <v>44562</v>
      </c>
      <c r="D364" s="1">
        <v>44928</v>
      </c>
      <c r="E364" s="24">
        <v>366</v>
      </c>
      <c r="F364">
        <v>1</v>
      </c>
      <c r="G364">
        <v>2.6</v>
      </c>
      <c r="H364">
        <v>0.8</v>
      </c>
      <c r="I364" t="s">
        <v>21</v>
      </c>
      <c r="J364">
        <v>134</v>
      </c>
      <c r="K364">
        <v>67</v>
      </c>
      <c r="L364">
        <v>45</v>
      </c>
      <c r="M364" t="s">
        <v>120</v>
      </c>
      <c r="N364" t="s">
        <v>39</v>
      </c>
      <c r="O364" t="s">
        <v>102</v>
      </c>
      <c r="P364">
        <f t="shared" si="15"/>
        <v>2.528</v>
      </c>
      <c r="Q364">
        <f t="shared" si="16"/>
        <v>7.2000000000000064E-2</v>
      </c>
      <c r="R364">
        <f t="shared" si="17"/>
        <v>1.4888888888888889</v>
      </c>
    </row>
    <row r="365" spans="1:18" x14ac:dyDescent="0.25">
      <c r="A365" t="s">
        <v>119</v>
      </c>
      <c r="B365" t="s">
        <v>2</v>
      </c>
      <c r="C365" s="1">
        <v>44562</v>
      </c>
      <c r="D365" s="1">
        <v>44928</v>
      </c>
      <c r="E365" s="24">
        <v>366</v>
      </c>
      <c r="F365">
        <v>1</v>
      </c>
      <c r="G365">
        <v>2.6</v>
      </c>
      <c r="H365">
        <v>0.9</v>
      </c>
      <c r="I365" t="s">
        <v>21</v>
      </c>
      <c r="J365">
        <v>134</v>
      </c>
      <c r="K365">
        <v>67</v>
      </c>
      <c r="L365">
        <v>45</v>
      </c>
      <c r="M365" t="s">
        <v>120</v>
      </c>
      <c r="N365" t="s">
        <v>39</v>
      </c>
      <c r="O365" t="s">
        <v>102</v>
      </c>
      <c r="P365">
        <f t="shared" si="15"/>
        <v>2.528</v>
      </c>
      <c r="Q365">
        <f t="shared" si="16"/>
        <v>7.2000000000000064E-2</v>
      </c>
      <c r="R365">
        <f t="shared" si="17"/>
        <v>1.4888888888888889</v>
      </c>
    </row>
    <row r="366" spans="1:18" x14ac:dyDescent="0.25">
      <c r="A366" t="s">
        <v>119</v>
      </c>
      <c r="B366" t="s">
        <v>2</v>
      </c>
      <c r="C366" s="1">
        <v>44562</v>
      </c>
      <c r="D366" s="1">
        <v>44928</v>
      </c>
      <c r="E366" s="24">
        <v>366</v>
      </c>
      <c r="F366">
        <v>1</v>
      </c>
      <c r="G366">
        <v>2.6</v>
      </c>
      <c r="H366">
        <v>0.8</v>
      </c>
      <c r="I366" t="s">
        <v>21</v>
      </c>
      <c r="J366">
        <v>134</v>
      </c>
      <c r="K366">
        <v>67</v>
      </c>
      <c r="L366">
        <v>45</v>
      </c>
      <c r="M366" t="s">
        <v>120</v>
      </c>
      <c r="N366" t="s">
        <v>39</v>
      </c>
      <c r="O366" t="s">
        <v>102</v>
      </c>
      <c r="P366">
        <f t="shared" si="15"/>
        <v>2.528</v>
      </c>
      <c r="Q366">
        <f t="shared" si="16"/>
        <v>7.2000000000000064E-2</v>
      </c>
      <c r="R366">
        <f t="shared" si="17"/>
        <v>1.4888888888888889</v>
      </c>
    </row>
    <row r="367" spans="1:18" x14ac:dyDescent="0.25">
      <c r="A367" t="s">
        <v>119</v>
      </c>
      <c r="B367" t="s">
        <v>2</v>
      </c>
      <c r="C367" s="1">
        <v>44562</v>
      </c>
      <c r="D367" s="1">
        <v>44928</v>
      </c>
      <c r="E367" s="24">
        <v>366</v>
      </c>
      <c r="F367">
        <v>1</v>
      </c>
      <c r="G367">
        <v>2.6</v>
      </c>
      <c r="H367">
        <v>0.8</v>
      </c>
      <c r="I367" t="s">
        <v>21</v>
      </c>
      <c r="J367">
        <v>134</v>
      </c>
      <c r="K367">
        <v>67</v>
      </c>
      <c r="L367">
        <v>45</v>
      </c>
      <c r="M367" t="s">
        <v>120</v>
      </c>
      <c r="N367" t="s">
        <v>39</v>
      </c>
      <c r="O367" t="s">
        <v>102</v>
      </c>
      <c r="P367">
        <f t="shared" si="15"/>
        <v>2.528</v>
      </c>
      <c r="Q367">
        <f t="shared" si="16"/>
        <v>7.2000000000000064E-2</v>
      </c>
      <c r="R367">
        <f t="shared" si="17"/>
        <v>1.4888888888888889</v>
      </c>
    </row>
    <row r="368" spans="1:18" x14ac:dyDescent="0.25">
      <c r="A368" t="s">
        <v>119</v>
      </c>
      <c r="B368" t="s">
        <v>2</v>
      </c>
      <c r="C368" s="1">
        <v>44562</v>
      </c>
      <c r="D368" s="1">
        <v>44928</v>
      </c>
      <c r="E368" s="24">
        <v>366</v>
      </c>
      <c r="F368">
        <v>1</v>
      </c>
      <c r="G368">
        <v>2.6</v>
      </c>
      <c r="H368">
        <v>0.9</v>
      </c>
      <c r="I368" t="s">
        <v>21</v>
      </c>
      <c r="J368">
        <v>134</v>
      </c>
      <c r="K368">
        <v>67</v>
      </c>
      <c r="L368">
        <v>45</v>
      </c>
      <c r="M368" t="s">
        <v>120</v>
      </c>
      <c r="N368" t="s">
        <v>39</v>
      </c>
      <c r="O368" t="s">
        <v>102</v>
      </c>
      <c r="P368">
        <f t="shared" si="15"/>
        <v>2.528</v>
      </c>
      <c r="Q368">
        <f t="shared" si="16"/>
        <v>7.2000000000000064E-2</v>
      </c>
      <c r="R368">
        <f t="shared" si="17"/>
        <v>1.4888888888888889</v>
      </c>
    </row>
    <row r="369" spans="1:18" x14ac:dyDescent="0.25">
      <c r="A369" t="s">
        <v>119</v>
      </c>
      <c r="B369" t="s">
        <v>2</v>
      </c>
      <c r="C369" s="1">
        <v>44562</v>
      </c>
      <c r="D369" s="1">
        <v>44928</v>
      </c>
      <c r="E369" s="24">
        <v>366</v>
      </c>
      <c r="F369">
        <v>1</v>
      </c>
      <c r="G369">
        <v>2.1</v>
      </c>
      <c r="H369">
        <v>0.6</v>
      </c>
      <c r="I369" t="s">
        <v>21</v>
      </c>
      <c r="J369">
        <v>134</v>
      </c>
      <c r="K369">
        <v>67</v>
      </c>
      <c r="L369">
        <v>45</v>
      </c>
      <c r="M369" t="s">
        <v>120</v>
      </c>
      <c r="N369" t="s">
        <v>39</v>
      </c>
      <c r="O369" t="s">
        <v>102</v>
      </c>
      <c r="P369">
        <f t="shared" si="15"/>
        <v>2.528</v>
      </c>
      <c r="Q369">
        <f t="shared" si="16"/>
        <v>-0.42799999999999994</v>
      </c>
      <c r="R369">
        <f t="shared" si="17"/>
        <v>1.4888888888888889</v>
      </c>
    </row>
    <row r="370" spans="1:18" x14ac:dyDescent="0.25">
      <c r="A370" t="s">
        <v>119</v>
      </c>
      <c r="B370" t="s">
        <v>2</v>
      </c>
      <c r="C370" s="1">
        <v>44562</v>
      </c>
      <c r="D370" s="1">
        <v>44928</v>
      </c>
      <c r="E370" s="24">
        <v>366</v>
      </c>
      <c r="F370">
        <v>1</v>
      </c>
      <c r="G370">
        <v>2.5</v>
      </c>
      <c r="H370">
        <v>0.8</v>
      </c>
      <c r="I370" t="s">
        <v>21</v>
      </c>
      <c r="J370">
        <v>134</v>
      </c>
      <c r="K370">
        <v>67</v>
      </c>
      <c r="L370">
        <v>45</v>
      </c>
      <c r="M370" t="s">
        <v>120</v>
      </c>
      <c r="N370" t="s">
        <v>39</v>
      </c>
      <c r="O370" t="s">
        <v>102</v>
      </c>
      <c r="P370">
        <f t="shared" si="15"/>
        <v>2.528</v>
      </c>
      <c r="Q370">
        <f t="shared" si="16"/>
        <v>-2.8000000000000025E-2</v>
      </c>
      <c r="R370">
        <f t="shared" si="17"/>
        <v>1.4888888888888889</v>
      </c>
    </row>
    <row r="371" spans="1:18" x14ac:dyDescent="0.25">
      <c r="A371" t="s">
        <v>119</v>
      </c>
      <c r="B371" t="s">
        <v>2</v>
      </c>
      <c r="C371" s="1">
        <v>44562</v>
      </c>
      <c r="D371" s="1">
        <v>44928</v>
      </c>
      <c r="E371" s="24">
        <v>366</v>
      </c>
      <c r="F371">
        <v>1</v>
      </c>
      <c r="G371">
        <v>2.6</v>
      </c>
      <c r="H371">
        <v>0.8</v>
      </c>
      <c r="I371" t="s">
        <v>21</v>
      </c>
      <c r="J371">
        <v>134</v>
      </c>
      <c r="K371">
        <v>67</v>
      </c>
      <c r="L371">
        <v>45</v>
      </c>
      <c r="M371" t="s">
        <v>120</v>
      </c>
      <c r="N371" t="s">
        <v>39</v>
      </c>
      <c r="O371" t="s">
        <v>102</v>
      </c>
      <c r="P371">
        <f t="shared" si="15"/>
        <v>2.528</v>
      </c>
      <c r="Q371">
        <f t="shared" si="16"/>
        <v>7.2000000000000064E-2</v>
      </c>
      <c r="R371">
        <f t="shared" si="17"/>
        <v>1.4888888888888889</v>
      </c>
    </row>
    <row r="372" spans="1:18" x14ac:dyDescent="0.25">
      <c r="A372" t="s">
        <v>119</v>
      </c>
      <c r="B372" t="s">
        <v>2</v>
      </c>
      <c r="C372" s="1">
        <v>44562</v>
      </c>
      <c r="D372" s="1">
        <v>44928</v>
      </c>
      <c r="E372" s="24">
        <v>366</v>
      </c>
      <c r="F372">
        <v>1</v>
      </c>
      <c r="G372">
        <v>2.2999999999999998</v>
      </c>
      <c r="H372">
        <v>0.7</v>
      </c>
      <c r="I372" t="s">
        <v>21</v>
      </c>
      <c r="J372">
        <v>134</v>
      </c>
      <c r="K372">
        <v>67</v>
      </c>
      <c r="L372">
        <v>45</v>
      </c>
      <c r="M372" t="s">
        <v>120</v>
      </c>
      <c r="N372" t="s">
        <v>39</v>
      </c>
      <c r="O372" t="s">
        <v>102</v>
      </c>
      <c r="P372">
        <f t="shared" si="15"/>
        <v>2.528</v>
      </c>
      <c r="Q372">
        <f t="shared" si="16"/>
        <v>-0.2280000000000002</v>
      </c>
      <c r="R372">
        <f t="shared" si="17"/>
        <v>1.4888888888888889</v>
      </c>
    </row>
    <row r="373" spans="1:18" x14ac:dyDescent="0.25">
      <c r="A373" t="s">
        <v>119</v>
      </c>
      <c r="B373" t="s">
        <v>2</v>
      </c>
      <c r="C373" s="1">
        <v>44562</v>
      </c>
      <c r="D373" s="1">
        <v>44928</v>
      </c>
      <c r="E373" s="24">
        <v>366</v>
      </c>
      <c r="F373">
        <v>1</v>
      </c>
      <c r="G373">
        <v>2.2000000000000002</v>
      </c>
      <c r="H373">
        <v>0.7</v>
      </c>
      <c r="I373" t="s">
        <v>21</v>
      </c>
      <c r="J373">
        <v>134</v>
      </c>
      <c r="K373">
        <v>67</v>
      </c>
      <c r="L373">
        <v>45</v>
      </c>
      <c r="M373" t="s">
        <v>120</v>
      </c>
      <c r="N373" t="s">
        <v>39</v>
      </c>
      <c r="O373" t="s">
        <v>102</v>
      </c>
      <c r="P373">
        <f t="shared" si="15"/>
        <v>2.528</v>
      </c>
      <c r="Q373">
        <f t="shared" si="16"/>
        <v>-0.32799999999999985</v>
      </c>
      <c r="R373">
        <f t="shared" si="17"/>
        <v>1.4888888888888889</v>
      </c>
    </row>
    <row r="374" spans="1:18" x14ac:dyDescent="0.25">
      <c r="A374" t="s">
        <v>119</v>
      </c>
      <c r="B374" t="s">
        <v>2</v>
      </c>
      <c r="C374" s="1">
        <v>44562</v>
      </c>
      <c r="D374" s="1">
        <v>44928</v>
      </c>
      <c r="E374" s="24">
        <v>366</v>
      </c>
      <c r="F374">
        <v>1</v>
      </c>
      <c r="G374">
        <v>2.6</v>
      </c>
      <c r="H374">
        <v>0.8</v>
      </c>
      <c r="I374" t="s">
        <v>21</v>
      </c>
      <c r="J374">
        <v>134</v>
      </c>
      <c r="K374">
        <v>67</v>
      </c>
      <c r="L374">
        <v>45</v>
      </c>
      <c r="M374" t="s">
        <v>120</v>
      </c>
      <c r="N374" t="s">
        <v>39</v>
      </c>
      <c r="O374" t="s">
        <v>102</v>
      </c>
      <c r="P374">
        <f t="shared" si="15"/>
        <v>2.528</v>
      </c>
      <c r="Q374">
        <f t="shared" si="16"/>
        <v>7.2000000000000064E-2</v>
      </c>
      <c r="R374">
        <f t="shared" si="17"/>
        <v>1.4888888888888889</v>
      </c>
    </row>
    <row r="375" spans="1:18" x14ac:dyDescent="0.25">
      <c r="A375" t="s">
        <v>119</v>
      </c>
      <c r="B375" t="s">
        <v>2</v>
      </c>
      <c r="C375" s="1">
        <v>44562</v>
      </c>
      <c r="D375" s="1">
        <v>44928</v>
      </c>
      <c r="E375" s="24">
        <v>366</v>
      </c>
      <c r="F375">
        <v>1</v>
      </c>
      <c r="G375">
        <v>2.2999999999999998</v>
      </c>
      <c r="H375">
        <v>0.7</v>
      </c>
      <c r="I375" t="s">
        <v>21</v>
      </c>
      <c r="J375">
        <v>134</v>
      </c>
      <c r="K375">
        <v>67</v>
      </c>
      <c r="L375">
        <v>45</v>
      </c>
      <c r="M375" t="s">
        <v>120</v>
      </c>
      <c r="N375" t="s">
        <v>39</v>
      </c>
      <c r="O375" t="s">
        <v>102</v>
      </c>
      <c r="P375">
        <f t="shared" si="15"/>
        <v>2.528</v>
      </c>
      <c r="Q375">
        <f t="shared" si="16"/>
        <v>-0.2280000000000002</v>
      </c>
      <c r="R375">
        <f t="shared" si="17"/>
        <v>1.4888888888888889</v>
      </c>
    </row>
    <row r="376" spans="1:18" x14ac:dyDescent="0.25">
      <c r="A376" t="s">
        <v>119</v>
      </c>
      <c r="B376" t="s">
        <v>2</v>
      </c>
      <c r="C376" s="1">
        <v>44562</v>
      </c>
      <c r="D376" s="1">
        <v>44928</v>
      </c>
      <c r="E376" s="24">
        <v>366</v>
      </c>
      <c r="F376">
        <v>1</v>
      </c>
      <c r="G376">
        <v>2.4</v>
      </c>
      <c r="H376">
        <v>0.7</v>
      </c>
      <c r="I376" t="s">
        <v>21</v>
      </c>
      <c r="J376">
        <v>134</v>
      </c>
      <c r="K376">
        <v>67</v>
      </c>
      <c r="L376">
        <v>45</v>
      </c>
      <c r="M376" t="s">
        <v>120</v>
      </c>
      <c r="N376" t="s">
        <v>39</v>
      </c>
      <c r="O376" t="s">
        <v>102</v>
      </c>
      <c r="P376">
        <f t="shared" si="15"/>
        <v>2.528</v>
      </c>
      <c r="Q376">
        <f t="shared" si="16"/>
        <v>-0.12800000000000011</v>
      </c>
      <c r="R376">
        <f t="shared" si="17"/>
        <v>1.4888888888888889</v>
      </c>
    </row>
    <row r="377" spans="1:18" x14ac:dyDescent="0.25">
      <c r="A377" t="s">
        <v>119</v>
      </c>
      <c r="B377" t="s">
        <v>2</v>
      </c>
      <c r="C377" s="1">
        <v>44562</v>
      </c>
      <c r="D377" s="1">
        <v>44928</v>
      </c>
      <c r="E377" s="24">
        <v>366</v>
      </c>
      <c r="F377">
        <v>1</v>
      </c>
      <c r="G377">
        <v>2.8</v>
      </c>
      <c r="H377">
        <v>0.9</v>
      </c>
      <c r="I377" t="s">
        <v>21</v>
      </c>
      <c r="J377">
        <v>134</v>
      </c>
      <c r="K377">
        <v>67</v>
      </c>
      <c r="L377">
        <v>45</v>
      </c>
      <c r="M377" t="s">
        <v>120</v>
      </c>
      <c r="N377" t="s">
        <v>39</v>
      </c>
      <c r="O377" t="s">
        <v>102</v>
      </c>
      <c r="P377">
        <f t="shared" si="15"/>
        <v>2.528</v>
      </c>
      <c r="Q377">
        <f t="shared" si="16"/>
        <v>0.2719999999999998</v>
      </c>
      <c r="R377">
        <f t="shared" si="17"/>
        <v>1.4888888888888889</v>
      </c>
    </row>
    <row r="378" spans="1:18" x14ac:dyDescent="0.25">
      <c r="A378" t="s">
        <v>119</v>
      </c>
      <c r="B378" t="s">
        <v>2</v>
      </c>
      <c r="C378" s="1">
        <v>44562</v>
      </c>
      <c r="D378" s="1">
        <v>44928</v>
      </c>
      <c r="E378" s="24">
        <v>366</v>
      </c>
      <c r="F378">
        <v>1</v>
      </c>
      <c r="G378">
        <v>2.4</v>
      </c>
      <c r="H378">
        <v>0.7</v>
      </c>
      <c r="I378" t="s">
        <v>21</v>
      </c>
      <c r="J378">
        <v>134</v>
      </c>
      <c r="K378">
        <v>67</v>
      </c>
      <c r="L378">
        <v>45</v>
      </c>
      <c r="M378" t="s">
        <v>120</v>
      </c>
      <c r="N378" t="s">
        <v>39</v>
      </c>
      <c r="O378" t="s">
        <v>102</v>
      </c>
      <c r="P378">
        <f t="shared" si="15"/>
        <v>2.528</v>
      </c>
      <c r="Q378">
        <f t="shared" si="16"/>
        <v>-0.12800000000000011</v>
      </c>
      <c r="R378">
        <f t="shared" si="17"/>
        <v>1.4888888888888889</v>
      </c>
    </row>
    <row r="379" spans="1:18" x14ac:dyDescent="0.25">
      <c r="A379" t="s">
        <v>119</v>
      </c>
      <c r="B379" t="s">
        <v>2</v>
      </c>
      <c r="C379" s="1">
        <v>44562</v>
      </c>
      <c r="D379" s="1">
        <v>44928</v>
      </c>
      <c r="E379" s="24">
        <v>366</v>
      </c>
      <c r="F379">
        <v>1</v>
      </c>
      <c r="G379">
        <v>2.5</v>
      </c>
      <c r="H379">
        <v>0.8</v>
      </c>
      <c r="I379" t="s">
        <v>21</v>
      </c>
      <c r="J379">
        <v>134</v>
      </c>
      <c r="K379">
        <v>67</v>
      </c>
      <c r="L379">
        <v>45</v>
      </c>
      <c r="M379" t="s">
        <v>120</v>
      </c>
      <c r="N379" t="s">
        <v>39</v>
      </c>
      <c r="O379" t="s">
        <v>102</v>
      </c>
      <c r="P379">
        <f t="shared" si="15"/>
        <v>2.528</v>
      </c>
      <c r="Q379">
        <f t="shared" si="16"/>
        <v>-2.8000000000000025E-2</v>
      </c>
      <c r="R379">
        <f t="shared" si="17"/>
        <v>1.4888888888888889</v>
      </c>
    </row>
    <row r="380" spans="1:18" x14ac:dyDescent="0.25">
      <c r="A380" t="s">
        <v>119</v>
      </c>
      <c r="B380" t="s">
        <v>2</v>
      </c>
      <c r="C380" s="1">
        <v>44562</v>
      </c>
      <c r="D380" s="1">
        <v>44928</v>
      </c>
      <c r="E380" s="24">
        <v>366</v>
      </c>
      <c r="F380">
        <v>1</v>
      </c>
      <c r="G380">
        <v>2.4</v>
      </c>
      <c r="H380">
        <v>0.8</v>
      </c>
      <c r="I380" t="s">
        <v>21</v>
      </c>
      <c r="J380">
        <v>134</v>
      </c>
      <c r="K380">
        <v>67</v>
      </c>
      <c r="L380">
        <v>45</v>
      </c>
      <c r="M380" t="s">
        <v>120</v>
      </c>
      <c r="N380" t="s">
        <v>39</v>
      </c>
      <c r="O380" t="s">
        <v>102</v>
      </c>
      <c r="P380">
        <f t="shared" si="15"/>
        <v>2.528</v>
      </c>
      <c r="Q380">
        <f t="shared" si="16"/>
        <v>-0.12800000000000011</v>
      </c>
      <c r="R380">
        <f t="shared" si="17"/>
        <v>1.4888888888888889</v>
      </c>
    </row>
    <row r="381" spans="1:18" x14ac:dyDescent="0.25">
      <c r="A381" t="s">
        <v>119</v>
      </c>
      <c r="B381" t="s">
        <v>2</v>
      </c>
      <c r="C381" s="1">
        <v>44562</v>
      </c>
      <c r="D381" s="1">
        <v>44928</v>
      </c>
      <c r="E381" s="24">
        <v>366</v>
      </c>
      <c r="F381">
        <v>1</v>
      </c>
      <c r="G381">
        <v>2.2000000000000002</v>
      </c>
      <c r="H381">
        <v>0.6</v>
      </c>
      <c r="I381" t="s">
        <v>21</v>
      </c>
      <c r="J381">
        <v>134</v>
      </c>
      <c r="K381">
        <v>67</v>
      </c>
      <c r="L381">
        <v>45</v>
      </c>
      <c r="M381" t="s">
        <v>120</v>
      </c>
      <c r="N381" t="s">
        <v>39</v>
      </c>
      <c r="O381" t="s">
        <v>102</v>
      </c>
      <c r="P381">
        <f t="shared" si="15"/>
        <v>2.528</v>
      </c>
      <c r="Q381">
        <f t="shared" si="16"/>
        <v>-0.32799999999999985</v>
      </c>
      <c r="R381">
        <f t="shared" si="17"/>
        <v>1.4888888888888889</v>
      </c>
    </row>
    <row r="382" spans="1:18" x14ac:dyDescent="0.25">
      <c r="A382" t="s">
        <v>119</v>
      </c>
      <c r="B382" t="s">
        <v>2</v>
      </c>
      <c r="C382" s="1">
        <v>44562</v>
      </c>
      <c r="D382" s="1">
        <v>44928</v>
      </c>
      <c r="E382" s="24">
        <v>366</v>
      </c>
      <c r="F382">
        <v>1</v>
      </c>
      <c r="G382">
        <v>2.7</v>
      </c>
      <c r="H382">
        <v>0.9</v>
      </c>
      <c r="I382" t="s">
        <v>21</v>
      </c>
      <c r="J382">
        <v>134</v>
      </c>
      <c r="K382">
        <v>67</v>
      </c>
      <c r="L382">
        <v>45</v>
      </c>
      <c r="M382" t="s">
        <v>120</v>
      </c>
      <c r="N382" t="s">
        <v>39</v>
      </c>
      <c r="O382" t="s">
        <v>102</v>
      </c>
      <c r="P382">
        <f t="shared" si="15"/>
        <v>2.528</v>
      </c>
      <c r="Q382">
        <f t="shared" si="16"/>
        <v>0.17200000000000015</v>
      </c>
      <c r="R382">
        <f t="shared" si="17"/>
        <v>1.4888888888888889</v>
      </c>
    </row>
    <row r="383" spans="1:18" x14ac:dyDescent="0.25">
      <c r="A383" t="s">
        <v>119</v>
      </c>
      <c r="B383" t="s">
        <v>2</v>
      </c>
      <c r="C383" s="1">
        <v>44562</v>
      </c>
      <c r="D383" s="1">
        <v>44928</v>
      </c>
      <c r="E383" s="24">
        <v>366</v>
      </c>
      <c r="F383">
        <v>1</v>
      </c>
      <c r="G383">
        <v>2.5</v>
      </c>
      <c r="H383">
        <v>0.8</v>
      </c>
      <c r="I383" t="s">
        <v>21</v>
      </c>
      <c r="J383">
        <v>134</v>
      </c>
      <c r="K383">
        <v>67</v>
      </c>
      <c r="L383">
        <v>45</v>
      </c>
      <c r="M383" t="s">
        <v>120</v>
      </c>
      <c r="N383" t="s">
        <v>39</v>
      </c>
      <c r="O383" t="s">
        <v>102</v>
      </c>
      <c r="P383">
        <f t="shared" si="15"/>
        <v>2.528</v>
      </c>
      <c r="Q383">
        <f t="shared" si="16"/>
        <v>-2.8000000000000025E-2</v>
      </c>
      <c r="R383">
        <f t="shared" si="17"/>
        <v>1.4888888888888889</v>
      </c>
    </row>
    <row r="384" spans="1:18" x14ac:dyDescent="0.25">
      <c r="A384" t="s">
        <v>119</v>
      </c>
      <c r="B384" t="s">
        <v>2</v>
      </c>
      <c r="C384" s="1">
        <v>44562</v>
      </c>
      <c r="D384" s="1">
        <v>44928</v>
      </c>
      <c r="E384" s="24">
        <v>366</v>
      </c>
      <c r="F384">
        <v>1</v>
      </c>
      <c r="G384">
        <v>2.9</v>
      </c>
      <c r="H384">
        <v>1</v>
      </c>
      <c r="I384" t="s">
        <v>21</v>
      </c>
      <c r="J384">
        <v>134</v>
      </c>
      <c r="K384">
        <v>67</v>
      </c>
      <c r="L384">
        <v>45</v>
      </c>
      <c r="M384" t="s">
        <v>120</v>
      </c>
      <c r="N384" t="s">
        <v>39</v>
      </c>
      <c r="O384" t="s">
        <v>102</v>
      </c>
      <c r="P384">
        <f t="shared" si="15"/>
        <v>2.528</v>
      </c>
      <c r="Q384">
        <f t="shared" si="16"/>
        <v>0.37199999999999989</v>
      </c>
      <c r="R384">
        <f t="shared" si="17"/>
        <v>1.4888888888888889</v>
      </c>
    </row>
    <row r="385" spans="1:18" x14ac:dyDescent="0.25">
      <c r="A385" t="s">
        <v>119</v>
      </c>
      <c r="B385" t="s">
        <v>2</v>
      </c>
      <c r="C385" s="1">
        <v>44562</v>
      </c>
      <c r="D385" s="1">
        <v>44928</v>
      </c>
      <c r="E385" s="24">
        <v>366</v>
      </c>
      <c r="F385">
        <v>1</v>
      </c>
      <c r="G385">
        <v>2.7</v>
      </c>
      <c r="H385">
        <v>0.9</v>
      </c>
      <c r="I385" t="s">
        <v>21</v>
      </c>
      <c r="J385">
        <v>134</v>
      </c>
      <c r="K385">
        <v>67</v>
      </c>
      <c r="L385">
        <v>45</v>
      </c>
      <c r="M385" t="s">
        <v>120</v>
      </c>
      <c r="N385" t="s">
        <v>39</v>
      </c>
      <c r="O385" t="s">
        <v>102</v>
      </c>
      <c r="P385">
        <f t="shared" si="15"/>
        <v>2.528</v>
      </c>
      <c r="Q385">
        <f t="shared" si="16"/>
        <v>0.17200000000000015</v>
      </c>
      <c r="R385">
        <f t="shared" si="17"/>
        <v>1.4888888888888889</v>
      </c>
    </row>
    <row r="386" spans="1:18" x14ac:dyDescent="0.25">
      <c r="A386" t="s">
        <v>119</v>
      </c>
      <c r="B386" t="s">
        <v>2</v>
      </c>
      <c r="C386" s="1">
        <v>44562</v>
      </c>
      <c r="D386" s="1">
        <v>44928</v>
      </c>
      <c r="E386" s="24">
        <v>366</v>
      </c>
      <c r="F386">
        <v>1</v>
      </c>
      <c r="G386">
        <v>2</v>
      </c>
      <c r="H386">
        <v>0.5</v>
      </c>
      <c r="I386" t="s">
        <v>21</v>
      </c>
      <c r="J386">
        <v>134</v>
      </c>
      <c r="K386">
        <v>67</v>
      </c>
      <c r="L386">
        <v>45</v>
      </c>
      <c r="M386" t="s">
        <v>120</v>
      </c>
      <c r="N386" t="s">
        <v>39</v>
      </c>
      <c r="O386" t="s">
        <v>102</v>
      </c>
      <c r="P386">
        <f t="shared" si="15"/>
        <v>2.528</v>
      </c>
      <c r="Q386">
        <f t="shared" si="16"/>
        <v>-0.52800000000000002</v>
      </c>
      <c r="R386">
        <f t="shared" si="17"/>
        <v>1.4888888888888889</v>
      </c>
    </row>
    <row r="387" spans="1:18" x14ac:dyDescent="0.25">
      <c r="A387" t="s">
        <v>119</v>
      </c>
      <c r="B387" t="s">
        <v>2</v>
      </c>
      <c r="C387" s="1">
        <v>44562</v>
      </c>
      <c r="D387" s="1">
        <v>44928</v>
      </c>
      <c r="E387" s="24">
        <v>366</v>
      </c>
      <c r="F387">
        <v>1</v>
      </c>
      <c r="G387">
        <v>2.5</v>
      </c>
      <c r="H387">
        <v>0.8</v>
      </c>
      <c r="I387" t="s">
        <v>21</v>
      </c>
      <c r="J387">
        <v>134</v>
      </c>
      <c r="K387">
        <v>67</v>
      </c>
      <c r="L387">
        <v>45</v>
      </c>
      <c r="M387" t="s">
        <v>120</v>
      </c>
      <c r="N387" t="s">
        <v>39</v>
      </c>
      <c r="O387" t="s">
        <v>102</v>
      </c>
      <c r="P387">
        <f t="shared" ref="P387:P450" si="18">IF(B387="AltCom",E387*0.003+1.43,IF(B387="EreCya",E387*0.003+2.87,IF(B387="JulOrn",E387*0.004+2.3,IF(B387="LepElo",E387*0.011+0.91,IF(B387="NeoPul",E387*0.004+2.46,IF(B387="NeoTet","NT",IF(B387="TelTem",E387*0.006+1.77,IF(B387="VarMoo",E387*0.003+1.67,"AAAAAAAAAH"))))))))</f>
        <v>2.528</v>
      </c>
      <c r="Q387">
        <f t="shared" ref="Q387:Q450" si="19">IF(B387="NeoTet", "NA", G387-P387)</f>
        <v>-2.8000000000000025E-2</v>
      </c>
      <c r="R387">
        <f t="shared" ref="R387:R450" si="20">K387/L387</f>
        <v>1.4888888888888889</v>
      </c>
    </row>
    <row r="388" spans="1:18" x14ac:dyDescent="0.25">
      <c r="A388" t="s">
        <v>119</v>
      </c>
      <c r="B388" t="s">
        <v>2</v>
      </c>
      <c r="C388" s="1">
        <v>44562</v>
      </c>
      <c r="D388" s="1">
        <v>44928</v>
      </c>
      <c r="E388" s="24">
        <v>366</v>
      </c>
      <c r="F388">
        <v>1</v>
      </c>
      <c r="G388">
        <v>2.2999999999999998</v>
      </c>
      <c r="H388">
        <v>0.7</v>
      </c>
      <c r="I388" t="s">
        <v>21</v>
      </c>
      <c r="J388">
        <v>134</v>
      </c>
      <c r="K388">
        <v>67</v>
      </c>
      <c r="L388">
        <v>45</v>
      </c>
      <c r="M388" t="s">
        <v>120</v>
      </c>
      <c r="N388" t="s">
        <v>39</v>
      </c>
      <c r="O388" t="s">
        <v>102</v>
      </c>
      <c r="P388">
        <f t="shared" si="18"/>
        <v>2.528</v>
      </c>
      <c r="Q388">
        <f t="shared" si="19"/>
        <v>-0.2280000000000002</v>
      </c>
      <c r="R388">
        <f t="shared" si="20"/>
        <v>1.4888888888888889</v>
      </c>
    </row>
    <row r="389" spans="1:18" x14ac:dyDescent="0.25">
      <c r="A389" t="s">
        <v>119</v>
      </c>
      <c r="B389" t="s">
        <v>2</v>
      </c>
      <c r="C389" s="1">
        <v>44562</v>
      </c>
      <c r="D389" s="1">
        <v>44928</v>
      </c>
      <c r="E389" s="24">
        <v>366</v>
      </c>
      <c r="F389">
        <v>1</v>
      </c>
      <c r="G389">
        <v>2.7</v>
      </c>
      <c r="H389">
        <v>0.9</v>
      </c>
      <c r="I389" t="s">
        <v>21</v>
      </c>
      <c r="J389">
        <v>134</v>
      </c>
      <c r="K389">
        <v>67</v>
      </c>
      <c r="L389">
        <v>45</v>
      </c>
      <c r="M389" t="s">
        <v>120</v>
      </c>
      <c r="N389" t="s">
        <v>39</v>
      </c>
      <c r="O389" t="s">
        <v>102</v>
      </c>
      <c r="P389">
        <f t="shared" si="18"/>
        <v>2.528</v>
      </c>
      <c r="Q389">
        <f t="shared" si="19"/>
        <v>0.17200000000000015</v>
      </c>
      <c r="R389">
        <f t="shared" si="20"/>
        <v>1.4888888888888889</v>
      </c>
    </row>
    <row r="390" spans="1:18" x14ac:dyDescent="0.25">
      <c r="A390" t="s">
        <v>119</v>
      </c>
      <c r="B390" t="s">
        <v>2</v>
      </c>
      <c r="C390" s="1">
        <v>44562</v>
      </c>
      <c r="D390" s="1">
        <v>44928</v>
      </c>
      <c r="E390" s="24">
        <v>366</v>
      </c>
      <c r="F390">
        <v>1</v>
      </c>
      <c r="G390">
        <v>2.5</v>
      </c>
      <c r="H390">
        <v>0.8</v>
      </c>
      <c r="I390" t="s">
        <v>21</v>
      </c>
      <c r="J390">
        <v>134</v>
      </c>
      <c r="K390">
        <v>67</v>
      </c>
      <c r="L390">
        <v>45</v>
      </c>
      <c r="M390" t="s">
        <v>120</v>
      </c>
      <c r="N390" t="s">
        <v>39</v>
      </c>
      <c r="O390" t="s">
        <v>102</v>
      </c>
      <c r="P390">
        <f t="shared" si="18"/>
        <v>2.528</v>
      </c>
      <c r="Q390">
        <f t="shared" si="19"/>
        <v>-2.8000000000000025E-2</v>
      </c>
      <c r="R390">
        <f t="shared" si="20"/>
        <v>1.4888888888888889</v>
      </c>
    </row>
    <row r="391" spans="1:18" x14ac:dyDescent="0.25">
      <c r="A391" t="s">
        <v>119</v>
      </c>
      <c r="B391" t="s">
        <v>2</v>
      </c>
      <c r="C391" s="1">
        <v>44562</v>
      </c>
      <c r="D391" s="1">
        <v>44928</v>
      </c>
      <c r="E391" s="24">
        <v>366</v>
      </c>
      <c r="F391">
        <v>1</v>
      </c>
      <c r="G391">
        <v>2</v>
      </c>
      <c r="H391">
        <v>0.8</v>
      </c>
      <c r="I391" t="s">
        <v>21</v>
      </c>
      <c r="J391">
        <v>134</v>
      </c>
      <c r="K391">
        <v>67</v>
      </c>
      <c r="L391">
        <v>45</v>
      </c>
      <c r="M391" t="s">
        <v>120</v>
      </c>
      <c r="N391" t="s">
        <v>39</v>
      </c>
      <c r="O391" t="s">
        <v>102</v>
      </c>
      <c r="P391">
        <f t="shared" si="18"/>
        <v>2.528</v>
      </c>
      <c r="Q391">
        <f t="shared" si="19"/>
        <v>-0.52800000000000002</v>
      </c>
      <c r="R391">
        <f t="shared" si="20"/>
        <v>1.4888888888888889</v>
      </c>
    </row>
    <row r="392" spans="1:18" x14ac:dyDescent="0.25">
      <c r="A392" t="s">
        <v>119</v>
      </c>
      <c r="B392" t="s">
        <v>2</v>
      </c>
      <c r="C392" s="1">
        <v>44562</v>
      </c>
      <c r="D392" s="1">
        <v>44928</v>
      </c>
      <c r="E392" s="24">
        <v>366</v>
      </c>
      <c r="F392">
        <v>1</v>
      </c>
      <c r="G392">
        <v>2.5</v>
      </c>
      <c r="H392">
        <v>0.8</v>
      </c>
      <c r="I392" t="s">
        <v>21</v>
      </c>
      <c r="J392">
        <v>134</v>
      </c>
      <c r="K392">
        <v>67</v>
      </c>
      <c r="L392">
        <v>45</v>
      </c>
      <c r="M392" t="s">
        <v>120</v>
      </c>
      <c r="N392" t="s">
        <v>39</v>
      </c>
      <c r="O392" t="s">
        <v>102</v>
      </c>
      <c r="P392">
        <f t="shared" si="18"/>
        <v>2.528</v>
      </c>
      <c r="Q392">
        <f t="shared" si="19"/>
        <v>-2.8000000000000025E-2</v>
      </c>
      <c r="R392">
        <f t="shared" si="20"/>
        <v>1.4888888888888889</v>
      </c>
    </row>
    <row r="393" spans="1:18" x14ac:dyDescent="0.25">
      <c r="A393" t="s">
        <v>119</v>
      </c>
      <c r="B393" t="s">
        <v>2</v>
      </c>
      <c r="C393" s="1">
        <v>44562</v>
      </c>
      <c r="D393" s="1">
        <v>44928</v>
      </c>
      <c r="E393" s="24">
        <v>366</v>
      </c>
      <c r="F393">
        <v>1</v>
      </c>
      <c r="G393">
        <v>2</v>
      </c>
      <c r="H393">
        <v>0.6</v>
      </c>
      <c r="I393" t="s">
        <v>21</v>
      </c>
      <c r="J393">
        <v>134</v>
      </c>
      <c r="K393">
        <v>67</v>
      </c>
      <c r="L393">
        <v>45</v>
      </c>
      <c r="M393" t="s">
        <v>120</v>
      </c>
      <c r="N393" t="s">
        <v>39</v>
      </c>
      <c r="O393" t="s">
        <v>102</v>
      </c>
      <c r="P393">
        <f t="shared" si="18"/>
        <v>2.528</v>
      </c>
      <c r="Q393">
        <f t="shared" si="19"/>
        <v>-0.52800000000000002</v>
      </c>
      <c r="R393">
        <f t="shared" si="20"/>
        <v>1.4888888888888889</v>
      </c>
    </row>
    <row r="394" spans="1:18" x14ac:dyDescent="0.25">
      <c r="A394" t="s">
        <v>119</v>
      </c>
      <c r="B394" t="s">
        <v>2</v>
      </c>
      <c r="C394" s="1">
        <v>44562</v>
      </c>
      <c r="D394" s="1">
        <v>44928</v>
      </c>
      <c r="E394" s="24">
        <v>366</v>
      </c>
      <c r="F394">
        <v>1</v>
      </c>
      <c r="G394">
        <v>2.4</v>
      </c>
      <c r="H394">
        <v>0.8</v>
      </c>
      <c r="I394" t="s">
        <v>21</v>
      </c>
      <c r="J394">
        <v>134</v>
      </c>
      <c r="K394">
        <v>67</v>
      </c>
      <c r="L394">
        <v>45</v>
      </c>
      <c r="M394" t="s">
        <v>120</v>
      </c>
      <c r="N394" t="s">
        <v>39</v>
      </c>
      <c r="O394" t="s">
        <v>102</v>
      </c>
      <c r="P394">
        <f t="shared" si="18"/>
        <v>2.528</v>
      </c>
      <c r="Q394">
        <f t="shared" si="19"/>
        <v>-0.12800000000000011</v>
      </c>
      <c r="R394">
        <f t="shared" si="20"/>
        <v>1.4888888888888889</v>
      </c>
    </row>
    <row r="395" spans="1:18" x14ac:dyDescent="0.25">
      <c r="A395" t="s">
        <v>119</v>
      </c>
      <c r="B395" t="s">
        <v>2</v>
      </c>
      <c r="C395" s="1">
        <v>44562</v>
      </c>
      <c r="D395" s="1">
        <v>44928</v>
      </c>
      <c r="E395" s="24">
        <v>366</v>
      </c>
      <c r="F395">
        <v>1</v>
      </c>
      <c r="G395">
        <v>2.5</v>
      </c>
      <c r="H395">
        <v>0.8</v>
      </c>
      <c r="I395" t="s">
        <v>21</v>
      </c>
      <c r="J395">
        <v>134</v>
      </c>
      <c r="K395">
        <v>67</v>
      </c>
      <c r="L395">
        <v>45</v>
      </c>
      <c r="M395" t="s">
        <v>120</v>
      </c>
      <c r="N395" t="s">
        <v>39</v>
      </c>
      <c r="O395" t="s">
        <v>102</v>
      </c>
      <c r="P395">
        <f t="shared" si="18"/>
        <v>2.528</v>
      </c>
      <c r="Q395">
        <f t="shared" si="19"/>
        <v>-2.8000000000000025E-2</v>
      </c>
      <c r="R395">
        <f t="shared" si="20"/>
        <v>1.4888888888888889</v>
      </c>
    </row>
    <row r="396" spans="1:18" x14ac:dyDescent="0.25">
      <c r="A396" t="s">
        <v>119</v>
      </c>
      <c r="B396" t="s">
        <v>2</v>
      </c>
      <c r="C396" s="1">
        <v>44562</v>
      </c>
      <c r="D396" s="1">
        <v>44928</v>
      </c>
      <c r="E396" s="24">
        <v>366</v>
      </c>
      <c r="F396">
        <v>1</v>
      </c>
      <c r="G396">
        <v>2.7</v>
      </c>
      <c r="H396">
        <v>0.9</v>
      </c>
      <c r="I396" t="s">
        <v>21</v>
      </c>
      <c r="J396">
        <v>134</v>
      </c>
      <c r="K396">
        <v>67</v>
      </c>
      <c r="L396">
        <v>45</v>
      </c>
      <c r="M396" t="s">
        <v>120</v>
      </c>
      <c r="N396" t="s">
        <v>39</v>
      </c>
      <c r="O396" t="s">
        <v>102</v>
      </c>
      <c r="P396">
        <f t="shared" si="18"/>
        <v>2.528</v>
      </c>
      <c r="Q396">
        <f t="shared" si="19"/>
        <v>0.17200000000000015</v>
      </c>
      <c r="R396">
        <f t="shared" si="20"/>
        <v>1.4888888888888889</v>
      </c>
    </row>
    <row r="397" spans="1:18" x14ac:dyDescent="0.25">
      <c r="A397" t="s">
        <v>119</v>
      </c>
      <c r="B397" t="s">
        <v>2</v>
      </c>
      <c r="C397" s="1">
        <v>44562</v>
      </c>
      <c r="D397" s="1">
        <v>44928</v>
      </c>
      <c r="E397" s="24">
        <v>366</v>
      </c>
      <c r="F397">
        <v>1</v>
      </c>
      <c r="G397">
        <v>2.1</v>
      </c>
      <c r="H397">
        <v>0.6</v>
      </c>
      <c r="I397" t="s">
        <v>21</v>
      </c>
      <c r="J397">
        <v>134</v>
      </c>
      <c r="K397">
        <v>67</v>
      </c>
      <c r="L397">
        <v>45</v>
      </c>
      <c r="M397" t="s">
        <v>120</v>
      </c>
      <c r="N397" t="s">
        <v>39</v>
      </c>
      <c r="O397" t="s">
        <v>102</v>
      </c>
      <c r="P397">
        <f t="shared" si="18"/>
        <v>2.528</v>
      </c>
      <c r="Q397">
        <f t="shared" si="19"/>
        <v>-0.42799999999999994</v>
      </c>
      <c r="R397">
        <f t="shared" si="20"/>
        <v>1.4888888888888889</v>
      </c>
    </row>
    <row r="398" spans="1:18" x14ac:dyDescent="0.25">
      <c r="A398" t="s">
        <v>119</v>
      </c>
      <c r="B398" t="s">
        <v>2</v>
      </c>
      <c r="C398" s="1">
        <v>44562</v>
      </c>
      <c r="D398" s="1">
        <v>44928</v>
      </c>
      <c r="E398" s="24">
        <v>366</v>
      </c>
      <c r="F398">
        <v>1</v>
      </c>
      <c r="G398">
        <v>2.9</v>
      </c>
      <c r="H398">
        <v>1</v>
      </c>
      <c r="I398" t="s">
        <v>21</v>
      </c>
      <c r="J398">
        <v>134</v>
      </c>
      <c r="K398">
        <v>67</v>
      </c>
      <c r="L398">
        <v>45</v>
      </c>
      <c r="M398" t="s">
        <v>120</v>
      </c>
      <c r="N398" t="s">
        <v>39</v>
      </c>
      <c r="O398" t="s">
        <v>102</v>
      </c>
      <c r="P398">
        <f t="shared" si="18"/>
        <v>2.528</v>
      </c>
      <c r="Q398">
        <f t="shared" si="19"/>
        <v>0.37199999999999989</v>
      </c>
      <c r="R398">
        <f t="shared" si="20"/>
        <v>1.4888888888888889</v>
      </c>
    </row>
    <row r="399" spans="1:18" x14ac:dyDescent="0.25">
      <c r="A399" t="s">
        <v>119</v>
      </c>
      <c r="B399" t="s">
        <v>2</v>
      </c>
      <c r="C399" s="1">
        <v>44562</v>
      </c>
      <c r="D399" s="1">
        <v>44928</v>
      </c>
      <c r="E399" s="24">
        <v>366</v>
      </c>
      <c r="F399">
        <v>1</v>
      </c>
      <c r="G399">
        <v>2</v>
      </c>
      <c r="H399">
        <v>0.6</v>
      </c>
      <c r="I399" t="s">
        <v>21</v>
      </c>
      <c r="J399">
        <v>134</v>
      </c>
      <c r="K399">
        <v>67</v>
      </c>
      <c r="L399">
        <v>45</v>
      </c>
      <c r="M399" t="s">
        <v>120</v>
      </c>
      <c r="N399" t="s">
        <v>39</v>
      </c>
      <c r="O399" t="s">
        <v>102</v>
      </c>
      <c r="P399">
        <f t="shared" si="18"/>
        <v>2.528</v>
      </c>
      <c r="Q399">
        <f t="shared" si="19"/>
        <v>-0.52800000000000002</v>
      </c>
      <c r="R399">
        <f t="shared" si="20"/>
        <v>1.4888888888888889</v>
      </c>
    </row>
    <row r="400" spans="1:18" x14ac:dyDescent="0.25">
      <c r="A400" t="s">
        <v>119</v>
      </c>
      <c r="B400" t="s">
        <v>2</v>
      </c>
      <c r="C400" s="1">
        <v>44562</v>
      </c>
      <c r="D400" s="1">
        <v>44928</v>
      </c>
      <c r="E400" s="24">
        <v>366</v>
      </c>
      <c r="F400">
        <v>1</v>
      </c>
      <c r="G400">
        <v>2.8</v>
      </c>
      <c r="H400">
        <v>0.9</v>
      </c>
      <c r="I400" t="s">
        <v>21</v>
      </c>
      <c r="J400">
        <v>134</v>
      </c>
      <c r="K400">
        <v>67</v>
      </c>
      <c r="L400">
        <v>45</v>
      </c>
      <c r="M400" t="s">
        <v>120</v>
      </c>
      <c r="N400" t="s">
        <v>39</v>
      </c>
      <c r="O400" t="s">
        <v>102</v>
      </c>
      <c r="P400">
        <f t="shared" si="18"/>
        <v>2.528</v>
      </c>
      <c r="Q400">
        <f t="shared" si="19"/>
        <v>0.2719999999999998</v>
      </c>
      <c r="R400">
        <f t="shared" si="20"/>
        <v>1.4888888888888889</v>
      </c>
    </row>
    <row r="401" spans="1:18" x14ac:dyDescent="0.25">
      <c r="A401" t="s">
        <v>100</v>
      </c>
      <c r="B401" t="s">
        <v>2</v>
      </c>
      <c r="C401" s="1">
        <v>44395</v>
      </c>
      <c r="D401" s="1">
        <v>44942</v>
      </c>
      <c r="E401" s="24">
        <v>547</v>
      </c>
      <c r="F401">
        <v>0.5</v>
      </c>
      <c r="G401">
        <v>4.5999999999999996</v>
      </c>
      <c r="H401">
        <v>1.7</v>
      </c>
      <c r="I401" t="s">
        <v>21</v>
      </c>
      <c r="J401">
        <v>18</v>
      </c>
      <c r="K401">
        <v>2</v>
      </c>
      <c r="L401">
        <v>45</v>
      </c>
      <c r="M401" t="s">
        <v>101</v>
      </c>
      <c r="N401" t="s">
        <v>39</v>
      </c>
      <c r="O401" t="s">
        <v>102</v>
      </c>
      <c r="P401">
        <f t="shared" si="18"/>
        <v>3.0709999999999997</v>
      </c>
      <c r="Q401">
        <f t="shared" si="19"/>
        <v>1.5289999999999999</v>
      </c>
      <c r="R401">
        <f t="shared" si="20"/>
        <v>4.4444444444444446E-2</v>
      </c>
    </row>
    <row r="402" spans="1:18" x14ac:dyDescent="0.25">
      <c r="A402" t="s">
        <v>100</v>
      </c>
      <c r="B402" t="s">
        <v>2</v>
      </c>
      <c r="C402" s="1">
        <v>44395</v>
      </c>
      <c r="D402" s="1">
        <v>44942</v>
      </c>
      <c r="E402" s="24">
        <v>547</v>
      </c>
      <c r="F402">
        <v>0.5</v>
      </c>
      <c r="G402">
        <v>4.5</v>
      </c>
      <c r="H402">
        <v>1.6</v>
      </c>
      <c r="I402" t="s">
        <v>21</v>
      </c>
      <c r="J402">
        <v>18</v>
      </c>
      <c r="K402">
        <v>2</v>
      </c>
      <c r="L402">
        <v>45</v>
      </c>
      <c r="M402" t="s">
        <v>101</v>
      </c>
      <c r="N402" t="s">
        <v>39</v>
      </c>
      <c r="O402" t="s">
        <v>102</v>
      </c>
      <c r="P402">
        <f t="shared" si="18"/>
        <v>3.0709999999999997</v>
      </c>
      <c r="Q402">
        <f t="shared" si="19"/>
        <v>1.4290000000000003</v>
      </c>
      <c r="R402">
        <f t="shared" si="20"/>
        <v>4.4444444444444446E-2</v>
      </c>
    </row>
    <row r="403" spans="1:18" x14ac:dyDescent="0.25">
      <c r="A403" t="s">
        <v>103</v>
      </c>
      <c r="B403" t="s">
        <v>2</v>
      </c>
      <c r="C403" s="1">
        <v>44410</v>
      </c>
      <c r="D403" s="1">
        <v>44959</v>
      </c>
      <c r="E403" s="24">
        <v>549</v>
      </c>
      <c r="F403">
        <v>1.5</v>
      </c>
      <c r="G403">
        <v>4.0999999999999996</v>
      </c>
      <c r="H403">
        <v>1.6</v>
      </c>
      <c r="I403" t="s">
        <v>21</v>
      </c>
      <c r="J403">
        <v>68</v>
      </c>
      <c r="K403">
        <v>13</v>
      </c>
      <c r="L403">
        <v>45</v>
      </c>
      <c r="M403" t="s">
        <v>104</v>
      </c>
      <c r="N403" t="s">
        <v>40</v>
      </c>
      <c r="O403" t="s">
        <v>105</v>
      </c>
      <c r="P403">
        <f t="shared" si="18"/>
        <v>3.077</v>
      </c>
      <c r="Q403">
        <f t="shared" si="19"/>
        <v>1.0229999999999997</v>
      </c>
      <c r="R403">
        <f t="shared" si="20"/>
        <v>0.28888888888888886</v>
      </c>
    </row>
    <row r="404" spans="1:18" x14ac:dyDescent="0.25">
      <c r="A404" t="s">
        <v>103</v>
      </c>
      <c r="B404" t="s">
        <v>2</v>
      </c>
      <c r="C404" s="1">
        <v>44410</v>
      </c>
      <c r="D404" s="1">
        <v>44959</v>
      </c>
      <c r="E404" s="24">
        <v>549</v>
      </c>
      <c r="F404">
        <v>1.5</v>
      </c>
      <c r="G404">
        <v>3.9</v>
      </c>
      <c r="H404">
        <v>1.4</v>
      </c>
      <c r="I404" t="s">
        <v>21</v>
      </c>
      <c r="J404">
        <v>68</v>
      </c>
      <c r="K404">
        <v>13</v>
      </c>
      <c r="L404">
        <v>45</v>
      </c>
      <c r="M404" t="s">
        <v>104</v>
      </c>
      <c r="N404" t="s">
        <v>40</v>
      </c>
      <c r="O404" t="s">
        <v>105</v>
      </c>
      <c r="P404">
        <f t="shared" si="18"/>
        <v>3.077</v>
      </c>
      <c r="Q404">
        <f t="shared" si="19"/>
        <v>0.82299999999999995</v>
      </c>
      <c r="R404">
        <f t="shared" si="20"/>
        <v>0.28888888888888886</v>
      </c>
    </row>
    <row r="405" spans="1:18" x14ac:dyDescent="0.25">
      <c r="A405" t="s">
        <v>103</v>
      </c>
      <c r="B405" t="s">
        <v>2</v>
      </c>
      <c r="C405" s="1">
        <v>44410</v>
      </c>
      <c r="D405" s="1">
        <v>44959</v>
      </c>
      <c r="E405" s="24">
        <v>549</v>
      </c>
      <c r="F405">
        <v>1.5</v>
      </c>
      <c r="G405">
        <v>3</v>
      </c>
      <c r="H405">
        <v>1</v>
      </c>
      <c r="I405" t="s">
        <v>21</v>
      </c>
      <c r="J405">
        <v>68</v>
      </c>
      <c r="K405">
        <v>13</v>
      </c>
      <c r="L405">
        <v>45</v>
      </c>
      <c r="M405" t="s">
        <v>104</v>
      </c>
      <c r="N405" t="s">
        <v>40</v>
      </c>
      <c r="O405" t="s">
        <v>105</v>
      </c>
      <c r="P405">
        <f t="shared" si="18"/>
        <v>3.077</v>
      </c>
      <c r="Q405">
        <f t="shared" si="19"/>
        <v>-7.6999999999999957E-2</v>
      </c>
      <c r="R405">
        <f t="shared" si="20"/>
        <v>0.28888888888888886</v>
      </c>
    </row>
    <row r="406" spans="1:18" x14ac:dyDescent="0.25">
      <c r="A406" t="s">
        <v>103</v>
      </c>
      <c r="B406" t="s">
        <v>2</v>
      </c>
      <c r="C406" s="1">
        <v>44410</v>
      </c>
      <c r="D406" s="1">
        <v>44959</v>
      </c>
      <c r="E406" s="24">
        <v>549</v>
      </c>
      <c r="F406">
        <v>1.5</v>
      </c>
      <c r="G406">
        <v>3.8</v>
      </c>
      <c r="H406">
        <v>1.3</v>
      </c>
      <c r="I406" t="s">
        <v>21</v>
      </c>
      <c r="J406">
        <v>68</v>
      </c>
      <c r="K406">
        <v>13</v>
      </c>
      <c r="L406">
        <v>45</v>
      </c>
      <c r="M406" t="s">
        <v>104</v>
      </c>
      <c r="N406" t="s">
        <v>40</v>
      </c>
      <c r="O406" t="s">
        <v>105</v>
      </c>
      <c r="P406">
        <f t="shared" si="18"/>
        <v>3.077</v>
      </c>
      <c r="Q406">
        <f t="shared" si="19"/>
        <v>0.72299999999999986</v>
      </c>
      <c r="R406">
        <f t="shared" si="20"/>
        <v>0.28888888888888886</v>
      </c>
    </row>
    <row r="407" spans="1:18" x14ac:dyDescent="0.25">
      <c r="A407" t="s">
        <v>103</v>
      </c>
      <c r="B407" t="s">
        <v>2</v>
      </c>
      <c r="C407" s="1">
        <v>44410</v>
      </c>
      <c r="D407" s="1">
        <v>44959</v>
      </c>
      <c r="E407" s="24">
        <v>549</v>
      </c>
      <c r="F407">
        <v>1.5</v>
      </c>
      <c r="G407">
        <v>2.8</v>
      </c>
      <c r="H407">
        <v>1</v>
      </c>
      <c r="I407" t="s">
        <v>21</v>
      </c>
      <c r="J407">
        <v>68</v>
      </c>
      <c r="K407">
        <v>13</v>
      </c>
      <c r="L407">
        <v>45</v>
      </c>
      <c r="M407" t="s">
        <v>104</v>
      </c>
      <c r="N407" t="s">
        <v>40</v>
      </c>
      <c r="O407" t="s">
        <v>105</v>
      </c>
      <c r="P407">
        <f t="shared" si="18"/>
        <v>3.077</v>
      </c>
      <c r="Q407">
        <f t="shared" si="19"/>
        <v>-0.27700000000000014</v>
      </c>
      <c r="R407">
        <f t="shared" si="20"/>
        <v>0.28888888888888886</v>
      </c>
    </row>
    <row r="408" spans="1:18" x14ac:dyDescent="0.25">
      <c r="A408" t="s">
        <v>103</v>
      </c>
      <c r="B408" t="s">
        <v>2</v>
      </c>
      <c r="C408" s="1">
        <v>44410</v>
      </c>
      <c r="D408" s="1">
        <v>44959</v>
      </c>
      <c r="E408" s="24">
        <v>549</v>
      </c>
      <c r="F408">
        <v>1.5</v>
      </c>
      <c r="G408">
        <v>4</v>
      </c>
      <c r="H408">
        <v>1.5</v>
      </c>
      <c r="I408" t="s">
        <v>21</v>
      </c>
      <c r="J408">
        <v>68</v>
      </c>
      <c r="K408">
        <v>13</v>
      </c>
      <c r="L408">
        <v>45</v>
      </c>
      <c r="M408" t="s">
        <v>104</v>
      </c>
      <c r="N408" t="s">
        <v>40</v>
      </c>
      <c r="O408" t="s">
        <v>105</v>
      </c>
      <c r="P408">
        <f t="shared" si="18"/>
        <v>3.077</v>
      </c>
      <c r="Q408">
        <f t="shared" si="19"/>
        <v>0.92300000000000004</v>
      </c>
      <c r="R408">
        <f t="shared" si="20"/>
        <v>0.28888888888888886</v>
      </c>
    </row>
    <row r="409" spans="1:18" x14ac:dyDescent="0.25">
      <c r="A409" t="s">
        <v>103</v>
      </c>
      <c r="B409" t="s">
        <v>2</v>
      </c>
      <c r="C409" s="1">
        <v>44410</v>
      </c>
      <c r="D409" s="1">
        <v>44959</v>
      </c>
      <c r="E409" s="24">
        <v>549</v>
      </c>
      <c r="F409">
        <v>1.5</v>
      </c>
      <c r="G409">
        <v>3.6</v>
      </c>
      <c r="H409">
        <v>1.2</v>
      </c>
      <c r="I409" t="s">
        <v>21</v>
      </c>
      <c r="J409">
        <v>68</v>
      </c>
      <c r="K409">
        <v>13</v>
      </c>
      <c r="L409">
        <v>45</v>
      </c>
      <c r="M409" t="s">
        <v>104</v>
      </c>
      <c r="N409" t="s">
        <v>40</v>
      </c>
      <c r="O409" t="s">
        <v>105</v>
      </c>
      <c r="P409">
        <f t="shared" si="18"/>
        <v>3.077</v>
      </c>
      <c r="Q409">
        <f t="shared" si="19"/>
        <v>0.52300000000000013</v>
      </c>
      <c r="R409">
        <f t="shared" si="20"/>
        <v>0.28888888888888886</v>
      </c>
    </row>
    <row r="410" spans="1:18" x14ac:dyDescent="0.25">
      <c r="A410" t="s">
        <v>103</v>
      </c>
      <c r="B410" t="s">
        <v>2</v>
      </c>
      <c r="C410" s="1">
        <v>44410</v>
      </c>
      <c r="D410" s="1">
        <v>44959</v>
      </c>
      <c r="E410" s="24">
        <v>549</v>
      </c>
      <c r="F410">
        <v>1.5</v>
      </c>
      <c r="G410">
        <v>4</v>
      </c>
      <c r="H410">
        <v>1.4</v>
      </c>
      <c r="I410" t="s">
        <v>21</v>
      </c>
      <c r="J410">
        <v>68</v>
      </c>
      <c r="K410">
        <v>13</v>
      </c>
      <c r="L410">
        <v>45</v>
      </c>
      <c r="M410" t="s">
        <v>104</v>
      </c>
      <c r="N410" t="s">
        <v>40</v>
      </c>
      <c r="O410" t="s">
        <v>105</v>
      </c>
      <c r="P410">
        <f t="shared" si="18"/>
        <v>3.077</v>
      </c>
      <c r="Q410">
        <f t="shared" si="19"/>
        <v>0.92300000000000004</v>
      </c>
      <c r="R410">
        <f t="shared" si="20"/>
        <v>0.28888888888888886</v>
      </c>
    </row>
    <row r="411" spans="1:18" x14ac:dyDescent="0.25">
      <c r="A411" t="s">
        <v>103</v>
      </c>
      <c r="B411" t="s">
        <v>2</v>
      </c>
      <c r="C411" s="1">
        <v>44410</v>
      </c>
      <c r="D411" s="1">
        <v>44959</v>
      </c>
      <c r="E411" s="24">
        <v>549</v>
      </c>
      <c r="F411">
        <v>1.5</v>
      </c>
      <c r="G411">
        <v>3.5</v>
      </c>
      <c r="H411">
        <v>1.3</v>
      </c>
      <c r="I411" t="s">
        <v>21</v>
      </c>
      <c r="J411">
        <v>68</v>
      </c>
      <c r="K411">
        <v>13</v>
      </c>
      <c r="L411">
        <v>45</v>
      </c>
      <c r="M411" t="s">
        <v>104</v>
      </c>
      <c r="N411" t="s">
        <v>40</v>
      </c>
      <c r="O411" t="s">
        <v>105</v>
      </c>
      <c r="P411">
        <f t="shared" si="18"/>
        <v>3.077</v>
      </c>
      <c r="Q411">
        <f t="shared" si="19"/>
        <v>0.42300000000000004</v>
      </c>
      <c r="R411">
        <f t="shared" si="20"/>
        <v>0.28888888888888886</v>
      </c>
    </row>
    <row r="412" spans="1:18" x14ac:dyDescent="0.25">
      <c r="A412" t="s">
        <v>103</v>
      </c>
      <c r="B412" t="s">
        <v>2</v>
      </c>
      <c r="C412" s="1">
        <v>44410</v>
      </c>
      <c r="D412" s="1">
        <v>44959</v>
      </c>
      <c r="E412" s="24">
        <v>549</v>
      </c>
      <c r="F412">
        <v>1.5</v>
      </c>
      <c r="G412">
        <v>3.7</v>
      </c>
      <c r="H412">
        <v>1.4</v>
      </c>
      <c r="I412" t="s">
        <v>21</v>
      </c>
      <c r="J412">
        <v>68</v>
      </c>
      <c r="K412">
        <v>13</v>
      </c>
      <c r="L412">
        <v>45</v>
      </c>
      <c r="M412" t="s">
        <v>104</v>
      </c>
      <c r="N412" t="s">
        <v>40</v>
      </c>
      <c r="O412" t="s">
        <v>105</v>
      </c>
      <c r="P412">
        <f t="shared" si="18"/>
        <v>3.077</v>
      </c>
      <c r="Q412">
        <f t="shared" si="19"/>
        <v>0.62300000000000022</v>
      </c>
      <c r="R412">
        <f t="shared" si="20"/>
        <v>0.28888888888888886</v>
      </c>
    </row>
    <row r="413" spans="1:18" x14ac:dyDescent="0.25">
      <c r="A413" t="s">
        <v>103</v>
      </c>
      <c r="B413" t="s">
        <v>2</v>
      </c>
      <c r="C413" s="1">
        <v>44410</v>
      </c>
      <c r="D413" s="1">
        <v>44959</v>
      </c>
      <c r="E413" s="24">
        <v>549</v>
      </c>
      <c r="F413">
        <v>1.5</v>
      </c>
      <c r="G413">
        <v>3.5</v>
      </c>
      <c r="H413">
        <v>1.3</v>
      </c>
      <c r="I413" t="s">
        <v>21</v>
      </c>
      <c r="J413">
        <v>68</v>
      </c>
      <c r="K413">
        <v>13</v>
      </c>
      <c r="L413">
        <v>45</v>
      </c>
      <c r="M413" t="s">
        <v>104</v>
      </c>
      <c r="N413" t="s">
        <v>40</v>
      </c>
      <c r="O413" t="s">
        <v>105</v>
      </c>
      <c r="P413">
        <f t="shared" si="18"/>
        <v>3.077</v>
      </c>
      <c r="Q413">
        <f t="shared" si="19"/>
        <v>0.42300000000000004</v>
      </c>
      <c r="R413">
        <f t="shared" si="20"/>
        <v>0.28888888888888886</v>
      </c>
    </row>
    <row r="414" spans="1:18" x14ac:dyDescent="0.25">
      <c r="A414" t="s">
        <v>103</v>
      </c>
      <c r="B414" t="s">
        <v>2</v>
      </c>
      <c r="C414" s="1">
        <v>44410</v>
      </c>
      <c r="D414" s="1">
        <v>44959</v>
      </c>
      <c r="E414" s="24">
        <v>549</v>
      </c>
      <c r="F414">
        <v>1.5</v>
      </c>
      <c r="G414">
        <v>3.2</v>
      </c>
      <c r="H414">
        <v>1.1000000000000001</v>
      </c>
      <c r="I414" t="s">
        <v>21</v>
      </c>
      <c r="J414">
        <v>68</v>
      </c>
      <c r="K414">
        <v>13</v>
      </c>
      <c r="L414">
        <v>45</v>
      </c>
      <c r="M414" t="s">
        <v>104</v>
      </c>
      <c r="N414" t="s">
        <v>40</v>
      </c>
      <c r="O414" t="s">
        <v>105</v>
      </c>
      <c r="P414">
        <f t="shared" si="18"/>
        <v>3.077</v>
      </c>
      <c r="Q414">
        <f t="shared" si="19"/>
        <v>0.12300000000000022</v>
      </c>
      <c r="R414">
        <f t="shared" si="20"/>
        <v>0.28888888888888886</v>
      </c>
    </row>
    <row r="415" spans="1:18" x14ac:dyDescent="0.25">
      <c r="A415" t="s">
        <v>103</v>
      </c>
      <c r="B415" t="s">
        <v>2</v>
      </c>
      <c r="C415" s="1">
        <v>44410</v>
      </c>
      <c r="D415" s="1">
        <v>44959</v>
      </c>
      <c r="E415" s="24">
        <v>549</v>
      </c>
      <c r="F415">
        <v>1.5</v>
      </c>
      <c r="G415">
        <v>2.9</v>
      </c>
      <c r="H415">
        <v>1</v>
      </c>
      <c r="I415" t="s">
        <v>21</v>
      </c>
      <c r="J415">
        <v>68</v>
      </c>
      <c r="K415">
        <v>13</v>
      </c>
      <c r="L415">
        <v>45</v>
      </c>
      <c r="M415" t="s">
        <v>104</v>
      </c>
      <c r="N415" t="s">
        <v>40</v>
      </c>
      <c r="O415" t="s">
        <v>105</v>
      </c>
      <c r="P415">
        <f t="shared" si="18"/>
        <v>3.077</v>
      </c>
      <c r="Q415">
        <f t="shared" si="19"/>
        <v>-0.17700000000000005</v>
      </c>
      <c r="R415">
        <f t="shared" si="20"/>
        <v>0.28888888888888886</v>
      </c>
    </row>
    <row r="416" spans="1:18" x14ac:dyDescent="0.25">
      <c r="A416" t="s">
        <v>106</v>
      </c>
      <c r="B416" t="s">
        <v>2</v>
      </c>
      <c r="C416" s="1">
        <v>44420</v>
      </c>
      <c r="D416" s="1">
        <v>44971</v>
      </c>
      <c r="E416" s="24">
        <v>551</v>
      </c>
      <c r="F416">
        <v>1.5</v>
      </c>
      <c r="G416">
        <v>4.8</v>
      </c>
      <c r="H416">
        <v>1.8</v>
      </c>
      <c r="I416" t="s">
        <v>21</v>
      </c>
      <c r="J416">
        <v>48</v>
      </c>
      <c r="K416">
        <v>2</v>
      </c>
      <c r="L416">
        <v>45</v>
      </c>
      <c r="M416" t="s">
        <v>107</v>
      </c>
      <c r="N416" t="s">
        <v>41</v>
      </c>
      <c r="O416" t="s">
        <v>108</v>
      </c>
      <c r="P416">
        <f t="shared" si="18"/>
        <v>3.0830000000000002</v>
      </c>
      <c r="Q416">
        <f t="shared" si="19"/>
        <v>1.7169999999999996</v>
      </c>
      <c r="R416">
        <f t="shared" si="20"/>
        <v>4.4444444444444446E-2</v>
      </c>
    </row>
    <row r="417" spans="1:18" x14ac:dyDescent="0.25">
      <c r="A417" t="s">
        <v>106</v>
      </c>
      <c r="B417" t="s">
        <v>2</v>
      </c>
      <c r="C417" s="1">
        <v>44420</v>
      </c>
      <c r="D417" s="1">
        <v>44971</v>
      </c>
      <c r="E417" s="24">
        <v>551</v>
      </c>
      <c r="F417">
        <v>1.5</v>
      </c>
      <c r="G417">
        <v>3.6</v>
      </c>
      <c r="H417">
        <v>1.2</v>
      </c>
      <c r="I417" t="s">
        <v>21</v>
      </c>
      <c r="J417">
        <v>48</v>
      </c>
      <c r="K417">
        <v>2</v>
      </c>
      <c r="L417">
        <v>45</v>
      </c>
      <c r="M417" t="s">
        <v>107</v>
      </c>
      <c r="N417" t="s">
        <v>41</v>
      </c>
      <c r="O417" t="s">
        <v>108</v>
      </c>
      <c r="P417">
        <f t="shared" si="18"/>
        <v>3.0830000000000002</v>
      </c>
      <c r="Q417">
        <f t="shared" si="19"/>
        <v>0.5169999999999999</v>
      </c>
      <c r="R417">
        <f t="shared" si="20"/>
        <v>4.4444444444444446E-2</v>
      </c>
    </row>
    <row r="418" spans="1:18" x14ac:dyDescent="0.25">
      <c r="A418" t="s">
        <v>109</v>
      </c>
      <c r="B418" t="s">
        <v>2</v>
      </c>
      <c r="C418" s="1">
        <v>44467</v>
      </c>
      <c r="D418" s="1">
        <v>45016</v>
      </c>
      <c r="E418" s="24">
        <v>549</v>
      </c>
      <c r="F418">
        <v>1.5</v>
      </c>
      <c r="G418">
        <v>5.0999999999999996</v>
      </c>
      <c r="H418">
        <v>1.9</v>
      </c>
      <c r="I418" t="s">
        <v>21</v>
      </c>
      <c r="J418">
        <v>52</v>
      </c>
      <c r="K418">
        <v>3</v>
      </c>
      <c r="L418">
        <v>45</v>
      </c>
      <c r="M418" t="s">
        <v>110</v>
      </c>
      <c r="N418" t="s">
        <v>40</v>
      </c>
      <c r="O418" t="s">
        <v>105</v>
      </c>
      <c r="P418">
        <f t="shared" si="18"/>
        <v>3.077</v>
      </c>
      <c r="Q418">
        <f t="shared" si="19"/>
        <v>2.0229999999999997</v>
      </c>
      <c r="R418">
        <f t="shared" si="20"/>
        <v>6.6666666666666666E-2</v>
      </c>
    </row>
    <row r="419" spans="1:18" x14ac:dyDescent="0.25">
      <c r="A419" t="s">
        <v>109</v>
      </c>
      <c r="B419" t="s">
        <v>2</v>
      </c>
      <c r="C419" s="1">
        <v>44467</v>
      </c>
      <c r="D419" s="1">
        <v>45016</v>
      </c>
      <c r="E419" s="24">
        <v>549</v>
      </c>
      <c r="F419">
        <v>1.5</v>
      </c>
      <c r="G419">
        <v>4.8</v>
      </c>
      <c r="H419">
        <v>1.8</v>
      </c>
      <c r="I419" t="s">
        <v>21</v>
      </c>
      <c r="J419">
        <v>52</v>
      </c>
      <c r="K419">
        <v>3</v>
      </c>
      <c r="L419">
        <v>45</v>
      </c>
      <c r="M419" t="s">
        <v>110</v>
      </c>
      <c r="N419" t="s">
        <v>40</v>
      </c>
      <c r="O419" t="s">
        <v>105</v>
      </c>
      <c r="P419">
        <f t="shared" si="18"/>
        <v>3.077</v>
      </c>
      <c r="Q419">
        <f t="shared" si="19"/>
        <v>1.7229999999999999</v>
      </c>
      <c r="R419">
        <f t="shared" si="20"/>
        <v>6.6666666666666666E-2</v>
      </c>
    </row>
    <row r="420" spans="1:18" x14ac:dyDescent="0.25">
      <c r="A420" t="s">
        <v>109</v>
      </c>
      <c r="B420" t="s">
        <v>2</v>
      </c>
      <c r="C420" s="1">
        <v>44467</v>
      </c>
      <c r="D420" s="1">
        <v>45016</v>
      </c>
      <c r="E420" s="24">
        <v>549</v>
      </c>
      <c r="F420">
        <v>1.5</v>
      </c>
      <c r="G420">
        <v>4.3</v>
      </c>
      <c r="H420">
        <v>1.5</v>
      </c>
      <c r="I420" t="s">
        <v>21</v>
      </c>
      <c r="J420">
        <v>52</v>
      </c>
      <c r="K420">
        <v>3</v>
      </c>
      <c r="L420">
        <v>45</v>
      </c>
      <c r="M420" t="s">
        <v>110</v>
      </c>
      <c r="N420" t="s">
        <v>40</v>
      </c>
      <c r="O420" t="s">
        <v>105</v>
      </c>
      <c r="P420">
        <f t="shared" si="18"/>
        <v>3.077</v>
      </c>
      <c r="Q420">
        <f t="shared" si="19"/>
        <v>1.2229999999999999</v>
      </c>
      <c r="R420">
        <f t="shared" si="20"/>
        <v>6.6666666666666666E-2</v>
      </c>
    </row>
    <row r="421" spans="1:18" x14ac:dyDescent="0.25">
      <c r="A421" t="s">
        <v>111</v>
      </c>
      <c r="B421" t="s">
        <v>2</v>
      </c>
      <c r="C421" s="1">
        <v>44477</v>
      </c>
      <c r="D421" s="1">
        <v>45035</v>
      </c>
      <c r="E421" s="24">
        <v>558</v>
      </c>
      <c r="F421">
        <v>1.5</v>
      </c>
      <c r="G421">
        <v>5.2</v>
      </c>
      <c r="H421">
        <v>1.9</v>
      </c>
      <c r="I421" t="s">
        <v>21</v>
      </c>
      <c r="J421">
        <v>47</v>
      </c>
      <c r="K421">
        <v>3</v>
      </c>
      <c r="L421">
        <v>45</v>
      </c>
      <c r="M421" t="s">
        <v>112</v>
      </c>
      <c r="N421" t="s">
        <v>41</v>
      </c>
      <c r="O421" t="s">
        <v>108</v>
      </c>
      <c r="P421">
        <f t="shared" si="18"/>
        <v>3.1040000000000001</v>
      </c>
      <c r="Q421">
        <f t="shared" si="19"/>
        <v>2.0960000000000001</v>
      </c>
      <c r="R421">
        <f t="shared" si="20"/>
        <v>6.6666666666666666E-2</v>
      </c>
    </row>
    <row r="422" spans="1:18" x14ac:dyDescent="0.25">
      <c r="A422" t="s">
        <v>111</v>
      </c>
      <c r="B422" t="s">
        <v>2</v>
      </c>
      <c r="C422" s="1">
        <v>44477</v>
      </c>
      <c r="D422" s="1">
        <v>45035</v>
      </c>
      <c r="E422" s="24">
        <v>558</v>
      </c>
      <c r="F422">
        <v>1.5</v>
      </c>
      <c r="G422">
        <v>4.9000000000000004</v>
      </c>
      <c r="H422">
        <v>1.7</v>
      </c>
      <c r="I422" t="s">
        <v>21</v>
      </c>
      <c r="J422">
        <v>47</v>
      </c>
      <c r="K422">
        <v>3</v>
      </c>
      <c r="L422">
        <v>45</v>
      </c>
      <c r="M422" t="s">
        <v>112</v>
      </c>
      <c r="N422" t="s">
        <v>41</v>
      </c>
      <c r="O422" t="s">
        <v>108</v>
      </c>
      <c r="P422">
        <f t="shared" si="18"/>
        <v>3.1040000000000001</v>
      </c>
      <c r="Q422">
        <f t="shared" si="19"/>
        <v>1.7960000000000003</v>
      </c>
      <c r="R422">
        <f t="shared" si="20"/>
        <v>6.6666666666666666E-2</v>
      </c>
    </row>
    <row r="423" spans="1:18" x14ac:dyDescent="0.25">
      <c r="A423" t="s">
        <v>111</v>
      </c>
      <c r="B423" t="s">
        <v>2</v>
      </c>
      <c r="C423" s="1">
        <v>44477</v>
      </c>
      <c r="D423" s="1">
        <v>45035</v>
      </c>
      <c r="E423" s="24">
        <v>558</v>
      </c>
      <c r="F423">
        <v>1.5</v>
      </c>
      <c r="G423">
        <v>4.3</v>
      </c>
      <c r="H423">
        <v>1.5</v>
      </c>
      <c r="I423" t="s">
        <v>21</v>
      </c>
      <c r="J423">
        <v>47</v>
      </c>
      <c r="K423">
        <v>3</v>
      </c>
      <c r="L423">
        <v>45</v>
      </c>
      <c r="M423" t="s">
        <v>112</v>
      </c>
      <c r="N423" t="s">
        <v>41</v>
      </c>
      <c r="O423" t="s">
        <v>108</v>
      </c>
      <c r="P423">
        <f t="shared" si="18"/>
        <v>3.1040000000000001</v>
      </c>
      <c r="Q423">
        <f t="shared" si="19"/>
        <v>1.1959999999999997</v>
      </c>
      <c r="R423">
        <f t="shared" si="20"/>
        <v>6.6666666666666666E-2</v>
      </c>
    </row>
    <row r="424" spans="1:18" x14ac:dyDescent="0.25">
      <c r="A424" t="s">
        <v>115</v>
      </c>
      <c r="B424" t="s">
        <v>2</v>
      </c>
      <c r="C424" s="1">
        <v>44519</v>
      </c>
      <c r="D424" s="1">
        <v>45058</v>
      </c>
      <c r="E424" s="24">
        <v>539</v>
      </c>
      <c r="F424">
        <v>1.5</v>
      </c>
      <c r="G424">
        <v>3.5</v>
      </c>
      <c r="H424">
        <v>1.1000000000000001</v>
      </c>
      <c r="I424" t="s">
        <v>21</v>
      </c>
      <c r="J424">
        <v>54</v>
      </c>
      <c r="K424">
        <v>39</v>
      </c>
      <c r="L424">
        <v>45</v>
      </c>
      <c r="M424" t="s">
        <v>116</v>
      </c>
      <c r="N424" t="s">
        <v>40</v>
      </c>
      <c r="O424" t="s">
        <v>105</v>
      </c>
      <c r="P424">
        <f t="shared" si="18"/>
        <v>3.0469999999999997</v>
      </c>
      <c r="Q424">
        <f t="shared" si="19"/>
        <v>0.45300000000000029</v>
      </c>
      <c r="R424">
        <f t="shared" si="20"/>
        <v>0.8666666666666667</v>
      </c>
    </row>
    <row r="425" spans="1:18" x14ac:dyDescent="0.25">
      <c r="A425" t="s">
        <v>115</v>
      </c>
      <c r="B425" t="s">
        <v>2</v>
      </c>
      <c r="C425" s="1">
        <v>44519</v>
      </c>
      <c r="D425" s="1">
        <v>45058</v>
      </c>
      <c r="E425" s="24">
        <v>539</v>
      </c>
      <c r="F425">
        <v>1.5</v>
      </c>
      <c r="G425">
        <v>3.4</v>
      </c>
      <c r="H425">
        <v>1.1000000000000001</v>
      </c>
      <c r="I425" t="s">
        <v>21</v>
      </c>
      <c r="J425">
        <v>54</v>
      </c>
      <c r="K425">
        <v>39</v>
      </c>
      <c r="L425">
        <v>45</v>
      </c>
      <c r="M425" t="s">
        <v>116</v>
      </c>
      <c r="N425" t="s">
        <v>40</v>
      </c>
      <c r="O425" t="s">
        <v>105</v>
      </c>
      <c r="P425">
        <f t="shared" si="18"/>
        <v>3.0469999999999997</v>
      </c>
      <c r="Q425">
        <f t="shared" si="19"/>
        <v>0.3530000000000002</v>
      </c>
      <c r="R425">
        <f t="shared" si="20"/>
        <v>0.8666666666666667</v>
      </c>
    </row>
    <row r="426" spans="1:18" x14ac:dyDescent="0.25">
      <c r="A426" t="s">
        <v>115</v>
      </c>
      <c r="B426" t="s">
        <v>2</v>
      </c>
      <c r="C426" s="1">
        <v>44519</v>
      </c>
      <c r="D426" s="1">
        <v>45058</v>
      </c>
      <c r="E426" s="24">
        <v>539</v>
      </c>
      <c r="F426">
        <v>1.5</v>
      </c>
      <c r="G426">
        <v>2.2999999999999998</v>
      </c>
      <c r="H426">
        <v>0.7</v>
      </c>
      <c r="I426" t="s">
        <v>21</v>
      </c>
      <c r="J426">
        <v>54</v>
      </c>
      <c r="K426">
        <v>39</v>
      </c>
      <c r="L426">
        <v>45</v>
      </c>
      <c r="M426" t="s">
        <v>116</v>
      </c>
      <c r="N426" t="s">
        <v>40</v>
      </c>
      <c r="O426" t="s">
        <v>105</v>
      </c>
      <c r="P426">
        <f t="shared" si="18"/>
        <v>3.0469999999999997</v>
      </c>
      <c r="Q426">
        <f t="shared" si="19"/>
        <v>-0.74699999999999989</v>
      </c>
      <c r="R426">
        <f t="shared" si="20"/>
        <v>0.8666666666666667</v>
      </c>
    </row>
    <row r="427" spans="1:18" x14ac:dyDescent="0.25">
      <c r="A427" t="s">
        <v>115</v>
      </c>
      <c r="B427" t="s">
        <v>2</v>
      </c>
      <c r="C427" s="1">
        <v>44519</v>
      </c>
      <c r="D427" s="1">
        <v>45058</v>
      </c>
      <c r="E427" s="24">
        <v>539</v>
      </c>
      <c r="F427">
        <v>1.5</v>
      </c>
      <c r="G427">
        <v>3.3</v>
      </c>
      <c r="H427">
        <v>1.2</v>
      </c>
      <c r="I427" t="s">
        <v>21</v>
      </c>
      <c r="J427">
        <v>54</v>
      </c>
      <c r="K427">
        <v>39</v>
      </c>
      <c r="L427">
        <v>45</v>
      </c>
      <c r="M427" t="s">
        <v>116</v>
      </c>
      <c r="N427" t="s">
        <v>40</v>
      </c>
      <c r="O427" t="s">
        <v>105</v>
      </c>
      <c r="P427">
        <f t="shared" si="18"/>
        <v>3.0469999999999997</v>
      </c>
      <c r="Q427">
        <f t="shared" si="19"/>
        <v>0.25300000000000011</v>
      </c>
      <c r="R427">
        <f t="shared" si="20"/>
        <v>0.8666666666666667</v>
      </c>
    </row>
    <row r="428" spans="1:18" x14ac:dyDescent="0.25">
      <c r="A428" t="s">
        <v>115</v>
      </c>
      <c r="B428" t="s">
        <v>2</v>
      </c>
      <c r="C428" s="1">
        <v>44519</v>
      </c>
      <c r="D428" s="1">
        <v>45058</v>
      </c>
      <c r="E428" s="24">
        <v>539</v>
      </c>
      <c r="F428">
        <v>1.5</v>
      </c>
      <c r="G428">
        <v>2.2999999999999998</v>
      </c>
      <c r="H428">
        <v>0.8</v>
      </c>
      <c r="I428" t="s">
        <v>21</v>
      </c>
      <c r="J428">
        <v>54</v>
      </c>
      <c r="K428">
        <v>39</v>
      </c>
      <c r="L428">
        <v>45</v>
      </c>
      <c r="M428" t="s">
        <v>116</v>
      </c>
      <c r="N428" t="s">
        <v>40</v>
      </c>
      <c r="O428" t="s">
        <v>105</v>
      </c>
      <c r="P428">
        <f t="shared" si="18"/>
        <v>3.0469999999999997</v>
      </c>
      <c r="Q428">
        <f t="shared" si="19"/>
        <v>-0.74699999999999989</v>
      </c>
      <c r="R428">
        <f t="shared" si="20"/>
        <v>0.8666666666666667</v>
      </c>
    </row>
    <row r="429" spans="1:18" x14ac:dyDescent="0.25">
      <c r="A429" t="s">
        <v>115</v>
      </c>
      <c r="B429" t="s">
        <v>2</v>
      </c>
      <c r="C429" s="1">
        <v>44519</v>
      </c>
      <c r="D429" s="1">
        <v>45058</v>
      </c>
      <c r="E429" s="24">
        <v>539</v>
      </c>
      <c r="F429">
        <v>1.5</v>
      </c>
      <c r="G429">
        <v>3.2</v>
      </c>
      <c r="H429">
        <v>1.1000000000000001</v>
      </c>
      <c r="I429" t="s">
        <v>21</v>
      </c>
      <c r="J429">
        <v>54</v>
      </c>
      <c r="K429">
        <v>39</v>
      </c>
      <c r="L429">
        <v>45</v>
      </c>
      <c r="M429" t="s">
        <v>116</v>
      </c>
      <c r="N429" t="s">
        <v>40</v>
      </c>
      <c r="O429" t="s">
        <v>105</v>
      </c>
      <c r="P429">
        <f t="shared" si="18"/>
        <v>3.0469999999999997</v>
      </c>
      <c r="Q429">
        <f t="shared" si="19"/>
        <v>0.15300000000000047</v>
      </c>
      <c r="R429">
        <f t="shared" si="20"/>
        <v>0.8666666666666667</v>
      </c>
    </row>
    <row r="430" spans="1:18" x14ac:dyDescent="0.25">
      <c r="A430" t="s">
        <v>115</v>
      </c>
      <c r="B430" t="s">
        <v>2</v>
      </c>
      <c r="C430" s="1">
        <v>44519</v>
      </c>
      <c r="D430" s="1">
        <v>45058</v>
      </c>
      <c r="E430" s="24">
        <v>539</v>
      </c>
      <c r="F430">
        <v>1.5</v>
      </c>
      <c r="G430">
        <v>3.3</v>
      </c>
      <c r="H430">
        <v>1.1000000000000001</v>
      </c>
      <c r="I430" t="s">
        <v>21</v>
      </c>
      <c r="J430">
        <v>54</v>
      </c>
      <c r="K430">
        <v>39</v>
      </c>
      <c r="L430">
        <v>45</v>
      </c>
      <c r="M430" t="s">
        <v>116</v>
      </c>
      <c r="N430" t="s">
        <v>40</v>
      </c>
      <c r="O430" t="s">
        <v>105</v>
      </c>
      <c r="P430">
        <f t="shared" si="18"/>
        <v>3.0469999999999997</v>
      </c>
      <c r="Q430">
        <f t="shared" si="19"/>
        <v>0.25300000000000011</v>
      </c>
      <c r="R430">
        <f t="shared" si="20"/>
        <v>0.8666666666666667</v>
      </c>
    </row>
    <row r="431" spans="1:18" x14ac:dyDescent="0.25">
      <c r="A431" t="s">
        <v>115</v>
      </c>
      <c r="B431" t="s">
        <v>2</v>
      </c>
      <c r="C431" s="1">
        <v>44519</v>
      </c>
      <c r="D431" s="1">
        <v>45058</v>
      </c>
      <c r="E431" s="24">
        <v>539</v>
      </c>
      <c r="F431">
        <v>1.5</v>
      </c>
      <c r="G431">
        <v>3</v>
      </c>
      <c r="H431">
        <v>1</v>
      </c>
      <c r="I431" t="s">
        <v>21</v>
      </c>
      <c r="J431">
        <v>54</v>
      </c>
      <c r="K431">
        <v>39</v>
      </c>
      <c r="L431">
        <v>45</v>
      </c>
      <c r="M431" t="s">
        <v>116</v>
      </c>
      <c r="N431" t="s">
        <v>40</v>
      </c>
      <c r="O431" t="s">
        <v>105</v>
      </c>
      <c r="P431">
        <f t="shared" si="18"/>
        <v>3.0469999999999997</v>
      </c>
      <c r="Q431">
        <f t="shared" si="19"/>
        <v>-4.6999999999999709E-2</v>
      </c>
      <c r="R431">
        <f t="shared" si="20"/>
        <v>0.8666666666666667</v>
      </c>
    </row>
    <row r="432" spans="1:18" x14ac:dyDescent="0.25">
      <c r="A432" t="s">
        <v>115</v>
      </c>
      <c r="B432" t="s">
        <v>2</v>
      </c>
      <c r="C432" s="1">
        <v>44519</v>
      </c>
      <c r="D432" s="1">
        <v>45058</v>
      </c>
      <c r="E432" s="24">
        <v>539</v>
      </c>
      <c r="F432">
        <v>1.5</v>
      </c>
      <c r="G432">
        <v>3.4</v>
      </c>
      <c r="H432">
        <v>1.1000000000000001</v>
      </c>
      <c r="I432" t="s">
        <v>21</v>
      </c>
      <c r="J432">
        <v>54</v>
      </c>
      <c r="K432">
        <v>39</v>
      </c>
      <c r="L432">
        <v>45</v>
      </c>
      <c r="M432" t="s">
        <v>116</v>
      </c>
      <c r="N432" t="s">
        <v>40</v>
      </c>
      <c r="O432" t="s">
        <v>105</v>
      </c>
      <c r="P432">
        <f t="shared" si="18"/>
        <v>3.0469999999999997</v>
      </c>
      <c r="Q432">
        <f t="shared" si="19"/>
        <v>0.3530000000000002</v>
      </c>
      <c r="R432">
        <f t="shared" si="20"/>
        <v>0.8666666666666667</v>
      </c>
    </row>
    <row r="433" spans="1:18" x14ac:dyDescent="0.25">
      <c r="A433" t="s">
        <v>115</v>
      </c>
      <c r="B433" t="s">
        <v>2</v>
      </c>
      <c r="C433" s="1">
        <v>44519</v>
      </c>
      <c r="D433" s="1">
        <v>45058</v>
      </c>
      <c r="E433" s="24">
        <v>539</v>
      </c>
      <c r="F433">
        <v>1.5</v>
      </c>
      <c r="G433">
        <v>2.4</v>
      </c>
      <c r="H433">
        <v>0.9</v>
      </c>
      <c r="I433" t="s">
        <v>21</v>
      </c>
      <c r="J433">
        <v>54</v>
      </c>
      <c r="K433">
        <v>39</v>
      </c>
      <c r="L433">
        <v>45</v>
      </c>
      <c r="M433" t="s">
        <v>116</v>
      </c>
      <c r="N433" t="s">
        <v>40</v>
      </c>
      <c r="O433" t="s">
        <v>105</v>
      </c>
      <c r="P433">
        <f t="shared" si="18"/>
        <v>3.0469999999999997</v>
      </c>
      <c r="Q433">
        <f t="shared" si="19"/>
        <v>-0.6469999999999998</v>
      </c>
      <c r="R433">
        <f t="shared" si="20"/>
        <v>0.8666666666666667</v>
      </c>
    </row>
    <row r="434" spans="1:18" x14ac:dyDescent="0.25">
      <c r="A434" t="s">
        <v>115</v>
      </c>
      <c r="B434" t="s">
        <v>2</v>
      </c>
      <c r="C434" s="1">
        <v>44519</v>
      </c>
      <c r="D434" s="1">
        <v>45058</v>
      </c>
      <c r="E434" s="24">
        <v>539</v>
      </c>
      <c r="F434">
        <v>1.5</v>
      </c>
      <c r="G434">
        <v>3.6</v>
      </c>
      <c r="H434">
        <v>1.3</v>
      </c>
      <c r="I434" t="s">
        <v>21</v>
      </c>
      <c r="J434">
        <v>54</v>
      </c>
      <c r="K434">
        <v>39</v>
      </c>
      <c r="L434">
        <v>45</v>
      </c>
      <c r="M434" t="s">
        <v>116</v>
      </c>
      <c r="N434" t="s">
        <v>40</v>
      </c>
      <c r="O434" t="s">
        <v>105</v>
      </c>
      <c r="P434">
        <f t="shared" si="18"/>
        <v>3.0469999999999997</v>
      </c>
      <c r="Q434">
        <f t="shared" si="19"/>
        <v>0.55300000000000038</v>
      </c>
      <c r="R434">
        <f t="shared" si="20"/>
        <v>0.8666666666666667</v>
      </c>
    </row>
    <row r="435" spans="1:18" x14ac:dyDescent="0.25">
      <c r="A435" t="s">
        <v>115</v>
      </c>
      <c r="B435" t="s">
        <v>2</v>
      </c>
      <c r="C435" s="1">
        <v>44519</v>
      </c>
      <c r="D435" s="1">
        <v>45058</v>
      </c>
      <c r="E435" s="24">
        <v>539</v>
      </c>
      <c r="F435">
        <v>1.5</v>
      </c>
      <c r="G435">
        <v>2.7</v>
      </c>
      <c r="H435">
        <v>0.9</v>
      </c>
      <c r="I435" t="s">
        <v>21</v>
      </c>
      <c r="J435">
        <v>54</v>
      </c>
      <c r="K435">
        <v>39</v>
      </c>
      <c r="L435">
        <v>45</v>
      </c>
      <c r="M435" t="s">
        <v>116</v>
      </c>
      <c r="N435" t="s">
        <v>40</v>
      </c>
      <c r="O435" t="s">
        <v>105</v>
      </c>
      <c r="P435">
        <f t="shared" si="18"/>
        <v>3.0469999999999997</v>
      </c>
      <c r="Q435">
        <f t="shared" si="19"/>
        <v>-0.34699999999999953</v>
      </c>
      <c r="R435">
        <f t="shared" si="20"/>
        <v>0.8666666666666667</v>
      </c>
    </row>
    <row r="436" spans="1:18" x14ac:dyDescent="0.25">
      <c r="A436" t="s">
        <v>115</v>
      </c>
      <c r="B436" t="s">
        <v>2</v>
      </c>
      <c r="C436" s="1">
        <v>44519</v>
      </c>
      <c r="D436" s="1">
        <v>45058</v>
      </c>
      <c r="E436" s="24">
        <v>539</v>
      </c>
      <c r="F436">
        <v>1.5</v>
      </c>
      <c r="G436">
        <v>3.2</v>
      </c>
      <c r="H436">
        <v>1.1000000000000001</v>
      </c>
      <c r="I436" t="s">
        <v>21</v>
      </c>
      <c r="J436">
        <v>54</v>
      </c>
      <c r="K436">
        <v>39</v>
      </c>
      <c r="L436">
        <v>45</v>
      </c>
      <c r="M436" t="s">
        <v>116</v>
      </c>
      <c r="N436" t="s">
        <v>40</v>
      </c>
      <c r="O436" t="s">
        <v>105</v>
      </c>
      <c r="P436">
        <f t="shared" si="18"/>
        <v>3.0469999999999997</v>
      </c>
      <c r="Q436">
        <f t="shared" si="19"/>
        <v>0.15300000000000047</v>
      </c>
      <c r="R436">
        <f t="shared" si="20"/>
        <v>0.8666666666666667</v>
      </c>
    </row>
    <row r="437" spans="1:18" x14ac:dyDescent="0.25">
      <c r="A437" t="s">
        <v>115</v>
      </c>
      <c r="B437" t="s">
        <v>2</v>
      </c>
      <c r="C437" s="1">
        <v>44519</v>
      </c>
      <c r="D437" s="1">
        <v>45058</v>
      </c>
      <c r="E437" s="24">
        <v>539</v>
      </c>
      <c r="F437">
        <v>1.5</v>
      </c>
      <c r="G437">
        <v>2.8</v>
      </c>
      <c r="H437">
        <v>0.9</v>
      </c>
      <c r="I437" t="s">
        <v>21</v>
      </c>
      <c r="J437">
        <v>54</v>
      </c>
      <c r="K437">
        <v>39</v>
      </c>
      <c r="L437">
        <v>45</v>
      </c>
      <c r="M437" t="s">
        <v>116</v>
      </c>
      <c r="N437" t="s">
        <v>40</v>
      </c>
      <c r="O437" t="s">
        <v>105</v>
      </c>
      <c r="P437">
        <f t="shared" si="18"/>
        <v>3.0469999999999997</v>
      </c>
      <c r="Q437">
        <f t="shared" si="19"/>
        <v>-0.24699999999999989</v>
      </c>
      <c r="R437">
        <f t="shared" si="20"/>
        <v>0.8666666666666667</v>
      </c>
    </row>
    <row r="438" spans="1:18" x14ac:dyDescent="0.25">
      <c r="A438" t="s">
        <v>115</v>
      </c>
      <c r="B438" t="s">
        <v>2</v>
      </c>
      <c r="C438" s="1">
        <v>44519</v>
      </c>
      <c r="D438" s="1">
        <v>45058</v>
      </c>
      <c r="E438" s="24">
        <v>539</v>
      </c>
      <c r="F438">
        <v>1.5</v>
      </c>
      <c r="G438">
        <v>3.2</v>
      </c>
      <c r="H438">
        <v>1.1000000000000001</v>
      </c>
      <c r="I438" t="s">
        <v>21</v>
      </c>
      <c r="J438">
        <v>54</v>
      </c>
      <c r="K438">
        <v>39</v>
      </c>
      <c r="L438">
        <v>45</v>
      </c>
      <c r="M438" t="s">
        <v>116</v>
      </c>
      <c r="N438" t="s">
        <v>40</v>
      </c>
      <c r="O438" t="s">
        <v>105</v>
      </c>
      <c r="P438">
        <f t="shared" si="18"/>
        <v>3.0469999999999997</v>
      </c>
      <c r="Q438">
        <f t="shared" si="19"/>
        <v>0.15300000000000047</v>
      </c>
      <c r="R438">
        <f t="shared" si="20"/>
        <v>0.8666666666666667</v>
      </c>
    </row>
    <row r="439" spans="1:18" x14ac:dyDescent="0.25">
      <c r="A439" t="s">
        <v>115</v>
      </c>
      <c r="B439" t="s">
        <v>2</v>
      </c>
      <c r="C439" s="1">
        <v>44519</v>
      </c>
      <c r="D439" s="1">
        <v>45058</v>
      </c>
      <c r="E439" s="24">
        <v>539</v>
      </c>
      <c r="F439">
        <v>1.5</v>
      </c>
      <c r="G439">
        <v>2.9</v>
      </c>
      <c r="H439">
        <v>1</v>
      </c>
      <c r="I439" t="s">
        <v>21</v>
      </c>
      <c r="J439">
        <v>54</v>
      </c>
      <c r="K439">
        <v>39</v>
      </c>
      <c r="L439">
        <v>45</v>
      </c>
      <c r="M439" t="s">
        <v>116</v>
      </c>
      <c r="N439" t="s">
        <v>40</v>
      </c>
      <c r="O439" t="s">
        <v>105</v>
      </c>
      <c r="P439">
        <f t="shared" si="18"/>
        <v>3.0469999999999997</v>
      </c>
      <c r="Q439">
        <f t="shared" si="19"/>
        <v>-0.1469999999999998</v>
      </c>
      <c r="R439">
        <f t="shared" si="20"/>
        <v>0.8666666666666667</v>
      </c>
    </row>
    <row r="440" spans="1:18" x14ac:dyDescent="0.25">
      <c r="A440" t="s">
        <v>115</v>
      </c>
      <c r="B440" t="s">
        <v>2</v>
      </c>
      <c r="C440" s="1">
        <v>44519</v>
      </c>
      <c r="D440" s="1">
        <v>45058</v>
      </c>
      <c r="E440" s="24">
        <v>539</v>
      </c>
      <c r="F440">
        <v>1.5</v>
      </c>
      <c r="G440">
        <v>2.2999999999999998</v>
      </c>
      <c r="H440">
        <v>0.7</v>
      </c>
      <c r="I440" t="s">
        <v>21</v>
      </c>
      <c r="J440">
        <v>54</v>
      </c>
      <c r="K440">
        <v>39</v>
      </c>
      <c r="L440">
        <v>45</v>
      </c>
      <c r="M440" t="s">
        <v>116</v>
      </c>
      <c r="N440" t="s">
        <v>40</v>
      </c>
      <c r="O440" t="s">
        <v>105</v>
      </c>
      <c r="P440">
        <f t="shared" si="18"/>
        <v>3.0469999999999997</v>
      </c>
      <c r="Q440">
        <f t="shared" si="19"/>
        <v>-0.74699999999999989</v>
      </c>
      <c r="R440">
        <f t="shared" si="20"/>
        <v>0.8666666666666667</v>
      </c>
    </row>
    <row r="441" spans="1:18" x14ac:dyDescent="0.25">
      <c r="A441" t="s">
        <v>115</v>
      </c>
      <c r="B441" t="s">
        <v>2</v>
      </c>
      <c r="C441" s="1">
        <v>44519</v>
      </c>
      <c r="D441" s="1">
        <v>45058</v>
      </c>
      <c r="E441" s="24">
        <v>539</v>
      </c>
      <c r="F441">
        <v>1.5</v>
      </c>
      <c r="G441">
        <v>3.3</v>
      </c>
      <c r="H441">
        <v>1.2</v>
      </c>
      <c r="I441" t="s">
        <v>21</v>
      </c>
      <c r="J441">
        <v>54</v>
      </c>
      <c r="K441">
        <v>39</v>
      </c>
      <c r="L441">
        <v>45</v>
      </c>
      <c r="M441" t="s">
        <v>116</v>
      </c>
      <c r="N441" t="s">
        <v>40</v>
      </c>
      <c r="O441" t="s">
        <v>105</v>
      </c>
      <c r="P441">
        <f t="shared" si="18"/>
        <v>3.0469999999999997</v>
      </c>
      <c r="Q441">
        <f t="shared" si="19"/>
        <v>0.25300000000000011</v>
      </c>
      <c r="R441">
        <f t="shared" si="20"/>
        <v>0.8666666666666667</v>
      </c>
    </row>
    <row r="442" spans="1:18" x14ac:dyDescent="0.25">
      <c r="A442" t="s">
        <v>115</v>
      </c>
      <c r="B442" t="s">
        <v>2</v>
      </c>
      <c r="C442" s="1">
        <v>44519</v>
      </c>
      <c r="D442" s="1">
        <v>45058</v>
      </c>
      <c r="E442" s="24">
        <v>539</v>
      </c>
      <c r="F442">
        <v>1.5</v>
      </c>
      <c r="G442">
        <v>2.2999999999999998</v>
      </c>
      <c r="H442">
        <v>1.1000000000000001</v>
      </c>
      <c r="I442" t="s">
        <v>21</v>
      </c>
      <c r="J442">
        <v>54</v>
      </c>
      <c r="K442">
        <v>39</v>
      </c>
      <c r="L442">
        <v>45</v>
      </c>
      <c r="M442" t="s">
        <v>116</v>
      </c>
      <c r="N442" t="s">
        <v>40</v>
      </c>
      <c r="O442" t="s">
        <v>105</v>
      </c>
      <c r="P442">
        <f t="shared" si="18"/>
        <v>3.0469999999999997</v>
      </c>
      <c r="Q442">
        <f t="shared" si="19"/>
        <v>-0.74699999999999989</v>
      </c>
      <c r="R442">
        <f t="shared" si="20"/>
        <v>0.8666666666666667</v>
      </c>
    </row>
    <row r="443" spans="1:18" x14ac:dyDescent="0.25">
      <c r="A443" t="s">
        <v>115</v>
      </c>
      <c r="B443" t="s">
        <v>2</v>
      </c>
      <c r="C443" s="1">
        <v>44519</v>
      </c>
      <c r="D443" s="1">
        <v>45058</v>
      </c>
      <c r="E443" s="24">
        <v>539</v>
      </c>
      <c r="F443">
        <v>1.5</v>
      </c>
      <c r="G443">
        <v>2.5</v>
      </c>
      <c r="H443">
        <v>0.8</v>
      </c>
      <c r="I443" t="s">
        <v>21</v>
      </c>
      <c r="J443">
        <v>54</v>
      </c>
      <c r="K443">
        <v>39</v>
      </c>
      <c r="L443">
        <v>45</v>
      </c>
      <c r="M443" t="s">
        <v>116</v>
      </c>
      <c r="N443" t="s">
        <v>40</v>
      </c>
      <c r="O443" t="s">
        <v>105</v>
      </c>
      <c r="P443">
        <f t="shared" si="18"/>
        <v>3.0469999999999997</v>
      </c>
      <c r="Q443">
        <f t="shared" si="19"/>
        <v>-0.54699999999999971</v>
      </c>
      <c r="R443">
        <f t="shared" si="20"/>
        <v>0.8666666666666667</v>
      </c>
    </row>
    <row r="444" spans="1:18" x14ac:dyDescent="0.25">
      <c r="A444" t="s">
        <v>115</v>
      </c>
      <c r="B444" t="s">
        <v>2</v>
      </c>
      <c r="C444" s="1">
        <v>44519</v>
      </c>
      <c r="D444" s="1">
        <v>45058</v>
      </c>
      <c r="E444" s="24">
        <v>539</v>
      </c>
      <c r="F444">
        <v>1.5</v>
      </c>
      <c r="G444">
        <v>3.3</v>
      </c>
      <c r="H444">
        <v>1.1000000000000001</v>
      </c>
      <c r="I444" t="s">
        <v>21</v>
      </c>
      <c r="J444">
        <v>54</v>
      </c>
      <c r="K444">
        <v>39</v>
      </c>
      <c r="L444">
        <v>45</v>
      </c>
      <c r="M444" t="s">
        <v>116</v>
      </c>
      <c r="N444" t="s">
        <v>40</v>
      </c>
      <c r="O444" t="s">
        <v>105</v>
      </c>
      <c r="P444">
        <f t="shared" si="18"/>
        <v>3.0469999999999997</v>
      </c>
      <c r="Q444">
        <f t="shared" si="19"/>
        <v>0.25300000000000011</v>
      </c>
      <c r="R444">
        <f t="shared" si="20"/>
        <v>0.8666666666666667</v>
      </c>
    </row>
    <row r="445" spans="1:18" x14ac:dyDescent="0.25">
      <c r="A445" t="s">
        <v>115</v>
      </c>
      <c r="B445" t="s">
        <v>2</v>
      </c>
      <c r="C445" s="1">
        <v>44519</v>
      </c>
      <c r="D445" s="1">
        <v>45058</v>
      </c>
      <c r="E445" s="24">
        <v>539</v>
      </c>
      <c r="F445">
        <v>1.5</v>
      </c>
      <c r="G445">
        <v>3.2</v>
      </c>
      <c r="H445">
        <v>1.1000000000000001</v>
      </c>
      <c r="I445" t="s">
        <v>21</v>
      </c>
      <c r="J445">
        <v>54</v>
      </c>
      <c r="K445">
        <v>39</v>
      </c>
      <c r="L445">
        <v>45</v>
      </c>
      <c r="M445" t="s">
        <v>116</v>
      </c>
      <c r="N445" t="s">
        <v>40</v>
      </c>
      <c r="O445" t="s">
        <v>105</v>
      </c>
      <c r="P445">
        <f t="shared" si="18"/>
        <v>3.0469999999999997</v>
      </c>
      <c r="Q445">
        <f t="shared" si="19"/>
        <v>0.15300000000000047</v>
      </c>
      <c r="R445">
        <f t="shared" si="20"/>
        <v>0.8666666666666667</v>
      </c>
    </row>
    <row r="446" spans="1:18" x14ac:dyDescent="0.25">
      <c r="A446" t="s">
        <v>115</v>
      </c>
      <c r="B446" t="s">
        <v>2</v>
      </c>
      <c r="C446" s="1">
        <v>44519</v>
      </c>
      <c r="D446" s="1">
        <v>45058</v>
      </c>
      <c r="E446" s="24">
        <v>539</v>
      </c>
      <c r="F446">
        <v>1.5</v>
      </c>
      <c r="G446">
        <v>3.2</v>
      </c>
      <c r="H446">
        <v>1.2</v>
      </c>
      <c r="I446" t="s">
        <v>21</v>
      </c>
      <c r="J446">
        <v>54</v>
      </c>
      <c r="K446">
        <v>39</v>
      </c>
      <c r="L446">
        <v>45</v>
      </c>
      <c r="M446" t="s">
        <v>116</v>
      </c>
      <c r="N446" t="s">
        <v>40</v>
      </c>
      <c r="O446" t="s">
        <v>105</v>
      </c>
      <c r="P446">
        <f t="shared" si="18"/>
        <v>3.0469999999999997</v>
      </c>
      <c r="Q446">
        <f t="shared" si="19"/>
        <v>0.15300000000000047</v>
      </c>
      <c r="R446">
        <f t="shared" si="20"/>
        <v>0.8666666666666667</v>
      </c>
    </row>
    <row r="447" spans="1:18" x14ac:dyDescent="0.25">
      <c r="A447" t="s">
        <v>115</v>
      </c>
      <c r="B447" t="s">
        <v>2</v>
      </c>
      <c r="C447" s="1">
        <v>44519</v>
      </c>
      <c r="D447" s="1">
        <v>45058</v>
      </c>
      <c r="E447" s="24">
        <v>539</v>
      </c>
      <c r="F447">
        <v>1.5</v>
      </c>
      <c r="G447">
        <v>3.1</v>
      </c>
      <c r="H447">
        <v>1.1000000000000001</v>
      </c>
      <c r="I447" t="s">
        <v>21</v>
      </c>
      <c r="J447">
        <v>54</v>
      </c>
      <c r="K447">
        <v>39</v>
      </c>
      <c r="L447">
        <v>45</v>
      </c>
      <c r="M447" t="s">
        <v>116</v>
      </c>
      <c r="N447" t="s">
        <v>40</v>
      </c>
      <c r="O447" t="s">
        <v>105</v>
      </c>
      <c r="P447">
        <f t="shared" si="18"/>
        <v>3.0469999999999997</v>
      </c>
      <c r="Q447">
        <f t="shared" si="19"/>
        <v>5.300000000000038E-2</v>
      </c>
      <c r="R447">
        <f t="shared" si="20"/>
        <v>0.8666666666666667</v>
      </c>
    </row>
    <row r="448" spans="1:18" x14ac:dyDescent="0.25">
      <c r="A448" t="s">
        <v>115</v>
      </c>
      <c r="B448" t="s">
        <v>2</v>
      </c>
      <c r="C448" s="1">
        <v>44519</v>
      </c>
      <c r="D448" s="1">
        <v>45058</v>
      </c>
      <c r="E448" s="24">
        <v>539</v>
      </c>
      <c r="F448">
        <v>1.5</v>
      </c>
      <c r="G448">
        <v>2.5</v>
      </c>
      <c r="H448">
        <v>0.8</v>
      </c>
      <c r="I448" t="s">
        <v>21</v>
      </c>
      <c r="J448">
        <v>54</v>
      </c>
      <c r="K448">
        <v>39</v>
      </c>
      <c r="L448">
        <v>45</v>
      </c>
      <c r="M448" t="s">
        <v>116</v>
      </c>
      <c r="N448" t="s">
        <v>40</v>
      </c>
      <c r="O448" t="s">
        <v>105</v>
      </c>
      <c r="P448">
        <f t="shared" si="18"/>
        <v>3.0469999999999997</v>
      </c>
      <c r="Q448">
        <f t="shared" si="19"/>
        <v>-0.54699999999999971</v>
      </c>
      <c r="R448">
        <f t="shared" si="20"/>
        <v>0.8666666666666667</v>
      </c>
    </row>
    <row r="449" spans="1:18" x14ac:dyDescent="0.25">
      <c r="A449" t="s">
        <v>115</v>
      </c>
      <c r="B449" t="s">
        <v>2</v>
      </c>
      <c r="C449" s="1">
        <v>44519</v>
      </c>
      <c r="D449" s="1">
        <v>45058</v>
      </c>
      <c r="E449" s="24">
        <v>539</v>
      </c>
      <c r="F449">
        <v>1.5</v>
      </c>
      <c r="G449">
        <v>3.2</v>
      </c>
      <c r="H449">
        <v>1.2</v>
      </c>
      <c r="I449" t="s">
        <v>21</v>
      </c>
      <c r="J449">
        <v>54</v>
      </c>
      <c r="K449">
        <v>39</v>
      </c>
      <c r="L449">
        <v>45</v>
      </c>
      <c r="M449" t="s">
        <v>116</v>
      </c>
      <c r="N449" t="s">
        <v>40</v>
      </c>
      <c r="O449" t="s">
        <v>105</v>
      </c>
      <c r="P449">
        <f t="shared" si="18"/>
        <v>3.0469999999999997</v>
      </c>
      <c r="Q449">
        <f t="shared" si="19"/>
        <v>0.15300000000000047</v>
      </c>
      <c r="R449">
        <f t="shared" si="20"/>
        <v>0.8666666666666667</v>
      </c>
    </row>
    <row r="450" spans="1:18" x14ac:dyDescent="0.25">
      <c r="A450" t="s">
        <v>115</v>
      </c>
      <c r="B450" t="s">
        <v>2</v>
      </c>
      <c r="C450" s="1">
        <v>44519</v>
      </c>
      <c r="D450" s="1">
        <v>45058</v>
      </c>
      <c r="E450" s="24">
        <v>539</v>
      </c>
      <c r="F450">
        <v>1.5</v>
      </c>
      <c r="G450">
        <v>2.7</v>
      </c>
      <c r="H450">
        <v>0.9</v>
      </c>
      <c r="I450" t="s">
        <v>21</v>
      </c>
      <c r="J450">
        <v>54</v>
      </c>
      <c r="K450">
        <v>39</v>
      </c>
      <c r="L450">
        <v>45</v>
      </c>
      <c r="M450" t="s">
        <v>116</v>
      </c>
      <c r="N450" t="s">
        <v>40</v>
      </c>
      <c r="O450" t="s">
        <v>105</v>
      </c>
      <c r="P450">
        <f t="shared" si="18"/>
        <v>3.0469999999999997</v>
      </c>
      <c r="Q450">
        <f t="shared" si="19"/>
        <v>-0.34699999999999953</v>
      </c>
      <c r="R450">
        <f t="shared" si="20"/>
        <v>0.8666666666666667</v>
      </c>
    </row>
    <row r="451" spans="1:18" x14ac:dyDescent="0.25">
      <c r="A451" t="s">
        <v>115</v>
      </c>
      <c r="B451" t="s">
        <v>2</v>
      </c>
      <c r="C451" s="1">
        <v>44519</v>
      </c>
      <c r="D451" s="1">
        <v>45058</v>
      </c>
      <c r="E451" s="24">
        <v>539</v>
      </c>
      <c r="F451">
        <v>1.5</v>
      </c>
      <c r="G451">
        <v>3.5</v>
      </c>
      <c r="H451">
        <v>1.2</v>
      </c>
      <c r="I451" t="s">
        <v>21</v>
      </c>
      <c r="J451">
        <v>54</v>
      </c>
      <c r="K451">
        <v>39</v>
      </c>
      <c r="L451">
        <v>45</v>
      </c>
      <c r="M451" t="s">
        <v>116</v>
      </c>
      <c r="N451" t="s">
        <v>40</v>
      </c>
      <c r="O451" t="s">
        <v>105</v>
      </c>
      <c r="P451">
        <f t="shared" ref="P451:P514" si="21">IF(B451="AltCom",E451*0.003+1.43,IF(B451="EreCya",E451*0.003+2.87,IF(B451="JulOrn",E451*0.004+2.3,IF(B451="LepElo",E451*0.011+0.91,IF(B451="NeoPul",E451*0.004+2.46,IF(B451="NeoTet","NT",IF(B451="TelTem",E451*0.006+1.77,IF(B451="VarMoo",E451*0.003+1.67,"AAAAAAAAAH"))))))))</f>
        <v>3.0469999999999997</v>
      </c>
      <c r="Q451">
        <f t="shared" ref="Q451:Q514" si="22">IF(B451="NeoTet", "NA", G451-P451)</f>
        <v>0.45300000000000029</v>
      </c>
      <c r="R451">
        <f t="shared" ref="R451:R514" si="23">K451/L451</f>
        <v>0.8666666666666667</v>
      </c>
    </row>
    <row r="452" spans="1:18" x14ac:dyDescent="0.25">
      <c r="A452" t="s">
        <v>115</v>
      </c>
      <c r="B452" t="s">
        <v>2</v>
      </c>
      <c r="C452" s="1">
        <v>44519</v>
      </c>
      <c r="D452" s="1">
        <v>45058</v>
      </c>
      <c r="E452" s="24">
        <v>539</v>
      </c>
      <c r="F452">
        <v>1.5</v>
      </c>
      <c r="G452">
        <v>3</v>
      </c>
      <c r="H452">
        <v>1</v>
      </c>
      <c r="I452" t="s">
        <v>21</v>
      </c>
      <c r="J452">
        <v>54</v>
      </c>
      <c r="K452">
        <v>39</v>
      </c>
      <c r="L452">
        <v>45</v>
      </c>
      <c r="M452" t="s">
        <v>116</v>
      </c>
      <c r="N452" t="s">
        <v>40</v>
      </c>
      <c r="O452" t="s">
        <v>105</v>
      </c>
      <c r="P452">
        <f t="shared" si="21"/>
        <v>3.0469999999999997</v>
      </c>
      <c r="Q452">
        <f t="shared" si="22"/>
        <v>-4.6999999999999709E-2</v>
      </c>
      <c r="R452">
        <f t="shared" si="23"/>
        <v>0.8666666666666667</v>
      </c>
    </row>
    <row r="453" spans="1:18" x14ac:dyDescent="0.25">
      <c r="A453" t="s">
        <v>115</v>
      </c>
      <c r="B453" t="s">
        <v>2</v>
      </c>
      <c r="C453" s="1">
        <v>44519</v>
      </c>
      <c r="D453" s="1">
        <v>45058</v>
      </c>
      <c r="E453" s="24">
        <v>539</v>
      </c>
      <c r="F453">
        <v>1.5</v>
      </c>
      <c r="G453">
        <v>3.2</v>
      </c>
      <c r="H453">
        <v>1.1000000000000001</v>
      </c>
      <c r="I453" t="s">
        <v>21</v>
      </c>
      <c r="J453">
        <v>54</v>
      </c>
      <c r="K453">
        <v>39</v>
      </c>
      <c r="L453">
        <v>45</v>
      </c>
      <c r="M453" t="s">
        <v>116</v>
      </c>
      <c r="N453" t="s">
        <v>40</v>
      </c>
      <c r="O453" t="s">
        <v>105</v>
      </c>
      <c r="P453">
        <f t="shared" si="21"/>
        <v>3.0469999999999997</v>
      </c>
      <c r="Q453">
        <f t="shared" si="22"/>
        <v>0.15300000000000047</v>
      </c>
      <c r="R453">
        <f t="shared" si="23"/>
        <v>0.8666666666666667</v>
      </c>
    </row>
    <row r="454" spans="1:18" x14ac:dyDescent="0.25">
      <c r="A454" t="s">
        <v>115</v>
      </c>
      <c r="B454" t="s">
        <v>2</v>
      </c>
      <c r="C454" s="1">
        <v>44519</v>
      </c>
      <c r="D454" s="1">
        <v>45058</v>
      </c>
      <c r="E454" s="24">
        <v>539</v>
      </c>
      <c r="F454">
        <v>1.5</v>
      </c>
      <c r="G454">
        <v>2.4</v>
      </c>
      <c r="H454">
        <v>0.8</v>
      </c>
      <c r="I454" t="s">
        <v>21</v>
      </c>
      <c r="J454">
        <v>54</v>
      </c>
      <c r="K454">
        <v>39</v>
      </c>
      <c r="L454">
        <v>45</v>
      </c>
      <c r="M454" t="s">
        <v>116</v>
      </c>
      <c r="N454" t="s">
        <v>40</v>
      </c>
      <c r="O454" t="s">
        <v>105</v>
      </c>
      <c r="P454">
        <f t="shared" si="21"/>
        <v>3.0469999999999997</v>
      </c>
      <c r="Q454">
        <f t="shared" si="22"/>
        <v>-0.6469999999999998</v>
      </c>
      <c r="R454">
        <f t="shared" si="23"/>
        <v>0.8666666666666667</v>
      </c>
    </row>
    <row r="455" spans="1:18" x14ac:dyDescent="0.25">
      <c r="A455" t="s">
        <v>115</v>
      </c>
      <c r="B455" t="s">
        <v>2</v>
      </c>
      <c r="C455" s="1">
        <v>44519</v>
      </c>
      <c r="D455" s="1">
        <v>45058</v>
      </c>
      <c r="E455" s="24">
        <v>539</v>
      </c>
      <c r="F455">
        <v>1.5</v>
      </c>
      <c r="G455">
        <v>3.1</v>
      </c>
      <c r="H455">
        <v>1</v>
      </c>
      <c r="I455" t="s">
        <v>21</v>
      </c>
      <c r="J455">
        <v>54</v>
      </c>
      <c r="K455">
        <v>39</v>
      </c>
      <c r="L455">
        <v>45</v>
      </c>
      <c r="M455" t="s">
        <v>116</v>
      </c>
      <c r="N455" t="s">
        <v>40</v>
      </c>
      <c r="O455" t="s">
        <v>105</v>
      </c>
      <c r="P455">
        <f t="shared" si="21"/>
        <v>3.0469999999999997</v>
      </c>
      <c r="Q455">
        <f t="shared" si="22"/>
        <v>5.300000000000038E-2</v>
      </c>
      <c r="R455">
        <f t="shared" si="23"/>
        <v>0.8666666666666667</v>
      </c>
    </row>
    <row r="456" spans="1:18" x14ac:dyDescent="0.25">
      <c r="A456" t="s">
        <v>115</v>
      </c>
      <c r="B456" t="s">
        <v>2</v>
      </c>
      <c r="C456" s="1">
        <v>44519</v>
      </c>
      <c r="D456" s="1">
        <v>45058</v>
      </c>
      <c r="E456" s="24">
        <v>539</v>
      </c>
      <c r="F456">
        <v>1.5</v>
      </c>
      <c r="G456">
        <v>2.7</v>
      </c>
      <c r="H456">
        <v>0.9</v>
      </c>
      <c r="I456" t="s">
        <v>21</v>
      </c>
      <c r="J456">
        <v>54</v>
      </c>
      <c r="K456">
        <v>39</v>
      </c>
      <c r="L456">
        <v>45</v>
      </c>
      <c r="M456" t="s">
        <v>116</v>
      </c>
      <c r="N456" t="s">
        <v>40</v>
      </c>
      <c r="O456" t="s">
        <v>105</v>
      </c>
      <c r="P456">
        <f t="shared" si="21"/>
        <v>3.0469999999999997</v>
      </c>
      <c r="Q456">
        <f t="shared" si="22"/>
        <v>-0.34699999999999953</v>
      </c>
      <c r="R456">
        <f t="shared" si="23"/>
        <v>0.8666666666666667</v>
      </c>
    </row>
    <row r="457" spans="1:18" x14ac:dyDescent="0.25">
      <c r="A457" t="s">
        <v>115</v>
      </c>
      <c r="B457" t="s">
        <v>2</v>
      </c>
      <c r="C457" s="1">
        <v>44519</v>
      </c>
      <c r="D457" s="1">
        <v>45058</v>
      </c>
      <c r="E457" s="24">
        <v>539</v>
      </c>
      <c r="F457">
        <v>1.5</v>
      </c>
      <c r="G457">
        <v>2.9</v>
      </c>
      <c r="H457">
        <v>0.9</v>
      </c>
      <c r="I457" t="s">
        <v>21</v>
      </c>
      <c r="J457">
        <v>54</v>
      </c>
      <c r="K457">
        <v>39</v>
      </c>
      <c r="L457">
        <v>45</v>
      </c>
      <c r="M457" t="s">
        <v>116</v>
      </c>
      <c r="N457" t="s">
        <v>40</v>
      </c>
      <c r="O457" t="s">
        <v>105</v>
      </c>
      <c r="P457">
        <f t="shared" si="21"/>
        <v>3.0469999999999997</v>
      </c>
      <c r="Q457">
        <f t="shared" si="22"/>
        <v>-0.1469999999999998</v>
      </c>
      <c r="R457">
        <f t="shared" si="23"/>
        <v>0.8666666666666667</v>
      </c>
    </row>
    <row r="458" spans="1:18" x14ac:dyDescent="0.25">
      <c r="A458" t="s">
        <v>115</v>
      </c>
      <c r="B458" t="s">
        <v>2</v>
      </c>
      <c r="C458" s="1">
        <v>44519</v>
      </c>
      <c r="D458" s="1">
        <v>45058</v>
      </c>
      <c r="E458" s="24">
        <v>539</v>
      </c>
      <c r="F458">
        <v>1.5</v>
      </c>
      <c r="G458">
        <v>3.1</v>
      </c>
      <c r="H458">
        <v>1.1000000000000001</v>
      </c>
      <c r="I458" t="s">
        <v>21</v>
      </c>
      <c r="J458">
        <v>54</v>
      </c>
      <c r="K458">
        <v>39</v>
      </c>
      <c r="L458">
        <v>45</v>
      </c>
      <c r="M458" t="s">
        <v>116</v>
      </c>
      <c r="N458" t="s">
        <v>40</v>
      </c>
      <c r="O458" t="s">
        <v>105</v>
      </c>
      <c r="P458">
        <f t="shared" si="21"/>
        <v>3.0469999999999997</v>
      </c>
      <c r="Q458">
        <f t="shared" si="22"/>
        <v>5.300000000000038E-2</v>
      </c>
      <c r="R458">
        <f t="shared" si="23"/>
        <v>0.8666666666666667</v>
      </c>
    </row>
    <row r="459" spans="1:18" x14ac:dyDescent="0.25">
      <c r="A459" t="s">
        <v>115</v>
      </c>
      <c r="B459" t="s">
        <v>2</v>
      </c>
      <c r="C459" s="1">
        <v>44519</v>
      </c>
      <c r="D459" s="1">
        <v>45058</v>
      </c>
      <c r="E459" s="24">
        <v>539</v>
      </c>
      <c r="F459">
        <v>1.5</v>
      </c>
      <c r="G459">
        <v>3.1</v>
      </c>
      <c r="H459">
        <v>1</v>
      </c>
      <c r="I459" t="s">
        <v>21</v>
      </c>
      <c r="J459">
        <v>54</v>
      </c>
      <c r="K459">
        <v>39</v>
      </c>
      <c r="L459">
        <v>45</v>
      </c>
      <c r="M459" t="s">
        <v>116</v>
      </c>
      <c r="N459" t="s">
        <v>40</v>
      </c>
      <c r="O459" t="s">
        <v>105</v>
      </c>
      <c r="P459">
        <f t="shared" si="21"/>
        <v>3.0469999999999997</v>
      </c>
      <c r="Q459">
        <f t="shared" si="22"/>
        <v>5.300000000000038E-2</v>
      </c>
      <c r="R459">
        <f t="shared" si="23"/>
        <v>0.8666666666666667</v>
      </c>
    </row>
    <row r="460" spans="1:18" x14ac:dyDescent="0.25">
      <c r="A460" t="s">
        <v>115</v>
      </c>
      <c r="B460" t="s">
        <v>2</v>
      </c>
      <c r="C460" s="1">
        <v>44519</v>
      </c>
      <c r="D460" s="1">
        <v>45058</v>
      </c>
      <c r="E460" s="24">
        <v>539</v>
      </c>
      <c r="F460">
        <v>1.5</v>
      </c>
      <c r="G460">
        <v>2.7</v>
      </c>
      <c r="H460">
        <v>0.9</v>
      </c>
      <c r="I460" t="s">
        <v>21</v>
      </c>
      <c r="J460">
        <v>54</v>
      </c>
      <c r="K460">
        <v>39</v>
      </c>
      <c r="L460">
        <v>45</v>
      </c>
      <c r="M460" t="s">
        <v>116</v>
      </c>
      <c r="N460" t="s">
        <v>40</v>
      </c>
      <c r="O460" t="s">
        <v>105</v>
      </c>
      <c r="P460">
        <f t="shared" si="21"/>
        <v>3.0469999999999997</v>
      </c>
      <c r="Q460">
        <f t="shared" si="22"/>
        <v>-0.34699999999999953</v>
      </c>
      <c r="R460">
        <f t="shared" si="23"/>
        <v>0.8666666666666667</v>
      </c>
    </row>
    <row r="461" spans="1:18" x14ac:dyDescent="0.25">
      <c r="A461" t="s">
        <v>115</v>
      </c>
      <c r="B461" t="s">
        <v>2</v>
      </c>
      <c r="C461" s="1">
        <v>44519</v>
      </c>
      <c r="D461" s="1">
        <v>45058</v>
      </c>
      <c r="E461" s="24">
        <v>539</v>
      </c>
      <c r="F461">
        <v>1.5</v>
      </c>
      <c r="G461">
        <v>3.3</v>
      </c>
      <c r="H461">
        <v>1.1000000000000001</v>
      </c>
      <c r="I461" t="s">
        <v>21</v>
      </c>
      <c r="J461">
        <v>54</v>
      </c>
      <c r="K461">
        <v>39</v>
      </c>
      <c r="L461">
        <v>45</v>
      </c>
      <c r="M461" t="s">
        <v>116</v>
      </c>
      <c r="N461" t="s">
        <v>40</v>
      </c>
      <c r="O461" t="s">
        <v>105</v>
      </c>
      <c r="P461">
        <f t="shared" si="21"/>
        <v>3.0469999999999997</v>
      </c>
      <c r="Q461">
        <f t="shared" si="22"/>
        <v>0.25300000000000011</v>
      </c>
      <c r="R461">
        <f t="shared" si="23"/>
        <v>0.8666666666666667</v>
      </c>
    </row>
    <row r="462" spans="1:18" x14ac:dyDescent="0.25">
      <c r="A462" t="s">
        <v>115</v>
      </c>
      <c r="B462" t="s">
        <v>2</v>
      </c>
      <c r="C462" s="1">
        <v>44519</v>
      </c>
      <c r="D462" s="1">
        <v>45058</v>
      </c>
      <c r="E462" s="24">
        <v>539</v>
      </c>
      <c r="F462">
        <v>1.5</v>
      </c>
      <c r="G462">
        <v>2.7</v>
      </c>
      <c r="H462">
        <v>0.8</v>
      </c>
      <c r="I462" t="s">
        <v>21</v>
      </c>
      <c r="J462">
        <v>54</v>
      </c>
      <c r="K462">
        <v>39</v>
      </c>
      <c r="L462">
        <v>45</v>
      </c>
      <c r="M462" t="s">
        <v>116</v>
      </c>
      <c r="N462" t="s">
        <v>40</v>
      </c>
      <c r="O462" t="s">
        <v>105</v>
      </c>
      <c r="P462">
        <f t="shared" si="21"/>
        <v>3.0469999999999997</v>
      </c>
      <c r="Q462">
        <f t="shared" si="22"/>
        <v>-0.34699999999999953</v>
      </c>
      <c r="R462">
        <f t="shared" si="23"/>
        <v>0.8666666666666667</v>
      </c>
    </row>
    <row r="463" spans="1:18" x14ac:dyDescent="0.25">
      <c r="A463" t="s">
        <v>113</v>
      </c>
      <c r="B463" t="s">
        <v>2</v>
      </c>
      <c r="C463" s="1">
        <v>44505</v>
      </c>
      <c r="D463" s="1">
        <v>45063</v>
      </c>
      <c r="E463" s="24">
        <v>558</v>
      </c>
      <c r="F463">
        <v>1.5</v>
      </c>
      <c r="G463">
        <v>4</v>
      </c>
      <c r="H463">
        <v>1.5</v>
      </c>
      <c r="I463" t="s">
        <v>21</v>
      </c>
      <c r="J463">
        <v>62</v>
      </c>
      <c r="K463">
        <v>28</v>
      </c>
      <c r="L463">
        <v>45</v>
      </c>
      <c r="M463" t="s">
        <v>114</v>
      </c>
      <c r="N463" t="s">
        <v>39</v>
      </c>
      <c r="O463" t="s">
        <v>102</v>
      </c>
      <c r="P463">
        <f t="shared" si="21"/>
        <v>3.1040000000000001</v>
      </c>
      <c r="Q463">
        <f t="shared" si="22"/>
        <v>0.89599999999999991</v>
      </c>
      <c r="R463">
        <f t="shared" si="23"/>
        <v>0.62222222222222223</v>
      </c>
    </row>
    <row r="464" spans="1:18" x14ac:dyDescent="0.25">
      <c r="A464" t="s">
        <v>113</v>
      </c>
      <c r="B464" t="s">
        <v>2</v>
      </c>
      <c r="C464" s="1">
        <v>44505</v>
      </c>
      <c r="D464" s="1">
        <v>45063</v>
      </c>
      <c r="E464" s="24">
        <v>558</v>
      </c>
      <c r="F464">
        <v>1.5</v>
      </c>
      <c r="G464">
        <v>3.6</v>
      </c>
      <c r="H464">
        <v>1.3</v>
      </c>
      <c r="I464" t="s">
        <v>21</v>
      </c>
      <c r="J464">
        <v>62</v>
      </c>
      <c r="K464">
        <v>28</v>
      </c>
      <c r="L464">
        <v>45</v>
      </c>
      <c r="M464" t="s">
        <v>114</v>
      </c>
      <c r="N464" t="s">
        <v>39</v>
      </c>
      <c r="O464" t="s">
        <v>102</v>
      </c>
      <c r="P464">
        <f t="shared" si="21"/>
        <v>3.1040000000000001</v>
      </c>
      <c r="Q464">
        <f t="shared" si="22"/>
        <v>0.496</v>
      </c>
      <c r="R464">
        <f t="shared" si="23"/>
        <v>0.62222222222222223</v>
      </c>
    </row>
    <row r="465" spans="1:18" x14ac:dyDescent="0.25">
      <c r="A465" t="s">
        <v>113</v>
      </c>
      <c r="B465" t="s">
        <v>2</v>
      </c>
      <c r="C465" s="1">
        <v>44505</v>
      </c>
      <c r="D465" s="1">
        <v>45063</v>
      </c>
      <c r="E465" s="24">
        <v>558</v>
      </c>
      <c r="F465">
        <v>1.5</v>
      </c>
      <c r="G465">
        <v>3</v>
      </c>
      <c r="H465">
        <v>1</v>
      </c>
      <c r="I465" t="s">
        <v>21</v>
      </c>
      <c r="J465">
        <v>62</v>
      </c>
      <c r="K465">
        <v>28</v>
      </c>
      <c r="L465">
        <v>45</v>
      </c>
      <c r="M465" t="s">
        <v>114</v>
      </c>
      <c r="N465" t="s">
        <v>39</v>
      </c>
      <c r="O465" t="s">
        <v>102</v>
      </c>
      <c r="P465">
        <f t="shared" si="21"/>
        <v>3.1040000000000001</v>
      </c>
      <c r="Q465">
        <f t="shared" si="22"/>
        <v>-0.10400000000000009</v>
      </c>
      <c r="R465">
        <f t="shared" si="23"/>
        <v>0.62222222222222223</v>
      </c>
    </row>
    <row r="466" spans="1:18" x14ac:dyDescent="0.25">
      <c r="A466" t="s">
        <v>113</v>
      </c>
      <c r="B466" t="s">
        <v>2</v>
      </c>
      <c r="C466" s="1">
        <v>44505</v>
      </c>
      <c r="D466" s="1">
        <v>45063</v>
      </c>
      <c r="E466" s="24">
        <v>558</v>
      </c>
      <c r="F466">
        <v>1.5</v>
      </c>
      <c r="G466">
        <v>4.0999999999999996</v>
      </c>
      <c r="H466">
        <v>1.5</v>
      </c>
      <c r="I466" t="s">
        <v>21</v>
      </c>
      <c r="J466">
        <v>62</v>
      </c>
      <c r="K466">
        <v>28</v>
      </c>
      <c r="L466">
        <v>45</v>
      </c>
      <c r="M466" t="s">
        <v>114</v>
      </c>
      <c r="N466" t="s">
        <v>39</v>
      </c>
      <c r="O466" t="s">
        <v>102</v>
      </c>
      <c r="P466">
        <f t="shared" si="21"/>
        <v>3.1040000000000001</v>
      </c>
      <c r="Q466">
        <f t="shared" si="22"/>
        <v>0.99599999999999955</v>
      </c>
      <c r="R466">
        <f t="shared" si="23"/>
        <v>0.62222222222222223</v>
      </c>
    </row>
    <row r="467" spans="1:18" x14ac:dyDescent="0.25">
      <c r="A467" t="s">
        <v>113</v>
      </c>
      <c r="B467" t="s">
        <v>2</v>
      </c>
      <c r="C467" s="1">
        <v>44505</v>
      </c>
      <c r="D467" s="1">
        <v>45063</v>
      </c>
      <c r="E467" s="24">
        <v>558</v>
      </c>
      <c r="F467">
        <v>1.5</v>
      </c>
      <c r="G467">
        <v>3.8</v>
      </c>
      <c r="H467">
        <v>1.4</v>
      </c>
      <c r="I467" t="s">
        <v>21</v>
      </c>
      <c r="J467">
        <v>62</v>
      </c>
      <c r="K467">
        <v>28</v>
      </c>
      <c r="L467">
        <v>45</v>
      </c>
      <c r="M467" t="s">
        <v>114</v>
      </c>
      <c r="N467" t="s">
        <v>39</v>
      </c>
      <c r="O467" t="s">
        <v>102</v>
      </c>
      <c r="P467">
        <f t="shared" si="21"/>
        <v>3.1040000000000001</v>
      </c>
      <c r="Q467">
        <f t="shared" si="22"/>
        <v>0.69599999999999973</v>
      </c>
      <c r="R467">
        <f t="shared" si="23"/>
        <v>0.62222222222222223</v>
      </c>
    </row>
    <row r="468" spans="1:18" x14ac:dyDescent="0.25">
      <c r="A468" t="s">
        <v>113</v>
      </c>
      <c r="B468" t="s">
        <v>2</v>
      </c>
      <c r="C468" s="1">
        <v>44505</v>
      </c>
      <c r="D468" s="1">
        <v>45063</v>
      </c>
      <c r="E468" s="24">
        <v>558</v>
      </c>
      <c r="F468">
        <v>1.5</v>
      </c>
      <c r="G468">
        <v>3.5</v>
      </c>
      <c r="H468">
        <v>1.3</v>
      </c>
      <c r="I468" t="s">
        <v>21</v>
      </c>
      <c r="J468">
        <v>62</v>
      </c>
      <c r="K468">
        <v>28</v>
      </c>
      <c r="L468">
        <v>45</v>
      </c>
      <c r="M468" t="s">
        <v>114</v>
      </c>
      <c r="N468" t="s">
        <v>39</v>
      </c>
      <c r="O468" t="s">
        <v>102</v>
      </c>
      <c r="P468">
        <f t="shared" si="21"/>
        <v>3.1040000000000001</v>
      </c>
      <c r="Q468">
        <f t="shared" si="22"/>
        <v>0.39599999999999991</v>
      </c>
      <c r="R468">
        <f t="shared" si="23"/>
        <v>0.62222222222222223</v>
      </c>
    </row>
    <row r="469" spans="1:18" x14ac:dyDescent="0.25">
      <c r="A469" t="s">
        <v>113</v>
      </c>
      <c r="B469" t="s">
        <v>2</v>
      </c>
      <c r="C469" s="1">
        <v>44505</v>
      </c>
      <c r="D469" s="1">
        <v>45063</v>
      </c>
      <c r="E469" s="24">
        <v>558</v>
      </c>
      <c r="F469">
        <v>1.5</v>
      </c>
      <c r="G469">
        <v>4.0999999999999996</v>
      </c>
      <c r="H469">
        <v>1.5</v>
      </c>
      <c r="I469" t="s">
        <v>21</v>
      </c>
      <c r="J469">
        <v>62</v>
      </c>
      <c r="K469">
        <v>28</v>
      </c>
      <c r="L469">
        <v>45</v>
      </c>
      <c r="M469" t="s">
        <v>114</v>
      </c>
      <c r="N469" t="s">
        <v>39</v>
      </c>
      <c r="O469" t="s">
        <v>102</v>
      </c>
      <c r="P469">
        <f t="shared" si="21"/>
        <v>3.1040000000000001</v>
      </c>
      <c r="Q469">
        <f t="shared" si="22"/>
        <v>0.99599999999999955</v>
      </c>
      <c r="R469">
        <f t="shared" si="23"/>
        <v>0.62222222222222223</v>
      </c>
    </row>
    <row r="470" spans="1:18" x14ac:dyDescent="0.25">
      <c r="A470" t="s">
        <v>113</v>
      </c>
      <c r="B470" t="s">
        <v>2</v>
      </c>
      <c r="C470" s="1">
        <v>44505</v>
      </c>
      <c r="D470" s="1">
        <v>45063</v>
      </c>
      <c r="E470" s="24">
        <v>558</v>
      </c>
      <c r="F470">
        <v>1.5</v>
      </c>
      <c r="G470">
        <v>3.3</v>
      </c>
      <c r="H470">
        <v>1.1000000000000001</v>
      </c>
      <c r="I470" t="s">
        <v>21</v>
      </c>
      <c r="J470">
        <v>62</v>
      </c>
      <c r="K470">
        <v>28</v>
      </c>
      <c r="L470">
        <v>45</v>
      </c>
      <c r="M470" t="s">
        <v>114</v>
      </c>
      <c r="N470" t="s">
        <v>39</v>
      </c>
      <c r="O470" t="s">
        <v>102</v>
      </c>
      <c r="P470">
        <f t="shared" si="21"/>
        <v>3.1040000000000001</v>
      </c>
      <c r="Q470">
        <f t="shared" si="22"/>
        <v>0.19599999999999973</v>
      </c>
      <c r="R470">
        <f t="shared" si="23"/>
        <v>0.62222222222222223</v>
      </c>
    </row>
    <row r="471" spans="1:18" x14ac:dyDescent="0.25">
      <c r="A471" t="s">
        <v>113</v>
      </c>
      <c r="B471" t="s">
        <v>2</v>
      </c>
      <c r="C471" s="1">
        <v>44505</v>
      </c>
      <c r="D471" s="1">
        <v>45063</v>
      </c>
      <c r="E471" s="24">
        <v>558</v>
      </c>
      <c r="F471">
        <v>1.5</v>
      </c>
      <c r="G471">
        <v>3.4</v>
      </c>
      <c r="H471">
        <v>1.1000000000000001</v>
      </c>
      <c r="I471" t="s">
        <v>21</v>
      </c>
      <c r="J471">
        <v>62</v>
      </c>
      <c r="K471">
        <v>28</v>
      </c>
      <c r="L471">
        <v>45</v>
      </c>
      <c r="M471" t="s">
        <v>114</v>
      </c>
      <c r="N471" t="s">
        <v>39</v>
      </c>
      <c r="O471" t="s">
        <v>102</v>
      </c>
      <c r="P471">
        <f t="shared" si="21"/>
        <v>3.1040000000000001</v>
      </c>
      <c r="Q471">
        <f t="shared" si="22"/>
        <v>0.29599999999999982</v>
      </c>
      <c r="R471">
        <f t="shared" si="23"/>
        <v>0.62222222222222223</v>
      </c>
    </row>
    <row r="472" spans="1:18" x14ac:dyDescent="0.25">
      <c r="A472" t="s">
        <v>113</v>
      </c>
      <c r="B472" t="s">
        <v>2</v>
      </c>
      <c r="C472" s="1">
        <v>44505</v>
      </c>
      <c r="D472" s="1">
        <v>45063</v>
      </c>
      <c r="E472" s="24">
        <v>558</v>
      </c>
      <c r="F472">
        <v>1.5</v>
      </c>
      <c r="G472">
        <v>3.1</v>
      </c>
      <c r="H472">
        <v>1.1000000000000001</v>
      </c>
      <c r="I472" t="s">
        <v>21</v>
      </c>
      <c r="J472">
        <v>62</v>
      </c>
      <c r="K472">
        <v>28</v>
      </c>
      <c r="L472">
        <v>45</v>
      </c>
      <c r="M472" t="s">
        <v>114</v>
      </c>
      <c r="N472" t="s">
        <v>39</v>
      </c>
      <c r="O472" t="s">
        <v>102</v>
      </c>
      <c r="P472">
        <f t="shared" si="21"/>
        <v>3.1040000000000001</v>
      </c>
      <c r="Q472">
        <f t="shared" si="22"/>
        <v>-4.0000000000000036E-3</v>
      </c>
      <c r="R472">
        <f t="shared" si="23"/>
        <v>0.62222222222222223</v>
      </c>
    </row>
    <row r="473" spans="1:18" x14ac:dyDescent="0.25">
      <c r="A473" t="s">
        <v>113</v>
      </c>
      <c r="B473" t="s">
        <v>2</v>
      </c>
      <c r="C473" s="1">
        <v>44505</v>
      </c>
      <c r="D473" s="1">
        <v>45063</v>
      </c>
      <c r="E473" s="24">
        <v>558</v>
      </c>
      <c r="F473">
        <v>1.5</v>
      </c>
      <c r="G473">
        <v>3.3</v>
      </c>
      <c r="H473">
        <v>1.2</v>
      </c>
      <c r="I473" t="s">
        <v>21</v>
      </c>
      <c r="J473">
        <v>62</v>
      </c>
      <c r="K473">
        <v>28</v>
      </c>
      <c r="L473">
        <v>45</v>
      </c>
      <c r="M473" t="s">
        <v>114</v>
      </c>
      <c r="N473" t="s">
        <v>39</v>
      </c>
      <c r="O473" t="s">
        <v>102</v>
      </c>
      <c r="P473">
        <f t="shared" si="21"/>
        <v>3.1040000000000001</v>
      </c>
      <c r="Q473">
        <f t="shared" si="22"/>
        <v>0.19599999999999973</v>
      </c>
      <c r="R473">
        <f t="shared" si="23"/>
        <v>0.62222222222222223</v>
      </c>
    </row>
    <row r="474" spans="1:18" x14ac:dyDescent="0.25">
      <c r="A474" t="s">
        <v>113</v>
      </c>
      <c r="B474" t="s">
        <v>2</v>
      </c>
      <c r="C474" s="1">
        <v>44505</v>
      </c>
      <c r="D474" s="1">
        <v>45063</v>
      </c>
      <c r="E474" s="24">
        <v>558</v>
      </c>
      <c r="F474">
        <v>1.5</v>
      </c>
      <c r="G474">
        <v>3.7</v>
      </c>
      <c r="H474">
        <v>1.3</v>
      </c>
      <c r="I474" t="s">
        <v>21</v>
      </c>
      <c r="J474">
        <v>62</v>
      </c>
      <c r="K474">
        <v>28</v>
      </c>
      <c r="L474">
        <v>45</v>
      </c>
      <c r="M474" t="s">
        <v>114</v>
      </c>
      <c r="N474" t="s">
        <v>39</v>
      </c>
      <c r="O474" t="s">
        <v>102</v>
      </c>
      <c r="P474">
        <f t="shared" si="21"/>
        <v>3.1040000000000001</v>
      </c>
      <c r="Q474">
        <f t="shared" si="22"/>
        <v>0.59600000000000009</v>
      </c>
      <c r="R474">
        <f t="shared" si="23"/>
        <v>0.62222222222222223</v>
      </c>
    </row>
    <row r="475" spans="1:18" x14ac:dyDescent="0.25">
      <c r="A475" t="s">
        <v>113</v>
      </c>
      <c r="B475" t="s">
        <v>2</v>
      </c>
      <c r="C475" s="1">
        <v>44505</v>
      </c>
      <c r="D475" s="1">
        <v>45063</v>
      </c>
      <c r="E475" s="24">
        <v>558</v>
      </c>
      <c r="F475">
        <v>1.5</v>
      </c>
      <c r="G475">
        <v>3.3</v>
      </c>
      <c r="H475">
        <v>1.2</v>
      </c>
      <c r="I475" t="s">
        <v>21</v>
      </c>
      <c r="J475">
        <v>62</v>
      </c>
      <c r="K475">
        <v>28</v>
      </c>
      <c r="L475">
        <v>45</v>
      </c>
      <c r="M475" t="s">
        <v>114</v>
      </c>
      <c r="N475" t="s">
        <v>39</v>
      </c>
      <c r="O475" t="s">
        <v>102</v>
      </c>
      <c r="P475">
        <f t="shared" si="21"/>
        <v>3.1040000000000001</v>
      </c>
      <c r="Q475">
        <f t="shared" si="22"/>
        <v>0.19599999999999973</v>
      </c>
      <c r="R475">
        <f t="shared" si="23"/>
        <v>0.62222222222222223</v>
      </c>
    </row>
    <row r="476" spans="1:18" x14ac:dyDescent="0.25">
      <c r="A476" t="s">
        <v>113</v>
      </c>
      <c r="B476" t="s">
        <v>2</v>
      </c>
      <c r="C476" s="1">
        <v>44505</v>
      </c>
      <c r="D476" s="1">
        <v>45063</v>
      </c>
      <c r="E476" s="24">
        <v>558</v>
      </c>
      <c r="F476">
        <v>1.5</v>
      </c>
      <c r="G476">
        <v>3.6</v>
      </c>
      <c r="H476">
        <v>1.4</v>
      </c>
      <c r="I476" t="s">
        <v>21</v>
      </c>
      <c r="J476">
        <v>62</v>
      </c>
      <c r="K476">
        <v>28</v>
      </c>
      <c r="L476">
        <v>45</v>
      </c>
      <c r="M476" t="s">
        <v>114</v>
      </c>
      <c r="N476" t="s">
        <v>39</v>
      </c>
      <c r="O476" t="s">
        <v>102</v>
      </c>
      <c r="P476">
        <f t="shared" si="21"/>
        <v>3.1040000000000001</v>
      </c>
      <c r="Q476">
        <f t="shared" si="22"/>
        <v>0.496</v>
      </c>
      <c r="R476">
        <f t="shared" si="23"/>
        <v>0.62222222222222223</v>
      </c>
    </row>
    <row r="477" spans="1:18" x14ac:dyDescent="0.25">
      <c r="A477" t="s">
        <v>113</v>
      </c>
      <c r="B477" t="s">
        <v>2</v>
      </c>
      <c r="C477" s="1">
        <v>44505</v>
      </c>
      <c r="D477" s="1">
        <v>45063</v>
      </c>
      <c r="E477" s="24">
        <v>558</v>
      </c>
      <c r="F477">
        <v>1.5</v>
      </c>
      <c r="G477">
        <v>3.5</v>
      </c>
      <c r="H477">
        <v>1.1000000000000001</v>
      </c>
      <c r="I477" t="s">
        <v>21</v>
      </c>
      <c r="J477">
        <v>62</v>
      </c>
      <c r="K477">
        <v>28</v>
      </c>
      <c r="L477">
        <v>45</v>
      </c>
      <c r="M477" t="s">
        <v>114</v>
      </c>
      <c r="N477" t="s">
        <v>39</v>
      </c>
      <c r="O477" t="s">
        <v>102</v>
      </c>
      <c r="P477">
        <f t="shared" si="21"/>
        <v>3.1040000000000001</v>
      </c>
      <c r="Q477">
        <f t="shared" si="22"/>
        <v>0.39599999999999991</v>
      </c>
      <c r="R477">
        <f t="shared" si="23"/>
        <v>0.62222222222222223</v>
      </c>
    </row>
    <row r="478" spans="1:18" x14ac:dyDescent="0.25">
      <c r="A478" t="s">
        <v>113</v>
      </c>
      <c r="B478" t="s">
        <v>2</v>
      </c>
      <c r="C478" s="1">
        <v>44505</v>
      </c>
      <c r="D478" s="1">
        <v>45063</v>
      </c>
      <c r="E478" s="24">
        <v>558</v>
      </c>
      <c r="F478">
        <v>1.5</v>
      </c>
      <c r="G478">
        <v>3.8</v>
      </c>
      <c r="H478">
        <v>1.4</v>
      </c>
      <c r="I478" t="s">
        <v>21</v>
      </c>
      <c r="J478">
        <v>62</v>
      </c>
      <c r="K478">
        <v>28</v>
      </c>
      <c r="L478">
        <v>45</v>
      </c>
      <c r="M478" t="s">
        <v>114</v>
      </c>
      <c r="N478" t="s">
        <v>39</v>
      </c>
      <c r="O478" t="s">
        <v>102</v>
      </c>
      <c r="P478">
        <f t="shared" si="21"/>
        <v>3.1040000000000001</v>
      </c>
      <c r="Q478">
        <f t="shared" si="22"/>
        <v>0.69599999999999973</v>
      </c>
      <c r="R478">
        <f t="shared" si="23"/>
        <v>0.62222222222222223</v>
      </c>
    </row>
    <row r="479" spans="1:18" x14ac:dyDescent="0.25">
      <c r="A479" t="s">
        <v>113</v>
      </c>
      <c r="B479" t="s">
        <v>2</v>
      </c>
      <c r="C479" s="1">
        <v>44505</v>
      </c>
      <c r="D479" s="1">
        <v>45063</v>
      </c>
      <c r="E479" s="24">
        <v>558</v>
      </c>
      <c r="F479">
        <v>1.5</v>
      </c>
      <c r="G479">
        <v>3.3</v>
      </c>
      <c r="H479">
        <v>1.2</v>
      </c>
      <c r="I479" t="s">
        <v>21</v>
      </c>
      <c r="J479">
        <v>62</v>
      </c>
      <c r="K479">
        <v>28</v>
      </c>
      <c r="L479">
        <v>45</v>
      </c>
      <c r="M479" t="s">
        <v>114</v>
      </c>
      <c r="N479" t="s">
        <v>39</v>
      </c>
      <c r="O479" t="s">
        <v>102</v>
      </c>
      <c r="P479">
        <f t="shared" si="21"/>
        <v>3.1040000000000001</v>
      </c>
      <c r="Q479">
        <f t="shared" si="22"/>
        <v>0.19599999999999973</v>
      </c>
      <c r="R479">
        <f t="shared" si="23"/>
        <v>0.62222222222222223</v>
      </c>
    </row>
    <row r="480" spans="1:18" x14ac:dyDescent="0.25">
      <c r="A480" t="s">
        <v>113</v>
      </c>
      <c r="B480" t="s">
        <v>2</v>
      </c>
      <c r="C480" s="1">
        <v>44505</v>
      </c>
      <c r="D480" s="1">
        <v>45063</v>
      </c>
      <c r="E480" s="24">
        <v>558</v>
      </c>
      <c r="F480">
        <v>1.5</v>
      </c>
      <c r="G480">
        <v>3.7</v>
      </c>
      <c r="H480">
        <v>1.4</v>
      </c>
      <c r="I480" t="s">
        <v>21</v>
      </c>
      <c r="J480">
        <v>62</v>
      </c>
      <c r="K480">
        <v>28</v>
      </c>
      <c r="L480">
        <v>45</v>
      </c>
      <c r="M480" t="s">
        <v>114</v>
      </c>
      <c r="N480" t="s">
        <v>39</v>
      </c>
      <c r="O480" t="s">
        <v>102</v>
      </c>
      <c r="P480">
        <f t="shared" si="21"/>
        <v>3.1040000000000001</v>
      </c>
      <c r="Q480">
        <f t="shared" si="22"/>
        <v>0.59600000000000009</v>
      </c>
      <c r="R480">
        <f t="shared" si="23"/>
        <v>0.62222222222222223</v>
      </c>
    </row>
    <row r="481" spans="1:18" x14ac:dyDescent="0.25">
      <c r="A481" t="s">
        <v>113</v>
      </c>
      <c r="B481" t="s">
        <v>2</v>
      </c>
      <c r="C481" s="1">
        <v>44505</v>
      </c>
      <c r="D481" s="1">
        <v>45063</v>
      </c>
      <c r="E481" s="24">
        <v>558</v>
      </c>
      <c r="F481">
        <v>1.5</v>
      </c>
      <c r="G481">
        <v>3.2</v>
      </c>
      <c r="H481">
        <v>1</v>
      </c>
      <c r="I481" t="s">
        <v>21</v>
      </c>
      <c r="J481">
        <v>62</v>
      </c>
      <c r="K481">
        <v>28</v>
      </c>
      <c r="L481">
        <v>45</v>
      </c>
      <c r="M481" t="s">
        <v>114</v>
      </c>
      <c r="N481" t="s">
        <v>39</v>
      </c>
      <c r="O481" t="s">
        <v>102</v>
      </c>
      <c r="P481">
        <f t="shared" si="21"/>
        <v>3.1040000000000001</v>
      </c>
      <c r="Q481">
        <f t="shared" si="22"/>
        <v>9.6000000000000085E-2</v>
      </c>
      <c r="R481">
        <f t="shared" si="23"/>
        <v>0.62222222222222223</v>
      </c>
    </row>
    <row r="482" spans="1:18" x14ac:dyDescent="0.25">
      <c r="A482" t="s">
        <v>113</v>
      </c>
      <c r="B482" t="s">
        <v>2</v>
      </c>
      <c r="C482" s="1">
        <v>44505</v>
      </c>
      <c r="D482" s="1">
        <v>45063</v>
      </c>
      <c r="E482" s="24">
        <v>558</v>
      </c>
      <c r="F482">
        <v>1.5</v>
      </c>
      <c r="G482">
        <v>3.5</v>
      </c>
      <c r="H482">
        <v>1.3</v>
      </c>
      <c r="I482" t="s">
        <v>21</v>
      </c>
      <c r="J482">
        <v>62</v>
      </c>
      <c r="K482">
        <v>28</v>
      </c>
      <c r="L482">
        <v>45</v>
      </c>
      <c r="M482" t="s">
        <v>114</v>
      </c>
      <c r="N482" t="s">
        <v>39</v>
      </c>
      <c r="O482" t="s">
        <v>102</v>
      </c>
      <c r="P482">
        <f t="shared" si="21"/>
        <v>3.1040000000000001</v>
      </c>
      <c r="Q482">
        <f t="shared" si="22"/>
        <v>0.39599999999999991</v>
      </c>
      <c r="R482">
        <f t="shared" si="23"/>
        <v>0.62222222222222223</v>
      </c>
    </row>
    <row r="483" spans="1:18" x14ac:dyDescent="0.25">
      <c r="A483" t="s">
        <v>113</v>
      </c>
      <c r="B483" t="s">
        <v>2</v>
      </c>
      <c r="C483" s="1">
        <v>44505</v>
      </c>
      <c r="D483" s="1">
        <v>45063</v>
      </c>
      <c r="E483" s="24">
        <v>558</v>
      </c>
      <c r="F483">
        <v>1.5</v>
      </c>
      <c r="G483">
        <v>3.4</v>
      </c>
      <c r="H483">
        <v>1.3</v>
      </c>
      <c r="I483" t="s">
        <v>21</v>
      </c>
      <c r="J483">
        <v>62</v>
      </c>
      <c r="K483">
        <v>28</v>
      </c>
      <c r="L483">
        <v>45</v>
      </c>
      <c r="M483" t="s">
        <v>114</v>
      </c>
      <c r="N483" t="s">
        <v>39</v>
      </c>
      <c r="O483" t="s">
        <v>102</v>
      </c>
      <c r="P483">
        <f t="shared" si="21"/>
        <v>3.1040000000000001</v>
      </c>
      <c r="Q483">
        <f t="shared" si="22"/>
        <v>0.29599999999999982</v>
      </c>
      <c r="R483">
        <f t="shared" si="23"/>
        <v>0.62222222222222223</v>
      </c>
    </row>
    <row r="484" spans="1:18" x14ac:dyDescent="0.25">
      <c r="A484" t="s">
        <v>113</v>
      </c>
      <c r="B484" t="s">
        <v>2</v>
      </c>
      <c r="C484" s="1">
        <v>44505</v>
      </c>
      <c r="D484" s="1">
        <v>45063</v>
      </c>
      <c r="E484" s="24">
        <v>558</v>
      </c>
      <c r="F484">
        <v>1.5</v>
      </c>
      <c r="G484">
        <v>3.2</v>
      </c>
      <c r="H484">
        <v>1.1000000000000001</v>
      </c>
      <c r="I484" t="s">
        <v>21</v>
      </c>
      <c r="J484">
        <v>62</v>
      </c>
      <c r="K484">
        <v>28</v>
      </c>
      <c r="L484">
        <v>45</v>
      </c>
      <c r="M484" t="s">
        <v>114</v>
      </c>
      <c r="N484" t="s">
        <v>39</v>
      </c>
      <c r="O484" t="s">
        <v>102</v>
      </c>
      <c r="P484">
        <f t="shared" si="21"/>
        <v>3.1040000000000001</v>
      </c>
      <c r="Q484">
        <f t="shared" si="22"/>
        <v>9.6000000000000085E-2</v>
      </c>
      <c r="R484">
        <f t="shared" si="23"/>
        <v>0.62222222222222223</v>
      </c>
    </row>
    <row r="485" spans="1:18" x14ac:dyDescent="0.25">
      <c r="A485" t="s">
        <v>113</v>
      </c>
      <c r="B485" t="s">
        <v>2</v>
      </c>
      <c r="C485" s="1">
        <v>44505</v>
      </c>
      <c r="D485" s="1">
        <v>45063</v>
      </c>
      <c r="E485" s="24">
        <v>558</v>
      </c>
      <c r="F485">
        <v>1.5</v>
      </c>
      <c r="G485">
        <v>3.8</v>
      </c>
      <c r="H485">
        <v>1.4</v>
      </c>
      <c r="I485" t="s">
        <v>21</v>
      </c>
      <c r="J485">
        <v>62</v>
      </c>
      <c r="K485">
        <v>28</v>
      </c>
      <c r="L485">
        <v>45</v>
      </c>
      <c r="M485" t="s">
        <v>114</v>
      </c>
      <c r="N485" t="s">
        <v>39</v>
      </c>
      <c r="O485" t="s">
        <v>102</v>
      </c>
      <c r="P485">
        <f t="shared" si="21"/>
        <v>3.1040000000000001</v>
      </c>
      <c r="Q485">
        <f t="shared" si="22"/>
        <v>0.69599999999999973</v>
      </c>
      <c r="R485">
        <f t="shared" si="23"/>
        <v>0.62222222222222223</v>
      </c>
    </row>
    <row r="486" spans="1:18" x14ac:dyDescent="0.25">
      <c r="A486" t="s">
        <v>113</v>
      </c>
      <c r="B486" t="s">
        <v>2</v>
      </c>
      <c r="C486" s="1">
        <v>44505</v>
      </c>
      <c r="D486" s="1">
        <v>45063</v>
      </c>
      <c r="E486" s="24">
        <v>558</v>
      </c>
      <c r="F486">
        <v>1.5</v>
      </c>
      <c r="G486">
        <v>3.3</v>
      </c>
      <c r="H486">
        <v>1.2</v>
      </c>
      <c r="I486" t="s">
        <v>21</v>
      </c>
      <c r="J486">
        <v>62</v>
      </c>
      <c r="K486">
        <v>28</v>
      </c>
      <c r="L486">
        <v>45</v>
      </c>
      <c r="M486" t="s">
        <v>114</v>
      </c>
      <c r="N486" t="s">
        <v>39</v>
      </c>
      <c r="O486" t="s">
        <v>102</v>
      </c>
      <c r="P486">
        <f t="shared" si="21"/>
        <v>3.1040000000000001</v>
      </c>
      <c r="Q486">
        <f t="shared" si="22"/>
        <v>0.19599999999999973</v>
      </c>
      <c r="R486">
        <f t="shared" si="23"/>
        <v>0.62222222222222223</v>
      </c>
    </row>
    <row r="487" spans="1:18" x14ac:dyDescent="0.25">
      <c r="A487" t="s">
        <v>113</v>
      </c>
      <c r="B487" t="s">
        <v>2</v>
      </c>
      <c r="C487" s="1">
        <v>44505</v>
      </c>
      <c r="D487" s="1">
        <v>45063</v>
      </c>
      <c r="E487" s="24">
        <v>558</v>
      </c>
      <c r="F487">
        <v>1.5</v>
      </c>
      <c r="G487">
        <v>3.7</v>
      </c>
      <c r="H487">
        <v>1.4</v>
      </c>
      <c r="I487" t="s">
        <v>21</v>
      </c>
      <c r="J487">
        <v>62</v>
      </c>
      <c r="K487">
        <v>28</v>
      </c>
      <c r="L487">
        <v>45</v>
      </c>
      <c r="M487" t="s">
        <v>114</v>
      </c>
      <c r="N487" t="s">
        <v>39</v>
      </c>
      <c r="O487" t="s">
        <v>102</v>
      </c>
      <c r="P487">
        <f t="shared" si="21"/>
        <v>3.1040000000000001</v>
      </c>
      <c r="Q487">
        <f t="shared" si="22"/>
        <v>0.59600000000000009</v>
      </c>
      <c r="R487">
        <f t="shared" si="23"/>
        <v>0.62222222222222223</v>
      </c>
    </row>
    <row r="488" spans="1:18" x14ac:dyDescent="0.25">
      <c r="A488" t="s">
        <v>113</v>
      </c>
      <c r="B488" t="s">
        <v>2</v>
      </c>
      <c r="C488" s="1">
        <v>44505</v>
      </c>
      <c r="D488" s="1">
        <v>45063</v>
      </c>
      <c r="E488" s="24">
        <v>558</v>
      </c>
      <c r="F488">
        <v>1.5</v>
      </c>
      <c r="G488">
        <v>3.2</v>
      </c>
      <c r="H488">
        <v>1.1000000000000001</v>
      </c>
      <c r="I488" t="s">
        <v>21</v>
      </c>
      <c r="J488">
        <v>62</v>
      </c>
      <c r="K488">
        <v>28</v>
      </c>
      <c r="L488">
        <v>45</v>
      </c>
      <c r="M488" t="s">
        <v>114</v>
      </c>
      <c r="N488" t="s">
        <v>39</v>
      </c>
      <c r="O488" t="s">
        <v>102</v>
      </c>
      <c r="P488">
        <f t="shared" si="21"/>
        <v>3.1040000000000001</v>
      </c>
      <c r="Q488">
        <f t="shared" si="22"/>
        <v>9.6000000000000085E-2</v>
      </c>
      <c r="R488">
        <f t="shared" si="23"/>
        <v>0.62222222222222223</v>
      </c>
    </row>
    <row r="489" spans="1:18" x14ac:dyDescent="0.25">
      <c r="A489" t="s">
        <v>113</v>
      </c>
      <c r="B489" t="s">
        <v>2</v>
      </c>
      <c r="C489" s="1">
        <v>44505</v>
      </c>
      <c r="D489" s="1">
        <v>45063</v>
      </c>
      <c r="E489" s="24">
        <v>558</v>
      </c>
      <c r="F489">
        <v>1.5</v>
      </c>
      <c r="G489">
        <v>3.7</v>
      </c>
      <c r="H489">
        <v>1.3</v>
      </c>
      <c r="I489" t="s">
        <v>21</v>
      </c>
      <c r="J489">
        <v>62</v>
      </c>
      <c r="K489">
        <v>28</v>
      </c>
      <c r="L489">
        <v>45</v>
      </c>
      <c r="M489" t="s">
        <v>114</v>
      </c>
      <c r="N489" t="s">
        <v>39</v>
      </c>
      <c r="O489" t="s">
        <v>102</v>
      </c>
      <c r="P489">
        <f t="shared" si="21"/>
        <v>3.1040000000000001</v>
      </c>
      <c r="Q489">
        <f t="shared" si="22"/>
        <v>0.59600000000000009</v>
      </c>
      <c r="R489">
        <f t="shared" si="23"/>
        <v>0.62222222222222223</v>
      </c>
    </row>
    <row r="490" spans="1:18" x14ac:dyDescent="0.25">
      <c r="A490" t="s">
        <v>113</v>
      </c>
      <c r="B490" t="s">
        <v>2</v>
      </c>
      <c r="C490" s="1">
        <v>44505</v>
      </c>
      <c r="D490" s="1">
        <v>45063</v>
      </c>
      <c r="E490" s="24">
        <v>558</v>
      </c>
      <c r="F490">
        <v>1.5</v>
      </c>
      <c r="G490">
        <v>3.4</v>
      </c>
      <c r="H490">
        <v>1.2</v>
      </c>
      <c r="I490" t="s">
        <v>21</v>
      </c>
      <c r="J490">
        <v>62</v>
      </c>
      <c r="K490">
        <v>28</v>
      </c>
      <c r="L490">
        <v>45</v>
      </c>
      <c r="M490" t="s">
        <v>114</v>
      </c>
      <c r="N490" t="s">
        <v>39</v>
      </c>
      <c r="O490" t="s">
        <v>102</v>
      </c>
      <c r="P490">
        <f t="shared" si="21"/>
        <v>3.1040000000000001</v>
      </c>
      <c r="Q490">
        <f t="shared" si="22"/>
        <v>0.29599999999999982</v>
      </c>
      <c r="R490">
        <f t="shared" si="23"/>
        <v>0.62222222222222223</v>
      </c>
    </row>
    <row r="491" spans="1:18" x14ac:dyDescent="0.25">
      <c r="A491" t="s">
        <v>117</v>
      </c>
      <c r="B491" t="s">
        <v>2</v>
      </c>
      <c r="C491" s="1">
        <v>44546</v>
      </c>
      <c r="D491" s="1">
        <v>45103</v>
      </c>
      <c r="E491" s="24">
        <v>557</v>
      </c>
      <c r="F491">
        <v>1.5</v>
      </c>
      <c r="G491">
        <v>4.0999999999999996</v>
      </c>
      <c r="H491">
        <v>1.3</v>
      </c>
      <c r="I491" t="s">
        <v>21</v>
      </c>
      <c r="J491">
        <v>77</v>
      </c>
      <c r="K491">
        <v>30</v>
      </c>
      <c r="L491">
        <v>45</v>
      </c>
      <c r="M491" t="s">
        <v>118</v>
      </c>
      <c r="N491" t="s">
        <v>41</v>
      </c>
      <c r="O491" t="s">
        <v>108</v>
      </c>
      <c r="P491">
        <f t="shared" si="21"/>
        <v>3.101</v>
      </c>
      <c r="Q491">
        <f t="shared" si="22"/>
        <v>0.99899999999999967</v>
      </c>
      <c r="R491">
        <f t="shared" si="23"/>
        <v>0.66666666666666663</v>
      </c>
    </row>
    <row r="492" spans="1:18" x14ac:dyDescent="0.25">
      <c r="A492" t="s">
        <v>117</v>
      </c>
      <c r="B492" t="s">
        <v>2</v>
      </c>
      <c r="C492" s="1">
        <v>44546</v>
      </c>
      <c r="D492" s="1">
        <v>45103</v>
      </c>
      <c r="E492" s="24">
        <v>557</v>
      </c>
      <c r="F492">
        <v>1.5</v>
      </c>
      <c r="G492">
        <v>3.5</v>
      </c>
      <c r="H492">
        <v>1.2</v>
      </c>
      <c r="I492" t="s">
        <v>21</v>
      </c>
      <c r="J492">
        <v>77</v>
      </c>
      <c r="K492">
        <v>30</v>
      </c>
      <c r="L492">
        <v>45</v>
      </c>
      <c r="M492" t="s">
        <v>118</v>
      </c>
      <c r="N492" t="s">
        <v>41</v>
      </c>
      <c r="O492" t="s">
        <v>108</v>
      </c>
      <c r="P492">
        <f t="shared" si="21"/>
        <v>3.101</v>
      </c>
      <c r="Q492">
        <f t="shared" si="22"/>
        <v>0.39900000000000002</v>
      </c>
      <c r="R492">
        <f t="shared" si="23"/>
        <v>0.66666666666666663</v>
      </c>
    </row>
    <row r="493" spans="1:18" x14ac:dyDescent="0.25">
      <c r="A493" t="s">
        <v>117</v>
      </c>
      <c r="B493" t="s">
        <v>2</v>
      </c>
      <c r="C493" s="1">
        <v>44546</v>
      </c>
      <c r="D493" s="1">
        <v>45103</v>
      </c>
      <c r="E493" s="24">
        <v>557</v>
      </c>
      <c r="F493">
        <v>1.5</v>
      </c>
      <c r="G493">
        <v>3.2</v>
      </c>
      <c r="H493">
        <v>1.1000000000000001</v>
      </c>
      <c r="I493" t="s">
        <v>21</v>
      </c>
      <c r="J493">
        <v>77</v>
      </c>
      <c r="K493">
        <v>30</v>
      </c>
      <c r="L493">
        <v>45</v>
      </c>
      <c r="M493" t="s">
        <v>118</v>
      </c>
      <c r="N493" t="s">
        <v>41</v>
      </c>
      <c r="O493" t="s">
        <v>108</v>
      </c>
      <c r="P493">
        <f t="shared" si="21"/>
        <v>3.101</v>
      </c>
      <c r="Q493">
        <f t="shared" si="22"/>
        <v>9.9000000000000199E-2</v>
      </c>
      <c r="R493">
        <f t="shared" si="23"/>
        <v>0.66666666666666663</v>
      </c>
    </row>
    <row r="494" spans="1:18" x14ac:dyDescent="0.25">
      <c r="A494" t="s">
        <v>117</v>
      </c>
      <c r="B494" t="s">
        <v>2</v>
      </c>
      <c r="C494" s="1">
        <v>44546</v>
      </c>
      <c r="D494" s="1">
        <v>45103</v>
      </c>
      <c r="E494" s="24">
        <v>557</v>
      </c>
      <c r="F494">
        <v>1.5</v>
      </c>
      <c r="G494">
        <v>2.8</v>
      </c>
      <c r="H494">
        <v>0.9</v>
      </c>
      <c r="I494" t="s">
        <v>21</v>
      </c>
      <c r="J494">
        <v>77</v>
      </c>
      <c r="K494">
        <v>30</v>
      </c>
      <c r="L494">
        <v>45</v>
      </c>
      <c r="M494" t="s">
        <v>118</v>
      </c>
      <c r="N494" t="s">
        <v>41</v>
      </c>
      <c r="O494" t="s">
        <v>108</v>
      </c>
      <c r="P494">
        <f t="shared" si="21"/>
        <v>3.101</v>
      </c>
      <c r="Q494">
        <f t="shared" si="22"/>
        <v>-0.30100000000000016</v>
      </c>
      <c r="R494">
        <f t="shared" si="23"/>
        <v>0.66666666666666663</v>
      </c>
    </row>
    <row r="495" spans="1:18" x14ac:dyDescent="0.25">
      <c r="A495" t="s">
        <v>117</v>
      </c>
      <c r="B495" t="s">
        <v>2</v>
      </c>
      <c r="C495" s="1">
        <v>44546</v>
      </c>
      <c r="D495" s="1">
        <v>45103</v>
      </c>
      <c r="E495" s="24">
        <v>557</v>
      </c>
      <c r="F495">
        <v>1.5</v>
      </c>
      <c r="G495">
        <v>3.8</v>
      </c>
      <c r="H495">
        <v>1.3</v>
      </c>
      <c r="I495" t="s">
        <v>21</v>
      </c>
      <c r="J495">
        <v>77</v>
      </c>
      <c r="K495">
        <v>30</v>
      </c>
      <c r="L495">
        <v>45</v>
      </c>
      <c r="M495" t="s">
        <v>118</v>
      </c>
      <c r="N495" t="s">
        <v>41</v>
      </c>
      <c r="O495" t="s">
        <v>108</v>
      </c>
      <c r="P495">
        <f t="shared" si="21"/>
        <v>3.101</v>
      </c>
      <c r="Q495">
        <f t="shared" si="22"/>
        <v>0.69899999999999984</v>
      </c>
      <c r="R495">
        <f t="shared" si="23"/>
        <v>0.66666666666666663</v>
      </c>
    </row>
    <row r="496" spans="1:18" x14ac:dyDescent="0.25">
      <c r="A496" t="s">
        <v>117</v>
      </c>
      <c r="B496" t="s">
        <v>2</v>
      </c>
      <c r="C496" s="1">
        <v>44546</v>
      </c>
      <c r="D496" s="1">
        <v>45103</v>
      </c>
      <c r="E496" s="24">
        <v>557</v>
      </c>
      <c r="F496">
        <v>1.5</v>
      </c>
      <c r="G496">
        <v>3</v>
      </c>
      <c r="H496">
        <v>0.9</v>
      </c>
      <c r="I496" t="s">
        <v>21</v>
      </c>
      <c r="J496">
        <v>77</v>
      </c>
      <c r="K496">
        <v>30</v>
      </c>
      <c r="L496">
        <v>45</v>
      </c>
      <c r="M496" t="s">
        <v>118</v>
      </c>
      <c r="N496" t="s">
        <v>41</v>
      </c>
      <c r="O496" t="s">
        <v>108</v>
      </c>
      <c r="P496">
        <f t="shared" si="21"/>
        <v>3.101</v>
      </c>
      <c r="Q496">
        <f t="shared" si="22"/>
        <v>-0.10099999999999998</v>
      </c>
      <c r="R496">
        <f t="shared" si="23"/>
        <v>0.66666666666666663</v>
      </c>
    </row>
    <row r="497" spans="1:18" x14ac:dyDescent="0.25">
      <c r="A497" t="s">
        <v>117</v>
      </c>
      <c r="B497" t="s">
        <v>2</v>
      </c>
      <c r="C497" s="1">
        <v>44546</v>
      </c>
      <c r="D497" s="1">
        <v>45103</v>
      </c>
      <c r="E497" s="24">
        <v>557</v>
      </c>
      <c r="F497">
        <v>1.5</v>
      </c>
      <c r="G497">
        <v>3.4</v>
      </c>
      <c r="H497">
        <v>1.2</v>
      </c>
      <c r="I497" t="s">
        <v>21</v>
      </c>
      <c r="J497">
        <v>77</v>
      </c>
      <c r="K497">
        <v>30</v>
      </c>
      <c r="L497">
        <v>45</v>
      </c>
      <c r="M497" t="s">
        <v>118</v>
      </c>
      <c r="N497" t="s">
        <v>41</v>
      </c>
      <c r="O497" t="s">
        <v>108</v>
      </c>
      <c r="P497">
        <f t="shared" si="21"/>
        <v>3.101</v>
      </c>
      <c r="Q497">
        <f t="shared" si="22"/>
        <v>0.29899999999999993</v>
      </c>
      <c r="R497">
        <f t="shared" si="23"/>
        <v>0.66666666666666663</v>
      </c>
    </row>
    <row r="498" spans="1:18" x14ac:dyDescent="0.25">
      <c r="A498" t="s">
        <v>117</v>
      </c>
      <c r="B498" t="s">
        <v>2</v>
      </c>
      <c r="C498" s="1">
        <v>44546</v>
      </c>
      <c r="D498" s="1">
        <v>45103</v>
      </c>
      <c r="E498" s="24">
        <v>557</v>
      </c>
      <c r="F498">
        <v>1.5</v>
      </c>
      <c r="G498">
        <v>3.8</v>
      </c>
      <c r="H498">
        <v>1.3</v>
      </c>
      <c r="I498" t="s">
        <v>21</v>
      </c>
      <c r="J498">
        <v>77</v>
      </c>
      <c r="K498">
        <v>30</v>
      </c>
      <c r="L498">
        <v>45</v>
      </c>
      <c r="M498" t="s">
        <v>118</v>
      </c>
      <c r="N498" t="s">
        <v>41</v>
      </c>
      <c r="O498" t="s">
        <v>108</v>
      </c>
      <c r="P498">
        <f t="shared" si="21"/>
        <v>3.101</v>
      </c>
      <c r="Q498">
        <f t="shared" si="22"/>
        <v>0.69899999999999984</v>
      </c>
      <c r="R498">
        <f t="shared" si="23"/>
        <v>0.66666666666666663</v>
      </c>
    </row>
    <row r="499" spans="1:18" x14ac:dyDescent="0.25">
      <c r="A499" t="s">
        <v>117</v>
      </c>
      <c r="B499" t="s">
        <v>2</v>
      </c>
      <c r="C499" s="1">
        <v>44546</v>
      </c>
      <c r="D499" s="1">
        <v>45103</v>
      </c>
      <c r="E499" s="24">
        <v>557</v>
      </c>
      <c r="F499">
        <v>1.5</v>
      </c>
      <c r="G499">
        <v>3.3</v>
      </c>
      <c r="H499">
        <v>1.1000000000000001</v>
      </c>
      <c r="I499" t="s">
        <v>21</v>
      </c>
      <c r="J499">
        <v>77</v>
      </c>
      <c r="K499">
        <v>30</v>
      </c>
      <c r="L499">
        <v>45</v>
      </c>
      <c r="M499" t="s">
        <v>118</v>
      </c>
      <c r="N499" t="s">
        <v>41</v>
      </c>
      <c r="O499" t="s">
        <v>108</v>
      </c>
      <c r="P499">
        <f t="shared" si="21"/>
        <v>3.101</v>
      </c>
      <c r="Q499">
        <f t="shared" si="22"/>
        <v>0.19899999999999984</v>
      </c>
      <c r="R499">
        <f t="shared" si="23"/>
        <v>0.66666666666666663</v>
      </c>
    </row>
    <row r="500" spans="1:18" x14ac:dyDescent="0.25">
      <c r="A500" t="s">
        <v>117</v>
      </c>
      <c r="B500" t="s">
        <v>2</v>
      </c>
      <c r="C500" s="1">
        <v>44546</v>
      </c>
      <c r="D500" s="1">
        <v>45103</v>
      </c>
      <c r="E500" s="24">
        <v>557</v>
      </c>
      <c r="F500">
        <v>1.5</v>
      </c>
      <c r="G500">
        <v>3.6</v>
      </c>
      <c r="H500">
        <v>1.2</v>
      </c>
      <c r="I500" t="s">
        <v>21</v>
      </c>
      <c r="J500">
        <v>77</v>
      </c>
      <c r="K500">
        <v>30</v>
      </c>
      <c r="L500">
        <v>45</v>
      </c>
      <c r="M500" t="s">
        <v>118</v>
      </c>
      <c r="N500" t="s">
        <v>41</v>
      </c>
      <c r="O500" t="s">
        <v>108</v>
      </c>
      <c r="P500">
        <f t="shared" si="21"/>
        <v>3.101</v>
      </c>
      <c r="Q500">
        <f t="shared" si="22"/>
        <v>0.49900000000000011</v>
      </c>
      <c r="R500">
        <f t="shared" si="23"/>
        <v>0.66666666666666663</v>
      </c>
    </row>
    <row r="501" spans="1:18" x14ac:dyDescent="0.25">
      <c r="A501" t="s">
        <v>117</v>
      </c>
      <c r="B501" t="s">
        <v>2</v>
      </c>
      <c r="C501" s="1">
        <v>44546</v>
      </c>
      <c r="D501" s="1">
        <v>45103</v>
      </c>
      <c r="E501" s="24">
        <v>557</v>
      </c>
      <c r="F501">
        <v>1.5</v>
      </c>
      <c r="G501">
        <v>2.7</v>
      </c>
      <c r="H501">
        <v>0.9</v>
      </c>
      <c r="I501" t="s">
        <v>21</v>
      </c>
      <c r="J501">
        <v>77</v>
      </c>
      <c r="K501">
        <v>30</v>
      </c>
      <c r="L501">
        <v>45</v>
      </c>
      <c r="M501" t="s">
        <v>118</v>
      </c>
      <c r="N501" t="s">
        <v>41</v>
      </c>
      <c r="O501" t="s">
        <v>108</v>
      </c>
      <c r="P501">
        <f t="shared" si="21"/>
        <v>3.101</v>
      </c>
      <c r="Q501">
        <f t="shared" si="22"/>
        <v>-0.4009999999999998</v>
      </c>
      <c r="R501">
        <f t="shared" si="23"/>
        <v>0.66666666666666663</v>
      </c>
    </row>
    <row r="502" spans="1:18" x14ac:dyDescent="0.25">
      <c r="A502" t="s">
        <v>117</v>
      </c>
      <c r="B502" t="s">
        <v>2</v>
      </c>
      <c r="C502" s="1">
        <v>44546</v>
      </c>
      <c r="D502" s="1">
        <v>45103</v>
      </c>
      <c r="E502" s="24">
        <v>557</v>
      </c>
      <c r="F502">
        <v>1.5</v>
      </c>
      <c r="G502">
        <v>3.5</v>
      </c>
      <c r="H502">
        <v>1.2</v>
      </c>
      <c r="I502" t="s">
        <v>21</v>
      </c>
      <c r="J502">
        <v>77</v>
      </c>
      <c r="K502">
        <v>30</v>
      </c>
      <c r="L502">
        <v>45</v>
      </c>
      <c r="M502" t="s">
        <v>118</v>
      </c>
      <c r="N502" t="s">
        <v>41</v>
      </c>
      <c r="O502" t="s">
        <v>108</v>
      </c>
      <c r="P502">
        <f t="shared" si="21"/>
        <v>3.101</v>
      </c>
      <c r="Q502">
        <f t="shared" si="22"/>
        <v>0.39900000000000002</v>
      </c>
      <c r="R502">
        <f t="shared" si="23"/>
        <v>0.66666666666666663</v>
      </c>
    </row>
    <row r="503" spans="1:18" x14ac:dyDescent="0.25">
      <c r="A503" t="s">
        <v>117</v>
      </c>
      <c r="B503" t="s">
        <v>2</v>
      </c>
      <c r="C503" s="1">
        <v>44546</v>
      </c>
      <c r="D503" s="1">
        <v>45103</v>
      </c>
      <c r="E503" s="24">
        <v>557</v>
      </c>
      <c r="F503">
        <v>1.5</v>
      </c>
      <c r="G503">
        <v>3.7</v>
      </c>
      <c r="H503">
        <v>1.2</v>
      </c>
      <c r="I503" t="s">
        <v>21</v>
      </c>
      <c r="J503">
        <v>77</v>
      </c>
      <c r="K503">
        <v>30</v>
      </c>
      <c r="L503">
        <v>45</v>
      </c>
      <c r="M503" t="s">
        <v>118</v>
      </c>
      <c r="N503" t="s">
        <v>41</v>
      </c>
      <c r="O503" t="s">
        <v>108</v>
      </c>
      <c r="P503">
        <f t="shared" si="21"/>
        <v>3.101</v>
      </c>
      <c r="Q503">
        <f t="shared" si="22"/>
        <v>0.5990000000000002</v>
      </c>
      <c r="R503">
        <f t="shared" si="23"/>
        <v>0.66666666666666663</v>
      </c>
    </row>
    <row r="504" spans="1:18" x14ac:dyDescent="0.25">
      <c r="A504" t="s">
        <v>117</v>
      </c>
      <c r="B504" t="s">
        <v>2</v>
      </c>
      <c r="C504" s="1">
        <v>44546</v>
      </c>
      <c r="D504" s="1">
        <v>45103</v>
      </c>
      <c r="E504" s="24">
        <v>557</v>
      </c>
      <c r="F504">
        <v>1.5</v>
      </c>
      <c r="G504">
        <v>3.5</v>
      </c>
      <c r="H504">
        <v>1.2</v>
      </c>
      <c r="I504" t="s">
        <v>21</v>
      </c>
      <c r="J504">
        <v>77</v>
      </c>
      <c r="K504">
        <v>30</v>
      </c>
      <c r="L504">
        <v>45</v>
      </c>
      <c r="M504" t="s">
        <v>118</v>
      </c>
      <c r="N504" t="s">
        <v>41</v>
      </c>
      <c r="O504" t="s">
        <v>108</v>
      </c>
      <c r="P504">
        <f t="shared" si="21"/>
        <v>3.101</v>
      </c>
      <c r="Q504">
        <f t="shared" si="22"/>
        <v>0.39900000000000002</v>
      </c>
      <c r="R504">
        <f t="shared" si="23"/>
        <v>0.66666666666666663</v>
      </c>
    </row>
    <row r="505" spans="1:18" x14ac:dyDescent="0.25">
      <c r="A505" t="s">
        <v>117</v>
      </c>
      <c r="B505" t="s">
        <v>2</v>
      </c>
      <c r="C505" s="1">
        <v>44546</v>
      </c>
      <c r="D505" s="1">
        <v>45103</v>
      </c>
      <c r="E505" s="24">
        <v>557</v>
      </c>
      <c r="F505">
        <v>1.5</v>
      </c>
      <c r="G505">
        <v>3.3</v>
      </c>
      <c r="H505">
        <v>1.1000000000000001</v>
      </c>
      <c r="I505" t="s">
        <v>21</v>
      </c>
      <c r="J505">
        <v>77</v>
      </c>
      <c r="K505">
        <v>30</v>
      </c>
      <c r="L505">
        <v>45</v>
      </c>
      <c r="M505" t="s">
        <v>118</v>
      </c>
      <c r="N505" t="s">
        <v>41</v>
      </c>
      <c r="O505" t="s">
        <v>108</v>
      </c>
      <c r="P505">
        <f t="shared" si="21"/>
        <v>3.101</v>
      </c>
      <c r="Q505">
        <f t="shared" si="22"/>
        <v>0.19899999999999984</v>
      </c>
      <c r="R505">
        <f t="shared" si="23"/>
        <v>0.66666666666666663</v>
      </c>
    </row>
    <row r="506" spans="1:18" x14ac:dyDescent="0.25">
      <c r="A506" t="s">
        <v>117</v>
      </c>
      <c r="B506" t="s">
        <v>2</v>
      </c>
      <c r="C506" s="1">
        <v>44546</v>
      </c>
      <c r="D506" s="1">
        <v>45103</v>
      </c>
      <c r="E506" s="24">
        <v>557</v>
      </c>
      <c r="F506">
        <v>1.5</v>
      </c>
      <c r="G506">
        <v>3.6</v>
      </c>
      <c r="H506">
        <v>1.2</v>
      </c>
      <c r="I506" t="s">
        <v>21</v>
      </c>
      <c r="J506">
        <v>77</v>
      </c>
      <c r="K506">
        <v>30</v>
      </c>
      <c r="L506">
        <v>45</v>
      </c>
      <c r="M506" t="s">
        <v>118</v>
      </c>
      <c r="N506" t="s">
        <v>41</v>
      </c>
      <c r="O506" t="s">
        <v>108</v>
      </c>
      <c r="P506">
        <f t="shared" si="21"/>
        <v>3.101</v>
      </c>
      <c r="Q506">
        <f t="shared" si="22"/>
        <v>0.49900000000000011</v>
      </c>
      <c r="R506">
        <f t="shared" si="23"/>
        <v>0.66666666666666663</v>
      </c>
    </row>
    <row r="507" spans="1:18" x14ac:dyDescent="0.25">
      <c r="A507" t="s">
        <v>117</v>
      </c>
      <c r="B507" t="s">
        <v>2</v>
      </c>
      <c r="C507" s="1">
        <v>44546</v>
      </c>
      <c r="D507" s="1">
        <v>45103</v>
      </c>
      <c r="E507" s="24">
        <v>557</v>
      </c>
      <c r="F507">
        <v>1.5</v>
      </c>
      <c r="G507">
        <v>3.4</v>
      </c>
      <c r="H507">
        <v>1.2</v>
      </c>
      <c r="I507" t="s">
        <v>21</v>
      </c>
      <c r="J507">
        <v>77</v>
      </c>
      <c r="K507">
        <v>30</v>
      </c>
      <c r="L507">
        <v>45</v>
      </c>
      <c r="M507" t="s">
        <v>118</v>
      </c>
      <c r="N507" t="s">
        <v>41</v>
      </c>
      <c r="O507" t="s">
        <v>108</v>
      </c>
      <c r="P507">
        <f t="shared" si="21"/>
        <v>3.101</v>
      </c>
      <c r="Q507">
        <f t="shared" si="22"/>
        <v>0.29899999999999993</v>
      </c>
      <c r="R507">
        <f t="shared" si="23"/>
        <v>0.66666666666666663</v>
      </c>
    </row>
    <row r="508" spans="1:18" x14ac:dyDescent="0.25">
      <c r="A508" t="s">
        <v>117</v>
      </c>
      <c r="B508" t="s">
        <v>2</v>
      </c>
      <c r="C508" s="1">
        <v>44546</v>
      </c>
      <c r="D508" s="1">
        <v>45103</v>
      </c>
      <c r="E508" s="24">
        <v>557</v>
      </c>
      <c r="F508">
        <v>1.5</v>
      </c>
      <c r="G508">
        <v>2.9</v>
      </c>
      <c r="H508">
        <v>1</v>
      </c>
      <c r="I508" t="s">
        <v>21</v>
      </c>
      <c r="J508">
        <v>77</v>
      </c>
      <c r="K508">
        <v>30</v>
      </c>
      <c r="L508">
        <v>45</v>
      </c>
      <c r="M508" t="s">
        <v>118</v>
      </c>
      <c r="N508" t="s">
        <v>41</v>
      </c>
      <c r="O508" t="s">
        <v>108</v>
      </c>
      <c r="P508">
        <f t="shared" si="21"/>
        <v>3.101</v>
      </c>
      <c r="Q508">
        <f t="shared" si="22"/>
        <v>-0.20100000000000007</v>
      </c>
      <c r="R508">
        <f t="shared" si="23"/>
        <v>0.66666666666666663</v>
      </c>
    </row>
    <row r="509" spans="1:18" x14ac:dyDescent="0.25">
      <c r="A509" t="s">
        <v>117</v>
      </c>
      <c r="B509" t="s">
        <v>2</v>
      </c>
      <c r="C509" s="1">
        <v>44546</v>
      </c>
      <c r="D509" s="1">
        <v>45103</v>
      </c>
      <c r="E509" s="24">
        <v>557</v>
      </c>
      <c r="F509">
        <v>1.5</v>
      </c>
      <c r="G509">
        <v>3.3</v>
      </c>
      <c r="H509">
        <v>1.1000000000000001</v>
      </c>
      <c r="I509" t="s">
        <v>21</v>
      </c>
      <c r="J509">
        <v>77</v>
      </c>
      <c r="K509">
        <v>30</v>
      </c>
      <c r="L509">
        <v>45</v>
      </c>
      <c r="M509" t="s">
        <v>118</v>
      </c>
      <c r="N509" t="s">
        <v>41</v>
      </c>
      <c r="O509" t="s">
        <v>108</v>
      </c>
      <c r="P509">
        <f t="shared" si="21"/>
        <v>3.101</v>
      </c>
      <c r="Q509">
        <f t="shared" si="22"/>
        <v>0.19899999999999984</v>
      </c>
      <c r="R509">
        <f t="shared" si="23"/>
        <v>0.66666666666666663</v>
      </c>
    </row>
    <row r="510" spans="1:18" x14ac:dyDescent="0.25">
      <c r="A510" t="s">
        <v>117</v>
      </c>
      <c r="B510" t="s">
        <v>2</v>
      </c>
      <c r="C510" s="1">
        <v>44546</v>
      </c>
      <c r="D510" s="1">
        <v>45103</v>
      </c>
      <c r="E510" s="24">
        <v>557</v>
      </c>
      <c r="F510">
        <v>1.5</v>
      </c>
      <c r="G510">
        <v>3.3</v>
      </c>
      <c r="H510">
        <v>1.1000000000000001</v>
      </c>
      <c r="I510" t="s">
        <v>21</v>
      </c>
      <c r="J510">
        <v>77</v>
      </c>
      <c r="K510">
        <v>30</v>
      </c>
      <c r="L510">
        <v>45</v>
      </c>
      <c r="M510" t="s">
        <v>118</v>
      </c>
      <c r="N510" t="s">
        <v>41</v>
      </c>
      <c r="O510" t="s">
        <v>108</v>
      </c>
      <c r="P510">
        <f t="shared" si="21"/>
        <v>3.101</v>
      </c>
      <c r="Q510">
        <f t="shared" si="22"/>
        <v>0.19899999999999984</v>
      </c>
      <c r="R510">
        <f t="shared" si="23"/>
        <v>0.66666666666666663</v>
      </c>
    </row>
    <row r="511" spans="1:18" x14ac:dyDescent="0.25">
      <c r="A511" t="s">
        <v>117</v>
      </c>
      <c r="B511" t="s">
        <v>2</v>
      </c>
      <c r="C511" s="1">
        <v>44546</v>
      </c>
      <c r="D511" s="1">
        <v>45103</v>
      </c>
      <c r="E511" s="24">
        <v>557</v>
      </c>
      <c r="F511">
        <v>1.5</v>
      </c>
      <c r="G511">
        <v>3.6</v>
      </c>
      <c r="H511">
        <v>1.3</v>
      </c>
      <c r="I511" t="s">
        <v>21</v>
      </c>
      <c r="J511">
        <v>77</v>
      </c>
      <c r="K511">
        <v>30</v>
      </c>
      <c r="L511">
        <v>45</v>
      </c>
      <c r="M511" t="s">
        <v>118</v>
      </c>
      <c r="N511" t="s">
        <v>41</v>
      </c>
      <c r="O511" t="s">
        <v>108</v>
      </c>
      <c r="P511">
        <f t="shared" si="21"/>
        <v>3.101</v>
      </c>
      <c r="Q511">
        <f t="shared" si="22"/>
        <v>0.49900000000000011</v>
      </c>
      <c r="R511">
        <f t="shared" si="23"/>
        <v>0.66666666666666663</v>
      </c>
    </row>
    <row r="512" spans="1:18" x14ac:dyDescent="0.25">
      <c r="A512" t="s">
        <v>117</v>
      </c>
      <c r="B512" t="s">
        <v>2</v>
      </c>
      <c r="C512" s="1">
        <v>44546</v>
      </c>
      <c r="D512" s="1">
        <v>45103</v>
      </c>
      <c r="E512" s="24">
        <v>557</v>
      </c>
      <c r="F512">
        <v>1.5</v>
      </c>
      <c r="G512">
        <v>3.2</v>
      </c>
      <c r="H512">
        <v>1.1000000000000001</v>
      </c>
      <c r="I512" t="s">
        <v>21</v>
      </c>
      <c r="J512">
        <v>77</v>
      </c>
      <c r="K512">
        <v>30</v>
      </c>
      <c r="L512">
        <v>45</v>
      </c>
      <c r="M512" t="s">
        <v>118</v>
      </c>
      <c r="N512" t="s">
        <v>41</v>
      </c>
      <c r="O512" t="s">
        <v>108</v>
      </c>
      <c r="P512">
        <f t="shared" si="21"/>
        <v>3.101</v>
      </c>
      <c r="Q512">
        <f t="shared" si="22"/>
        <v>9.9000000000000199E-2</v>
      </c>
      <c r="R512">
        <f t="shared" si="23"/>
        <v>0.66666666666666663</v>
      </c>
    </row>
    <row r="513" spans="1:18" x14ac:dyDescent="0.25">
      <c r="A513" t="s">
        <v>117</v>
      </c>
      <c r="B513" t="s">
        <v>2</v>
      </c>
      <c r="C513" s="1">
        <v>44546</v>
      </c>
      <c r="D513" s="1">
        <v>45103</v>
      </c>
      <c r="E513" s="24">
        <v>557</v>
      </c>
      <c r="F513">
        <v>1.5</v>
      </c>
      <c r="G513">
        <v>3.4</v>
      </c>
      <c r="H513">
        <v>1.2</v>
      </c>
      <c r="I513" t="s">
        <v>21</v>
      </c>
      <c r="J513">
        <v>77</v>
      </c>
      <c r="K513">
        <v>30</v>
      </c>
      <c r="L513">
        <v>45</v>
      </c>
      <c r="M513" t="s">
        <v>118</v>
      </c>
      <c r="N513" t="s">
        <v>41</v>
      </c>
      <c r="O513" t="s">
        <v>108</v>
      </c>
      <c r="P513">
        <f t="shared" si="21"/>
        <v>3.101</v>
      </c>
      <c r="Q513">
        <f t="shared" si="22"/>
        <v>0.29899999999999993</v>
      </c>
      <c r="R513">
        <f t="shared" si="23"/>
        <v>0.66666666666666663</v>
      </c>
    </row>
    <row r="514" spans="1:18" x14ac:dyDescent="0.25">
      <c r="A514" t="s">
        <v>117</v>
      </c>
      <c r="B514" t="s">
        <v>2</v>
      </c>
      <c r="C514" s="1">
        <v>44546</v>
      </c>
      <c r="D514" s="1">
        <v>45103</v>
      </c>
      <c r="E514" s="24">
        <v>557</v>
      </c>
      <c r="F514">
        <v>1.5</v>
      </c>
      <c r="G514">
        <v>2.9</v>
      </c>
      <c r="H514">
        <v>1</v>
      </c>
      <c r="I514" t="s">
        <v>21</v>
      </c>
      <c r="J514">
        <v>77</v>
      </c>
      <c r="K514">
        <v>30</v>
      </c>
      <c r="L514">
        <v>45</v>
      </c>
      <c r="M514" t="s">
        <v>118</v>
      </c>
      <c r="N514" t="s">
        <v>41</v>
      </c>
      <c r="O514" t="s">
        <v>108</v>
      </c>
      <c r="P514">
        <f t="shared" si="21"/>
        <v>3.101</v>
      </c>
      <c r="Q514">
        <f t="shared" si="22"/>
        <v>-0.20100000000000007</v>
      </c>
      <c r="R514">
        <f t="shared" si="23"/>
        <v>0.66666666666666663</v>
      </c>
    </row>
    <row r="515" spans="1:18" x14ac:dyDescent="0.25">
      <c r="A515" t="s">
        <v>117</v>
      </c>
      <c r="B515" t="s">
        <v>2</v>
      </c>
      <c r="C515" s="1">
        <v>44546</v>
      </c>
      <c r="D515" s="1">
        <v>45103</v>
      </c>
      <c r="E515" s="24">
        <v>557</v>
      </c>
      <c r="F515">
        <v>1.5</v>
      </c>
      <c r="G515">
        <v>3.8</v>
      </c>
      <c r="H515">
        <v>1.3</v>
      </c>
      <c r="I515" t="s">
        <v>21</v>
      </c>
      <c r="J515">
        <v>77</v>
      </c>
      <c r="K515">
        <v>30</v>
      </c>
      <c r="L515">
        <v>45</v>
      </c>
      <c r="M515" t="s">
        <v>118</v>
      </c>
      <c r="N515" t="s">
        <v>41</v>
      </c>
      <c r="O515" t="s">
        <v>108</v>
      </c>
      <c r="P515">
        <f t="shared" ref="P515:P578" si="24">IF(B515="AltCom",E515*0.003+1.43,IF(B515="EreCya",E515*0.003+2.87,IF(B515="JulOrn",E515*0.004+2.3,IF(B515="LepElo",E515*0.011+0.91,IF(B515="NeoPul",E515*0.004+2.46,IF(B515="NeoTet","NT",IF(B515="TelTem",E515*0.006+1.77,IF(B515="VarMoo",E515*0.003+1.67,"AAAAAAAAAH"))))))))</f>
        <v>3.101</v>
      </c>
      <c r="Q515">
        <f t="shared" ref="Q515:Q578" si="25">IF(B515="NeoTet", "NA", G515-P515)</f>
        <v>0.69899999999999984</v>
      </c>
      <c r="R515">
        <f t="shared" ref="R515:R578" si="26">K515/L515</f>
        <v>0.66666666666666663</v>
      </c>
    </row>
    <row r="516" spans="1:18" x14ac:dyDescent="0.25">
      <c r="A516" t="s">
        <v>117</v>
      </c>
      <c r="B516" t="s">
        <v>2</v>
      </c>
      <c r="C516" s="1">
        <v>44546</v>
      </c>
      <c r="D516" s="1">
        <v>45103</v>
      </c>
      <c r="E516" s="24">
        <v>557</v>
      </c>
      <c r="F516">
        <v>1.5</v>
      </c>
      <c r="G516">
        <v>2.8</v>
      </c>
      <c r="H516">
        <v>1</v>
      </c>
      <c r="I516" t="s">
        <v>21</v>
      </c>
      <c r="J516">
        <v>77</v>
      </c>
      <c r="K516">
        <v>30</v>
      </c>
      <c r="L516">
        <v>45</v>
      </c>
      <c r="M516" t="s">
        <v>118</v>
      </c>
      <c r="N516" t="s">
        <v>41</v>
      </c>
      <c r="O516" t="s">
        <v>108</v>
      </c>
      <c r="P516">
        <f t="shared" si="24"/>
        <v>3.101</v>
      </c>
      <c r="Q516">
        <f t="shared" si="25"/>
        <v>-0.30100000000000016</v>
      </c>
      <c r="R516">
        <f t="shared" si="26"/>
        <v>0.66666666666666663</v>
      </c>
    </row>
    <row r="517" spans="1:18" x14ac:dyDescent="0.25">
      <c r="A517" t="s">
        <v>117</v>
      </c>
      <c r="B517" t="s">
        <v>2</v>
      </c>
      <c r="C517" s="1">
        <v>44546</v>
      </c>
      <c r="D517" s="1">
        <v>45103</v>
      </c>
      <c r="E517" s="24">
        <v>557</v>
      </c>
      <c r="F517">
        <v>1.5</v>
      </c>
      <c r="G517">
        <v>3.3</v>
      </c>
      <c r="H517">
        <v>1.1000000000000001</v>
      </c>
      <c r="I517" t="s">
        <v>21</v>
      </c>
      <c r="J517">
        <v>77</v>
      </c>
      <c r="K517">
        <v>30</v>
      </c>
      <c r="L517">
        <v>45</v>
      </c>
      <c r="M517" t="s">
        <v>118</v>
      </c>
      <c r="N517" t="s">
        <v>41</v>
      </c>
      <c r="O517" t="s">
        <v>108</v>
      </c>
      <c r="P517">
        <f t="shared" si="24"/>
        <v>3.101</v>
      </c>
      <c r="Q517">
        <f t="shared" si="25"/>
        <v>0.19899999999999984</v>
      </c>
      <c r="R517">
        <f t="shared" si="26"/>
        <v>0.66666666666666663</v>
      </c>
    </row>
    <row r="518" spans="1:18" x14ac:dyDescent="0.25">
      <c r="A518" t="s">
        <v>117</v>
      </c>
      <c r="B518" t="s">
        <v>2</v>
      </c>
      <c r="C518" s="1">
        <v>44546</v>
      </c>
      <c r="D518" s="1">
        <v>45103</v>
      </c>
      <c r="E518" s="24">
        <v>557</v>
      </c>
      <c r="F518">
        <v>1.5</v>
      </c>
      <c r="G518">
        <v>3</v>
      </c>
      <c r="H518">
        <v>1</v>
      </c>
      <c r="I518" t="s">
        <v>21</v>
      </c>
      <c r="J518">
        <v>77</v>
      </c>
      <c r="K518">
        <v>30</v>
      </c>
      <c r="L518">
        <v>45</v>
      </c>
      <c r="M518" t="s">
        <v>118</v>
      </c>
      <c r="N518" t="s">
        <v>41</v>
      </c>
      <c r="O518" t="s">
        <v>108</v>
      </c>
      <c r="P518">
        <f t="shared" si="24"/>
        <v>3.101</v>
      </c>
      <c r="Q518">
        <f t="shared" si="25"/>
        <v>-0.10099999999999998</v>
      </c>
      <c r="R518">
        <f t="shared" si="26"/>
        <v>0.66666666666666663</v>
      </c>
    </row>
    <row r="519" spans="1:18" x14ac:dyDescent="0.25">
      <c r="A519" t="s">
        <v>117</v>
      </c>
      <c r="B519" t="s">
        <v>2</v>
      </c>
      <c r="C519" s="1">
        <v>44546</v>
      </c>
      <c r="D519" s="1">
        <v>45103</v>
      </c>
      <c r="E519" s="24">
        <v>557</v>
      </c>
      <c r="F519">
        <v>1.5</v>
      </c>
      <c r="G519">
        <v>3.1</v>
      </c>
      <c r="H519">
        <v>1.1000000000000001</v>
      </c>
      <c r="I519" t="s">
        <v>21</v>
      </c>
      <c r="J519">
        <v>77</v>
      </c>
      <c r="K519">
        <v>30</v>
      </c>
      <c r="L519">
        <v>45</v>
      </c>
      <c r="M519" t="s">
        <v>118</v>
      </c>
      <c r="N519" t="s">
        <v>41</v>
      </c>
      <c r="O519" t="s">
        <v>108</v>
      </c>
      <c r="P519">
        <f t="shared" si="24"/>
        <v>3.101</v>
      </c>
      <c r="Q519">
        <f t="shared" si="25"/>
        <v>-9.9999999999988987E-4</v>
      </c>
      <c r="R519">
        <f t="shared" si="26"/>
        <v>0.66666666666666663</v>
      </c>
    </row>
    <row r="520" spans="1:18" x14ac:dyDescent="0.25">
      <c r="A520" t="s">
        <v>117</v>
      </c>
      <c r="B520" t="s">
        <v>2</v>
      </c>
      <c r="C520" s="1">
        <v>44546</v>
      </c>
      <c r="D520" s="1">
        <v>45103</v>
      </c>
      <c r="E520" s="24">
        <v>557</v>
      </c>
      <c r="F520">
        <v>1.5</v>
      </c>
      <c r="G520">
        <v>3.2</v>
      </c>
      <c r="H520">
        <v>1.1000000000000001</v>
      </c>
      <c r="I520" t="s">
        <v>21</v>
      </c>
      <c r="J520">
        <v>77</v>
      </c>
      <c r="K520">
        <v>30</v>
      </c>
      <c r="L520">
        <v>45</v>
      </c>
      <c r="M520" t="s">
        <v>118</v>
      </c>
      <c r="N520" t="s">
        <v>41</v>
      </c>
      <c r="O520" t="s">
        <v>108</v>
      </c>
      <c r="P520">
        <f t="shared" si="24"/>
        <v>3.101</v>
      </c>
      <c r="Q520">
        <f t="shared" si="25"/>
        <v>9.9000000000000199E-2</v>
      </c>
      <c r="R520">
        <f t="shared" si="26"/>
        <v>0.66666666666666663</v>
      </c>
    </row>
    <row r="521" spans="1:18" x14ac:dyDescent="0.25">
      <c r="A521" t="s">
        <v>119</v>
      </c>
      <c r="B521" t="s">
        <v>2</v>
      </c>
      <c r="C521" s="1">
        <v>44562</v>
      </c>
      <c r="D521" s="1">
        <v>45108</v>
      </c>
      <c r="E521" s="24">
        <v>546</v>
      </c>
      <c r="F521">
        <v>1.5</v>
      </c>
      <c r="G521">
        <v>3.7</v>
      </c>
      <c r="H521">
        <v>1.3</v>
      </c>
      <c r="I521" t="s">
        <v>21</v>
      </c>
      <c r="J521">
        <v>134</v>
      </c>
      <c r="K521">
        <v>64</v>
      </c>
      <c r="L521">
        <v>45</v>
      </c>
      <c r="M521" t="s">
        <v>120</v>
      </c>
      <c r="N521" t="s">
        <v>39</v>
      </c>
      <c r="O521" t="s">
        <v>102</v>
      </c>
      <c r="P521">
        <f t="shared" si="24"/>
        <v>3.0680000000000001</v>
      </c>
      <c r="Q521">
        <f t="shared" si="25"/>
        <v>0.63200000000000012</v>
      </c>
      <c r="R521">
        <f t="shared" si="26"/>
        <v>1.4222222222222223</v>
      </c>
    </row>
    <row r="522" spans="1:18" x14ac:dyDescent="0.25">
      <c r="A522" t="s">
        <v>119</v>
      </c>
      <c r="B522" t="s">
        <v>2</v>
      </c>
      <c r="C522" s="1">
        <v>44562</v>
      </c>
      <c r="D522" s="1">
        <v>45108</v>
      </c>
      <c r="E522" s="24">
        <v>546</v>
      </c>
      <c r="F522">
        <v>1.5</v>
      </c>
      <c r="G522">
        <v>3.3</v>
      </c>
      <c r="H522">
        <v>1.1000000000000001</v>
      </c>
      <c r="I522" t="s">
        <v>21</v>
      </c>
      <c r="J522">
        <v>134</v>
      </c>
      <c r="K522">
        <v>64</v>
      </c>
      <c r="L522">
        <v>45</v>
      </c>
      <c r="M522" t="s">
        <v>120</v>
      </c>
      <c r="N522" t="s">
        <v>39</v>
      </c>
      <c r="O522" t="s">
        <v>102</v>
      </c>
      <c r="P522">
        <f t="shared" si="24"/>
        <v>3.0680000000000001</v>
      </c>
      <c r="Q522">
        <f t="shared" si="25"/>
        <v>0.23199999999999976</v>
      </c>
      <c r="R522">
        <f t="shared" si="26"/>
        <v>1.4222222222222223</v>
      </c>
    </row>
    <row r="523" spans="1:18" x14ac:dyDescent="0.25">
      <c r="A523" t="s">
        <v>119</v>
      </c>
      <c r="B523" t="s">
        <v>2</v>
      </c>
      <c r="C523" s="1">
        <v>44562</v>
      </c>
      <c r="D523" s="1">
        <v>45108</v>
      </c>
      <c r="E523" s="24">
        <v>546</v>
      </c>
      <c r="F523">
        <v>1.5</v>
      </c>
      <c r="G523">
        <v>3.1</v>
      </c>
      <c r="H523">
        <v>1</v>
      </c>
      <c r="I523" t="s">
        <v>21</v>
      </c>
      <c r="J523">
        <v>134</v>
      </c>
      <c r="K523">
        <v>64</v>
      </c>
      <c r="L523">
        <v>45</v>
      </c>
      <c r="M523" t="s">
        <v>120</v>
      </c>
      <c r="N523" t="s">
        <v>39</v>
      </c>
      <c r="O523" t="s">
        <v>102</v>
      </c>
      <c r="P523">
        <f t="shared" si="24"/>
        <v>3.0680000000000001</v>
      </c>
      <c r="Q523">
        <f t="shared" si="25"/>
        <v>3.2000000000000028E-2</v>
      </c>
      <c r="R523">
        <f t="shared" si="26"/>
        <v>1.4222222222222223</v>
      </c>
    </row>
    <row r="524" spans="1:18" x14ac:dyDescent="0.25">
      <c r="A524" t="s">
        <v>119</v>
      </c>
      <c r="B524" t="s">
        <v>2</v>
      </c>
      <c r="C524" s="1">
        <v>44562</v>
      </c>
      <c r="D524" s="1">
        <v>45108</v>
      </c>
      <c r="E524" s="24">
        <v>546</v>
      </c>
      <c r="F524">
        <v>1.5</v>
      </c>
      <c r="G524">
        <v>2</v>
      </c>
      <c r="H524">
        <v>0.6</v>
      </c>
      <c r="I524" t="s">
        <v>21</v>
      </c>
      <c r="J524">
        <v>134</v>
      </c>
      <c r="K524">
        <v>64</v>
      </c>
      <c r="L524">
        <v>45</v>
      </c>
      <c r="M524" t="s">
        <v>120</v>
      </c>
      <c r="N524" t="s">
        <v>39</v>
      </c>
      <c r="O524" t="s">
        <v>102</v>
      </c>
      <c r="P524">
        <f t="shared" si="24"/>
        <v>3.0680000000000001</v>
      </c>
      <c r="Q524">
        <f t="shared" si="25"/>
        <v>-1.0680000000000001</v>
      </c>
      <c r="R524">
        <f t="shared" si="26"/>
        <v>1.4222222222222223</v>
      </c>
    </row>
    <row r="525" spans="1:18" x14ac:dyDescent="0.25">
      <c r="A525" t="s">
        <v>119</v>
      </c>
      <c r="B525" t="s">
        <v>2</v>
      </c>
      <c r="C525" s="1">
        <v>44562</v>
      </c>
      <c r="D525" s="1">
        <v>45108</v>
      </c>
      <c r="E525" s="24">
        <v>546</v>
      </c>
      <c r="F525">
        <v>1.5</v>
      </c>
      <c r="G525">
        <v>2.9</v>
      </c>
      <c r="H525">
        <v>1</v>
      </c>
      <c r="I525" t="s">
        <v>21</v>
      </c>
      <c r="J525">
        <v>134</v>
      </c>
      <c r="K525">
        <v>64</v>
      </c>
      <c r="L525">
        <v>45</v>
      </c>
      <c r="M525" t="s">
        <v>120</v>
      </c>
      <c r="N525" t="s">
        <v>39</v>
      </c>
      <c r="O525" t="s">
        <v>102</v>
      </c>
      <c r="P525">
        <f t="shared" si="24"/>
        <v>3.0680000000000001</v>
      </c>
      <c r="Q525">
        <f t="shared" si="25"/>
        <v>-0.16800000000000015</v>
      </c>
      <c r="R525">
        <f t="shared" si="26"/>
        <v>1.4222222222222223</v>
      </c>
    </row>
    <row r="526" spans="1:18" x14ac:dyDescent="0.25">
      <c r="A526" t="s">
        <v>119</v>
      </c>
      <c r="B526" t="s">
        <v>2</v>
      </c>
      <c r="C526" s="1">
        <v>44562</v>
      </c>
      <c r="D526" s="1">
        <v>45108</v>
      </c>
      <c r="E526" s="24">
        <v>546</v>
      </c>
      <c r="F526">
        <v>1.5</v>
      </c>
      <c r="G526">
        <v>3.5</v>
      </c>
      <c r="H526">
        <v>1.2</v>
      </c>
      <c r="I526" t="s">
        <v>21</v>
      </c>
      <c r="J526">
        <v>134</v>
      </c>
      <c r="K526">
        <v>64</v>
      </c>
      <c r="L526">
        <v>45</v>
      </c>
      <c r="M526" t="s">
        <v>120</v>
      </c>
      <c r="N526" t="s">
        <v>39</v>
      </c>
      <c r="O526" t="s">
        <v>102</v>
      </c>
      <c r="P526">
        <f t="shared" si="24"/>
        <v>3.0680000000000001</v>
      </c>
      <c r="Q526">
        <f t="shared" si="25"/>
        <v>0.43199999999999994</v>
      </c>
      <c r="R526">
        <f t="shared" si="26"/>
        <v>1.4222222222222223</v>
      </c>
    </row>
    <row r="527" spans="1:18" x14ac:dyDescent="0.25">
      <c r="A527" t="s">
        <v>119</v>
      </c>
      <c r="B527" t="s">
        <v>2</v>
      </c>
      <c r="C527" s="1">
        <v>44562</v>
      </c>
      <c r="D527" s="1">
        <v>45108</v>
      </c>
      <c r="E527" s="24">
        <v>546</v>
      </c>
      <c r="F527">
        <v>1.5</v>
      </c>
      <c r="G527">
        <v>2.8</v>
      </c>
      <c r="H527">
        <v>0.9</v>
      </c>
      <c r="I527" t="s">
        <v>21</v>
      </c>
      <c r="J527">
        <v>134</v>
      </c>
      <c r="K527">
        <v>64</v>
      </c>
      <c r="L527">
        <v>45</v>
      </c>
      <c r="M527" t="s">
        <v>120</v>
      </c>
      <c r="N527" t="s">
        <v>39</v>
      </c>
      <c r="O527" t="s">
        <v>102</v>
      </c>
      <c r="P527">
        <f t="shared" si="24"/>
        <v>3.0680000000000001</v>
      </c>
      <c r="Q527">
        <f t="shared" si="25"/>
        <v>-0.26800000000000024</v>
      </c>
      <c r="R527">
        <f t="shared" si="26"/>
        <v>1.4222222222222223</v>
      </c>
    </row>
    <row r="528" spans="1:18" x14ac:dyDescent="0.25">
      <c r="A528" t="s">
        <v>119</v>
      </c>
      <c r="B528" t="s">
        <v>2</v>
      </c>
      <c r="C528" s="1">
        <v>44562</v>
      </c>
      <c r="D528" s="1">
        <v>45108</v>
      </c>
      <c r="E528" s="24">
        <v>546</v>
      </c>
      <c r="F528">
        <v>1.5</v>
      </c>
      <c r="G528">
        <v>2.4</v>
      </c>
      <c r="H528">
        <v>0.8</v>
      </c>
      <c r="I528" t="s">
        <v>21</v>
      </c>
      <c r="J528">
        <v>134</v>
      </c>
      <c r="K528">
        <v>64</v>
      </c>
      <c r="L528">
        <v>45</v>
      </c>
      <c r="M528" t="s">
        <v>120</v>
      </c>
      <c r="N528" t="s">
        <v>39</v>
      </c>
      <c r="O528" t="s">
        <v>102</v>
      </c>
      <c r="P528">
        <f t="shared" si="24"/>
        <v>3.0680000000000001</v>
      </c>
      <c r="Q528">
        <f t="shared" si="25"/>
        <v>-0.66800000000000015</v>
      </c>
      <c r="R528">
        <f t="shared" si="26"/>
        <v>1.4222222222222223</v>
      </c>
    </row>
    <row r="529" spans="1:18" x14ac:dyDescent="0.25">
      <c r="A529" t="s">
        <v>119</v>
      </c>
      <c r="B529" t="s">
        <v>2</v>
      </c>
      <c r="C529" s="1">
        <v>44562</v>
      </c>
      <c r="D529" s="1">
        <v>45108</v>
      </c>
      <c r="E529" s="24">
        <v>546</v>
      </c>
      <c r="F529">
        <v>1.5</v>
      </c>
      <c r="G529">
        <v>3</v>
      </c>
      <c r="H529">
        <v>1</v>
      </c>
      <c r="I529" t="s">
        <v>21</v>
      </c>
      <c r="J529">
        <v>134</v>
      </c>
      <c r="K529">
        <v>64</v>
      </c>
      <c r="L529">
        <v>45</v>
      </c>
      <c r="M529" t="s">
        <v>120</v>
      </c>
      <c r="N529" t="s">
        <v>39</v>
      </c>
      <c r="O529" t="s">
        <v>102</v>
      </c>
      <c r="P529">
        <f t="shared" si="24"/>
        <v>3.0680000000000001</v>
      </c>
      <c r="Q529">
        <f t="shared" si="25"/>
        <v>-6.800000000000006E-2</v>
      </c>
      <c r="R529">
        <f t="shared" si="26"/>
        <v>1.4222222222222223</v>
      </c>
    </row>
    <row r="530" spans="1:18" x14ac:dyDescent="0.25">
      <c r="A530" t="s">
        <v>119</v>
      </c>
      <c r="B530" t="s">
        <v>2</v>
      </c>
      <c r="C530" s="1">
        <v>44562</v>
      </c>
      <c r="D530" s="1">
        <v>45108</v>
      </c>
      <c r="E530" s="24">
        <v>546</v>
      </c>
      <c r="F530">
        <v>1.5</v>
      </c>
      <c r="G530">
        <v>3.3</v>
      </c>
      <c r="H530">
        <v>1.1000000000000001</v>
      </c>
      <c r="I530" t="s">
        <v>21</v>
      </c>
      <c r="J530">
        <v>134</v>
      </c>
      <c r="K530">
        <v>64</v>
      </c>
      <c r="L530">
        <v>45</v>
      </c>
      <c r="M530" t="s">
        <v>120</v>
      </c>
      <c r="N530" t="s">
        <v>39</v>
      </c>
      <c r="O530" t="s">
        <v>102</v>
      </c>
      <c r="P530">
        <f t="shared" si="24"/>
        <v>3.0680000000000001</v>
      </c>
      <c r="Q530">
        <f t="shared" si="25"/>
        <v>0.23199999999999976</v>
      </c>
      <c r="R530">
        <f t="shared" si="26"/>
        <v>1.4222222222222223</v>
      </c>
    </row>
    <row r="531" spans="1:18" x14ac:dyDescent="0.25">
      <c r="A531" t="s">
        <v>119</v>
      </c>
      <c r="B531" t="s">
        <v>2</v>
      </c>
      <c r="C531" s="1">
        <v>44562</v>
      </c>
      <c r="D531" s="1">
        <v>45108</v>
      </c>
      <c r="E531" s="24">
        <v>546</v>
      </c>
      <c r="F531">
        <v>1.5</v>
      </c>
      <c r="G531">
        <v>3</v>
      </c>
      <c r="H531">
        <v>1.1000000000000001</v>
      </c>
      <c r="I531" t="s">
        <v>21</v>
      </c>
      <c r="J531">
        <v>134</v>
      </c>
      <c r="K531">
        <v>64</v>
      </c>
      <c r="L531">
        <v>45</v>
      </c>
      <c r="M531" t="s">
        <v>120</v>
      </c>
      <c r="N531" t="s">
        <v>39</v>
      </c>
      <c r="O531" t="s">
        <v>102</v>
      </c>
      <c r="P531">
        <f t="shared" si="24"/>
        <v>3.0680000000000001</v>
      </c>
      <c r="Q531">
        <f t="shared" si="25"/>
        <v>-6.800000000000006E-2</v>
      </c>
      <c r="R531">
        <f t="shared" si="26"/>
        <v>1.4222222222222223</v>
      </c>
    </row>
    <row r="532" spans="1:18" x14ac:dyDescent="0.25">
      <c r="A532" t="s">
        <v>119</v>
      </c>
      <c r="B532" t="s">
        <v>2</v>
      </c>
      <c r="C532" s="1">
        <v>44562</v>
      </c>
      <c r="D532" s="1">
        <v>45108</v>
      </c>
      <c r="E532" s="24">
        <v>546</v>
      </c>
      <c r="F532">
        <v>1.5</v>
      </c>
      <c r="G532">
        <v>2.5</v>
      </c>
      <c r="H532">
        <v>0.8</v>
      </c>
      <c r="I532" t="s">
        <v>21</v>
      </c>
      <c r="J532">
        <v>134</v>
      </c>
      <c r="K532">
        <v>64</v>
      </c>
      <c r="L532">
        <v>45</v>
      </c>
      <c r="M532" t="s">
        <v>120</v>
      </c>
      <c r="N532" t="s">
        <v>39</v>
      </c>
      <c r="O532" t="s">
        <v>102</v>
      </c>
      <c r="P532">
        <f t="shared" si="24"/>
        <v>3.0680000000000001</v>
      </c>
      <c r="Q532">
        <f t="shared" si="25"/>
        <v>-0.56800000000000006</v>
      </c>
      <c r="R532">
        <f t="shared" si="26"/>
        <v>1.4222222222222223</v>
      </c>
    </row>
    <row r="533" spans="1:18" x14ac:dyDescent="0.25">
      <c r="A533" t="s">
        <v>119</v>
      </c>
      <c r="B533" t="s">
        <v>2</v>
      </c>
      <c r="C533" s="1">
        <v>44562</v>
      </c>
      <c r="D533" s="1">
        <v>45108</v>
      </c>
      <c r="E533" s="24">
        <v>546</v>
      </c>
      <c r="F533">
        <v>1.5</v>
      </c>
      <c r="G533">
        <v>2.9</v>
      </c>
      <c r="H533">
        <v>1</v>
      </c>
      <c r="I533" t="s">
        <v>21</v>
      </c>
      <c r="J533">
        <v>134</v>
      </c>
      <c r="K533">
        <v>64</v>
      </c>
      <c r="L533">
        <v>45</v>
      </c>
      <c r="M533" t="s">
        <v>120</v>
      </c>
      <c r="N533" t="s">
        <v>39</v>
      </c>
      <c r="O533" t="s">
        <v>102</v>
      </c>
      <c r="P533">
        <f t="shared" si="24"/>
        <v>3.0680000000000001</v>
      </c>
      <c r="Q533">
        <f t="shared" si="25"/>
        <v>-0.16800000000000015</v>
      </c>
      <c r="R533">
        <f t="shared" si="26"/>
        <v>1.4222222222222223</v>
      </c>
    </row>
    <row r="534" spans="1:18" x14ac:dyDescent="0.25">
      <c r="A534" t="s">
        <v>119</v>
      </c>
      <c r="B534" t="s">
        <v>2</v>
      </c>
      <c r="C534" s="1">
        <v>44562</v>
      </c>
      <c r="D534" s="1">
        <v>45108</v>
      </c>
      <c r="E534" s="24">
        <v>546</v>
      </c>
      <c r="F534">
        <v>1.5</v>
      </c>
      <c r="G534">
        <v>3.4</v>
      </c>
      <c r="H534">
        <v>1.3</v>
      </c>
      <c r="I534" t="s">
        <v>21</v>
      </c>
      <c r="J534">
        <v>134</v>
      </c>
      <c r="K534">
        <v>64</v>
      </c>
      <c r="L534">
        <v>45</v>
      </c>
      <c r="M534" t="s">
        <v>120</v>
      </c>
      <c r="N534" t="s">
        <v>39</v>
      </c>
      <c r="O534" t="s">
        <v>102</v>
      </c>
      <c r="P534">
        <f t="shared" si="24"/>
        <v>3.0680000000000001</v>
      </c>
      <c r="Q534">
        <f t="shared" si="25"/>
        <v>0.33199999999999985</v>
      </c>
      <c r="R534">
        <f t="shared" si="26"/>
        <v>1.4222222222222223</v>
      </c>
    </row>
    <row r="535" spans="1:18" x14ac:dyDescent="0.25">
      <c r="A535" t="s">
        <v>119</v>
      </c>
      <c r="B535" t="s">
        <v>2</v>
      </c>
      <c r="C535" s="1">
        <v>44562</v>
      </c>
      <c r="D535" s="1">
        <v>45108</v>
      </c>
      <c r="E535" s="24">
        <v>546</v>
      </c>
      <c r="F535">
        <v>1.5</v>
      </c>
      <c r="G535">
        <v>2.7</v>
      </c>
      <c r="H535">
        <v>0.8</v>
      </c>
      <c r="I535" t="s">
        <v>21</v>
      </c>
      <c r="J535">
        <v>134</v>
      </c>
      <c r="K535">
        <v>64</v>
      </c>
      <c r="L535">
        <v>45</v>
      </c>
      <c r="M535" t="s">
        <v>120</v>
      </c>
      <c r="N535" t="s">
        <v>39</v>
      </c>
      <c r="O535" t="s">
        <v>102</v>
      </c>
      <c r="P535">
        <f t="shared" si="24"/>
        <v>3.0680000000000001</v>
      </c>
      <c r="Q535">
        <f t="shared" si="25"/>
        <v>-0.36799999999999988</v>
      </c>
      <c r="R535">
        <f t="shared" si="26"/>
        <v>1.4222222222222223</v>
      </c>
    </row>
    <row r="536" spans="1:18" x14ac:dyDescent="0.25">
      <c r="A536" t="s">
        <v>119</v>
      </c>
      <c r="B536" t="s">
        <v>2</v>
      </c>
      <c r="C536" s="1">
        <v>44562</v>
      </c>
      <c r="D536" s="1">
        <v>45108</v>
      </c>
      <c r="E536" s="24">
        <v>546</v>
      </c>
      <c r="F536">
        <v>1.5</v>
      </c>
      <c r="G536">
        <v>2.8</v>
      </c>
      <c r="H536">
        <v>1</v>
      </c>
      <c r="I536" t="s">
        <v>21</v>
      </c>
      <c r="J536">
        <v>134</v>
      </c>
      <c r="K536">
        <v>64</v>
      </c>
      <c r="L536">
        <v>45</v>
      </c>
      <c r="M536" t="s">
        <v>120</v>
      </c>
      <c r="N536" t="s">
        <v>39</v>
      </c>
      <c r="O536" t="s">
        <v>102</v>
      </c>
      <c r="P536">
        <f t="shared" si="24"/>
        <v>3.0680000000000001</v>
      </c>
      <c r="Q536">
        <f t="shared" si="25"/>
        <v>-0.26800000000000024</v>
      </c>
      <c r="R536">
        <f t="shared" si="26"/>
        <v>1.4222222222222223</v>
      </c>
    </row>
    <row r="537" spans="1:18" x14ac:dyDescent="0.25">
      <c r="A537" t="s">
        <v>119</v>
      </c>
      <c r="B537" t="s">
        <v>2</v>
      </c>
      <c r="C537" s="1">
        <v>44562</v>
      </c>
      <c r="D537" s="1">
        <v>45108</v>
      </c>
      <c r="E537" s="24">
        <v>546</v>
      </c>
      <c r="F537">
        <v>1.5</v>
      </c>
      <c r="G537">
        <v>3.1</v>
      </c>
      <c r="H537">
        <v>1</v>
      </c>
      <c r="I537" t="s">
        <v>21</v>
      </c>
      <c r="J537">
        <v>134</v>
      </c>
      <c r="K537">
        <v>64</v>
      </c>
      <c r="L537">
        <v>45</v>
      </c>
      <c r="M537" t="s">
        <v>120</v>
      </c>
      <c r="N537" t="s">
        <v>39</v>
      </c>
      <c r="O537" t="s">
        <v>102</v>
      </c>
      <c r="P537">
        <f t="shared" si="24"/>
        <v>3.0680000000000001</v>
      </c>
      <c r="Q537">
        <f t="shared" si="25"/>
        <v>3.2000000000000028E-2</v>
      </c>
      <c r="R537">
        <f t="shared" si="26"/>
        <v>1.4222222222222223</v>
      </c>
    </row>
    <row r="538" spans="1:18" x14ac:dyDescent="0.25">
      <c r="A538" t="s">
        <v>119</v>
      </c>
      <c r="B538" t="s">
        <v>2</v>
      </c>
      <c r="C538" s="1">
        <v>44562</v>
      </c>
      <c r="D538" s="1">
        <v>45108</v>
      </c>
      <c r="E538" s="24">
        <v>546</v>
      </c>
      <c r="F538">
        <v>1.5</v>
      </c>
      <c r="G538">
        <v>2.5</v>
      </c>
      <c r="H538">
        <v>0.8</v>
      </c>
      <c r="I538" t="s">
        <v>21</v>
      </c>
      <c r="J538">
        <v>134</v>
      </c>
      <c r="K538">
        <v>64</v>
      </c>
      <c r="L538">
        <v>45</v>
      </c>
      <c r="M538" t="s">
        <v>120</v>
      </c>
      <c r="N538" t="s">
        <v>39</v>
      </c>
      <c r="O538" t="s">
        <v>102</v>
      </c>
      <c r="P538">
        <f t="shared" si="24"/>
        <v>3.0680000000000001</v>
      </c>
      <c r="Q538">
        <f t="shared" si="25"/>
        <v>-0.56800000000000006</v>
      </c>
      <c r="R538">
        <f t="shared" si="26"/>
        <v>1.4222222222222223</v>
      </c>
    </row>
    <row r="539" spans="1:18" x14ac:dyDescent="0.25">
      <c r="A539" t="s">
        <v>119</v>
      </c>
      <c r="B539" t="s">
        <v>2</v>
      </c>
      <c r="C539" s="1">
        <v>44562</v>
      </c>
      <c r="D539" s="1">
        <v>45108</v>
      </c>
      <c r="E539" s="24">
        <v>546</v>
      </c>
      <c r="F539">
        <v>1.5</v>
      </c>
      <c r="G539">
        <v>2.9</v>
      </c>
      <c r="H539">
        <v>1</v>
      </c>
      <c r="I539" t="s">
        <v>21</v>
      </c>
      <c r="J539">
        <v>134</v>
      </c>
      <c r="K539">
        <v>64</v>
      </c>
      <c r="L539">
        <v>45</v>
      </c>
      <c r="M539" t="s">
        <v>120</v>
      </c>
      <c r="N539" t="s">
        <v>39</v>
      </c>
      <c r="O539" t="s">
        <v>102</v>
      </c>
      <c r="P539">
        <f t="shared" si="24"/>
        <v>3.0680000000000001</v>
      </c>
      <c r="Q539">
        <f t="shared" si="25"/>
        <v>-0.16800000000000015</v>
      </c>
      <c r="R539">
        <f t="shared" si="26"/>
        <v>1.4222222222222223</v>
      </c>
    </row>
    <row r="540" spans="1:18" x14ac:dyDescent="0.25">
      <c r="A540" t="s">
        <v>119</v>
      </c>
      <c r="B540" t="s">
        <v>2</v>
      </c>
      <c r="C540" s="1">
        <v>44562</v>
      </c>
      <c r="D540" s="1">
        <v>45108</v>
      </c>
      <c r="E540" s="24">
        <v>546</v>
      </c>
      <c r="F540">
        <v>1.5</v>
      </c>
      <c r="G540">
        <v>3</v>
      </c>
      <c r="H540">
        <v>1</v>
      </c>
      <c r="I540" t="s">
        <v>21</v>
      </c>
      <c r="J540">
        <v>134</v>
      </c>
      <c r="K540">
        <v>64</v>
      </c>
      <c r="L540">
        <v>45</v>
      </c>
      <c r="M540" t="s">
        <v>120</v>
      </c>
      <c r="N540" t="s">
        <v>39</v>
      </c>
      <c r="O540" t="s">
        <v>102</v>
      </c>
      <c r="P540">
        <f t="shared" si="24"/>
        <v>3.0680000000000001</v>
      </c>
      <c r="Q540">
        <f t="shared" si="25"/>
        <v>-6.800000000000006E-2</v>
      </c>
      <c r="R540">
        <f t="shared" si="26"/>
        <v>1.4222222222222223</v>
      </c>
    </row>
    <row r="541" spans="1:18" x14ac:dyDescent="0.25">
      <c r="A541" t="s">
        <v>119</v>
      </c>
      <c r="B541" t="s">
        <v>2</v>
      </c>
      <c r="C541" s="1">
        <v>44562</v>
      </c>
      <c r="D541" s="1">
        <v>45108</v>
      </c>
      <c r="E541" s="24">
        <v>546</v>
      </c>
      <c r="F541">
        <v>1.5</v>
      </c>
      <c r="G541">
        <v>2.9</v>
      </c>
      <c r="H541">
        <v>1</v>
      </c>
      <c r="I541" t="s">
        <v>21</v>
      </c>
      <c r="J541">
        <v>134</v>
      </c>
      <c r="K541">
        <v>64</v>
      </c>
      <c r="L541">
        <v>45</v>
      </c>
      <c r="M541" t="s">
        <v>120</v>
      </c>
      <c r="N541" t="s">
        <v>39</v>
      </c>
      <c r="O541" t="s">
        <v>102</v>
      </c>
      <c r="P541">
        <f t="shared" si="24"/>
        <v>3.0680000000000001</v>
      </c>
      <c r="Q541">
        <f t="shared" si="25"/>
        <v>-0.16800000000000015</v>
      </c>
      <c r="R541">
        <f t="shared" si="26"/>
        <v>1.4222222222222223</v>
      </c>
    </row>
    <row r="542" spans="1:18" x14ac:dyDescent="0.25">
      <c r="A542" t="s">
        <v>119</v>
      </c>
      <c r="B542" t="s">
        <v>2</v>
      </c>
      <c r="C542" s="1">
        <v>44562</v>
      </c>
      <c r="D542" s="1">
        <v>45108</v>
      </c>
      <c r="E542" s="24">
        <v>546</v>
      </c>
      <c r="F542">
        <v>1.5</v>
      </c>
      <c r="G542">
        <v>3.4</v>
      </c>
      <c r="H542">
        <v>1.2</v>
      </c>
      <c r="I542" t="s">
        <v>21</v>
      </c>
      <c r="J542">
        <v>134</v>
      </c>
      <c r="K542">
        <v>64</v>
      </c>
      <c r="L542">
        <v>45</v>
      </c>
      <c r="M542" t="s">
        <v>120</v>
      </c>
      <c r="N542" t="s">
        <v>39</v>
      </c>
      <c r="O542" t="s">
        <v>102</v>
      </c>
      <c r="P542">
        <f t="shared" si="24"/>
        <v>3.0680000000000001</v>
      </c>
      <c r="Q542">
        <f t="shared" si="25"/>
        <v>0.33199999999999985</v>
      </c>
      <c r="R542">
        <f t="shared" si="26"/>
        <v>1.4222222222222223</v>
      </c>
    </row>
    <row r="543" spans="1:18" x14ac:dyDescent="0.25">
      <c r="A543" t="s">
        <v>119</v>
      </c>
      <c r="B543" t="s">
        <v>2</v>
      </c>
      <c r="C543" s="1">
        <v>44562</v>
      </c>
      <c r="D543" s="1">
        <v>45108</v>
      </c>
      <c r="E543" s="24">
        <v>546</v>
      </c>
      <c r="F543">
        <v>1.5</v>
      </c>
      <c r="G543">
        <v>2.6</v>
      </c>
      <c r="H543">
        <v>0.9</v>
      </c>
      <c r="I543" t="s">
        <v>21</v>
      </c>
      <c r="J543">
        <v>134</v>
      </c>
      <c r="K543">
        <v>64</v>
      </c>
      <c r="L543">
        <v>45</v>
      </c>
      <c r="M543" t="s">
        <v>120</v>
      </c>
      <c r="N543" t="s">
        <v>39</v>
      </c>
      <c r="O543" t="s">
        <v>102</v>
      </c>
      <c r="P543">
        <f t="shared" si="24"/>
        <v>3.0680000000000001</v>
      </c>
      <c r="Q543">
        <f t="shared" si="25"/>
        <v>-0.46799999999999997</v>
      </c>
      <c r="R543">
        <f t="shared" si="26"/>
        <v>1.4222222222222223</v>
      </c>
    </row>
    <row r="544" spans="1:18" x14ac:dyDescent="0.25">
      <c r="A544" t="s">
        <v>119</v>
      </c>
      <c r="B544" t="s">
        <v>2</v>
      </c>
      <c r="C544" s="1">
        <v>44562</v>
      </c>
      <c r="D544" s="1">
        <v>45108</v>
      </c>
      <c r="E544" s="24">
        <v>546</v>
      </c>
      <c r="F544">
        <v>1.5</v>
      </c>
      <c r="G544">
        <v>3.3</v>
      </c>
      <c r="H544">
        <v>1.1000000000000001</v>
      </c>
      <c r="I544" t="s">
        <v>21</v>
      </c>
      <c r="J544">
        <v>134</v>
      </c>
      <c r="K544">
        <v>64</v>
      </c>
      <c r="L544">
        <v>45</v>
      </c>
      <c r="M544" t="s">
        <v>120</v>
      </c>
      <c r="N544" t="s">
        <v>39</v>
      </c>
      <c r="O544" t="s">
        <v>102</v>
      </c>
      <c r="P544">
        <f t="shared" si="24"/>
        <v>3.0680000000000001</v>
      </c>
      <c r="Q544">
        <f t="shared" si="25"/>
        <v>0.23199999999999976</v>
      </c>
      <c r="R544">
        <f t="shared" si="26"/>
        <v>1.4222222222222223</v>
      </c>
    </row>
    <row r="545" spans="1:18" x14ac:dyDescent="0.25">
      <c r="A545" t="s">
        <v>119</v>
      </c>
      <c r="B545" t="s">
        <v>2</v>
      </c>
      <c r="C545" s="1">
        <v>44562</v>
      </c>
      <c r="D545" s="1">
        <v>45108</v>
      </c>
      <c r="E545" s="24">
        <v>546</v>
      </c>
      <c r="F545">
        <v>1.5</v>
      </c>
      <c r="G545">
        <v>3.1</v>
      </c>
      <c r="H545">
        <v>1.1000000000000001</v>
      </c>
      <c r="I545" t="s">
        <v>21</v>
      </c>
      <c r="J545">
        <v>134</v>
      </c>
      <c r="K545">
        <v>64</v>
      </c>
      <c r="L545">
        <v>45</v>
      </c>
      <c r="M545" t="s">
        <v>120</v>
      </c>
      <c r="N545" t="s">
        <v>39</v>
      </c>
      <c r="O545" t="s">
        <v>102</v>
      </c>
      <c r="P545">
        <f t="shared" si="24"/>
        <v>3.0680000000000001</v>
      </c>
      <c r="Q545">
        <f t="shared" si="25"/>
        <v>3.2000000000000028E-2</v>
      </c>
      <c r="R545">
        <f t="shared" si="26"/>
        <v>1.4222222222222223</v>
      </c>
    </row>
    <row r="546" spans="1:18" x14ac:dyDescent="0.25">
      <c r="A546" t="s">
        <v>119</v>
      </c>
      <c r="B546" t="s">
        <v>2</v>
      </c>
      <c r="C546" s="1">
        <v>44562</v>
      </c>
      <c r="D546" s="1">
        <v>45108</v>
      </c>
      <c r="E546" s="24">
        <v>546</v>
      </c>
      <c r="F546">
        <v>1.5</v>
      </c>
      <c r="G546">
        <v>2.6</v>
      </c>
      <c r="H546">
        <v>0.8</v>
      </c>
      <c r="I546" t="s">
        <v>21</v>
      </c>
      <c r="J546">
        <v>134</v>
      </c>
      <c r="K546">
        <v>64</v>
      </c>
      <c r="L546">
        <v>45</v>
      </c>
      <c r="M546" t="s">
        <v>120</v>
      </c>
      <c r="N546" t="s">
        <v>39</v>
      </c>
      <c r="O546" t="s">
        <v>102</v>
      </c>
      <c r="P546">
        <f t="shared" si="24"/>
        <v>3.0680000000000001</v>
      </c>
      <c r="Q546">
        <f t="shared" si="25"/>
        <v>-0.46799999999999997</v>
      </c>
      <c r="R546">
        <f t="shared" si="26"/>
        <v>1.4222222222222223</v>
      </c>
    </row>
    <row r="547" spans="1:18" x14ac:dyDescent="0.25">
      <c r="A547" t="s">
        <v>119</v>
      </c>
      <c r="B547" t="s">
        <v>2</v>
      </c>
      <c r="C547" s="1">
        <v>44562</v>
      </c>
      <c r="D547" s="1">
        <v>45108</v>
      </c>
      <c r="E547" s="24">
        <v>546</v>
      </c>
      <c r="F547">
        <v>1.5</v>
      </c>
      <c r="G547">
        <v>2.2999999999999998</v>
      </c>
      <c r="H547">
        <v>0.7</v>
      </c>
      <c r="I547" t="s">
        <v>21</v>
      </c>
      <c r="J547">
        <v>134</v>
      </c>
      <c r="K547">
        <v>64</v>
      </c>
      <c r="L547">
        <v>45</v>
      </c>
      <c r="M547" t="s">
        <v>120</v>
      </c>
      <c r="N547" t="s">
        <v>39</v>
      </c>
      <c r="O547" t="s">
        <v>102</v>
      </c>
      <c r="P547">
        <f t="shared" si="24"/>
        <v>3.0680000000000001</v>
      </c>
      <c r="Q547">
        <f t="shared" si="25"/>
        <v>-0.76800000000000024</v>
      </c>
      <c r="R547">
        <f t="shared" si="26"/>
        <v>1.4222222222222223</v>
      </c>
    </row>
    <row r="548" spans="1:18" x14ac:dyDescent="0.25">
      <c r="A548" t="s">
        <v>119</v>
      </c>
      <c r="B548" t="s">
        <v>2</v>
      </c>
      <c r="C548" s="1">
        <v>44562</v>
      </c>
      <c r="D548" s="1">
        <v>45108</v>
      </c>
      <c r="E548" s="24">
        <v>546</v>
      </c>
      <c r="F548">
        <v>1.5</v>
      </c>
      <c r="G548">
        <v>2.6</v>
      </c>
      <c r="H548">
        <v>0.9</v>
      </c>
      <c r="I548" t="s">
        <v>21</v>
      </c>
      <c r="J548">
        <v>134</v>
      </c>
      <c r="K548">
        <v>64</v>
      </c>
      <c r="L548">
        <v>45</v>
      </c>
      <c r="M548" t="s">
        <v>120</v>
      </c>
      <c r="N548" t="s">
        <v>39</v>
      </c>
      <c r="O548" t="s">
        <v>102</v>
      </c>
      <c r="P548">
        <f t="shared" si="24"/>
        <v>3.0680000000000001</v>
      </c>
      <c r="Q548">
        <f t="shared" si="25"/>
        <v>-0.46799999999999997</v>
      </c>
      <c r="R548">
        <f t="shared" si="26"/>
        <v>1.4222222222222223</v>
      </c>
    </row>
    <row r="549" spans="1:18" x14ac:dyDescent="0.25">
      <c r="A549" t="s">
        <v>119</v>
      </c>
      <c r="B549" t="s">
        <v>2</v>
      </c>
      <c r="C549" s="1">
        <v>44562</v>
      </c>
      <c r="D549" s="1">
        <v>45108</v>
      </c>
      <c r="E549" s="24">
        <v>546</v>
      </c>
      <c r="F549">
        <v>1.5</v>
      </c>
      <c r="G549">
        <v>3.4</v>
      </c>
      <c r="H549">
        <v>1.2</v>
      </c>
      <c r="I549" t="s">
        <v>21</v>
      </c>
      <c r="J549">
        <v>134</v>
      </c>
      <c r="K549">
        <v>64</v>
      </c>
      <c r="L549">
        <v>45</v>
      </c>
      <c r="M549" t="s">
        <v>120</v>
      </c>
      <c r="N549" t="s">
        <v>39</v>
      </c>
      <c r="O549" t="s">
        <v>102</v>
      </c>
      <c r="P549">
        <f t="shared" si="24"/>
        <v>3.0680000000000001</v>
      </c>
      <c r="Q549">
        <f t="shared" si="25"/>
        <v>0.33199999999999985</v>
      </c>
      <c r="R549">
        <f t="shared" si="26"/>
        <v>1.4222222222222223</v>
      </c>
    </row>
    <row r="550" spans="1:18" x14ac:dyDescent="0.25">
      <c r="A550" t="s">
        <v>119</v>
      </c>
      <c r="B550" t="s">
        <v>2</v>
      </c>
      <c r="C550" s="1">
        <v>44562</v>
      </c>
      <c r="D550" s="1">
        <v>45108</v>
      </c>
      <c r="E550" s="24">
        <v>546</v>
      </c>
      <c r="F550">
        <v>1.5</v>
      </c>
      <c r="G550">
        <v>2.4</v>
      </c>
      <c r="H550">
        <v>0.7</v>
      </c>
      <c r="I550" t="s">
        <v>21</v>
      </c>
      <c r="J550">
        <v>134</v>
      </c>
      <c r="K550">
        <v>64</v>
      </c>
      <c r="L550">
        <v>45</v>
      </c>
      <c r="M550" t="s">
        <v>120</v>
      </c>
      <c r="N550" t="s">
        <v>39</v>
      </c>
      <c r="O550" t="s">
        <v>102</v>
      </c>
      <c r="P550">
        <f t="shared" si="24"/>
        <v>3.0680000000000001</v>
      </c>
      <c r="Q550">
        <f t="shared" si="25"/>
        <v>-0.66800000000000015</v>
      </c>
      <c r="R550">
        <f t="shared" si="26"/>
        <v>1.4222222222222223</v>
      </c>
    </row>
    <row r="551" spans="1:18" x14ac:dyDescent="0.25">
      <c r="A551" t="s">
        <v>119</v>
      </c>
      <c r="B551" t="s">
        <v>2</v>
      </c>
      <c r="C551" s="1">
        <v>44562</v>
      </c>
      <c r="D551" s="1">
        <v>45108</v>
      </c>
      <c r="E551" s="24">
        <v>546</v>
      </c>
      <c r="F551">
        <v>1.5</v>
      </c>
      <c r="G551">
        <v>3.3</v>
      </c>
      <c r="H551">
        <v>1.1000000000000001</v>
      </c>
      <c r="I551" t="s">
        <v>21</v>
      </c>
      <c r="J551">
        <v>134</v>
      </c>
      <c r="K551">
        <v>64</v>
      </c>
      <c r="L551">
        <v>45</v>
      </c>
      <c r="M551" t="s">
        <v>120</v>
      </c>
      <c r="N551" t="s">
        <v>39</v>
      </c>
      <c r="O551" t="s">
        <v>102</v>
      </c>
      <c r="P551">
        <f t="shared" si="24"/>
        <v>3.0680000000000001</v>
      </c>
      <c r="Q551">
        <f t="shared" si="25"/>
        <v>0.23199999999999976</v>
      </c>
      <c r="R551">
        <f t="shared" si="26"/>
        <v>1.4222222222222223</v>
      </c>
    </row>
    <row r="552" spans="1:18" x14ac:dyDescent="0.25">
      <c r="A552" t="s">
        <v>119</v>
      </c>
      <c r="B552" t="s">
        <v>2</v>
      </c>
      <c r="C552" s="1">
        <v>44562</v>
      </c>
      <c r="D552" s="1">
        <v>45108</v>
      </c>
      <c r="E552" s="24">
        <v>546</v>
      </c>
      <c r="F552">
        <v>1.5</v>
      </c>
      <c r="G552">
        <v>2.8</v>
      </c>
      <c r="H552">
        <v>0.9</v>
      </c>
      <c r="I552" t="s">
        <v>21</v>
      </c>
      <c r="J552">
        <v>134</v>
      </c>
      <c r="K552">
        <v>64</v>
      </c>
      <c r="L552">
        <v>45</v>
      </c>
      <c r="M552" t="s">
        <v>120</v>
      </c>
      <c r="N552" t="s">
        <v>39</v>
      </c>
      <c r="O552" t="s">
        <v>102</v>
      </c>
      <c r="P552">
        <f t="shared" si="24"/>
        <v>3.0680000000000001</v>
      </c>
      <c r="Q552">
        <f t="shared" si="25"/>
        <v>-0.26800000000000024</v>
      </c>
      <c r="R552">
        <f t="shared" si="26"/>
        <v>1.4222222222222223</v>
      </c>
    </row>
    <row r="553" spans="1:18" x14ac:dyDescent="0.25">
      <c r="A553" t="s">
        <v>119</v>
      </c>
      <c r="B553" t="s">
        <v>2</v>
      </c>
      <c r="C553" s="1">
        <v>44562</v>
      </c>
      <c r="D553" s="1">
        <v>45108</v>
      </c>
      <c r="E553" s="24">
        <v>546</v>
      </c>
      <c r="F553">
        <v>1.5</v>
      </c>
      <c r="G553">
        <v>3.1</v>
      </c>
      <c r="H553">
        <v>1</v>
      </c>
      <c r="I553" t="s">
        <v>21</v>
      </c>
      <c r="J553">
        <v>134</v>
      </c>
      <c r="K553">
        <v>64</v>
      </c>
      <c r="L553">
        <v>45</v>
      </c>
      <c r="M553" t="s">
        <v>120</v>
      </c>
      <c r="N553" t="s">
        <v>39</v>
      </c>
      <c r="O553" t="s">
        <v>102</v>
      </c>
      <c r="P553">
        <f t="shared" si="24"/>
        <v>3.0680000000000001</v>
      </c>
      <c r="Q553">
        <f t="shared" si="25"/>
        <v>3.2000000000000028E-2</v>
      </c>
      <c r="R553">
        <f t="shared" si="26"/>
        <v>1.4222222222222223</v>
      </c>
    </row>
    <row r="554" spans="1:18" x14ac:dyDescent="0.25">
      <c r="A554" t="s">
        <v>119</v>
      </c>
      <c r="B554" t="s">
        <v>2</v>
      </c>
      <c r="C554" s="1">
        <v>44562</v>
      </c>
      <c r="D554" s="1">
        <v>45108</v>
      </c>
      <c r="E554" s="24">
        <v>546</v>
      </c>
      <c r="F554">
        <v>1.5</v>
      </c>
      <c r="G554">
        <v>2.2999999999999998</v>
      </c>
      <c r="H554">
        <v>0.7</v>
      </c>
      <c r="I554" t="s">
        <v>21</v>
      </c>
      <c r="J554">
        <v>134</v>
      </c>
      <c r="K554">
        <v>64</v>
      </c>
      <c r="L554">
        <v>45</v>
      </c>
      <c r="M554" t="s">
        <v>120</v>
      </c>
      <c r="N554" t="s">
        <v>39</v>
      </c>
      <c r="O554" t="s">
        <v>102</v>
      </c>
      <c r="P554">
        <f t="shared" si="24"/>
        <v>3.0680000000000001</v>
      </c>
      <c r="Q554">
        <f t="shared" si="25"/>
        <v>-0.76800000000000024</v>
      </c>
      <c r="R554">
        <f t="shared" si="26"/>
        <v>1.4222222222222223</v>
      </c>
    </row>
    <row r="555" spans="1:18" x14ac:dyDescent="0.25">
      <c r="A555" t="s">
        <v>119</v>
      </c>
      <c r="B555" t="s">
        <v>2</v>
      </c>
      <c r="C555" s="1">
        <v>44562</v>
      </c>
      <c r="D555" s="1">
        <v>45108</v>
      </c>
      <c r="E555" s="24">
        <v>546</v>
      </c>
      <c r="F555">
        <v>1.5</v>
      </c>
      <c r="G555">
        <v>2.8</v>
      </c>
      <c r="H555">
        <v>0.9</v>
      </c>
      <c r="I555" t="s">
        <v>21</v>
      </c>
      <c r="J555">
        <v>134</v>
      </c>
      <c r="K555">
        <v>64</v>
      </c>
      <c r="L555">
        <v>45</v>
      </c>
      <c r="M555" t="s">
        <v>120</v>
      </c>
      <c r="N555" t="s">
        <v>39</v>
      </c>
      <c r="O555" t="s">
        <v>102</v>
      </c>
      <c r="P555">
        <f t="shared" si="24"/>
        <v>3.0680000000000001</v>
      </c>
      <c r="Q555">
        <f t="shared" si="25"/>
        <v>-0.26800000000000024</v>
      </c>
      <c r="R555">
        <f t="shared" si="26"/>
        <v>1.4222222222222223</v>
      </c>
    </row>
    <row r="556" spans="1:18" x14ac:dyDescent="0.25">
      <c r="A556" t="s">
        <v>119</v>
      </c>
      <c r="B556" t="s">
        <v>2</v>
      </c>
      <c r="C556" s="1">
        <v>44562</v>
      </c>
      <c r="D556" s="1">
        <v>45108</v>
      </c>
      <c r="E556" s="24">
        <v>546</v>
      </c>
      <c r="F556">
        <v>1.5</v>
      </c>
      <c r="G556">
        <v>3.3</v>
      </c>
      <c r="H556">
        <v>1.1000000000000001</v>
      </c>
      <c r="I556" t="s">
        <v>21</v>
      </c>
      <c r="J556">
        <v>134</v>
      </c>
      <c r="K556">
        <v>64</v>
      </c>
      <c r="L556">
        <v>45</v>
      </c>
      <c r="M556" t="s">
        <v>120</v>
      </c>
      <c r="N556" t="s">
        <v>39</v>
      </c>
      <c r="O556" t="s">
        <v>102</v>
      </c>
      <c r="P556">
        <f t="shared" si="24"/>
        <v>3.0680000000000001</v>
      </c>
      <c r="Q556">
        <f t="shared" si="25"/>
        <v>0.23199999999999976</v>
      </c>
      <c r="R556">
        <f t="shared" si="26"/>
        <v>1.4222222222222223</v>
      </c>
    </row>
    <row r="557" spans="1:18" x14ac:dyDescent="0.25">
      <c r="A557" t="s">
        <v>119</v>
      </c>
      <c r="B557" t="s">
        <v>2</v>
      </c>
      <c r="C557" s="1">
        <v>44562</v>
      </c>
      <c r="D557" s="1">
        <v>45108</v>
      </c>
      <c r="E557" s="24">
        <v>546</v>
      </c>
      <c r="F557">
        <v>1.5</v>
      </c>
      <c r="G557">
        <v>2.7</v>
      </c>
      <c r="H557">
        <v>0.8</v>
      </c>
      <c r="I557" t="s">
        <v>21</v>
      </c>
      <c r="J557">
        <v>134</v>
      </c>
      <c r="K557">
        <v>64</v>
      </c>
      <c r="L557">
        <v>45</v>
      </c>
      <c r="M557" t="s">
        <v>120</v>
      </c>
      <c r="N557" t="s">
        <v>39</v>
      </c>
      <c r="O557" t="s">
        <v>102</v>
      </c>
      <c r="P557">
        <f t="shared" si="24"/>
        <v>3.0680000000000001</v>
      </c>
      <c r="Q557">
        <f t="shared" si="25"/>
        <v>-0.36799999999999988</v>
      </c>
      <c r="R557">
        <f t="shared" si="26"/>
        <v>1.4222222222222223</v>
      </c>
    </row>
    <row r="558" spans="1:18" x14ac:dyDescent="0.25">
      <c r="A558" t="s">
        <v>119</v>
      </c>
      <c r="B558" t="s">
        <v>2</v>
      </c>
      <c r="C558" s="1">
        <v>44562</v>
      </c>
      <c r="D558" s="1">
        <v>45108</v>
      </c>
      <c r="E558" s="24">
        <v>546</v>
      </c>
      <c r="F558">
        <v>1.5</v>
      </c>
      <c r="G558">
        <v>3.2</v>
      </c>
      <c r="H558">
        <v>1.1000000000000001</v>
      </c>
      <c r="I558" t="s">
        <v>21</v>
      </c>
      <c r="J558">
        <v>134</v>
      </c>
      <c r="K558">
        <v>64</v>
      </c>
      <c r="L558">
        <v>45</v>
      </c>
      <c r="M558" t="s">
        <v>120</v>
      </c>
      <c r="N558" t="s">
        <v>39</v>
      </c>
      <c r="O558" t="s">
        <v>102</v>
      </c>
      <c r="P558">
        <f t="shared" si="24"/>
        <v>3.0680000000000001</v>
      </c>
      <c r="Q558">
        <f t="shared" si="25"/>
        <v>0.13200000000000012</v>
      </c>
      <c r="R558">
        <f t="shared" si="26"/>
        <v>1.4222222222222223</v>
      </c>
    </row>
    <row r="559" spans="1:18" x14ac:dyDescent="0.25">
      <c r="A559" t="s">
        <v>119</v>
      </c>
      <c r="B559" t="s">
        <v>2</v>
      </c>
      <c r="C559" s="1">
        <v>44562</v>
      </c>
      <c r="D559" s="1">
        <v>45108</v>
      </c>
      <c r="E559" s="24">
        <v>546</v>
      </c>
      <c r="F559">
        <v>1.5</v>
      </c>
      <c r="G559">
        <v>3.1</v>
      </c>
      <c r="H559">
        <v>1</v>
      </c>
      <c r="I559" t="s">
        <v>21</v>
      </c>
      <c r="J559">
        <v>134</v>
      </c>
      <c r="K559">
        <v>64</v>
      </c>
      <c r="L559">
        <v>45</v>
      </c>
      <c r="M559" t="s">
        <v>120</v>
      </c>
      <c r="N559" t="s">
        <v>39</v>
      </c>
      <c r="O559" t="s">
        <v>102</v>
      </c>
      <c r="P559">
        <f t="shared" si="24"/>
        <v>3.0680000000000001</v>
      </c>
      <c r="Q559">
        <f t="shared" si="25"/>
        <v>3.2000000000000028E-2</v>
      </c>
      <c r="R559">
        <f t="shared" si="26"/>
        <v>1.4222222222222223</v>
      </c>
    </row>
    <row r="560" spans="1:18" x14ac:dyDescent="0.25">
      <c r="A560" t="s">
        <v>119</v>
      </c>
      <c r="B560" t="s">
        <v>2</v>
      </c>
      <c r="C560" s="1">
        <v>44562</v>
      </c>
      <c r="D560" s="1">
        <v>45108</v>
      </c>
      <c r="E560" s="24">
        <v>546</v>
      </c>
      <c r="F560">
        <v>1.5</v>
      </c>
      <c r="G560">
        <v>2.9</v>
      </c>
      <c r="H560">
        <v>0.9</v>
      </c>
      <c r="I560" t="s">
        <v>21</v>
      </c>
      <c r="J560">
        <v>134</v>
      </c>
      <c r="K560">
        <v>64</v>
      </c>
      <c r="L560">
        <v>45</v>
      </c>
      <c r="M560" t="s">
        <v>120</v>
      </c>
      <c r="N560" t="s">
        <v>39</v>
      </c>
      <c r="O560" t="s">
        <v>102</v>
      </c>
      <c r="P560">
        <f t="shared" si="24"/>
        <v>3.0680000000000001</v>
      </c>
      <c r="Q560">
        <f t="shared" si="25"/>
        <v>-0.16800000000000015</v>
      </c>
      <c r="R560">
        <f t="shared" si="26"/>
        <v>1.4222222222222223</v>
      </c>
    </row>
    <row r="561" spans="1:18" x14ac:dyDescent="0.25">
      <c r="A561" t="s">
        <v>119</v>
      </c>
      <c r="B561" t="s">
        <v>2</v>
      </c>
      <c r="C561" s="1">
        <v>44562</v>
      </c>
      <c r="D561" s="1">
        <v>45108</v>
      </c>
      <c r="E561" s="24">
        <v>546</v>
      </c>
      <c r="F561">
        <v>1.5</v>
      </c>
      <c r="G561">
        <v>2.9</v>
      </c>
      <c r="H561">
        <v>1</v>
      </c>
      <c r="I561" t="s">
        <v>21</v>
      </c>
      <c r="J561">
        <v>134</v>
      </c>
      <c r="K561">
        <v>64</v>
      </c>
      <c r="L561">
        <v>45</v>
      </c>
      <c r="M561" t="s">
        <v>120</v>
      </c>
      <c r="N561" t="s">
        <v>39</v>
      </c>
      <c r="O561" t="s">
        <v>102</v>
      </c>
      <c r="P561">
        <f t="shared" si="24"/>
        <v>3.0680000000000001</v>
      </c>
      <c r="Q561">
        <f t="shared" si="25"/>
        <v>-0.16800000000000015</v>
      </c>
      <c r="R561">
        <f t="shared" si="26"/>
        <v>1.4222222222222223</v>
      </c>
    </row>
    <row r="562" spans="1:18" x14ac:dyDescent="0.25">
      <c r="A562" t="s">
        <v>119</v>
      </c>
      <c r="B562" t="s">
        <v>2</v>
      </c>
      <c r="C562" s="1">
        <v>44562</v>
      </c>
      <c r="D562" s="1">
        <v>45108</v>
      </c>
      <c r="E562" s="24">
        <v>546</v>
      </c>
      <c r="F562">
        <v>1.5</v>
      </c>
      <c r="G562">
        <v>2.9</v>
      </c>
      <c r="H562">
        <v>0.9</v>
      </c>
      <c r="I562" t="s">
        <v>21</v>
      </c>
      <c r="J562">
        <v>134</v>
      </c>
      <c r="K562">
        <v>64</v>
      </c>
      <c r="L562">
        <v>45</v>
      </c>
      <c r="M562" t="s">
        <v>120</v>
      </c>
      <c r="N562" t="s">
        <v>39</v>
      </c>
      <c r="O562" t="s">
        <v>102</v>
      </c>
      <c r="P562">
        <f t="shared" si="24"/>
        <v>3.0680000000000001</v>
      </c>
      <c r="Q562">
        <f t="shared" si="25"/>
        <v>-0.16800000000000015</v>
      </c>
      <c r="R562">
        <f t="shared" si="26"/>
        <v>1.4222222222222223</v>
      </c>
    </row>
    <row r="563" spans="1:18" x14ac:dyDescent="0.25">
      <c r="A563" t="s">
        <v>119</v>
      </c>
      <c r="B563" t="s">
        <v>2</v>
      </c>
      <c r="C563" s="1">
        <v>44562</v>
      </c>
      <c r="D563" s="1">
        <v>45108</v>
      </c>
      <c r="E563" s="24">
        <v>546</v>
      </c>
      <c r="F563">
        <v>1.5</v>
      </c>
      <c r="G563">
        <v>2.9</v>
      </c>
      <c r="H563">
        <v>1</v>
      </c>
      <c r="I563" t="s">
        <v>21</v>
      </c>
      <c r="J563">
        <v>134</v>
      </c>
      <c r="K563">
        <v>64</v>
      </c>
      <c r="L563">
        <v>45</v>
      </c>
      <c r="M563" t="s">
        <v>120</v>
      </c>
      <c r="N563" t="s">
        <v>39</v>
      </c>
      <c r="O563" t="s">
        <v>102</v>
      </c>
      <c r="P563">
        <f t="shared" si="24"/>
        <v>3.0680000000000001</v>
      </c>
      <c r="Q563">
        <f t="shared" si="25"/>
        <v>-0.16800000000000015</v>
      </c>
      <c r="R563">
        <f t="shared" si="26"/>
        <v>1.4222222222222223</v>
      </c>
    </row>
    <row r="564" spans="1:18" x14ac:dyDescent="0.25">
      <c r="A564" t="s">
        <v>119</v>
      </c>
      <c r="B564" t="s">
        <v>2</v>
      </c>
      <c r="C564" s="1">
        <v>44562</v>
      </c>
      <c r="D564" s="1">
        <v>45108</v>
      </c>
      <c r="E564" s="24">
        <v>546</v>
      </c>
      <c r="F564">
        <v>1.5</v>
      </c>
      <c r="G564">
        <v>2.4</v>
      </c>
      <c r="H564">
        <v>0.7</v>
      </c>
      <c r="I564" t="s">
        <v>21</v>
      </c>
      <c r="J564">
        <v>134</v>
      </c>
      <c r="K564">
        <v>64</v>
      </c>
      <c r="L564">
        <v>45</v>
      </c>
      <c r="M564" t="s">
        <v>120</v>
      </c>
      <c r="N564" t="s">
        <v>39</v>
      </c>
      <c r="O564" t="s">
        <v>102</v>
      </c>
      <c r="P564">
        <f t="shared" si="24"/>
        <v>3.0680000000000001</v>
      </c>
      <c r="Q564">
        <f t="shared" si="25"/>
        <v>-0.66800000000000015</v>
      </c>
      <c r="R564">
        <f t="shared" si="26"/>
        <v>1.4222222222222223</v>
      </c>
    </row>
    <row r="565" spans="1:18" x14ac:dyDescent="0.25">
      <c r="A565" t="s">
        <v>119</v>
      </c>
      <c r="B565" t="s">
        <v>2</v>
      </c>
      <c r="C565" s="1">
        <v>44562</v>
      </c>
      <c r="D565" s="1">
        <v>45108</v>
      </c>
      <c r="E565" s="24">
        <v>546</v>
      </c>
      <c r="F565">
        <v>1.5</v>
      </c>
      <c r="G565">
        <v>2.9</v>
      </c>
      <c r="H565">
        <v>1</v>
      </c>
      <c r="I565" t="s">
        <v>21</v>
      </c>
      <c r="J565">
        <v>134</v>
      </c>
      <c r="K565">
        <v>64</v>
      </c>
      <c r="L565">
        <v>45</v>
      </c>
      <c r="M565" t="s">
        <v>120</v>
      </c>
      <c r="N565" t="s">
        <v>39</v>
      </c>
      <c r="O565" t="s">
        <v>102</v>
      </c>
      <c r="P565">
        <f t="shared" si="24"/>
        <v>3.0680000000000001</v>
      </c>
      <c r="Q565">
        <f t="shared" si="25"/>
        <v>-0.16800000000000015</v>
      </c>
      <c r="R565">
        <f t="shared" si="26"/>
        <v>1.4222222222222223</v>
      </c>
    </row>
    <row r="566" spans="1:18" x14ac:dyDescent="0.25">
      <c r="A566" t="s">
        <v>119</v>
      </c>
      <c r="B566" t="s">
        <v>2</v>
      </c>
      <c r="C566" s="1">
        <v>44562</v>
      </c>
      <c r="D566" s="1">
        <v>45108</v>
      </c>
      <c r="E566" s="24">
        <v>546</v>
      </c>
      <c r="F566">
        <v>1.5</v>
      </c>
      <c r="G566">
        <v>2.2999999999999998</v>
      </c>
      <c r="H566">
        <v>0.7</v>
      </c>
      <c r="I566" t="s">
        <v>21</v>
      </c>
      <c r="J566">
        <v>134</v>
      </c>
      <c r="K566">
        <v>64</v>
      </c>
      <c r="L566">
        <v>45</v>
      </c>
      <c r="M566" t="s">
        <v>120</v>
      </c>
      <c r="N566" t="s">
        <v>39</v>
      </c>
      <c r="O566" t="s">
        <v>102</v>
      </c>
      <c r="P566">
        <f t="shared" si="24"/>
        <v>3.0680000000000001</v>
      </c>
      <c r="Q566">
        <f t="shared" si="25"/>
        <v>-0.76800000000000024</v>
      </c>
      <c r="R566">
        <f t="shared" si="26"/>
        <v>1.4222222222222223</v>
      </c>
    </row>
    <row r="567" spans="1:18" x14ac:dyDescent="0.25">
      <c r="A567" t="s">
        <v>119</v>
      </c>
      <c r="B567" t="s">
        <v>2</v>
      </c>
      <c r="C567" s="1">
        <v>44562</v>
      </c>
      <c r="D567" s="1">
        <v>45108</v>
      </c>
      <c r="E567" s="24">
        <v>546</v>
      </c>
      <c r="F567">
        <v>1.5</v>
      </c>
      <c r="G567">
        <v>3</v>
      </c>
      <c r="H567">
        <v>1.1000000000000001</v>
      </c>
      <c r="I567" t="s">
        <v>21</v>
      </c>
      <c r="J567">
        <v>134</v>
      </c>
      <c r="K567">
        <v>64</v>
      </c>
      <c r="L567">
        <v>45</v>
      </c>
      <c r="M567" t="s">
        <v>120</v>
      </c>
      <c r="N567" t="s">
        <v>39</v>
      </c>
      <c r="O567" t="s">
        <v>102</v>
      </c>
      <c r="P567">
        <f t="shared" si="24"/>
        <v>3.0680000000000001</v>
      </c>
      <c r="Q567">
        <f t="shared" si="25"/>
        <v>-6.800000000000006E-2</v>
      </c>
      <c r="R567">
        <f t="shared" si="26"/>
        <v>1.4222222222222223</v>
      </c>
    </row>
    <row r="568" spans="1:18" x14ac:dyDescent="0.25">
      <c r="A568" t="s">
        <v>119</v>
      </c>
      <c r="B568" t="s">
        <v>2</v>
      </c>
      <c r="C568" s="1">
        <v>44562</v>
      </c>
      <c r="D568" s="1">
        <v>45108</v>
      </c>
      <c r="E568" s="24">
        <v>546</v>
      </c>
      <c r="F568">
        <v>1.5</v>
      </c>
      <c r="G568">
        <v>2.5</v>
      </c>
      <c r="H568">
        <v>0.8</v>
      </c>
      <c r="I568" t="s">
        <v>21</v>
      </c>
      <c r="J568">
        <v>134</v>
      </c>
      <c r="K568">
        <v>64</v>
      </c>
      <c r="L568">
        <v>45</v>
      </c>
      <c r="M568" t="s">
        <v>120</v>
      </c>
      <c r="N568" t="s">
        <v>39</v>
      </c>
      <c r="O568" t="s">
        <v>102</v>
      </c>
      <c r="P568">
        <f t="shared" si="24"/>
        <v>3.0680000000000001</v>
      </c>
      <c r="Q568">
        <f t="shared" si="25"/>
        <v>-0.56800000000000006</v>
      </c>
      <c r="R568">
        <f t="shared" si="26"/>
        <v>1.4222222222222223</v>
      </c>
    </row>
    <row r="569" spans="1:18" x14ac:dyDescent="0.25">
      <c r="A569" t="s">
        <v>119</v>
      </c>
      <c r="B569" t="s">
        <v>2</v>
      </c>
      <c r="C569" s="1">
        <v>44562</v>
      </c>
      <c r="D569" s="1">
        <v>45108</v>
      </c>
      <c r="E569" s="24">
        <v>546</v>
      </c>
      <c r="F569">
        <v>1.5</v>
      </c>
      <c r="G569">
        <v>2.7</v>
      </c>
      <c r="H569">
        <v>0.9</v>
      </c>
      <c r="I569" t="s">
        <v>21</v>
      </c>
      <c r="J569">
        <v>134</v>
      </c>
      <c r="K569">
        <v>64</v>
      </c>
      <c r="L569">
        <v>45</v>
      </c>
      <c r="M569" t="s">
        <v>120</v>
      </c>
      <c r="N569" t="s">
        <v>39</v>
      </c>
      <c r="O569" t="s">
        <v>102</v>
      </c>
      <c r="P569">
        <f t="shared" si="24"/>
        <v>3.0680000000000001</v>
      </c>
      <c r="Q569">
        <f t="shared" si="25"/>
        <v>-0.36799999999999988</v>
      </c>
      <c r="R569">
        <f t="shared" si="26"/>
        <v>1.4222222222222223</v>
      </c>
    </row>
    <row r="570" spans="1:18" x14ac:dyDescent="0.25">
      <c r="A570" t="s">
        <v>119</v>
      </c>
      <c r="B570" t="s">
        <v>2</v>
      </c>
      <c r="C570" s="1">
        <v>44562</v>
      </c>
      <c r="D570" s="1">
        <v>45108</v>
      </c>
      <c r="E570" s="24">
        <v>546</v>
      </c>
      <c r="F570">
        <v>1.5</v>
      </c>
      <c r="G570">
        <v>2.2999999999999998</v>
      </c>
      <c r="H570">
        <v>0.7</v>
      </c>
      <c r="I570" t="s">
        <v>21</v>
      </c>
      <c r="J570">
        <v>134</v>
      </c>
      <c r="K570">
        <v>64</v>
      </c>
      <c r="L570">
        <v>45</v>
      </c>
      <c r="M570" t="s">
        <v>120</v>
      </c>
      <c r="N570" t="s">
        <v>39</v>
      </c>
      <c r="O570" t="s">
        <v>102</v>
      </c>
      <c r="P570">
        <f t="shared" si="24"/>
        <v>3.0680000000000001</v>
      </c>
      <c r="Q570">
        <f t="shared" si="25"/>
        <v>-0.76800000000000024</v>
      </c>
      <c r="R570">
        <f t="shared" si="26"/>
        <v>1.4222222222222223</v>
      </c>
    </row>
    <row r="571" spans="1:18" x14ac:dyDescent="0.25">
      <c r="A571" t="s">
        <v>119</v>
      </c>
      <c r="B571" t="s">
        <v>2</v>
      </c>
      <c r="C571" s="1">
        <v>44562</v>
      </c>
      <c r="D571" s="1">
        <v>45108</v>
      </c>
      <c r="E571" s="24">
        <v>546</v>
      </c>
      <c r="F571">
        <v>1.5</v>
      </c>
      <c r="G571">
        <v>2.7</v>
      </c>
      <c r="H571">
        <v>0.9</v>
      </c>
      <c r="I571" t="s">
        <v>21</v>
      </c>
      <c r="J571">
        <v>134</v>
      </c>
      <c r="K571">
        <v>64</v>
      </c>
      <c r="L571">
        <v>45</v>
      </c>
      <c r="M571" t="s">
        <v>120</v>
      </c>
      <c r="N571" t="s">
        <v>39</v>
      </c>
      <c r="O571" t="s">
        <v>102</v>
      </c>
      <c r="P571">
        <f t="shared" si="24"/>
        <v>3.0680000000000001</v>
      </c>
      <c r="Q571">
        <f t="shared" si="25"/>
        <v>-0.36799999999999988</v>
      </c>
      <c r="R571">
        <f t="shared" si="26"/>
        <v>1.4222222222222223</v>
      </c>
    </row>
    <row r="572" spans="1:18" x14ac:dyDescent="0.25">
      <c r="A572" t="s">
        <v>119</v>
      </c>
      <c r="B572" t="s">
        <v>2</v>
      </c>
      <c r="C572" s="1">
        <v>44562</v>
      </c>
      <c r="D572" s="1">
        <v>45108</v>
      </c>
      <c r="E572" s="24">
        <v>546</v>
      </c>
      <c r="F572">
        <v>1.5</v>
      </c>
      <c r="G572">
        <v>2.2999999999999998</v>
      </c>
      <c r="H572">
        <v>0.7</v>
      </c>
      <c r="I572" t="s">
        <v>21</v>
      </c>
      <c r="J572">
        <v>134</v>
      </c>
      <c r="K572">
        <v>64</v>
      </c>
      <c r="L572">
        <v>45</v>
      </c>
      <c r="M572" t="s">
        <v>120</v>
      </c>
      <c r="N572" t="s">
        <v>39</v>
      </c>
      <c r="O572" t="s">
        <v>102</v>
      </c>
      <c r="P572">
        <f t="shared" si="24"/>
        <v>3.0680000000000001</v>
      </c>
      <c r="Q572">
        <f t="shared" si="25"/>
        <v>-0.76800000000000024</v>
      </c>
      <c r="R572">
        <f t="shared" si="26"/>
        <v>1.4222222222222223</v>
      </c>
    </row>
    <row r="573" spans="1:18" x14ac:dyDescent="0.25">
      <c r="A573" t="s">
        <v>119</v>
      </c>
      <c r="B573" t="s">
        <v>2</v>
      </c>
      <c r="C573" s="1">
        <v>44562</v>
      </c>
      <c r="D573" s="1">
        <v>45108</v>
      </c>
      <c r="E573" s="24">
        <v>546</v>
      </c>
      <c r="F573">
        <v>1.5</v>
      </c>
      <c r="G573">
        <v>2.2999999999999998</v>
      </c>
      <c r="H573">
        <v>0.7</v>
      </c>
      <c r="I573" t="s">
        <v>21</v>
      </c>
      <c r="J573">
        <v>134</v>
      </c>
      <c r="K573">
        <v>64</v>
      </c>
      <c r="L573">
        <v>45</v>
      </c>
      <c r="M573" t="s">
        <v>120</v>
      </c>
      <c r="N573" t="s">
        <v>39</v>
      </c>
      <c r="O573" t="s">
        <v>102</v>
      </c>
      <c r="P573">
        <f t="shared" si="24"/>
        <v>3.0680000000000001</v>
      </c>
      <c r="Q573">
        <f t="shared" si="25"/>
        <v>-0.76800000000000024</v>
      </c>
      <c r="R573">
        <f t="shared" si="26"/>
        <v>1.4222222222222223</v>
      </c>
    </row>
    <row r="574" spans="1:18" x14ac:dyDescent="0.25">
      <c r="A574" t="s">
        <v>119</v>
      </c>
      <c r="B574" t="s">
        <v>2</v>
      </c>
      <c r="C574" s="1">
        <v>44562</v>
      </c>
      <c r="D574" s="1">
        <v>45108</v>
      </c>
      <c r="E574" s="24">
        <v>546</v>
      </c>
      <c r="F574">
        <v>1.5</v>
      </c>
      <c r="G574">
        <v>2.7</v>
      </c>
      <c r="H574">
        <v>0.9</v>
      </c>
      <c r="I574" t="s">
        <v>21</v>
      </c>
      <c r="J574">
        <v>134</v>
      </c>
      <c r="K574">
        <v>64</v>
      </c>
      <c r="L574">
        <v>45</v>
      </c>
      <c r="M574" t="s">
        <v>120</v>
      </c>
      <c r="N574" t="s">
        <v>39</v>
      </c>
      <c r="O574" t="s">
        <v>102</v>
      </c>
      <c r="P574">
        <f t="shared" si="24"/>
        <v>3.0680000000000001</v>
      </c>
      <c r="Q574">
        <f t="shared" si="25"/>
        <v>-0.36799999999999988</v>
      </c>
      <c r="R574">
        <f t="shared" si="26"/>
        <v>1.4222222222222223</v>
      </c>
    </row>
    <row r="575" spans="1:18" x14ac:dyDescent="0.25">
      <c r="A575" t="s">
        <v>119</v>
      </c>
      <c r="B575" t="s">
        <v>2</v>
      </c>
      <c r="C575" s="1">
        <v>44562</v>
      </c>
      <c r="D575" s="1">
        <v>45108</v>
      </c>
      <c r="E575" s="24">
        <v>546</v>
      </c>
      <c r="F575">
        <v>1.5</v>
      </c>
      <c r="G575">
        <v>2</v>
      </c>
      <c r="H575">
        <v>0.6</v>
      </c>
      <c r="I575" t="s">
        <v>21</v>
      </c>
      <c r="J575">
        <v>134</v>
      </c>
      <c r="K575">
        <v>64</v>
      </c>
      <c r="L575">
        <v>45</v>
      </c>
      <c r="M575" t="s">
        <v>120</v>
      </c>
      <c r="N575" t="s">
        <v>39</v>
      </c>
      <c r="O575" t="s">
        <v>102</v>
      </c>
      <c r="P575">
        <f t="shared" si="24"/>
        <v>3.0680000000000001</v>
      </c>
      <c r="Q575">
        <f t="shared" si="25"/>
        <v>-1.0680000000000001</v>
      </c>
      <c r="R575">
        <f t="shared" si="26"/>
        <v>1.4222222222222223</v>
      </c>
    </row>
    <row r="576" spans="1:18" x14ac:dyDescent="0.25">
      <c r="A576" t="s">
        <v>119</v>
      </c>
      <c r="B576" t="s">
        <v>2</v>
      </c>
      <c r="C576" s="1">
        <v>44562</v>
      </c>
      <c r="D576" s="1">
        <v>45108</v>
      </c>
      <c r="E576" s="24">
        <v>546</v>
      </c>
      <c r="F576">
        <v>1.5</v>
      </c>
      <c r="G576">
        <v>2.4</v>
      </c>
      <c r="H576">
        <v>0.8</v>
      </c>
      <c r="I576" t="s">
        <v>21</v>
      </c>
      <c r="J576">
        <v>134</v>
      </c>
      <c r="K576">
        <v>64</v>
      </c>
      <c r="L576">
        <v>45</v>
      </c>
      <c r="M576" t="s">
        <v>120</v>
      </c>
      <c r="N576" t="s">
        <v>39</v>
      </c>
      <c r="O576" t="s">
        <v>102</v>
      </c>
      <c r="P576">
        <f t="shared" si="24"/>
        <v>3.0680000000000001</v>
      </c>
      <c r="Q576">
        <f t="shared" si="25"/>
        <v>-0.66800000000000015</v>
      </c>
      <c r="R576">
        <f t="shared" si="26"/>
        <v>1.4222222222222223</v>
      </c>
    </row>
    <row r="577" spans="1:18" x14ac:dyDescent="0.25">
      <c r="A577" t="s">
        <v>119</v>
      </c>
      <c r="B577" t="s">
        <v>2</v>
      </c>
      <c r="C577" s="1">
        <v>44562</v>
      </c>
      <c r="D577" s="1">
        <v>45108</v>
      </c>
      <c r="E577" s="24">
        <v>546</v>
      </c>
      <c r="F577">
        <v>1.5</v>
      </c>
      <c r="G577">
        <v>2.8</v>
      </c>
      <c r="H577">
        <v>0.9</v>
      </c>
      <c r="I577" t="s">
        <v>21</v>
      </c>
      <c r="J577">
        <v>134</v>
      </c>
      <c r="K577">
        <v>64</v>
      </c>
      <c r="L577">
        <v>45</v>
      </c>
      <c r="M577" t="s">
        <v>120</v>
      </c>
      <c r="N577" t="s">
        <v>39</v>
      </c>
      <c r="O577" t="s">
        <v>102</v>
      </c>
      <c r="P577">
        <f t="shared" si="24"/>
        <v>3.0680000000000001</v>
      </c>
      <c r="Q577">
        <f t="shared" si="25"/>
        <v>-0.26800000000000024</v>
      </c>
      <c r="R577">
        <f t="shared" si="26"/>
        <v>1.4222222222222223</v>
      </c>
    </row>
    <row r="578" spans="1:18" x14ac:dyDescent="0.25">
      <c r="A578" t="s">
        <v>119</v>
      </c>
      <c r="B578" t="s">
        <v>2</v>
      </c>
      <c r="C578" s="1">
        <v>44562</v>
      </c>
      <c r="D578" s="1">
        <v>45108</v>
      </c>
      <c r="E578" s="24">
        <v>546</v>
      </c>
      <c r="F578">
        <v>1.5</v>
      </c>
      <c r="G578">
        <v>2.5</v>
      </c>
      <c r="H578">
        <v>0.7</v>
      </c>
      <c r="I578" t="s">
        <v>21</v>
      </c>
      <c r="J578">
        <v>134</v>
      </c>
      <c r="K578">
        <v>64</v>
      </c>
      <c r="L578">
        <v>45</v>
      </c>
      <c r="M578" t="s">
        <v>120</v>
      </c>
      <c r="N578" t="s">
        <v>39</v>
      </c>
      <c r="O578" t="s">
        <v>102</v>
      </c>
      <c r="P578">
        <f t="shared" si="24"/>
        <v>3.0680000000000001</v>
      </c>
      <c r="Q578">
        <f t="shared" si="25"/>
        <v>-0.56800000000000006</v>
      </c>
      <c r="R578">
        <f t="shared" si="26"/>
        <v>1.4222222222222223</v>
      </c>
    </row>
    <row r="579" spans="1:18" x14ac:dyDescent="0.25">
      <c r="A579" t="s">
        <v>119</v>
      </c>
      <c r="B579" t="s">
        <v>2</v>
      </c>
      <c r="C579" s="1">
        <v>44562</v>
      </c>
      <c r="D579" s="1">
        <v>45108</v>
      </c>
      <c r="E579" s="24">
        <v>546</v>
      </c>
      <c r="F579">
        <v>1.5</v>
      </c>
      <c r="G579">
        <v>2.6</v>
      </c>
      <c r="H579">
        <v>0.8</v>
      </c>
      <c r="I579" t="s">
        <v>21</v>
      </c>
      <c r="J579">
        <v>134</v>
      </c>
      <c r="K579">
        <v>64</v>
      </c>
      <c r="L579">
        <v>45</v>
      </c>
      <c r="M579" t="s">
        <v>120</v>
      </c>
      <c r="N579" t="s">
        <v>39</v>
      </c>
      <c r="O579" t="s">
        <v>102</v>
      </c>
      <c r="P579">
        <f t="shared" ref="P579:P642" si="27">IF(B579="AltCom",E579*0.003+1.43,IF(B579="EreCya",E579*0.003+2.87,IF(B579="JulOrn",E579*0.004+2.3,IF(B579="LepElo",E579*0.011+0.91,IF(B579="NeoPul",E579*0.004+2.46,IF(B579="NeoTet","NT",IF(B579="TelTem",E579*0.006+1.77,IF(B579="VarMoo",E579*0.003+1.67,"AAAAAAAAAH"))))))))</f>
        <v>3.0680000000000001</v>
      </c>
      <c r="Q579">
        <f t="shared" ref="Q579:Q642" si="28">IF(B579="NeoTet", "NA", G579-P579)</f>
        <v>-0.46799999999999997</v>
      </c>
      <c r="R579">
        <f t="shared" ref="R579:R642" si="29">K579/L579</f>
        <v>1.4222222222222223</v>
      </c>
    </row>
    <row r="580" spans="1:18" x14ac:dyDescent="0.25">
      <c r="A580" t="s">
        <v>119</v>
      </c>
      <c r="B580" t="s">
        <v>2</v>
      </c>
      <c r="C580" s="1">
        <v>44562</v>
      </c>
      <c r="D580" s="1">
        <v>45108</v>
      </c>
      <c r="E580" s="24">
        <v>546</v>
      </c>
      <c r="F580">
        <v>1.5</v>
      </c>
      <c r="G580">
        <v>2.5</v>
      </c>
      <c r="H580">
        <v>0.8</v>
      </c>
      <c r="I580" t="s">
        <v>21</v>
      </c>
      <c r="J580">
        <v>134</v>
      </c>
      <c r="K580">
        <v>64</v>
      </c>
      <c r="L580">
        <v>45</v>
      </c>
      <c r="M580" t="s">
        <v>120</v>
      </c>
      <c r="N580" t="s">
        <v>39</v>
      </c>
      <c r="O580" t="s">
        <v>102</v>
      </c>
      <c r="P580">
        <f t="shared" si="27"/>
        <v>3.0680000000000001</v>
      </c>
      <c r="Q580">
        <f t="shared" si="28"/>
        <v>-0.56800000000000006</v>
      </c>
      <c r="R580">
        <f t="shared" si="29"/>
        <v>1.4222222222222223</v>
      </c>
    </row>
    <row r="581" spans="1:18" x14ac:dyDescent="0.25">
      <c r="A581" t="s">
        <v>119</v>
      </c>
      <c r="B581" t="s">
        <v>2</v>
      </c>
      <c r="C581" s="1">
        <v>44562</v>
      </c>
      <c r="D581" s="1">
        <v>45108</v>
      </c>
      <c r="E581" s="24">
        <v>546</v>
      </c>
      <c r="F581">
        <v>1.5</v>
      </c>
      <c r="G581">
        <v>2.8</v>
      </c>
      <c r="H581">
        <v>0.9</v>
      </c>
      <c r="I581" t="s">
        <v>21</v>
      </c>
      <c r="J581">
        <v>134</v>
      </c>
      <c r="K581">
        <v>64</v>
      </c>
      <c r="L581">
        <v>45</v>
      </c>
      <c r="M581" t="s">
        <v>120</v>
      </c>
      <c r="N581" t="s">
        <v>39</v>
      </c>
      <c r="O581" t="s">
        <v>102</v>
      </c>
      <c r="P581">
        <f t="shared" si="27"/>
        <v>3.0680000000000001</v>
      </c>
      <c r="Q581">
        <f t="shared" si="28"/>
        <v>-0.26800000000000024</v>
      </c>
      <c r="R581">
        <f t="shared" si="29"/>
        <v>1.4222222222222223</v>
      </c>
    </row>
    <row r="582" spans="1:18" x14ac:dyDescent="0.25">
      <c r="A582" t="s">
        <v>119</v>
      </c>
      <c r="B582" t="s">
        <v>2</v>
      </c>
      <c r="C582" s="1">
        <v>44562</v>
      </c>
      <c r="D582" s="1">
        <v>45108</v>
      </c>
      <c r="E582" s="24">
        <v>546</v>
      </c>
      <c r="F582">
        <v>1.5</v>
      </c>
      <c r="G582">
        <v>2.2999999999999998</v>
      </c>
      <c r="H582">
        <v>0.7</v>
      </c>
      <c r="I582" t="s">
        <v>21</v>
      </c>
      <c r="J582">
        <v>134</v>
      </c>
      <c r="K582">
        <v>64</v>
      </c>
      <c r="L582">
        <v>45</v>
      </c>
      <c r="M582" t="s">
        <v>120</v>
      </c>
      <c r="N582" t="s">
        <v>39</v>
      </c>
      <c r="O582" t="s">
        <v>102</v>
      </c>
      <c r="P582">
        <f t="shared" si="27"/>
        <v>3.0680000000000001</v>
      </c>
      <c r="Q582">
        <f t="shared" si="28"/>
        <v>-0.76800000000000024</v>
      </c>
      <c r="R582">
        <f t="shared" si="29"/>
        <v>1.4222222222222223</v>
      </c>
    </row>
    <row r="583" spans="1:18" x14ac:dyDescent="0.25">
      <c r="A583" t="s">
        <v>119</v>
      </c>
      <c r="B583" t="s">
        <v>2</v>
      </c>
      <c r="C583" s="1">
        <v>44562</v>
      </c>
      <c r="D583" s="1">
        <v>45108</v>
      </c>
      <c r="E583" s="24">
        <v>546</v>
      </c>
      <c r="F583">
        <v>1.5</v>
      </c>
      <c r="G583">
        <v>2.8</v>
      </c>
      <c r="H583">
        <v>0.9</v>
      </c>
      <c r="I583" t="s">
        <v>21</v>
      </c>
      <c r="J583">
        <v>134</v>
      </c>
      <c r="K583">
        <v>64</v>
      </c>
      <c r="L583">
        <v>45</v>
      </c>
      <c r="M583" t="s">
        <v>120</v>
      </c>
      <c r="N583" t="s">
        <v>39</v>
      </c>
      <c r="O583" t="s">
        <v>102</v>
      </c>
      <c r="P583">
        <f t="shared" si="27"/>
        <v>3.0680000000000001</v>
      </c>
      <c r="Q583">
        <f t="shared" si="28"/>
        <v>-0.26800000000000024</v>
      </c>
      <c r="R583">
        <f t="shared" si="29"/>
        <v>1.4222222222222223</v>
      </c>
    </row>
    <row r="584" spans="1:18" x14ac:dyDescent="0.25">
      <c r="A584" t="s">
        <v>119</v>
      </c>
      <c r="B584" t="s">
        <v>2</v>
      </c>
      <c r="C584" s="1">
        <v>44562</v>
      </c>
      <c r="D584" s="1">
        <v>45108</v>
      </c>
      <c r="E584" s="24">
        <v>546</v>
      </c>
      <c r="F584">
        <v>1.5</v>
      </c>
      <c r="G584">
        <v>2.7</v>
      </c>
      <c r="H584">
        <v>0.9</v>
      </c>
      <c r="I584" t="s">
        <v>21</v>
      </c>
      <c r="J584">
        <v>134</v>
      </c>
      <c r="K584">
        <v>64</v>
      </c>
      <c r="L584">
        <v>45</v>
      </c>
      <c r="M584" t="s">
        <v>120</v>
      </c>
      <c r="N584" t="s">
        <v>39</v>
      </c>
      <c r="O584" t="s">
        <v>102</v>
      </c>
      <c r="P584">
        <f t="shared" si="27"/>
        <v>3.0680000000000001</v>
      </c>
      <c r="Q584">
        <f t="shared" si="28"/>
        <v>-0.36799999999999988</v>
      </c>
      <c r="R584">
        <f t="shared" si="29"/>
        <v>1.4222222222222223</v>
      </c>
    </row>
    <row r="585" spans="1:18" x14ac:dyDescent="0.25">
      <c r="A585" t="s">
        <v>121</v>
      </c>
      <c r="B585" t="s">
        <v>2</v>
      </c>
      <c r="C585" s="1">
        <v>45000</v>
      </c>
      <c r="D585" s="1">
        <v>45201</v>
      </c>
      <c r="E585" s="24">
        <v>201</v>
      </c>
      <c r="F585">
        <v>0.5</v>
      </c>
      <c r="G585">
        <v>2.6</v>
      </c>
      <c r="H585">
        <v>0.9</v>
      </c>
      <c r="I585" t="s">
        <v>21</v>
      </c>
      <c r="J585">
        <v>126</v>
      </c>
      <c r="K585">
        <v>40</v>
      </c>
      <c r="L585">
        <v>45</v>
      </c>
      <c r="M585" t="s">
        <v>122</v>
      </c>
      <c r="N585" t="s">
        <v>39</v>
      </c>
      <c r="O585" t="s">
        <v>102</v>
      </c>
      <c r="P585">
        <f t="shared" si="27"/>
        <v>2.0329999999999999</v>
      </c>
      <c r="Q585">
        <f t="shared" si="28"/>
        <v>0.56700000000000017</v>
      </c>
      <c r="R585">
        <f t="shared" si="29"/>
        <v>0.88888888888888884</v>
      </c>
    </row>
    <row r="586" spans="1:18" x14ac:dyDescent="0.25">
      <c r="A586" t="s">
        <v>121</v>
      </c>
      <c r="B586" t="s">
        <v>2</v>
      </c>
      <c r="C586" s="1">
        <v>45000</v>
      </c>
      <c r="D586" s="1">
        <v>45201</v>
      </c>
      <c r="E586" s="24">
        <v>201</v>
      </c>
      <c r="F586">
        <v>0.5</v>
      </c>
      <c r="G586">
        <v>2.9</v>
      </c>
      <c r="H586">
        <v>0.9</v>
      </c>
      <c r="I586" t="s">
        <v>21</v>
      </c>
      <c r="J586">
        <v>126</v>
      </c>
      <c r="K586">
        <v>40</v>
      </c>
      <c r="L586">
        <v>45</v>
      </c>
      <c r="M586" t="s">
        <v>122</v>
      </c>
      <c r="N586" t="s">
        <v>39</v>
      </c>
      <c r="O586" t="s">
        <v>102</v>
      </c>
      <c r="P586">
        <f t="shared" si="27"/>
        <v>2.0329999999999999</v>
      </c>
      <c r="Q586">
        <f t="shared" si="28"/>
        <v>0.86699999999999999</v>
      </c>
      <c r="R586">
        <f t="shared" si="29"/>
        <v>0.88888888888888884</v>
      </c>
    </row>
    <row r="587" spans="1:18" x14ac:dyDescent="0.25">
      <c r="A587" t="s">
        <v>121</v>
      </c>
      <c r="B587" t="s">
        <v>2</v>
      </c>
      <c r="C587" s="1">
        <v>45000</v>
      </c>
      <c r="D587" s="1">
        <v>45201</v>
      </c>
      <c r="E587" s="24">
        <v>201</v>
      </c>
      <c r="F587">
        <v>0.5</v>
      </c>
      <c r="G587">
        <v>1.8</v>
      </c>
      <c r="H587">
        <v>0.5</v>
      </c>
      <c r="I587" t="s">
        <v>21</v>
      </c>
      <c r="J587">
        <v>126</v>
      </c>
      <c r="K587">
        <v>40</v>
      </c>
      <c r="L587">
        <v>45</v>
      </c>
      <c r="M587" t="s">
        <v>122</v>
      </c>
      <c r="N587" t="s">
        <v>39</v>
      </c>
      <c r="O587" t="s">
        <v>102</v>
      </c>
      <c r="P587">
        <f t="shared" si="27"/>
        <v>2.0329999999999999</v>
      </c>
      <c r="Q587">
        <f t="shared" si="28"/>
        <v>-0.23299999999999987</v>
      </c>
      <c r="R587">
        <f t="shared" si="29"/>
        <v>0.88888888888888884</v>
      </c>
    </row>
    <row r="588" spans="1:18" x14ac:dyDescent="0.25">
      <c r="A588" t="s">
        <v>121</v>
      </c>
      <c r="B588" t="s">
        <v>2</v>
      </c>
      <c r="C588" s="1">
        <v>45000</v>
      </c>
      <c r="D588" s="1">
        <v>45201</v>
      </c>
      <c r="E588" s="24">
        <v>201</v>
      </c>
      <c r="F588">
        <v>0.5</v>
      </c>
      <c r="G588">
        <v>2.1</v>
      </c>
      <c r="H588">
        <v>0.6</v>
      </c>
      <c r="I588" t="s">
        <v>21</v>
      </c>
      <c r="J588">
        <v>126</v>
      </c>
      <c r="K588">
        <v>40</v>
      </c>
      <c r="L588">
        <v>45</v>
      </c>
      <c r="M588" t="s">
        <v>122</v>
      </c>
      <c r="N588" t="s">
        <v>39</v>
      </c>
      <c r="O588" t="s">
        <v>102</v>
      </c>
      <c r="P588">
        <f t="shared" si="27"/>
        <v>2.0329999999999999</v>
      </c>
      <c r="Q588">
        <f t="shared" si="28"/>
        <v>6.7000000000000171E-2</v>
      </c>
      <c r="R588">
        <f t="shared" si="29"/>
        <v>0.88888888888888884</v>
      </c>
    </row>
    <row r="589" spans="1:18" x14ac:dyDescent="0.25">
      <c r="A589" t="s">
        <v>121</v>
      </c>
      <c r="B589" t="s">
        <v>2</v>
      </c>
      <c r="C589" s="1">
        <v>45000</v>
      </c>
      <c r="D589" s="1">
        <v>45201</v>
      </c>
      <c r="E589" s="24">
        <v>201</v>
      </c>
      <c r="F589">
        <v>0.5</v>
      </c>
      <c r="G589">
        <v>2.7</v>
      </c>
      <c r="H589">
        <v>0.9</v>
      </c>
      <c r="I589" t="s">
        <v>21</v>
      </c>
      <c r="J589">
        <v>126</v>
      </c>
      <c r="K589">
        <v>40</v>
      </c>
      <c r="L589">
        <v>45</v>
      </c>
      <c r="M589" t="s">
        <v>122</v>
      </c>
      <c r="N589" t="s">
        <v>39</v>
      </c>
      <c r="O589" t="s">
        <v>102</v>
      </c>
      <c r="P589">
        <f t="shared" si="27"/>
        <v>2.0329999999999999</v>
      </c>
      <c r="Q589">
        <f t="shared" si="28"/>
        <v>0.66700000000000026</v>
      </c>
      <c r="R589">
        <f t="shared" si="29"/>
        <v>0.88888888888888884</v>
      </c>
    </row>
    <row r="590" spans="1:18" x14ac:dyDescent="0.25">
      <c r="A590" t="s">
        <v>121</v>
      </c>
      <c r="B590" t="s">
        <v>2</v>
      </c>
      <c r="C590" s="1">
        <v>45000</v>
      </c>
      <c r="D590" s="1">
        <v>45201</v>
      </c>
      <c r="E590" s="24">
        <v>201</v>
      </c>
      <c r="F590">
        <v>0.5</v>
      </c>
      <c r="G590">
        <v>2</v>
      </c>
      <c r="H590">
        <v>0.6</v>
      </c>
      <c r="I590" t="s">
        <v>21</v>
      </c>
      <c r="J590">
        <v>126</v>
      </c>
      <c r="K590">
        <v>40</v>
      </c>
      <c r="L590">
        <v>45</v>
      </c>
      <c r="M590" t="s">
        <v>122</v>
      </c>
      <c r="N590" t="s">
        <v>39</v>
      </c>
      <c r="O590" t="s">
        <v>102</v>
      </c>
      <c r="P590">
        <f t="shared" si="27"/>
        <v>2.0329999999999999</v>
      </c>
      <c r="Q590">
        <f t="shared" si="28"/>
        <v>-3.2999999999999918E-2</v>
      </c>
      <c r="R590">
        <f t="shared" si="29"/>
        <v>0.88888888888888884</v>
      </c>
    </row>
    <row r="591" spans="1:18" x14ac:dyDescent="0.25">
      <c r="A591" t="s">
        <v>121</v>
      </c>
      <c r="B591" t="s">
        <v>2</v>
      </c>
      <c r="C591" s="1">
        <v>45000</v>
      </c>
      <c r="D591" s="1">
        <v>45201</v>
      </c>
      <c r="E591" s="24">
        <v>201</v>
      </c>
      <c r="F591">
        <v>0.5</v>
      </c>
      <c r="G591">
        <v>2.6</v>
      </c>
      <c r="H591">
        <v>0.9</v>
      </c>
      <c r="I591" t="s">
        <v>21</v>
      </c>
      <c r="J591">
        <v>126</v>
      </c>
      <c r="K591">
        <v>40</v>
      </c>
      <c r="L591">
        <v>45</v>
      </c>
      <c r="M591" t="s">
        <v>122</v>
      </c>
      <c r="N591" t="s">
        <v>39</v>
      </c>
      <c r="O591" t="s">
        <v>102</v>
      </c>
      <c r="P591">
        <f t="shared" si="27"/>
        <v>2.0329999999999999</v>
      </c>
      <c r="Q591">
        <f t="shared" si="28"/>
        <v>0.56700000000000017</v>
      </c>
      <c r="R591">
        <f t="shared" si="29"/>
        <v>0.88888888888888884</v>
      </c>
    </row>
    <row r="592" spans="1:18" x14ac:dyDescent="0.25">
      <c r="A592" t="s">
        <v>121</v>
      </c>
      <c r="B592" t="s">
        <v>2</v>
      </c>
      <c r="C592" s="1">
        <v>45000</v>
      </c>
      <c r="D592" s="1">
        <v>45201</v>
      </c>
      <c r="E592" s="24">
        <v>201</v>
      </c>
      <c r="F592">
        <v>0.5</v>
      </c>
      <c r="G592">
        <v>2.2000000000000002</v>
      </c>
      <c r="H592">
        <v>0.7</v>
      </c>
      <c r="I592" t="s">
        <v>21</v>
      </c>
      <c r="J592">
        <v>126</v>
      </c>
      <c r="K592">
        <v>40</v>
      </c>
      <c r="L592">
        <v>45</v>
      </c>
      <c r="M592" t="s">
        <v>122</v>
      </c>
      <c r="N592" t="s">
        <v>39</v>
      </c>
      <c r="O592" t="s">
        <v>102</v>
      </c>
      <c r="P592">
        <f t="shared" si="27"/>
        <v>2.0329999999999999</v>
      </c>
      <c r="Q592">
        <f t="shared" si="28"/>
        <v>0.16700000000000026</v>
      </c>
      <c r="R592">
        <f t="shared" si="29"/>
        <v>0.88888888888888884</v>
      </c>
    </row>
    <row r="593" spans="1:18" x14ac:dyDescent="0.25">
      <c r="A593" t="s">
        <v>121</v>
      </c>
      <c r="B593" t="s">
        <v>2</v>
      </c>
      <c r="C593" s="1">
        <v>45000</v>
      </c>
      <c r="D593" s="1">
        <v>45201</v>
      </c>
      <c r="E593" s="24">
        <v>201</v>
      </c>
      <c r="F593">
        <v>0.5</v>
      </c>
      <c r="G593">
        <v>2.5</v>
      </c>
      <c r="H593">
        <v>0.8</v>
      </c>
      <c r="I593" t="s">
        <v>21</v>
      </c>
      <c r="J593">
        <v>126</v>
      </c>
      <c r="K593">
        <v>40</v>
      </c>
      <c r="L593">
        <v>45</v>
      </c>
      <c r="M593" t="s">
        <v>122</v>
      </c>
      <c r="N593" t="s">
        <v>39</v>
      </c>
      <c r="O593" t="s">
        <v>102</v>
      </c>
      <c r="P593">
        <f t="shared" si="27"/>
        <v>2.0329999999999999</v>
      </c>
      <c r="Q593">
        <f t="shared" si="28"/>
        <v>0.46700000000000008</v>
      </c>
      <c r="R593">
        <f t="shared" si="29"/>
        <v>0.88888888888888884</v>
      </c>
    </row>
    <row r="594" spans="1:18" x14ac:dyDescent="0.25">
      <c r="A594" t="s">
        <v>121</v>
      </c>
      <c r="B594" t="s">
        <v>2</v>
      </c>
      <c r="C594" s="1">
        <v>45000</v>
      </c>
      <c r="D594" s="1">
        <v>45201</v>
      </c>
      <c r="E594" s="24">
        <v>201</v>
      </c>
      <c r="F594">
        <v>0.5</v>
      </c>
      <c r="G594">
        <v>2.9</v>
      </c>
      <c r="H594">
        <v>0.9</v>
      </c>
      <c r="I594" t="s">
        <v>21</v>
      </c>
      <c r="J594">
        <v>126</v>
      </c>
      <c r="K594">
        <v>40</v>
      </c>
      <c r="L594">
        <v>45</v>
      </c>
      <c r="M594" t="s">
        <v>122</v>
      </c>
      <c r="N594" t="s">
        <v>39</v>
      </c>
      <c r="O594" t="s">
        <v>102</v>
      </c>
      <c r="P594">
        <f t="shared" si="27"/>
        <v>2.0329999999999999</v>
      </c>
      <c r="Q594">
        <f t="shared" si="28"/>
        <v>0.86699999999999999</v>
      </c>
      <c r="R594">
        <f t="shared" si="29"/>
        <v>0.88888888888888884</v>
      </c>
    </row>
    <row r="595" spans="1:18" x14ac:dyDescent="0.25">
      <c r="A595" t="s">
        <v>121</v>
      </c>
      <c r="B595" t="s">
        <v>2</v>
      </c>
      <c r="C595" s="1">
        <v>45000</v>
      </c>
      <c r="D595" s="1">
        <v>45201</v>
      </c>
      <c r="E595" s="24">
        <v>201</v>
      </c>
      <c r="F595">
        <v>0.5</v>
      </c>
      <c r="G595">
        <v>2.2999999999999998</v>
      </c>
      <c r="H595">
        <v>0.7</v>
      </c>
      <c r="I595" t="s">
        <v>21</v>
      </c>
      <c r="J595">
        <v>126</v>
      </c>
      <c r="K595">
        <v>40</v>
      </c>
      <c r="L595">
        <v>45</v>
      </c>
      <c r="M595" t="s">
        <v>122</v>
      </c>
      <c r="N595" t="s">
        <v>39</v>
      </c>
      <c r="O595" t="s">
        <v>102</v>
      </c>
      <c r="P595">
        <f t="shared" si="27"/>
        <v>2.0329999999999999</v>
      </c>
      <c r="Q595">
        <f t="shared" si="28"/>
        <v>0.2669999999999999</v>
      </c>
      <c r="R595">
        <f t="shared" si="29"/>
        <v>0.88888888888888884</v>
      </c>
    </row>
    <row r="596" spans="1:18" x14ac:dyDescent="0.25">
      <c r="A596" t="s">
        <v>121</v>
      </c>
      <c r="B596" t="s">
        <v>2</v>
      </c>
      <c r="C596" s="1">
        <v>45000</v>
      </c>
      <c r="D596" s="1">
        <v>45201</v>
      </c>
      <c r="E596" s="24">
        <v>201</v>
      </c>
      <c r="F596">
        <v>0.5</v>
      </c>
      <c r="G596">
        <v>2.6</v>
      </c>
      <c r="H596">
        <v>0.8</v>
      </c>
      <c r="I596" t="s">
        <v>21</v>
      </c>
      <c r="J596">
        <v>126</v>
      </c>
      <c r="K596">
        <v>40</v>
      </c>
      <c r="L596">
        <v>45</v>
      </c>
      <c r="M596" t="s">
        <v>122</v>
      </c>
      <c r="N596" t="s">
        <v>39</v>
      </c>
      <c r="O596" t="s">
        <v>102</v>
      </c>
      <c r="P596">
        <f t="shared" si="27"/>
        <v>2.0329999999999999</v>
      </c>
      <c r="Q596">
        <f t="shared" si="28"/>
        <v>0.56700000000000017</v>
      </c>
      <c r="R596">
        <f t="shared" si="29"/>
        <v>0.88888888888888884</v>
      </c>
    </row>
    <row r="597" spans="1:18" x14ac:dyDescent="0.25">
      <c r="A597" t="s">
        <v>121</v>
      </c>
      <c r="B597" t="s">
        <v>2</v>
      </c>
      <c r="C597" s="1">
        <v>45000</v>
      </c>
      <c r="D597" s="1">
        <v>45201</v>
      </c>
      <c r="E597" s="24">
        <v>201</v>
      </c>
      <c r="F597">
        <v>0.5</v>
      </c>
      <c r="G597">
        <v>2.7</v>
      </c>
      <c r="H597">
        <v>0.9</v>
      </c>
      <c r="I597" t="s">
        <v>21</v>
      </c>
      <c r="J597">
        <v>126</v>
      </c>
      <c r="K597">
        <v>40</v>
      </c>
      <c r="L597">
        <v>45</v>
      </c>
      <c r="M597" t="s">
        <v>122</v>
      </c>
      <c r="N597" t="s">
        <v>39</v>
      </c>
      <c r="O597" t="s">
        <v>102</v>
      </c>
      <c r="P597">
        <f t="shared" si="27"/>
        <v>2.0329999999999999</v>
      </c>
      <c r="Q597">
        <f t="shared" si="28"/>
        <v>0.66700000000000026</v>
      </c>
      <c r="R597">
        <f t="shared" si="29"/>
        <v>0.88888888888888884</v>
      </c>
    </row>
    <row r="598" spans="1:18" x14ac:dyDescent="0.25">
      <c r="A598" t="s">
        <v>121</v>
      </c>
      <c r="B598" t="s">
        <v>2</v>
      </c>
      <c r="C598" s="1">
        <v>45000</v>
      </c>
      <c r="D598" s="1">
        <v>45201</v>
      </c>
      <c r="E598" s="24">
        <v>201</v>
      </c>
      <c r="F598">
        <v>0.5</v>
      </c>
      <c r="G598">
        <v>3</v>
      </c>
      <c r="H598">
        <v>1</v>
      </c>
      <c r="I598" t="s">
        <v>21</v>
      </c>
      <c r="J598">
        <v>126</v>
      </c>
      <c r="K598">
        <v>40</v>
      </c>
      <c r="L598">
        <v>45</v>
      </c>
      <c r="M598" t="s">
        <v>122</v>
      </c>
      <c r="N598" t="s">
        <v>39</v>
      </c>
      <c r="O598" t="s">
        <v>102</v>
      </c>
      <c r="P598">
        <f t="shared" si="27"/>
        <v>2.0329999999999999</v>
      </c>
      <c r="Q598">
        <f t="shared" si="28"/>
        <v>0.96700000000000008</v>
      </c>
      <c r="R598">
        <f t="shared" si="29"/>
        <v>0.88888888888888884</v>
      </c>
    </row>
    <row r="599" spans="1:18" x14ac:dyDescent="0.25">
      <c r="A599" t="s">
        <v>121</v>
      </c>
      <c r="B599" t="s">
        <v>2</v>
      </c>
      <c r="C599" s="1">
        <v>45000</v>
      </c>
      <c r="D599" s="1">
        <v>45201</v>
      </c>
      <c r="E599" s="24">
        <v>201</v>
      </c>
      <c r="F599">
        <v>0.5</v>
      </c>
      <c r="G599">
        <v>2.7</v>
      </c>
      <c r="H599">
        <v>0.9</v>
      </c>
      <c r="I599" t="s">
        <v>21</v>
      </c>
      <c r="J599">
        <v>126</v>
      </c>
      <c r="K599">
        <v>40</v>
      </c>
      <c r="L599">
        <v>45</v>
      </c>
      <c r="M599" t="s">
        <v>122</v>
      </c>
      <c r="N599" t="s">
        <v>39</v>
      </c>
      <c r="O599" t="s">
        <v>102</v>
      </c>
      <c r="P599">
        <f t="shared" si="27"/>
        <v>2.0329999999999999</v>
      </c>
      <c r="Q599">
        <f t="shared" si="28"/>
        <v>0.66700000000000026</v>
      </c>
      <c r="R599">
        <f t="shared" si="29"/>
        <v>0.88888888888888884</v>
      </c>
    </row>
    <row r="600" spans="1:18" x14ac:dyDescent="0.25">
      <c r="A600" t="s">
        <v>121</v>
      </c>
      <c r="B600" t="s">
        <v>2</v>
      </c>
      <c r="C600" s="1">
        <v>45000</v>
      </c>
      <c r="D600" s="1">
        <v>45201</v>
      </c>
      <c r="E600" s="24">
        <v>201</v>
      </c>
      <c r="F600">
        <v>0.5</v>
      </c>
      <c r="G600">
        <v>2.2999999999999998</v>
      </c>
      <c r="H600">
        <v>0.7</v>
      </c>
      <c r="I600" t="s">
        <v>21</v>
      </c>
      <c r="J600">
        <v>126</v>
      </c>
      <c r="K600">
        <v>40</v>
      </c>
      <c r="L600">
        <v>45</v>
      </c>
      <c r="M600" t="s">
        <v>122</v>
      </c>
      <c r="N600" t="s">
        <v>39</v>
      </c>
      <c r="O600" t="s">
        <v>102</v>
      </c>
      <c r="P600">
        <f t="shared" si="27"/>
        <v>2.0329999999999999</v>
      </c>
      <c r="Q600">
        <f t="shared" si="28"/>
        <v>0.2669999999999999</v>
      </c>
      <c r="R600">
        <f t="shared" si="29"/>
        <v>0.88888888888888884</v>
      </c>
    </row>
    <row r="601" spans="1:18" x14ac:dyDescent="0.25">
      <c r="A601" t="s">
        <v>121</v>
      </c>
      <c r="B601" t="s">
        <v>2</v>
      </c>
      <c r="C601" s="1">
        <v>45000</v>
      </c>
      <c r="D601" s="1">
        <v>45201</v>
      </c>
      <c r="E601" s="24">
        <v>201</v>
      </c>
      <c r="F601">
        <v>0.5</v>
      </c>
      <c r="G601">
        <v>2.1</v>
      </c>
      <c r="H601">
        <v>0.6</v>
      </c>
      <c r="I601" t="s">
        <v>21</v>
      </c>
      <c r="J601">
        <v>126</v>
      </c>
      <c r="K601">
        <v>40</v>
      </c>
      <c r="L601">
        <v>45</v>
      </c>
      <c r="M601" t="s">
        <v>122</v>
      </c>
      <c r="N601" t="s">
        <v>39</v>
      </c>
      <c r="O601" t="s">
        <v>102</v>
      </c>
      <c r="P601">
        <f t="shared" si="27"/>
        <v>2.0329999999999999</v>
      </c>
      <c r="Q601">
        <f t="shared" si="28"/>
        <v>6.7000000000000171E-2</v>
      </c>
      <c r="R601">
        <f t="shared" si="29"/>
        <v>0.88888888888888884</v>
      </c>
    </row>
    <row r="602" spans="1:18" x14ac:dyDescent="0.25">
      <c r="A602" t="s">
        <v>121</v>
      </c>
      <c r="B602" t="s">
        <v>2</v>
      </c>
      <c r="C602" s="1">
        <v>45000</v>
      </c>
      <c r="D602" s="1">
        <v>45201</v>
      </c>
      <c r="E602" s="24">
        <v>201</v>
      </c>
      <c r="F602">
        <v>0.5</v>
      </c>
      <c r="G602">
        <v>2.1</v>
      </c>
      <c r="H602">
        <v>0.6</v>
      </c>
      <c r="I602" t="s">
        <v>21</v>
      </c>
      <c r="J602">
        <v>126</v>
      </c>
      <c r="K602">
        <v>40</v>
      </c>
      <c r="L602">
        <v>45</v>
      </c>
      <c r="M602" t="s">
        <v>122</v>
      </c>
      <c r="N602" t="s">
        <v>39</v>
      </c>
      <c r="O602" t="s">
        <v>102</v>
      </c>
      <c r="P602">
        <f t="shared" si="27"/>
        <v>2.0329999999999999</v>
      </c>
      <c r="Q602">
        <f t="shared" si="28"/>
        <v>6.7000000000000171E-2</v>
      </c>
      <c r="R602">
        <f t="shared" si="29"/>
        <v>0.88888888888888884</v>
      </c>
    </row>
    <row r="603" spans="1:18" x14ac:dyDescent="0.25">
      <c r="A603" t="s">
        <v>121</v>
      </c>
      <c r="B603" t="s">
        <v>2</v>
      </c>
      <c r="C603" s="1">
        <v>45000</v>
      </c>
      <c r="D603" s="1">
        <v>45201</v>
      </c>
      <c r="E603" s="24">
        <v>201</v>
      </c>
      <c r="F603">
        <v>0.5</v>
      </c>
      <c r="G603">
        <v>2.5</v>
      </c>
      <c r="H603">
        <v>0.8</v>
      </c>
      <c r="I603" t="s">
        <v>21</v>
      </c>
      <c r="J603">
        <v>126</v>
      </c>
      <c r="K603">
        <v>40</v>
      </c>
      <c r="L603">
        <v>45</v>
      </c>
      <c r="M603" t="s">
        <v>122</v>
      </c>
      <c r="N603" t="s">
        <v>39</v>
      </c>
      <c r="O603" t="s">
        <v>102</v>
      </c>
      <c r="P603">
        <f t="shared" si="27"/>
        <v>2.0329999999999999</v>
      </c>
      <c r="Q603">
        <f t="shared" si="28"/>
        <v>0.46700000000000008</v>
      </c>
      <c r="R603">
        <f t="shared" si="29"/>
        <v>0.88888888888888884</v>
      </c>
    </row>
    <row r="604" spans="1:18" x14ac:dyDescent="0.25">
      <c r="A604" t="s">
        <v>121</v>
      </c>
      <c r="B604" t="s">
        <v>2</v>
      </c>
      <c r="C604" s="1">
        <v>45000</v>
      </c>
      <c r="D604" s="1">
        <v>45201</v>
      </c>
      <c r="E604" s="24">
        <v>201</v>
      </c>
      <c r="F604">
        <v>0.5</v>
      </c>
      <c r="G604">
        <v>2.6</v>
      </c>
      <c r="H604">
        <v>0.8</v>
      </c>
      <c r="I604" t="s">
        <v>21</v>
      </c>
      <c r="J604">
        <v>126</v>
      </c>
      <c r="K604">
        <v>40</v>
      </c>
      <c r="L604">
        <v>45</v>
      </c>
      <c r="M604" t="s">
        <v>122</v>
      </c>
      <c r="N604" t="s">
        <v>39</v>
      </c>
      <c r="O604" t="s">
        <v>102</v>
      </c>
      <c r="P604">
        <f t="shared" si="27"/>
        <v>2.0329999999999999</v>
      </c>
      <c r="Q604">
        <f t="shared" si="28"/>
        <v>0.56700000000000017</v>
      </c>
      <c r="R604">
        <f t="shared" si="29"/>
        <v>0.88888888888888884</v>
      </c>
    </row>
    <row r="605" spans="1:18" x14ac:dyDescent="0.25">
      <c r="A605" t="s">
        <v>121</v>
      </c>
      <c r="B605" t="s">
        <v>2</v>
      </c>
      <c r="C605" s="1">
        <v>45000</v>
      </c>
      <c r="D605" s="1">
        <v>45201</v>
      </c>
      <c r="E605" s="24">
        <v>201</v>
      </c>
      <c r="F605">
        <v>0.5</v>
      </c>
      <c r="G605">
        <v>2.4</v>
      </c>
      <c r="H605">
        <v>0.8</v>
      </c>
      <c r="I605" t="s">
        <v>21</v>
      </c>
      <c r="J605">
        <v>126</v>
      </c>
      <c r="K605">
        <v>40</v>
      </c>
      <c r="L605">
        <v>45</v>
      </c>
      <c r="M605" t="s">
        <v>122</v>
      </c>
      <c r="N605" t="s">
        <v>39</v>
      </c>
      <c r="O605" t="s">
        <v>102</v>
      </c>
      <c r="P605">
        <f t="shared" si="27"/>
        <v>2.0329999999999999</v>
      </c>
      <c r="Q605">
        <f t="shared" si="28"/>
        <v>0.36699999999999999</v>
      </c>
      <c r="R605">
        <f t="shared" si="29"/>
        <v>0.88888888888888884</v>
      </c>
    </row>
    <row r="606" spans="1:18" x14ac:dyDescent="0.25">
      <c r="A606" t="s">
        <v>121</v>
      </c>
      <c r="B606" t="s">
        <v>2</v>
      </c>
      <c r="C606" s="1">
        <v>45000</v>
      </c>
      <c r="D606" s="1">
        <v>45201</v>
      </c>
      <c r="E606" s="24">
        <v>201</v>
      </c>
      <c r="F606">
        <v>0.5</v>
      </c>
      <c r="G606">
        <v>2.1</v>
      </c>
      <c r="H606">
        <v>0.6</v>
      </c>
      <c r="I606" t="s">
        <v>21</v>
      </c>
      <c r="J606">
        <v>126</v>
      </c>
      <c r="K606">
        <v>40</v>
      </c>
      <c r="L606">
        <v>45</v>
      </c>
      <c r="M606" t="s">
        <v>122</v>
      </c>
      <c r="N606" t="s">
        <v>39</v>
      </c>
      <c r="O606" t="s">
        <v>102</v>
      </c>
      <c r="P606">
        <f t="shared" si="27"/>
        <v>2.0329999999999999</v>
      </c>
      <c r="Q606">
        <f t="shared" si="28"/>
        <v>6.7000000000000171E-2</v>
      </c>
      <c r="R606">
        <f t="shared" si="29"/>
        <v>0.88888888888888884</v>
      </c>
    </row>
    <row r="607" spans="1:18" x14ac:dyDescent="0.25">
      <c r="A607" t="s">
        <v>121</v>
      </c>
      <c r="B607" t="s">
        <v>2</v>
      </c>
      <c r="C607" s="1">
        <v>45000</v>
      </c>
      <c r="D607" s="1">
        <v>45201</v>
      </c>
      <c r="E607" s="24">
        <v>201</v>
      </c>
      <c r="F607">
        <v>0.5</v>
      </c>
      <c r="G607">
        <v>2.7</v>
      </c>
      <c r="H607">
        <v>0.9</v>
      </c>
      <c r="I607" t="s">
        <v>21</v>
      </c>
      <c r="J607">
        <v>126</v>
      </c>
      <c r="K607">
        <v>40</v>
      </c>
      <c r="L607">
        <v>45</v>
      </c>
      <c r="M607" t="s">
        <v>122</v>
      </c>
      <c r="N607" t="s">
        <v>39</v>
      </c>
      <c r="O607" t="s">
        <v>102</v>
      </c>
      <c r="P607">
        <f t="shared" si="27"/>
        <v>2.0329999999999999</v>
      </c>
      <c r="Q607">
        <f t="shared" si="28"/>
        <v>0.66700000000000026</v>
      </c>
      <c r="R607">
        <f t="shared" si="29"/>
        <v>0.88888888888888884</v>
      </c>
    </row>
    <row r="608" spans="1:18" x14ac:dyDescent="0.25">
      <c r="A608" t="s">
        <v>121</v>
      </c>
      <c r="B608" t="s">
        <v>2</v>
      </c>
      <c r="C608" s="1">
        <v>45000</v>
      </c>
      <c r="D608" s="1">
        <v>45201</v>
      </c>
      <c r="E608" s="24">
        <v>201</v>
      </c>
      <c r="F608">
        <v>0.5</v>
      </c>
      <c r="G608">
        <v>2.4</v>
      </c>
      <c r="H608">
        <v>0.7</v>
      </c>
      <c r="I608" t="s">
        <v>21</v>
      </c>
      <c r="J608">
        <v>126</v>
      </c>
      <c r="K608">
        <v>40</v>
      </c>
      <c r="L608">
        <v>45</v>
      </c>
      <c r="M608" t="s">
        <v>122</v>
      </c>
      <c r="N608" t="s">
        <v>39</v>
      </c>
      <c r="O608" t="s">
        <v>102</v>
      </c>
      <c r="P608">
        <f t="shared" si="27"/>
        <v>2.0329999999999999</v>
      </c>
      <c r="Q608">
        <f t="shared" si="28"/>
        <v>0.36699999999999999</v>
      </c>
      <c r="R608">
        <f t="shared" si="29"/>
        <v>0.88888888888888884</v>
      </c>
    </row>
    <row r="609" spans="1:18" x14ac:dyDescent="0.25">
      <c r="A609" t="s">
        <v>121</v>
      </c>
      <c r="B609" t="s">
        <v>2</v>
      </c>
      <c r="C609" s="1">
        <v>45000</v>
      </c>
      <c r="D609" s="1">
        <v>45201</v>
      </c>
      <c r="E609" s="24">
        <v>201</v>
      </c>
      <c r="F609">
        <v>0.5</v>
      </c>
      <c r="G609">
        <v>2.5</v>
      </c>
      <c r="H609">
        <v>0.8</v>
      </c>
      <c r="I609" t="s">
        <v>21</v>
      </c>
      <c r="J609">
        <v>126</v>
      </c>
      <c r="K609">
        <v>40</v>
      </c>
      <c r="L609">
        <v>45</v>
      </c>
      <c r="M609" t="s">
        <v>122</v>
      </c>
      <c r="N609" t="s">
        <v>39</v>
      </c>
      <c r="O609" t="s">
        <v>102</v>
      </c>
      <c r="P609">
        <f t="shared" si="27"/>
        <v>2.0329999999999999</v>
      </c>
      <c r="Q609">
        <f t="shared" si="28"/>
        <v>0.46700000000000008</v>
      </c>
      <c r="R609">
        <f t="shared" si="29"/>
        <v>0.88888888888888884</v>
      </c>
    </row>
    <row r="610" spans="1:18" x14ac:dyDescent="0.25">
      <c r="A610" t="s">
        <v>121</v>
      </c>
      <c r="B610" t="s">
        <v>2</v>
      </c>
      <c r="C610" s="1">
        <v>45000</v>
      </c>
      <c r="D610" s="1">
        <v>45201</v>
      </c>
      <c r="E610" s="24">
        <v>201</v>
      </c>
      <c r="F610">
        <v>0.5</v>
      </c>
      <c r="G610">
        <v>2.2999999999999998</v>
      </c>
      <c r="H610">
        <v>0.7</v>
      </c>
      <c r="I610" t="s">
        <v>21</v>
      </c>
      <c r="J610">
        <v>126</v>
      </c>
      <c r="K610">
        <v>40</v>
      </c>
      <c r="L610">
        <v>45</v>
      </c>
      <c r="M610" t="s">
        <v>122</v>
      </c>
      <c r="N610" t="s">
        <v>39</v>
      </c>
      <c r="O610" t="s">
        <v>102</v>
      </c>
      <c r="P610">
        <f t="shared" si="27"/>
        <v>2.0329999999999999</v>
      </c>
      <c r="Q610">
        <f t="shared" si="28"/>
        <v>0.2669999999999999</v>
      </c>
      <c r="R610">
        <f t="shared" si="29"/>
        <v>0.88888888888888884</v>
      </c>
    </row>
    <row r="611" spans="1:18" x14ac:dyDescent="0.25">
      <c r="A611" t="s">
        <v>121</v>
      </c>
      <c r="B611" t="s">
        <v>2</v>
      </c>
      <c r="C611" s="1">
        <v>45000</v>
      </c>
      <c r="D611" s="1">
        <v>45201</v>
      </c>
      <c r="E611" s="24">
        <v>201</v>
      </c>
      <c r="F611">
        <v>0.5</v>
      </c>
      <c r="G611">
        <v>2.6</v>
      </c>
      <c r="H611">
        <v>0.9</v>
      </c>
      <c r="I611" t="s">
        <v>21</v>
      </c>
      <c r="J611">
        <v>126</v>
      </c>
      <c r="K611">
        <v>40</v>
      </c>
      <c r="L611">
        <v>45</v>
      </c>
      <c r="M611" t="s">
        <v>122</v>
      </c>
      <c r="N611" t="s">
        <v>39</v>
      </c>
      <c r="O611" t="s">
        <v>102</v>
      </c>
      <c r="P611">
        <f t="shared" si="27"/>
        <v>2.0329999999999999</v>
      </c>
      <c r="Q611">
        <f t="shared" si="28"/>
        <v>0.56700000000000017</v>
      </c>
      <c r="R611">
        <f t="shared" si="29"/>
        <v>0.88888888888888884</v>
      </c>
    </row>
    <row r="612" spans="1:18" x14ac:dyDescent="0.25">
      <c r="A612" t="s">
        <v>121</v>
      </c>
      <c r="B612" t="s">
        <v>2</v>
      </c>
      <c r="C612" s="1">
        <v>45000</v>
      </c>
      <c r="D612" s="1">
        <v>45201</v>
      </c>
      <c r="E612" s="24">
        <v>201</v>
      </c>
      <c r="F612">
        <v>0.5</v>
      </c>
      <c r="G612">
        <v>2.7</v>
      </c>
      <c r="H612">
        <v>0.9</v>
      </c>
      <c r="I612" t="s">
        <v>21</v>
      </c>
      <c r="J612">
        <v>126</v>
      </c>
      <c r="K612">
        <v>40</v>
      </c>
      <c r="L612">
        <v>45</v>
      </c>
      <c r="M612" t="s">
        <v>122</v>
      </c>
      <c r="N612" t="s">
        <v>39</v>
      </c>
      <c r="O612" t="s">
        <v>102</v>
      </c>
      <c r="P612">
        <f t="shared" si="27"/>
        <v>2.0329999999999999</v>
      </c>
      <c r="Q612">
        <f t="shared" si="28"/>
        <v>0.66700000000000026</v>
      </c>
      <c r="R612">
        <f t="shared" si="29"/>
        <v>0.88888888888888884</v>
      </c>
    </row>
    <row r="613" spans="1:18" x14ac:dyDescent="0.25">
      <c r="A613" t="s">
        <v>121</v>
      </c>
      <c r="B613" t="s">
        <v>2</v>
      </c>
      <c r="C613" s="1">
        <v>45000</v>
      </c>
      <c r="D613" s="1">
        <v>45201</v>
      </c>
      <c r="E613" s="24">
        <v>201</v>
      </c>
      <c r="F613">
        <v>0.5</v>
      </c>
      <c r="G613">
        <v>2.6</v>
      </c>
      <c r="H613">
        <v>0.8</v>
      </c>
      <c r="I613" t="s">
        <v>21</v>
      </c>
      <c r="J613">
        <v>126</v>
      </c>
      <c r="K613">
        <v>40</v>
      </c>
      <c r="L613">
        <v>45</v>
      </c>
      <c r="M613" t="s">
        <v>122</v>
      </c>
      <c r="N613" t="s">
        <v>39</v>
      </c>
      <c r="O613" t="s">
        <v>102</v>
      </c>
      <c r="P613">
        <f t="shared" si="27"/>
        <v>2.0329999999999999</v>
      </c>
      <c r="Q613">
        <f t="shared" si="28"/>
        <v>0.56700000000000017</v>
      </c>
      <c r="R613">
        <f t="shared" si="29"/>
        <v>0.88888888888888884</v>
      </c>
    </row>
    <row r="614" spans="1:18" x14ac:dyDescent="0.25">
      <c r="A614" t="s">
        <v>121</v>
      </c>
      <c r="B614" t="s">
        <v>2</v>
      </c>
      <c r="C614" s="1">
        <v>45000</v>
      </c>
      <c r="D614" s="1">
        <v>45201</v>
      </c>
      <c r="E614" s="24">
        <v>201</v>
      </c>
      <c r="F614">
        <v>0.5</v>
      </c>
      <c r="G614">
        <v>2.7</v>
      </c>
      <c r="H614">
        <v>0.9</v>
      </c>
      <c r="I614" t="s">
        <v>21</v>
      </c>
      <c r="J614">
        <v>126</v>
      </c>
      <c r="K614">
        <v>40</v>
      </c>
      <c r="L614">
        <v>45</v>
      </c>
      <c r="M614" t="s">
        <v>122</v>
      </c>
      <c r="N614" t="s">
        <v>39</v>
      </c>
      <c r="O614" t="s">
        <v>102</v>
      </c>
      <c r="P614">
        <f t="shared" si="27"/>
        <v>2.0329999999999999</v>
      </c>
      <c r="Q614">
        <f t="shared" si="28"/>
        <v>0.66700000000000026</v>
      </c>
      <c r="R614">
        <f t="shared" si="29"/>
        <v>0.88888888888888884</v>
      </c>
    </row>
    <row r="615" spans="1:18" x14ac:dyDescent="0.25">
      <c r="A615" t="s">
        <v>121</v>
      </c>
      <c r="B615" t="s">
        <v>2</v>
      </c>
      <c r="C615" s="1">
        <v>45000</v>
      </c>
      <c r="D615" s="1">
        <v>45201</v>
      </c>
      <c r="E615" s="24">
        <v>201</v>
      </c>
      <c r="F615">
        <v>0.5</v>
      </c>
      <c r="G615">
        <v>2.6</v>
      </c>
      <c r="H615">
        <v>0.8</v>
      </c>
      <c r="I615" t="s">
        <v>21</v>
      </c>
      <c r="J615">
        <v>126</v>
      </c>
      <c r="K615">
        <v>40</v>
      </c>
      <c r="L615">
        <v>45</v>
      </c>
      <c r="M615" t="s">
        <v>122</v>
      </c>
      <c r="N615" t="s">
        <v>39</v>
      </c>
      <c r="O615" t="s">
        <v>102</v>
      </c>
      <c r="P615">
        <f t="shared" si="27"/>
        <v>2.0329999999999999</v>
      </c>
      <c r="Q615">
        <f t="shared" si="28"/>
        <v>0.56700000000000017</v>
      </c>
      <c r="R615">
        <f t="shared" si="29"/>
        <v>0.88888888888888884</v>
      </c>
    </row>
    <row r="616" spans="1:18" x14ac:dyDescent="0.25">
      <c r="A616" t="s">
        <v>121</v>
      </c>
      <c r="B616" t="s">
        <v>2</v>
      </c>
      <c r="C616" s="1">
        <v>45000</v>
      </c>
      <c r="D616" s="1">
        <v>45201</v>
      </c>
      <c r="E616" s="24">
        <v>201</v>
      </c>
      <c r="F616">
        <v>0.5</v>
      </c>
      <c r="G616">
        <v>2.4</v>
      </c>
      <c r="H616">
        <v>0.7</v>
      </c>
      <c r="I616" t="s">
        <v>21</v>
      </c>
      <c r="J616">
        <v>126</v>
      </c>
      <c r="K616">
        <v>40</v>
      </c>
      <c r="L616">
        <v>45</v>
      </c>
      <c r="M616" t="s">
        <v>122</v>
      </c>
      <c r="N616" t="s">
        <v>39</v>
      </c>
      <c r="O616" t="s">
        <v>102</v>
      </c>
      <c r="P616">
        <f t="shared" si="27"/>
        <v>2.0329999999999999</v>
      </c>
      <c r="Q616">
        <f t="shared" si="28"/>
        <v>0.36699999999999999</v>
      </c>
      <c r="R616">
        <f t="shared" si="29"/>
        <v>0.88888888888888884</v>
      </c>
    </row>
    <row r="617" spans="1:18" x14ac:dyDescent="0.25">
      <c r="A617" t="s">
        <v>121</v>
      </c>
      <c r="B617" t="s">
        <v>2</v>
      </c>
      <c r="C617" s="1">
        <v>45000</v>
      </c>
      <c r="D617" s="1">
        <v>45201</v>
      </c>
      <c r="E617" s="24">
        <v>201</v>
      </c>
      <c r="F617">
        <v>0.5</v>
      </c>
      <c r="G617">
        <v>2.7</v>
      </c>
      <c r="H617">
        <v>0.9</v>
      </c>
      <c r="I617" t="s">
        <v>21</v>
      </c>
      <c r="J617">
        <v>126</v>
      </c>
      <c r="K617">
        <v>40</v>
      </c>
      <c r="L617">
        <v>45</v>
      </c>
      <c r="M617" t="s">
        <v>122</v>
      </c>
      <c r="N617" t="s">
        <v>39</v>
      </c>
      <c r="O617" t="s">
        <v>102</v>
      </c>
      <c r="P617">
        <f t="shared" si="27"/>
        <v>2.0329999999999999</v>
      </c>
      <c r="Q617">
        <f t="shared" si="28"/>
        <v>0.66700000000000026</v>
      </c>
      <c r="R617">
        <f t="shared" si="29"/>
        <v>0.88888888888888884</v>
      </c>
    </row>
    <row r="618" spans="1:18" x14ac:dyDescent="0.25">
      <c r="A618" t="s">
        <v>121</v>
      </c>
      <c r="B618" t="s">
        <v>2</v>
      </c>
      <c r="C618" s="1">
        <v>45000</v>
      </c>
      <c r="D618" s="1">
        <v>45201</v>
      </c>
      <c r="E618" s="24">
        <v>201</v>
      </c>
      <c r="F618">
        <v>0.5</v>
      </c>
      <c r="G618">
        <v>2.1</v>
      </c>
      <c r="H618">
        <v>0.6</v>
      </c>
      <c r="I618" t="s">
        <v>21</v>
      </c>
      <c r="J618">
        <v>126</v>
      </c>
      <c r="K618">
        <v>40</v>
      </c>
      <c r="L618">
        <v>45</v>
      </c>
      <c r="M618" t="s">
        <v>122</v>
      </c>
      <c r="N618" t="s">
        <v>39</v>
      </c>
      <c r="O618" t="s">
        <v>102</v>
      </c>
      <c r="P618">
        <f t="shared" si="27"/>
        <v>2.0329999999999999</v>
      </c>
      <c r="Q618">
        <f t="shared" si="28"/>
        <v>6.7000000000000171E-2</v>
      </c>
      <c r="R618">
        <f t="shared" si="29"/>
        <v>0.88888888888888884</v>
      </c>
    </row>
    <row r="619" spans="1:18" x14ac:dyDescent="0.25">
      <c r="A619" t="s">
        <v>121</v>
      </c>
      <c r="B619" t="s">
        <v>2</v>
      </c>
      <c r="C619" s="1">
        <v>45000</v>
      </c>
      <c r="D619" s="1">
        <v>45201</v>
      </c>
      <c r="E619" s="24">
        <v>201</v>
      </c>
      <c r="F619">
        <v>0.5</v>
      </c>
      <c r="G619">
        <v>2.6</v>
      </c>
      <c r="H619">
        <v>0.8</v>
      </c>
      <c r="I619" t="s">
        <v>21</v>
      </c>
      <c r="J619">
        <v>126</v>
      </c>
      <c r="K619">
        <v>40</v>
      </c>
      <c r="L619">
        <v>45</v>
      </c>
      <c r="M619" t="s">
        <v>122</v>
      </c>
      <c r="N619" t="s">
        <v>39</v>
      </c>
      <c r="O619" t="s">
        <v>102</v>
      </c>
      <c r="P619">
        <f t="shared" si="27"/>
        <v>2.0329999999999999</v>
      </c>
      <c r="Q619">
        <f t="shared" si="28"/>
        <v>0.56700000000000017</v>
      </c>
      <c r="R619">
        <f t="shared" si="29"/>
        <v>0.88888888888888884</v>
      </c>
    </row>
    <row r="620" spans="1:18" x14ac:dyDescent="0.25">
      <c r="A620" t="s">
        <v>121</v>
      </c>
      <c r="B620" t="s">
        <v>2</v>
      </c>
      <c r="C620" s="1">
        <v>45000</v>
      </c>
      <c r="D620" s="1">
        <v>45201</v>
      </c>
      <c r="E620" s="24">
        <v>201</v>
      </c>
      <c r="F620">
        <v>0.5</v>
      </c>
      <c r="G620">
        <v>2.2000000000000002</v>
      </c>
      <c r="H620">
        <v>0.7</v>
      </c>
      <c r="I620" t="s">
        <v>21</v>
      </c>
      <c r="J620">
        <v>126</v>
      </c>
      <c r="K620">
        <v>40</v>
      </c>
      <c r="L620">
        <v>45</v>
      </c>
      <c r="M620" t="s">
        <v>122</v>
      </c>
      <c r="N620" t="s">
        <v>39</v>
      </c>
      <c r="O620" t="s">
        <v>102</v>
      </c>
      <c r="P620">
        <f t="shared" si="27"/>
        <v>2.0329999999999999</v>
      </c>
      <c r="Q620">
        <f t="shared" si="28"/>
        <v>0.16700000000000026</v>
      </c>
      <c r="R620">
        <f t="shared" si="29"/>
        <v>0.88888888888888884</v>
      </c>
    </row>
    <row r="621" spans="1:18" x14ac:dyDescent="0.25">
      <c r="A621" t="s">
        <v>121</v>
      </c>
      <c r="B621" t="s">
        <v>2</v>
      </c>
      <c r="C621" s="1">
        <v>45000</v>
      </c>
      <c r="D621" s="1">
        <v>45201</v>
      </c>
      <c r="E621" s="24">
        <v>201</v>
      </c>
      <c r="F621">
        <v>0.5</v>
      </c>
      <c r="G621">
        <v>2.4</v>
      </c>
      <c r="H621">
        <v>0.7</v>
      </c>
      <c r="I621" t="s">
        <v>21</v>
      </c>
      <c r="J621">
        <v>126</v>
      </c>
      <c r="K621">
        <v>40</v>
      </c>
      <c r="L621">
        <v>45</v>
      </c>
      <c r="M621" t="s">
        <v>122</v>
      </c>
      <c r="N621" t="s">
        <v>39</v>
      </c>
      <c r="O621" t="s">
        <v>102</v>
      </c>
      <c r="P621">
        <f t="shared" si="27"/>
        <v>2.0329999999999999</v>
      </c>
      <c r="Q621">
        <f t="shared" si="28"/>
        <v>0.36699999999999999</v>
      </c>
      <c r="R621">
        <f t="shared" si="29"/>
        <v>0.88888888888888884</v>
      </c>
    </row>
    <row r="622" spans="1:18" x14ac:dyDescent="0.25">
      <c r="A622" t="s">
        <v>121</v>
      </c>
      <c r="B622" t="s">
        <v>2</v>
      </c>
      <c r="C622" s="1">
        <v>45000</v>
      </c>
      <c r="D622" s="1">
        <v>45201</v>
      </c>
      <c r="E622" s="24">
        <v>201</v>
      </c>
      <c r="F622">
        <v>0.5</v>
      </c>
      <c r="G622">
        <v>2.2000000000000002</v>
      </c>
      <c r="H622">
        <v>0.6</v>
      </c>
      <c r="I622" t="s">
        <v>21</v>
      </c>
      <c r="J622">
        <v>126</v>
      </c>
      <c r="K622">
        <v>40</v>
      </c>
      <c r="L622">
        <v>45</v>
      </c>
      <c r="M622" t="s">
        <v>122</v>
      </c>
      <c r="N622" t="s">
        <v>39</v>
      </c>
      <c r="O622" t="s">
        <v>102</v>
      </c>
      <c r="P622">
        <f t="shared" si="27"/>
        <v>2.0329999999999999</v>
      </c>
      <c r="Q622">
        <f t="shared" si="28"/>
        <v>0.16700000000000026</v>
      </c>
      <c r="R622">
        <f t="shared" si="29"/>
        <v>0.88888888888888884</v>
      </c>
    </row>
    <row r="623" spans="1:18" x14ac:dyDescent="0.25">
      <c r="A623" t="s">
        <v>121</v>
      </c>
      <c r="B623" t="s">
        <v>2</v>
      </c>
      <c r="C623" s="1">
        <v>45000</v>
      </c>
      <c r="D623" s="1">
        <v>45201</v>
      </c>
      <c r="E623" s="24">
        <v>201</v>
      </c>
      <c r="F623">
        <v>0.5</v>
      </c>
      <c r="G623">
        <v>2.9</v>
      </c>
      <c r="H623">
        <v>1</v>
      </c>
      <c r="I623" t="s">
        <v>21</v>
      </c>
      <c r="J623">
        <v>126</v>
      </c>
      <c r="K623">
        <v>40</v>
      </c>
      <c r="L623">
        <v>45</v>
      </c>
      <c r="M623" t="s">
        <v>122</v>
      </c>
      <c r="N623" t="s">
        <v>39</v>
      </c>
      <c r="O623" t="s">
        <v>102</v>
      </c>
      <c r="P623">
        <f t="shared" si="27"/>
        <v>2.0329999999999999</v>
      </c>
      <c r="Q623">
        <f t="shared" si="28"/>
        <v>0.86699999999999999</v>
      </c>
      <c r="R623">
        <f t="shared" si="29"/>
        <v>0.88888888888888884</v>
      </c>
    </row>
    <row r="624" spans="1:18" x14ac:dyDescent="0.25">
      <c r="A624" t="s">
        <v>121</v>
      </c>
      <c r="B624" t="s">
        <v>2</v>
      </c>
      <c r="C624" s="1">
        <v>45000</v>
      </c>
      <c r="D624" s="1">
        <v>45201</v>
      </c>
      <c r="E624" s="24">
        <v>201</v>
      </c>
      <c r="F624">
        <v>0.5</v>
      </c>
      <c r="G624">
        <v>2.2000000000000002</v>
      </c>
      <c r="H624">
        <v>0.7</v>
      </c>
      <c r="I624" t="s">
        <v>21</v>
      </c>
      <c r="J624">
        <v>126</v>
      </c>
      <c r="K624">
        <v>40</v>
      </c>
      <c r="L624">
        <v>45</v>
      </c>
      <c r="M624" t="s">
        <v>122</v>
      </c>
      <c r="N624" t="s">
        <v>39</v>
      </c>
      <c r="O624" t="s">
        <v>102</v>
      </c>
      <c r="P624">
        <f t="shared" si="27"/>
        <v>2.0329999999999999</v>
      </c>
      <c r="Q624">
        <f t="shared" si="28"/>
        <v>0.16700000000000026</v>
      </c>
      <c r="R624">
        <f t="shared" si="29"/>
        <v>0.88888888888888884</v>
      </c>
    </row>
    <row r="625" spans="1:18" x14ac:dyDescent="0.25">
      <c r="A625" t="s">
        <v>103</v>
      </c>
      <c r="B625" t="s">
        <v>2</v>
      </c>
      <c r="C625" s="1">
        <v>44410</v>
      </c>
      <c r="D625" s="1">
        <v>45201</v>
      </c>
      <c r="E625" s="24">
        <v>791</v>
      </c>
      <c r="F625">
        <v>2</v>
      </c>
      <c r="G625">
        <v>4.8</v>
      </c>
      <c r="H625">
        <v>1.7</v>
      </c>
      <c r="I625" t="s">
        <v>157</v>
      </c>
      <c r="J625">
        <v>68</v>
      </c>
      <c r="K625">
        <v>13</v>
      </c>
      <c r="L625">
        <v>45</v>
      </c>
      <c r="M625" t="s">
        <v>104</v>
      </c>
      <c r="N625" t="s">
        <v>40</v>
      </c>
      <c r="O625" t="s">
        <v>105</v>
      </c>
      <c r="P625">
        <f t="shared" si="27"/>
        <v>3.8029999999999999</v>
      </c>
      <c r="Q625">
        <f t="shared" si="28"/>
        <v>0.99699999999999989</v>
      </c>
      <c r="R625">
        <f t="shared" si="29"/>
        <v>0.28888888888888886</v>
      </c>
    </row>
    <row r="626" spans="1:18" x14ac:dyDescent="0.25">
      <c r="A626" t="s">
        <v>103</v>
      </c>
      <c r="B626" t="s">
        <v>2</v>
      </c>
      <c r="C626" s="1">
        <v>44410</v>
      </c>
      <c r="D626" s="1">
        <v>45201</v>
      </c>
      <c r="E626" s="24">
        <v>791</v>
      </c>
      <c r="F626">
        <v>2</v>
      </c>
      <c r="G626">
        <v>4.5</v>
      </c>
      <c r="H626">
        <v>1.6</v>
      </c>
      <c r="I626" t="s">
        <v>157</v>
      </c>
      <c r="J626">
        <v>68</v>
      </c>
      <c r="K626">
        <v>13</v>
      </c>
      <c r="L626">
        <v>45</v>
      </c>
      <c r="M626" t="s">
        <v>104</v>
      </c>
      <c r="N626" t="s">
        <v>40</v>
      </c>
      <c r="O626" t="s">
        <v>105</v>
      </c>
      <c r="P626">
        <f t="shared" si="27"/>
        <v>3.8029999999999999</v>
      </c>
      <c r="Q626">
        <f t="shared" si="28"/>
        <v>0.69700000000000006</v>
      </c>
      <c r="R626">
        <f t="shared" si="29"/>
        <v>0.28888888888888886</v>
      </c>
    </row>
    <row r="627" spans="1:18" x14ac:dyDescent="0.25">
      <c r="A627" t="s">
        <v>103</v>
      </c>
      <c r="B627" t="s">
        <v>2</v>
      </c>
      <c r="C627" s="1">
        <v>44410</v>
      </c>
      <c r="D627" s="1">
        <v>45201</v>
      </c>
      <c r="E627" s="24">
        <v>791</v>
      </c>
      <c r="F627">
        <v>2</v>
      </c>
      <c r="G627">
        <v>3.8</v>
      </c>
      <c r="H627">
        <v>1.4</v>
      </c>
      <c r="I627" t="s">
        <v>159</v>
      </c>
      <c r="J627">
        <v>68</v>
      </c>
      <c r="K627">
        <v>13</v>
      </c>
      <c r="L627">
        <v>45</v>
      </c>
      <c r="M627" t="s">
        <v>104</v>
      </c>
      <c r="N627" t="s">
        <v>40</v>
      </c>
      <c r="O627" t="s">
        <v>105</v>
      </c>
      <c r="P627">
        <f t="shared" si="27"/>
        <v>3.8029999999999999</v>
      </c>
      <c r="Q627">
        <f t="shared" si="28"/>
        <v>-3.0000000000001137E-3</v>
      </c>
      <c r="R627">
        <f t="shared" si="29"/>
        <v>0.28888888888888886</v>
      </c>
    </row>
    <row r="628" spans="1:18" x14ac:dyDescent="0.25">
      <c r="A628" t="s">
        <v>103</v>
      </c>
      <c r="B628" t="s">
        <v>2</v>
      </c>
      <c r="C628" s="1">
        <v>44410</v>
      </c>
      <c r="D628" s="1">
        <v>45201</v>
      </c>
      <c r="E628" s="24">
        <v>791</v>
      </c>
      <c r="F628">
        <v>2</v>
      </c>
      <c r="G628">
        <v>3.8</v>
      </c>
      <c r="H628">
        <v>1.2</v>
      </c>
      <c r="I628" t="s">
        <v>157</v>
      </c>
      <c r="J628">
        <v>68</v>
      </c>
      <c r="K628">
        <v>13</v>
      </c>
      <c r="L628">
        <v>45</v>
      </c>
      <c r="M628" t="s">
        <v>104</v>
      </c>
      <c r="N628" t="s">
        <v>40</v>
      </c>
      <c r="O628" t="s">
        <v>105</v>
      </c>
      <c r="P628">
        <f t="shared" si="27"/>
        <v>3.8029999999999999</v>
      </c>
      <c r="Q628">
        <f t="shared" si="28"/>
        <v>-3.0000000000001137E-3</v>
      </c>
      <c r="R628">
        <f t="shared" si="29"/>
        <v>0.28888888888888886</v>
      </c>
    </row>
    <row r="629" spans="1:18" x14ac:dyDescent="0.25">
      <c r="A629" t="s">
        <v>103</v>
      </c>
      <c r="B629" t="s">
        <v>2</v>
      </c>
      <c r="C629" s="1">
        <v>44410</v>
      </c>
      <c r="D629" s="1">
        <v>45201</v>
      </c>
      <c r="E629" s="24">
        <v>791</v>
      </c>
      <c r="F629">
        <v>2</v>
      </c>
      <c r="G629">
        <v>4.3</v>
      </c>
      <c r="H629">
        <v>1.5</v>
      </c>
      <c r="I629" t="s">
        <v>157</v>
      </c>
      <c r="J629">
        <v>68</v>
      </c>
      <c r="K629">
        <v>13</v>
      </c>
      <c r="L629">
        <v>45</v>
      </c>
      <c r="M629" t="s">
        <v>104</v>
      </c>
      <c r="N629" t="s">
        <v>40</v>
      </c>
      <c r="O629" t="s">
        <v>105</v>
      </c>
      <c r="P629">
        <f t="shared" si="27"/>
        <v>3.8029999999999999</v>
      </c>
      <c r="Q629">
        <f t="shared" si="28"/>
        <v>0.49699999999999989</v>
      </c>
      <c r="R629">
        <f t="shared" si="29"/>
        <v>0.28888888888888886</v>
      </c>
    </row>
    <row r="630" spans="1:18" x14ac:dyDescent="0.25">
      <c r="A630" t="s">
        <v>103</v>
      </c>
      <c r="B630" t="s">
        <v>2</v>
      </c>
      <c r="C630" s="1">
        <v>44410</v>
      </c>
      <c r="D630" s="1">
        <v>45201</v>
      </c>
      <c r="E630" s="24">
        <v>791</v>
      </c>
      <c r="F630">
        <v>2</v>
      </c>
      <c r="G630">
        <v>4.3</v>
      </c>
      <c r="H630">
        <v>1.5</v>
      </c>
      <c r="I630" t="s">
        <v>159</v>
      </c>
      <c r="J630">
        <v>68</v>
      </c>
      <c r="K630">
        <v>13</v>
      </c>
      <c r="L630">
        <v>45</v>
      </c>
      <c r="M630" t="s">
        <v>104</v>
      </c>
      <c r="N630" t="s">
        <v>40</v>
      </c>
      <c r="O630" t="s">
        <v>105</v>
      </c>
      <c r="P630">
        <f t="shared" si="27"/>
        <v>3.8029999999999999</v>
      </c>
      <c r="Q630">
        <f t="shared" si="28"/>
        <v>0.49699999999999989</v>
      </c>
      <c r="R630">
        <f t="shared" si="29"/>
        <v>0.28888888888888886</v>
      </c>
    </row>
    <row r="631" spans="1:18" x14ac:dyDescent="0.25">
      <c r="A631" t="s">
        <v>103</v>
      </c>
      <c r="B631" t="s">
        <v>2</v>
      </c>
      <c r="C631" s="1">
        <v>44410</v>
      </c>
      <c r="D631" s="1">
        <v>45201</v>
      </c>
      <c r="E631" s="24">
        <v>791</v>
      </c>
      <c r="F631">
        <v>2</v>
      </c>
      <c r="G631">
        <v>3.3</v>
      </c>
      <c r="H631">
        <v>1.1000000000000001</v>
      </c>
      <c r="I631" t="s">
        <v>157</v>
      </c>
      <c r="J631">
        <v>68</v>
      </c>
      <c r="K631">
        <v>13</v>
      </c>
      <c r="L631">
        <v>45</v>
      </c>
      <c r="M631" t="s">
        <v>104</v>
      </c>
      <c r="N631" t="s">
        <v>40</v>
      </c>
      <c r="O631" t="s">
        <v>105</v>
      </c>
      <c r="P631">
        <f t="shared" si="27"/>
        <v>3.8029999999999999</v>
      </c>
      <c r="Q631">
        <f t="shared" si="28"/>
        <v>-0.50300000000000011</v>
      </c>
      <c r="R631">
        <f t="shared" si="29"/>
        <v>0.28888888888888886</v>
      </c>
    </row>
    <row r="632" spans="1:18" x14ac:dyDescent="0.25">
      <c r="A632" t="s">
        <v>103</v>
      </c>
      <c r="B632" t="s">
        <v>2</v>
      </c>
      <c r="C632" s="1">
        <v>44410</v>
      </c>
      <c r="D632" s="1">
        <v>45201</v>
      </c>
      <c r="E632" s="24">
        <v>791</v>
      </c>
      <c r="F632">
        <v>2</v>
      </c>
      <c r="G632">
        <v>3.4</v>
      </c>
      <c r="H632">
        <v>1.1000000000000001</v>
      </c>
      <c r="I632" t="s">
        <v>157</v>
      </c>
      <c r="J632">
        <v>68</v>
      </c>
      <c r="K632">
        <v>13</v>
      </c>
      <c r="L632">
        <v>45</v>
      </c>
      <c r="M632" t="s">
        <v>104</v>
      </c>
      <c r="N632" t="s">
        <v>40</v>
      </c>
      <c r="O632" t="s">
        <v>105</v>
      </c>
      <c r="P632">
        <f t="shared" si="27"/>
        <v>3.8029999999999999</v>
      </c>
      <c r="Q632">
        <f t="shared" si="28"/>
        <v>-0.40300000000000002</v>
      </c>
      <c r="R632">
        <f t="shared" si="29"/>
        <v>0.28888888888888886</v>
      </c>
    </row>
    <row r="633" spans="1:18" x14ac:dyDescent="0.25">
      <c r="A633" t="s">
        <v>103</v>
      </c>
      <c r="B633" t="s">
        <v>2</v>
      </c>
      <c r="C633" s="1">
        <v>44410</v>
      </c>
      <c r="D633" s="1">
        <v>45201</v>
      </c>
      <c r="E633" s="24">
        <v>791</v>
      </c>
      <c r="F633">
        <v>2</v>
      </c>
      <c r="G633">
        <v>4.0999999999999996</v>
      </c>
      <c r="H633">
        <v>1.4</v>
      </c>
      <c r="I633" t="s">
        <v>159</v>
      </c>
      <c r="J633">
        <v>68</v>
      </c>
      <c r="K633">
        <v>13</v>
      </c>
      <c r="L633">
        <v>45</v>
      </c>
      <c r="M633" t="s">
        <v>104</v>
      </c>
      <c r="N633" t="s">
        <v>40</v>
      </c>
      <c r="O633" t="s">
        <v>105</v>
      </c>
      <c r="P633">
        <f t="shared" si="27"/>
        <v>3.8029999999999999</v>
      </c>
      <c r="Q633">
        <f t="shared" si="28"/>
        <v>0.29699999999999971</v>
      </c>
      <c r="R633">
        <f t="shared" si="29"/>
        <v>0.28888888888888886</v>
      </c>
    </row>
    <row r="634" spans="1:18" x14ac:dyDescent="0.25">
      <c r="A634" t="s">
        <v>103</v>
      </c>
      <c r="B634" t="s">
        <v>2</v>
      </c>
      <c r="C634" s="1">
        <v>44410</v>
      </c>
      <c r="D634" s="1">
        <v>45201</v>
      </c>
      <c r="E634" s="24">
        <v>791</v>
      </c>
      <c r="F634">
        <v>2</v>
      </c>
      <c r="G634">
        <v>4.5999999999999996</v>
      </c>
      <c r="H634">
        <v>1.7</v>
      </c>
      <c r="I634" t="s">
        <v>159</v>
      </c>
      <c r="J634">
        <v>68</v>
      </c>
      <c r="K634">
        <v>13</v>
      </c>
      <c r="L634">
        <v>45</v>
      </c>
      <c r="M634" t="s">
        <v>104</v>
      </c>
      <c r="N634" t="s">
        <v>40</v>
      </c>
      <c r="O634" t="s">
        <v>105</v>
      </c>
      <c r="P634">
        <f t="shared" si="27"/>
        <v>3.8029999999999999</v>
      </c>
      <c r="Q634">
        <f t="shared" si="28"/>
        <v>0.79699999999999971</v>
      </c>
      <c r="R634">
        <f t="shared" si="29"/>
        <v>0.28888888888888886</v>
      </c>
    </row>
    <row r="635" spans="1:18" x14ac:dyDescent="0.25">
      <c r="A635" t="s">
        <v>103</v>
      </c>
      <c r="B635" t="s">
        <v>2</v>
      </c>
      <c r="C635" s="1">
        <v>44410</v>
      </c>
      <c r="D635" s="1">
        <v>45201</v>
      </c>
      <c r="E635" s="24">
        <v>791</v>
      </c>
      <c r="F635">
        <v>2</v>
      </c>
      <c r="G635">
        <v>4.5999999999999996</v>
      </c>
      <c r="H635">
        <v>1.6</v>
      </c>
      <c r="I635" t="s">
        <v>157</v>
      </c>
      <c r="J635">
        <v>68</v>
      </c>
      <c r="K635">
        <v>13</v>
      </c>
      <c r="L635">
        <v>45</v>
      </c>
      <c r="M635" t="s">
        <v>104</v>
      </c>
      <c r="N635" t="s">
        <v>40</v>
      </c>
      <c r="O635" t="s">
        <v>105</v>
      </c>
      <c r="P635">
        <f t="shared" si="27"/>
        <v>3.8029999999999999</v>
      </c>
      <c r="Q635">
        <f t="shared" si="28"/>
        <v>0.79699999999999971</v>
      </c>
      <c r="R635">
        <f t="shared" si="29"/>
        <v>0.28888888888888886</v>
      </c>
    </row>
    <row r="636" spans="1:18" x14ac:dyDescent="0.25">
      <c r="A636" t="s">
        <v>103</v>
      </c>
      <c r="B636" t="s">
        <v>2</v>
      </c>
      <c r="C636" s="1">
        <v>44410</v>
      </c>
      <c r="D636" s="1">
        <v>45201</v>
      </c>
      <c r="E636" s="24">
        <v>791</v>
      </c>
      <c r="F636">
        <v>2</v>
      </c>
      <c r="G636">
        <v>3.8</v>
      </c>
      <c r="H636">
        <v>1.2</v>
      </c>
      <c r="I636" t="s">
        <v>157</v>
      </c>
      <c r="J636">
        <v>68</v>
      </c>
      <c r="K636">
        <v>13</v>
      </c>
      <c r="L636">
        <v>45</v>
      </c>
      <c r="M636" t="s">
        <v>104</v>
      </c>
      <c r="N636" t="s">
        <v>40</v>
      </c>
      <c r="O636" t="s">
        <v>105</v>
      </c>
      <c r="P636">
        <f t="shared" si="27"/>
        <v>3.8029999999999999</v>
      </c>
      <c r="Q636">
        <f t="shared" si="28"/>
        <v>-3.0000000000001137E-3</v>
      </c>
      <c r="R636">
        <f t="shared" si="29"/>
        <v>0.28888888888888886</v>
      </c>
    </row>
    <row r="637" spans="1:18" x14ac:dyDescent="0.25">
      <c r="A637" t="s">
        <v>103</v>
      </c>
      <c r="B637" t="s">
        <v>2</v>
      </c>
      <c r="C637" s="1">
        <v>44410</v>
      </c>
      <c r="D637" s="1">
        <v>45201</v>
      </c>
      <c r="E637" s="24">
        <v>791</v>
      </c>
      <c r="F637">
        <v>2</v>
      </c>
      <c r="G637">
        <v>3.9</v>
      </c>
      <c r="H637">
        <v>1.3</v>
      </c>
      <c r="I637" t="s">
        <v>159</v>
      </c>
      <c r="J637">
        <v>68</v>
      </c>
      <c r="K637">
        <v>13</v>
      </c>
      <c r="L637">
        <v>45</v>
      </c>
      <c r="M637" t="s">
        <v>104</v>
      </c>
      <c r="N637" t="s">
        <v>40</v>
      </c>
      <c r="O637" t="s">
        <v>105</v>
      </c>
      <c r="P637">
        <f t="shared" si="27"/>
        <v>3.8029999999999999</v>
      </c>
      <c r="Q637">
        <f t="shared" si="28"/>
        <v>9.6999999999999975E-2</v>
      </c>
      <c r="R637">
        <f t="shared" si="29"/>
        <v>0.28888888888888886</v>
      </c>
    </row>
    <row r="638" spans="1:18" x14ac:dyDescent="0.25">
      <c r="A638" t="s">
        <v>106</v>
      </c>
      <c r="B638" t="s">
        <v>2</v>
      </c>
      <c r="C638" s="1">
        <v>44420</v>
      </c>
      <c r="D638" s="1">
        <v>45201</v>
      </c>
      <c r="E638" s="24">
        <v>781</v>
      </c>
      <c r="F638">
        <v>2</v>
      </c>
      <c r="G638">
        <v>5.6</v>
      </c>
      <c r="H638">
        <v>2.1</v>
      </c>
      <c r="I638" t="s">
        <v>157</v>
      </c>
      <c r="J638">
        <v>48</v>
      </c>
      <c r="K638">
        <v>2</v>
      </c>
      <c r="L638">
        <v>45</v>
      </c>
      <c r="M638" t="s">
        <v>107</v>
      </c>
      <c r="N638" t="s">
        <v>41</v>
      </c>
      <c r="O638" t="s">
        <v>108</v>
      </c>
      <c r="P638">
        <f t="shared" si="27"/>
        <v>3.7729999999999997</v>
      </c>
      <c r="Q638">
        <f t="shared" si="28"/>
        <v>1.827</v>
      </c>
      <c r="R638">
        <f t="shared" si="29"/>
        <v>4.4444444444444446E-2</v>
      </c>
    </row>
    <row r="639" spans="1:18" x14ac:dyDescent="0.25">
      <c r="A639" t="s">
        <v>106</v>
      </c>
      <c r="B639" t="s">
        <v>2</v>
      </c>
      <c r="C639" s="1">
        <v>44420</v>
      </c>
      <c r="D639" s="1">
        <v>45201</v>
      </c>
      <c r="E639" s="24">
        <v>781</v>
      </c>
      <c r="F639">
        <v>2</v>
      </c>
      <c r="G639">
        <v>4.0999999999999996</v>
      </c>
      <c r="H639">
        <v>1.4</v>
      </c>
      <c r="I639" t="s">
        <v>159</v>
      </c>
      <c r="J639">
        <v>48</v>
      </c>
      <c r="K639">
        <v>2</v>
      </c>
      <c r="L639">
        <v>45</v>
      </c>
      <c r="M639" t="s">
        <v>107</v>
      </c>
      <c r="N639" t="s">
        <v>41</v>
      </c>
      <c r="O639" t="s">
        <v>108</v>
      </c>
      <c r="P639">
        <f t="shared" si="27"/>
        <v>3.7729999999999997</v>
      </c>
      <c r="Q639">
        <f t="shared" si="28"/>
        <v>0.32699999999999996</v>
      </c>
      <c r="R639">
        <f t="shared" si="29"/>
        <v>4.4444444444444446E-2</v>
      </c>
    </row>
    <row r="640" spans="1:18" x14ac:dyDescent="0.25">
      <c r="A640" t="s">
        <v>100</v>
      </c>
      <c r="B640" t="s">
        <v>2</v>
      </c>
      <c r="C640" s="1">
        <v>44395</v>
      </c>
      <c r="D640" s="1">
        <v>45201</v>
      </c>
      <c r="E640" s="24">
        <v>806</v>
      </c>
      <c r="F640">
        <v>2</v>
      </c>
      <c r="G640">
        <v>4.7</v>
      </c>
      <c r="H640">
        <v>1.9</v>
      </c>
      <c r="I640" t="s">
        <v>159</v>
      </c>
      <c r="J640">
        <v>18</v>
      </c>
      <c r="K640">
        <v>1</v>
      </c>
      <c r="L640">
        <v>45</v>
      </c>
      <c r="M640" t="s">
        <v>101</v>
      </c>
      <c r="N640" t="s">
        <v>39</v>
      </c>
      <c r="O640" t="s">
        <v>102</v>
      </c>
      <c r="P640">
        <f t="shared" si="27"/>
        <v>3.8479999999999999</v>
      </c>
      <c r="Q640">
        <f t="shared" si="28"/>
        <v>0.85200000000000031</v>
      </c>
      <c r="R640">
        <f t="shared" si="29"/>
        <v>2.2222222222222223E-2</v>
      </c>
    </row>
    <row r="641" spans="1:18" x14ac:dyDescent="0.25">
      <c r="A641" t="s">
        <v>109</v>
      </c>
      <c r="B641" t="s">
        <v>2</v>
      </c>
      <c r="C641" s="1">
        <v>44467</v>
      </c>
      <c r="D641" s="1">
        <v>45201</v>
      </c>
      <c r="E641" s="24">
        <v>734</v>
      </c>
      <c r="F641">
        <v>2</v>
      </c>
      <c r="G641">
        <v>5</v>
      </c>
      <c r="H641">
        <v>1.9</v>
      </c>
      <c r="I641" t="s">
        <v>157</v>
      </c>
      <c r="J641">
        <v>52</v>
      </c>
      <c r="K641">
        <v>3</v>
      </c>
      <c r="L641">
        <v>45</v>
      </c>
      <c r="M641" t="s">
        <v>110</v>
      </c>
      <c r="N641" t="s">
        <v>40</v>
      </c>
      <c r="O641" t="s">
        <v>105</v>
      </c>
      <c r="P641">
        <f t="shared" si="27"/>
        <v>3.6319999999999997</v>
      </c>
      <c r="Q641">
        <f t="shared" si="28"/>
        <v>1.3680000000000003</v>
      </c>
      <c r="R641">
        <f t="shared" si="29"/>
        <v>6.6666666666666666E-2</v>
      </c>
    </row>
    <row r="642" spans="1:18" x14ac:dyDescent="0.25">
      <c r="A642" t="s">
        <v>109</v>
      </c>
      <c r="B642" t="s">
        <v>2</v>
      </c>
      <c r="C642" s="1">
        <v>44467</v>
      </c>
      <c r="D642" s="1">
        <v>45201</v>
      </c>
      <c r="E642" s="24">
        <v>734</v>
      </c>
      <c r="F642">
        <v>2</v>
      </c>
      <c r="G642">
        <v>5.9</v>
      </c>
      <c r="H642">
        <v>2.2000000000000002</v>
      </c>
      <c r="I642" t="s">
        <v>157</v>
      </c>
      <c r="J642">
        <v>52</v>
      </c>
      <c r="K642">
        <v>3</v>
      </c>
      <c r="L642">
        <v>45</v>
      </c>
      <c r="M642" t="s">
        <v>110</v>
      </c>
      <c r="N642" t="s">
        <v>40</v>
      </c>
      <c r="O642" t="s">
        <v>105</v>
      </c>
      <c r="P642">
        <f t="shared" si="27"/>
        <v>3.6319999999999997</v>
      </c>
      <c r="Q642">
        <f t="shared" si="28"/>
        <v>2.2680000000000007</v>
      </c>
      <c r="R642">
        <f t="shared" si="29"/>
        <v>6.6666666666666666E-2</v>
      </c>
    </row>
    <row r="643" spans="1:18" x14ac:dyDescent="0.25">
      <c r="A643" t="s">
        <v>109</v>
      </c>
      <c r="B643" t="s">
        <v>2</v>
      </c>
      <c r="C643" s="1">
        <v>44467</v>
      </c>
      <c r="D643" s="1">
        <v>45201</v>
      </c>
      <c r="E643" s="24">
        <v>734</v>
      </c>
      <c r="F643">
        <v>2</v>
      </c>
      <c r="G643">
        <v>5.6</v>
      </c>
      <c r="H643">
        <v>2.1</v>
      </c>
      <c r="I643" t="s">
        <v>157</v>
      </c>
      <c r="J643">
        <v>52</v>
      </c>
      <c r="K643">
        <v>3</v>
      </c>
      <c r="L643">
        <v>45</v>
      </c>
      <c r="M643" t="s">
        <v>110</v>
      </c>
      <c r="N643" t="s">
        <v>40</v>
      </c>
      <c r="O643" t="s">
        <v>105</v>
      </c>
      <c r="P643">
        <f t="shared" ref="P643:P706" si="30">IF(B643="AltCom",E643*0.003+1.43,IF(B643="EreCya",E643*0.003+2.87,IF(B643="JulOrn",E643*0.004+2.3,IF(B643="LepElo",E643*0.011+0.91,IF(B643="NeoPul",E643*0.004+2.46,IF(B643="NeoTet","NT",IF(B643="TelTem",E643*0.006+1.77,IF(B643="VarMoo",E643*0.003+1.67,"AAAAAAAAAH"))))))))</f>
        <v>3.6319999999999997</v>
      </c>
      <c r="Q643">
        <f t="shared" ref="Q643:Q706" si="31">IF(B643="NeoTet", "NA", G643-P643)</f>
        <v>1.968</v>
      </c>
      <c r="R643">
        <f t="shared" ref="R643:R706" si="32">K643/L643</f>
        <v>6.6666666666666666E-2</v>
      </c>
    </row>
    <row r="644" spans="1:18" x14ac:dyDescent="0.25">
      <c r="A644" t="s">
        <v>111</v>
      </c>
      <c r="B644" t="s">
        <v>2</v>
      </c>
      <c r="C644" s="1">
        <v>44477</v>
      </c>
      <c r="D644" s="1">
        <v>45219</v>
      </c>
      <c r="E644" s="24">
        <v>742</v>
      </c>
      <c r="F644">
        <v>2</v>
      </c>
      <c r="G644">
        <v>5</v>
      </c>
      <c r="H644">
        <v>1.8</v>
      </c>
      <c r="I644" t="s">
        <v>157</v>
      </c>
      <c r="J644">
        <v>47</v>
      </c>
      <c r="K644">
        <v>3</v>
      </c>
      <c r="L644">
        <v>45</v>
      </c>
      <c r="M644" t="s">
        <v>112</v>
      </c>
      <c r="N644" t="s">
        <v>41</v>
      </c>
      <c r="O644" t="s">
        <v>108</v>
      </c>
      <c r="P644">
        <f t="shared" si="30"/>
        <v>3.6559999999999997</v>
      </c>
      <c r="Q644">
        <f t="shared" si="31"/>
        <v>1.3440000000000003</v>
      </c>
      <c r="R644">
        <f t="shared" si="32"/>
        <v>6.6666666666666666E-2</v>
      </c>
    </row>
    <row r="645" spans="1:18" x14ac:dyDescent="0.25">
      <c r="A645" t="s">
        <v>111</v>
      </c>
      <c r="B645" t="s">
        <v>2</v>
      </c>
      <c r="C645" s="1">
        <v>44477</v>
      </c>
      <c r="D645" s="1">
        <v>45219</v>
      </c>
      <c r="E645" s="24">
        <v>742</v>
      </c>
      <c r="F645">
        <v>2</v>
      </c>
      <c r="G645">
        <v>6</v>
      </c>
      <c r="H645">
        <v>2.2000000000000002</v>
      </c>
      <c r="I645" t="s">
        <v>157</v>
      </c>
      <c r="J645">
        <v>47</v>
      </c>
      <c r="K645">
        <v>3</v>
      </c>
      <c r="L645">
        <v>45</v>
      </c>
      <c r="M645" t="s">
        <v>112</v>
      </c>
      <c r="N645" t="s">
        <v>41</v>
      </c>
      <c r="O645" t="s">
        <v>108</v>
      </c>
      <c r="P645">
        <f t="shared" si="30"/>
        <v>3.6559999999999997</v>
      </c>
      <c r="Q645">
        <f t="shared" si="31"/>
        <v>2.3440000000000003</v>
      </c>
      <c r="R645">
        <f t="shared" si="32"/>
        <v>6.6666666666666666E-2</v>
      </c>
    </row>
    <row r="646" spans="1:18" x14ac:dyDescent="0.25">
      <c r="A646" t="s">
        <v>111</v>
      </c>
      <c r="B646" t="s">
        <v>2</v>
      </c>
      <c r="C646" s="1">
        <v>44477</v>
      </c>
      <c r="D646" s="1">
        <v>45219</v>
      </c>
      <c r="E646" s="24">
        <v>742</v>
      </c>
      <c r="F646">
        <v>2</v>
      </c>
      <c r="G646">
        <v>5.2</v>
      </c>
      <c r="H646">
        <v>1.8</v>
      </c>
      <c r="I646" t="s">
        <v>159</v>
      </c>
      <c r="J646">
        <v>47</v>
      </c>
      <c r="K646">
        <v>3</v>
      </c>
      <c r="L646">
        <v>45</v>
      </c>
      <c r="M646" t="s">
        <v>112</v>
      </c>
      <c r="N646" t="s">
        <v>41</v>
      </c>
      <c r="O646" t="s">
        <v>108</v>
      </c>
      <c r="P646">
        <f t="shared" si="30"/>
        <v>3.6559999999999997</v>
      </c>
      <c r="Q646">
        <f t="shared" si="31"/>
        <v>1.5440000000000005</v>
      </c>
      <c r="R646">
        <f t="shared" si="32"/>
        <v>6.6666666666666666E-2</v>
      </c>
    </row>
    <row r="647" spans="1:18" x14ac:dyDescent="0.25">
      <c r="A647" t="s">
        <v>154</v>
      </c>
      <c r="B647" t="s">
        <v>2</v>
      </c>
      <c r="C647" s="1">
        <v>44505</v>
      </c>
      <c r="D647" s="1">
        <v>45239</v>
      </c>
      <c r="E647" s="24">
        <v>734</v>
      </c>
      <c r="F647">
        <v>2</v>
      </c>
      <c r="G647">
        <v>4.3</v>
      </c>
      <c r="H647">
        <v>1.6</v>
      </c>
      <c r="I647" t="s">
        <v>159</v>
      </c>
      <c r="J647">
        <v>62</v>
      </c>
      <c r="K647">
        <v>28</v>
      </c>
      <c r="L647">
        <v>160</v>
      </c>
      <c r="M647" t="s">
        <v>114</v>
      </c>
      <c r="N647" t="s">
        <v>39</v>
      </c>
      <c r="O647" t="s">
        <v>102</v>
      </c>
      <c r="P647">
        <f t="shared" si="30"/>
        <v>3.6319999999999997</v>
      </c>
      <c r="Q647">
        <f t="shared" si="31"/>
        <v>0.66800000000000015</v>
      </c>
      <c r="R647">
        <f t="shared" si="32"/>
        <v>0.17499999999999999</v>
      </c>
    </row>
    <row r="648" spans="1:18" x14ac:dyDescent="0.25">
      <c r="A648" t="s">
        <v>154</v>
      </c>
      <c r="B648" t="s">
        <v>2</v>
      </c>
      <c r="C648" s="1">
        <v>44505</v>
      </c>
      <c r="D648" s="1">
        <v>45239</v>
      </c>
      <c r="E648" s="24">
        <v>734</v>
      </c>
      <c r="F648">
        <v>2</v>
      </c>
      <c r="G648">
        <v>3.4</v>
      </c>
      <c r="H648">
        <v>1.2</v>
      </c>
      <c r="I648" t="s">
        <v>159</v>
      </c>
      <c r="J648">
        <v>62</v>
      </c>
      <c r="K648">
        <v>28</v>
      </c>
      <c r="L648">
        <v>160</v>
      </c>
      <c r="M648" t="s">
        <v>114</v>
      </c>
      <c r="N648" t="s">
        <v>39</v>
      </c>
      <c r="O648" t="s">
        <v>102</v>
      </c>
      <c r="P648">
        <f t="shared" si="30"/>
        <v>3.6319999999999997</v>
      </c>
      <c r="Q648">
        <f t="shared" si="31"/>
        <v>-0.23199999999999976</v>
      </c>
      <c r="R648">
        <f t="shared" si="32"/>
        <v>0.17499999999999999</v>
      </c>
    </row>
    <row r="649" spans="1:18" x14ac:dyDescent="0.25">
      <c r="A649" t="s">
        <v>154</v>
      </c>
      <c r="B649" t="s">
        <v>2</v>
      </c>
      <c r="C649" s="1">
        <v>44505</v>
      </c>
      <c r="D649" s="1">
        <v>45239</v>
      </c>
      <c r="E649" s="24">
        <v>734</v>
      </c>
      <c r="F649">
        <v>2</v>
      </c>
      <c r="G649">
        <v>4.3</v>
      </c>
      <c r="H649">
        <v>1.5</v>
      </c>
      <c r="I649" t="s">
        <v>159</v>
      </c>
      <c r="J649">
        <v>62</v>
      </c>
      <c r="K649">
        <v>28</v>
      </c>
      <c r="L649">
        <v>160</v>
      </c>
      <c r="M649" t="s">
        <v>114</v>
      </c>
      <c r="N649" t="s">
        <v>39</v>
      </c>
      <c r="O649" t="s">
        <v>102</v>
      </c>
      <c r="P649">
        <f t="shared" si="30"/>
        <v>3.6319999999999997</v>
      </c>
      <c r="Q649">
        <f t="shared" si="31"/>
        <v>0.66800000000000015</v>
      </c>
      <c r="R649">
        <f t="shared" si="32"/>
        <v>0.17499999999999999</v>
      </c>
    </row>
    <row r="650" spans="1:18" x14ac:dyDescent="0.25">
      <c r="A650" t="s">
        <v>154</v>
      </c>
      <c r="B650" t="s">
        <v>2</v>
      </c>
      <c r="C650" s="1">
        <v>44505</v>
      </c>
      <c r="D650" s="1">
        <v>45239</v>
      </c>
      <c r="E650" s="24">
        <v>734</v>
      </c>
      <c r="F650">
        <v>2</v>
      </c>
      <c r="G650">
        <v>3.9</v>
      </c>
      <c r="H650">
        <v>1.5</v>
      </c>
      <c r="I650" t="s">
        <v>159</v>
      </c>
      <c r="J650">
        <v>62</v>
      </c>
      <c r="K650">
        <v>28</v>
      </c>
      <c r="L650">
        <v>160</v>
      </c>
      <c r="M650" t="s">
        <v>114</v>
      </c>
      <c r="N650" t="s">
        <v>39</v>
      </c>
      <c r="O650" t="s">
        <v>102</v>
      </c>
      <c r="P650">
        <f t="shared" si="30"/>
        <v>3.6319999999999997</v>
      </c>
      <c r="Q650">
        <f t="shared" si="31"/>
        <v>0.26800000000000024</v>
      </c>
      <c r="R650">
        <f t="shared" si="32"/>
        <v>0.17499999999999999</v>
      </c>
    </row>
    <row r="651" spans="1:18" x14ac:dyDescent="0.25">
      <c r="A651" t="s">
        <v>154</v>
      </c>
      <c r="B651" t="s">
        <v>2</v>
      </c>
      <c r="C651" s="1">
        <v>44505</v>
      </c>
      <c r="D651" s="1">
        <v>45239</v>
      </c>
      <c r="E651" s="24">
        <v>734</v>
      </c>
      <c r="F651">
        <v>2</v>
      </c>
      <c r="G651">
        <v>3.7</v>
      </c>
      <c r="H651">
        <v>1.4</v>
      </c>
      <c r="I651" t="s">
        <v>159</v>
      </c>
      <c r="J651">
        <v>62</v>
      </c>
      <c r="K651">
        <v>28</v>
      </c>
      <c r="L651">
        <v>160</v>
      </c>
      <c r="M651" t="s">
        <v>114</v>
      </c>
      <c r="N651" t="s">
        <v>39</v>
      </c>
      <c r="O651" t="s">
        <v>102</v>
      </c>
      <c r="P651">
        <f t="shared" si="30"/>
        <v>3.6319999999999997</v>
      </c>
      <c r="Q651">
        <f t="shared" si="31"/>
        <v>6.8000000000000504E-2</v>
      </c>
      <c r="R651">
        <f t="shared" si="32"/>
        <v>0.17499999999999999</v>
      </c>
    </row>
    <row r="652" spans="1:18" x14ac:dyDescent="0.25">
      <c r="A652" t="s">
        <v>154</v>
      </c>
      <c r="B652" t="s">
        <v>2</v>
      </c>
      <c r="C652" s="1">
        <v>44505</v>
      </c>
      <c r="D652" s="1">
        <v>45239</v>
      </c>
      <c r="E652" s="24">
        <v>734</v>
      </c>
      <c r="F652">
        <v>2</v>
      </c>
      <c r="G652">
        <v>3.5</v>
      </c>
      <c r="H652">
        <v>1.2</v>
      </c>
      <c r="I652" t="s">
        <v>159</v>
      </c>
      <c r="J652">
        <v>62</v>
      </c>
      <c r="K652">
        <v>28</v>
      </c>
      <c r="L652">
        <v>160</v>
      </c>
      <c r="M652" t="s">
        <v>114</v>
      </c>
      <c r="N652" t="s">
        <v>39</v>
      </c>
      <c r="O652" t="s">
        <v>102</v>
      </c>
      <c r="P652">
        <f t="shared" si="30"/>
        <v>3.6319999999999997</v>
      </c>
      <c r="Q652">
        <f t="shared" si="31"/>
        <v>-0.13199999999999967</v>
      </c>
      <c r="R652">
        <f t="shared" si="32"/>
        <v>0.17499999999999999</v>
      </c>
    </row>
    <row r="653" spans="1:18" x14ac:dyDescent="0.25">
      <c r="A653" t="s">
        <v>154</v>
      </c>
      <c r="B653" t="s">
        <v>2</v>
      </c>
      <c r="C653" s="1">
        <v>44505</v>
      </c>
      <c r="D653" s="1">
        <v>45239</v>
      </c>
      <c r="E653" s="24">
        <v>734</v>
      </c>
      <c r="F653">
        <v>2</v>
      </c>
      <c r="G653">
        <v>5</v>
      </c>
      <c r="H653">
        <v>1.8</v>
      </c>
      <c r="I653" t="s">
        <v>157</v>
      </c>
      <c r="J653">
        <v>62</v>
      </c>
      <c r="K653">
        <v>28</v>
      </c>
      <c r="L653">
        <v>160</v>
      </c>
      <c r="M653" t="s">
        <v>114</v>
      </c>
      <c r="N653" t="s">
        <v>39</v>
      </c>
      <c r="O653" t="s">
        <v>102</v>
      </c>
      <c r="P653">
        <f t="shared" si="30"/>
        <v>3.6319999999999997</v>
      </c>
      <c r="Q653">
        <f t="shared" si="31"/>
        <v>1.3680000000000003</v>
      </c>
      <c r="R653">
        <f t="shared" si="32"/>
        <v>0.17499999999999999</v>
      </c>
    </row>
    <row r="654" spans="1:18" x14ac:dyDescent="0.25">
      <c r="A654" t="s">
        <v>154</v>
      </c>
      <c r="B654" t="s">
        <v>2</v>
      </c>
      <c r="C654" s="1">
        <v>44505</v>
      </c>
      <c r="D654" s="1">
        <v>45239</v>
      </c>
      <c r="E654" s="24">
        <v>734</v>
      </c>
      <c r="F654">
        <v>2</v>
      </c>
      <c r="G654">
        <v>4.3</v>
      </c>
      <c r="H654">
        <v>1.5</v>
      </c>
      <c r="I654" t="s">
        <v>157</v>
      </c>
      <c r="J654">
        <v>62</v>
      </c>
      <c r="K654">
        <v>28</v>
      </c>
      <c r="L654">
        <v>160</v>
      </c>
      <c r="M654" t="s">
        <v>114</v>
      </c>
      <c r="N654" t="s">
        <v>39</v>
      </c>
      <c r="O654" t="s">
        <v>102</v>
      </c>
      <c r="P654">
        <f t="shared" si="30"/>
        <v>3.6319999999999997</v>
      </c>
      <c r="Q654">
        <f t="shared" si="31"/>
        <v>0.66800000000000015</v>
      </c>
      <c r="R654">
        <f t="shared" si="32"/>
        <v>0.17499999999999999</v>
      </c>
    </row>
    <row r="655" spans="1:18" x14ac:dyDescent="0.25">
      <c r="A655" t="s">
        <v>154</v>
      </c>
      <c r="B655" t="s">
        <v>2</v>
      </c>
      <c r="C655" s="1">
        <v>44505</v>
      </c>
      <c r="D655" s="1">
        <v>45239</v>
      </c>
      <c r="E655" s="24">
        <v>734</v>
      </c>
      <c r="F655">
        <v>2</v>
      </c>
      <c r="G655">
        <v>3.6</v>
      </c>
      <c r="H655">
        <v>1.2</v>
      </c>
      <c r="I655" t="s">
        <v>157</v>
      </c>
      <c r="J655">
        <v>62</v>
      </c>
      <c r="K655">
        <v>28</v>
      </c>
      <c r="L655">
        <v>160</v>
      </c>
      <c r="M655" t="s">
        <v>114</v>
      </c>
      <c r="N655" t="s">
        <v>39</v>
      </c>
      <c r="O655" t="s">
        <v>102</v>
      </c>
      <c r="P655">
        <f t="shared" si="30"/>
        <v>3.6319999999999997</v>
      </c>
      <c r="Q655">
        <f t="shared" si="31"/>
        <v>-3.1999999999999584E-2</v>
      </c>
      <c r="R655">
        <f t="shared" si="32"/>
        <v>0.17499999999999999</v>
      </c>
    </row>
    <row r="656" spans="1:18" x14ac:dyDescent="0.25">
      <c r="A656" t="s">
        <v>154</v>
      </c>
      <c r="B656" t="s">
        <v>2</v>
      </c>
      <c r="C656" s="1">
        <v>44505</v>
      </c>
      <c r="D656" s="1">
        <v>45239</v>
      </c>
      <c r="E656" s="24">
        <v>734</v>
      </c>
      <c r="F656">
        <v>2</v>
      </c>
      <c r="G656">
        <v>4.0999999999999996</v>
      </c>
      <c r="H656">
        <v>1.5</v>
      </c>
      <c r="I656" t="s">
        <v>157</v>
      </c>
      <c r="J656">
        <v>62</v>
      </c>
      <c r="K656">
        <v>28</v>
      </c>
      <c r="L656">
        <v>160</v>
      </c>
      <c r="M656" t="s">
        <v>114</v>
      </c>
      <c r="N656" t="s">
        <v>39</v>
      </c>
      <c r="O656" t="s">
        <v>102</v>
      </c>
      <c r="P656">
        <f t="shared" si="30"/>
        <v>3.6319999999999997</v>
      </c>
      <c r="Q656">
        <f t="shared" si="31"/>
        <v>0.46799999999999997</v>
      </c>
      <c r="R656">
        <f t="shared" si="32"/>
        <v>0.17499999999999999</v>
      </c>
    </row>
    <row r="657" spans="1:18" x14ac:dyDescent="0.25">
      <c r="A657" t="s">
        <v>154</v>
      </c>
      <c r="B657" t="s">
        <v>2</v>
      </c>
      <c r="C657" s="1">
        <v>44505</v>
      </c>
      <c r="D657" s="1">
        <v>45239</v>
      </c>
      <c r="E657" s="24">
        <v>734</v>
      </c>
      <c r="F657">
        <v>2</v>
      </c>
      <c r="G657">
        <v>5</v>
      </c>
      <c r="H657">
        <v>1.9</v>
      </c>
      <c r="I657" t="s">
        <v>157</v>
      </c>
      <c r="J657">
        <v>62</v>
      </c>
      <c r="K657">
        <v>28</v>
      </c>
      <c r="L657">
        <v>160</v>
      </c>
      <c r="M657" t="s">
        <v>114</v>
      </c>
      <c r="N657" t="s">
        <v>39</v>
      </c>
      <c r="O657" t="s">
        <v>102</v>
      </c>
      <c r="P657">
        <f t="shared" si="30"/>
        <v>3.6319999999999997</v>
      </c>
      <c r="Q657">
        <f t="shared" si="31"/>
        <v>1.3680000000000003</v>
      </c>
      <c r="R657">
        <f t="shared" si="32"/>
        <v>0.17499999999999999</v>
      </c>
    </row>
    <row r="658" spans="1:18" x14ac:dyDescent="0.25">
      <c r="A658" t="s">
        <v>154</v>
      </c>
      <c r="B658" t="s">
        <v>2</v>
      </c>
      <c r="C658" s="1">
        <v>44505</v>
      </c>
      <c r="D658" s="1">
        <v>45239</v>
      </c>
      <c r="E658" s="24">
        <v>734</v>
      </c>
      <c r="F658">
        <v>2</v>
      </c>
      <c r="G658">
        <v>3.7</v>
      </c>
      <c r="H658">
        <v>1.3</v>
      </c>
      <c r="I658" t="s">
        <v>157</v>
      </c>
      <c r="J658">
        <v>62</v>
      </c>
      <c r="K658">
        <v>28</v>
      </c>
      <c r="L658">
        <v>160</v>
      </c>
      <c r="M658" t="s">
        <v>114</v>
      </c>
      <c r="N658" t="s">
        <v>39</v>
      </c>
      <c r="O658" t="s">
        <v>102</v>
      </c>
      <c r="P658">
        <f t="shared" si="30"/>
        <v>3.6319999999999997</v>
      </c>
      <c r="Q658">
        <f t="shared" si="31"/>
        <v>6.8000000000000504E-2</v>
      </c>
      <c r="R658">
        <f t="shared" si="32"/>
        <v>0.17499999999999999</v>
      </c>
    </row>
    <row r="659" spans="1:18" x14ac:dyDescent="0.25">
      <c r="A659" t="s">
        <v>154</v>
      </c>
      <c r="B659" t="s">
        <v>2</v>
      </c>
      <c r="C659" s="1">
        <v>44505</v>
      </c>
      <c r="D659" s="1">
        <v>45239</v>
      </c>
      <c r="E659" s="24">
        <v>734</v>
      </c>
      <c r="F659">
        <v>2</v>
      </c>
      <c r="G659">
        <v>4.5</v>
      </c>
      <c r="H659">
        <v>1.6</v>
      </c>
      <c r="I659" t="s">
        <v>159</v>
      </c>
      <c r="J659">
        <v>62</v>
      </c>
      <c r="K659">
        <v>28</v>
      </c>
      <c r="L659">
        <v>160</v>
      </c>
      <c r="M659" t="s">
        <v>114</v>
      </c>
      <c r="N659" t="s">
        <v>39</v>
      </c>
      <c r="O659" t="s">
        <v>102</v>
      </c>
      <c r="P659">
        <f t="shared" si="30"/>
        <v>3.6319999999999997</v>
      </c>
      <c r="Q659">
        <f t="shared" si="31"/>
        <v>0.86800000000000033</v>
      </c>
      <c r="R659">
        <f t="shared" si="32"/>
        <v>0.17499999999999999</v>
      </c>
    </row>
    <row r="660" spans="1:18" x14ac:dyDescent="0.25">
      <c r="A660" t="s">
        <v>154</v>
      </c>
      <c r="B660" t="s">
        <v>2</v>
      </c>
      <c r="C660" s="1">
        <v>44505</v>
      </c>
      <c r="D660" s="1">
        <v>45239</v>
      </c>
      <c r="E660" s="24">
        <v>734</v>
      </c>
      <c r="F660">
        <v>2</v>
      </c>
      <c r="G660">
        <v>3.8</v>
      </c>
      <c r="H660">
        <v>1.5</v>
      </c>
      <c r="I660" t="s">
        <v>159</v>
      </c>
      <c r="J660">
        <v>62</v>
      </c>
      <c r="K660">
        <v>28</v>
      </c>
      <c r="L660">
        <v>160</v>
      </c>
      <c r="M660" t="s">
        <v>114</v>
      </c>
      <c r="N660" t="s">
        <v>39</v>
      </c>
      <c r="O660" t="s">
        <v>102</v>
      </c>
      <c r="P660">
        <f t="shared" si="30"/>
        <v>3.6319999999999997</v>
      </c>
      <c r="Q660">
        <f t="shared" si="31"/>
        <v>0.16800000000000015</v>
      </c>
      <c r="R660">
        <f t="shared" si="32"/>
        <v>0.17499999999999999</v>
      </c>
    </row>
    <row r="661" spans="1:18" x14ac:dyDescent="0.25">
      <c r="A661" t="s">
        <v>154</v>
      </c>
      <c r="B661" t="s">
        <v>2</v>
      </c>
      <c r="C661" s="1">
        <v>44505</v>
      </c>
      <c r="D661" s="1">
        <v>45239</v>
      </c>
      <c r="E661" s="24">
        <v>734</v>
      </c>
      <c r="F661">
        <v>2</v>
      </c>
      <c r="G661">
        <v>4.0999999999999996</v>
      </c>
      <c r="H661">
        <v>1.5</v>
      </c>
      <c r="I661" t="s">
        <v>159</v>
      </c>
      <c r="J661">
        <v>62</v>
      </c>
      <c r="K661">
        <v>28</v>
      </c>
      <c r="L661">
        <v>160</v>
      </c>
      <c r="M661" t="s">
        <v>114</v>
      </c>
      <c r="N661" t="s">
        <v>39</v>
      </c>
      <c r="O661" t="s">
        <v>102</v>
      </c>
      <c r="P661">
        <f t="shared" si="30"/>
        <v>3.6319999999999997</v>
      </c>
      <c r="Q661">
        <f t="shared" si="31"/>
        <v>0.46799999999999997</v>
      </c>
      <c r="R661">
        <f t="shared" si="32"/>
        <v>0.17499999999999999</v>
      </c>
    </row>
    <row r="662" spans="1:18" x14ac:dyDescent="0.25">
      <c r="A662" t="s">
        <v>154</v>
      </c>
      <c r="B662" t="s">
        <v>2</v>
      </c>
      <c r="C662" s="1">
        <v>44505</v>
      </c>
      <c r="D662" s="1">
        <v>45239</v>
      </c>
      <c r="E662" s="24">
        <v>734</v>
      </c>
      <c r="F662">
        <v>2</v>
      </c>
      <c r="G662">
        <v>4.3</v>
      </c>
      <c r="H662">
        <v>1.5</v>
      </c>
      <c r="I662" t="s">
        <v>159</v>
      </c>
      <c r="J662">
        <v>62</v>
      </c>
      <c r="K662">
        <v>28</v>
      </c>
      <c r="L662">
        <v>160</v>
      </c>
      <c r="M662" t="s">
        <v>114</v>
      </c>
      <c r="N662" t="s">
        <v>39</v>
      </c>
      <c r="O662" t="s">
        <v>102</v>
      </c>
      <c r="P662">
        <f t="shared" si="30"/>
        <v>3.6319999999999997</v>
      </c>
      <c r="Q662">
        <f t="shared" si="31"/>
        <v>0.66800000000000015</v>
      </c>
      <c r="R662">
        <f t="shared" si="32"/>
        <v>0.17499999999999999</v>
      </c>
    </row>
    <row r="663" spans="1:18" x14ac:dyDescent="0.25">
      <c r="A663" t="s">
        <v>154</v>
      </c>
      <c r="B663" t="s">
        <v>2</v>
      </c>
      <c r="C663" s="1">
        <v>44505</v>
      </c>
      <c r="D663" s="1">
        <v>45239</v>
      </c>
      <c r="E663" s="24">
        <v>734</v>
      </c>
      <c r="F663">
        <v>2</v>
      </c>
      <c r="G663">
        <v>4.0999999999999996</v>
      </c>
      <c r="H663">
        <v>1.5</v>
      </c>
      <c r="I663" t="s">
        <v>159</v>
      </c>
      <c r="J663">
        <v>62</v>
      </c>
      <c r="K663">
        <v>28</v>
      </c>
      <c r="L663">
        <v>160</v>
      </c>
      <c r="M663" t="s">
        <v>114</v>
      </c>
      <c r="N663" t="s">
        <v>39</v>
      </c>
      <c r="O663" t="s">
        <v>102</v>
      </c>
      <c r="P663">
        <f t="shared" si="30"/>
        <v>3.6319999999999997</v>
      </c>
      <c r="Q663">
        <f t="shared" si="31"/>
        <v>0.46799999999999997</v>
      </c>
      <c r="R663">
        <f t="shared" si="32"/>
        <v>0.17499999999999999</v>
      </c>
    </row>
    <row r="664" spans="1:18" x14ac:dyDescent="0.25">
      <c r="A664" t="s">
        <v>154</v>
      </c>
      <c r="B664" t="s">
        <v>2</v>
      </c>
      <c r="C664" s="1">
        <v>44505</v>
      </c>
      <c r="D664" s="1">
        <v>45239</v>
      </c>
      <c r="E664" s="24">
        <v>734</v>
      </c>
      <c r="F664">
        <v>2</v>
      </c>
      <c r="G664">
        <v>4.5</v>
      </c>
      <c r="H664">
        <v>1.7</v>
      </c>
      <c r="I664" t="s">
        <v>157</v>
      </c>
      <c r="J664">
        <v>62</v>
      </c>
      <c r="K664">
        <v>28</v>
      </c>
      <c r="L664">
        <v>160</v>
      </c>
      <c r="M664" t="s">
        <v>114</v>
      </c>
      <c r="N664" t="s">
        <v>39</v>
      </c>
      <c r="O664" t="s">
        <v>102</v>
      </c>
      <c r="P664">
        <f t="shared" si="30"/>
        <v>3.6319999999999997</v>
      </c>
      <c r="Q664">
        <f t="shared" si="31"/>
        <v>0.86800000000000033</v>
      </c>
      <c r="R664">
        <f t="shared" si="32"/>
        <v>0.17499999999999999</v>
      </c>
    </row>
    <row r="665" spans="1:18" x14ac:dyDescent="0.25">
      <c r="A665" t="s">
        <v>154</v>
      </c>
      <c r="B665" t="s">
        <v>2</v>
      </c>
      <c r="C665" s="1">
        <v>44505</v>
      </c>
      <c r="D665" s="1">
        <v>45239</v>
      </c>
      <c r="E665" s="24">
        <v>734</v>
      </c>
      <c r="F665">
        <v>2</v>
      </c>
      <c r="G665">
        <v>4.9000000000000004</v>
      </c>
      <c r="H665">
        <v>1.8</v>
      </c>
      <c r="I665" t="s">
        <v>157</v>
      </c>
      <c r="J665">
        <v>62</v>
      </c>
      <c r="K665">
        <v>28</v>
      </c>
      <c r="L665">
        <v>160</v>
      </c>
      <c r="M665" t="s">
        <v>114</v>
      </c>
      <c r="N665" t="s">
        <v>39</v>
      </c>
      <c r="O665" t="s">
        <v>102</v>
      </c>
      <c r="P665">
        <f t="shared" si="30"/>
        <v>3.6319999999999997</v>
      </c>
      <c r="Q665">
        <f t="shared" si="31"/>
        <v>1.2680000000000007</v>
      </c>
      <c r="R665">
        <f t="shared" si="32"/>
        <v>0.17499999999999999</v>
      </c>
    </row>
    <row r="666" spans="1:18" x14ac:dyDescent="0.25">
      <c r="A666" t="s">
        <v>154</v>
      </c>
      <c r="B666" t="s">
        <v>2</v>
      </c>
      <c r="C666" s="1">
        <v>44505</v>
      </c>
      <c r="D666" s="1">
        <v>45239</v>
      </c>
      <c r="E666" s="24">
        <v>734</v>
      </c>
      <c r="F666">
        <v>2</v>
      </c>
      <c r="G666">
        <v>3.8</v>
      </c>
      <c r="H666">
        <v>1.3</v>
      </c>
      <c r="I666" t="s">
        <v>157</v>
      </c>
      <c r="J666">
        <v>62</v>
      </c>
      <c r="K666">
        <v>28</v>
      </c>
      <c r="L666">
        <v>160</v>
      </c>
      <c r="M666" t="s">
        <v>114</v>
      </c>
      <c r="N666" t="s">
        <v>39</v>
      </c>
      <c r="O666" t="s">
        <v>102</v>
      </c>
      <c r="P666">
        <f t="shared" si="30"/>
        <v>3.6319999999999997</v>
      </c>
      <c r="Q666">
        <f t="shared" si="31"/>
        <v>0.16800000000000015</v>
      </c>
      <c r="R666">
        <f t="shared" si="32"/>
        <v>0.17499999999999999</v>
      </c>
    </row>
    <row r="667" spans="1:18" x14ac:dyDescent="0.25">
      <c r="A667" t="s">
        <v>154</v>
      </c>
      <c r="B667" t="s">
        <v>2</v>
      </c>
      <c r="C667" s="1">
        <v>44505</v>
      </c>
      <c r="D667" s="1">
        <v>45239</v>
      </c>
      <c r="E667" s="24">
        <v>734</v>
      </c>
      <c r="F667">
        <v>2</v>
      </c>
      <c r="G667">
        <v>3.9</v>
      </c>
      <c r="H667">
        <v>1.3</v>
      </c>
      <c r="I667" t="s">
        <v>157</v>
      </c>
      <c r="J667">
        <v>62</v>
      </c>
      <c r="K667">
        <v>28</v>
      </c>
      <c r="L667">
        <v>160</v>
      </c>
      <c r="M667" t="s">
        <v>114</v>
      </c>
      <c r="N667" t="s">
        <v>39</v>
      </c>
      <c r="O667" t="s">
        <v>102</v>
      </c>
      <c r="P667">
        <f t="shared" si="30"/>
        <v>3.6319999999999997</v>
      </c>
      <c r="Q667">
        <f t="shared" si="31"/>
        <v>0.26800000000000024</v>
      </c>
      <c r="R667">
        <f t="shared" si="32"/>
        <v>0.17499999999999999</v>
      </c>
    </row>
    <row r="668" spans="1:18" x14ac:dyDescent="0.25">
      <c r="A668" t="s">
        <v>154</v>
      </c>
      <c r="B668" t="s">
        <v>2</v>
      </c>
      <c r="C668" s="1">
        <v>44505</v>
      </c>
      <c r="D668" s="1">
        <v>45239</v>
      </c>
      <c r="E668" s="24">
        <v>734</v>
      </c>
      <c r="F668">
        <v>2</v>
      </c>
      <c r="G668">
        <v>4.2</v>
      </c>
      <c r="H668">
        <v>1.5</v>
      </c>
      <c r="I668" t="s">
        <v>157</v>
      </c>
      <c r="J668">
        <v>62</v>
      </c>
      <c r="K668">
        <v>28</v>
      </c>
      <c r="L668">
        <v>160</v>
      </c>
      <c r="M668" t="s">
        <v>114</v>
      </c>
      <c r="N668" t="s">
        <v>39</v>
      </c>
      <c r="O668" t="s">
        <v>102</v>
      </c>
      <c r="P668">
        <f t="shared" si="30"/>
        <v>3.6319999999999997</v>
      </c>
      <c r="Q668">
        <f t="shared" si="31"/>
        <v>0.5680000000000005</v>
      </c>
      <c r="R668">
        <f t="shared" si="32"/>
        <v>0.17499999999999999</v>
      </c>
    </row>
    <row r="669" spans="1:18" x14ac:dyDescent="0.25">
      <c r="A669" t="s">
        <v>154</v>
      </c>
      <c r="B669" t="s">
        <v>2</v>
      </c>
      <c r="C669" s="1">
        <v>44505</v>
      </c>
      <c r="D669" s="1">
        <v>45239</v>
      </c>
      <c r="E669" s="24">
        <v>734</v>
      </c>
      <c r="F669">
        <v>2</v>
      </c>
      <c r="G669">
        <v>4.2</v>
      </c>
      <c r="H669">
        <v>1.5</v>
      </c>
      <c r="I669" t="s">
        <v>159</v>
      </c>
      <c r="J669">
        <v>62</v>
      </c>
      <c r="K669">
        <v>28</v>
      </c>
      <c r="L669">
        <v>160</v>
      </c>
      <c r="M669" t="s">
        <v>114</v>
      </c>
      <c r="N669" t="s">
        <v>39</v>
      </c>
      <c r="O669" t="s">
        <v>102</v>
      </c>
      <c r="P669">
        <f t="shared" si="30"/>
        <v>3.6319999999999997</v>
      </c>
      <c r="Q669">
        <f t="shared" si="31"/>
        <v>0.5680000000000005</v>
      </c>
      <c r="R669">
        <f t="shared" si="32"/>
        <v>0.17499999999999999</v>
      </c>
    </row>
    <row r="670" spans="1:18" x14ac:dyDescent="0.25">
      <c r="A670" t="s">
        <v>154</v>
      </c>
      <c r="B670" t="s">
        <v>2</v>
      </c>
      <c r="C670" s="1">
        <v>44505</v>
      </c>
      <c r="D670" s="1">
        <v>45239</v>
      </c>
      <c r="E670" s="24">
        <v>734</v>
      </c>
      <c r="F670">
        <v>2</v>
      </c>
      <c r="G670">
        <v>4.2</v>
      </c>
      <c r="H670">
        <v>1.5</v>
      </c>
      <c r="I670" t="s">
        <v>159</v>
      </c>
      <c r="J670">
        <v>62</v>
      </c>
      <c r="K670">
        <v>28</v>
      </c>
      <c r="L670">
        <v>160</v>
      </c>
      <c r="M670" t="s">
        <v>114</v>
      </c>
      <c r="N670" t="s">
        <v>39</v>
      </c>
      <c r="O670" t="s">
        <v>102</v>
      </c>
      <c r="P670">
        <f t="shared" si="30"/>
        <v>3.6319999999999997</v>
      </c>
      <c r="Q670">
        <f t="shared" si="31"/>
        <v>0.5680000000000005</v>
      </c>
      <c r="R670">
        <f t="shared" si="32"/>
        <v>0.17499999999999999</v>
      </c>
    </row>
    <row r="671" spans="1:18" x14ac:dyDescent="0.25">
      <c r="A671" t="s">
        <v>154</v>
      </c>
      <c r="B671" t="s">
        <v>2</v>
      </c>
      <c r="C671" s="1">
        <v>44505</v>
      </c>
      <c r="D671" s="1">
        <v>45239</v>
      </c>
      <c r="E671" s="24">
        <v>734</v>
      </c>
      <c r="F671">
        <v>2</v>
      </c>
      <c r="G671">
        <v>4.5</v>
      </c>
      <c r="H671">
        <v>1.6</v>
      </c>
      <c r="I671" t="s">
        <v>157</v>
      </c>
      <c r="J671">
        <v>62</v>
      </c>
      <c r="K671">
        <v>28</v>
      </c>
      <c r="L671">
        <v>160</v>
      </c>
      <c r="M671" t="s">
        <v>114</v>
      </c>
      <c r="N671" t="s">
        <v>39</v>
      </c>
      <c r="O671" t="s">
        <v>102</v>
      </c>
      <c r="P671">
        <f t="shared" si="30"/>
        <v>3.6319999999999997</v>
      </c>
      <c r="Q671">
        <f t="shared" si="31"/>
        <v>0.86800000000000033</v>
      </c>
      <c r="R671">
        <f t="shared" si="32"/>
        <v>0.17499999999999999</v>
      </c>
    </row>
    <row r="672" spans="1:18" x14ac:dyDescent="0.25">
      <c r="A672" t="s">
        <v>154</v>
      </c>
      <c r="B672" t="s">
        <v>2</v>
      </c>
      <c r="C672" s="1">
        <v>44505</v>
      </c>
      <c r="D672" s="1">
        <v>45239</v>
      </c>
      <c r="E672" s="24">
        <v>734</v>
      </c>
      <c r="F672">
        <v>2</v>
      </c>
      <c r="G672">
        <v>3.9</v>
      </c>
      <c r="H672">
        <v>1.4</v>
      </c>
      <c r="I672" t="s">
        <v>157</v>
      </c>
      <c r="J672">
        <v>62</v>
      </c>
      <c r="K672">
        <v>28</v>
      </c>
      <c r="L672">
        <v>160</v>
      </c>
      <c r="M672" t="s">
        <v>114</v>
      </c>
      <c r="N672" t="s">
        <v>39</v>
      </c>
      <c r="O672" t="s">
        <v>102</v>
      </c>
      <c r="P672">
        <f t="shared" si="30"/>
        <v>3.6319999999999997</v>
      </c>
      <c r="Q672">
        <f t="shared" si="31"/>
        <v>0.26800000000000024</v>
      </c>
      <c r="R672">
        <f t="shared" si="32"/>
        <v>0.17499999999999999</v>
      </c>
    </row>
    <row r="673" spans="1:18" x14ac:dyDescent="0.25">
      <c r="A673" t="s">
        <v>154</v>
      </c>
      <c r="B673" t="s">
        <v>2</v>
      </c>
      <c r="C673" s="1">
        <v>44505</v>
      </c>
      <c r="D673" s="1">
        <v>45239</v>
      </c>
      <c r="E673" s="24">
        <v>734</v>
      </c>
      <c r="F673">
        <v>2</v>
      </c>
      <c r="G673">
        <v>4.8</v>
      </c>
      <c r="H673">
        <v>1.7</v>
      </c>
      <c r="I673" t="s">
        <v>157</v>
      </c>
      <c r="J673">
        <v>62</v>
      </c>
      <c r="K673">
        <v>28</v>
      </c>
      <c r="L673">
        <v>160</v>
      </c>
      <c r="M673" t="s">
        <v>114</v>
      </c>
      <c r="N673" t="s">
        <v>39</v>
      </c>
      <c r="O673" t="s">
        <v>102</v>
      </c>
      <c r="P673">
        <f t="shared" si="30"/>
        <v>3.6319999999999997</v>
      </c>
      <c r="Q673">
        <f t="shared" si="31"/>
        <v>1.1680000000000001</v>
      </c>
      <c r="R673">
        <f t="shared" si="32"/>
        <v>0.17499999999999999</v>
      </c>
    </row>
    <row r="674" spans="1:18" x14ac:dyDescent="0.25">
      <c r="A674" t="s">
        <v>154</v>
      </c>
      <c r="B674" t="s">
        <v>2</v>
      </c>
      <c r="C674" s="1">
        <v>44505</v>
      </c>
      <c r="D674" s="1">
        <v>45239</v>
      </c>
      <c r="E674" s="24">
        <v>734</v>
      </c>
      <c r="F674">
        <v>2</v>
      </c>
      <c r="G674">
        <v>3.7</v>
      </c>
      <c r="H674">
        <v>1.3</v>
      </c>
      <c r="I674" t="s">
        <v>157</v>
      </c>
      <c r="J674">
        <v>62</v>
      </c>
      <c r="K674">
        <v>28</v>
      </c>
      <c r="L674">
        <v>160</v>
      </c>
      <c r="M674" t="s">
        <v>114</v>
      </c>
      <c r="N674" t="s">
        <v>39</v>
      </c>
      <c r="O674" t="s">
        <v>102</v>
      </c>
      <c r="P674">
        <f t="shared" si="30"/>
        <v>3.6319999999999997</v>
      </c>
      <c r="Q674">
        <f t="shared" si="31"/>
        <v>6.8000000000000504E-2</v>
      </c>
      <c r="R674">
        <f t="shared" si="32"/>
        <v>0.17499999999999999</v>
      </c>
    </row>
    <row r="675" spans="1:18" x14ac:dyDescent="0.25">
      <c r="A675" t="s">
        <v>232</v>
      </c>
      <c r="B675" t="s">
        <v>2</v>
      </c>
      <c r="C675" s="1">
        <v>44519</v>
      </c>
      <c r="D675" s="1">
        <v>45247</v>
      </c>
      <c r="E675" s="24">
        <v>728</v>
      </c>
      <c r="F675">
        <v>2</v>
      </c>
      <c r="G675">
        <v>4.3</v>
      </c>
      <c r="H675">
        <v>1.5</v>
      </c>
      <c r="I675" t="s">
        <v>159</v>
      </c>
      <c r="J675">
        <v>54</v>
      </c>
      <c r="K675">
        <v>34</v>
      </c>
      <c r="L675">
        <v>160</v>
      </c>
      <c r="M675" t="s">
        <v>116</v>
      </c>
      <c r="N675" t="s">
        <v>40</v>
      </c>
      <c r="O675" t="s">
        <v>105</v>
      </c>
      <c r="P675">
        <f t="shared" si="30"/>
        <v>3.6139999999999999</v>
      </c>
      <c r="Q675">
        <f t="shared" si="31"/>
        <v>0.68599999999999994</v>
      </c>
      <c r="R675">
        <f t="shared" si="32"/>
        <v>0.21249999999999999</v>
      </c>
    </row>
    <row r="676" spans="1:18" x14ac:dyDescent="0.25">
      <c r="A676" t="s">
        <v>232</v>
      </c>
      <c r="B676" t="s">
        <v>2</v>
      </c>
      <c r="C676" s="1">
        <v>44519</v>
      </c>
      <c r="D676" s="1">
        <v>45247</v>
      </c>
      <c r="E676" s="24">
        <v>728</v>
      </c>
      <c r="F676">
        <v>2</v>
      </c>
      <c r="G676">
        <v>3.5</v>
      </c>
      <c r="H676">
        <v>1.2</v>
      </c>
      <c r="I676" t="s">
        <v>159</v>
      </c>
      <c r="J676">
        <v>54</v>
      </c>
      <c r="K676">
        <v>34</v>
      </c>
      <c r="L676">
        <v>160</v>
      </c>
      <c r="M676" t="s">
        <v>116</v>
      </c>
      <c r="N676" t="s">
        <v>40</v>
      </c>
      <c r="O676" t="s">
        <v>105</v>
      </c>
      <c r="P676">
        <f t="shared" si="30"/>
        <v>3.6139999999999999</v>
      </c>
      <c r="Q676">
        <f t="shared" si="31"/>
        <v>-0.11399999999999988</v>
      </c>
      <c r="R676">
        <f t="shared" si="32"/>
        <v>0.21249999999999999</v>
      </c>
    </row>
    <row r="677" spans="1:18" x14ac:dyDescent="0.25">
      <c r="A677" t="s">
        <v>232</v>
      </c>
      <c r="B677" t="s">
        <v>2</v>
      </c>
      <c r="C677" s="1">
        <v>44519</v>
      </c>
      <c r="D677" s="1">
        <v>45247</v>
      </c>
      <c r="E677" s="24">
        <v>728</v>
      </c>
      <c r="F677">
        <v>2</v>
      </c>
      <c r="G677">
        <v>3.9</v>
      </c>
      <c r="H677">
        <v>1.4</v>
      </c>
      <c r="I677" t="s">
        <v>159</v>
      </c>
      <c r="J677">
        <v>54</v>
      </c>
      <c r="K677">
        <v>34</v>
      </c>
      <c r="L677">
        <v>160</v>
      </c>
      <c r="M677" t="s">
        <v>116</v>
      </c>
      <c r="N677" t="s">
        <v>40</v>
      </c>
      <c r="O677" t="s">
        <v>105</v>
      </c>
      <c r="P677">
        <f t="shared" si="30"/>
        <v>3.6139999999999999</v>
      </c>
      <c r="Q677">
        <f t="shared" si="31"/>
        <v>0.28600000000000003</v>
      </c>
      <c r="R677">
        <f t="shared" si="32"/>
        <v>0.21249999999999999</v>
      </c>
    </row>
    <row r="678" spans="1:18" x14ac:dyDescent="0.25">
      <c r="A678" t="s">
        <v>232</v>
      </c>
      <c r="B678" t="s">
        <v>2</v>
      </c>
      <c r="C678" s="1">
        <v>44519</v>
      </c>
      <c r="D678" s="1">
        <v>45247</v>
      </c>
      <c r="E678" s="24">
        <v>728</v>
      </c>
      <c r="F678">
        <v>2</v>
      </c>
      <c r="G678">
        <v>3.6</v>
      </c>
      <c r="H678">
        <v>1.1000000000000001</v>
      </c>
      <c r="I678" t="s">
        <v>159</v>
      </c>
      <c r="J678">
        <v>54</v>
      </c>
      <c r="K678">
        <v>34</v>
      </c>
      <c r="L678">
        <v>160</v>
      </c>
      <c r="M678" t="s">
        <v>116</v>
      </c>
      <c r="N678" t="s">
        <v>40</v>
      </c>
      <c r="O678" t="s">
        <v>105</v>
      </c>
      <c r="P678">
        <f t="shared" si="30"/>
        <v>3.6139999999999999</v>
      </c>
      <c r="Q678">
        <f t="shared" si="31"/>
        <v>-1.399999999999979E-2</v>
      </c>
      <c r="R678">
        <f t="shared" si="32"/>
        <v>0.21249999999999999</v>
      </c>
    </row>
    <row r="679" spans="1:18" x14ac:dyDescent="0.25">
      <c r="A679" t="s">
        <v>232</v>
      </c>
      <c r="B679" t="s">
        <v>2</v>
      </c>
      <c r="C679" s="1">
        <v>44519</v>
      </c>
      <c r="D679" s="1">
        <v>45247</v>
      </c>
      <c r="E679" s="24">
        <v>728</v>
      </c>
      <c r="F679">
        <v>2</v>
      </c>
      <c r="G679">
        <v>3.8</v>
      </c>
      <c r="H679">
        <v>1.2</v>
      </c>
      <c r="I679" t="s">
        <v>159</v>
      </c>
      <c r="J679">
        <v>54</v>
      </c>
      <c r="K679">
        <v>34</v>
      </c>
      <c r="L679">
        <v>160</v>
      </c>
      <c r="M679" t="s">
        <v>116</v>
      </c>
      <c r="N679" t="s">
        <v>40</v>
      </c>
      <c r="O679" t="s">
        <v>105</v>
      </c>
      <c r="P679">
        <f t="shared" si="30"/>
        <v>3.6139999999999999</v>
      </c>
      <c r="Q679">
        <f t="shared" si="31"/>
        <v>0.18599999999999994</v>
      </c>
      <c r="R679">
        <f t="shared" si="32"/>
        <v>0.21249999999999999</v>
      </c>
    </row>
    <row r="680" spans="1:18" x14ac:dyDescent="0.25">
      <c r="A680" t="s">
        <v>232</v>
      </c>
      <c r="B680" t="s">
        <v>2</v>
      </c>
      <c r="C680" s="1">
        <v>44519</v>
      </c>
      <c r="D680" s="1">
        <v>45247</v>
      </c>
      <c r="E680" s="24">
        <v>728</v>
      </c>
      <c r="F680">
        <v>2</v>
      </c>
      <c r="G680">
        <v>3.8</v>
      </c>
      <c r="H680">
        <v>1.3</v>
      </c>
      <c r="I680" t="s">
        <v>159</v>
      </c>
      <c r="J680">
        <v>54</v>
      </c>
      <c r="K680">
        <v>34</v>
      </c>
      <c r="L680">
        <v>160</v>
      </c>
      <c r="M680" t="s">
        <v>116</v>
      </c>
      <c r="N680" t="s">
        <v>40</v>
      </c>
      <c r="O680" t="s">
        <v>105</v>
      </c>
      <c r="P680">
        <f t="shared" si="30"/>
        <v>3.6139999999999999</v>
      </c>
      <c r="Q680">
        <f t="shared" si="31"/>
        <v>0.18599999999999994</v>
      </c>
      <c r="R680">
        <f t="shared" si="32"/>
        <v>0.21249999999999999</v>
      </c>
    </row>
    <row r="681" spans="1:18" x14ac:dyDescent="0.25">
      <c r="A681" t="s">
        <v>232</v>
      </c>
      <c r="B681" t="s">
        <v>2</v>
      </c>
      <c r="C681" s="1">
        <v>44519</v>
      </c>
      <c r="D681" s="1">
        <v>45247</v>
      </c>
      <c r="E681" s="24">
        <v>728</v>
      </c>
      <c r="F681">
        <v>2</v>
      </c>
      <c r="G681">
        <v>4.5999999999999996</v>
      </c>
      <c r="H681">
        <v>1.7</v>
      </c>
      <c r="I681" t="s">
        <v>157</v>
      </c>
      <c r="J681">
        <v>54</v>
      </c>
      <c r="K681">
        <v>34</v>
      </c>
      <c r="L681">
        <v>160</v>
      </c>
      <c r="M681" t="s">
        <v>116</v>
      </c>
      <c r="N681" t="s">
        <v>40</v>
      </c>
      <c r="O681" t="s">
        <v>105</v>
      </c>
      <c r="P681">
        <f t="shared" si="30"/>
        <v>3.6139999999999999</v>
      </c>
      <c r="Q681">
        <f t="shared" si="31"/>
        <v>0.98599999999999977</v>
      </c>
      <c r="R681">
        <f t="shared" si="32"/>
        <v>0.21249999999999999</v>
      </c>
    </row>
    <row r="682" spans="1:18" x14ac:dyDescent="0.25">
      <c r="A682" t="s">
        <v>232</v>
      </c>
      <c r="B682" t="s">
        <v>2</v>
      </c>
      <c r="C682" s="1">
        <v>44519</v>
      </c>
      <c r="D682" s="1">
        <v>45247</v>
      </c>
      <c r="E682" s="24">
        <v>728</v>
      </c>
      <c r="F682">
        <v>2</v>
      </c>
      <c r="G682">
        <v>3.1</v>
      </c>
      <c r="H682">
        <v>1</v>
      </c>
      <c r="I682" t="s">
        <v>157</v>
      </c>
      <c r="J682">
        <v>54</v>
      </c>
      <c r="K682">
        <v>34</v>
      </c>
      <c r="L682">
        <v>160</v>
      </c>
      <c r="M682" t="s">
        <v>116</v>
      </c>
      <c r="N682" t="s">
        <v>40</v>
      </c>
      <c r="O682" t="s">
        <v>105</v>
      </c>
      <c r="P682">
        <f t="shared" si="30"/>
        <v>3.6139999999999999</v>
      </c>
      <c r="Q682">
        <f t="shared" si="31"/>
        <v>-0.51399999999999979</v>
      </c>
      <c r="R682">
        <f t="shared" si="32"/>
        <v>0.21249999999999999</v>
      </c>
    </row>
    <row r="683" spans="1:18" x14ac:dyDescent="0.25">
      <c r="A683" t="s">
        <v>232</v>
      </c>
      <c r="B683" t="s">
        <v>2</v>
      </c>
      <c r="C683" s="1">
        <v>44519</v>
      </c>
      <c r="D683" s="1">
        <v>45247</v>
      </c>
      <c r="E683" s="24">
        <v>728</v>
      </c>
      <c r="F683">
        <v>2</v>
      </c>
      <c r="G683">
        <v>4</v>
      </c>
      <c r="H683">
        <v>1.3</v>
      </c>
      <c r="I683" t="s">
        <v>157</v>
      </c>
      <c r="J683">
        <v>54</v>
      </c>
      <c r="K683">
        <v>34</v>
      </c>
      <c r="L683">
        <v>160</v>
      </c>
      <c r="M683" t="s">
        <v>116</v>
      </c>
      <c r="N683" t="s">
        <v>40</v>
      </c>
      <c r="O683" t="s">
        <v>105</v>
      </c>
      <c r="P683">
        <f t="shared" si="30"/>
        <v>3.6139999999999999</v>
      </c>
      <c r="Q683">
        <f t="shared" si="31"/>
        <v>0.38600000000000012</v>
      </c>
      <c r="R683">
        <f t="shared" si="32"/>
        <v>0.21249999999999999</v>
      </c>
    </row>
    <row r="684" spans="1:18" x14ac:dyDescent="0.25">
      <c r="A684" t="s">
        <v>232</v>
      </c>
      <c r="B684" t="s">
        <v>2</v>
      </c>
      <c r="C684" s="1">
        <v>44519</v>
      </c>
      <c r="D684" s="1">
        <v>45247</v>
      </c>
      <c r="E684" s="24">
        <v>728</v>
      </c>
      <c r="F684">
        <v>2</v>
      </c>
      <c r="G684">
        <v>3.1</v>
      </c>
      <c r="H684">
        <v>1</v>
      </c>
      <c r="I684" t="s">
        <v>157</v>
      </c>
      <c r="J684">
        <v>54</v>
      </c>
      <c r="K684">
        <v>34</v>
      </c>
      <c r="L684">
        <v>160</v>
      </c>
      <c r="M684" t="s">
        <v>116</v>
      </c>
      <c r="N684" t="s">
        <v>40</v>
      </c>
      <c r="O684" t="s">
        <v>105</v>
      </c>
      <c r="P684">
        <f t="shared" si="30"/>
        <v>3.6139999999999999</v>
      </c>
      <c r="Q684">
        <f t="shared" si="31"/>
        <v>-0.51399999999999979</v>
      </c>
      <c r="R684">
        <f t="shared" si="32"/>
        <v>0.21249999999999999</v>
      </c>
    </row>
    <row r="685" spans="1:18" x14ac:dyDescent="0.25">
      <c r="A685" t="s">
        <v>232</v>
      </c>
      <c r="B685" t="s">
        <v>2</v>
      </c>
      <c r="C685" s="1">
        <v>44519</v>
      </c>
      <c r="D685" s="1">
        <v>45247</v>
      </c>
      <c r="E685" s="24">
        <v>728</v>
      </c>
      <c r="F685">
        <v>2</v>
      </c>
      <c r="G685">
        <v>4.2</v>
      </c>
      <c r="H685">
        <v>1.5</v>
      </c>
      <c r="I685" t="s">
        <v>157</v>
      </c>
      <c r="J685">
        <v>54</v>
      </c>
      <c r="K685">
        <v>34</v>
      </c>
      <c r="L685">
        <v>160</v>
      </c>
      <c r="M685" t="s">
        <v>116</v>
      </c>
      <c r="N685" t="s">
        <v>40</v>
      </c>
      <c r="O685" t="s">
        <v>105</v>
      </c>
      <c r="P685">
        <f t="shared" si="30"/>
        <v>3.6139999999999999</v>
      </c>
      <c r="Q685">
        <f t="shared" si="31"/>
        <v>0.5860000000000003</v>
      </c>
      <c r="R685">
        <f t="shared" si="32"/>
        <v>0.21249999999999999</v>
      </c>
    </row>
    <row r="686" spans="1:18" x14ac:dyDescent="0.25">
      <c r="A686" t="s">
        <v>232</v>
      </c>
      <c r="B686" t="s">
        <v>2</v>
      </c>
      <c r="C686" s="1">
        <v>44519</v>
      </c>
      <c r="D686" s="1">
        <v>45247</v>
      </c>
      <c r="E686" s="24">
        <v>728</v>
      </c>
      <c r="F686">
        <v>2</v>
      </c>
      <c r="G686">
        <v>3.6</v>
      </c>
      <c r="H686">
        <v>1.1000000000000001</v>
      </c>
      <c r="I686" t="s">
        <v>157</v>
      </c>
      <c r="J686">
        <v>54</v>
      </c>
      <c r="K686">
        <v>34</v>
      </c>
      <c r="L686">
        <v>160</v>
      </c>
      <c r="M686" t="s">
        <v>116</v>
      </c>
      <c r="N686" t="s">
        <v>40</v>
      </c>
      <c r="O686" t="s">
        <v>105</v>
      </c>
      <c r="P686">
        <f t="shared" si="30"/>
        <v>3.6139999999999999</v>
      </c>
      <c r="Q686">
        <f t="shared" si="31"/>
        <v>-1.399999999999979E-2</v>
      </c>
      <c r="R686">
        <f t="shared" si="32"/>
        <v>0.21249999999999999</v>
      </c>
    </row>
    <row r="687" spans="1:18" x14ac:dyDescent="0.25">
      <c r="A687" t="s">
        <v>232</v>
      </c>
      <c r="B687" t="s">
        <v>2</v>
      </c>
      <c r="C687" s="1">
        <v>44519</v>
      </c>
      <c r="D687" s="1">
        <v>45247</v>
      </c>
      <c r="E687" s="24">
        <v>728</v>
      </c>
      <c r="F687">
        <v>2</v>
      </c>
      <c r="G687">
        <v>3.6</v>
      </c>
      <c r="H687">
        <v>1.3</v>
      </c>
      <c r="I687" t="s">
        <v>159</v>
      </c>
      <c r="J687">
        <v>54</v>
      </c>
      <c r="K687">
        <v>34</v>
      </c>
      <c r="L687">
        <v>160</v>
      </c>
      <c r="M687" t="s">
        <v>116</v>
      </c>
      <c r="N687" t="s">
        <v>40</v>
      </c>
      <c r="O687" t="s">
        <v>105</v>
      </c>
      <c r="P687">
        <f t="shared" si="30"/>
        <v>3.6139999999999999</v>
      </c>
      <c r="Q687">
        <f t="shared" si="31"/>
        <v>-1.399999999999979E-2</v>
      </c>
      <c r="R687">
        <f t="shared" si="32"/>
        <v>0.21249999999999999</v>
      </c>
    </row>
    <row r="688" spans="1:18" x14ac:dyDescent="0.25">
      <c r="A688" t="s">
        <v>232</v>
      </c>
      <c r="B688" t="s">
        <v>2</v>
      </c>
      <c r="C688" s="1">
        <v>44519</v>
      </c>
      <c r="D688" s="1">
        <v>45247</v>
      </c>
      <c r="E688" s="24">
        <v>728</v>
      </c>
      <c r="F688">
        <v>2</v>
      </c>
      <c r="G688">
        <v>3.6</v>
      </c>
      <c r="H688">
        <v>1.2</v>
      </c>
      <c r="I688" t="s">
        <v>159</v>
      </c>
      <c r="J688">
        <v>54</v>
      </c>
      <c r="K688">
        <v>34</v>
      </c>
      <c r="L688">
        <v>160</v>
      </c>
      <c r="M688" t="s">
        <v>116</v>
      </c>
      <c r="N688" t="s">
        <v>40</v>
      </c>
      <c r="O688" t="s">
        <v>105</v>
      </c>
      <c r="P688">
        <f t="shared" si="30"/>
        <v>3.6139999999999999</v>
      </c>
      <c r="Q688">
        <f t="shared" si="31"/>
        <v>-1.399999999999979E-2</v>
      </c>
      <c r="R688">
        <f t="shared" si="32"/>
        <v>0.21249999999999999</v>
      </c>
    </row>
    <row r="689" spans="1:18" x14ac:dyDescent="0.25">
      <c r="A689" t="s">
        <v>232</v>
      </c>
      <c r="B689" t="s">
        <v>2</v>
      </c>
      <c r="C689" s="1">
        <v>44519</v>
      </c>
      <c r="D689" s="1">
        <v>45247</v>
      </c>
      <c r="E689" s="24">
        <v>728</v>
      </c>
      <c r="F689">
        <v>2</v>
      </c>
      <c r="G689">
        <v>3.6</v>
      </c>
      <c r="H689">
        <v>1.2</v>
      </c>
      <c r="I689" t="s">
        <v>159</v>
      </c>
      <c r="J689">
        <v>54</v>
      </c>
      <c r="K689">
        <v>34</v>
      </c>
      <c r="L689">
        <v>160</v>
      </c>
      <c r="M689" t="s">
        <v>116</v>
      </c>
      <c r="N689" t="s">
        <v>40</v>
      </c>
      <c r="O689" t="s">
        <v>105</v>
      </c>
      <c r="P689">
        <f t="shared" si="30"/>
        <v>3.6139999999999999</v>
      </c>
      <c r="Q689">
        <f t="shared" si="31"/>
        <v>-1.399999999999979E-2</v>
      </c>
      <c r="R689">
        <f t="shared" si="32"/>
        <v>0.21249999999999999</v>
      </c>
    </row>
    <row r="690" spans="1:18" x14ac:dyDescent="0.25">
      <c r="A690" t="s">
        <v>232</v>
      </c>
      <c r="B690" t="s">
        <v>2</v>
      </c>
      <c r="C690" s="1">
        <v>44519</v>
      </c>
      <c r="D690" s="1">
        <v>45247</v>
      </c>
      <c r="E690" s="24">
        <v>728</v>
      </c>
      <c r="F690">
        <v>2</v>
      </c>
      <c r="G690">
        <v>3.5</v>
      </c>
      <c r="H690">
        <v>1.2</v>
      </c>
      <c r="I690" t="s">
        <v>159</v>
      </c>
      <c r="J690">
        <v>54</v>
      </c>
      <c r="K690">
        <v>34</v>
      </c>
      <c r="L690">
        <v>160</v>
      </c>
      <c r="M690" t="s">
        <v>116</v>
      </c>
      <c r="N690" t="s">
        <v>40</v>
      </c>
      <c r="O690" t="s">
        <v>105</v>
      </c>
      <c r="P690">
        <f t="shared" si="30"/>
        <v>3.6139999999999999</v>
      </c>
      <c r="Q690">
        <f t="shared" si="31"/>
        <v>-0.11399999999999988</v>
      </c>
      <c r="R690">
        <f t="shared" si="32"/>
        <v>0.21249999999999999</v>
      </c>
    </row>
    <row r="691" spans="1:18" x14ac:dyDescent="0.25">
      <c r="A691" t="s">
        <v>232</v>
      </c>
      <c r="B691" t="s">
        <v>2</v>
      </c>
      <c r="C691" s="1">
        <v>44519</v>
      </c>
      <c r="D691" s="1">
        <v>45247</v>
      </c>
      <c r="E691" s="24">
        <v>728</v>
      </c>
      <c r="F691">
        <v>2</v>
      </c>
      <c r="G691">
        <v>3.6</v>
      </c>
      <c r="H691">
        <v>1.3</v>
      </c>
      <c r="I691" t="s">
        <v>159</v>
      </c>
      <c r="J691">
        <v>54</v>
      </c>
      <c r="K691">
        <v>34</v>
      </c>
      <c r="L691">
        <v>160</v>
      </c>
      <c r="M691" t="s">
        <v>116</v>
      </c>
      <c r="N691" t="s">
        <v>40</v>
      </c>
      <c r="O691" t="s">
        <v>105</v>
      </c>
      <c r="P691">
        <f t="shared" si="30"/>
        <v>3.6139999999999999</v>
      </c>
      <c r="Q691">
        <f t="shared" si="31"/>
        <v>-1.399999999999979E-2</v>
      </c>
      <c r="R691">
        <f t="shared" si="32"/>
        <v>0.21249999999999999</v>
      </c>
    </row>
    <row r="692" spans="1:18" x14ac:dyDescent="0.25">
      <c r="A692" t="s">
        <v>232</v>
      </c>
      <c r="B692" t="s">
        <v>2</v>
      </c>
      <c r="C692" s="1">
        <v>44519</v>
      </c>
      <c r="D692" s="1">
        <v>45247</v>
      </c>
      <c r="E692" s="24">
        <v>728</v>
      </c>
      <c r="F692">
        <v>2</v>
      </c>
      <c r="G692">
        <v>3.9</v>
      </c>
      <c r="H692">
        <v>1.4</v>
      </c>
      <c r="I692" t="s">
        <v>157</v>
      </c>
      <c r="J692">
        <v>54</v>
      </c>
      <c r="K692">
        <v>34</v>
      </c>
      <c r="L692">
        <v>160</v>
      </c>
      <c r="M692" t="s">
        <v>116</v>
      </c>
      <c r="N692" t="s">
        <v>40</v>
      </c>
      <c r="O692" t="s">
        <v>105</v>
      </c>
      <c r="P692">
        <f t="shared" si="30"/>
        <v>3.6139999999999999</v>
      </c>
      <c r="Q692">
        <f t="shared" si="31"/>
        <v>0.28600000000000003</v>
      </c>
      <c r="R692">
        <f t="shared" si="32"/>
        <v>0.21249999999999999</v>
      </c>
    </row>
    <row r="693" spans="1:18" x14ac:dyDescent="0.25">
      <c r="A693" t="s">
        <v>232</v>
      </c>
      <c r="B693" t="s">
        <v>2</v>
      </c>
      <c r="C693" s="1">
        <v>44519</v>
      </c>
      <c r="D693" s="1">
        <v>45247</v>
      </c>
      <c r="E693" s="24">
        <v>728</v>
      </c>
      <c r="F693">
        <v>2</v>
      </c>
      <c r="G693">
        <v>4.4000000000000004</v>
      </c>
      <c r="H693">
        <v>1.5</v>
      </c>
      <c r="I693" t="s">
        <v>157</v>
      </c>
      <c r="J693">
        <v>54</v>
      </c>
      <c r="K693">
        <v>34</v>
      </c>
      <c r="L693">
        <v>160</v>
      </c>
      <c r="M693" t="s">
        <v>116</v>
      </c>
      <c r="N693" t="s">
        <v>40</v>
      </c>
      <c r="O693" t="s">
        <v>105</v>
      </c>
      <c r="P693">
        <f t="shared" si="30"/>
        <v>3.6139999999999999</v>
      </c>
      <c r="Q693">
        <f t="shared" si="31"/>
        <v>0.78600000000000048</v>
      </c>
      <c r="R693">
        <f t="shared" si="32"/>
        <v>0.21249999999999999</v>
      </c>
    </row>
    <row r="694" spans="1:18" x14ac:dyDescent="0.25">
      <c r="A694" t="s">
        <v>232</v>
      </c>
      <c r="B694" t="s">
        <v>2</v>
      </c>
      <c r="C694" s="1">
        <v>44519</v>
      </c>
      <c r="D694" s="1">
        <v>45247</v>
      </c>
      <c r="E694" s="24">
        <v>728</v>
      </c>
      <c r="F694">
        <v>2</v>
      </c>
      <c r="G694">
        <v>3.6</v>
      </c>
      <c r="H694">
        <v>1.2</v>
      </c>
      <c r="I694" t="s">
        <v>157</v>
      </c>
      <c r="J694">
        <v>54</v>
      </c>
      <c r="K694">
        <v>34</v>
      </c>
      <c r="L694">
        <v>160</v>
      </c>
      <c r="M694" t="s">
        <v>116</v>
      </c>
      <c r="N694" t="s">
        <v>40</v>
      </c>
      <c r="O694" t="s">
        <v>105</v>
      </c>
      <c r="P694">
        <f t="shared" si="30"/>
        <v>3.6139999999999999</v>
      </c>
      <c r="Q694">
        <f t="shared" si="31"/>
        <v>-1.399999999999979E-2</v>
      </c>
      <c r="R694">
        <f t="shared" si="32"/>
        <v>0.21249999999999999</v>
      </c>
    </row>
    <row r="695" spans="1:18" x14ac:dyDescent="0.25">
      <c r="A695" t="s">
        <v>232</v>
      </c>
      <c r="B695" t="s">
        <v>2</v>
      </c>
      <c r="C695" s="1">
        <v>44519</v>
      </c>
      <c r="D695" s="1">
        <v>45247</v>
      </c>
      <c r="E695" s="24">
        <v>728</v>
      </c>
      <c r="F695">
        <v>2</v>
      </c>
      <c r="G695">
        <v>4.4000000000000004</v>
      </c>
      <c r="H695">
        <v>1.4</v>
      </c>
      <c r="I695" t="s">
        <v>157</v>
      </c>
      <c r="J695">
        <v>54</v>
      </c>
      <c r="K695">
        <v>34</v>
      </c>
      <c r="L695">
        <v>160</v>
      </c>
      <c r="M695" t="s">
        <v>116</v>
      </c>
      <c r="N695" t="s">
        <v>40</v>
      </c>
      <c r="O695" t="s">
        <v>105</v>
      </c>
      <c r="P695">
        <f t="shared" si="30"/>
        <v>3.6139999999999999</v>
      </c>
      <c r="Q695">
        <f t="shared" si="31"/>
        <v>0.78600000000000048</v>
      </c>
      <c r="R695">
        <f t="shared" si="32"/>
        <v>0.21249999999999999</v>
      </c>
    </row>
    <row r="696" spans="1:18" x14ac:dyDescent="0.25">
      <c r="A696" t="s">
        <v>232</v>
      </c>
      <c r="B696" t="s">
        <v>2</v>
      </c>
      <c r="C696" s="1">
        <v>44519</v>
      </c>
      <c r="D696" s="1">
        <v>45247</v>
      </c>
      <c r="E696" s="24">
        <v>728</v>
      </c>
      <c r="F696">
        <v>2</v>
      </c>
      <c r="G696">
        <v>4.0999999999999996</v>
      </c>
      <c r="H696">
        <v>1.5</v>
      </c>
      <c r="I696" t="s">
        <v>157</v>
      </c>
      <c r="J696">
        <v>54</v>
      </c>
      <c r="K696">
        <v>34</v>
      </c>
      <c r="L696">
        <v>160</v>
      </c>
      <c r="M696" t="s">
        <v>116</v>
      </c>
      <c r="N696" t="s">
        <v>40</v>
      </c>
      <c r="O696" t="s">
        <v>105</v>
      </c>
      <c r="P696">
        <f t="shared" si="30"/>
        <v>3.6139999999999999</v>
      </c>
      <c r="Q696">
        <f t="shared" si="31"/>
        <v>0.48599999999999977</v>
      </c>
      <c r="R696">
        <f t="shared" si="32"/>
        <v>0.21249999999999999</v>
      </c>
    </row>
    <row r="697" spans="1:18" x14ac:dyDescent="0.25">
      <c r="A697" t="s">
        <v>232</v>
      </c>
      <c r="B697" t="s">
        <v>2</v>
      </c>
      <c r="C697" s="1">
        <v>44519</v>
      </c>
      <c r="D697" s="1">
        <v>45247</v>
      </c>
      <c r="E697" s="24">
        <v>728</v>
      </c>
      <c r="F697">
        <v>2</v>
      </c>
      <c r="G697">
        <v>3.9</v>
      </c>
      <c r="H697">
        <v>1.3</v>
      </c>
      <c r="I697" t="s">
        <v>157</v>
      </c>
      <c r="J697">
        <v>54</v>
      </c>
      <c r="K697">
        <v>34</v>
      </c>
      <c r="L697">
        <v>160</v>
      </c>
      <c r="M697" t="s">
        <v>116</v>
      </c>
      <c r="N697" t="s">
        <v>40</v>
      </c>
      <c r="O697" t="s">
        <v>105</v>
      </c>
      <c r="P697">
        <f t="shared" si="30"/>
        <v>3.6139999999999999</v>
      </c>
      <c r="Q697">
        <f t="shared" si="31"/>
        <v>0.28600000000000003</v>
      </c>
      <c r="R697">
        <f t="shared" si="32"/>
        <v>0.21249999999999999</v>
      </c>
    </row>
    <row r="698" spans="1:18" x14ac:dyDescent="0.25">
      <c r="A698" t="s">
        <v>232</v>
      </c>
      <c r="B698" t="s">
        <v>2</v>
      </c>
      <c r="C698" s="1">
        <v>44519</v>
      </c>
      <c r="D698" s="1">
        <v>45247</v>
      </c>
      <c r="E698" s="24">
        <v>728</v>
      </c>
      <c r="F698">
        <v>2</v>
      </c>
      <c r="G698">
        <v>4</v>
      </c>
      <c r="H698">
        <v>1.4</v>
      </c>
      <c r="I698" t="s">
        <v>157</v>
      </c>
      <c r="J698">
        <v>54</v>
      </c>
      <c r="K698">
        <v>34</v>
      </c>
      <c r="L698">
        <v>160</v>
      </c>
      <c r="M698" t="s">
        <v>116</v>
      </c>
      <c r="N698" t="s">
        <v>40</v>
      </c>
      <c r="O698" t="s">
        <v>105</v>
      </c>
      <c r="P698">
        <f t="shared" si="30"/>
        <v>3.6139999999999999</v>
      </c>
      <c r="Q698">
        <f t="shared" si="31"/>
        <v>0.38600000000000012</v>
      </c>
      <c r="R698">
        <f t="shared" si="32"/>
        <v>0.21249999999999999</v>
      </c>
    </row>
    <row r="699" spans="1:18" x14ac:dyDescent="0.25">
      <c r="A699" t="s">
        <v>232</v>
      </c>
      <c r="B699" t="s">
        <v>2</v>
      </c>
      <c r="C699" s="1">
        <v>44519</v>
      </c>
      <c r="D699" s="1">
        <v>45247</v>
      </c>
      <c r="E699" s="24">
        <v>728</v>
      </c>
      <c r="F699">
        <v>2</v>
      </c>
      <c r="G699">
        <v>4.0999999999999996</v>
      </c>
      <c r="H699">
        <v>1.4</v>
      </c>
      <c r="I699" t="s">
        <v>157</v>
      </c>
      <c r="J699">
        <v>54</v>
      </c>
      <c r="K699">
        <v>34</v>
      </c>
      <c r="L699">
        <v>160</v>
      </c>
      <c r="M699" t="s">
        <v>116</v>
      </c>
      <c r="N699" t="s">
        <v>40</v>
      </c>
      <c r="O699" t="s">
        <v>105</v>
      </c>
      <c r="P699">
        <f t="shared" si="30"/>
        <v>3.6139999999999999</v>
      </c>
      <c r="Q699">
        <f t="shared" si="31"/>
        <v>0.48599999999999977</v>
      </c>
      <c r="R699">
        <f t="shared" si="32"/>
        <v>0.21249999999999999</v>
      </c>
    </row>
    <row r="700" spans="1:18" x14ac:dyDescent="0.25">
      <c r="A700" t="s">
        <v>232</v>
      </c>
      <c r="B700" t="s">
        <v>2</v>
      </c>
      <c r="C700" s="1">
        <v>44519</v>
      </c>
      <c r="D700" s="1">
        <v>45247</v>
      </c>
      <c r="E700" s="24">
        <v>728</v>
      </c>
      <c r="F700">
        <v>2</v>
      </c>
      <c r="G700">
        <v>3.3</v>
      </c>
      <c r="H700">
        <v>1.1000000000000001</v>
      </c>
      <c r="I700" t="s">
        <v>157</v>
      </c>
      <c r="J700">
        <v>54</v>
      </c>
      <c r="K700">
        <v>34</v>
      </c>
      <c r="L700">
        <v>160</v>
      </c>
      <c r="M700" t="s">
        <v>116</v>
      </c>
      <c r="N700" t="s">
        <v>40</v>
      </c>
      <c r="O700" t="s">
        <v>105</v>
      </c>
      <c r="P700">
        <f t="shared" si="30"/>
        <v>3.6139999999999999</v>
      </c>
      <c r="Q700">
        <f t="shared" si="31"/>
        <v>-0.31400000000000006</v>
      </c>
      <c r="R700">
        <f t="shared" si="32"/>
        <v>0.21249999999999999</v>
      </c>
    </row>
    <row r="701" spans="1:18" x14ac:dyDescent="0.25">
      <c r="A701" t="s">
        <v>232</v>
      </c>
      <c r="B701" t="s">
        <v>2</v>
      </c>
      <c r="C701" s="1">
        <v>44519</v>
      </c>
      <c r="D701" s="1">
        <v>45247</v>
      </c>
      <c r="E701" s="24">
        <v>728</v>
      </c>
      <c r="F701">
        <v>2</v>
      </c>
      <c r="G701">
        <v>4.2</v>
      </c>
      <c r="H701">
        <v>1.5</v>
      </c>
      <c r="I701" t="s">
        <v>157</v>
      </c>
      <c r="J701">
        <v>54</v>
      </c>
      <c r="K701">
        <v>34</v>
      </c>
      <c r="L701">
        <v>160</v>
      </c>
      <c r="M701" t="s">
        <v>116</v>
      </c>
      <c r="N701" t="s">
        <v>40</v>
      </c>
      <c r="O701" t="s">
        <v>105</v>
      </c>
      <c r="P701">
        <f t="shared" si="30"/>
        <v>3.6139999999999999</v>
      </c>
      <c r="Q701">
        <f t="shared" si="31"/>
        <v>0.5860000000000003</v>
      </c>
      <c r="R701">
        <f t="shared" si="32"/>
        <v>0.21249999999999999</v>
      </c>
    </row>
    <row r="702" spans="1:18" x14ac:dyDescent="0.25">
      <c r="A702" t="s">
        <v>232</v>
      </c>
      <c r="B702" t="s">
        <v>2</v>
      </c>
      <c r="C702" s="1">
        <v>44519</v>
      </c>
      <c r="D702" s="1">
        <v>45247</v>
      </c>
      <c r="E702" s="24">
        <v>728</v>
      </c>
      <c r="F702">
        <v>2</v>
      </c>
      <c r="G702">
        <v>4.2</v>
      </c>
      <c r="H702">
        <v>1.4</v>
      </c>
      <c r="I702" t="s">
        <v>157</v>
      </c>
      <c r="J702">
        <v>54</v>
      </c>
      <c r="K702">
        <v>34</v>
      </c>
      <c r="L702">
        <v>160</v>
      </c>
      <c r="M702" t="s">
        <v>116</v>
      </c>
      <c r="N702" t="s">
        <v>40</v>
      </c>
      <c r="O702" t="s">
        <v>105</v>
      </c>
      <c r="P702">
        <f t="shared" si="30"/>
        <v>3.6139999999999999</v>
      </c>
      <c r="Q702">
        <f t="shared" si="31"/>
        <v>0.5860000000000003</v>
      </c>
      <c r="R702">
        <f t="shared" si="32"/>
        <v>0.21249999999999999</v>
      </c>
    </row>
    <row r="703" spans="1:18" x14ac:dyDescent="0.25">
      <c r="A703" t="s">
        <v>232</v>
      </c>
      <c r="B703" t="s">
        <v>2</v>
      </c>
      <c r="C703" s="1">
        <v>44519</v>
      </c>
      <c r="D703" s="1">
        <v>45247</v>
      </c>
      <c r="E703" s="24">
        <v>728</v>
      </c>
      <c r="F703">
        <v>2</v>
      </c>
      <c r="G703">
        <v>4.2</v>
      </c>
      <c r="H703">
        <v>1.5</v>
      </c>
      <c r="I703" t="s">
        <v>157</v>
      </c>
      <c r="J703">
        <v>54</v>
      </c>
      <c r="K703">
        <v>34</v>
      </c>
      <c r="L703">
        <v>160</v>
      </c>
      <c r="M703" t="s">
        <v>116</v>
      </c>
      <c r="N703" t="s">
        <v>40</v>
      </c>
      <c r="O703" t="s">
        <v>105</v>
      </c>
      <c r="P703">
        <f t="shared" si="30"/>
        <v>3.6139999999999999</v>
      </c>
      <c r="Q703">
        <f t="shared" si="31"/>
        <v>0.5860000000000003</v>
      </c>
      <c r="R703">
        <f t="shared" si="32"/>
        <v>0.21249999999999999</v>
      </c>
    </row>
    <row r="704" spans="1:18" x14ac:dyDescent="0.25">
      <c r="A704" t="s">
        <v>232</v>
      </c>
      <c r="B704" t="s">
        <v>2</v>
      </c>
      <c r="C704" s="1">
        <v>44519</v>
      </c>
      <c r="D704" s="1">
        <v>45247</v>
      </c>
      <c r="E704" s="24">
        <v>728</v>
      </c>
      <c r="F704">
        <v>2</v>
      </c>
      <c r="G704">
        <v>4.2</v>
      </c>
      <c r="H704">
        <v>1.5</v>
      </c>
      <c r="I704" t="s">
        <v>157</v>
      </c>
      <c r="J704">
        <v>54</v>
      </c>
      <c r="K704">
        <v>34</v>
      </c>
      <c r="L704">
        <v>160</v>
      </c>
      <c r="M704" t="s">
        <v>116</v>
      </c>
      <c r="N704" t="s">
        <v>40</v>
      </c>
      <c r="O704" t="s">
        <v>105</v>
      </c>
      <c r="P704">
        <f t="shared" si="30"/>
        <v>3.6139999999999999</v>
      </c>
      <c r="Q704">
        <f t="shared" si="31"/>
        <v>0.5860000000000003</v>
      </c>
      <c r="R704">
        <f t="shared" si="32"/>
        <v>0.21249999999999999</v>
      </c>
    </row>
    <row r="705" spans="1:18" x14ac:dyDescent="0.25">
      <c r="A705" t="s">
        <v>232</v>
      </c>
      <c r="B705" t="s">
        <v>2</v>
      </c>
      <c r="C705" s="1">
        <v>44519</v>
      </c>
      <c r="D705" s="1">
        <v>45247</v>
      </c>
      <c r="E705" s="24">
        <v>728</v>
      </c>
      <c r="F705">
        <v>2</v>
      </c>
      <c r="G705">
        <v>3.8</v>
      </c>
      <c r="H705">
        <v>1.3</v>
      </c>
      <c r="I705" t="s">
        <v>157</v>
      </c>
      <c r="J705">
        <v>54</v>
      </c>
      <c r="K705">
        <v>34</v>
      </c>
      <c r="L705">
        <v>160</v>
      </c>
      <c r="M705" t="s">
        <v>116</v>
      </c>
      <c r="N705" t="s">
        <v>40</v>
      </c>
      <c r="O705" t="s">
        <v>105</v>
      </c>
      <c r="P705">
        <f t="shared" si="30"/>
        <v>3.6139999999999999</v>
      </c>
      <c r="Q705">
        <f t="shared" si="31"/>
        <v>0.18599999999999994</v>
      </c>
      <c r="R705">
        <f t="shared" si="32"/>
        <v>0.21249999999999999</v>
      </c>
    </row>
    <row r="706" spans="1:18" x14ac:dyDescent="0.25">
      <c r="A706" t="s">
        <v>232</v>
      </c>
      <c r="B706" t="s">
        <v>2</v>
      </c>
      <c r="C706" s="1">
        <v>44519</v>
      </c>
      <c r="D706" s="1">
        <v>45247</v>
      </c>
      <c r="E706" s="24">
        <v>728</v>
      </c>
      <c r="F706">
        <v>2</v>
      </c>
      <c r="G706">
        <v>4</v>
      </c>
      <c r="H706">
        <v>1.4</v>
      </c>
      <c r="I706" t="s">
        <v>157</v>
      </c>
      <c r="J706">
        <v>54</v>
      </c>
      <c r="K706">
        <v>34</v>
      </c>
      <c r="L706">
        <v>160</v>
      </c>
      <c r="M706" t="s">
        <v>116</v>
      </c>
      <c r="N706" t="s">
        <v>40</v>
      </c>
      <c r="O706" t="s">
        <v>105</v>
      </c>
      <c r="P706">
        <f t="shared" si="30"/>
        <v>3.6139999999999999</v>
      </c>
      <c r="Q706">
        <f t="shared" si="31"/>
        <v>0.38600000000000012</v>
      </c>
      <c r="R706">
        <f t="shared" si="32"/>
        <v>0.21249999999999999</v>
      </c>
    </row>
    <row r="707" spans="1:18" x14ac:dyDescent="0.25">
      <c r="A707" t="s">
        <v>232</v>
      </c>
      <c r="B707" t="s">
        <v>2</v>
      </c>
      <c r="C707" s="1">
        <v>44519</v>
      </c>
      <c r="D707" s="1">
        <v>45247</v>
      </c>
      <c r="E707" s="24">
        <v>728</v>
      </c>
      <c r="F707">
        <v>2</v>
      </c>
      <c r="G707">
        <v>3.9</v>
      </c>
      <c r="H707">
        <v>1.3</v>
      </c>
      <c r="I707" t="s">
        <v>157</v>
      </c>
      <c r="J707">
        <v>54</v>
      </c>
      <c r="K707">
        <v>34</v>
      </c>
      <c r="L707">
        <v>160</v>
      </c>
      <c r="M707" t="s">
        <v>116</v>
      </c>
      <c r="N707" t="s">
        <v>40</v>
      </c>
      <c r="O707" t="s">
        <v>105</v>
      </c>
      <c r="P707">
        <f t="shared" ref="P707:P770" si="33">IF(B707="AltCom",E707*0.003+1.43,IF(B707="EreCya",E707*0.003+2.87,IF(B707="JulOrn",E707*0.004+2.3,IF(B707="LepElo",E707*0.011+0.91,IF(B707="NeoPul",E707*0.004+2.46,IF(B707="NeoTet","NT",IF(B707="TelTem",E707*0.006+1.77,IF(B707="VarMoo",E707*0.003+1.67,"AAAAAAAAAH"))))))))</f>
        <v>3.6139999999999999</v>
      </c>
      <c r="Q707">
        <f t="shared" ref="Q707:Q770" si="34">IF(B707="NeoTet", "NA", G707-P707)</f>
        <v>0.28600000000000003</v>
      </c>
      <c r="R707">
        <f t="shared" ref="R707:R770" si="35">K707/L707</f>
        <v>0.21249999999999999</v>
      </c>
    </row>
    <row r="708" spans="1:18" x14ac:dyDescent="0.25">
      <c r="A708" t="s">
        <v>232</v>
      </c>
      <c r="B708" t="s">
        <v>2</v>
      </c>
      <c r="C708" s="1">
        <v>44519</v>
      </c>
      <c r="D708" s="1">
        <v>45247</v>
      </c>
      <c r="E708" s="24">
        <v>728</v>
      </c>
      <c r="F708">
        <v>2</v>
      </c>
      <c r="G708">
        <v>2.4</v>
      </c>
      <c r="H708">
        <v>1.2</v>
      </c>
      <c r="I708" t="s">
        <v>157</v>
      </c>
      <c r="J708">
        <v>54</v>
      </c>
      <c r="K708">
        <v>34</v>
      </c>
      <c r="L708">
        <v>160</v>
      </c>
      <c r="M708" t="s">
        <v>116</v>
      </c>
      <c r="N708" t="s">
        <v>40</v>
      </c>
      <c r="O708" t="s">
        <v>105</v>
      </c>
      <c r="P708">
        <f t="shared" si="33"/>
        <v>3.6139999999999999</v>
      </c>
      <c r="Q708">
        <f t="shared" si="34"/>
        <v>-1.214</v>
      </c>
      <c r="R708">
        <f t="shared" si="35"/>
        <v>0.21249999999999999</v>
      </c>
    </row>
    <row r="709" spans="1:18" x14ac:dyDescent="0.25">
      <c r="A709" t="s">
        <v>201</v>
      </c>
      <c r="B709" t="s">
        <v>2</v>
      </c>
      <c r="C709" s="1">
        <v>44546</v>
      </c>
      <c r="D709" s="1">
        <v>45267</v>
      </c>
      <c r="E709" s="24">
        <v>721</v>
      </c>
      <c r="F709">
        <v>2</v>
      </c>
      <c r="G709">
        <v>4.9000000000000004</v>
      </c>
      <c r="H709">
        <v>1.8</v>
      </c>
      <c r="I709" t="s">
        <v>157</v>
      </c>
      <c r="J709">
        <v>77</v>
      </c>
      <c r="K709">
        <v>27</v>
      </c>
      <c r="L709">
        <v>160</v>
      </c>
      <c r="M709" t="s">
        <v>118</v>
      </c>
      <c r="N709" t="s">
        <v>41</v>
      </c>
      <c r="O709" t="s">
        <v>108</v>
      </c>
      <c r="P709">
        <f t="shared" si="33"/>
        <v>3.593</v>
      </c>
      <c r="Q709">
        <f t="shared" si="34"/>
        <v>1.3070000000000004</v>
      </c>
      <c r="R709">
        <f t="shared" si="35"/>
        <v>0.16875000000000001</v>
      </c>
    </row>
    <row r="710" spans="1:18" x14ac:dyDescent="0.25">
      <c r="A710" t="s">
        <v>201</v>
      </c>
      <c r="B710" t="s">
        <v>2</v>
      </c>
      <c r="C710" s="1">
        <v>44546</v>
      </c>
      <c r="D710" s="1">
        <v>45267</v>
      </c>
      <c r="E710" s="24">
        <v>721</v>
      </c>
      <c r="F710">
        <v>2</v>
      </c>
      <c r="G710">
        <v>4.0999999999999996</v>
      </c>
      <c r="H710">
        <v>1.4</v>
      </c>
      <c r="I710" t="s">
        <v>157</v>
      </c>
      <c r="J710">
        <v>77</v>
      </c>
      <c r="K710">
        <v>27</v>
      </c>
      <c r="L710">
        <v>160</v>
      </c>
      <c r="M710" t="s">
        <v>118</v>
      </c>
      <c r="N710" t="s">
        <v>41</v>
      </c>
      <c r="O710" t="s">
        <v>108</v>
      </c>
      <c r="P710">
        <f t="shared" si="33"/>
        <v>3.593</v>
      </c>
      <c r="Q710">
        <f t="shared" si="34"/>
        <v>0.50699999999999967</v>
      </c>
      <c r="R710">
        <f t="shared" si="35"/>
        <v>0.16875000000000001</v>
      </c>
    </row>
    <row r="711" spans="1:18" x14ac:dyDescent="0.25">
      <c r="A711" t="s">
        <v>201</v>
      </c>
      <c r="B711" t="s">
        <v>2</v>
      </c>
      <c r="C711" s="1">
        <v>44546</v>
      </c>
      <c r="D711" s="1">
        <v>45267</v>
      </c>
      <c r="E711" s="24">
        <v>721</v>
      </c>
      <c r="F711">
        <v>2</v>
      </c>
      <c r="G711">
        <v>4.7</v>
      </c>
      <c r="H711">
        <v>1.7</v>
      </c>
      <c r="I711" t="s">
        <v>157</v>
      </c>
      <c r="J711">
        <v>77</v>
      </c>
      <c r="K711">
        <v>27</v>
      </c>
      <c r="L711">
        <v>160</v>
      </c>
      <c r="M711" t="s">
        <v>118</v>
      </c>
      <c r="N711" t="s">
        <v>41</v>
      </c>
      <c r="O711" t="s">
        <v>108</v>
      </c>
      <c r="P711">
        <f t="shared" si="33"/>
        <v>3.593</v>
      </c>
      <c r="Q711">
        <f t="shared" si="34"/>
        <v>1.1070000000000002</v>
      </c>
      <c r="R711">
        <f t="shared" si="35"/>
        <v>0.16875000000000001</v>
      </c>
    </row>
    <row r="712" spans="1:18" x14ac:dyDescent="0.25">
      <c r="A712" t="s">
        <v>201</v>
      </c>
      <c r="B712" t="s">
        <v>2</v>
      </c>
      <c r="C712" s="1">
        <v>44546</v>
      </c>
      <c r="D712" s="1">
        <v>45267</v>
      </c>
      <c r="E712" s="24">
        <v>721</v>
      </c>
      <c r="F712">
        <v>2</v>
      </c>
      <c r="G712">
        <v>4</v>
      </c>
      <c r="H712">
        <v>1.4</v>
      </c>
      <c r="I712" t="s">
        <v>157</v>
      </c>
      <c r="J712">
        <v>77</v>
      </c>
      <c r="K712">
        <v>27</v>
      </c>
      <c r="L712">
        <v>160</v>
      </c>
      <c r="M712" t="s">
        <v>118</v>
      </c>
      <c r="N712" t="s">
        <v>41</v>
      </c>
      <c r="O712" t="s">
        <v>108</v>
      </c>
      <c r="P712">
        <f t="shared" si="33"/>
        <v>3.593</v>
      </c>
      <c r="Q712">
        <f t="shared" si="34"/>
        <v>0.40700000000000003</v>
      </c>
      <c r="R712">
        <f t="shared" si="35"/>
        <v>0.16875000000000001</v>
      </c>
    </row>
    <row r="713" spans="1:18" x14ac:dyDescent="0.25">
      <c r="A713" t="s">
        <v>201</v>
      </c>
      <c r="B713" t="s">
        <v>2</v>
      </c>
      <c r="C713" s="1">
        <v>44546</v>
      </c>
      <c r="D713" s="1">
        <v>45267</v>
      </c>
      <c r="E713" s="24">
        <v>721</v>
      </c>
      <c r="F713">
        <v>2</v>
      </c>
      <c r="G713">
        <v>3.7</v>
      </c>
      <c r="H713">
        <v>1.3</v>
      </c>
      <c r="I713" t="s">
        <v>157</v>
      </c>
      <c r="J713">
        <v>77</v>
      </c>
      <c r="K713">
        <v>27</v>
      </c>
      <c r="L713">
        <v>160</v>
      </c>
      <c r="M713" t="s">
        <v>118</v>
      </c>
      <c r="N713" t="s">
        <v>41</v>
      </c>
      <c r="O713" t="s">
        <v>108</v>
      </c>
      <c r="P713">
        <f t="shared" si="33"/>
        <v>3.593</v>
      </c>
      <c r="Q713">
        <f t="shared" si="34"/>
        <v>0.10700000000000021</v>
      </c>
      <c r="R713">
        <f t="shared" si="35"/>
        <v>0.16875000000000001</v>
      </c>
    </row>
    <row r="714" spans="1:18" x14ac:dyDescent="0.25">
      <c r="A714" t="s">
        <v>201</v>
      </c>
      <c r="B714" t="s">
        <v>2</v>
      </c>
      <c r="C714" s="1">
        <v>44546</v>
      </c>
      <c r="D714" s="1">
        <v>45267</v>
      </c>
      <c r="E714" s="24">
        <v>721</v>
      </c>
      <c r="F714">
        <v>2</v>
      </c>
      <c r="G714">
        <v>4.3</v>
      </c>
      <c r="H714">
        <v>1.5</v>
      </c>
      <c r="I714" t="s">
        <v>157</v>
      </c>
      <c r="J714">
        <v>77</v>
      </c>
      <c r="K714">
        <v>27</v>
      </c>
      <c r="L714">
        <v>160</v>
      </c>
      <c r="M714" t="s">
        <v>118</v>
      </c>
      <c r="N714" t="s">
        <v>41</v>
      </c>
      <c r="O714" t="s">
        <v>108</v>
      </c>
      <c r="P714">
        <f t="shared" si="33"/>
        <v>3.593</v>
      </c>
      <c r="Q714">
        <f t="shared" si="34"/>
        <v>0.70699999999999985</v>
      </c>
      <c r="R714">
        <f t="shared" si="35"/>
        <v>0.16875000000000001</v>
      </c>
    </row>
    <row r="715" spans="1:18" x14ac:dyDescent="0.25">
      <c r="A715" t="s">
        <v>201</v>
      </c>
      <c r="B715" t="s">
        <v>2</v>
      </c>
      <c r="C715" s="1">
        <v>44546</v>
      </c>
      <c r="D715" s="1">
        <v>45267</v>
      </c>
      <c r="E715" s="24">
        <v>721</v>
      </c>
      <c r="F715">
        <v>2</v>
      </c>
      <c r="G715">
        <v>3.7</v>
      </c>
      <c r="H715">
        <v>1.3</v>
      </c>
      <c r="I715" t="s">
        <v>159</v>
      </c>
      <c r="J715">
        <v>77</v>
      </c>
      <c r="K715">
        <v>27</v>
      </c>
      <c r="L715">
        <v>160</v>
      </c>
      <c r="M715" t="s">
        <v>118</v>
      </c>
      <c r="N715" t="s">
        <v>41</v>
      </c>
      <c r="O715" t="s">
        <v>108</v>
      </c>
      <c r="P715">
        <f t="shared" si="33"/>
        <v>3.593</v>
      </c>
      <c r="Q715">
        <f t="shared" si="34"/>
        <v>0.10700000000000021</v>
      </c>
      <c r="R715">
        <f t="shared" si="35"/>
        <v>0.16875000000000001</v>
      </c>
    </row>
    <row r="716" spans="1:18" x14ac:dyDescent="0.25">
      <c r="A716" t="s">
        <v>201</v>
      </c>
      <c r="B716" t="s">
        <v>2</v>
      </c>
      <c r="C716" s="1">
        <v>44546</v>
      </c>
      <c r="D716" s="1">
        <v>45267</v>
      </c>
      <c r="E716" s="24">
        <v>721</v>
      </c>
      <c r="F716">
        <v>2</v>
      </c>
      <c r="G716">
        <v>3.6</v>
      </c>
      <c r="H716">
        <v>1.3</v>
      </c>
      <c r="I716" t="s">
        <v>159</v>
      </c>
      <c r="J716">
        <v>77</v>
      </c>
      <c r="K716">
        <v>27</v>
      </c>
      <c r="L716">
        <v>160</v>
      </c>
      <c r="M716" t="s">
        <v>118</v>
      </c>
      <c r="N716" t="s">
        <v>41</v>
      </c>
      <c r="O716" t="s">
        <v>108</v>
      </c>
      <c r="P716">
        <f t="shared" si="33"/>
        <v>3.593</v>
      </c>
      <c r="Q716">
        <f t="shared" si="34"/>
        <v>7.0000000000001172E-3</v>
      </c>
      <c r="R716">
        <f t="shared" si="35"/>
        <v>0.16875000000000001</v>
      </c>
    </row>
    <row r="717" spans="1:18" x14ac:dyDescent="0.25">
      <c r="A717" t="s">
        <v>201</v>
      </c>
      <c r="B717" t="s">
        <v>2</v>
      </c>
      <c r="C717" s="1">
        <v>44546</v>
      </c>
      <c r="D717" s="1">
        <v>45267</v>
      </c>
      <c r="E717" s="24">
        <v>721</v>
      </c>
      <c r="F717">
        <v>2</v>
      </c>
      <c r="G717">
        <v>3.5</v>
      </c>
      <c r="H717">
        <v>1.2</v>
      </c>
      <c r="I717" t="s">
        <v>159</v>
      </c>
      <c r="J717">
        <v>77</v>
      </c>
      <c r="K717">
        <v>27</v>
      </c>
      <c r="L717">
        <v>160</v>
      </c>
      <c r="M717" t="s">
        <v>118</v>
      </c>
      <c r="N717" t="s">
        <v>41</v>
      </c>
      <c r="O717" t="s">
        <v>108</v>
      </c>
      <c r="P717">
        <f t="shared" si="33"/>
        <v>3.593</v>
      </c>
      <c r="Q717">
        <f t="shared" si="34"/>
        <v>-9.2999999999999972E-2</v>
      </c>
      <c r="R717">
        <f t="shared" si="35"/>
        <v>0.16875000000000001</v>
      </c>
    </row>
    <row r="718" spans="1:18" x14ac:dyDescent="0.25">
      <c r="A718" t="s">
        <v>201</v>
      </c>
      <c r="B718" t="s">
        <v>2</v>
      </c>
      <c r="C718" s="1">
        <v>44546</v>
      </c>
      <c r="D718" s="1">
        <v>45267</v>
      </c>
      <c r="E718" s="24">
        <v>721</v>
      </c>
      <c r="F718">
        <v>2</v>
      </c>
      <c r="G718">
        <v>3.5</v>
      </c>
      <c r="H718">
        <v>1.2</v>
      </c>
      <c r="I718" t="s">
        <v>159</v>
      </c>
      <c r="J718">
        <v>77</v>
      </c>
      <c r="K718">
        <v>27</v>
      </c>
      <c r="L718">
        <v>160</v>
      </c>
      <c r="M718" t="s">
        <v>118</v>
      </c>
      <c r="N718" t="s">
        <v>41</v>
      </c>
      <c r="O718" t="s">
        <v>108</v>
      </c>
      <c r="P718">
        <f t="shared" si="33"/>
        <v>3.593</v>
      </c>
      <c r="Q718">
        <f t="shared" si="34"/>
        <v>-9.2999999999999972E-2</v>
      </c>
      <c r="R718">
        <f t="shared" si="35"/>
        <v>0.16875000000000001</v>
      </c>
    </row>
    <row r="719" spans="1:18" x14ac:dyDescent="0.25">
      <c r="A719" t="s">
        <v>201</v>
      </c>
      <c r="B719" t="s">
        <v>2</v>
      </c>
      <c r="C719" s="1">
        <v>44546</v>
      </c>
      <c r="D719" s="1">
        <v>45267</v>
      </c>
      <c r="E719" s="24">
        <v>721</v>
      </c>
      <c r="F719">
        <v>2</v>
      </c>
      <c r="G719">
        <v>3</v>
      </c>
      <c r="H719">
        <v>1</v>
      </c>
      <c r="I719" t="s">
        <v>159</v>
      </c>
      <c r="J719">
        <v>77</v>
      </c>
      <c r="K719">
        <v>27</v>
      </c>
      <c r="L719">
        <v>160</v>
      </c>
      <c r="M719" t="s">
        <v>118</v>
      </c>
      <c r="N719" t="s">
        <v>41</v>
      </c>
      <c r="O719" t="s">
        <v>108</v>
      </c>
      <c r="P719">
        <f t="shared" si="33"/>
        <v>3.593</v>
      </c>
      <c r="Q719">
        <f t="shared" si="34"/>
        <v>-0.59299999999999997</v>
      </c>
      <c r="R719">
        <f t="shared" si="35"/>
        <v>0.16875000000000001</v>
      </c>
    </row>
    <row r="720" spans="1:18" x14ac:dyDescent="0.25">
      <c r="A720" t="s">
        <v>201</v>
      </c>
      <c r="B720" t="s">
        <v>2</v>
      </c>
      <c r="C720" s="1">
        <v>44546</v>
      </c>
      <c r="D720" s="1">
        <v>45267</v>
      </c>
      <c r="E720" s="24">
        <v>721</v>
      </c>
      <c r="F720">
        <v>2</v>
      </c>
      <c r="G720">
        <v>3.3</v>
      </c>
      <c r="H720">
        <v>1.1000000000000001</v>
      </c>
      <c r="I720" t="s">
        <v>159</v>
      </c>
      <c r="J720">
        <v>77</v>
      </c>
      <c r="K720">
        <v>27</v>
      </c>
      <c r="L720">
        <v>160</v>
      </c>
      <c r="M720" t="s">
        <v>118</v>
      </c>
      <c r="N720" t="s">
        <v>41</v>
      </c>
      <c r="O720" t="s">
        <v>108</v>
      </c>
      <c r="P720">
        <f t="shared" si="33"/>
        <v>3.593</v>
      </c>
      <c r="Q720">
        <f t="shared" si="34"/>
        <v>-0.29300000000000015</v>
      </c>
      <c r="R720">
        <f t="shared" si="35"/>
        <v>0.16875000000000001</v>
      </c>
    </row>
    <row r="721" spans="1:18" x14ac:dyDescent="0.25">
      <c r="A721" t="s">
        <v>201</v>
      </c>
      <c r="B721" t="s">
        <v>2</v>
      </c>
      <c r="C721" s="1">
        <v>44546</v>
      </c>
      <c r="D721" s="1">
        <v>45267</v>
      </c>
      <c r="E721" s="24">
        <v>721</v>
      </c>
      <c r="F721">
        <v>2</v>
      </c>
      <c r="G721">
        <v>3.4</v>
      </c>
      <c r="H721">
        <v>1.1000000000000001</v>
      </c>
      <c r="I721" t="s">
        <v>159</v>
      </c>
      <c r="J721">
        <v>77</v>
      </c>
      <c r="K721">
        <v>27</v>
      </c>
      <c r="L721">
        <v>160</v>
      </c>
      <c r="M721" t="s">
        <v>118</v>
      </c>
      <c r="N721" t="s">
        <v>41</v>
      </c>
      <c r="O721" t="s">
        <v>108</v>
      </c>
      <c r="P721">
        <f t="shared" si="33"/>
        <v>3.593</v>
      </c>
      <c r="Q721">
        <f t="shared" si="34"/>
        <v>-0.19300000000000006</v>
      </c>
      <c r="R721">
        <f t="shared" si="35"/>
        <v>0.16875000000000001</v>
      </c>
    </row>
    <row r="722" spans="1:18" x14ac:dyDescent="0.25">
      <c r="A722" t="s">
        <v>201</v>
      </c>
      <c r="B722" t="s">
        <v>2</v>
      </c>
      <c r="C722" s="1">
        <v>44546</v>
      </c>
      <c r="D722" s="1">
        <v>45267</v>
      </c>
      <c r="E722" s="24">
        <v>721</v>
      </c>
      <c r="F722">
        <v>2</v>
      </c>
      <c r="G722">
        <v>3.1</v>
      </c>
      <c r="H722">
        <v>1.1000000000000001</v>
      </c>
      <c r="I722" t="s">
        <v>159</v>
      </c>
      <c r="J722">
        <v>77</v>
      </c>
      <c r="K722">
        <v>27</v>
      </c>
      <c r="L722">
        <v>160</v>
      </c>
      <c r="M722" t="s">
        <v>118</v>
      </c>
      <c r="N722" t="s">
        <v>41</v>
      </c>
      <c r="O722" t="s">
        <v>108</v>
      </c>
      <c r="P722">
        <f t="shared" si="33"/>
        <v>3.593</v>
      </c>
      <c r="Q722">
        <f t="shared" si="34"/>
        <v>-0.49299999999999988</v>
      </c>
      <c r="R722">
        <f t="shared" si="35"/>
        <v>0.16875000000000001</v>
      </c>
    </row>
    <row r="723" spans="1:18" x14ac:dyDescent="0.25">
      <c r="A723" t="s">
        <v>201</v>
      </c>
      <c r="B723" t="s">
        <v>2</v>
      </c>
      <c r="C723" s="1">
        <v>44546</v>
      </c>
      <c r="D723" s="1">
        <v>45267</v>
      </c>
      <c r="E723" s="24">
        <v>721</v>
      </c>
      <c r="F723">
        <v>2</v>
      </c>
      <c r="G723">
        <v>3.4</v>
      </c>
      <c r="H723">
        <v>1.2</v>
      </c>
      <c r="I723" t="s">
        <v>159</v>
      </c>
      <c r="J723">
        <v>77</v>
      </c>
      <c r="K723">
        <v>27</v>
      </c>
      <c r="L723">
        <v>160</v>
      </c>
      <c r="M723" t="s">
        <v>118</v>
      </c>
      <c r="N723" t="s">
        <v>41</v>
      </c>
      <c r="O723" t="s">
        <v>108</v>
      </c>
      <c r="P723">
        <f t="shared" si="33"/>
        <v>3.593</v>
      </c>
      <c r="Q723">
        <f t="shared" si="34"/>
        <v>-0.19300000000000006</v>
      </c>
      <c r="R723">
        <f t="shared" si="35"/>
        <v>0.16875000000000001</v>
      </c>
    </row>
    <row r="724" spans="1:18" x14ac:dyDescent="0.25">
      <c r="A724" t="s">
        <v>201</v>
      </c>
      <c r="B724" t="s">
        <v>2</v>
      </c>
      <c r="C724" s="1">
        <v>44546</v>
      </c>
      <c r="D724" s="1">
        <v>45267</v>
      </c>
      <c r="E724" s="24">
        <v>721</v>
      </c>
      <c r="F724">
        <v>2</v>
      </c>
      <c r="G724">
        <v>4.7</v>
      </c>
      <c r="H724">
        <v>1.6</v>
      </c>
      <c r="I724" t="s">
        <v>157</v>
      </c>
      <c r="J724">
        <v>77</v>
      </c>
      <c r="K724">
        <v>27</v>
      </c>
      <c r="L724">
        <v>160</v>
      </c>
      <c r="M724" t="s">
        <v>118</v>
      </c>
      <c r="N724" t="s">
        <v>41</v>
      </c>
      <c r="O724" t="s">
        <v>108</v>
      </c>
      <c r="P724">
        <f t="shared" si="33"/>
        <v>3.593</v>
      </c>
      <c r="Q724">
        <f t="shared" si="34"/>
        <v>1.1070000000000002</v>
      </c>
      <c r="R724">
        <f t="shared" si="35"/>
        <v>0.16875000000000001</v>
      </c>
    </row>
    <row r="725" spans="1:18" x14ac:dyDescent="0.25">
      <c r="A725" t="s">
        <v>201</v>
      </c>
      <c r="B725" t="s">
        <v>2</v>
      </c>
      <c r="C725" s="1">
        <v>44546</v>
      </c>
      <c r="D725" s="1">
        <v>45267</v>
      </c>
      <c r="E725" s="24">
        <v>721</v>
      </c>
      <c r="F725">
        <v>2</v>
      </c>
      <c r="G725">
        <v>4.9000000000000004</v>
      </c>
      <c r="H725">
        <v>1.7</v>
      </c>
      <c r="I725" t="s">
        <v>157</v>
      </c>
      <c r="J725">
        <v>77</v>
      </c>
      <c r="K725">
        <v>27</v>
      </c>
      <c r="L725">
        <v>160</v>
      </c>
      <c r="M725" t="s">
        <v>118</v>
      </c>
      <c r="N725" t="s">
        <v>41</v>
      </c>
      <c r="O725" t="s">
        <v>108</v>
      </c>
      <c r="P725">
        <f t="shared" si="33"/>
        <v>3.593</v>
      </c>
      <c r="Q725">
        <f t="shared" si="34"/>
        <v>1.3070000000000004</v>
      </c>
      <c r="R725">
        <f t="shared" si="35"/>
        <v>0.16875000000000001</v>
      </c>
    </row>
    <row r="726" spans="1:18" x14ac:dyDescent="0.25">
      <c r="A726" t="s">
        <v>201</v>
      </c>
      <c r="B726" t="s">
        <v>2</v>
      </c>
      <c r="C726" s="1">
        <v>44546</v>
      </c>
      <c r="D726" s="1">
        <v>45267</v>
      </c>
      <c r="E726" s="24">
        <v>721</v>
      </c>
      <c r="F726">
        <v>2</v>
      </c>
      <c r="G726">
        <v>4.5999999999999996</v>
      </c>
      <c r="H726">
        <v>1.6</v>
      </c>
      <c r="I726" t="s">
        <v>157</v>
      </c>
      <c r="J726">
        <v>77</v>
      </c>
      <c r="K726">
        <v>27</v>
      </c>
      <c r="L726">
        <v>160</v>
      </c>
      <c r="M726" t="s">
        <v>118</v>
      </c>
      <c r="N726" t="s">
        <v>41</v>
      </c>
      <c r="O726" t="s">
        <v>108</v>
      </c>
      <c r="P726">
        <f t="shared" si="33"/>
        <v>3.593</v>
      </c>
      <c r="Q726">
        <f t="shared" si="34"/>
        <v>1.0069999999999997</v>
      </c>
      <c r="R726">
        <f t="shared" si="35"/>
        <v>0.16875000000000001</v>
      </c>
    </row>
    <row r="727" spans="1:18" x14ac:dyDescent="0.25">
      <c r="A727" t="s">
        <v>201</v>
      </c>
      <c r="B727" t="s">
        <v>2</v>
      </c>
      <c r="C727" s="1">
        <v>44546</v>
      </c>
      <c r="D727" s="1">
        <v>45267</v>
      </c>
      <c r="E727" s="24">
        <v>721</v>
      </c>
      <c r="F727">
        <v>2</v>
      </c>
      <c r="G727">
        <v>4.0999999999999996</v>
      </c>
      <c r="H727">
        <v>1.4</v>
      </c>
      <c r="I727" t="s">
        <v>157</v>
      </c>
      <c r="J727">
        <v>77</v>
      </c>
      <c r="K727">
        <v>27</v>
      </c>
      <c r="L727">
        <v>160</v>
      </c>
      <c r="M727" t="s">
        <v>118</v>
      </c>
      <c r="N727" t="s">
        <v>41</v>
      </c>
      <c r="O727" t="s">
        <v>108</v>
      </c>
      <c r="P727">
        <f t="shared" si="33"/>
        <v>3.593</v>
      </c>
      <c r="Q727">
        <f t="shared" si="34"/>
        <v>0.50699999999999967</v>
      </c>
      <c r="R727">
        <f t="shared" si="35"/>
        <v>0.16875000000000001</v>
      </c>
    </row>
    <row r="728" spans="1:18" x14ac:dyDescent="0.25">
      <c r="A728" t="s">
        <v>201</v>
      </c>
      <c r="B728" t="s">
        <v>2</v>
      </c>
      <c r="C728" s="1">
        <v>44546</v>
      </c>
      <c r="D728" s="1">
        <v>45267</v>
      </c>
      <c r="E728" s="24">
        <v>721</v>
      </c>
      <c r="F728">
        <v>2</v>
      </c>
      <c r="G728">
        <v>4.5999999999999996</v>
      </c>
      <c r="H728">
        <v>1.6</v>
      </c>
      <c r="I728" t="s">
        <v>157</v>
      </c>
      <c r="J728">
        <v>77</v>
      </c>
      <c r="K728">
        <v>27</v>
      </c>
      <c r="L728">
        <v>160</v>
      </c>
      <c r="M728" t="s">
        <v>118</v>
      </c>
      <c r="N728" t="s">
        <v>41</v>
      </c>
      <c r="O728" t="s">
        <v>108</v>
      </c>
      <c r="P728">
        <f t="shared" si="33"/>
        <v>3.593</v>
      </c>
      <c r="Q728">
        <f t="shared" si="34"/>
        <v>1.0069999999999997</v>
      </c>
      <c r="R728">
        <f t="shared" si="35"/>
        <v>0.16875000000000001</v>
      </c>
    </row>
    <row r="729" spans="1:18" x14ac:dyDescent="0.25">
      <c r="A729" t="s">
        <v>201</v>
      </c>
      <c r="B729" t="s">
        <v>2</v>
      </c>
      <c r="C729" s="1">
        <v>44546</v>
      </c>
      <c r="D729" s="1">
        <v>45267</v>
      </c>
      <c r="E729" s="24">
        <v>721</v>
      </c>
      <c r="F729">
        <v>2</v>
      </c>
      <c r="G729">
        <v>3.9</v>
      </c>
      <c r="H729">
        <v>1.4</v>
      </c>
      <c r="I729" t="s">
        <v>157</v>
      </c>
      <c r="J729">
        <v>77</v>
      </c>
      <c r="K729">
        <v>27</v>
      </c>
      <c r="L729">
        <v>160</v>
      </c>
      <c r="M729" t="s">
        <v>118</v>
      </c>
      <c r="N729" t="s">
        <v>41</v>
      </c>
      <c r="O729" t="s">
        <v>108</v>
      </c>
      <c r="P729">
        <f t="shared" si="33"/>
        <v>3.593</v>
      </c>
      <c r="Q729">
        <f t="shared" si="34"/>
        <v>0.30699999999999994</v>
      </c>
      <c r="R729">
        <f t="shared" si="35"/>
        <v>0.16875000000000001</v>
      </c>
    </row>
    <row r="730" spans="1:18" x14ac:dyDescent="0.25">
      <c r="A730" t="s">
        <v>201</v>
      </c>
      <c r="B730" t="s">
        <v>2</v>
      </c>
      <c r="C730" s="1">
        <v>44546</v>
      </c>
      <c r="D730" s="1">
        <v>45267</v>
      </c>
      <c r="E730" s="24">
        <v>721</v>
      </c>
      <c r="F730">
        <v>2</v>
      </c>
      <c r="G730">
        <v>4.3</v>
      </c>
      <c r="H730">
        <v>1.5</v>
      </c>
      <c r="I730" t="s">
        <v>157</v>
      </c>
      <c r="J730">
        <v>77</v>
      </c>
      <c r="K730">
        <v>27</v>
      </c>
      <c r="L730">
        <v>160</v>
      </c>
      <c r="M730" t="s">
        <v>118</v>
      </c>
      <c r="N730" t="s">
        <v>41</v>
      </c>
      <c r="O730" t="s">
        <v>108</v>
      </c>
      <c r="P730">
        <f t="shared" si="33"/>
        <v>3.593</v>
      </c>
      <c r="Q730">
        <f t="shared" si="34"/>
        <v>0.70699999999999985</v>
      </c>
      <c r="R730">
        <f t="shared" si="35"/>
        <v>0.16875000000000001</v>
      </c>
    </row>
    <row r="731" spans="1:18" x14ac:dyDescent="0.25">
      <c r="A731" t="s">
        <v>201</v>
      </c>
      <c r="B731" t="s">
        <v>2</v>
      </c>
      <c r="C731" s="1">
        <v>44546</v>
      </c>
      <c r="D731" s="1">
        <v>45267</v>
      </c>
      <c r="E731" s="24">
        <v>721</v>
      </c>
      <c r="F731">
        <v>2</v>
      </c>
      <c r="G731">
        <v>4.0999999999999996</v>
      </c>
      <c r="H731">
        <v>1.4</v>
      </c>
      <c r="I731" t="s">
        <v>157</v>
      </c>
      <c r="J731">
        <v>77</v>
      </c>
      <c r="K731">
        <v>27</v>
      </c>
      <c r="L731">
        <v>160</v>
      </c>
      <c r="M731" t="s">
        <v>118</v>
      </c>
      <c r="N731" t="s">
        <v>41</v>
      </c>
      <c r="O731" t="s">
        <v>108</v>
      </c>
      <c r="P731">
        <f t="shared" si="33"/>
        <v>3.593</v>
      </c>
      <c r="Q731">
        <f t="shared" si="34"/>
        <v>0.50699999999999967</v>
      </c>
      <c r="R731">
        <f t="shared" si="35"/>
        <v>0.16875000000000001</v>
      </c>
    </row>
    <row r="732" spans="1:18" x14ac:dyDescent="0.25">
      <c r="A732" t="s">
        <v>201</v>
      </c>
      <c r="B732" t="s">
        <v>2</v>
      </c>
      <c r="C732" s="1">
        <v>44546</v>
      </c>
      <c r="D732" s="1">
        <v>45267</v>
      </c>
      <c r="E732" s="24">
        <v>721</v>
      </c>
      <c r="F732">
        <v>2</v>
      </c>
      <c r="G732">
        <v>4.2</v>
      </c>
      <c r="H732">
        <v>1.4</v>
      </c>
      <c r="I732" t="s">
        <v>157</v>
      </c>
      <c r="J732">
        <v>77</v>
      </c>
      <c r="K732">
        <v>27</v>
      </c>
      <c r="L732">
        <v>160</v>
      </c>
      <c r="M732" t="s">
        <v>118</v>
      </c>
      <c r="N732" t="s">
        <v>41</v>
      </c>
      <c r="O732" t="s">
        <v>108</v>
      </c>
      <c r="P732">
        <f t="shared" si="33"/>
        <v>3.593</v>
      </c>
      <c r="Q732">
        <f t="shared" si="34"/>
        <v>0.60700000000000021</v>
      </c>
      <c r="R732">
        <f t="shared" si="35"/>
        <v>0.16875000000000001</v>
      </c>
    </row>
    <row r="733" spans="1:18" x14ac:dyDescent="0.25">
      <c r="A733" t="s">
        <v>201</v>
      </c>
      <c r="B733" t="s">
        <v>2</v>
      </c>
      <c r="C733" s="1">
        <v>44546</v>
      </c>
      <c r="D733" s="1">
        <v>45267</v>
      </c>
      <c r="E733" s="24">
        <v>721</v>
      </c>
      <c r="F733">
        <v>2</v>
      </c>
      <c r="G733">
        <v>4.5</v>
      </c>
      <c r="H733">
        <v>1.5</v>
      </c>
      <c r="I733" t="s">
        <v>157</v>
      </c>
      <c r="J733">
        <v>77</v>
      </c>
      <c r="K733">
        <v>27</v>
      </c>
      <c r="L733">
        <v>160</v>
      </c>
      <c r="M733" t="s">
        <v>118</v>
      </c>
      <c r="N733" t="s">
        <v>41</v>
      </c>
      <c r="O733" t="s">
        <v>108</v>
      </c>
      <c r="P733">
        <f t="shared" si="33"/>
        <v>3.593</v>
      </c>
      <c r="Q733">
        <f t="shared" si="34"/>
        <v>0.90700000000000003</v>
      </c>
      <c r="R733">
        <f t="shared" si="35"/>
        <v>0.16875000000000001</v>
      </c>
    </row>
    <row r="734" spans="1:18" x14ac:dyDescent="0.25">
      <c r="A734" t="s">
        <v>201</v>
      </c>
      <c r="B734" t="s">
        <v>2</v>
      </c>
      <c r="C734" s="1">
        <v>44546</v>
      </c>
      <c r="D734" s="1">
        <v>45267</v>
      </c>
      <c r="E734" s="24">
        <v>721</v>
      </c>
      <c r="F734">
        <v>2</v>
      </c>
      <c r="G734">
        <v>4.5999999999999996</v>
      </c>
      <c r="H734">
        <v>1.5</v>
      </c>
      <c r="I734" t="s">
        <v>157</v>
      </c>
      <c r="J734">
        <v>77</v>
      </c>
      <c r="K734">
        <v>27</v>
      </c>
      <c r="L734">
        <v>160</v>
      </c>
      <c r="M734" t="s">
        <v>118</v>
      </c>
      <c r="N734" t="s">
        <v>41</v>
      </c>
      <c r="O734" t="s">
        <v>108</v>
      </c>
      <c r="P734">
        <f t="shared" si="33"/>
        <v>3.593</v>
      </c>
      <c r="Q734">
        <f t="shared" si="34"/>
        <v>1.0069999999999997</v>
      </c>
      <c r="R734">
        <f t="shared" si="35"/>
        <v>0.16875000000000001</v>
      </c>
    </row>
    <row r="735" spans="1:18" x14ac:dyDescent="0.25">
      <c r="A735" t="s">
        <v>201</v>
      </c>
      <c r="B735" t="s">
        <v>2</v>
      </c>
      <c r="C735" s="1">
        <v>44546</v>
      </c>
      <c r="D735" s="1">
        <v>45267</v>
      </c>
      <c r="E735" s="24">
        <v>721</v>
      </c>
      <c r="F735">
        <v>2</v>
      </c>
      <c r="G735">
        <v>4.0999999999999996</v>
      </c>
      <c r="H735">
        <v>1.4</v>
      </c>
      <c r="I735" t="s">
        <v>157</v>
      </c>
      <c r="J735">
        <v>77</v>
      </c>
      <c r="K735">
        <v>27</v>
      </c>
      <c r="L735">
        <v>160</v>
      </c>
      <c r="M735" t="s">
        <v>118</v>
      </c>
      <c r="N735" t="s">
        <v>41</v>
      </c>
      <c r="O735" t="s">
        <v>108</v>
      </c>
      <c r="P735">
        <f t="shared" si="33"/>
        <v>3.593</v>
      </c>
      <c r="Q735">
        <f t="shared" si="34"/>
        <v>0.50699999999999967</v>
      </c>
      <c r="R735">
        <f t="shared" si="35"/>
        <v>0.16875000000000001</v>
      </c>
    </row>
    <row r="736" spans="1:18" x14ac:dyDescent="0.25">
      <c r="A736" t="s">
        <v>152</v>
      </c>
      <c r="B736" t="s">
        <v>2</v>
      </c>
      <c r="C736" s="1">
        <v>44558</v>
      </c>
      <c r="D736" s="1">
        <v>45296</v>
      </c>
      <c r="E736" s="24">
        <v>738</v>
      </c>
      <c r="F736">
        <v>2</v>
      </c>
      <c r="G736">
        <v>4.0999999999999996</v>
      </c>
      <c r="H736">
        <v>1.5</v>
      </c>
      <c r="I736" t="s">
        <v>21</v>
      </c>
      <c r="J736">
        <v>134</v>
      </c>
      <c r="K736">
        <v>53</v>
      </c>
      <c r="L736">
        <v>160</v>
      </c>
      <c r="M736" t="s">
        <v>120</v>
      </c>
      <c r="N736" t="s">
        <v>39</v>
      </c>
      <c r="O736" t="s">
        <v>102</v>
      </c>
      <c r="P736">
        <f t="shared" si="33"/>
        <v>3.6440000000000001</v>
      </c>
      <c r="Q736">
        <f t="shared" si="34"/>
        <v>0.45599999999999952</v>
      </c>
      <c r="R736">
        <f t="shared" si="35"/>
        <v>0.33124999999999999</v>
      </c>
    </row>
    <row r="737" spans="1:18" x14ac:dyDescent="0.25">
      <c r="A737" t="s">
        <v>152</v>
      </c>
      <c r="B737" t="s">
        <v>2</v>
      </c>
      <c r="C737" s="1">
        <v>44558</v>
      </c>
      <c r="D737" s="1">
        <v>45296</v>
      </c>
      <c r="E737" s="24">
        <v>738</v>
      </c>
      <c r="F737">
        <v>2</v>
      </c>
      <c r="G737">
        <v>3.4</v>
      </c>
      <c r="H737">
        <v>1.2</v>
      </c>
      <c r="I737" t="s">
        <v>21</v>
      </c>
      <c r="J737">
        <v>134</v>
      </c>
      <c r="K737">
        <v>53</v>
      </c>
      <c r="L737">
        <v>160</v>
      </c>
      <c r="M737" t="s">
        <v>120</v>
      </c>
      <c r="N737" t="s">
        <v>39</v>
      </c>
      <c r="O737" t="s">
        <v>102</v>
      </c>
      <c r="P737">
        <f t="shared" si="33"/>
        <v>3.6440000000000001</v>
      </c>
      <c r="Q737">
        <f t="shared" si="34"/>
        <v>-0.24400000000000022</v>
      </c>
      <c r="R737">
        <f t="shared" si="35"/>
        <v>0.33124999999999999</v>
      </c>
    </row>
    <row r="738" spans="1:18" x14ac:dyDescent="0.25">
      <c r="A738" t="s">
        <v>152</v>
      </c>
      <c r="B738" t="s">
        <v>2</v>
      </c>
      <c r="C738" s="1">
        <v>44558</v>
      </c>
      <c r="D738" s="1">
        <v>45296</v>
      </c>
      <c r="E738" s="24">
        <v>738</v>
      </c>
      <c r="F738">
        <v>2</v>
      </c>
      <c r="G738">
        <v>2.4</v>
      </c>
      <c r="H738">
        <v>0.7</v>
      </c>
      <c r="I738" t="s">
        <v>21</v>
      </c>
      <c r="J738">
        <v>134</v>
      </c>
      <c r="K738">
        <v>53</v>
      </c>
      <c r="L738">
        <v>160</v>
      </c>
      <c r="M738" t="s">
        <v>120</v>
      </c>
      <c r="N738" t="s">
        <v>39</v>
      </c>
      <c r="O738" t="s">
        <v>102</v>
      </c>
      <c r="P738">
        <f t="shared" si="33"/>
        <v>3.6440000000000001</v>
      </c>
      <c r="Q738">
        <f t="shared" si="34"/>
        <v>-1.2440000000000002</v>
      </c>
      <c r="R738">
        <f t="shared" si="35"/>
        <v>0.33124999999999999</v>
      </c>
    </row>
    <row r="739" spans="1:18" x14ac:dyDescent="0.25">
      <c r="A739" t="s">
        <v>152</v>
      </c>
      <c r="B739" t="s">
        <v>2</v>
      </c>
      <c r="C739" s="1">
        <v>44558</v>
      </c>
      <c r="D739" s="1">
        <v>45296</v>
      </c>
      <c r="E739" s="24">
        <v>738</v>
      </c>
      <c r="F739">
        <v>2</v>
      </c>
      <c r="G739">
        <v>4</v>
      </c>
      <c r="H739">
        <v>1.5</v>
      </c>
      <c r="I739" t="s">
        <v>21</v>
      </c>
      <c r="J739">
        <v>134</v>
      </c>
      <c r="K739">
        <v>53</v>
      </c>
      <c r="L739">
        <v>160</v>
      </c>
      <c r="M739" t="s">
        <v>120</v>
      </c>
      <c r="N739" t="s">
        <v>39</v>
      </c>
      <c r="O739" t="s">
        <v>102</v>
      </c>
      <c r="P739">
        <f t="shared" si="33"/>
        <v>3.6440000000000001</v>
      </c>
      <c r="Q739">
        <f t="shared" si="34"/>
        <v>0.35599999999999987</v>
      </c>
      <c r="R739">
        <f t="shared" si="35"/>
        <v>0.33124999999999999</v>
      </c>
    </row>
    <row r="740" spans="1:18" x14ac:dyDescent="0.25">
      <c r="A740" t="s">
        <v>152</v>
      </c>
      <c r="B740" t="s">
        <v>2</v>
      </c>
      <c r="C740" s="1">
        <v>44558</v>
      </c>
      <c r="D740" s="1">
        <v>45296</v>
      </c>
      <c r="E740" s="24">
        <v>738</v>
      </c>
      <c r="F740">
        <v>2</v>
      </c>
      <c r="G740">
        <v>3.3</v>
      </c>
      <c r="H740">
        <v>1</v>
      </c>
      <c r="I740" t="s">
        <v>21</v>
      </c>
      <c r="J740">
        <v>134</v>
      </c>
      <c r="K740">
        <v>53</v>
      </c>
      <c r="L740">
        <v>160</v>
      </c>
      <c r="M740" t="s">
        <v>120</v>
      </c>
      <c r="N740" t="s">
        <v>39</v>
      </c>
      <c r="O740" t="s">
        <v>102</v>
      </c>
      <c r="P740">
        <f t="shared" si="33"/>
        <v>3.6440000000000001</v>
      </c>
      <c r="Q740">
        <f t="shared" si="34"/>
        <v>-0.34400000000000031</v>
      </c>
      <c r="R740">
        <f t="shared" si="35"/>
        <v>0.33124999999999999</v>
      </c>
    </row>
    <row r="741" spans="1:18" x14ac:dyDescent="0.25">
      <c r="A741" t="s">
        <v>152</v>
      </c>
      <c r="B741" t="s">
        <v>2</v>
      </c>
      <c r="C741" s="1">
        <v>44558</v>
      </c>
      <c r="D741" s="1">
        <v>45296</v>
      </c>
      <c r="E741" s="24">
        <v>738</v>
      </c>
      <c r="F741">
        <v>2</v>
      </c>
      <c r="G741">
        <v>2.8</v>
      </c>
      <c r="H741">
        <v>0.9</v>
      </c>
      <c r="I741" t="s">
        <v>21</v>
      </c>
      <c r="J741">
        <v>134</v>
      </c>
      <c r="K741">
        <v>53</v>
      </c>
      <c r="L741">
        <v>160</v>
      </c>
      <c r="M741" t="s">
        <v>120</v>
      </c>
      <c r="N741" t="s">
        <v>39</v>
      </c>
      <c r="O741" t="s">
        <v>102</v>
      </c>
      <c r="P741">
        <f t="shared" si="33"/>
        <v>3.6440000000000001</v>
      </c>
      <c r="Q741">
        <f t="shared" si="34"/>
        <v>-0.84400000000000031</v>
      </c>
      <c r="R741">
        <f t="shared" si="35"/>
        <v>0.33124999999999999</v>
      </c>
    </row>
    <row r="742" spans="1:18" x14ac:dyDescent="0.25">
      <c r="A742" t="s">
        <v>152</v>
      </c>
      <c r="B742" t="s">
        <v>2</v>
      </c>
      <c r="C742" s="1">
        <v>44558</v>
      </c>
      <c r="D742" s="1">
        <v>45296</v>
      </c>
      <c r="E742" s="24">
        <v>738</v>
      </c>
      <c r="F742">
        <v>2</v>
      </c>
      <c r="G742">
        <v>2.7</v>
      </c>
      <c r="H742">
        <v>0.9</v>
      </c>
      <c r="I742" t="s">
        <v>21</v>
      </c>
      <c r="J742">
        <v>134</v>
      </c>
      <c r="K742">
        <v>53</v>
      </c>
      <c r="L742">
        <v>160</v>
      </c>
      <c r="M742" t="s">
        <v>120</v>
      </c>
      <c r="N742" t="s">
        <v>39</v>
      </c>
      <c r="O742" t="s">
        <v>102</v>
      </c>
      <c r="P742">
        <f t="shared" si="33"/>
        <v>3.6440000000000001</v>
      </c>
      <c r="Q742">
        <f t="shared" si="34"/>
        <v>-0.94399999999999995</v>
      </c>
      <c r="R742">
        <f t="shared" si="35"/>
        <v>0.33124999999999999</v>
      </c>
    </row>
    <row r="743" spans="1:18" x14ac:dyDescent="0.25">
      <c r="A743" t="s">
        <v>152</v>
      </c>
      <c r="B743" t="s">
        <v>2</v>
      </c>
      <c r="C743" s="1">
        <v>44558</v>
      </c>
      <c r="D743" s="1">
        <v>45296</v>
      </c>
      <c r="E743" s="24">
        <v>738</v>
      </c>
      <c r="F743">
        <v>2</v>
      </c>
      <c r="G743">
        <v>4</v>
      </c>
      <c r="H743">
        <v>1.4</v>
      </c>
      <c r="I743" t="s">
        <v>21</v>
      </c>
      <c r="J743">
        <v>134</v>
      </c>
      <c r="K743">
        <v>53</v>
      </c>
      <c r="L743">
        <v>160</v>
      </c>
      <c r="M743" t="s">
        <v>120</v>
      </c>
      <c r="N743" t="s">
        <v>39</v>
      </c>
      <c r="O743" t="s">
        <v>102</v>
      </c>
      <c r="P743">
        <f t="shared" si="33"/>
        <v>3.6440000000000001</v>
      </c>
      <c r="Q743">
        <f t="shared" si="34"/>
        <v>0.35599999999999987</v>
      </c>
      <c r="R743">
        <f t="shared" si="35"/>
        <v>0.33124999999999999</v>
      </c>
    </row>
    <row r="744" spans="1:18" x14ac:dyDescent="0.25">
      <c r="A744" t="s">
        <v>152</v>
      </c>
      <c r="B744" t="s">
        <v>2</v>
      </c>
      <c r="C744" s="1">
        <v>44558</v>
      </c>
      <c r="D744" s="1">
        <v>45296</v>
      </c>
      <c r="E744" s="24">
        <v>738</v>
      </c>
      <c r="F744">
        <v>2</v>
      </c>
      <c r="G744">
        <v>3.7</v>
      </c>
      <c r="H744">
        <v>1.4</v>
      </c>
      <c r="I744" t="s">
        <v>21</v>
      </c>
      <c r="J744">
        <v>134</v>
      </c>
      <c r="K744">
        <v>53</v>
      </c>
      <c r="L744">
        <v>160</v>
      </c>
      <c r="M744" t="s">
        <v>120</v>
      </c>
      <c r="N744" t="s">
        <v>39</v>
      </c>
      <c r="O744" t="s">
        <v>102</v>
      </c>
      <c r="P744">
        <f t="shared" si="33"/>
        <v>3.6440000000000001</v>
      </c>
      <c r="Q744">
        <f t="shared" si="34"/>
        <v>5.600000000000005E-2</v>
      </c>
      <c r="R744">
        <f t="shared" si="35"/>
        <v>0.33124999999999999</v>
      </c>
    </row>
    <row r="745" spans="1:18" x14ac:dyDescent="0.25">
      <c r="A745" t="s">
        <v>152</v>
      </c>
      <c r="B745" t="s">
        <v>2</v>
      </c>
      <c r="C745" s="1">
        <v>44558</v>
      </c>
      <c r="D745" s="1">
        <v>45296</v>
      </c>
      <c r="E745" s="24">
        <v>738</v>
      </c>
      <c r="F745">
        <v>2</v>
      </c>
      <c r="G745">
        <v>3.3</v>
      </c>
      <c r="H745">
        <v>1.1000000000000001</v>
      </c>
      <c r="I745" t="s">
        <v>21</v>
      </c>
      <c r="J745">
        <v>134</v>
      </c>
      <c r="K745">
        <v>53</v>
      </c>
      <c r="L745">
        <v>160</v>
      </c>
      <c r="M745" t="s">
        <v>120</v>
      </c>
      <c r="N745" t="s">
        <v>39</v>
      </c>
      <c r="O745" t="s">
        <v>102</v>
      </c>
      <c r="P745">
        <f t="shared" si="33"/>
        <v>3.6440000000000001</v>
      </c>
      <c r="Q745">
        <f t="shared" si="34"/>
        <v>-0.34400000000000031</v>
      </c>
      <c r="R745">
        <f t="shared" si="35"/>
        <v>0.33124999999999999</v>
      </c>
    </row>
    <row r="746" spans="1:18" x14ac:dyDescent="0.25">
      <c r="A746" t="s">
        <v>152</v>
      </c>
      <c r="B746" t="s">
        <v>2</v>
      </c>
      <c r="C746" s="1">
        <v>44558</v>
      </c>
      <c r="D746" s="1">
        <v>45296</v>
      </c>
      <c r="E746" s="24">
        <v>738</v>
      </c>
      <c r="F746">
        <v>2</v>
      </c>
      <c r="G746">
        <v>3</v>
      </c>
      <c r="H746">
        <v>1</v>
      </c>
      <c r="I746" t="s">
        <v>21</v>
      </c>
      <c r="J746">
        <v>134</v>
      </c>
      <c r="K746">
        <v>53</v>
      </c>
      <c r="L746">
        <v>160</v>
      </c>
      <c r="M746" t="s">
        <v>120</v>
      </c>
      <c r="N746" t="s">
        <v>39</v>
      </c>
      <c r="O746" t="s">
        <v>102</v>
      </c>
      <c r="P746">
        <f t="shared" si="33"/>
        <v>3.6440000000000001</v>
      </c>
      <c r="Q746">
        <f t="shared" si="34"/>
        <v>-0.64400000000000013</v>
      </c>
      <c r="R746">
        <f t="shared" si="35"/>
        <v>0.33124999999999999</v>
      </c>
    </row>
    <row r="747" spans="1:18" x14ac:dyDescent="0.25">
      <c r="A747" t="s">
        <v>152</v>
      </c>
      <c r="B747" t="s">
        <v>2</v>
      </c>
      <c r="C747" s="1">
        <v>44558</v>
      </c>
      <c r="D747" s="1">
        <v>45296</v>
      </c>
      <c r="E747" s="24">
        <v>738</v>
      </c>
      <c r="F747">
        <v>2</v>
      </c>
      <c r="G747">
        <v>2.5</v>
      </c>
      <c r="H747">
        <v>0.8</v>
      </c>
      <c r="I747" t="s">
        <v>21</v>
      </c>
      <c r="J747">
        <v>134</v>
      </c>
      <c r="K747">
        <v>53</v>
      </c>
      <c r="L747">
        <v>160</v>
      </c>
      <c r="M747" t="s">
        <v>120</v>
      </c>
      <c r="N747" t="s">
        <v>39</v>
      </c>
      <c r="O747" t="s">
        <v>102</v>
      </c>
      <c r="P747">
        <f t="shared" si="33"/>
        <v>3.6440000000000001</v>
      </c>
      <c r="Q747">
        <f t="shared" si="34"/>
        <v>-1.1440000000000001</v>
      </c>
      <c r="R747">
        <f t="shared" si="35"/>
        <v>0.33124999999999999</v>
      </c>
    </row>
    <row r="748" spans="1:18" x14ac:dyDescent="0.25">
      <c r="A748" t="s">
        <v>152</v>
      </c>
      <c r="B748" t="s">
        <v>2</v>
      </c>
      <c r="C748" s="1">
        <v>44558</v>
      </c>
      <c r="D748" s="1">
        <v>45296</v>
      </c>
      <c r="E748" s="24">
        <v>738</v>
      </c>
      <c r="F748">
        <v>2</v>
      </c>
      <c r="G748">
        <v>4</v>
      </c>
      <c r="H748">
        <v>1.4</v>
      </c>
      <c r="I748" t="s">
        <v>21</v>
      </c>
      <c r="J748">
        <v>134</v>
      </c>
      <c r="K748">
        <v>53</v>
      </c>
      <c r="L748">
        <v>160</v>
      </c>
      <c r="M748" t="s">
        <v>120</v>
      </c>
      <c r="N748" t="s">
        <v>39</v>
      </c>
      <c r="O748" t="s">
        <v>102</v>
      </c>
      <c r="P748">
        <f t="shared" si="33"/>
        <v>3.6440000000000001</v>
      </c>
      <c r="Q748">
        <f t="shared" si="34"/>
        <v>0.35599999999999987</v>
      </c>
      <c r="R748">
        <f t="shared" si="35"/>
        <v>0.33124999999999999</v>
      </c>
    </row>
    <row r="749" spans="1:18" x14ac:dyDescent="0.25">
      <c r="A749" t="s">
        <v>152</v>
      </c>
      <c r="B749" t="s">
        <v>2</v>
      </c>
      <c r="C749" s="1">
        <v>44558</v>
      </c>
      <c r="D749" s="1">
        <v>45296</v>
      </c>
      <c r="E749" s="24">
        <v>738</v>
      </c>
      <c r="F749">
        <v>2</v>
      </c>
      <c r="G749">
        <v>4</v>
      </c>
      <c r="H749">
        <v>1.4</v>
      </c>
      <c r="I749" t="s">
        <v>21</v>
      </c>
      <c r="J749">
        <v>134</v>
      </c>
      <c r="K749">
        <v>53</v>
      </c>
      <c r="L749">
        <v>160</v>
      </c>
      <c r="M749" t="s">
        <v>120</v>
      </c>
      <c r="N749" t="s">
        <v>39</v>
      </c>
      <c r="O749" t="s">
        <v>102</v>
      </c>
      <c r="P749">
        <f t="shared" si="33"/>
        <v>3.6440000000000001</v>
      </c>
      <c r="Q749">
        <f t="shared" si="34"/>
        <v>0.35599999999999987</v>
      </c>
      <c r="R749">
        <f t="shared" si="35"/>
        <v>0.33124999999999999</v>
      </c>
    </row>
    <row r="750" spans="1:18" x14ac:dyDescent="0.25">
      <c r="A750" t="s">
        <v>152</v>
      </c>
      <c r="B750" t="s">
        <v>2</v>
      </c>
      <c r="C750" s="1">
        <v>44558</v>
      </c>
      <c r="D750" s="1">
        <v>45296</v>
      </c>
      <c r="E750" s="24">
        <v>738</v>
      </c>
      <c r="F750">
        <v>2</v>
      </c>
      <c r="G750">
        <v>3.9</v>
      </c>
      <c r="H750">
        <v>1.3</v>
      </c>
      <c r="I750" t="s">
        <v>21</v>
      </c>
      <c r="J750">
        <v>134</v>
      </c>
      <c r="K750">
        <v>53</v>
      </c>
      <c r="L750">
        <v>160</v>
      </c>
      <c r="M750" t="s">
        <v>120</v>
      </c>
      <c r="N750" t="s">
        <v>39</v>
      </c>
      <c r="O750" t="s">
        <v>102</v>
      </c>
      <c r="P750">
        <f t="shared" si="33"/>
        <v>3.6440000000000001</v>
      </c>
      <c r="Q750">
        <f t="shared" si="34"/>
        <v>0.25599999999999978</v>
      </c>
      <c r="R750">
        <f t="shared" si="35"/>
        <v>0.33124999999999999</v>
      </c>
    </row>
    <row r="751" spans="1:18" x14ac:dyDescent="0.25">
      <c r="A751" t="s">
        <v>152</v>
      </c>
      <c r="B751" t="s">
        <v>2</v>
      </c>
      <c r="C751" s="1">
        <v>44558</v>
      </c>
      <c r="D751" s="1">
        <v>45296</v>
      </c>
      <c r="E751" s="24">
        <v>738</v>
      </c>
      <c r="F751">
        <v>2</v>
      </c>
      <c r="G751">
        <v>3.6</v>
      </c>
      <c r="H751">
        <v>1.1000000000000001</v>
      </c>
      <c r="I751" t="s">
        <v>21</v>
      </c>
      <c r="J751">
        <v>134</v>
      </c>
      <c r="K751">
        <v>53</v>
      </c>
      <c r="L751">
        <v>160</v>
      </c>
      <c r="M751" t="s">
        <v>120</v>
      </c>
      <c r="N751" t="s">
        <v>39</v>
      </c>
      <c r="O751" t="s">
        <v>102</v>
      </c>
      <c r="P751">
        <f t="shared" si="33"/>
        <v>3.6440000000000001</v>
      </c>
      <c r="Q751">
        <f t="shared" si="34"/>
        <v>-4.4000000000000039E-2</v>
      </c>
      <c r="R751">
        <f t="shared" si="35"/>
        <v>0.33124999999999999</v>
      </c>
    </row>
    <row r="752" spans="1:18" x14ac:dyDescent="0.25">
      <c r="A752" t="s">
        <v>152</v>
      </c>
      <c r="B752" t="s">
        <v>2</v>
      </c>
      <c r="C752" s="1">
        <v>44558</v>
      </c>
      <c r="D752" s="1">
        <v>45296</v>
      </c>
      <c r="E752" s="24">
        <v>738</v>
      </c>
      <c r="F752">
        <v>2</v>
      </c>
      <c r="G752">
        <v>2.8</v>
      </c>
      <c r="H752">
        <v>0.9</v>
      </c>
      <c r="I752" t="s">
        <v>21</v>
      </c>
      <c r="J752">
        <v>134</v>
      </c>
      <c r="K752">
        <v>53</v>
      </c>
      <c r="L752">
        <v>160</v>
      </c>
      <c r="M752" t="s">
        <v>120</v>
      </c>
      <c r="N752" t="s">
        <v>39</v>
      </c>
      <c r="O752" t="s">
        <v>102</v>
      </c>
      <c r="P752">
        <f t="shared" si="33"/>
        <v>3.6440000000000001</v>
      </c>
      <c r="Q752">
        <f t="shared" si="34"/>
        <v>-0.84400000000000031</v>
      </c>
      <c r="R752">
        <f t="shared" si="35"/>
        <v>0.33124999999999999</v>
      </c>
    </row>
    <row r="753" spans="1:18" x14ac:dyDescent="0.25">
      <c r="A753" t="s">
        <v>152</v>
      </c>
      <c r="B753" t="s">
        <v>2</v>
      </c>
      <c r="C753" s="1">
        <v>44558</v>
      </c>
      <c r="D753" s="1">
        <v>45296</v>
      </c>
      <c r="E753" s="24">
        <v>738</v>
      </c>
      <c r="F753">
        <v>2</v>
      </c>
      <c r="G753">
        <v>3.1</v>
      </c>
      <c r="H753">
        <v>1</v>
      </c>
      <c r="I753" t="s">
        <v>21</v>
      </c>
      <c r="J753">
        <v>134</v>
      </c>
      <c r="K753">
        <v>53</v>
      </c>
      <c r="L753">
        <v>160</v>
      </c>
      <c r="M753" t="s">
        <v>120</v>
      </c>
      <c r="N753" t="s">
        <v>39</v>
      </c>
      <c r="O753" t="s">
        <v>102</v>
      </c>
      <c r="P753">
        <f t="shared" si="33"/>
        <v>3.6440000000000001</v>
      </c>
      <c r="Q753">
        <f t="shared" si="34"/>
        <v>-0.54400000000000004</v>
      </c>
      <c r="R753">
        <f t="shared" si="35"/>
        <v>0.33124999999999999</v>
      </c>
    </row>
    <row r="754" spans="1:18" x14ac:dyDescent="0.25">
      <c r="A754" t="s">
        <v>152</v>
      </c>
      <c r="B754" t="s">
        <v>2</v>
      </c>
      <c r="C754" s="1">
        <v>44558</v>
      </c>
      <c r="D754" s="1">
        <v>45296</v>
      </c>
      <c r="E754" s="24">
        <v>738</v>
      </c>
      <c r="F754">
        <v>2</v>
      </c>
      <c r="G754">
        <v>3.3</v>
      </c>
      <c r="H754">
        <v>1.2</v>
      </c>
      <c r="I754" t="s">
        <v>21</v>
      </c>
      <c r="J754">
        <v>134</v>
      </c>
      <c r="K754">
        <v>53</v>
      </c>
      <c r="L754">
        <v>160</v>
      </c>
      <c r="M754" t="s">
        <v>120</v>
      </c>
      <c r="N754" t="s">
        <v>39</v>
      </c>
      <c r="O754" t="s">
        <v>102</v>
      </c>
      <c r="P754">
        <f t="shared" si="33"/>
        <v>3.6440000000000001</v>
      </c>
      <c r="Q754">
        <f t="shared" si="34"/>
        <v>-0.34400000000000031</v>
      </c>
      <c r="R754">
        <f t="shared" si="35"/>
        <v>0.33124999999999999</v>
      </c>
    </row>
    <row r="755" spans="1:18" x14ac:dyDescent="0.25">
      <c r="A755" t="s">
        <v>152</v>
      </c>
      <c r="B755" t="s">
        <v>2</v>
      </c>
      <c r="C755" s="1">
        <v>44558</v>
      </c>
      <c r="D755" s="1">
        <v>45296</v>
      </c>
      <c r="E755" s="24">
        <v>738</v>
      </c>
      <c r="F755">
        <v>2</v>
      </c>
      <c r="G755">
        <v>3.3</v>
      </c>
      <c r="H755">
        <v>1.2</v>
      </c>
      <c r="I755" t="s">
        <v>21</v>
      </c>
      <c r="J755">
        <v>134</v>
      </c>
      <c r="K755">
        <v>53</v>
      </c>
      <c r="L755">
        <v>160</v>
      </c>
      <c r="M755" t="s">
        <v>120</v>
      </c>
      <c r="N755" t="s">
        <v>39</v>
      </c>
      <c r="O755" t="s">
        <v>102</v>
      </c>
      <c r="P755">
        <f t="shared" si="33"/>
        <v>3.6440000000000001</v>
      </c>
      <c r="Q755">
        <f t="shared" si="34"/>
        <v>-0.34400000000000031</v>
      </c>
      <c r="R755">
        <f t="shared" si="35"/>
        <v>0.33124999999999999</v>
      </c>
    </row>
    <row r="756" spans="1:18" x14ac:dyDescent="0.25">
      <c r="A756" t="s">
        <v>152</v>
      </c>
      <c r="B756" t="s">
        <v>2</v>
      </c>
      <c r="C756" s="1">
        <v>44558</v>
      </c>
      <c r="D756" s="1">
        <v>45296</v>
      </c>
      <c r="E756" s="24">
        <v>738</v>
      </c>
      <c r="F756">
        <v>2</v>
      </c>
      <c r="G756">
        <v>2.8</v>
      </c>
      <c r="H756">
        <v>0.9</v>
      </c>
      <c r="I756" t="s">
        <v>21</v>
      </c>
      <c r="J756">
        <v>134</v>
      </c>
      <c r="K756">
        <v>53</v>
      </c>
      <c r="L756">
        <v>160</v>
      </c>
      <c r="M756" t="s">
        <v>120</v>
      </c>
      <c r="N756" t="s">
        <v>39</v>
      </c>
      <c r="O756" t="s">
        <v>102</v>
      </c>
      <c r="P756">
        <f t="shared" si="33"/>
        <v>3.6440000000000001</v>
      </c>
      <c r="Q756">
        <f t="shared" si="34"/>
        <v>-0.84400000000000031</v>
      </c>
      <c r="R756">
        <f t="shared" si="35"/>
        <v>0.33124999999999999</v>
      </c>
    </row>
    <row r="757" spans="1:18" x14ac:dyDescent="0.25">
      <c r="A757" t="s">
        <v>152</v>
      </c>
      <c r="B757" t="s">
        <v>2</v>
      </c>
      <c r="C757" s="1">
        <v>44558</v>
      </c>
      <c r="D757" s="1">
        <v>45296</v>
      </c>
      <c r="E757" s="24">
        <v>738</v>
      </c>
      <c r="F757">
        <v>2</v>
      </c>
      <c r="G757">
        <v>3.9</v>
      </c>
      <c r="H757">
        <v>1.4</v>
      </c>
      <c r="I757" t="s">
        <v>21</v>
      </c>
      <c r="J757">
        <v>134</v>
      </c>
      <c r="K757">
        <v>53</v>
      </c>
      <c r="L757">
        <v>160</v>
      </c>
      <c r="M757" t="s">
        <v>120</v>
      </c>
      <c r="N757" t="s">
        <v>39</v>
      </c>
      <c r="O757" t="s">
        <v>102</v>
      </c>
      <c r="P757">
        <f t="shared" si="33"/>
        <v>3.6440000000000001</v>
      </c>
      <c r="Q757">
        <f t="shared" si="34"/>
        <v>0.25599999999999978</v>
      </c>
      <c r="R757">
        <f t="shared" si="35"/>
        <v>0.33124999999999999</v>
      </c>
    </row>
    <row r="758" spans="1:18" x14ac:dyDescent="0.25">
      <c r="A758" t="s">
        <v>152</v>
      </c>
      <c r="B758" t="s">
        <v>2</v>
      </c>
      <c r="C758" s="1">
        <v>44558</v>
      </c>
      <c r="D758" s="1">
        <v>45296</v>
      </c>
      <c r="E758" s="24">
        <v>738</v>
      </c>
      <c r="F758">
        <v>2</v>
      </c>
      <c r="G758">
        <v>3.6</v>
      </c>
      <c r="H758">
        <v>1.3</v>
      </c>
      <c r="I758" t="s">
        <v>21</v>
      </c>
      <c r="J758">
        <v>134</v>
      </c>
      <c r="K758">
        <v>53</v>
      </c>
      <c r="L758">
        <v>160</v>
      </c>
      <c r="M758" t="s">
        <v>120</v>
      </c>
      <c r="N758" t="s">
        <v>39</v>
      </c>
      <c r="O758" t="s">
        <v>102</v>
      </c>
      <c r="P758">
        <f t="shared" si="33"/>
        <v>3.6440000000000001</v>
      </c>
      <c r="Q758">
        <f t="shared" si="34"/>
        <v>-4.4000000000000039E-2</v>
      </c>
      <c r="R758">
        <f t="shared" si="35"/>
        <v>0.33124999999999999</v>
      </c>
    </row>
    <row r="759" spans="1:18" x14ac:dyDescent="0.25">
      <c r="A759" t="s">
        <v>152</v>
      </c>
      <c r="B759" t="s">
        <v>2</v>
      </c>
      <c r="C759" s="1">
        <v>44558</v>
      </c>
      <c r="D759" s="1">
        <v>45296</v>
      </c>
      <c r="E759" s="24">
        <v>738</v>
      </c>
      <c r="F759">
        <v>2</v>
      </c>
      <c r="G759">
        <v>3.1</v>
      </c>
      <c r="H759">
        <v>1.1000000000000001</v>
      </c>
      <c r="I759" t="s">
        <v>21</v>
      </c>
      <c r="J759">
        <v>134</v>
      </c>
      <c r="K759">
        <v>53</v>
      </c>
      <c r="L759">
        <v>160</v>
      </c>
      <c r="M759" t="s">
        <v>120</v>
      </c>
      <c r="N759" t="s">
        <v>39</v>
      </c>
      <c r="O759" t="s">
        <v>102</v>
      </c>
      <c r="P759">
        <f t="shared" si="33"/>
        <v>3.6440000000000001</v>
      </c>
      <c r="Q759">
        <f t="shared" si="34"/>
        <v>-0.54400000000000004</v>
      </c>
      <c r="R759">
        <f t="shared" si="35"/>
        <v>0.33124999999999999</v>
      </c>
    </row>
    <row r="760" spans="1:18" x14ac:dyDescent="0.25">
      <c r="A760" t="s">
        <v>152</v>
      </c>
      <c r="B760" t="s">
        <v>2</v>
      </c>
      <c r="C760" s="1">
        <v>44558</v>
      </c>
      <c r="D760" s="1">
        <v>45296</v>
      </c>
      <c r="E760" s="24">
        <v>738</v>
      </c>
      <c r="F760">
        <v>2</v>
      </c>
      <c r="G760">
        <v>3.5</v>
      </c>
      <c r="H760">
        <v>1.3</v>
      </c>
      <c r="I760" t="s">
        <v>21</v>
      </c>
      <c r="J760">
        <v>134</v>
      </c>
      <c r="K760">
        <v>53</v>
      </c>
      <c r="L760">
        <v>160</v>
      </c>
      <c r="M760" t="s">
        <v>120</v>
      </c>
      <c r="N760" t="s">
        <v>39</v>
      </c>
      <c r="O760" t="s">
        <v>102</v>
      </c>
      <c r="P760">
        <f t="shared" si="33"/>
        <v>3.6440000000000001</v>
      </c>
      <c r="Q760">
        <f t="shared" si="34"/>
        <v>-0.14400000000000013</v>
      </c>
      <c r="R760">
        <f t="shared" si="35"/>
        <v>0.33124999999999999</v>
      </c>
    </row>
    <row r="761" spans="1:18" x14ac:dyDescent="0.25">
      <c r="A761" t="s">
        <v>152</v>
      </c>
      <c r="B761" t="s">
        <v>2</v>
      </c>
      <c r="C761" s="1">
        <v>44558</v>
      </c>
      <c r="D761" s="1">
        <v>45296</v>
      </c>
      <c r="E761" s="24">
        <v>738</v>
      </c>
      <c r="F761">
        <v>2</v>
      </c>
      <c r="G761">
        <v>3.7</v>
      </c>
      <c r="H761">
        <v>1.3</v>
      </c>
      <c r="I761" t="s">
        <v>21</v>
      </c>
      <c r="J761">
        <v>134</v>
      </c>
      <c r="K761">
        <v>53</v>
      </c>
      <c r="L761">
        <v>160</v>
      </c>
      <c r="M761" t="s">
        <v>120</v>
      </c>
      <c r="N761" t="s">
        <v>39</v>
      </c>
      <c r="O761" t="s">
        <v>102</v>
      </c>
      <c r="P761">
        <f t="shared" si="33"/>
        <v>3.6440000000000001</v>
      </c>
      <c r="Q761">
        <f t="shared" si="34"/>
        <v>5.600000000000005E-2</v>
      </c>
      <c r="R761">
        <f t="shared" si="35"/>
        <v>0.33124999999999999</v>
      </c>
    </row>
    <row r="762" spans="1:18" x14ac:dyDescent="0.25">
      <c r="A762" t="s">
        <v>152</v>
      </c>
      <c r="B762" t="s">
        <v>2</v>
      </c>
      <c r="C762" s="1">
        <v>44558</v>
      </c>
      <c r="D762" s="1">
        <v>45296</v>
      </c>
      <c r="E762" s="24">
        <v>738</v>
      </c>
      <c r="F762">
        <v>2</v>
      </c>
      <c r="G762">
        <v>3.3</v>
      </c>
      <c r="H762">
        <v>1.1000000000000001</v>
      </c>
      <c r="I762" t="s">
        <v>21</v>
      </c>
      <c r="J762">
        <v>134</v>
      </c>
      <c r="K762">
        <v>53</v>
      </c>
      <c r="L762">
        <v>160</v>
      </c>
      <c r="M762" t="s">
        <v>120</v>
      </c>
      <c r="N762" t="s">
        <v>39</v>
      </c>
      <c r="O762" t="s">
        <v>102</v>
      </c>
      <c r="P762">
        <f t="shared" si="33"/>
        <v>3.6440000000000001</v>
      </c>
      <c r="Q762">
        <f t="shared" si="34"/>
        <v>-0.34400000000000031</v>
      </c>
      <c r="R762">
        <f t="shared" si="35"/>
        <v>0.33124999999999999</v>
      </c>
    </row>
    <row r="763" spans="1:18" x14ac:dyDescent="0.25">
      <c r="A763" t="s">
        <v>152</v>
      </c>
      <c r="B763" t="s">
        <v>2</v>
      </c>
      <c r="C763" s="1">
        <v>44558</v>
      </c>
      <c r="D763" s="1">
        <v>45296</v>
      </c>
      <c r="E763" s="24">
        <v>738</v>
      </c>
      <c r="F763">
        <v>2</v>
      </c>
      <c r="G763">
        <v>3.1</v>
      </c>
      <c r="H763">
        <v>1.1000000000000001</v>
      </c>
      <c r="I763" t="s">
        <v>21</v>
      </c>
      <c r="J763">
        <v>134</v>
      </c>
      <c r="K763">
        <v>53</v>
      </c>
      <c r="L763">
        <v>160</v>
      </c>
      <c r="M763" t="s">
        <v>120</v>
      </c>
      <c r="N763" t="s">
        <v>39</v>
      </c>
      <c r="O763" t="s">
        <v>102</v>
      </c>
      <c r="P763">
        <f t="shared" si="33"/>
        <v>3.6440000000000001</v>
      </c>
      <c r="Q763">
        <f t="shared" si="34"/>
        <v>-0.54400000000000004</v>
      </c>
      <c r="R763">
        <f t="shared" si="35"/>
        <v>0.33124999999999999</v>
      </c>
    </row>
    <row r="764" spans="1:18" x14ac:dyDescent="0.25">
      <c r="A764" t="s">
        <v>152</v>
      </c>
      <c r="B764" t="s">
        <v>2</v>
      </c>
      <c r="C764" s="1">
        <v>44558</v>
      </c>
      <c r="D764" s="1">
        <v>45296</v>
      </c>
      <c r="E764" s="24">
        <v>738</v>
      </c>
      <c r="F764">
        <v>2</v>
      </c>
      <c r="G764">
        <v>3.2</v>
      </c>
      <c r="H764">
        <v>1.1000000000000001</v>
      </c>
      <c r="I764" t="s">
        <v>21</v>
      </c>
      <c r="J764">
        <v>134</v>
      </c>
      <c r="K764">
        <v>53</v>
      </c>
      <c r="L764">
        <v>160</v>
      </c>
      <c r="M764" t="s">
        <v>120</v>
      </c>
      <c r="N764" t="s">
        <v>39</v>
      </c>
      <c r="O764" t="s">
        <v>102</v>
      </c>
      <c r="P764">
        <f t="shared" si="33"/>
        <v>3.6440000000000001</v>
      </c>
      <c r="Q764">
        <f t="shared" si="34"/>
        <v>-0.44399999999999995</v>
      </c>
      <c r="R764">
        <f t="shared" si="35"/>
        <v>0.33124999999999999</v>
      </c>
    </row>
    <row r="765" spans="1:18" x14ac:dyDescent="0.25">
      <c r="A765" t="s">
        <v>152</v>
      </c>
      <c r="B765" t="s">
        <v>2</v>
      </c>
      <c r="C765" s="1">
        <v>44558</v>
      </c>
      <c r="D765" s="1">
        <v>45296</v>
      </c>
      <c r="E765" s="24">
        <v>738</v>
      </c>
      <c r="F765">
        <v>2</v>
      </c>
      <c r="G765">
        <v>3.3</v>
      </c>
      <c r="H765">
        <v>1.2</v>
      </c>
      <c r="I765" t="s">
        <v>21</v>
      </c>
      <c r="J765">
        <v>134</v>
      </c>
      <c r="K765">
        <v>53</v>
      </c>
      <c r="L765">
        <v>160</v>
      </c>
      <c r="M765" t="s">
        <v>120</v>
      </c>
      <c r="N765" t="s">
        <v>39</v>
      </c>
      <c r="O765" t="s">
        <v>102</v>
      </c>
      <c r="P765">
        <f t="shared" si="33"/>
        <v>3.6440000000000001</v>
      </c>
      <c r="Q765">
        <f t="shared" si="34"/>
        <v>-0.34400000000000031</v>
      </c>
      <c r="R765">
        <f t="shared" si="35"/>
        <v>0.33124999999999999</v>
      </c>
    </row>
    <row r="766" spans="1:18" x14ac:dyDescent="0.25">
      <c r="A766" t="s">
        <v>152</v>
      </c>
      <c r="B766" t="s">
        <v>2</v>
      </c>
      <c r="C766" s="1">
        <v>44558</v>
      </c>
      <c r="D766" s="1">
        <v>45296</v>
      </c>
      <c r="E766" s="24">
        <v>738</v>
      </c>
      <c r="F766">
        <v>2</v>
      </c>
      <c r="G766">
        <v>3.2</v>
      </c>
      <c r="H766">
        <v>1</v>
      </c>
      <c r="I766" t="s">
        <v>21</v>
      </c>
      <c r="J766">
        <v>134</v>
      </c>
      <c r="K766">
        <v>53</v>
      </c>
      <c r="L766">
        <v>160</v>
      </c>
      <c r="M766" t="s">
        <v>120</v>
      </c>
      <c r="N766" t="s">
        <v>39</v>
      </c>
      <c r="O766" t="s">
        <v>102</v>
      </c>
      <c r="P766">
        <f t="shared" si="33"/>
        <v>3.6440000000000001</v>
      </c>
      <c r="Q766">
        <f t="shared" si="34"/>
        <v>-0.44399999999999995</v>
      </c>
      <c r="R766">
        <f t="shared" si="35"/>
        <v>0.33124999999999999</v>
      </c>
    </row>
    <row r="767" spans="1:18" x14ac:dyDescent="0.25">
      <c r="A767" t="s">
        <v>152</v>
      </c>
      <c r="B767" t="s">
        <v>2</v>
      </c>
      <c r="C767" s="1">
        <v>44558</v>
      </c>
      <c r="D767" s="1">
        <v>45296</v>
      </c>
      <c r="E767" s="24">
        <v>738</v>
      </c>
      <c r="F767">
        <v>2</v>
      </c>
      <c r="G767">
        <v>3.6</v>
      </c>
      <c r="H767">
        <v>1.2</v>
      </c>
      <c r="I767" t="s">
        <v>21</v>
      </c>
      <c r="J767">
        <v>134</v>
      </c>
      <c r="K767">
        <v>53</v>
      </c>
      <c r="L767">
        <v>160</v>
      </c>
      <c r="M767" t="s">
        <v>120</v>
      </c>
      <c r="N767" t="s">
        <v>39</v>
      </c>
      <c r="O767" t="s">
        <v>102</v>
      </c>
      <c r="P767">
        <f t="shared" si="33"/>
        <v>3.6440000000000001</v>
      </c>
      <c r="Q767">
        <f t="shared" si="34"/>
        <v>-4.4000000000000039E-2</v>
      </c>
      <c r="R767">
        <f t="shared" si="35"/>
        <v>0.33124999999999999</v>
      </c>
    </row>
    <row r="768" spans="1:18" x14ac:dyDescent="0.25">
      <c r="A768" t="s">
        <v>152</v>
      </c>
      <c r="B768" t="s">
        <v>2</v>
      </c>
      <c r="C768" s="1">
        <v>44558</v>
      </c>
      <c r="D768" s="1">
        <v>45296</v>
      </c>
      <c r="E768" s="24">
        <v>738</v>
      </c>
      <c r="F768">
        <v>2</v>
      </c>
      <c r="G768">
        <v>3.1</v>
      </c>
      <c r="H768">
        <v>1</v>
      </c>
      <c r="I768" t="s">
        <v>21</v>
      </c>
      <c r="J768">
        <v>134</v>
      </c>
      <c r="K768">
        <v>53</v>
      </c>
      <c r="L768">
        <v>160</v>
      </c>
      <c r="M768" t="s">
        <v>120</v>
      </c>
      <c r="N768" t="s">
        <v>39</v>
      </c>
      <c r="O768" t="s">
        <v>102</v>
      </c>
      <c r="P768">
        <f t="shared" si="33"/>
        <v>3.6440000000000001</v>
      </c>
      <c r="Q768">
        <f t="shared" si="34"/>
        <v>-0.54400000000000004</v>
      </c>
      <c r="R768">
        <f t="shared" si="35"/>
        <v>0.33124999999999999</v>
      </c>
    </row>
    <row r="769" spans="1:18" x14ac:dyDescent="0.25">
      <c r="A769" t="s">
        <v>152</v>
      </c>
      <c r="B769" t="s">
        <v>2</v>
      </c>
      <c r="C769" s="1">
        <v>44558</v>
      </c>
      <c r="D769" s="1">
        <v>45296</v>
      </c>
      <c r="E769" s="24">
        <v>738</v>
      </c>
      <c r="F769">
        <v>2</v>
      </c>
      <c r="G769">
        <v>3.4</v>
      </c>
      <c r="H769">
        <v>1.2</v>
      </c>
      <c r="I769" t="s">
        <v>21</v>
      </c>
      <c r="J769">
        <v>134</v>
      </c>
      <c r="K769">
        <v>53</v>
      </c>
      <c r="L769">
        <v>160</v>
      </c>
      <c r="M769" t="s">
        <v>120</v>
      </c>
      <c r="N769" t="s">
        <v>39</v>
      </c>
      <c r="O769" t="s">
        <v>102</v>
      </c>
      <c r="P769">
        <f t="shared" si="33"/>
        <v>3.6440000000000001</v>
      </c>
      <c r="Q769">
        <f t="shared" si="34"/>
        <v>-0.24400000000000022</v>
      </c>
      <c r="R769">
        <f t="shared" si="35"/>
        <v>0.33124999999999999</v>
      </c>
    </row>
    <row r="770" spans="1:18" x14ac:dyDescent="0.25">
      <c r="A770" t="s">
        <v>152</v>
      </c>
      <c r="B770" t="s">
        <v>2</v>
      </c>
      <c r="C770" s="1">
        <v>44558</v>
      </c>
      <c r="D770" s="1">
        <v>45296</v>
      </c>
      <c r="E770" s="24">
        <v>738</v>
      </c>
      <c r="F770">
        <v>2</v>
      </c>
      <c r="G770">
        <v>3.2</v>
      </c>
      <c r="H770">
        <v>1.1000000000000001</v>
      </c>
      <c r="I770" t="s">
        <v>21</v>
      </c>
      <c r="J770">
        <v>134</v>
      </c>
      <c r="K770">
        <v>53</v>
      </c>
      <c r="L770">
        <v>160</v>
      </c>
      <c r="M770" t="s">
        <v>120</v>
      </c>
      <c r="N770" t="s">
        <v>39</v>
      </c>
      <c r="O770" t="s">
        <v>102</v>
      </c>
      <c r="P770">
        <f t="shared" si="33"/>
        <v>3.6440000000000001</v>
      </c>
      <c r="Q770">
        <f t="shared" si="34"/>
        <v>-0.44399999999999995</v>
      </c>
      <c r="R770">
        <f t="shared" si="35"/>
        <v>0.33124999999999999</v>
      </c>
    </row>
    <row r="771" spans="1:18" x14ac:dyDescent="0.25">
      <c r="A771" t="s">
        <v>152</v>
      </c>
      <c r="B771" t="s">
        <v>2</v>
      </c>
      <c r="C771" s="1">
        <v>44558</v>
      </c>
      <c r="D771" s="1">
        <v>45296</v>
      </c>
      <c r="E771" s="24">
        <v>738</v>
      </c>
      <c r="F771">
        <v>2</v>
      </c>
      <c r="G771">
        <v>3.8</v>
      </c>
      <c r="H771">
        <v>1.3</v>
      </c>
      <c r="I771" t="s">
        <v>21</v>
      </c>
      <c r="J771">
        <v>134</v>
      </c>
      <c r="K771">
        <v>53</v>
      </c>
      <c r="L771">
        <v>160</v>
      </c>
      <c r="M771" t="s">
        <v>120</v>
      </c>
      <c r="N771" t="s">
        <v>39</v>
      </c>
      <c r="O771" t="s">
        <v>102</v>
      </c>
      <c r="P771">
        <f t="shared" ref="P771:P834" si="36">IF(B771="AltCom",E771*0.003+1.43,IF(B771="EreCya",E771*0.003+2.87,IF(B771="JulOrn",E771*0.004+2.3,IF(B771="LepElo",E771*0.011+0.91,IF(B771="NeoPul",E771*0.004+2.46,IF(B771="NeoTet","NT",IF(B771="TelTem",E771*0.006+1.77,IF(B771="VarMoo",E771*0.003+1.67,"AAAAAAAAAH"))))))))</f>
        <v>3.6440000000000001</v>
      </c>
      <c r="Q771">
        <f t="shared" ref="Q771:Q834" si="37">IF(B771="NeoTet", "NA", G771-P771)</f>
        <v>0.15599999999999969</v>
      </c>
      <c r="R771">
        <f t="shared" ref="R771:R834" si="38">K771/L771</f>
        <v>0.33124999999999999</v>
      </c>
    </row>
    <row r="772" spans="1:18" x14ac:dyDescent="0.25">
      <c r="A772" t="s">
        <v>152</v>
      </c>
      <c r="B772" t="s">
        <v>2</v>
      </c>
      <c r="C772" s="1">
        <v>44558</v>
      </c>
      <c r="D772" s="1">
        <v>45296</v>
      </c>
      <c r="E772" s="24">
        <v>738</v>
      </c>
      <c r="F772">
        <v>2</v>
      </c>
      <c r="G772">
        <v>3.3</v>
      </c>
      <c r="H772">
        <v>1.2</v>
      </c>
      <c r="I772" t="s">
        <v>21</v>
      </c>
      <c r="J772">
        <v>134</v>
      </c>
      <c r="K772">
        <v>53</v>
      </c>
      <c r="L772">
        <v>160</v>
      </c>
      <c r="M772" t="s">
        <v>120</v>
      </c>
      <c r="N772" t="s">
        <v>39</v>
      </c>
      <c r="O772" t="s">
        <v>102</v>
      </c>
      <c r="P772">
        <f t="shared" si="36"/>
        <v>3.6440000000000001</v>
      </c>
      <c r="Q772">
        <f t="shared" si="37"/>
        <v>-0.34400000000000031</v>
      </c>
      <c r="R772">
        <f t="shared" si="38"/>
        <v>0.33124999999999999</v>
      </c>
    </row>
    <row r="773" spans="1:18" x14ac:dyDescent="0.25">
      <c r="A773" t="s">
        <v>152</v>
      </c>
      <c r="B773" t="s">
        <v>2</v>
      </c>
      <c r="C773" s="1">
        <v>44558</v>
      </c>
      <c r="D773" s="1">
        <v>45296</v>
      </c>
      <c r="E773" s="24">
        <v>738</v>
      </c>
      <c r="F773">
        <v>2</v>
      </c>
      <c r="G773">
        <v>2.8</v>
      </c>
      <c r="H773">
        <v>0.9</v>
      </c>
      <c r="I773" t="s">
        <v>21</v>
      </c>
      <c r="J773">
        <v>134</v>
      </c>
      <c r="K773">
        <v>53</v>
      </c>
      <c r="L773">
        <v>160</v>
      </c>
      <c r="M773" t="s">
        <v>120</v>
      </c>
      <c r="N773" t="s">
        <v>39</v>
      </c>
      <c r="O773" t="s">
        <v>102</v>
      </c>
      <c r="P773">
        <f t="shared" si="36"/>
        <v>3.6440000000000001</v>
      </c>
      <c r="Q773">
        <f t="shared" si="37"/>
        <v>-0.84400000000000031</v>
      </c>
      <c r="R773">
        <f t="shared" si="38"/>
        <v>0.33124999999999999</v>
      </c>
    </row>
    <row r="774" spans="1:18" x14ac:dyDescent="0.25">
      <c r="A774" t="s">
        <v>152</v>
      </c>
      <c r="B774" t="s">
        <v>2</v>
      </c>
      <c r="C774" s="1">
        <v>44558</v>
      </c>
      <c r="D774" s="1">
        <v>45296</v>
      </c>
      <c r="E774" s="24">
        <v>738</v>
      </c>
      <c r="F774">
        <v>2</v>
      </c>
      <c r="G774">
        <v>3.4</v>
      </c>
      <c r="H774">
        <v>1.1000000000000001</v>
      </c>
      <c r="I774" t="s">
        <v>21</v>
      </c>
      <c r="J774">
        <v>134</v>
      </c>
      <c r="K774">
        <v>53</v>
      </c>
      <c r="L774">
        <v>160</v>
      </c>
      <c r="M774" t="s">
        <v>120</v>
      </c>
      <c r="N774" t="s">
        <v>39</v>
      </c>
      <c r="O774" t="s">
        <v>102</v>
      </c>
      <c r="P774">
        <f t="shared" si="36"/>
        <v>3.6440000000000001</v>
      </c>
      <c r="Q774">
        <f t="shared" si="37"/>
        <v>-0.24400000000000022</v>
      </c>
      <c r="R774">
        <f t="shared" si="38"/>
        <v>0.33124999999999999</v>
      </c>
    </row>
    <row r="775" spans="1:18" x14ac:dyDescent="0.25">
      <c r="A775" t="s">
        <v>152</v>
      </c>
      <c r="B775" t="s">
        <v>2</v>
      </c>
      <c r="C775" s="1">
        <v>44558</v>
      </c>
      <c r="D775" s="1">
        <v>45296</v>
      </c>
      <c r="E775" s="24">
        <v>738</v>
      </c>
      <c r="F775">
        <v>2</v>
      </c>
      <c r="G775">
        <v>3</v>
      </c>
      <c r="H775">
        <v>1</v>
      </c>
      <c r="I775" t="s">
        <v>21</v>
      </c>
      <c r="J775">
        <v>134</v>
      </c>
      <c r="K775">
        <v>53</v>
      </c>
      <c r="L775">
        <v>160</v>
      </c>
      <c r="M775" t="s">
        <v>120</v>
      </c>
      <c r="N775" t="s">
        <v>39</v>
      </c>
      <c r="O775" t="s">
        <v>102</v>
      </c>
      <c r="P775">
        <f t="shared" si="36"/>
        <v>3.6440000000000001</v>
      </c>
      <c r="Q775">
        <f t="shared" si="37"/>
        <v>-0.64400000000000013</v>
      </c>
      <c r="R775">
        <f t="shared" si="38"/>
        <v>0.33124999999999999</v>
      </c>
    </row>
    <row r="776" spans="1:18" x14ac:dyDescent="0.25">
      <c r="A776" t="s">
        <v>152</v>
      </c>
      <c r="B776" t="s">
        <v>2</v>
      </c>
      <c r="C776" s="1">
        <v>44558</v>
      </c>
      <c r="D776" s="1">
        <v>45296</v>
      </c>
      <c r="E776" s="24">
        <v>738</v>
      </c>
      <c r="F776">
        <v>2</v>
      </c>
      <c r="G776">
        <v>3.4</v>
      </c>
      <c r="H776">
        <v>1.1000000000000001</v>
      </c>
      <c r="I776" t="s">
        <v>21</v>
      </c>
      <c r="J776">
        <v>134</v>
      </c>
      <c r="K776">
        <v>53</v>
      </c>
      <c r="L776">
        <v>160</v>
      </c>
      <c r="M776" t="s">
        <v>120</v>
      </c>
      <c r="N776" t="s">
        <v>39</v>
      </c>
      <c r="O776" t="s">
        <v>102</v>
      </c>
      <c r="P776">
        <f t="shared" si="36"/>
        <v>3.6440000000000001</v>
      </c>
      <c r="Q776">
        <f t="shared" si="37"/>
        <v>-0.24400000000000022</v>
      </c>
      <c r="R776">
        <f t="shared" si="38"/>
        <v>0.33124999999999999</v>
      </c>
    </row>
    <row r="777" spans="1:18" x14ac:dyDescent="0.25">
      <c r="A777" t="s">
        <v>152</v>
      </c>
      <c r="B777" t="s">
        <v>2</v>
      </c>
      <c r="C777" s="1">
        <v>44558</v>
      </c>
      <c r="D777" s="1">
        <v>45296</v>
      </c>
      <c r="E777" s="24">
        <v>738</v>
      </c>
      <c r="F777">
        <v>2</v>
      </c>
      <c r="G777">
        <v>3.1</v>
      </c>
      <c r="H777">
        <v>1.1000000000000001</v>
      </c>
      <c r="I777" t="s">
        <v>21</v>
      </c>
      <c r="J777">
        <v>134</v>
      </c>
      <c r="K777">
        <v>53</v>
      </c>
      <c r="L777">
        <v>160</v>
      </c>
      <c r="M777" t="s">
        <v>120</v>
      </c>
      <c r="N777" t="s">
        <v>39</v>
      </c>
      <c r="O777" t="s">
        <v>102</v>
      </c>
      <c r="P777">
        <f t="shared" si="36"/>
        <v>3.6440000000000001</v>
      </c>
      <c r="Q777">
        <f t="shared" si="37"/>
        <v>-0.54400000000000004</v>
      </c>
      <c r="R777">
        <f t="shared" si="38"/>
        <v>0.33124999999999999</v>
      </c>
    </row>
    <row r="778" spans="1:18" x14ac:dyDescent="0.25">
      <c r="A778" t="s">
        <v>152</v>
      </c>
      <c r="B778" t="s">
        <v>2</v>
      </c>
      <c r="C778" s="1">
        <v>44558</v>
      </c>
      <c r="D778" s="1">
        <v>45296</v>
      </c>
      <c r="E778" s="24">
        <v>738</v>
      </c>
      <c r="F778">
        <v>2</v>
      </c>
      <c r="G778">
        <v>3.9</v>
      </c>
      <c r="H778">
        <v>1.4</v>
      </c>
      <c r="I778" t="s">
        <v>21</v>
      </c>
      <c r="J778">
        <v>134</v>
      </c>
      <c r="K778">
        <v>53</v>
      </c>
      <c r="L778">
        <v>160</v>
      </c>
      <c r="M778" t="s">
        <v>120</v>
      </c>
      <c r="N778" t="s">
        <v>39</v>
      </c>
      <c r="O778" t="s">
        <v>102</v>
      </c>
      <c r="P778">
        <f t="shared" si="36"/>
        <v>3.6440000000000001</v>
      </c>
      <c r="Q778">
        <f t="shared" si="37"/>
        <v>0.25599999999999978</v>
      </c>
      <c r="R778">
        <f t="shared" si="38"/>
        <v>0.33124999999999999</v>
      </c>
    </row>
    <row r="779" spans="1:18" x14ac:dyDescent="0.25">
      <c r="A779" t="s">
        <v>152</v>
      </c>
      <c r="B779" t="s">
        <v>2</v>
      </c>
      <c r="C779" s="1">
        <v>44558</v>
      </c>
      <c r="D779" s="1">
        <v>45296</v>
      </c>
      <c r="E779" s="24">
        <v>738</v>
      </c>
      <c r="F779">
        <v>2</v>
      </c>
      <c r="G779">
        <v>3</v>
      </c>
      <c r="H779">
        <v>1</v>
      </c>
      <c r="I779" t="s">
        <v>21</v>
      </c>
      <c r="J779">
        <v>134</v>
      </c>
      <c r="K779">
        <v>53</v>
      </c>
      <c r="L779">
        <v>160</v>
      </c>
      <c r="M779" t="s">
        <v>120</v>
      </c>
      <c r="N779" t="s">
        <v>39</v>
      </c>
      <c r="O779" t="s">
        <v>102</v>
      </c>
      <c r="P779">
        <f t="shared" si="36"/>
        <v>3.6440000000000001</v>
      </c>
      <c r="Q779">
        <f t="shared" si="37"/>
        <v>-0.64400000000000013</v>
      </c>
      <c r="R779">
        <f t="shared" si="38"/>
        <v>0.33124999999999999</v>
      </c>
    </row>
    <row r="780" spans="1:18" x14ac:dyDescent="0.25">
      <c r="A780" t="s">
        <v>152</v>
      </c>
      <c r="B780" t="s">
        <v>2</v>
      </c>
      <c r="C780" s="1">
        <v>44558</v>
      </c>
      <c r="D780" s="1">
        <v>45296</v>
      </c>
      <c r="E780" s="24">
        <v>738</v>
      </c>
      <c r="F780">
        <v>2</v>
      </c>
      <c r="G780">
        <v>3.3</v>
      </c>
      <c r="H780">
        <v>1.1000000000000001</v>
      </c>
      <c r="I780" t="s">
        <v>21</v>
      </c>
      <c r="J780">
        <v>134</v>
      </c>
      <c r="K780">
        <v>53</v>
      </c>
      <c r="L780">
        <v>160</v>
      </c>
      <c r="M780" t="s">
        <v>120</v>
      </c>
      <c r="N780" t="s">
        <v>39</v>
      </c>
      <c r="O780" t="s">
        <v>102</v>
      </c>
      <c r="P780">
        <f t="shared" si="36"/>
        <v>3.6440000000000001</v>
      </c>
      <c r="Q780">
        <f t="shared" si="37"/>
        <v>-0.34400000000000031</v>
      </c>
      <c r="R780">
        <f t="shared" si="38"/>
        <v>0.33124999999999999</v>
      </c>
    </row>
    <row r="781" spans="1:18" x14ac:dyDescent="0.25">
      <c r="A781" t="s">
        <v>152</v>
      </c>
      <c r="B781" t="s">
        <v>2</v>
      </c>
      <c r="C781" s="1">
        <v>44558</v>
      </c>
      <c r="D781" s="1">
        <v>45296</v>
      </c>
      <c r="E781" s="24">
        <v>738</v>
      </c>
      <c r="F781">
        <v>2</v>
      </c>
      <c r="G781">
        <v>3</v>
      </c>
      <c r="H781">
        <v>1</v>
      </c>
      <c r="I781" t="s">
        <v>21</v>
      </c>
      <c r="J781">
        <v>134</v>
      </c>
      <c r="K781">
        <v>53</v>
      </c>
      <c r="L781">
        <v>160</v>
      </c>
      <c r="M781" t="s">
        <v>120</v>
      </c>
      <c r="N781" t="s">
        <v>39</v>
      </c>
      <c r="O781" t="s">
        <v>102</v>
      </c>
      <c r="P781">
        <f t="shared" si="36"/>
        <v>3.6440000000000001</v>
      </c>
      <c r="Q781">
        <f t="shared" si="37"/>
        <v>-0.64400000000000013</v>
      </c>
      <c r="R781">
        <f t="shared" si="38"/>
        <v>0.33124999999999999</v>
      </c>
    </row>
    <row r="782" spans="1:18" x14ac:dyDescent="0.25">
      <c r="A782" t="s">
        <v>152</v>
      </c>
      <c r="B782" t="s">
        <v>2</v>
      </c>
      <c r="C782" s="1">
        <v>44558</v>
      </c>
      <c r="D782" s="1">
        <v>45296</v>
      </c>
      <c r="E782" s="24">
        <v>738</v>
      </c>
      <c r="F782">
        <v>2</v>
      </c>
      <c r="G782">
        <v>3.7</v>
      </c>
      <c r="H782">
        <v>1.3</v>
      </c>
      <c r="I782" t="s">
        <v>21</v>
      </c>
      <c r="J782">
        <v>134</v>
      </c>
      <c r="K782">
        <v>53</v>
      </c>
      <c r="L782">
        <v>160</v>
      </c>
      <c r="M782" t="s">
        <v>120</v>
      </c>
      <c r="N782" t="s">
        <v>39</v>
      </c>
      <c r="O782" t="s">
        <v>102</v>
      </c>
      <c r="P782">
        <f t="shared" si="36"/>
        <v>3.6440000000000001</v>
      </c>
      <c r="Q782">
        <f t="shared" si="37"/>
        <v>5.600000000000005E-2</v>
      </c>
      <c r="R782">
        <f t="shared" si="38"/>
        <v>0.33124999999999999</v>
      </c>
    </row>
    <row r="783" spans="1:18" x14ac:dyDescent="0.25">
      <c r="A783" t="s">
        <v>152</v>
      </c>
      <c r="B783" t="s">
        <v>2</v>
      </c>
      <c r="C783" s="1">
        <v>44558</v>
      </c>
      <c r="D783" s="1">
        <v>45296</v>
      </c>
      <c r="E783" s="24">
        <v>738</v>
      </c>
      <c r="F783">
        <v>2</v>
      </c>
      <c r="G783">
        <v>3.1</v>
      </c>
      <c r="H783">
        <v>1.1000000000000001</v>
      </c>
      <c r="I783" t="s">
        <v>21</v>
      </c>
      <c r="J783">
        <v>134</v>
      </c>
      <c r="K783">
        <v>53</v>
      </c>
      <c r="L783">
        <v>160</v>
      </c>
      <c r="M783" t="s">
        <v>120</v>
      </c>
      <c r="N783" t="s">
        <v>39</v>
      </c>
      <c r="O783" t="s">
        <v>102</v>
      </c>
      <c r="P783">
        <f t="shared" si="36"/>
        <v>3.6440000000000001</v>
      </c>
      <c r="Q783">
        <f t="shared" si="37"/>
        <v>-0.54400000000000004</v>
      </c>
      <c r="R783">
        <f t="shared" si="38"/>
        <v>0.33124999999999999</v>
      </c>
    </row>
    <row r="784" spans="1:18" x14ac:dyDescent="0.25">
      <c r="A784" t="s">
        <v>152</v>
      </c>
      <c r="B784" t="s">
        <v>2</v>
      </c>
      <c r="C784" s="1">
        <v>44558</v>
      </c>
      <c r="D784" s="1">
        <v>45296</v>
      </c>
      <c r="E784" s="24">
        <v>738</v>
      </c>
      <c r="F784">
        <v>2</v>
      </c>
      <c r="G784">
        <v>3.1</v>
      </c>
      <c r="H784">
        <v>1.1000000000000001</v>
      </c>
      <c r="I784" t="s">
        <v>21</v>
      </c>
      <c r="J784">
        <v>134</v>
      </c>
      <c r="K784">
        <v>53</v>
      </c>
      <c r="L784">
        <v>160</v>
      </c>
      <c r="M784" t="s">
        <v>120</v>
      </c>
      <c r="N784" t="s">
        <v>39</v>
      </c>
      <c r="O784" t="s">
        <v>102</v>
      </c>
      <c r="P784">
        <f t="shared" si="36"/>
        <v>3.6440000000000001</v>
      </c>
      <c r="Q784">
        <f t="shared" si="37"/>
        <v>-0.54400000000000004</v>
      </c>
      <c r="R784">
        <f t="shared" si="38"/>
        <v>0.33124999999999999</v>
      </c>
    </row>
    <row r="785" spans="1:18" x14ac:dyDescent="0.25">
      <c r="A785" t="s">
        <v>152</v>
      </c>
      <c r="B785" t="s">
        <v>2</v>
      </c>
      <c r="C785" s="1">
        <v>44558</v>
      </c>
      <c r="D785" s="1">
        <v>45296</v>
      </c>
      <c r="E785" s="24">
        <v>738</v>
      </c>
      <c r="F785">
        <v>2</v>
      </c>
      <c r="G785">
        <v>2.9</v>
      </c>
      <c r="H785">
        <v>0.9</v>
      </c>
      <c r="I785" t="s">
        <v>21</v>
      </c>
      <c r="J785">
        <v>134</v>
      </c>
      <c r="K785">
        <v>53</v>
      </c>
      <c r="L785">
        <v>160</v>
      </c>
      <c r="M785" t="s">
        <v>120</v>
      </c>
      <c r="N785" t="s">
        <v>39</v>
      </c>
      <c r="O785" t="s">
        <v>102</v>
      </c>
      <c r="P785">
        <f t="shared" si="36"/>
        <v>3.6440000000000001</v>
      </c>
      <c r="Q785">
        <f t="shared" si="37"/>
        <v>-0.74400000000000022</v>
      </c>
      <c r="R785">
        <f t="shared" si="38"/>
        <v>0.33124999999999999</v>
      </c>
    </row>
    <row r="786" spans="1:18" x14ac:dyDescent="0.25">
      <c r="A786" t="s">
        <v>152</v>
      </c>
      <c r="B786" t="s">
        <v>2</v>
      </c>
      <c r="C786" s="1">
        <v>44558</v>
      </c>
      <c r="D786" s="1">
        <v>45296</v>
      </c>
      <c r="E786" s="24">
        <v>738</v>
      </c>
      <c r="F786">
        <v>2</v>
      </c>
      <c r="G786">
        <v>3</v>
      </c>
      <c r="H786">
        <v>1</v>
      </c>
      <c r="I786" t="s">
        <v>21</v>
      </c>
      <c r="J786">
        <v>134</v>
      </c>
      <c r="K786">
        <v>53</v>
      </c>
      <c r="L786">
        <v>160</v>
      </c>
      <c r="M786" t="s">
        <v>120</v>
      </c>
      <c r="N786" t="s">
        <v>39</v>
      </c>
      <c r="O786" t="s">
        <v>102</v>
      </c>
      <c r="P786">
        <f t="shared" si="36"/>
        <v>3.6440000000000001</v>
      </c>
      <c r="Q786">
        <f t="shared" si="37"/>
        <v>-0.64400000000000013</v>
      </c>
      <c r="R786">
        <f t="shared" si="38"/>
        <v>0.33124999999999999</v>
      </c>
    </row>
    <row r="787" spans="1:18" x14ac:dyDescent="0.25">
      <c r="A787" t="s">
        <v>152</v>
      </c>
      <c r="B787" t="s">
        <v>2</v>
      </c>
      <c r="C787" s="1">
        <v>44558</v>
      </c>
      <c r="D787" s="1">
        <v>45296</v>
      </c>
      <c r="E787" s="24">
        <v>738</v>
      </c>
      <c r="F787">
        <v>2</v>
      </c>
      <c r="G787">
        <v>2.5</v>
      </c>
      <c r="H787">
        <v>0.8</v>
      </c>
      <c r="I787" t="s">
        <v>21</v>
      </c>
      <c r="J787">
        <v>134</v>
      </c>
      <c r="K787">
        <v>53</v>
      </c>
      <c r="L787">
        <v>160</v>
      </c>
      <c r="M787" t="s">
        <v>120</v>
      </c>
      <c r="N787" t="s">
        <v>39</v>
      </c>
      <c r="O787" t="s">
        <v>102</v>
      </c>
      <c r="P787">
        <f t="shared" si="36"/>
        <v>3.6440000000000001</v>
      </c>
      <c r="Q787">
        <f t="shared" si="37"/>
        <v>-1.1440000000000001</v>
      </c>
      <c r="R787">
        <f t="shared" si="38"/>
        <v>0.33124999999999999</v>
      </c>
    </row>
    <row r="788" spans="1:18" x14ac:dyDescent="0.25">
      <c r="A788" t="s">
        <v>152</v>
      </c>
      <c r="B788" t="s">
        <v>2</v>
      </c>
      <c r="C788" s="1">
        <v>44558</v>
      </c>
      <c r="D788" s="1">
        <v>45296</v>
      </c>
      <c r="E788" s="24">
        <v>738</v>
      </c>
      <c r="F788">
        <v>2</v>
      </c>
      <c r="G788">
        <v>3</v>
      </c>
      <c r="H788">
        <v>1.1000000000000001</v>
      </c>
      <c r="I788" t="s">
        <v>21</v>
      </c>
      <c r="J788">
        <v>134</v>
      </c>
      <c r="K788">
        <v>53</v>
      </c>
      <c r="L788">
        <v>160</v>
      </c>
      <c r="M788" t="s">
        <v>120</v>
      </c>
      <c r="N788" t="s">
        <v>39</v>
      </c>
      <c r="O788" t="s">
        <v>102</v>
      </c>
      <c r="P788">
        <f t="shared" si="36"/>
        <v>3.6440000000000001</v>
      </c>
      <c r="Q788">
        <f t="shared" si="37"/>
        <v>-0.64400000000000013</v>
      </c>
      <c r="R788">
        <f t="shared" si="38"/>
        <v>0.33124999999999999</v>
      </c>
    </row>
    <row r="789" spans="1:18" x14ac:dyDescent="0.25">
      <c r="A789" t="s">
        <v>106</v>
      </c>
      <c r="B789" t="s">
        <v>2</v>
      </c>
      <c r="C789" s="1">
        <v>44420</v>
      </c>
      <c r="D789" s="1">
        <v>45370</v>
      </c>
      <c r="E789" s="24">
        <v>950</v>
      </c>
      <c r="F789">
        <v>2.5</v>
      </c>
      <c r="G789">
        <v>4.3</v>
      </c>
      <c r="H789">
        <v>1.5</v>
      </c>
      <c r="I789" t="s">
        <v>159</v>
      </c>
      <c r="J789">
        <v>48</v>
      </c>
      <c r="K789">
        <v>2</v>
      </c>
      <c r="L789">
        <v>45</v>
      </c>
      <c r="M789" t="s">
        <v>107</v>
      </c>
      <c r="N789" t="s">
        <v>41</v>
      </c>
      <c r="O789" t="s">
        <v>108</v>
      </c>
      <c r="P789">
        <f t="shared" si="36"/>
        <v>4.28</v>
      </c>
      <c r="Q789">
        <f t="shared" si="37"/>
        <v>1.9999999999999574E-2</v>
      </c>
      <c r="R789">
        <f t="shared" si="38"/>
        <v>4.4444444444444446E-2</v>
      </c>
    </row>
    <row r="790" spans="1:18" x14ac:dyDescent="0.25">
      <c r="A790" t="s">
        <v>106</v>
      </c>
      <c r="B790" t="s">
        <v>2</v>
      </c>
      <c r="C790" s="1">
        <v>44420</v>
      </c>
      <c r="D790" s="1">
        <v>45370</v>
      </c>
      <c r="E790" s="24">
        <v>950</v>
      </c>
      <c r="F790">
        <v>2.5</v>
      </c>
      <c r="G790">
        <v>5.9</v>
      </c>
      <c r="H790">
        <v>2.2000000000000002</v>
      </c>
      <c r="I790" t="s">
        <v>157</v>
      </c>
      <c r="J790">
        <v>48</v>
      </c>
      <c r="K790">
        <v>2</v>
      </c>
      <c r="L790">
        <v>45</v>
      </c>
      <c r="M790" t="s">
        <v>107</v>
      </c>
      <c r="N790" t="s">
        <v>41</v>
      </c>
      <c r="O790" t="s">
        <v>108</v>
      </c>
      <c r="P790">
        <f t="shared" si="36"/>
        <v>4.28</v>
      </c>
      <c r="Q790">
        <f t="shared" si="37"/>
        <v>1.62</v>
      </c>
      <c r="R790">
        <f t="shared" si="38"/>
        <v>4.4444444444444446E-2</v>
      </c>
    </row>
    <row r="791" spans="1:18" x14ac:dyDescent="0.25">
      <c r="A791" t="s">
        <v>103</v>
      </c>
      <c r="B791" t="s">
        <v>2</v>
      </c>
      <c r="C791" s="1">
        <v>44410</v>
      </c>
      <c r="D791" s="1">
        <v>45370</v>
      </c>
      <c r="E791" s="24">
        <v>960</v>
      </c>
      <c r="F791">
        <v>2.5</v>
      </c>
      <c r="G791">
        <v>4.4000000000000004</v>
      </c>
      <c r="H791">
        <v>1.7</v>
      </c>
      <c r="I791" t="s">
        <v>157</v>
      </c>
      <c r="J791">
        <v>68</v>
      </c>
      <c r="K791">
        <v>13</v>
      </c>
      <c r="L791">
        <v>45</v>
      </c>
      <c r="M791" t="s">
        <v>104</v>
      </c>
      <c r="N791" t="s">
        <v>40</v>
      </c>
      <c r="O791" t="s">
        <v>105</v>
      </c>
      <c r="P791">
        <f t="shared" si="36"/>
        <v>4.3099999999999996</v>
      </c>
      <c r="Q791">
        <f t="shared" si="37"/>
        <v>9.0000000000000746E-2</v>
      </c>
      <c r="R791">
        <f t="shared" si="38"/>
        <v>0.28888888888888886</v>
      </c>
    </row>
    <row r="792" spans="1:18" x14ac:dyDescent="0.25">
      <c r="A792" t="s">
        <v>103</v>
      </c>
      <c r="B792" t="s">
        <v>2</v>
      </c>
      <c r="C792" s="1">
        <v>44410</v>
      </c>
      <c r="D792" s="1">
        <v>45370</v>
      </c>
      <c r="E792" s="24">
        <v>960</v>
      </c>
      <c r="F792">
        <v>2.5</v>
      </c>
      <c r="G792">
        <v>4.4000000000000004</v>
      </c>
      <c r="H792">
        <v>1.6</v>
      </c>
      <c r="I792" t="s">
        <v>159</v>
      </c>
      <c r="J792">
        <v>68</v>
      </c>
      <c r="K792">
        <v>13</v>
      </c>
      <c r="L792">
        <v>45</v>
      </c>
      <c r="M792" t="s">
        <v>104</v>
      </c>
      <c r="N792" t="s">
        <v>40</v>
      </c>
      <c r="O792" t="s">
        <v>105</v>
      </c>
      <c r="P792">
        <f t="shared" si="36"/>
        <v>4.3099999999999996</v>
      </c>
      <c r="Q792">
        <f t="shared" si="37"/>
        <v>9.0000000000000746E-2</v>
      </c>
      <c r="R792">
        <f t="shared" si="38"/>
        <v>0.28888888888888886</v>
      </c>
    </row>
    <row r="793" spans="1:18" x14ac:dyDescent="0.25">
      <c r="A793" t="s">
        <v>103</v>
      </c>
      <c r="B793" t="s">
        <v>2</v>
      </c>
      <c r="C793" s="1">
        <v>44410</v>
      </c>
      <c r="D793" s="1">
        <v>45370</v>
      </c>
      <c r="E793" s="24">
        <v>960</v>
      </c>
      <c r="F793">
        <v>2.5</v>
      </c>
      <c r="G793">
        <v>4.8</v>
      </c>
      <c r="H793">
        <v>1.7</v>
      </c>
      <c r="I793" t="s">
        <v>157</v>
      </c>
      <c r="J793">
        <v>68</v>
      </c>
      <c r="K793">
        <v>13</v>
      </c>
      <c r="L793">
        <v>45</v>
      </c>
      <c r="M793" t="s">
        <v>104</v>
      </c>
      <c r="N793" t="s">
        <v>40</v>
      </c>
      <c r="O793" t="s">
        <v>105</v>
      </c>
      <c r="P793">
        <f t="shared" si="36"/>
        <v>4.3099999999999996</v>
      </c>
      <c r="Q793">
        <f t="shared" si="37"/>
        <v>0.49000000000000021</v>
      </c>
      <c r="R793">
        <f t="shared" si="38"/>
        <v>0.28888888888888886</v>
      </c>
    </row>
    <row r="794" spans="1:18" x14ac:dyDescent="0.25">
      <c r="A794" t="s">
        <v>103</v>
      </c>
      <c r="B794" t="s">
        <v>2</v>
      </c>
      <c r="C794" s="1">
        <v>44410</v>
      </c>
      <c r="D794" s="1">
        <v>45370</v>
      </c>
      <c r="E794" s="24">
        <v>960</v>
      </c>
      <c r="F794">
        <v>2.5</v>
      </c>
      <c r="G794">
        <v>4.7</v>
      </c>
      <c r="H794">
        <v>1.6</v>
      </c>
      <c r="I794" t="s">
        <v>157</v>
      </c>
      <c r="J794">
        <v>68</v>
      </c>
      <c r="K794">
        <v>13</v>
      </c>
      <c r="L794">
        <v>45</v>
      </c>
      <c r="M794" t="s">
        <v>104</v>
      </c>
      <c r="N794" t="s">
        <v>40</v>
      </c>
      <c r="O794" t="s">
        <v>105</v>
      </c>
      <c r="P794">
        <f t="shared" si="36"/>
        <v>4.3099999999999996</v>
      </c>
      <c r="Q794">
        <f t="shared" si="37"/>
        <v>0.39000000000000057</v>
      </c>
      <c r="R794">
        <f t="shared" si="38"/>
        <v>0.28888888888888886</v>
      </c>
    </row>
    <row r="795" spans="1:18" x14ac:dyDescent="0.25">
      <c r="A795" t="s">
        <v>103</v>
      </c>
      <c r="B795" t="s">
        <v>2</v>
      </c>
      <c r="C795" s="1">
        <v>44410</v>
      </c>
      <c r="D795" s="1">
        <v>45370</v>
      </c>
      <c r="E795" s="24">
        <v>960</v>
      </c>
      <c r="F795">
        <v>2.5</v>
      </c>
      <c r="G795">
        <v>4.9000000000000004</v>
      </c>
      <c r="H795">
        <v>1.8</v>
      </c>
      <c r="I795" t="s">
        <v>157</v>
      </c>
      <c r="J795">
        <v>68</v>
      </c>
      <c r="K795">
        <v>13</v>
      </c>
      <c r="L795">
        <v>45</v>
      </c>
      <c r="M795" t="s">
        <v>104</v>
      </c>
      <c r="N795" t="s">
        <v>40</v>
      </c>
      <c r="O795" t="s">
        <v>105</v>
      </c>
      <c r="P795">
        <f t="shared" si="36"/>
        <v>4.3099999999999996</v>
      </c>
      <c r="Q795">
        <f t="shared" si="37"/>
        <v>0.59000000000000075</v>
      </c>
      <c r="R795">
        <f t="shared" si="38"/>
        <v>0.28888888888888886</v>
      </c>
    </row>
    <row r="796" spans="1:18" x14ac:dyDescent="0.25">
      <c r="A796" t="s">
        <v>103</v>
      </c>
      <c r="B796" t="s">
        <v>2</v>
      </c>
      <c r="C796" s="1">
        <v>44410</v>
      </c>
      <c r="D796" s="1">
        <v>45370</v>
      </c>
      <c r="E796" s="24">
        <v>960</v>
      </c>
      <c r="F796">
        <v>2.5</v>
      </c>
      <c r="G796">
        <v>4.8</v>
      </c>
      <c r="H796">
        <v>1.8</v>
      </c>
      <c r="I796" t="s">
        <v>157</v>
      </c>
      <c r="J796">
        <v>68</v>
      </c>
      <c r="K796">
        <v>13</v>
      </c>
      <c r="L796">
        <v>45</v>
      </c>
      <c r="M796" t="s">
        <v>104</v>
      </c>
      <c r="N796" t="s">
        <v>40</v>
      </c>
      <c r="O796" t="s">
        <v>105</v>
      </c>
      <c r="P796">
        <f t="shared" si="36"/>
        <v>4.3099999999999996</v>
      </c>
      <c r="Q796">
        <f t="shared" si="37"/>
        <v>0.49000000000000021</v>
      </c>
      <c r="R796">
        <f t="shared" si="38"/>
        <v>0.28888888888888886</v>
      </c>
    </row>
    <row r="797" spans="1:18" x14ac:dyDescent="0.25">
      <c r="A797" t="s">
        <v>103</v>
      </c>
      <c r="B797" t="s">
        <v>2</v>
      </c>
      <c r="C797" s="1">
        <v>44410</v>
      </c>
      <c r="D797" s="1">
        <v>45370</v>
      </c>
      <c r="E797" s="24">
        <v>960</v>
      </c>
      <c r="F797">
        <v>2.5</v>
      </c>
      <c r="G797">
        <v>3.7</v>
      </c>
      <c r="H797">
        <v>1.2</v>
      </c>
      <c r="I797" t="s">
        <v>157</v>
      </c>
      <c r="J797">
        <v>68</v>
      </c>
      <c r="K797">
        <v>13</v>
      </c>
      <c r="L797">
        <v>45</v>
      </c>
      <c r="M797" t="s">
        <v>104</v>
      </c>
      <c r="N797" t="s">
        <v>40</v>
      </c>
      <c r="O797" t="s">
        <v>105</v>
      </c>
      <c r="P797">
        <f t="shared" si="36"/>
        <v>4.3099999999999996</v>
      </c>
      <c r="Q797">
        <f t="shared" si="37"/>
        <v>-0.60999999999999943</v>
      </c>
      <c r="R797">
        <f t="shared" si="38"/>
        <v>0.28888888888888886</v>
      </c>
    </row>
    <row r="798" spans="1:18" x14ac:dyDescent="0.25">
      <c r="A798" t="s">
        <v>103</v>
      </c>
      <c r="B798" t="s">
        <v>2</v>
      </c>
      <c r="C798" s="1">
        <v>44410</v>
      </c>
      <c r="D798" s="1">
        <v>45370</v>
      </c>
      <c r="E798" s="24">
        <v>960</v>
      </c>
      <c r="F798">
        <v>2.5</v>
      </c>
      <c r="G798">
        <v>4.5</v>
      </c>
      <c r="H798">
        <v>1.6</v>
      </c>
      <c r="I798" t="s">
        <v>159</v>
      </c>
      <c r="J798">
        <v>68</v>
      </c>
      <c r="K798">
        <v>13</v>
      </c>
      <c r="L798">
        <v>45</v>
      </c>
      <c r="M798" t="s">
        <v>104</v>
      </c>
      <c r="N798" t="s">
        <v>40</v>
      </c>
      <c r="O798" t="s">
        <v>105</v>
      </c>
      <c r="P798">
        <f t="shared" si="36"/>
        <v>4.3099999999999996</v>
      </c>
      <c r="Q798">
        <f t="shared" si="37"/>
        <v>0.19000000000000039</v>
      </c>
      <c r="R798">
        <f t="shared" si="38"/>
        <v>0.28888888888888886</v>
      </c>
    </row>
    <row r="799" spans="1:18" x14ac:dyDescent="0.25">
      <c r="A799" t="s">
        <v>103</v>
      </c>
      <c r="B799" t="s">
        <v>2</v>
      </c>
      <c r="C799" s="1">
        <v>44410</v>
      </c>
      <c r="D799" s="1">
        <v>45370</v>
      </c>
      <c r="E799" s="24">
        <v>960</v>
      </c>
      <c r="F799">
        <v>2.5</v>
      </c>
      <c r="G799">
        <v>3.6</v>
      </c>
      <c r="H799">
        <v>1.2</v>
      </c>
      <c r="I799" t="s">
        <v>157</v>
      </c>
      <c r="J799">
        <v>68</v>
      </c>
      <c r="K799">
        <v>13</v>
      </c>
      <c r="L799">
        <v>45</v>
      </c>
      <c r="M799" t="s">
        <v>104</v>
      </c>
      <c r="N799" t="s">
        <v>40</v>
      </c>
      <c r="O799" t="s">
        <v>105</v>
      </c>
      <c r="P799">
        <f t="shared" si="36"/>
        <v>4.3099999999999996</v>
      </c>
      <c r="Q799">
        <f t="shared" si="37"/>
        <v>-0.70999999999999952</v>
      </c>
      <c r="R799">
        <f t="shared" si="38"/>
        <v>0.28888888888888886</v>
      </c>
    </row>
    <row r="800" spans="1:18" x14ac:dyDescent="0.25">
      <c r="A800" t="s">
        <v>103</v>
      </c>
      <c r="B800" t="s">
        <v>2</v>
      </c>
      <c r="C800" s="1">
        <v>44410</v>
      </c>
      <c r="D800" s="1">
        <v>45370</v>
      </c>
      <c r="E800" s="24">
        <v>960</v>
      </c>
      <c r="F800">
        <v>2.5</v>
      </c>
      <c r="G800">
        <v>4</v>
      </c>
      <c r="H800">
        <v>1.4</v>
      </c>
      <c r="I800" t="s">
        <v>159</v>
      </c>
      <c r="J800">
        <v>68</v>
      </c>
      <c r="K800">
        <v>13</v>
      </c>
      <c r="L800">
        <v>45</v>
      </c>
      <c r="M800" t="s">
        <v>104</v>
      </c>
      <c r="N800" t="s">
        <v>40</v>
      </c>
      <c r="O800" t="s">
        <v>105</v>
      </c>
      <c r="P800">
        <f t="shared" si="36"/>
        <v>4.3099999999999996</v>
      </c>
      <c r="Q800">
        <f t="shared" si="37"/>
        <v>-0.30999999999999961</v>
      </c>
      <c r="R800">
        <f t="shared" si="38"/>
        <v>0.28888888888888886</v>
      </c>
    </row>
    <row r="801" spans="1:18" x14ac:dyDescent="0.25">
      <c r="A801" t="s">
        <v>103</v>
      </c>
      <c r="B801" t="s">
        <v>2</v>
      </c>
      <c r="C801" s="1">
        <v>44410</v>
      </c>
      <c r="D801" s="1">
        <v>45370</v>
      </c>
      <c r="E801" s="24">
        <v>960</v>
      </c>
      <c r="F801">
        <v>2.5</v>
      </c>
      <c r="G801">
        <v>4</v>
      </c>
      <c r="H801">
        <v>1.4</v>
      </c>
      <c r="I801" t="s">
        <v>159</v>
      </c>
      <c r="J801">
        <v>68</v>
      </c>
      <c r="K801">
        <v>13</v>
      </c>
      <c r="L801">
        <v>45</v>
      </c>
      <c r="M801" t="s">
        <v>104</v>
      </c>
      <c r="N801" t="s">
        <v>40</v>
      </c>
      <c r="O801" t="s">
        <v>105</v>
      </c>
      <c r="P801">
        <f t="shared" si="36"/>
        <v>4.3099999999999996</v>
      </c>
      <c r="Q801">
        <f t="shared" si="37"/>
        <v>-0.30999999999999961</v>
      </c>
      <c r="R801">
        <f t="shared" si="38"/>
        <v>0.28888888888888886</v>
      </c>
    </row>
    <row r="802" spans="1:18" x14ac:dyDescent="0.25">
      <c r="A802" t="s">
        <v>103</v>
      </c>
      <c r="B802" t="s">
        <v>2</v>
      </c>
      <c r="C802" s="1">
        <v>44410</v>
      </c>
      <c r="D802" s="1">
        <v>45370</v>
      </c>
      <c r="E802" s="24">
        <v>960</v>
      </c>
      <c r="F802">
        <v>2.5</v>
      </c>
      <c r="G802">
        <v>4</v>
      </c>
      <c r="H802">
        <v>1.3</v>
      </c>
      <c r="I802" t="s">
        <v>159</v>
      </c>
      <c r="J802">
        <v>68</v>
      </c>
      <c r="K802">
        <v>13</v>
      </c>
      <c r="L802">
        <v>45</v>
      </c>
      <c r="M802" t="s">
        <v>104</v>
      </c>
      <c r="N802" t="s">
        <v>40</v>
      </c>
      <c r="O802" t="s">
        <v>105</v>
      </c>
      <c r="P802">
        <f t="shared" si="36"/>
        <v>4.3099999999999996</v>
      </c>
      <c r="Q802">
        <f t="shared" si="37"/>
        <v>-0.30999999999999961</v>
      </c>
      <c r="R802">
        <f t="shared" si="38"/>
        <v>0.28888888888888886</v>
      </c>
    </row>
    <row r="803" spans="1:18" x14ac:dyDescent="0.25">
      <c r="A803" t="s">
        <v>103</v>
      </c>
      <c r="B803" t="s">
        <v>2</v>
      </c>
      <c r="C803" s="1">
        <v>44410</v>
      </c>
      <c r="D803" s="1">
        <v>45370</v>
      </c>
      <c r="E803" s="24">
        <v>960</v>
      </c>
      <c r="F803">
        <v>2.5</v>
      </c>
      <c r="G803">
        <v>3.9</v>
      </c>
      <c r="H803">
        <v>1.4</v>
      </c>
      <c r="I803" t="s">
        <v>159</v>
      </c>
      <c r="J803">
        <v>68</v>
      </c>
      <c r="K803">
        <v>13</v>
      </c>
      <c r="L803">
        <v>45</v>
      </c>
      <c r="M803" t="s">
        <v>104</v>
      </c>
      <c r="N803" t="s">
        <v>40</v>
      </c>
      <c r="O803" t="s">
        <v>105</v>
      </c>
      <c r="P803">
        <f t="shared" si="36"/>
        <v>4.3099999999999996</v>
      </c>
      <c r="Q803">
        <f t="shared" si="37"/>
        <v>-0.4099999999999997</v>
      </c>
      <c r="R803">
        <f t="shared" si="38"/>
        <v>0.28888888888888886</v>
      </c>
    </row>
    <row r="804" spans="1:18" x14ac:dyDescent="0.25">
      <c r="A804" t="s">
        <v>100</v>
      </c>
      <c r="B804" t="s">
        <v>2</v>
      </c>
      <c r="C804" s="1">
        <v>44395</v>
      </c>
      <c r="D804" s="1">
        <v>45370</v>
      </c>
      <c r="E804" s="24">
        <v>975</v>
      </c>
      <c r="F804">
        <v>2.5</v>
      </c>
      <c r="G804">
        <v>4.9000000000000004</v>
      </c>
      <c r="H804">
        <v>1.8</v>
      </c>
      <c r="I804" t="s">
        <v>159</v>
      </c>
      <c r="J804">
        <v>18</v>
      </c>
      <c r="K804">
        <v>1</v>
      </c>
      <c r="L804">
        <v>45</v>
      </c>
      <c r="M804" t="s">
        <v>101</v>
      </c>
      <c r="N804" t="s">
        <v>39</v>
      </c>
      <c r="O804" t="s">
        <v>102</v>
      </c>
      <c r="P804">
        <f t="shared" si="36"/>
        <v>4.3550000000000004</v>
      </c>
      <c r="Q804">
        <f t="shared" si="37"/>
        <v>0.54499999999999993</v>
      </c>
      <c r="R804">
        <f t="shared" si="38"/>
        <v>2.2222222222222223E-2</v>
      </c>
    </row>
    <row r="805" spans="1:18" x14ac:dyDescent="0.25">
      <c r="A805" t="s">
        <v>115</v>
      </c>
      <c r="B805" t="s">
        <v>2</v>
      </c>
      <c r="C805" s="1">
        <v>44477</v>
      </c>
      <c r="D805" s="1">
        <v>45370</v>
      </c>
      <c r="E805" s="24">
        <v>893</v>
      </c>
      <c r="F805">
        <v>2.5</v>
      </c>
      <c r="G805">
        <v>6.3</v>
      </c>
      <c r="H805">
        <v>2.2999999999999998</v>
      </c>
      <c r="I805" t="s">
        <v>157</v>
      </c>
      <c r="J805">
        <v>47</v>
      </c>
      <c r="K805">
        <v>3</v>
      </c>
      <c r="L805">
        <v>45</v>
      </c>
      <c r="M805" t="s">
        <v>112</v>
      </c>
      <c r="N805" t="s">
        <v>41</v>
      </c>
      <c r="O805" t="s">
        <v>108</v>
      </c>
      <c r="P805">
        <f t="shared" si="36"/>
        <v>4.109</v>
      </c>
      <c r="Q805">
        <f t="shared" si="37"/>
        <v>2.1909999999999998</v>
      </c>
      <c r="R805">
        <f t="shared" si="38"/>
        <v>6.6666666666666666E-2</v>
      </c>
    </row>
    <row r="806" spans="1:18" x14ac:dyDescent="0.25">
      <c r="A806" t="s">
        <v>115</v>
      </c>
      <c r="B806" t="s">
        <v>2</v>
      </c>
      <c r="C806" s="1">
        <v>44477</v>
      </c>
      <c r="D806" s="1">
        <v>45370</v>
      </c>
      <c r="E806" s="24">
        <v>893</v>
      </c>
      <c r="F806">
        <v>2.5</v>
      </c>
      <c r="G806">
        <v>5.4</v>
      </c>
      <c r="H806">
        <v>1.9</v>
      </c>
      <c r="I806" t="s">
        <v>157</v>
      </c>
      <c r="J806">
        <v>47</v>
      </c>
      <c r="K806">
        <v>3</v>
      </c>
      <c r="L806">
        <v>45</v>
      </c>
      <c r="M806" t="s">
        <v>112</v>
      </c>
      <c r="N806" t="s">
        <v>41</v>
      </c>
      <c r="O806" t="s">
        <v>108</v>
      </c>
      <c r="P806">
        <f t="shared" si="36"/>
        <v>4.109</v>
      </c>
      <c r="Q806">
        <f t="shared" si="37"/>
        <v>1.2910000000000004</v>
      </c>
      <c r="R806">
        <f t="shared" si="38"/>
        <v>6.6666666666666666E-2</v>
      </c>
    </row>
    <row r="807" spans="1:18" x14ac:dyDescent="0.25">
      <c r="A807" t="s">
        <v>115</v>
      </c>
      <c r="B807" t="s">
        <v>2</v>
      </c>
      <c r="C807" s="1">
        <v>44477</v>
      </c>
      <c r="D807" s="1">
        <v>45370</v>
      </c>
      <c r="E807" s="24">
        <v>893</v>
      </c>
      <c r="F807">
        <v>2.5</v>
      </c>
      <c r="G807">
        <v>5.2</v>
      </c>
      <c r="H807">
        <v>1.9</v>
      </c>
      <c r="I807" t="s">
        <v>157</v>
      </c>
      <c r="J807">
        <v>47</v>
      </c>
      <c r="K807">
        <v>3</v>
      </c>
      <c r="L807">
        <v>45</v>
      </c>
      <c r="M807" t="s">
        <v>112</v>
      </c>
      <c r="N807" t="s">
        <v>41</v>
      </c>
      <c r="O807" t="s">
        <v>108</v>
      </c>
      <c r="P807">
        <f t="shared" si="36"/>
        <v>4.109</v>
      </c>
      <c r="Q807">
        <f t="shared" si="37"/>
        <v>1.0910000000000002</v>
      </c>
      <c r="R807">
        <f t="shared" si="38"/>
        <v>6.6666666666666666E-2</v>
      </c>
    </row>
    <row r="808" spans="1:18" x14ac:dyDescent="0.25">
      <c r="A808" t="s">
        <v>84</v>
      </c>
      <c r="B808" t="s">
        <v>2</v>
      </c>
      <c r="C808" s="1">
        <v>44467</v>
      </c>
      <c r="D808" s="1">
        <v>45370</v>
      </c>
      <c r="E808" s="24">
        <v>903</v>
      </c>
      <c r="F808">
        <v>2.5</v>
      </c>
      <c r="G808">
        <v>6.2</v>
      </c>
      <c r="H808">
        <v>2.4</v>
      </c>
      <c r="I808" t="s">
        <v>157</v>
      </c>
      <c r="J808">
        <v>52</v>
      </c>
      <c r="K808">
        <v>3</v>
      </c>
      <c r="L808">
        <v>45</v>
      </c>
      <c r="M808" t="s">
        <v>110</v>
      </c>
      <c r="N808" t="s">
        <v>40</v>
      </c>
      <c r="O808" t="s">
        <v>105</v>
      </c>
      <c r="P808">
        <f t="shared" si="36"/>
        <v>4.1390000000000002</v>
      </c>
      <c r="Q808">
        <f t="shared" si="37"/>
        <v>2.0609999999999999</v>
      </c>
      <c r="R808">
        <f t="shared" si="38"/>
        <v>6.6666666666666666E-2</v>
      </c>
    </row>
    <row r="809" spans="1:18" x14ac:dyDescent="0.25">
      <c r="A809" t="s">
        <v>84</v>
      </c>
      <c r="B809" t="s">
        <v>2</v>
      </c>
      <c r="C809" s="1">
        <v>44467</v>
      </c>
      <c r="D809" s="1">
        <v>45370</v>
      </c>
      <c r="E809" s="24">
        <v>903</v>
      </c>
      <c r="F809">
        <v>2.5</v>
      </c>
      <c r="G809">
        <v>5.8</v>
      </c>
      <c r="H809">
        <v>2.1</v>
      </c>
      <c r="I809" t="s">
        <v>157</v>
      </c>
      <c r="J809">
        <v>52</v>
      </c>
      <c r="K809">
        <v>3</v>
      </c>
      <c r="L809">
        <v>45</v>
      </c>
      <c r="M809" t="s">
        <v>110</v>
      </c>
      <c r="N809" t="s">
        <v>40</v>
      </c>
      <c r="O809" t="s">
        <v>105</v>
      </c>
      <c r="P809">
        <f t="shared" si="36"/>
        <v>4.1390000000000002</v>
      </c>
      <c r="Q809">
        <f t="shared" si="37"/>
        <v>1.6609999999999996</v>
      </c>
      <c r="R809">
        <f t="shared" si="38"/>
        <v>6.6666666666666666E-2</v>
      </c>
    </row>
    <row r="810" spans="1:18" x14ac:dyDescent="0.25">
      <c r="A810" t="s">
        <v>84</v>
      </c>
      <c r="B810" t="s">
        <v>2</v>
      </c>
      <c r="C810" s="1">
        <v>44467</v>
      </c>
      <c r="D810" s="1">
        <v>45370</v>
      </c>
      <c r="E810" s="24">
        <v>903</v>
      </c>
      <c r="F810">
        <v>2.5</v>
      </c>
      <c r="G810">
        <v>5.0999999999999996</v>
      </c>
      <c r="H810">
        <v>1.9</v>
      </c>
      <c r="I810" t="s">
        <v>157</v>
      </c>
      <c r="J810">
        <v>52</v>
      </c>
      <c r="K810">
        <v>3</v>
      </c>
      <c r="L810">
        <v>45</v>
      </c>
      <c r="M810" t="s">
        <v>110</v>
      </c>
      <c r="N810" t="s">
        <v>40</v>
      </c>
      <c r="O810" t="s">
        <v>105</v>
      </c>
      <c r="P810">
        <f t="shared" si="36"/>
        <v>4.1390000000000002</v>
      </c>
      <c r="Q810">
        <f t="shared" si="37"/>
        <v>0.96099999999999941</v>
      </c>
      <c r="R810">
        <f t="shared" si="38"/>
        <v>6.6666666666666666E-2</v>
      </c>
    </row>
    <row r="811" spans="1:18" x14ac:dyDescent="0.25">
      <c r="A811" t="s">
        <v>152</v>
      </c>
      <c r="B811" t="s">
        <v>2</v>
      </c>
      <c r="C811" s="1">
        <v>44558</v>
      </c>
      <c r="D811" s="1">
        <v>45370</v>
      </c>
      <c r="E811" s="24">
        <v>812</v>
      </c>
      <c r="F811">
        <v>2.75</v>
      </c>
      <c r="G811">
        <v>3.8</v>
      </c>
      <c r="H811">
        <v>1.3</v>
      </c>
      <c r="I811" t="s">
        <v>159</v>
      </c>
      <c r="J811">
        <v>134</v>
      </c>
      <c r="K811">
        <v>29</v>
      </c>
      <c r="L811">
        <v>160</v>
      </c>
      <c r="M811" t="s">
        <v>120</v>
      </c>
      <c r="N811" t="s">
        <v>39</v>
      </c>
      <c r="O811" t="s">
        <v>102</v>
      </c>
      <c r="P811">
        <f t="shared" si="36"/>
        <v>3.8659999999999997</v>
      </c>
      <c r="Q811">
        <f t="shared" si="37"/>
        <v>-6.5999999999999837E-2</v>
      </c>
      <c r="R811">
        <f t="shared" si="38"/>
        <v>0.18124999999999999</v>
      </c>
    </row>
    <row r="812" spans="1:18" x14ac:dyDescent="0.25">
      <c r="A812" t="s">
        <v>152</v>
      </c>
      <c r="B812" t="s">
        <v>2</v>
      </c>
      <c r="C812" s="1">
        <v>44558</v>
      </c>
      <c r="D812" s="1">
        <v>45370</v>
      </c>
      <c r="E812" s="24">
        <v>812</v>
      </c>
      <c r="F812">
        <v>2.75</v>
      </c>
      <c r="G812">
        <v>3.9</v>
      </c>
      <c r="H812">
        <v>1.4</v>
      </c>
      <c r="I812" t="s">
        <v>159</v>
      </c>
      <c r="J812">
        <v>134</v>
      </c>
      <c r="K812">
        <v>29</v>
      </c>
      <c r="L812">
        <v>160</v>
      </c>
      <c r="M812" t="s">
        <v>120</v>
      </c>
      <c r="N812" t="s">
        <v>39</v>
      </c>
      <c r="O812" t="s">
        <v>102</v>
      </c>
      <c r="P812">
        <f t="shared" si="36"/>
        <v>3.8659999999999997</v>
      </c>
      <c r="Q812">
        <f t="shared" si="37"/>
        <v>3.4000000000000252E-2</v>
      </c>
      <c r="R812">
        <f t="shared" si="38"/>
        <v>0.18124999999999999</v>
      </c>
    </row>
    <row r="813" spans="1:18" x14ac:dyDescent="0.25">
      <c r="A813" t="s">
        <v>152</v>
      </c>
      <c r="B813" t="s">
        <v>2</v>
      </c>
      <c r="C813" s="1">
        <v>44558</v>
      </c>
      <c r="D813" s="1">
        <v>45370</v>
      </c>
      <c r="E813" s="24">
        <v>812</v>
      </c>
      <c r="F813">
        <v>2.75</v>
      </c>
      <c r="G813">
        <v>3.4</v>
      </c>
      <c r="H813">
        <v>1.2</v>
      </c>
      <c r="I813" t="s">
        <v>159</v>
      </c>
      <c r="J813">
        <v>134</v>
      </c>
      <c r="K813">
        <v>29</v>
      </c>
      <c r="L813">
        <v>160</v>
      </c>
      <c r="M813" t="s">
        <v>120</v>
      </c>
      <c r="N813" t="s">
        <v>39</v>
      </c>
      <c r="O813" t="s">
        <v>102</v>
      </c>
      <c r="P813">
        <f t="shared" si="36"/>
        <v>3.8659999999999997</v>
      </c>
      <c r="Q813">
        <f t="shared" si="37"/>
        <v>-0.46599999999999975</v>
      </c>
      <c r="R813">
        <f t="shared" si="38"/>
        <v>0.18124999999999999</v>
      </c>
    </row>
    <row r="814" spans="1:18" x14ac:dyDescent="0.25">
      <c r="A814" t="s">
        <v>152</v>
      </c>
      <c r="B814" t="s">
        <v>2</v>
      </c>
      <c r="C814" s="1">
        <v>44558</v>
      </c>
      <c r="D814" s="1">
        <v>45370</v>
      </c>
      <c r="E814" s="24">
        <v>812</v>
      </c>
      <c r="F814">
        <v>2.75</v>
      </c>
      <c r="G814">
        <v>4.0999999999999996</v>
      </c>
      <c r="H814">
        <v>1.4</v>
      </c>
      <c r="I814" t="s">
        <v>159</v>
      </c>
      <c r="J814">
        <v>134</v>
      </c>
      <c r="K814">
        <v>29</v>
      </c>
      <c r="L814">
        <v>160</v>
      </c>
      <c r="M814" t="s">
        <v>120</v>
      </c>
      <c r="N814" t="s">
        <v>39</v>
      </c>
      <c r="O814" t="s">
        <v>102</v>
      </c>
      <c r="P814">
        <f t="shared" si="36"/>
        <v>3.8659999999999997</v>
      </c>
      <c r="Q814">
        <f t="shared" si="37"/>
        <v>0.23399999999999999</v>
      </c>
      <c r="R814">
        <f t="shared" si="38"/>
        <v>0.18124999999999999</v>
      </c>
    </row>
    <row r="815" spans="1:18" x14ac:dyDescent="0.25">
      <c r="A815" t="s">
        <v>152</v>
      </c>
      <c r="B815" t="s">
        <v>2</v>
      </c>
      <c r="C815" s="1">
        <v>44558</v>
      </c>
      <c r="D815" s="1">
        <v>45370</v>
      </c>
      <c r="E815" s="24">
        <v>812</v>
      </c>
      <c r="F815">
        <v>2.75</v>
      </c>
      <c r="G815">
        <v>3.1</v>
      </c>
      <c r="H815">
        <v>1</v>
      </c>
      <c r="I815" t="s">
        <v>159</v>
      </c>
      <c r="J815">
        <v>134</v>
      </c>
      <c r="K815">
        <v>29</v>
      </c>
      <c r="L815">
        <v>160</v>
      </c>
      <c r="M815" t="s">
        <v>120</v>
      </c>
      <c r="N815" t="s">
        <v>39</v>
      </c>
      <c r="O815" t="s">
        <v>102</v>
      </c>
      <c r="P815">
        <f t="shared" si="36"/>
        <v>3.8659999999999997</v>
      </c>
      <c r="Q815">
        <f t="shared" si="37"/>
        <v>-0.76599999999999957</v>
      </c>
      <c r="R815">
        <f t="shared" si="38"/>
        <v>0.18124999999999999</v>
      </c>
    </row>
    <row r="816" spans="1:18" x14ac:dyDescent="0.25">
      <c r="A816" t="s">
        <v>152</v>
      </c>
      <c r="B816" t="s">
        <v>2</v>
      </c>
      <c r="C816" s="1">
        <v>44558</v>
      </c>
      <c r="D816" s="1">
        <v>45370</v>
      </c>
      <c r="E816" s="24">
        <v>812</v>
      </c>
      <c r="F816">
        <v>2.75</v>
      </c>
      <c r="G816">
        <v>3.8</v>
      </c>
      <c r="H816">
        <v>1.4</v>
      </c>
      <c r="I816" t="s">
        <v>157</v>
      </c>
      <c r="J816">
        <v>134</v>
      </c>
      <c r="K816">
        <v>29</v>
      </c>
      <c r="L816">
        <v>160</v>
      </c>
      <c r="M816" t="s">
        <v>120</v>
      </c>
      <c r="N816" t="s">
        <v>39</v>
      </c>
      <c r="O816" t="s">
        <v>102</v>
      </c>
      <c r="P816">
        <f t="shared" si="36"/>
        <v>3.8659999999999997</v>
      </c>
      <c r="Q816">
        <f t="shared" si="37"/>
        <v>-6.5999999999999837E-2</v>
      </c>
      <c r="R816">
        <f t="shared" si="38"/>
        <v>0.18124999999999999</v>
      </c>
    </row>
    <row r="817" spans="1:18" x14ac:dyDescent="0.25">
      <c r="A817" t="s">
        <v>152</v>
      </c>
      <c r="B817" t="s">
        <v>2</v>
      </c>
      <c r="C817" s="1">
        <v>44558</v>
      </c>
      <c r="D817" s="1">
        <v>45370</v>
      </c>
      <c r="E817" s="24">
        <v>812</v>
      </c>
      <c r="F817">
        <v>2.75</v>
      </c>
      <c r="G817">
        <v>3.1</v>
      </c>
      <c r="H817">
        <v>1.1000000000000001</v>
      </c>
      <c r="I817" t="s">
        <v>157</v>
      </c>
      <c r="J817">
        <v>134</v>
      </c>
      <c r="K817">
        <v>29</v>
      </c>
      <c r="L817">
        <v>160</v>
      </c>
      <c r="M817" t="s">
        <v>120</v>
      </c>
      <c r="N817" t="s">
        <v>39</v>
      </c>
      <c r="O817" t="s">
        <v>102</v>
      </c>
      <c r="P817">
        <f t="shared" si="36"/>
        <v>3.8659999999999997</v>
      </c>
      <c r="Q817">
        <f t="shared" si="37"/>
        <v>-0.76599999999999957</v>
      </c>
      <c r="R817">
        <f t="shared" si="38"/>
        <v>0.18124999999999999</v>
      </c>
    </row>
    <row r="818" spans="1:18" x14ac:dyDescent="0.25">
      <c r="A818" t="s">
        <v>152</v>
      </c>
      <c r="B818" t="s">
        <v>2</v>
      </c>
      <c r="C818" s="1">
        <v>44558</v>
      </c>
      <c r="D818" s="1">
        <v>45370</v>
      </c>
      <c r="E818" s="24">
        <v>812</v>
      </c>
      <c r="F818">
        <v>2.75</v>
      </c>
      <c r="G818">
        <v>3.7</v>
      </c>
      <c r="H818">
        <v>1.3</v>
      </c>
      <c r="I818" t="s">
        <v>157</v>
      </c>
      <c r="J818">
        <v>134</v>
      </c>
      <c r="K818">
        <v>29</v>
      </c>
      <c r="L818">
        <v>160</v>
      </c>
      <c r="M818" t="s">
        <v>120</v>
      </c>
      <c r="N818" t="s">
        <v>39</v>
      </c>
      <c r="O818" t="s">
        <v>102</v>
      </c>
      <c r="P818">
        <f t="shared" si="36"/>
        <v>3.8659999999999997</v>
      </c>
      <c r="Q818">
        <f t="shared" si="37"/>
        <v>-0.16599999999999948</v>
      </c>
      <c r="R818">
        <f t="shared" si="38"/>
        <v>0.18124999999999999</v>
      </c>
    </row>
    <row r="819" spans="1:18" x14ac:dyDescent="0.25">
      <c r="A819" t="s">
        <v>152</v>
      </c>
      <c r="B819" t="s">
        <v>2</v>
      </c>
      <c r="C819" s="1">
        <v>44558</v>
      </c>
      <c r="D819" s="1">
        <v>45370</v>
      </c>
      <c r="E819" s="24">
        <v>812</v>
      </c>
      <c r="F819">
        <v>2.75</v>
      </c>
      <c r="G819">
        <v>3</v>
      </c>
      <c r="H819">
        <v>1</v>
      </c>
      <c r="I819" t="s">
        <v>157</v>
      </c>
      <c r="J819">
        <v>134</v>
      </c>
      <c r="K819">
        <v>29</v>
      </c>
      <c r="L819">
        <v>160</v>
      </c>
      <c r="M819" t="s">
        <v>120</v>
      </c>
      <c r="N819" t="s">
        <v>39</v>
      </c>
      <c r="O819" t="s">
        <v>102</v>
      </c>
      <c r="P819">
        <f t="shared" si="36"/>
        <v>3.8659999999999997</v>
      </c>
      <c r="Q819">
        <f t="shared" si="37"/>
        <v>-0.86599999999999966</v>
      </c>
      <c r="R819">
        <f t="shared" si="38"/>
        <v>0.18124999999999999</v>
      </c>
    </row>
    <row r="820" spans="1:18" x14ac:dyDescent="0.25">
      <c r="A820" t="s">
        <v>152</v>
      </c>
      <c r="B820" t="s">
        <v>2</v>
      </c>
      <c r="C820" s="1">
        <v>44558</v>
      </c>
      <c r="D820" s="1">
        <v>45370</v>
      </c>
      <c r="E820" s="24">
        <v>812</v>
      </c>
      <c r="F820">
        <v>2.75</v>
      </c>
      <c r="G820">
        <v>3.4</v>
      </c>
      <c r="H820">
        <v>1.1000000000000001</v>
      </c>
      <c r="I820" t="s">
        <v>157</v>
      </c>
      <c r="J820">
        <v>134</v>
      </c>
      <c r="K820">
        <v>29</v>
      </c>
      <c r="L820">
        <v>160</v>
      </c>
      <c r="M820" t="s">
        <v>120</v>
      </c>
      <c r="N820" t="s">
        <v>39</v>
      </c>
      <c r="O820" t="s">
        <v>102</v>
      </c>
      <c r="P820">
        <f t="shared" si="36"/>
        <v>3.8659999999999997</v>
      </c>
      <c r="Q820">
        <f t="shared" si="37"/>
        <v>-0.46599999999999975</v>
      </c>
      <c r="R820">
        <f t="shared" si="38"/>
        <v>0.18124999999999999</v>
      </c>
    </row>
    <row r="821" spans="1:18" x14ac:dyDescent="0.25">
      <c r="A821" t="s">
        <v>152</v>
      </c>
      <c r="B821" t="s">
        <v>2</v>
      </c>
      <c r="C821" s="1">
        <v>44558</v>
      </c>
      <c r="D821" s="1">
        <v>45370</v>
      </c>
      <c r="E821" s="24">
        <v>812</v>
      </c>
      <c r="F821">
        <v>2.75</v>
      </c>
      <c r="G821">
        <v>3.7</v>
      </c>
      <c r="H821">
        <v>1.3</v>
      </c>
      <c r="I821" t="s">
        <v>159</v>
      </c>
      <c r="J821">
        <v>134</v>
      </c>
      <c r="K821">
        <v>29</v>
      </c>
      <c r="L821">
        <v>160</v>
      </c>
      <c r="M821" t="s">
        <v>120</v>
      </c>
      <c r="N821" t="s">
        <v>39</v>
      </c>
      <c r="O821" t="s">
        <v>102</v>
      </c>
      <c r="P821">
        <f t="shared" si="36"/>
        <v>3.8659999999999997</v>
      </c>
      <c r="Q821">
        <f t="shared" si="37"/>
        <v>-0.16599999999999948</v>
      </c>
      <c r="R821">
        <f t="shared" si="38"/>
        <v>0.18124999999999999</v>
      </c>
    </row>
    <row r="822" spans="1:18" x14ac:dyDescent="0.25">
      <c r="A822" t="s">
        <v>152</v>
      </c>
      <c r="B822" t="s">
        <v>2</v>
      </c>
      <c r="C822" s="1">
        <v>44558</v>
      </c>
      <c r="D822" s="1">
        <v>45370</v>
      </c>
      <c r="E822" s="24">
        <v>812</v>
      </c>
      <c r="F822">
        <v>2.75</v>
      </c>
      <c r="G822">
        <v>3.4</v>
      </c>
      <c r="H822">
        <v>1.1000000000000001</v>
      </c>
      <c r="I822" t="s">
        <v>159</v>
      </c>
      <c r="J822">
        <v>134</v>
      </c>
      <c r="K822">
        <v>29</v>
      </c>
      <c r="L822">
        <v>160</v>
      </c>
      <c r="M822" t="s">
        <v>120</v>
      </c>
      <c r="N822" t="s">
        <v>39</v>
      </c>
      <c r="O822" t="s">
        <v>102</v>
      </c>
      <c r="P822">
        <f t="shared" si="36"/>
        <v>3.8659999999999997</v>
      </c>
      <c r="Q822">
        <f t="shared" si="37"/>
        <v>-0.46599999999999975</v>
      </c>
      <c r="R822">
        <f t="shared" si="38"/>
        <v>0.18124999999999999</v>
      </c>
    </row>
    <row r="823" spans="1:18" x14ac:dyDescent="0.25">
      <c r="A823" t="s">
        <v>152</v>
      </c>
      <c r="B823" t="s">
        <v>2</v>
      </c>
      <c r="C823" s="1">
        <v>44558</v>
      </c>
      <c r="D823" s="1">
        <v>45370</v>
      </c>
      <c r="E823" s="24">
        <v>812</v>
      </c>
      <c r="F823">
        <v>2.75</v>
      </c>
      <c r="G823">
        <v>3.7</v>
      </c>
      <c r="H823">
        <v>1.3</v>
      </c>
      <c r="I823" t="s">
        <v>159</v>
      </c>
      <c r="J823">
        <v>134</v>
      </c>
      <c r="K823">
        <v>29</v>
      </c>
      <c r="L823">
        <v>160</v>
      </c>
      <c r="M823" t="s">
        <v>120</v>
      </c>
      <c r="N823" t="s">
        <v>39</v>
      </c>
      <c r="O823" t="s">
        <v>102</v>
      </c>
      <c r="P823">
        <f t="shared" si="36"/>
        <v>3.8659999999999997</v>
      </c>
      <c r="Q823">
        <f t="shared" si="37"/>
        <v>-0.16599999999999948</v>
      </c>
      <c r="R823">
        <f t="shared" si="38"/>
        <v>0.18124999999999999</v>
      </c>
    </row>
    <row r="824" spans="1:18" x14ac:dyDescent="0.25">
      <c r="A824" t="s">
        <v>152</v>
      </c>
      <c r="B824" t="s">
        <v>2</v>
      </c>
      <c r="C824" s="1">
        <v>44558</v>
      </c>
      <c r="D824" s="1">
        <v>45370</v>
      </c>
      <c r="E824" s="24">
        <v>812</v>
      </c>
      <c r="F824">
        <v>2.75</v>
      </c>
      <c r="G824">
        <v>3.3</v>
      </c>
      <c r="H824">
        <v>1.1000000000000001</v>
      </c>
      <c r="I824" t="s">
        <v>159</v>
      </c>
      <c r="J824">
        <v>134</v>
      </c>
      <c r="K824">
        <v>29</v>
      </c>
      <c r="L824">
        <v>160</v>
      </c>
      <c r="M824" t="s">
        <v>120</v>
      </c>
      <c r="N824" t="s">
        <v>39</v>
      </c>
      <c r="O824" t="s">
        <v>102</v>
      </c>
      <c r="P824">
        <f t="shared" si="36"/>
        <v>3.8659999999999997</v>
      </c>
      <c r="Q824">
        <f t="shared" si="37"/>
        <v>-0.56599999999999984</v>
      </c>
      <c r="R824">
        <f t="shared" si="38"/>
        <v>0.18124999999999999</v>
      </c>
    </row>
    <row r="825" spans="1:18" x14ac:dyDescent="0.25">
      <c r="A825" t="s">
        <v>152</v>
      </c>
      <c r="B825" t="s">
        <v>2</v>
      </c>
      <c r="C825" s="1">
        <v>44558</v>
      </c>
      <c r="D825" s="1">
        <v>45370</v>
      </c>
      <c r="E825" s="24">
        <v>812</v>
      </c>
      <c r="F825">
        <v>2.75</v>
      </c>
      <c r="G825">
        <v>3.6</v>
      </c>
      <c r="H825">
        <v>1.2</v>
      </c>
      <c r="I825" t="s">
        <v>157</v>
      </c>
      <c r="J825">
        <v>134</v>
      </c>
      <c r="K825">
        <v>29</v>
      </c>
      <c r="L825">
        <v>160</v>
      </c>
      <c r="M825" t="s">
        <v>120</v>
      </c>
      <c r="N825" t="s">
        <v>39</v>
      </c>
      <c r="O825" t="s">
        <v>102</v>
      </c>
      <c r="P825">
        <f t="shared" si="36"/>
        <v>3.8659999999999997</v>
      </c>
      <c r="Q825">
        <f t="shared" si="37"/>
        <v>-0.26599999999999957</v>
      </c>
      <c r="R825">
        <f t="shared" si="38"/>
        <v>0.18124999999999999</v>
      </c>
    </row>
    <row r="826" spans="1:18" x14ac:dyDescent="0.25">
      <c r="A826" t="s">
        <v>152</v>
      </c>
      <c r="B826" t="s">
        <v>2</v>
      </c>
      <c r="C826" s="1">
        <v>44558</v>
      </c>
      <c r="D826" s="1">
        <v>45370</v>
      </c>
      <c r="E826" s="24">
        <v>812</v>
      </c>
      <c r="F826">
        <v>2.75</v>
      </c>
      <c r="G826">
        <v>3.1</v>
      </c>
      <c r="H826">
        <v>1</v>
      </c>
      <c r="I826" t="s">
        <v>157</v>
      </c>
      <c r="J826">
        <v>134</v>
      </c>
      <c r="K826">
        <v>29</v>
      </c>
      <c r="L826">
        <v>160</v>
      </c>
      <c r="M826" t="s">
        <v>120</v>
      </c>
      <c r="N826" t="s">
        <v>39</v>
      </c>
      <c r="O826" t="s">
        <v>102</v>
      </c>
      <c r="P826">
        <f t="shared" si="36"/>
        <v>3.8659999999999997</v>
      </c>
      <c r="Q826">
        <f t="shared" si="37"/>
        <v>-0.76599999999999957</v>
      </c>
      <c r="R826">
        <f t="shared" si="38"/>
        <v>0.18124999999999999</v>
      </c>
    </row>
    <row r="827" spans="1:18" x14ac:dyDescent="0.25">
      <c r="A827" t="s">
        <v>152</v>
      </c>
      <c r="B827" t="s">
        <v>2</v>
      </c>
      <c r="C827" s="1">
        <v>44558</v>
      </c>
      <c r="D827" s="1">
        <v>45370</v>
      </c>
      <c r="E827" s="24">
        <v>812</v>
      </c>
      <c r="F827">
        <v>2.75</v>
      </c>
      <c r="G827">
        <v>3.4</v>
      </c>
      <c r="H827">
        <v>1.2</v>
      </c>
      <c r="I827" t="s">
        <v>157</v>
      </c>
      <c r="J827">
        <v>134</v>
      </c>
      <c r="K827">
        <v>29</v>
      </c>
      <c r="L827">
        <v>160</v>
      </c>
      <c r="M827" t="s">
        <v>120</v>
      </c>
      <c r="N827" t="s">
        <v>39</v>
      </c>
      <c r="O827" t="s">
        <v>102</v>
      </c>
      <c r="P827">
        <f t="shared" si="36"/>
        <v>3.8659999999999997</v>
      </c>
      <c r="Q827">
        <f t="shared" si="37"/>
        <v>-0.46599999999999975</v>
      </c>
      <c r="R827">
        <f t="shared" si="38"/>
        <v>0.18124999999999999</v>
      </c>
    </row>
    <row r="828" spans="1:18" x14ac:dyDescent="0.25">
      <c r="A828" t="s">
        <v>152</v>
      </c>
      <c r="B828" t="s">
        <v>2</v>
      </c>
      <c r="C828" s="1">
        <v>44558</v>
      </c>
      <c r="D828" s="1">
        <v>45370</v>
      </c>
      <c r="E828" s="24">
        <v>812</v>
      </c>
      <c r="F828">
        <v>2.75</v>
      </c>
      <c r="G828">
        <v>3.2</v>
      </c>
      <c r="H828">
        <v>1.1000000000000001</v>
      </c>
      <c r="I828" t="s">
        <v>157</v>
      </c>
      <c r="J828">
        <v>134</v>
      </c>
      <c r="K828">
        <v>29</v>
      </c>
      <c r="L828">
        <v>160</v>
      </c>
      <c r="M828" t="s">
        <v>120</v>
      </c>
      <c r="N828" t="s">
        <v>39</v>
      </c>
      <c r="O828" t="s">
        <v>102</v>
      </c>
      <c r="P828">
        <f t="shared" si="36"/>
        <v>3.8659999999999997</v>
      </c>
      <c r="Q828">
        <f t="shared" si="37"/>
        <v>-0.66599999999999948</v>
      </c>
      <c r="R828">
        <f t="shared" si="38"/>
        <v>0.18124999999999999</v>
      </c>
    </row>
    <row r="829" spans="1:18" x14ac:dyDescent="0.25">
      <c r="A829" t="s">
        <v>152</v>
      </c>
      <c r="B829" t="s">
        <v>2</v>
      </c>
      <c r="C829" s="1">
        <v>44558</v>
      </c>
      <c r="D829" s="1">
        <v>45370</v>
      </c>
      <c r="E829" s="24">
        <v>812</v>
      </c>
      <c r="F829">
        <v>2.75</v>
      </c>
      <c r="G829">
        <v>3.3</v>
      </c>
      <c r="H829">
        <v>1.1000000000000001</v>
      </c>
      <c r="I829" t="s">
        <v>157</v>
      </c>
      <c r="J829">
        <v>134</v>
      </c>
      <c r="K829">
        <v>29</v>
      </c>
      <c r="L829">
        <v>160</v>
      </c>
      <c r="M829" t="s">
        <v>120</v>
      </c>
      <c r="N829" t="s">
        <v>39</v>
      </c>
      <c r="O829" t="s">
        <v>102</v>
      </c>
      <c r="P829">
        <f t="shared" si="36"/>
        <v>3.8659999999999997</v>
      </c>
      <c r="Q829">
        <f t="shared" si="37"/>
        <v>-0.56599999999999984</v>
      </c>
      <c r="R829">
        <f t="shared" si="38"/>
        <v>0.18124999999999999</v>
      </c>
    </row>
    <row r="830" spans="1:18" x14ac:dyDescent="0.25">
      <c r="A830" t="s">
        <v>152</v>
      </c>
      <c r="B830" t="s">
        <v>2</v>
      </c>
      <c r="C830" s="1">
        <v>44558</v>
      </c>
      <c r="D830" s="1">
        <v>45370</v>
      </c>
      <c r="E830" s="24">
        <v>812</v>
      </c>
      <c r="F830">
        <v>2.75</v>
      </c>
      <c r="G830">
        <v>3.1</v>
      </c>
      <c r="H830">
        <v>1</v>
      </c>
      <c r="I830" t="s">
        <v>157</v>
      </c>
      <c r="J830">
        <v>134</v>
      </c>
      <c r="K830">
        <v>29</v>
      </c>
      <c r="L830">
        <v>160</v>
      </c>
      <c r="M830" t="s">
        <v>120</v>
      </c>
      <c r="N830" t="s">
        <v>39</v>
      </c>
      <c r="O830" t="s">
        <v>102</v>
      </c>
      <c r="P830">
        <f t="shared" si="36"/>
        <v>3.8659999999999997</v>
      </c>
      <c r="Q830">
        <f t="shared" si="37"/>
        <v>-0.76599999999999957</v>
      </c>
      <c r="R830">
        <f t="shared" si="38"/>
        <v>0.18124999999999999</v>
      </c>
    </row>
    <row r="831" spans="1:18" x14ac:dyDescent="0.25">
      <c r="A831" t="s">
        <v>152</v>
      </c>
      <c r="B831" t="s">
        <v>2</v>
      </c>
      <c r="C831" s="1">
        <v>44558</v>
      </c>
      <c r="D831" s="1">
        <v>45370</v>
      </c>
      <c r="E831" s="24">
        <v>812</v>
      </c>
      <c r="F831">
        <v>2.75</v>
      </c>
      <c r="G831">
        <v>2.8</v>
      </c>
      <c r="H831">
        <v>0.9</v>
      </c>
      <c r="I831" t="s">
        <v>157</v>
      </c>
      <c r="J831">
        <v>134</v>
      </c>
      <c r="K831">
        <v>29</v>
      </c>
      <c r="L831">
        <v>160</v>
      </c>
      <c r="M831" t="s">
        <v>120</v>
      </c>
      <c r="N831" t="s">
        <v>39</v>
      </c>
      <c r="O831" t="s">
        <v>102</v>
      </c>
      <c r="P831">
        <f t="shared" si="36"/>
        <v>3.8659999999999997</v>
      </c>
      <c r="Q831">
        <f t="shared" si="37"/>
        <v>-1.0659999999999998</v>
      </c>
      <c r="R831">
        <f t="shared" si="38"/>
        <v>0.18124999999999999</v>
      </c>
    </row>
    <row r="832" spans="1:18" x14ac:dyDescent="0.25">
      <c r="A832" t="s">
        <v>152</v>
      </c>
      <c r="B832" t="s">
        <v>2</v>
      </c>
      <c r="C832" s="1">
        <v>44558</v>
      </c>
      <c r="D832" s="1">
        <v>45370</v>
      </c>
      <c r="E832" s="24">
        <v>812</v>
      </c>
      <c r="F832">
        <v>2.75</v>
      </c>
      <c r="G832">
        <v>3.4</v>
      </c>
      <c r="H832">
        <v>1.2</v>
      </c>
      <c r="I832" t="s">
        <v>157</v>
      </c>
      <c r="J832">
        <v>134</v>
      </c>
      <c r="K832">
        <v>29</v>
      </c>
      <c r="L832">
        <v>160</v>
      </c>
      <c r="M832" t="s">
        <v>120</v>
      </c>
      <c r="N832" t="s">
        <v>39</v>
      </c>
      <c r="O832" t="s">
        <v>102</v>
      </c>
      <c r="P832">
        <f t="shared" si="36"/>
        <v>3.8659999999999997</v>
      </c>
      <c r="Q832">
        <f t="shared" si="37"/>
        <v>-0.46599999999999975</v>
      </c>
      <c r="R832">
        <f t="shared" si="38"/>
        <v>0.18124999999999999</v>
      </c>
    </row>
    <row r="833" spans="1:18" x14ac:dyDescent="0.25">
      <c r="A833" t="s">
        <v>152</v>
      </c>
      <c r="B833" t="s">
        <v>2</v>
      </c>
      <c r="C833" s="1">
        <v>44558</v>
      </c>
      <c r="D833" s="1">
        <v>45370</v>
      </c>
      <c r="E833" s="24">
        <v>812</v>
      </c>
      <c r="F833">
        <v>2.75</v>
      </c>
      <c r="G833">
        <v>2.9</v>
      </c>
      <c r="H833">
        <v>0.9</v>
      </c>
      <c r="I833" t="s">
        <v>157</v>
      </c>
      <c r="J833">
        <v>134</v>
      </c>
      <c r="K833">
        <v>29</v>
      </c>
      <c r="L833">
        <v>160</v>
      </c>
      <c r="M833" t="s">
        <v>120</v>
      </c>
      <c r="N833" t="s">
        <v>39</v>
      </c>
      <c r="O833" t="s">
        <v>102</v>
      </c>
      <c r="P833">
        <f t="shared" si="36"/>
        <v>3.8659999999999997</v>
      </c>
      <c r="Q833">
        <f t="shared" si="37"/>
        <v>-0.96599999999999975</v>
      </c>
      <c r="R833">
        <f t="shared" si="38"/>
        <v>0.18124999999999999</v>
      </c>
    </row>
    <row r="834" spans="1:18" x14ac:dyDescent="0.25">
      <c r="A834" t="s">
        <v>152</v>
      </c>
      <c r="B834" t="s">
        <v>2</v>
      </c>
      <c r="C834" s="1">
        <v>44558</v>
      </c>
      <c r="D834" s="1">
        <v>45370</v>
      </c>
      <c r="E834" s="24">
        <v>812</v>
      </c>
      <c r="F834">
        <v>2.75</v>
      </c>
      <c r="G834">
        <v>3.3</v>
      </c>
      <c r="H834">
        <v>1.2</v>
      </c>
      <c r="I834" t="s">
        <v>157</v>
      </c>
      <c r="J834">
        <v>134</v>
      </c>
      <c r="K834">
        <v>29</v>
      </c>
      <c r="L834">
        <v>160</v>
      </c>
      <c r="M834" t="s">
        <v>120</v>
      </c>
      <c r="N834" t="s">
        <v>39</v>
      </c>
      <c r="O834" t="s">
        <v>102</v>
      </c>
      <c r="P834">
        <f t="shared" si="36"/>
        <v>3.8659999999999997</v>
      </c>
      <c r="Q834">
        <f t="shared" si="37"/>
        <v>-0.56599999999999984</v>
      </c>
      <c r="R834">
        <f t="shared" si="38"/>
        <v>0.18124999999999999</v>
      </c>
    </row>
    <row r="835" spans="1:18" x14ac:dyDescent="0.25">
      <c r="A835" t="s">
        <v>152</v>
      </c>
      <c r="B835" t="s">
        <v>2</v>
      </c>
      <c r="C835" s="1">
        <v>44558</v>
      </c>
      <c r="D835" s="1">
        <v>45370</v>
      </c>
      <c r="E835" s="24">
        <v>812</v>
      </c>
      <c r="F835">
        <v>2.75</v>
      </c>
      <c r="G835">
        <v>3.2</v>
      </c>
      <c r="H835">
        <v>1</v>
      </c>
      <c r="I835" t="s">
        <v>157</v>
      </c>
      <c r="J835">
        <v>134</v>
      </c>
      <c r="K835">
        <v>29</v>
      </c>
      <c r="L835">
        <v>160</v>
      </c>
      <c r="M835" t="s">
        <v>120</v>
      </c>
      <c r="N835" t="s">
        <v>39</v>
      </c>
      <c r="O835" t="s">
        <v>102</v>
      </c>
      <c r="P835">
        <f t="shared" ref="P835:P898" si="39">IF(B835="AltCom",E835*0.003+1.43,IF(B835="EreCya",E835*0.003+2.87,IF(B835="JulOrn",E835*0.004+2.3,IF(B835="LepElo",E835*0.011+0.91,IF(B835="NeoPul",E835*0.004+2.46,IF(B835="NeoTet","NT",IF(B835="TelTem",E835*0.006+1.77,IF(B835="VarMoo",E835*0.003+1.67,"AAAAAAAAAH"))))))))</f>
        <v>3.8659999999999997</v>
      </c>
      <c r="Q835">
        <f t="shared" ref="Q835:Q898" si="40">IF(B835="NeoTet", "NA", G835-P835)</f>
        <v>-0.66599999999999948</v>
      </c>
      <c r="R835">
        <f t="shared" ref="R835:R898" si="41">K835/L835</f>
        <v>0.18124999999999999</v>
      </c>
    </row>
    <row r="836" spans="1:18" x14ac:dyDescent="0.25">
      <c r="A836" t="s">
        <v>152</v>
      </c>
      <c r="B836" t="s">
        <v>2</v>
      </c>
      <c r="C836" s="1">
        <v>44558</v>
      </c>
      <c r="D836" s="1">
        <v>45370</v>
      </c>
      <c r="E836" s="24">
        <v>812</v>
      </c>
      <c r="F836">
        <v>2.75</v>
      </c>
      <c r="G836">
        <v>3.4</v>
      </c>
      <c r="H836">
        <v>1.1000000000000001</v>
      </c>
      <c r="I836" t="s">
        <v>157</v>
      </c>
      <c r="J836">
        <v>134</v>
      </c>
      <c r="K836">
        <v>29</v>
      </c>
      <c r="L836">
        <v>160</v>
      </c>
      <c r="M836" t="s">
        <v>120</v>
      </c>
      <c r="N836" t="s">
        <v>39</v>
      </c>
      <c r="O836" t="s">
        <v>102</v>
      </c>
      <c r="P836">
        <f t="shared" si="39"/>
        <v>3.8659999999999997</v>
      </c>
      <c r="Q836">
        <f t="shared" si="40"/>
        <v>-0.46599999999999975</v>
      </c>
      <c r="R836">
        <f t="shared" si="41"/>
        <v>0.18124999999999999</v>
      </c>
    </row>
    <row r="837" spans="1:18" x14ac:dyDescent="0.25">
      <c r="A837" t="s">
        <v>152</v>
      </c>
      <c r="B837" t="s">
        <v>2</v>
      </c>
      <c r="C837" s="1">
        <v>44558</v>
      </c>
      <c r="D837" s="1">
        <v>45370</v>
      </c>
      <c r="E837" s="24">
        <v>812</v>
      </c>
      <c r="F837">
        <v>2.75</v>
      </c>
      <c r="G837">
        <v>3.4</v>
      </c>
      <c r="H837">
        <v>1.2</v>
      </c>
      <c r="I837" t="s">
        <v>157</v>
      </c>
      <c r="J837">
        <v>134</v>
      </c>
      <c r="K837">
        <v>29</v>
      </c>
      <c r="L837">
        <v>160</v>
      </c>
      <c r="M837" t="s">
        <v>120</v>
      </c>
      <c r="N837" t="s">
        <v>39</v>
      </c>
      <c r="O837" t="s">
        <v>102</v>
      </c>
      <c r="P837">
        <f t="shared" si="39"/>
        <v>3.8659999999999997</v>
      </c>
      <c r="Q837">
        <f t="shared" si="40"/>
        <v>-0.46599999999999975</v>
      </c>
      <c r="R837">
        <f t="shared" si="41"/>
        <v>0.18124999999999999</v>
      </c>
    </row>
    <row r="838" spans="1:18" x14ac:dyDescent="0.25">
      <c r="A838" t="s">
        <v>152</v>
      </c>
      <c r="B838" t="s">
        <v>2</v>
      </c>
      <c r="C838" s="1">
        <v>44558</v>
      </c>
      <c r="D838" s="1">
        <v>45370</v>
      </c>
      <c r="E838" s="24">
        <v>812</v>
      </c>
      <c r="F838">
        <v>2.75</v>
      </c>
      <c r="G838">
        <v>3.3</v>
      </c>
      <c r="H838">
        <v>1.1000000000000001</v>
      </c>
      <c r="I838" t="s">
        <v>157</v>
      </c>
      <c r="J838">
        <v>134</v>
      </c>
      <c r="K838">
        <v>29</v>
      </c>
      <c r="L838">
        <v>160</v>
      </c>
      <c r="M838" t="s">
        <v>120</v>
      </c>
      <c r="N838" t="s">
        <v>39</v>
      </c>
      <c r="O838" t="s">
        <v>102</v>
      </c>
      <c r="P838">
        <f t="shared" si="39"/>
        <v>3.8659999999999997</v>
      </c>
      <c r="Q838">
        <f t="shared" si="40"/>
        <v>-0.56599999999999984</v>
      </c>
      <c r="R838">
        <f t="shared" si="41"/>
        <v>0.18124999999999999</v>
      </c>
    </row>
    <row r="839" spans="1:18" x14ac:dyDescent="0.25">
      <c r="A839" t="s">
        <v>152</v>
      </c>
      <c r="B839" t="s">
        <v>2</v>
      </c>
      <c r="C839" s="1">
        <v>44558</v>
      </c>
      <c r="D839" s="1">
        <v>45370</v>
      </c>
      <c r="E839" s="24">
        <v>812</v>
      </c>
      <c r="F839">
        <v>2.75</v>
      </c>
      <c r="G839">
        <v>3.2</v>
      </c>
      <c r="H839">
        <v>1</v>
      </c>
      <c r="I839" t="s">
        <v>157</v>
      </c>
      <c r="J839">
        <v>134</v>
      </c>
      <c r="K839">
        <v>29</v>
      </c>
      <c r="L839">
        <v>160</v>
      </c>
      <c r="M839" t="s">
        <v>120</v>
      </c>
      <c r="N839" t="s">
        <v>39</v>
      </c>
      <c r="O839" t="s">
        <v>102</v>
      </c>
      <c r="P839">
        <f t="shared" si="39"/>
        <v>3.8659999999999997</v>
      </c>
      <c r="Q839">
        <f t="shared" si="40"/>
        <v>-0.66599999999999948</v>
      </c>
      <c r="R839">
        <f t="shared" si="41"/>
        <v>0.18124999999999999</v>
      </c>
    </row>
    <row r="840" spans="1:18" x14ac:dyDescent="0.25">
      <c r="A840" t="s">
        <v>201</v>
      </c>
      <c r="B840" t="s">
        <v>2</v>
      </c>
      <c r="C840" s="1">
        <v>44546</v>
      </c>
      <c r="D840" s="1">
        <v>45370</v>
      </c>
      <c r="E840" s="24">
        <v>824</v>
      </c>
      <c r="F840">
        <v>2.75</v>
      </c>
      <c r="G840">
        <v>4.5999999999999996</v>
      </c>
      <c r="H840">
        <v>1.7</v>
      </c>
      <c r="I840" t="s">
        <v>159</v>
      </c>
      <c r="J840">
        <v>77</v>
      </c>
      <c r="K840">
        <v>25</v>
      </c>
      <c r="L840">
        <v>160</v>
      </c>
      <c r="M840" t="s">
        <v>118</v>
      </c>
      <c r="N840" t="s">
        <v>41</v>
      </c>
      <c r="O840" t="s">
        <v>108</v>
      </c>
      <c r="P840">
        <f t="shared" si="39"/>
        <v>3.9020000000000001</v>
      </c>
      <c r="Q840">
        <f t="shared" si="40"/>
        <v>0.69799999999999951</v>
      </c>
      <c r="R840">
        <f t="shared" si="41"/>
        <v>0.15625</v>
      </c>
    </row>
    <row r="841" spans="1:18" x14ac:dyDescent="0.25">
      <c r="A841" t="s">
        <v>201</v>
      </c>
      <c r="B841" t="s">
        <v>2</v>
      </c>
      <c r="C841" s="1">
        <v>44546</v>
      </c>
      <c r="D841" s="1">
        <v>45370</v>
      </c>
      <c r="E841" s="24">
        <v>824</v>
      </c>
      <c r="F841">
        <v>2.75</v>
      </c>
      <c r="G841">
        <v>3.5</v>
      </c>
      <c r="H841">
        <v>1.2</v>
      </c>
      <c r="I841" t="s">
        <v>159</v>
      </c>
      <c r="J841">
        <v>77</v>
      </c>
      <c r="K841">
        <v>25</v>
      </c>
      <c r="L841">
        <v>160</v>
      </c>
      <c r="M841" t="s">
        <v>118</v>
      </c>
      <c r="N841" t="s">
        <v>41</v>
      </c>
      <c r="O841" t="s">
        <v>108</v>
      </c>
      <c r="P841">
        <f t="shared" si="39"/>
        <v>3.9020000000000001</v>
      </c>
      <c r="Q841">
        <f t="shared" si="40"/>
        <v>-0.40200000000000014</v>
      </c>
      <c r="R841">
        <f t="shared" si="41"/>
        <v>0.15625</v>
      </c>
    </row>
    <row r="842" spans="1:18" x14ac:dyDescent="0.25">
      <c r="A842" t="s">
        <v>201</v>
      </c>
      <c r="B842" t="s">
        <v>2</v>
      </c>
      <c r="C842" s="1">
        <v>44546</v>
      </c>
      <c r="D842" s="1">
        <v>45370</v>
      </c>
      <c r="E842" s="24">
        <v>824</v>
      </c>
      <c r="F842">
        <v>2.75</v>
      </c>
      <c r="G842">
        <v>3.7</v>
      </c>
      <c r="H842">
        <v>1.4</v>
      </c>
      <c r="I842" t="s">
        <v>159</v>
      </c>
      <c r="J842">
        <v>77</v>
      </c>
      <c r="K842">
        <v>25</v>
      </c>
      <c r="L842">
        <v>160</v>
      </c>
      <c r="M842" t="s">
        <v>118</v>
      </c>
      <c r="N842" t="s">
        <v>41</v>
      </c>
      <c r="O842" t="s">
        <v>108</v>
      </c>
      <c r="P842">
        <f t="shared" si="39"/>
        <v>3.9020000000000001</v>
      </c>
      <c r="Q842">
        <f t="shared" si="40"/>
        <v>-0.20199999999999996</v>
      </c>
      <c r="R842">
        <f t="shared" si="41"/>
        <v>0.15625</v>
      </c>
    </row>
    <row r="843" spans="1:18" x14ac:dyDescent="0.25">
      <c r="A843" t="s">
        <v>201</v>
      </c>
      <c r="B843" t="s">
        <v>2</v>
      </c>
      <c r="C843" s="1">
        <v>44546</v>
      </c>
      <c r="D843" s="1">
        <v>45370</v>
      </c>
      <c r="E843" s="24">
        <v>824</v>
      </c>
      <c r="F843">
        <v>2.75</v>
      </c>
      <c r="G843">
        <v>4.0999999999999996</v>
      </c>
      <c r="H843">
        <v>1.5</v>
      </c>
      <c r="I843" t="s">
        <v>159</v>
      </c>
      <c r="J843">
        <v>77</v>
      </c>
      <c r="K843">
        <v>25</v>
      </c>
      <c r="L843">
        <v>160</v>
      </c>
      <c r="M843" t="s">
        <v>118</v>
      </c>
      <c r="N843" t="s">
        <v>41</v>
      </c>
      <c r="O843" t="s">
        <v>108</v>
      </c>
      <c r="P843">
        <f t="shared" si="39"/>
        <v>3.9020000000000001</v>
      </c>
      <c r="Q843">
        <f t="shared" si="40"/>
        <v>0.19799999999999951</v>
      </c>
      <c r="R843">
        <f t="shared" si="41"/>
        <v>0.15625</v>
      </c>
    </row>
    <row r="844" spans="1:18" x14ac:dyDescent="0.25">
      <c r="A844" t="s">
        <v>201</v>
      </c>
      <c r="B844" t="s">
        <v>2</v>
      </c>
      <c r="C844" s="1">
        <v>44546</v>
      </c>
      <c r="D844" s="1">
        <v>45370</v>
      </c>
      <c r="E844" s="24">
        <v>824</v>
      </c>
      <c r="F844">
        <v>2.75</v>
      </c>
      <c r="G844">
        <v>3.4</v>
      </c>
      <c r="H844">
        <v>1.1000000000000001</v>
      </c>
      <c r="I844" t="s">
        <v>159</v>
      </c>
      <c r="J844">
        <v>77</v>
      </c>
      <c r="K844">
        <v>25</v>
      </c>
      <c r="L844">
        <v>160</v>
      </c>
      <c r="M844" t="s">
        <v>118</v>
      </c>
      <c r="N844" t="s">
        <v>41</v>
      </c>
      <c r="O844" t="s">
        <v>108</v>
      </c>
      <c r="P844">
        <f t="shared" si="39"/>
        <v>3.9020000000000001</v>
      </c>
      <c r="Q844">
        <f t="shared" si="40"/>
        <v>-0.50200000000000022</v>
      </c>
      <c r="R844">
        <f t="shared" si="41"/>
        <v>0.15625</v>
      </c>
    </row>
    <row r="845" spans="1:18" x14ac:dyDescent="0.25">
      <c r="A845" t="s">
        <v>201</v>
      </c>
      <c r="B845" t="s">
        <v>2</v>
      </c>
      <c r="C845" s="1">
        <v>44546</v>
      </c>
      <c r="D845" s="1">
        <v>45370</v>
      </c>
      <c r="E845" s="24">
        <v>824</v>
      </c>
      <c r="F845">
        <v>2.75</v>
      </c>
      <c r="G845">
        <v>3.8</v>
      </c>
      <c r="H845">
        <v>1.3</v>
      </c>
      <c r="I845" t="s">
        <v>159</v>
      </c>
      <c r="J845">
        <v>77</v>
      </c>
      <c r="K845">
        <v>25</v>
      </c>
      <c r="L845">
        <v>160</v>
      </c>
      <c r="M845" t="s">
        <v>118</v>
      </c>
      <c r="N845" t="s">
        <v>41</v>
      </c>
      <c r="O845" t="s">
        <v>108</v>
      </c>
      <c r="P845">
        <f t="shared" si="39"/>
        <v>3.9020000000000001</v>
      </c>
      <c r="Q845">
        <f t="shared" si="40"/>
        <v>-0.10200000000000031</v>
      </c>
      <c r="R845">
        <f t="shared" si="41"/>
        <v>0.15625</v>
      </c>
    </row>
    <row r="846" spans="1:18" x14ac:dyDescent="0.25">
      <c r="A846" t="s">
        <v>201</v>
      </c>
      <c r="B846" t="s">
        <v>2</v>
      </c>
      <c r="C846" s="1">
        <v>44546</v>
      </c>
      <c r="D846" s="1">
        <v>45370</v>
      </c>
      <c r="E846" s="24">
        <v>824</v>
      </c>
      <c r="F846">
        <v>2.75</v>
      </c>
      <c r="G846">
        <v>3.7</v>
      </c>
      <c r="H846">
        <v>1.3</v>
      </c>
      <c r="I846" t="s">
        <v>159</v>
      </c>
      <c r="J846">
        <v>77</v>
      </c>
      <c r="K846">
        <v>25</v>
      </c>
      <c r="L846">
        <v>160</v>
      </c>
      <c r="M846" t="s">
        <v>118</v>
      </c>
      <c r="N846" t="s">
        <v>41</v>
      </c>
      <c r="O846" t="s">
        <v>108</v>
      </c>
      <c r="P846">
        <f t="shared" si="39"/>
        <v>3.9020000000000001</v>
      </c>
      <c r="Q846">
        <f t="shared" si="40"/>
        <v>-0.20199999999999996</v>
      </c>
      <c r="R846">
        <f t="shared" si="41"/>
        <v>0.15625</v>
      </c>
    </row>
    <row r="847" spans="1:18" x14ac:dyDescent="0.25">
      <c r="A847" t="s">
        <v>201</v>
      </c>
      <c r="B847" t="s">
        <v>2</v>
      </c>
      <c r="C847" s="1">
        <v>44546</v>
      </c>
      <c r="D847" s="1">
        <v>45370</v>
      </c>
      <c r="E847" s="24">
        <v>824</v>
      </c>
      <c r="F847">
        <v>2.75</v>
      </c>
      <c r="G847">
        <v>4.9000000000000004</v>
      </c>
      <c r="H847">
        <v>1.7</v>
      </c>
      <c r="I847" t="s">
        <v>157</v>
      </c>
      <c r="J847">
        <v>77</v>
      </c>
      <c r="K847">
        <v>25</v>
      </c>
      <c r="L847">
        <v>160</v>
      </c>
      <c r="M847" t="s">
        <v>118</v>
      </c>
      <c r="N847" t="s">
        <v>41</v>
      </c>
      <c r="O847" t="s">
        <v>108</v>
      </c>
      <c r="P847">
        <f t="shared" si="39"/>
        <v>3.9020000000000001</v>
      </c>
      <c r="Q847">
        <f t="shared" si="40"/>
        <v>0.99800000000000022</v>
      </c>
      <c r="R847">
        <f t="shared" si="41"/>
        <v>0.15625</v>
      </c>
    </row>
    <row r="848" spans="1:18" x14ac:dyDescent="0.25">
      <c r="A848" t="s">
        <v>201</v>
      </c>
      <c r="B848" t="s">
        <v>2</v>
      </c>
      <c r="C848" s="1">
        <v>44546</v>
      </c>
      <c r="D848" s="1">
        <v>45370</v>
      </c>
      <c r="E848" s="24">
        <v>824</v>
      </c>
      <c r="F848">
        <v>2.75</v>
      </c>
      <c r="G848">
        <v>4.5999999999999996</v>
      </c>
      <c r="H848">
        <v>1.6</v>
      </c>
      <c r="I848" t="s">
        <v>157</v>
      </c>
      <c r="J848">
        <v>77</v>
      </c>
      <c r="K848">
        <v>25</v>
      </c>
      <c r="L848">
        <v>160</v>
      </c>
      <c r="M848" t="s">
        <v>118</v>
      </c>
      <c r="N848" t="s">
        <v>41</v>
      </c>
      <c r="O848" t="s">
        <v>108</v>
      </c>
      <c r="P848">
        <f t="shared" si="39"/>
        <v>3.9020000000000001</v>
      </c>
      <c r="Q848">
        <f t="shared" si="40"/>
        <v>0.69799999999999951</v>
      </c>
      <c r="R848">
        <f t="shared" si="41"/>
        <v>0.15625</v>
      </c>
    </row>
    <row r="849" spans="1:18" x14ac:dyDescent="0.25">
      <c r="A849" t="s">
        <v>201</v>
      </c>
      <c r="B849" t="s">
        <v>2</v>
      </c>
      <c r="C849" s="1">
        <v>44546</v>
      </c>
      <c r="D849" s="1">
        <v>45370</v>
      </c>
      <c r="E849" s="24">
        <v>824</v>
      </c>
      <c r="F849">
        <v>2.75</v>
      </c>
      <c r="G849">
        <v>4.0999999999999996</v>
      </c>
      <c r="H849">
        <v>1.4</v>
      </c>
      <c r="I849" t="s">
        <v>157</v>
      </c>
      <c r="J849">
        <v>77</v>
      </c>
      <c r="K849">
        <v>25</v>
      </c>
      <c r="L849">
        <v>160</v>
      </c>
      <c r="M849" t="s">
        <v>118</v>
      </c>
      <c r="N849" t="s">
        <v>41</v>
      </c>
      <c r="O849" t="s">
        <v>108</v>
      </c>
      <c r="P849">
        <f t="shared" si="39"/>
        <v>3.9020000000000001</v>
      </c>
      <c r="Q849">
        <f t="shared" si="40"/>
        <v>0.19799999999999951</v>
      </c>
      <c r="R849">
        <f t="shared" si="41"/>
        <v>0.15625</v>
      </c>
    </row>
    <row r="850" spans="1:18" x14ac:dyDescent="0.25">
      <c r="A850" t="s">
        <v>201</v>
      </c>
      <c r="B850" t="s">
        <v>2</v>
      </c>
      <c r="C850" s="1">
        <v>44546</v>
      </c>
      <c r="D850" s="1">
        <v>45370</v>
      </c>
      <c r="E850" s="24">
        <v>824</v>
      </c>
      <c r="F850">
        <v>2.75</v>
      </c>
      <c r="G850">
        <v>4.7</v>
      </c>
      <c r="H850">
        <v>1.7</v>
      </c>
      <c r="I850" t="s">
        <v>157</v>
      </c>
      <c r="J850">
        <v>77</v>
      </c>
      <c r="K850">
        <v>25</v>
      </c>
      <c r="L850">
        <v>160</v>
      </c>
      <c r="M850" t="s">
        <v>118</v>
      </c>
      <c r="N850" t="s">
        <v>41</v>
      </c>
      <c r="O850" t="s">
        <v>108</v>
      </c>
      <c r="P850">
        <f t="shared" si="39"/>
        <v>3.9020000000000001</v>
      </c>
      <c r="Q850">
        <f t="shared" si="40"/>
        <v>0.79800000000000004</v>
      </c>
      <c r="R850">
        <f t="shared" si="41"/>
        <v>0.15625</v>
      </c>
    </row>
    <row r="851" spans="1:18" x14ac:dyDescent="0.25">
      <c r="A851" t="s">
        <v>201</v>
      </c>
      <c r="B851" t="s">
        <v>2</v>
      </c>
      <c r="C851" s="1">
        <v>44546</v>
      </c>
      <c r="D851" s="1">
        <v>45370</v>
      </c>
      <c r="E851" s="24">
        <v>824</v>
      </c>
      <c r="F851">
        <v>2.75</v>
      </c>
      <c r="G851">
        <v>4.5999999999999996</v>
      </c>
      <c r="H851">
        <v>1.6</v>
      </c>
      <c r="I851" t="s">
        <v>157</v>
      </c>
      <c r="J851">
        <v>77</v>
      </c>
      <c r="K851">
        <v>25</v>
      </c>
      <c r="L851">
        <v>160</v>
      </c>
      <c r="M851" t="s">
        <v>118</v>
      </c>
      <c r="N851" t="s">
        <v>41</v>
      </c>
      <c r="O851" t="s">
        <v>108</v>
      </c>
      <c r="P851">
        <f t="shared" si="39"/>
        <v>3.9020000000000001</v>
      </c>
      <c r="Q851">
        <f t="shared" si="40"/>
        <v>0.69799999999999951</v>
      </c>
      <c r="R851">
        <f t="shared" si="41"/>
        <v>0.15625</v>
      </c>
    </row>
    <row r="852" spans="1:18" x14ac:dyDescent="0.25">
      <c r="A852" t="s">
        <v>201</v>
      </c>
      <c r="B852" t="s">
        <v>2</v>
      </c>
      <c r="C852" s="1">
        <v>44546</v>
      </c>
      <c r="D852" s="1">
        <v>45370</v>
      </c>
      <c r="E852" s="24">
        <v>824</v>
      </c>
      <c r="F852">
        <v>2.75</v>
      </c>
      <c r="G852">
        <v>3.5</v>
      </c>
      <c r="H852">
        <v>1.2</v>
      </c>
      <c r="I852" t="s">
        <v>157</v>
      </c>
      <c r="J852">
        <v>77</v>
      </c>
      <c r="K852">
        <v>25</v>
      </c>
      <c r="L852">
        <v>160</v>
      </c>
      <c r="M852" t="s">
        <v>118</v>
      </c>
      <c r="N852" t="s">
        <v>41</v>
      </c>
      <c r="O852" t="s">
        <v>108</v>
      </c>
      <c r="P852">
        <f t="shared" si="39"/>
        <v>3.9020000000000001</v>
      </c>
      <c r="Q852">
        <f t="shared" si="40"/>
        <v>-0.40200000000000014</v>
      </c>
      <c r="R852">
        <f t="shared" si="41"/>
        <v>0.15625</v>
      </c>
    </row>
    <row r="853" spans="1:18" x14ac:dyDescent="0.25">
      <c r="A853" t="s">
        <v>201</v>
      </c>
      <c r="B853" t="s">
        <v>2</v>
      </c>
      <c r="C853" s="1">
        <v>44546</v>
      </c>
      <c r="D853" s="1">
        <v>45370</v>
      </c>
      <c r="E853" s="24">
        <v>824</v>
      </c>
      <c r="F853">
        <v>2.75</v>
      </c>
      <c r="G853">
        <v>5.0999999999999996</v>
      </c>
      <c r="H853">
        <v>1.8</v>
      </c>
      <c r="I853" t="s">
        <v>157</v>
      </c>
      <c r="J853">
        <v>77</v>
      </c>
      <c r="K853">
        <v>25</v>
      </c>
      <c r="L853">
        <v>160</v>
      </c>
      <c r="M853" t="s">
        <v>118</v>
      </c>
      <c r="N853" t="s">
        <v>41</v>
      </c>
      <c r="O853" t="s">
        <v>108</v>
      </c>
      <c r="P853">
        <f t="shared" si="39"/>
        <v>3.9020000000000001</v>
      </c>
      <c r="Q853">
        <f t="shared" si="40"/>
        <v>1.1979999999999995</v>
      </c>
      <c r="R853">
        <f t="shared" si="41"/>
        <v>0.15625</v>
      </c>
    </row>
    <row r="854" spans="1:18" x14ac:dyDescent="0.25">
      <c r="A854" t="s">
        <v>201</v>
      </c>
      <c r="B854" t="s">
        <v>2</v>
      </c>
      <c r="C854" s="1">
        <v>44546</v>
      </c>
      <c r="D854" s="1">
        <v>45370</v>
      </c>
      <c r="E854" s="24">
        <v>824</v>
      </c>
      <c r="F854">
        <v>2.75</v>
      </c>
      <c r="G854">
        <v>4.2</v>
      </c>
      <c r="H854">
        <v>1.5</v>
      </c>
      <c r="I854" t="s">
        <v>157</v>
      </c>
      <c r="J854">
        <v>77</v>
      </c>
      <c r="K854">
        <v>25</v>
      </c>
      <c r="L854">
        <v>160</v>
      </c>
      <c r="M854" t="s">
        <v>118</v>
      </c>
      <c r="N854" t="s">
        <v>41</v>
      </c>
      <c r="O854" t="s">
        <v>108</v>
      </c>
      <c r="P854">
        <f t="shared" si="39"/>
        <v>3.9020000000000001</v>
      </c>
      <c r="Q854">
        <f t="shared" si="40"/>
        <v>0.29800000000000004</v>
      </c>
      <c r="R854">
        <f t="shared" si="41"/>
        <v>0.15625</v>
      </c>
    </row>
    <row r="855" spans="1:18" x14ac:dyDescent="0.25">
      <c r="A855" t="s">
        <v>201</v>
      </c>
      <c r="B855" t="s">
        <v>2</v>
      </c>
      <c r="C855" s="1">
        <v>44546</v>
      </c>
      <c r="D855" s="1">
        <v>45370</v>
      </c>
      <c r="E855" s="24">
        <v>824</v>
      </c>
      <c r="F855">
        <v>2.75</v>
      </c>
      <c r="G855">
        <v>4.8</v>
      </c>
      <c r="H855">
        <v>1.6</v>
      </c>
      <c r="I855" t="s">
        <v>157</v>
      </c>
      <c r="J855">
        <v>77</v>
      </c>
      <c r="K855">
        <v>25</v>
      </c>
      <c r="L855">
        <v>160</v>
      </c>
      <c r="M855" t="s">
        <v>118</v>
      </c>
      <c r="N855" t="s">
        <v>41</v>
      </c>
      <c r="O855" t="s">
        <v>108</v>
      </c>
      <c r="P855">
        <f t="shared" si="39"/>
        <v>3.9020000000000001</v>
      </c>
      <c r="Q855">
        <f t="shared" si="40"/>
        <v>0.89799999999999969</v>
      </c>
      <c r="R855">
        <f t="shared" si="41"/>
        <v>0.15625</v>
      </c>
    </row>
    <row r="856" spans="1:18" x14ac:dyDescent="0.25">
      <c r="A856" t="s">
        <v>201</v>
      </c>
      <c r="B856" t="s">
        <v>2</v>
      </c>
      <c r="C856" s="1">
        <v>44546</v>
      </c>
      <c r="D856" s="1">
        <v>45370</v>
      </c>
      <c r="E856" s="24">
        <v>824</v>
      </c>
      <c r="F856">
        <v>2.75</v>
      </c>
      <c r="G856">
        <v>4.4000000000000004</v>
      </c>
      <c r="H856">
        <v>1.5</v>
      </c>
      <c r="I856" t="s">
        <v>157</v>
      </c>
      <c r="J856">
        <v>77</v>
      </c>
      <c r="K856">
        <v>25</v>
      </c>
      <c r="L856">
        <v>160</v>
      </c>
      <c r="M856" t="s">
        <v>118</v>
      </c>
      <c r="N856" t="s">
        <v>41</v>
      </c>
      <c r="O856" t="s">
        <v>108</v>
      </c>
      <c r="P856">
        <f t="shared" si="39"/>
        <v>3.9020000000000001</v>
      </c>
      <c r="Q856">
        <f t="shared" si="40"/>
        <v>0.49800000000000022</v>
      </c>
      <c r="R856">
        <f t="shared" si="41"/>
        <v>0.15625</v>
      </c>
    </row>
    <row r="857" spans="1:18" x14ac:dyDescent="0.25">
      <c r="A857" t="s">
        <v>201</v>
      </c>
      <c r="B857" t="s">
        <v>2</v>
      </c>
      <c r="C857" s="1">
        <v>44546</v>
      </c>
      <c r="D857" s="1">
        <v>45370</v>
      </c>
      <c r="E857" s="24">
        <v>824</v>
      </c>
      <c r="F857">
        <v>2.75</v>
      </c>
      <c r="G857">
        <v>4.7</v>
      </c>
      <c r="H857">
        <v>1.6</v>
      </c>
      <c r="I857" t="s">
        <v>157</v>
      </c>
      <c r="J857">
        <v>77</v>
      </c>
      <c r="K857">
        <v>25</v>
      </c>
      <c r="L857">
        <v>160</v>
      </c>
      <c r="M857" t="s">
        <v>118</v>
      </c>
      <c r="N857" t="s">
        <v>41</v>
      </c>
      <c r="O857" t="s">
        <v>108</v>
      </c>
      <c r="P857">
        <f t="shared" si="39"/>
        <v>3.9020000000000001</v>
      </c>
      <c r="Q857">
        <f t="shared" si="40"/>
        <v>0.79800000000000004</v>
      </c>
      <c r="R857">
        <f t="shared" si="41"/>
        <v>0.15625</v>
      </c>
    </row>
    <row r="858" spans="1:18" x14ac:dyDescent="0.25">
      <c r="A858" t="s">
        <v>201</v>
      </c>
      <c r="B858" t="s">
        <v>2</v>
      </c>
      <c r="C858" s="1">
        <v>44546</v>
      </c>
      <c r="D858" s="1">
        <v>45370</v>
      </c>
      <c r="E858" s="24">
        <v>824</v>
      </c>
      <c r="F858">
        <v>2.75</v>
      </c>
      <c r="G858">
        <v>4.2</v>
      </c>
      <c r="H858">
        <v>1.4</v>
      </c>
      <c r="I858" t="s">
        <v>157</v>
      </c>
      <c r="J858">
        <v>77</v>
      </c>
      <c r="K858">
        <v>25</v>
      </c>
      <c r="L858">
        <v>160</v>
      </c>
      <c r="M858" t="s">
        <v>118</v>
      </c>
      <c r="N858" t="s">
        <v>41</v>
      </c>
      <c r="O858" t="s">
        <v>108</v>
      </c>
      <c r="P858">
        <f t="shared" si="39"/>
        <v>3.9020000000000001</v>
      </c>
      <c r="Q858">
        <f t="shared" si="40"/>
        <v>0.29800000000000004</v>
      </c>
      <c r="R858">
        <f t="shared" si="41"/>
        <v>0.15625</v>
      </c>
    </row>
    <row r="859" spans="1:18" x14ac:dyDescent="0.25">
      <c r="A859" t="s">
        <v>201</v>
      </c>
      <c r="B859" t="s">
        <v>2</v>
      </c>
      <c r="C859" s="1">
        <v>44546</v>
      </c>
      <c r="D859" s="1">
        <v>45370</v>
      </c>
      <c r="E859" s="24">
        <v>824</v>
      </c>
      <c r="F859">
        <v>2.75</v>
      </c>
      <c r="G859">
        <v>3.4</v>
      </c>
      <c r="H859">
        <v>1.2</v>
      </c>
      <c r="I859" t="s">
        <v>157</v>
      </c>
      <c r="J859">
        <v>77</v>
      </c>
      <c r="K859">
        <v>25</v>
      </c>
      <c r="L859">
        <v>160</v>
      </c>
      <c r="M859" t="s">
        <v>118</v>
      </c>
      <c r="N859" t="s">
        <v>41</v>
      </c>
      <c r="O859" t="s">
        <v>108</v>
      </c>
      <c r="P859">
        <f t="shared" si="39"/>
        <v>3.9020000000000001</v>
      </c>
      <c r="Q859">
        <f t="shared" si="40"/>
        <v>-0.50200000000000022</v>
      </c>
      <c r="R859">
        <f t="shared" si="41"/>
        <v>0.15625</v>
      </c>
    </row>
    <row r="860" spans="1:18" x14ac:dyDescent="0.25">
      <c r="A860" t="s">
        <v>201</v>
      </c>
      <c r="B860" t="s">
        <v>2</v>
      </c>
      <c r="C860" s="1">
        <v>44546</v>
      </c>
      <c r="D860" s="1">
        <v>45370</v>
      </c>
      <c r="E860" s="24">
        <v>824</v>
      </c>
      <c r="F860">
        <v>2.75</v>
      </c>
      <c r="G860">
        <v>4.2</v>
      </c>
      <c r="H860">
        <v>1.5</v>
      </c>
      <c r="I860" t="s">
        <v>157</v>
      </c>
      <c r="J860">
        <v>77</v>
      </c>
      <c r="K860">
        <v>25</v>
      </c>
      <c r="L860">
        <v>160</v>
      </c>
      <c r="M860" t="s">
        <v>118</v>
      </c>
      <c r="N860" t="s">
        <v>41</v>
      </c>
      <c r="O860" t="s">
        <v>108</v>
      </c>
      <c r="P860">
        <f t="shared" si="39"/>
        <v>3.9020000000000001</v>
      </c>
      <c r="Q860">
        <f t="shared" si="40"/>
        <v>0.29800000000000004</v>
      </c>
      <c r="R860">
        <f t="shared" si="41"/>
        <v>0.15625</v>
      </c>
    </row>
    <row r="861" spans="1:18" x14ac:dyDescent="0.25">
      <c r="A861" t="s">
        <v>201</v>
      </c>
      <c r="B861" t="s">
        <v>2</v>
      </c>
      <c r="C861" s="1">
        <v>44546</v>
      </c>
      <c r="D861" s="1">
        <v>45370</v>
      </c>
      <c r="E861" s="24">
        <v>824</v>
      </c>
      <c r="F861">
        <v>2.75</v>
      </c>
      <c r="G861">
        <v>3.9</v>
      </c>
      <c r="H861">
        <v>1.4</v>
      </c>
      <c r="I861" t="s">
        <v>157</v>
      </c>
      <c r="J861">
        <v>77</v>
      </c>
      <c r="K861">
        <v>25</v>
      </c>
      <c r="L861">
        <v>160</v>
      </c>
      <c r="M861" t="s">
        <v>118</v>
      </c>
      <c r="N861" t="s">
        <v>41</v>
      </c>
      <c r="O861" t="s">
        <v>108</v>
      </c>
      <c r="P861">
        <f t="shared" si="39"/>
        <v>3.9020000000000001</v>
      </c>
      <c r="Q861">
        <f t="shared" si="40"/>
        <v>-2.0000000000002238E-3</v>
      </c>
      <c r="R861">
        <f t="shared" si="41"/>
        <v>0.15625</v>
      </c>
    </row>
    <row r="862" spans="1:18" x14ac:dyDescent="0.25">
      <c r="A862" t="s">
        <v>201</v>
      </c>
      <c r="B862" t="s">
        <v>2</v>
      </c>
      <c r="C862" s="1">
        <v>44546</v>
      </c>
      <c r="D862" s="1">
        <v>45370</v>
      </c>
      <c r="E862" s="24">
        <v>824</v>
      </c>
      <c r="F862">
        <v>2.75</v>
      </c>
      <c r="G862">
        <v>4.2</v>
      </c>
      <c r="H862">
        <v>1.4</v>
      </c>
      <c r="I862" t="s">
        <v>157</v>
      </c>
      <c r="J862">
        <v>77</v>
      </c>
      <c r="K862">
        <v>25</v>
      </c>
      <c r="L862">
        <v>160</v>
      </c>
      <c r="M862" t="s">
        <v>118</v>
      </c>
      <c r="N862" t="s">
        <v>41</v>
      </c>
      <c r="O862" t="s">
        <v>108</v>
      </c>
      <c r="P862">
        <f t="shared" si="39"/>
        <v>3.9020000000000001</v>
      </c>
      <c r="Q862">
        <f t="shared" si="40"/>
        <v>0.29800000000000004</v>
      </c>
      <c r="R862">
        <f t="shared" si="41"/>
        <v>0.15625</v>
      </c>
    </row>
    <row r="863" spans="1:18" x14ac:dyDescent="0.25">
      <c r="A863" t="s">
        <v>201</v>
      </c>
      <c r="B863" t="s">
        <v>2</v>
      </c>
      <c r="C863" s="1">
        <v>44546</v>
      </c>
      <c r="D863" s="1">
        <v>45370</v>
      </c>
      <c r="E863" s="24">
        <v>824</v>
      </c>
      <c r="F863">
        <v>2.75</v>
      </c>
      <c r="G863">
        <v>3.2</v>
      </c>
      <c r="H863">
        <v>1.1000000000000001</v>
      </c>
      <c r="I863" t="s">
        <v>157</v>
      </c>
      <c r="J863">
        <v>77</v>
      </c>
      <c r="K863">
        <v>25</v>
      </c>
      <c r="L863">
        <v>160</v>
      </c>
      <c r="M863" t="s">
        <v>118</v>
      </c>
      <c r="N863" t="s">
        <v>41</v>
      </c>
      <c r="O863" t="s">
        <v>108</v>
      </c>
      <c r="P863">
        <f t="shared" si="39"/>
        <v>3.9020000000000001</v>
      </c>
      <c r="Q863">
        <f t="shared" si="40"/>
        <v>-0.70199999999999996</v>
      </c>
      <c r="R863">
        <f t="shared" si="41"/>
        <v>0.15625</v>
      </c>
    </row>
    <row r="864" spans="1:18" x14ac:dyDescent="0.25">
      <c r="A864" t="s">
        <v>201</v>
      </c>
      <c r="B864" t="s">
        <v>2</v>
      </c>
      <c r="C864" s="1">
        <v>44546</v>
      </c>
      <c r="D864" s="1">
        <v>45370</v>
      </c>
      <c r="E864" s="24">
        <v>824</v>
      </c>
      <c r="F864">
        <v>2.75</v>
      </c>
      <c r="G864">
        <v>3.8</v>
      </c>
      <c r="H864">
        <v>1.2</v>
      </c>
      <c r="I864" t="s">
        <v>157</v>
      </c>
      <c r="J864">
        <v>77</v>
      </c>
      <c r="K864">
        <v>25</v>
      </c>
      <c r="L864">
        <v>160</v>
      </c>
      <c r="M864" t="s">
        <v>118</v>
      </c>
      <c r="N864" t="s">
        <v>41</v>
      </c>
      <c r="O864" t="s">
        <v>108</v>
      </c>
      <c r="P864">
        <f t="shared" si="39"/>
        <v>3.9020000000000001</v>
      </c>
      <c r="Q864">
        <f t="shared" si="40"/>
        <v>-0.10200000000000031</v>
      </c>
      <c r="R864">
        <f t="shared" si="41"/>
        <v>0.15625</v>
      </c>
    </row>
    <row r="865" spans="1:18" x14ac:dyDescent="0.25">
      <c r="A865" t="s">
        <v>121</v>
      </c>
      <c r="B865" t="s">
        <v>2</v>
      </c>
      <c r="C865" s="1">
        <v>45000</v>
      </c>
      <c r="D865" s="1">
        <v>45392</v>
      </c>
      <c r="E865" s="24">
        <v>392</v>
      </c>
      <c r="F865">
        <v>1</v>
      </c>
      <c r="G865">
        <v>3.3</v>
      </c>
      <c r="H865">
        <v>1.1000000000000001</v>
      </c>
      <c r="I865" t="s">
        <v>159</v>
      </c>
      <c r="J865">
        <v>126</v>
      </c>
      <c r="K865">
        <v>17</v>
      </c>
      <c r="L865">
        <v>160</v>
      </c>
      <c r="M865" t="s">
        <v>122</v>
      </c>
      <c r="N865" t="s">
        <v>39</v>
      </c>
      <c r="O865" t="s">
        <v>102</v>
      </c>
      <c r="P865">
        <f t="shared" si="39"/>
        <v>2.6059999999999999</v>
      </c>
      <c r="Q865">
        <f t="shared" si="40"/>
        <v>0.69399999999999995</v>
      </c>
      <c r="R865">
        <f t="shared" si="41"/>
        <v>0.10625</v>
      </c>
    </row>
    <row r="866" spans="1:18" x14ac:dyDescent="0.25">
      <c r="A866" t="s">
        <v>121</v>
      </c>
      <c r="B866" t="s">
        <v>2</v>
      </c>
      <c r="C866" s="1">
        <v>45000</v>
      </c>
      <c r="D866" s="1">
        <v>45392</v>
      </c>
      <c r="E866" s="24">
        <v>392</v>
      </c>
      <c r="F866">
        <v>1</v>
      </c>
      <c r="G866">
        <v>3.4</v>
      </c>
      <c r="H866">
        <v>1.2</v>
      </c>
      <c r="I866" t="s">
        <v>159</v>
      </c>
      <c r="J866">
        <v>126</v>
      </c>
      <c r="K866">
        <v>17</v>
      </c>
      <c r="L866">
        <v>160</v>
      </c>
      <c r="M866" t="s">
        <v>122</v>
      </c>
      <c r="N866" t="s">
        <v>39</v>
      </c>
      <c r="O866" t="s">
        <v>102</v>
      </c>
      <c r="P866">
        <f t="shared" si="39"/>
        <v>2.6059999999999999</v>
      </c>
      <c r="Q866">
        <f t="shared" si="40"/>
        <v>0.79400000000000004</v>
      </c>
      <c r="R866">
        <f t="shared" si="41"/>
        <v>0.10625</v>
      </c>
    </row>
    <row r="867" spans="1:18" x14ac:dyDescent="0.25">
      <c r="A867" t="s">
        <v>121</v>
      </c>
      <c r="B867" t="s">
        <v>2</v>
      </c>
      <c r="C867" s="1">
        <v>45000</v>
      </c>
      <c r="D867" s="1">
        <v>45392</v>
      </c>
      <c r="E867" s="24">
        <v>392</v>
      </c>
      <c r="F867">
        <v>1</v>
      </c>
      <c r="G867">
        <v>3.3</v>
      </c>
      <c r="H867">
        <v>1.1000000000000001</v>
      </c>
      <c r="I867" t="s">
        <v>159</v>
      </c>
      <c r="J867">
        <v>126</v>
      </c>
      <c r="K867">
        <v>17</v>
      </c>
      <c r="L867">
        <v>160</v>
      </c>
      <c r="M867" t="s">
        <v>122</v>
      </c>
      <c r="N867" t="s">
        <v>39</v>
      </c>
      <c r="O867" t="s">
        <v>102</v>
      </c>
      <c r="P867">
        <f t="shared" si="39"/>
        <v>2.6059999999999999</v>
      </c>
      <c r="Q867">
        <f t="shared" si="40"/>
        <v>0.69399999999999995</v>
      </c>
      <c r="R867">
        <f t="shared" si="41"/>
        <v>0.10625</v>
      </c>
    </row>
    <row r="868" spans="1:18" x14ac:dyDescent="0.25">
      <c r="A868" t="s">
        <v>121</v>
      </c>
      <c r="B868" t="s">
        <v>2</v>
      </c>
      <c r="C868" s="1">
        <v>45000</v>
      </c>
      <c r="D868" s="1">
        <v>45392</v>
      </c>
      <c r="E868" s="24">
        <v>392</v>
      </c>
      <c r="F868">
        <v>1</v>
      </c>
      <c r="G868">
        <v>3.1</v>
      </c>
      <c r="H868">
        <v>1.1000000000000001</v>
      </c>
      <c r="I868" t="s">
        <v>159</v>
      </c>
      <c r="J868">
        <v>126</v>
      </c>
      <c r="K868">
        <v>17</v>
      </c>
      <c r="L868">
        <v>160</v>
      </c>
      <c r="M868" t="s">
        <v>122</v>
      </c>
      <c r="N868" t="s">
        <v>39</v>
      </c>
      <c r="O868" t="s">
        <v>102</v>
      </c>
      <c r="P868">
        <f t="shared" si="39"/>
        <v>2.6059999999999999</v>
      </c>
      <c r="Q868">
        <f t="shared" si="40"/>
        <v>0.49400000000000022</v>
      </c>
      <c r="R868">
        <f t="shared" si="41"/>
        <v>0.10625</v>
      </c>
    </row>
    <row r="869" spans="1:18" x14ac:dyDescent="0.25">
      <c r="A869" t="s">
        <v>121</v>
      </c>
      <c r="B869" t="s">
        <v>2</v>
      </c>
      <c r="C869" s="1">
        <v>45000</v>
      </c>
      <c r="D869" s="1">
        <v>45392</v>
      </c>
      <c r="E869" s="24">
        <v>392</v>
      </c>
      <c r="F869">
        <v>1</v>
      </c>
      <c r="G869">
        <v>3.6</v>
      </c>
      <c r="H869">
        <v>1.2</v>
      </c>
      <c r="I869" t="s">
        <v>159</v>
      </c>
      <c r="J869">
        <v>126</v>
      </c>
      <c r="K869">
        <v>17</v>
      </c>
      <c r="L869">
        <v>160</v>
      </c>
      <c r="M869" t="s">
        <v>122</v>
      </c>
      <c r="N869" t="s">
        <v>39</v>
      </c>
      <c r="O869" t="s">
        <v>102</v>
      </c>
      <c r="P869">
        <f t="shared" si="39"/>
        <v>2.6059999999999999</v>
      </c>
      <c r="Q869">
        <f t="shared" si="40"/>
        <v>0.99400000000000022</v>
      </c>
      <c r="R869">
        <f t="shared" si="41"/>
        <v>0.10625</v>
      </c>
    </row>
    <row r="870" spans="1:18" x14ac:dyDescent="0.25">
      <c r="A870" t="s">
        <v>121</v>
      </c>
      <c r="B870" t="s">
        <v>2</v>
      </c>
      <c r="C870" s="1">
        <v>45000</v>
      </c>
      <c r="D870" s="1">
        <v>45392</v>
      </c>
      <c r="E870" s="24">
        <v>392</v>
      </c>
      <c r="F870">
        <v>1</v>
      </c>
      <c r="G870">
        <v>3.2</v>
      </c>
      <c r="H870">
        <v>1.1000000000000001</v>
      </c>
      <c r="I870" t="s">
        <v>159</v>
      </c>
      <c r="J870">
        <v>126</v>
      </c>
      <c r="K870">
        <v>17</v>
      </c>
      <c r="L870">
        <v>160</v>
      </c>
      <c r="M870" t="s">
        <v>122</v>
      </c>
      <c r="N870" t="s">
        <v>39</v>
      </c>
      <c r="O870" t="s">
        <v>102</v>
      </c>
      <c r="P870">
        <f t="shared" si="39"/>
        <v>2.6059999999999999</v>
      </c>
      <c r="Q870">
        <f t="shared" si="40"/>
        <v>0.59400000000000031</v>
      </c>
      <c r="R870">
        <f t="shared" si="41"/>
        <v>0.10625</v>
      </c>
    </row>
    <row r="871" spans="1:18" x14ac:dyDescent="0.25">
      <c r="A871" t="s">
        <v>121</v>
      </c>
      <c r="B871" t="s">
        <v>2</v>
      </c>
      <c r="C871" s="1">
        <v>45000</v>
      </c>
      <c r="D871" s="1">
        <v>45392</v>
      </c>
      <c r="E871" s="24">
        <v>392</v>
      </c>
      <c r="F871">
        <v>1</v>
      </c>
      <c r="G871">
        <v>3.2</v>
      </c>
      <c r="H871">
        <v>1.1000000000000001</v>
      </c>
      <c r="I871" t="s">
        <v>159</v>
      </c>
      <c r="J871">
        <v>126</v>
      </c>
      <c r="K871">
        <v>17</v>
      </c>
      <c r="L871">
        <v>160</v>
      </c>
      <c r="M871" t="s">
        <v>122</v>
      </c>
      <c r="N871" t="s">
        <v>39</v>
      </c>
      <c r="O871" t="s">
        <v>102</v>
      </c>
      <c r="P871">
        <f t="shared" si="39"/>
        <v>2.6059999999999999</v>
      </c>
      <c r="Q871">
        <f t="shared" si="40"/>
        <v>0.59400000000000031</v>
      </c>
      <c r="R871">
        <f t="shared" si="41"/>
        <v>0.10625</v>
      </c>
    </row>
    <row r="872" spans="1:18" x14ac:dyDescent="0.25">
      <c r="A872" t="s">
        <v>121</v>
      </c>
      <c r="B872" t="s">
        <v>2</v>
      </c>
      <c r="C872" s="1">
        <v>45000</v>
      </c>
      <c r="D872" s="1">
        <v>45392</v>
      </c>
      <c r="E872" s="24">
        <v>392</v>
      </c>
      <c r="F872">
        <v>1</v>
      </c>
      <c r="G872">
        <v>3.1</v>
      </c>
      <c r="H872">
        <v>1</v>
      </c>
      <c r="I872" t="s">
        <v>159</v>
      </c>
      <c r="J872">
        <v>126</v>
      </c>
      <c r="K872">
        <v>17</v>
      </c>
      <c r="L872">
        <v>160</v>
      </c>
      <c r="M872" t="s">
        <v>122</v>
      </c>
      <c r="N872" t="s">
        <v>39</v>
      </c>
      <c r="O872" t="s">
        <v>102</v>
      </c>
      <c r="P872">
        <f t="shared" si="39"/>
        <v>2.6059999999999999</v>
      </c>
      <c r="Q872">
        <f t="shared" si="40"/>
        <v>0.49400000000000022</v>
      </c>
      <c r="R872">
        <f t="shared" si="41"/>
        <v>0.10625</v>
      </c>
    </row>
    <row r="873" spans="1:18" x14ac:dyDescent="0.25">
      <c r="A873" t="s">
        <v>121</v>
      </c>
      <c r="B873" t="s">
        <v>2</v>
      </c>
      <c r="C873" s="1">
        <v>45000</v>
      </c>
      <c r="D873" s="1">
        <v>45392</v>
      </c>
      <c r="E873" s="24">
        <v>392</v>
      </c>
      <c r="F873">
        <v>1</v>
      </c>
      <c r="G873">
        <v>3.7</v>
      </c>
      <c r="H873">
        <v>1.3</v>
      </c>
      <c r="I873" t="s">
        <v>157</v>
      </c>
      <c r="J873">
        <v>126</v>
      </c>
      <c r="K873">
        <v>17</v>
      </c>
      <c r="L873">
        <v>160</v>
      </c>
      <c r="M873" t="s">
        <v>122</v>
      </c>
      <c r="N873" t="s">
        <v>39</v>
      </c>
      <c r="O873" t="s">
        <v>102</v>
      </c>
      <c r="P873">
        <f t="shared" si="39"/>
        <v>2.6059999999999999</v>
      </c>
      <c r="Q873">
        <f t="shared" si="40"/>
        <v>1.0940000000000003</v>
      </c>
      <c r="R873">
        <f t="shared" si="41"/>
        <v>0.10625</v>
      </c>
    </row>
    <row r="874" spans="1:18" x14ac:dyDescent="0.25">
      <c r="A874" t="s">
        <v>121</v>
      </c>
      <c r="B874" t="s">
        <v>2</v>
      </c>
      <c r="C874" s="1">
        <v>45000</v>
      </c>
      <c r="D874" s="1">
        <v>45392</v>
      </c>
      <c r="E874" s="24">
        <v>392</v>
      </c>
      <c r="F874">
        <v>1</v>
      </c>
      <c r="G874">
        <v>3.8</v>
      </c>
      <c r="H874">
        <v>1.3</v>
      </c>
      <c r="I874" t="s">
        <v>157</v>
      </c>
      <c r="J874">
        <v>126</v>
      </c>
      <c r="K874">
        <v>17</v>
      </c>
      <c r="L874">
        <v>160</v>
      </c>
      <c r="M874" t="s">
        <v>122</v>
      </c>
      <c r="N874" t="s">
        <v>39</v>
      </c>
      <c r="O874" t="s">
        <v>102</v>
      </c>
      <c r="P874">
        <f t="shared" si="39"/>
        <v>2.6059999999999999</v>
      </c>
      <c r="Q874">
        <f t="shared" si="40"/>
        <v>1.194</v>
      </c>
      <c r="R874">
        <f t="shared" si="41"/>
        <v>0.10625</v>
      </c>
    </row>
    <row r="875" spans="1:18" x14ac:dyDescent="0.25">
      <c r="A875" t="s">
        <v>121</v>
      </c>
      <c r="B875" t="s">
        <v>2</v>
      </c>
      <c r="C875" s="1">
        <v>45000</v>
      </c>
      <c r="D875" s="1">
        <v>45392</v>
      </c>
      <c r="E875" s="24">
        <v>392</v>
      </c>
      <c r="F875">
        <v>1</v>
      </c>
      <c r="G875">
        <v>3.8</v>
      </c>
      <c r="H875">
        <v>1.3</v>
      </c>
      <c r="I875" t="s">
        <v>157</v>
      </c>
      <c r="J875">
        <v>126</v>
      </c>
      <c r="K875">
        <v>17</v>
      </c>
      <c r="L875">
        <v>160</v>
      </c>
      <c r="M875" t="s">
        <v>122</v>
      </c>
      <c r="N875" t="s">
        <v>39</v>
      </c>
      <c r="O875" t="s">
        <v>102</v>
      </c>
      <c r="P875">
        <f t="shared" si="39"/>
        <v>2.6059999999999999</v>
      </c>
      <c r="Q875">
        <f t="shared" si="40"/>
        <v>1.194</v>
      </c>
      <c r="R875">
        <f t="shared" si="41"/>
        <v>0.10625</v>
      </c>
    </row>
    <row r="876" spans="1:18" x14ac:dyDescent="0.25">
      <c r="A876" t="s">
        <v>121</v>
      </c>
      <c r="B876" t="s">
        <v>2</v>
      </c>
      <c r="C876" s="1">
        <v>45000</v>
      </c>
      <c r="D876" s="1">
        <v>45392</v>
      </c>
      <c r="E876" s="24">
        <v>392</v>
      </c>
      <c r="F876">
        <v>1</v>
      </c>
      <c r="G876">
        <v>3.7</v>
      </c>
      <c r="H876">
        <v>1.3</v>
      </c>
      <c r="I876" t="s">
        <v>157</v>
      </c>
      <c r="J876">
        <v>126</v>
      </c>
      <c r="K876">
        <v>17</v>
      </c>
      <c r="L876">
        <v>160</v>
      </c>
      <c r="M876" t="s">
        <v>122</v>
      </c>
      <c r="N876" t="s">
        <v>39</v>
      </c>
      <c r="O876" t="s">
        <v>102</v>
      </c>
      <c r="P876">
        <f t="shared" si="39"/>
        <v>2.6059999999999999</v>
      </c>
      <c r="Q876">
        <f t="shared" si="40"/>
        <v>1.0940000000000003</v>
      </c>
      <c r="R876">
        <f t="shared" si="41"/>
        <v>0.10625</v>
      </c>
    </row>
    <row r="877" spans="1:18" x14ac:dyDescent="0.25">
      <c r="A877" t="s">
        <v>121</v>
      </c>
      <c r="B877" t="s">
        <v>2</v>
      </c>
      <c r="C877" s="1">
        <v>45000</v>
      </c>
      <c r="D877" s="1">
        <v>45392</v>
      </c>
      <c r="E877" s="24">
        <v>392</v>
      </c>
      <c r="F877">
        <v>1</v>
      </c>
      <c r="G877">
        <v>3</v>
      </c>
      <c r="H877">
        <v>1</v>
      </c>
      <c r="I877" t="s">
        <v>157</v>
      </c>
      <c r="J877">
        <v>126</v>
      </c>
      <c r="K877">
        <v>17</v>
      </c>
      <c r="L877">
        <v>160</v>
      </c>
      <c r="M877" t="s">
        <v>122</v>
      </c>
      <c r="N877" t="s">
        <v>39</v>
      </c>
      <c r="O877" t="s">
        <v>102</v>
      </c>
      <c r="P877">
        <f t="shared" si="39"/>
        <v>2.6059999999999999</v>
      </c>
      <c r="Q877">
        <f t="shared" si="40"/>
        <v>0.39400000000000013</v>
      </c>
      <c r="R877">
        <f t="shared" si="41"/>
        <v>0.10625</v>
      </c>
    </row>
    <row r="878" spans="1:18" x14ac:dyDescent="0.25">
      <c r="A878" t="s">
        <v>121</v>
      </c>
      <c r="B878" t="s">
        <v>2</v>
      </c>
      <c r="C878" s="1">
        <v>45000</v>
      </c>
      <c r="D878" s="1">
        <v>45392</v>
      </c>
      <c r="E878" s="24">
        <v>392</v>
      </c>
      <c r="F878">
        <v>1</v>
      </c>
      <c r="G878">
        <v>3.6</v>
      </c>
      <c r="H878">
        <v>1.2</v>
      </c>
      <c r="I878" t="s">
        <v>157</v>
      </c>
      <c r="J878">
        <v>126</v>
      </c>
      <c r="K878">
        <v>17</v>
      </c>
      <c r="L878">
        <v>160</v>
      </c>
      <c r="M878" t="s">
        <v>122</v>
      </c>
      <c r="N878" t="s">
        <v>39</v>
      </c>
      <c r="O878" t="s">
        <v>102</v>
      </c>
      <c r="P878">
        <f t="shared" si="39"/>
        <v>2.6059999999999999</v>
      </c>
      <c r="Q878">
        <f t="shared" si="40"/>
        <v>0.99400000000000022</v>
      </c>
      <c r="R878">
        <f t="shared" si="41"/>
        <v>0.10625</v>
      </c>
    </row>
    <row r="879" spans="1:18" x14ac:dyDescent="0.25">
      <c r="A879" t="s">
        <v>121</v>
      </c>
      <c r="B879" t="s">
        <v>2</v>
      </c>
      <c r="C879" s="1">
        <v>45000</v>
      </c>
      <c r="D879" s="1">
        <v>45392</v>
      </c>
      <c r="E879" s="24">
        <v>392</v>
      </c>
      <c r="F879">
        <v>1</v>
      </c>
      <c r="G879">
        <v>3.2</v>
      </c>
      <c r="H879">
        <v>1.1000000000000001</v>
      </c>
      <c r="I879" t="s">
        <v>157</v>
      </c>
      <c r="J879">
        <v>126</v>
      </c>
      <c r="K879">
        <v>17</v>
      </c>
      <c r="L879">
        <v>160</v>
      </c>
      <c r="M879" t="s">
        <v>122</v>
      </c>
      <c r="N879" t="s">
        <v>39</v>
      </c>
      <c r="O879" t="s">
        <v>102</v>
      </c>
      <c r="P879">
        <f t="shared" si="39"/>
        <v>2.6059999999999999</v>
      </c>
      <c r="Q879">
        <f t="shared" si="40"/>
        <v>0.59400000000000031</v>
      </c>
      <c r="R879">
        <f t="shared" si="41"/>
        <v>0.10625</v>
      </c>
    </row>
    <row r="880" spans="1:18" x14ac:dyDescent="0.25">
      <c r="A880" t="s">
        <v>121</v>
      </c>
      <c r="B880" t="s">
        <v>2</v>
      </c>
      <c r="C880" s="1">
        <v>45000</v>
      </c>
      <c r="D880" s="1">
        <v>45392</v>
      </c>
      <c r="E880" s="24">
        <v>392</v>
      </c>
      <c r="F880">
        <v>1</v>
      </c>
      <c r="G880">
        <v>3.9</v>
      </c>
      <c r="H880">
        <v>1.4</v>
      </c>
      <c r="I880" t="s">
        <v>157</v>
      </c>
      <c r="J880">
        <v>126</v>
      </c>
      <c r="K880">
        <v>17</v>
      </c>
      <c r="L880">
        <v>160</v>
      </c>
      <c r="M880" t="s">
        <v>122</v>
      </c>
      <c r="N880" t="s">
        <v>39</v>
      </c>
      <c r="O880" t="s">
        <v>102</v>
      </c>
      <c r="P880">
        <f t="shared" si="39"/>
        <v>2.6059999999999999</v>
      </c>
      <c r="Q880">
        <f t="shared" si="40"/>
        <v>1.294</v>
      </c>
      <c r="R880">
        <f t="shared" si="41"/>
        <v>0.10625</v>
      </c>
    </row>
    <row r="881" spans="1:18" x14ac:dyDescent="0.25">
      <c r="A881" t="s">
        <v>121</v>
      </c>
      <c r="B881" t="s">
        <v>2</v>
      </c>
      <c r="C881" s="1">
        <v>45000</v>
      </c>
      <c r="D881" s="1">
        <v>45392</v>
      </c>
      <c r="E881" s="24">
        <v>392</v>
      </c>
      <c r="F881">
        <v>1</v>
      </c>
      <c r="G881">
        <v>3.7</v>
      </c>
      <c r="H881">
        <v>1.2</v>
      </c>
      <c r="I881" t="s">
        <v>157</v>
      </c>
      <c r="J881">
        <v>126</v>
      </c>
      <c r="K881">
        <v>17</v>
      </c>
      <c r="L881">
        <v>160</v>
      </c>
      <c r="M881" t="s">
        <v>122</v>
      </c>
      <c r="N881" t="s">
        <v>39</v>
      </c>
      <c r="O881" t="s">
        <v>102</v>
      </c>
      <c r="P881">
        <f t="shared" si="39"/>
        <v>2.6059999999999999</v>
      </c>
      <c r="Q881">
        <f t="shared" si="40"/>
        <v>1.0940000000000003</v>
      </c>
      <c r="R881">
        <f t="shared" si="41"/>
        <v>0.10625</v>
      </c>
    </row>
    <row r="882" spans="1:18" x14ac:dyDescent="0.25">
      <c r="A882" t="s">
        <v>123</v>
      </c>
      <c r="B882" t="s">
        <v>5</v>
      </c>
      <c r="C882" s="1">
        <v>44748</v>
      </c>
      <c r="D882" s="1">
        <v>44935</v>
      </c>
      <c r="E882" s="24">
        <v>187</v>
      </c>
      <c r="F882">
        <v>0.5</v>
      </c>
      <c r="G882">
        <v>4.9000000000000004</v>
      </c>
      <c r="H882">
        <v>1</v>
      </c>
      <c r="I882" t="s">
        <v>21</v>
      </c>
      <c r="J882">
        <v>7</v>
      </c>
      <c r="K882">
        <v>6</v>
      </c>
      <c r="L882">
        <v>45</v>
      </c>
      <c r="M882" t="s">
        <v>124</v>
      </c>
      <c r="N882" t="s">
        <v>21</v>
      </c>
      <c r="O882" t="s">
        <v>21</v>
      </c>
      <c r="P882">
        <f t="shared" si="39"/>
        <v>3.048</v>
      </c>
      <c r="Q882">
        <f t="shared" si="40"/>
        <v>1.8520000000000003</v>
      </c>
      <c r="R882">
        <f t="shared" si="41"/>
        <v>0.13333333333333333</v>
      </c>
    </row>
    <row r="883" spans="1:18" x14ac:dyDescent="0.25">
      <c r="A883" t="s">
        <v>123</v>
      </c>
      <c r="B883" t="s">
        <v>5</v>
      </c>
      <c r="C883" s="1">
        <v>44748</v>
      </c>
      <c r="D883" s="1">
        <v>44935</v>
      </c>
      <c r="E883" s="24">
        <v>187</v>
      </c>
      <c r="F883">
        <v>0.5</v>
      </c>
      <c r="G883">
        <v>4</v>
      </c>
      <c r="H883">
        <v>0.8</v>
      </c>
      <c r="I883" t="s">
        <v>21</v>
      </c>
      <c r="J883">
        <v>7</v>
      </c>
      <c r="K883">
        <v>6</v>
      </c>
      <c r="L883">
        <v>45</v>
      </c>
      <c r="M883" t="s">
        <v>124</v>
      </c>
      <c r="N883" t="s">
        <v>21</v>
      </c>
      <c r="O883" t="s">
        <v>21</v>
      </c>
      <c r="P883">
        <f t="shared" si="39"/>
        <v>3.048</v>
      </c>
      <c r="Q883">
        <f t="shared" si="40"/>
        <v>0.95199999999999996</v>
      </c>
      <c r="R883">
        <f t="shared" si="41"/>
        <v>0.13333333333333333</v>
      </c>
    </row>
    <row r="884" spans="1:18" x14ac:dyDescent="0.25">
      <c r="A884" t="s">
        <v>123</v>
      </c>
      <c r="B884" t="s">
        <v>5</v>
      </c>
      <c r="C884" s="1">
        <v>44748</v>
      </c>
      <c r="D884" s="1">
        <v>44935</v>
      </c>
      <c r="E884" s="24">
        <v>187</v>
      </c>
      <c r="F884">
        <v>0.5</v>
      </c>
      <c r="G884">
        <v>2.5</v>
      </c>
      <c r="H884">
        <v>0.6</v>
      </c>
      <c r="I884" t="s">
        <v>21</v>
      </c>
      <c r="J884">
        <v>7</v>
      </c>
      <c r="K884">
        <v>6</v>
      </c>
      <c r="L884">
        <v>45</v>
      </c>
      <c r="M884" t="s">
        <v>124</v>
      </c>
      <c r="N884" t="s">
        <v>21</v>
      </c>
      <c r="O884" t="s">
        <v>21</v>
      </c>
      <c r="P884">
        <f t="shared" si="39"/>
        <v>3.048</v>
      </c>
      <c r="Q884">
        <f t="shared" si="40"/>
        <v>-0.54800000000000004</v>
      </c>
      <c r="R884">
        <f t="shared" si="41"/>
        <v>0.13333333333333333</v>
      </c>
    </row>
    <row r="885" spans="1:18" x14ac:dyDescent="0.25">
      <c r="A885" t="s">
        <v>123</v>
      </c>
      <c r="B885" t="s">
        <v>5</v>
      </c>
      <c r="C885" s="1">
        <v>44748</v>
      </c>
      <c r="D885" s="1">
        <v>44935</v>
      </c>
      <c r="E885" s="24">
        <v>187</v>
      </c>
      <c r="F885">
        <v>0.5</v>
      </c>
      <c r="G885">
        <v>3.7</v>
      </c>
      <c r="H885">
        <v>0.8</v>
      </c>
      <c r="I885" t="s">
        <v>21</v>
      </c>
      <c r="J885">
        <v>7</v>
      </c>
      <c r="K885">
        <v>6</v>
      </c>
      <c r="L885">
        <v>45</v>
      </c>
      <c r="M885" t="s">
        <v>124</v>
      </c>
      <c r="N885" t="s">
        <v>21</v>
      </c>
      <c r="O885" t="s">
        <v>21</v>
      </c>
      <c r="P885">
        <f t="shared" si="39"/>
        <v>3.048</v>
      </c>
      <c r="Q885">
        <f t="shared" si="40"/>
        <v>0.65200000000000014</v>
      </c>
      <c r="R885">
        <f t="shared" si="41"/>
        <v>0.13333333333333333</v>
      </c>
    </row>
    <row r="886" spans="1:18" x14ac:dyDescent="0.25">
      <c r="A886" t="s">
        <v>123</v>
      </c>
      <c r="B886" t="s">
        <v>5</v>
      </c>
      <c r="C886" s="1">
        <v>44748</v>
      </c>
      <c r="D886" s="1">
        <v>44935</v>
      </c>
      <c r="E886" s="24">
        <v>187</v>
      </c>
      <c r="F886">
        <v>0.5</v>
      </c>
      <c r="G886">
        <v>4.2</v>
      </c>
      <c r="H886">
        <v>0.9</v>
      </c>
      <c r="I886" t="s">
        <v>21</v>
      </c>
      <c r="J886">
        <v>7</v>
      </c>
      <c r="K886">
        <v>6</v>
      </c>
      <c r="L886">
        <v>45</v>
      </c>
      <c r="M886" t="s">
        <v>124</v>
      </c>
      <c r="N886" t="s">
        <v>21</v>
      </c>
      <c r="O886" t="s">
        <v>21</v>
      </c>
      <c r="P886">
        <f t="shared" si="39"/>
        <v>3.048</v>
      </c>
      <c r="Q886">
        <f t="shared" si="40"/>
        <v>1.1520000000000001</v>
      </c>
      <c r="R886">
        <f t="shared" si="41"/>
        <v>0.13333333333333333</v>
      </c>
    </row>
    <row r="887" spans="1:18" x14ac:dyDescent="0.25">
      <c r="A887" t="s">
        <v>123</v>
      </c>
      <c r="B887" t="s">
        <v>5</v>
      </c>
      <c r="C887" s="1">
        <v>44748</v>
      </c>
      <c r="D887" s="1">
        <v>44935</v>
      </c>
      <c r="E887" s="24">
        <v>187</v>
      </c>
      <c r="F887">
        <v>0.5</v>
      </c>
      <c r="G887">
        <v>3.4</v>
      </c>
      <c r="H887">
        <v>0.7</v>
      </c>
      <c r="I887" t="s">
        <v>21</v>
      </c>
      <c r="J887">
        <v>7</v>
      </c>
      <c r="K887">
        <v>6</v>
      </c>
      <c r="L887">
        <v>45</v>
      </c>
      <c r="M887" t="s">
        <v>124</v>
      </c>
      <c r="N887" t="s">
        <v>21</v>
      </c>
      <c r="O887" t="s">
        <v>21</v>
      </c>
      <c r="P887">
        <f t="shared" si="39"/>
        <v>3.048</v>
      </c>
      <c r="Q887">
        <f t="shared" si="40"/>
        <v>0.35199999999999987</v>
      </c>
      <c r="R887">
        <f t="shared" si="41"/>
        <v>0.13333333333333333</v>
      </c>
    </row>
    <row r="888" spans="1:18" x14ac:dyDescent="0.25">
      <c r="A888" t="s">
        <v>125</v>
      </c>
      <c r="B888" t="s">
        <v>5</v>
      </c>
      <c r="C888" s="1">
        <v>44776</v>
      </c>
      <c r="D888" s="1">
        <v>44959</v>
      </c>
      <c r="E888" s="24">
        <v>183</v>
      </c>
      <c r="F888">
        <v>0.5</v>
      </c>
      <c r="G888">
        <v>4.3</v>
      </c>
      <c r="H888">
        <v>0.9</v>
      </c>
      <c r="I888" t="s">
        <v>21</v>
      </c>
      <c r="J888">
        <v>14</v>
      </c>
      <c r="K888">
        <v>8</v>
      </c>
      <c r="L888">
        <v>45</v>
      </c>
      <c r="M888" t="s">
        <v>126</v>
      </c>
      <c r="N888" t="s">
        <v>21</v>
      </c>
      <c r="O888" t="s">
        <v>21</v>
      </c>
      <c r="P888">
        <f t="shared" si="39"/>
        <v>3.032</v>
      </c>
      <c r="Q888">
        <f t="shared" si="40"/>
        <v>1.2679999999999998</v>
      </c>
      <c r="R888">
        <f t="shared" si="41"/>
        <v>0.17777777777777778</v>
      </c>
    </row>
    <row r="889" spans="1:18" x14ac:dyDescent="0.25">
      <c r="A889" t="s">
        <v>125</v>
      </c>
      <c r="B889" t="s">
        <v>5</v>
      </c>
      <c r="C889" s="1">
        <v>44776</v>
      </c>
      <c r="D889" s="1">
        <v>44959</v>
      </c>
      <c r="E889" s="24">
        <v>183</v>
      </c>
      <c r="F889">
        <v>0.5</v>
      </c>
      <c r="G889">
        <v>3.9</v>
      </c>
      <c r="H889">
        <v>0.8</v>
      </c>
      <c r="I889" t="s">
        <v>21</v>
      </c>
      <c r="J889">
        <v>14</v>
      </c>
      <c r="K889">
        <v>8</v>
      </c>
      <c r="L889">
        <v>45</v>
      </c>
      <c r="M889" t="s">
        <v>126</v>
      </c>
      <c r="N889" t="s">
        <v>21</v>
      </c>
      <c r="O889" t="s">
        <v>21</v>
      </c>
      <c r="P889">
        <f t="shared" si="39"/>
        <v>3.032</v>
      </c>
      <c r="Q889">
        <f t="shared" si="40"/>
        <v>0.86799999999999988</v>
      </c>
      <c r="R889">
        <f t="shared" si="41"/>
        <v>0.17777777777777778</v>
      </c>
    </row>
    <row r="890" spans="1:18" x14ac:dyDescent="0.25">
      <c r="A890" t="s">
        <v>125</v>
      </c>
      <c r="B890" t="s">
        <v>5</v>
      </c>
      <c r="C890" s="1">
        <v>44776</v>
      </c>
      <c r="D890" s="1">
        <v>44959</v>
      </c>
      <c r="E890" s="24">
        <v>183</v>
      </c>
      <c r="F890">
        <v>0.5</v>
      </c>
      <c r="G890">
        <v>3.5</v>
      </c>
      <c r="H890">
        <v>0.8</v>
      </c>
      <c r="I890" t="s">
        <v>21</v>
      </c>
      <c r="J890">
        <v>14</v>
      </c>
      <c r="K890">
        <v>8</v>
      </c>
      <c r="L890">
        <v>45</v>
      </c>
      <c r="M890" t="s">
        <v>126</v>
      </c>
      <c r="N890" t="s">
        <v>21</v>
      </c>
      <c r="O890" t="s">
        <v>21</v>
      </c>
      <c r="P890">
        <f t="shared" si="39"/>
        <v>3.032</v>
      </c>
      <c r="Q890">
        <f t="shared" si="40"/>
        <v>0.46799999999999997</v>
      </c>
      <c r="R890">
        <f t="shared" si="41"/>
        <v>0.17777777777777778</v>
      </c>
    </row>
    <row r="891" spans="1:18" x14ac:dyDescent="0.25">
      <c r="A891" t="s">
        <v>125</v>
      </c>
      <c r="B891" t="s">
        <v>5</v>
      </c>
      <c r="C891" s="1">
        <v>44776</v>
      </c>
      <c r="D891" s="1">
        <v>44959</v>
      </c>
      <c r="E891" s="24">
        <v>183</v>
      </c>
      <c r="F891">
        <v>0.5</v>
      </c>
      <c r="G891">
        <v>4</v>
      </c>
      <c r="H891">
        <v>0.9</v>
      </c>
      <c r="I891" t="s">
        <v>21</v>
      </c>
      <c r="J891">
        <v>14</v>
      </c>
      <c r="K891">
        <v>8</v>
      </c>
      <c r="L891">
        <v>45</v>
      </c>
      <c r="M891" t="s">
        <v>126</v>
      </c>
      <c r="N891" t="s">
        <v>21</v>
      </c>
      <c r="O891" t="s">
        <v>21</v>
      </c>
      <c r="P891">
        <f t="shared" si="39"/>
        <v>3.032</v>
      </c>
      <c r="Q891">
        <f t="shared" si="40"/>
        <v>0.96799999999999997</v>
      </c>
      <c r="R891">
        <f t="shared" si="41"/>
        <v>0.17777777777777778</v>
      </c>
    </row>
    <row r="892" spans="1:18" x14ac:dyDescent="0.25">
      <c r="A892" t="s">
        <v>125</v>
      </c>
      <c r="B892" t="s">
        <v>5</v>
      </c>
      <c r="C892" s="1">
        <v>44776</v>
      </c>
      <c r="D892" s="1">
        <v>44959</v>
      </c>
      <c r="E892" s="24">
        <v>183</v>
      </c>
      <c r="F892">
        <v>0.5</v>
      </c>
      <c r="G892">
        <v>3.7</v>
      </c>
      <c r="H892">
        <v>0.8</v>
      </c>
      <c r="I892" t="s">
        <v>21</v>
      </c>
      <c r="J892">
        <v>14</v>
      </c>
      <c r="K892">
        <v>8</v>
      </c>
      <c r="L892">
        <v>45</v>
      </c>
      <c r="M892" t="s">
        <v>126</v>
      </c>
      <c r="N892" t="s">
        <v>21</v>
      </c>
      <c r="O892" t="s">
        <v>21</v>
      </c>
      <c r="P892">
        <f t="shared" si="39"/>
        <v>3.032</v>
      </c>
      <c r="Q892">
        <f t="shared" si="40"/>
        <v>0.66800000000000015</v>
      </c>
      <c r="R892">
        <f t="shared" si="41"/>
        <v>0.17777777777777778</v>
      </c>
    </row>
    <row r="893" spans="1:18" x14ac:dyDescent="0.25">
      <c r="A893" t="s">
        <v>125</v>
      </c>
      <c r="B893" t="s">
        <v>5</v>
      </c>
      <c r="C893" s="1">
        <v>44776</v>
      </c>
      <c r="D893" s="1">
        <v>44959</v>
      </c>
      <c r="E893" s="24">
        <v>183</v>
      </c>
      <c r="F893">
        <v>0.5</v>
      </c>
      <c r="G893">
        <v>3.6</v>
      </c>
      <c r="H893">
        <v>0.8</v>
      </c>
      <c r="I893" t="s">
        <v>21</v>
      </c>
      <c r="J893">
        <v>14</v>
      </c>
      <c r="K893">
        <v>8</v>
      </c>
      <c r="L893">
        <v>45</v>
      </c>
      <c r="M893" t="s">
        <v>126</v>
      </c>
      <c r="N893" t="s">
        <v>21</v>
      </c>
      <c r="O893" t="s">
        <v>21</v>
      </c>
      <c r="P893">
        <f t="shared" si="39"/>
        <v>3.032</v>
      </c>
      <c r="Q893">
        <f t="shared" si="40"/>
        <v>0.56800000000000006</v>
      </c>
      <c r="R893">
        <f t="shared" si="41"/>
        <v>0.17777777777777778</v>
      </c>
    </row>
    <row r="894" spans="1:18" x14ac:dyDescent="0.25">
      <c r="A894" t="s">
        <v>125</v>
      </c>
      <c r="B894" t="s">
        <v>5</v>
      </c>
      <c r="C894" s="1">
        <v>44776</v>
      </c>
      <c r="D894" s="1">
        <v>44959</v>
      </c>
      <c r="E894" s="24">
        <v>183</v>
      </c>
      <c r="F894">
        <v>0.5</v>
      </c>
      <c r="G894">
        <v>3.4</v>
      </c>
      <c r="H894">
        <v>0.7</v>
      </c>
      <c r="I894" t="s">
        <v>21</v>
      </c>
      <c r="J894">
        <v>14</v>
      </c>
      <c r="K894">
        <v>8</v>
      </c>
      <c r="L894">
        <v>45</v>
      </c>
      <c r="M894" t="s">
        <v>126</v>
      </c>
      <c r="N894" t="s">
        <v>21</v>
      </c>
      <c r="O894" t="s">
        <v>21</v>
      </c>
      <c r="P894">
        <f t="shared" si="39"/>
        <v>3.032</v>
      </c>
      <c r="Q894">
        <f t="shared" si="40"/>
        <v>0.36799999999999988</v>
      </c>
      <c r="R894">
        <f t="shared" si="41"/>
        <v>0.17777777777777778</v>
      </c>
    </row>
    <row r="895" spans="1:18" x14ac:dyDescent="0.25">
      <c r="A895" t="s">
        <v>125</v>
      </c>
      <c r="B895" t="s">
        <v>5</v>
      </c>
      <c r="C895" s="1">
        <v>44776</v>
      </c>
      <c r="D895" s="1">
        <v>44959</v>
      </c>
      <c r="E895" s="24">
        <v>183</v>
      </c>
      <c r="F895">
        <v>0.5</v>
      </c>
      <c r="G895">
        <v>3.8</v>
      </c>
      <c r="H895">
        <v>0.8</v>
      </c>
      <c r="I895" t="s">
        <v>21</v>
      </c>
      <c r="J895">
        <v>14</v>
      </c>
      <c r="K895">
        <v>8</v>
      </c>
      <c r="L895">
        <v>45</v>
      </c>
      <c r="M895" t="s">
        <v>126</v>
      </c>
      <c r="N895" t="s">
        <v>21</v>
      </c>
      <c r="O895" t="s">
        <v>21</v>
      </c>
      <c r="P895">
        <f t="shared" si="39"/>
        <v>3.032</v>
      </c>
      <c r="Q895">
        <f t="shared" si="40"/>
        <v>0.76799999999999979</v>
      </c>
      <c r="R895">
        <f t="shared" si="41"/>
        <v>0.17777777777777778</v>
      </c>
    </row>
    <row r="896" spans="1:18" x14ac:dyDescent="0.25">
      <c r="A896" t="s">
        <v>127</v>
      </c>
      <c r="B896" t="s">
        <v>5</v>
      </c>
      <c r="C896" s="1">
        <v>44804</v>
      </c>
      <c r="D896" s="1">
        <v>44986</v>
      </c>
      <c r="E896" s="24">
        <v>182</v>
      </c>
      <c r="F896">
        <v>0.5</v>
      </c>
      <c r="G896">
        <v>4.3</v>
      </c>
      <c r="H896">
        <v>0.9</v>
      </c>
      <c r="I896" t="s">
        <v>21</v>
      </c>
      <c r="J896">
        <v>35</v>
      </c>
      <c r="K896">
        <v>9</v>
      </c>
      <c r="L896">
        <v>45</v>
      </c>
      <c r="M896" t="s">
        <v>128</v>
      </c>
      <c r="N896" t="s">
        <v>36</v>
      </c>
      <c r="O896" t="s">
        <v>129</v>
      </c>
      <c r="P896">
        <f t="shared" si="39"/>
        <v>3.0279999999999996</v>
      </c>
      <c r="Q896">
        <f t="shared" si="40"/>
        <v>1.2720000000000002</v>
      </c>
      <c r="R896">
        <f t="shared" si="41"/>
        <v>0.2</v>
      </c>
    </row>
    <row r="897" spans="1:18" x14ac:dyDescent="0.25">
      <c r="A897" t="s">
        <v>127</v>
      </c>
      <c r="B897" t="s">
        <v>5</v>
      </c>
      <c r="C897" s="1">
        <v>44804</v>
      </c>
      <c r="D897" s="1">
        <v>44986</v>
      </c>
      <c r="E897" s="24">
        <v>182</v>
      </c>
      <c r="F897">
        <v>0.5</v>
      </c>
      <c r="G897">
        <v>3.5</v>
      </c>
      <c r="H897">
        <v>0.8</v>
      </c>
      <c r="I897" t="s">
        <v>21</v>
      </c>
      <c r="J897">
        <v>35</v>
      </c>
      <c r="K897">
        <v>9</v>
      </c>
      <c r="L897">
        <v>45</v>
      </c>
      <c r="M897" t="s">
        <v>128</v>
      </c>
      <c r="N897" t="s">
        <v>36</v>
      </c>
      <c r="O897" t="s">
        <v>129</v>
      </c>
      <c r="P897">
        <f t="shared" si="39"/>
        <v>3.0279999999999996</v>
      </c>
      <c r="Q897">
        <f t="shared" si="40"/>
        <v>0.47200000000000042</v>
      </c>
      <c r="R897">
        <f t="shared" si="41"/>
        <v>0.2</v>
      </c>
    </row>
    <row r="898" spans="1:18" x14ac:dyDescent="0.25">
      <c r="A898" t="s">
        <v>127</v>
      </c>
      <c r="B898" t="s">
        <v>5</v>
      </c>
      <c r="C898" s="1">
        <v>44804</v>
      </c>
      <c r="D898" s="1">
        <v>44986</v>
      </c>
      <c r="E898" s="24">
        <v>182</v>
      </c>
      <c r="F898">
        <v>0.5</v>
      </c>
      <c r="G898">
        <v>3.2</v>
      </c>
      <c r="H898">
        <v>0.7</v>
      </c>
      <c r="I898" t="s">
        <v>21</v>
      </c>
      <c r="J898">
        <v>35</v>
      </c>
      <c r="K898">
        <v>9</v>
      </c>
      <c r="L898">
        <v>45</v>
      </c>
      <c r="M898" t="s">
        <v>128</v>
      </c>
      <c r="N898" t="s">
        <v>36</v>
      </c>
      <c r="O898" t="s">
        <v>129</v>
      </c>
      <c r="P898">
        <f t="shared" si="39"/>
        <v>3.0279999999999996</v>
      </c>
      <c r="Q898">
        <f t="shared" si="40"/>
        <v>0.1720000000000006</v>
      </c>
      <c r="R898">
        <f t="shared" si="41"/>
        <v>0.2</v>
      </c>
    </row>
    <row r="899" spans="1:18" x14ac:dyDescent="0.25">
      <c r="A899" t="s">
        <v>127</v>
      </c>
      <c r="B899" t="s">
        <v>5</v>
      </c>
      <c r="C899" s="1">
        <v>44804</v>
      </c>
      <c r="D899" s="1">
        <v>44986</v>
      </c>
      <c r="E899" s="24">
        <v>182</v>
      </c>
      <c r="F899">
        <v>0.5</v>
      </c>
      <c r="G899">
        <v>3.8</v>
      </c>
      <c r="H899">
        <v>0.8</v>
      </c>
      <c r="I899" t="s">
        <v>21</v>
      </c>
      <c r="J899">
        <v>35</v>
      </c>
      <c r="K899">
        <v>9</v>
      </c>
      <c r="L899">
        <v>45</v>
      </c>
      <c r="M899" t="s">
        <v>128</v>
      </c>
      <c r="N899" t="s">
        <v>36</v>
      </c>
      <c r="O899" t="s">
        <v>129</v>
      </c>
      <c r="P899">
        <f t="shared" ref="P899:P962" si="42">IF(B899="AltCom",E899*0.003+1.43,IF(B899="EreCya",E899*0.003+2.87,IF(B899="JulOrn",E899*0.004+2.3,IF(B899="LepElo",E899*0.011+0.91,IF(B899="NeoPul",E899*0.004+2.46,IF(B899="NeoTet","NT",IF(B899="TelTem",E899*0.006+1.77,IF(B899="VarMoo",E899*0.003+1.67,"AAAAAAAAAH"))))))))</f>
        <v>3.0279999999999996</v>
      </c>
      <c r="Q899">
        <f t="shared" ref="Q899:Q962" si="43">IF(B899="NeoTet", "NA", G899-P899)</f>
        <v>0.77200000000000024</v>
      </c>
      <c r="R899">
        <f t="shared" ref="R899:R962" si="44">K899/L899</f>
        <v>0.2</v>
      </c>
    </row>
    <row r="900" spans="1:18" x14ac:dyDescent="0.25">
      <c r="A900" t="s">
        <v>127</v>
      </c>
      <c r="B900" t="s">
        <v>5</v>
      </c>
      <c r="C900" s="1">
        <v>44804</v>
      </c>
      <c r="D900" s="1">
        <v>44986</v>
      </c>
      <c r="E900" s="24">
        <v>182</v>
      </c>
      <c r="F900">
        <v>0.5</v>
      </c>
      <c r="G900">
        <v>3.8</v>
      </c>
      <c r="H900">
        <v>0.8</v>
      </c>
      <c r="I900" t="s">
        <v>21</v>
      </c>
      <c r="J900">
        <v>35</v>
      </c>
      <c r="K900">
        <v>9</v>
      </c>
      <c r="L900">
        <v>45</v>
      </c>
      <c r="M900" t="s">
        <v>128</v>
      </c>
      <c r="N900" t="s">
        <v>36</v>
      </c>
      <c r="O900" t="s">
        <v>129</v>
      </c>
      <c r="P900">
        <f t="shared" si="42"/>
        <v>3.0279999999999996</v>
      </c>
      <c r="Q900">
        <f t="shared" si="43"/>
        <v>0.77200000000000024</v>
      </c>
      <c r="R900">
        <f t="shared" si="44"/>
        <v>0.2</v>
      </c>
    </row>
    <row r="901" spans="1:18" x14ac:dyDescent="0.25">
      <c r="A901" t="s">
        <v>127</v>
      </c>
      <c r="B901" t="s">
        <v>5</v>
      </c>
      <c r="C901" s="1">
        <v>44804</v>
      </c>
      <c r="D901" s="1">
        <v>44986</v>
      </c>
      <c r="E901" s="24">
        <v>182</v>
      </c>
      <c r="F901">
        <v>0.5</v>
      </c>
      <c r="G901">
        <v>3.4</v>
      </c>
      <c r="H901">
        <v>0.7</v>
      </c>
      <c r="I901" t="s">
        <v>21</v>
      </c>
      <c r="J901">
        <v>35</v>
      </c>
      <c r="K901">
        <v>9</v>
      </c>
      <c r="L901">
        <v>45</v>
      </c>
      <c r="M901" t="s">
        <v>128</v>
      </c>
      <c r="N901" t="s">
        <v>36</v>
      </c>
      <c r="O901" t="s">
        <v>129</v>
      </c>
      <c r="P901">
        <f t="shared" si="42"/>
        <v>3.0279999999999996</v>
      </c>
      <c r="Q901">
        <f t="shared" si="43"/>
        <v>0.37200000000000033</v>
      </c>
      <c r="R901">
        <f t="shared" si="44"/>
        <v>0.2</v>
      </c>
    </row>
    <row r="902" spans="1:18" x14ac:dyDescent="0.25">
      <c r="A902" t="s">
        <v>127</v>
      </c>
      <c r="B902" t="s">
        <v>5</v>
      </c>
      <c r="C902" s="1">
        <v>44804</v>
      </c>
      <c r="D902" s="1">
        <v>44986</v>
      </c>
      <c r="E902" s="24">
        <v>182</v>
      </c>
      <c r="F902">
        <v>0.5</v>
      </c>
      <c r="G902">
        <v>3.7</v>
      </c>
      <c r="H902">
        <v>0.8</v>
      </c>
      <c r="I902" t="s">
        <v>21</v>
      </c>
      <c r="J902">
        <v>35</v>
      </c>
      <c r="K902">
        <v>9</v>
      </c>
      <c r="L902">
        <v>45</v>
      </c>
      <c r="M902" t="s">
        <v>128</v>
      </c>
      <c r="N902" t="s">
        <v>36</v>
      </c>
      <c r="O902" t="s">
        <v>129</v>
      </c>
      <c r="P902">
        <f t="shared" si="42"/>
        <v>3.0279999999999996</v>
      </c>
      <c r="Q902">
        <f t="shared" si="43"/>
        <v>0.6720000000000006</v>
      </c>
      <c r="R902">
        <f t="shared" si="44"/>
        <v>0.2</v>
      </c>
    </row>
    <row r="903" spans="1:18" x14ac:dyDescent="0.25">
      <c r="A903" t="s">
        <v>127</v>
      </c>
      <c r="B903" t="s">
        <v>5</v>
      </c>
      <c r="C903" s="1">
        <v>44804</v>
      </c>
      <c r="D903" s="1">
        <v>44986</v>
      </c>
      <c r="E903" s="24">
        <v>182</v>
      </c>
      <c r="F903">
        <v>0.5</v>
      </c>
      <c r="G903">
        <v>3.3</v>
      </c>
      <c r="H903">
        <v>0.7</v>
      </c>
      <c r="I903" t="s">
        <v>21</v>
      </c>
      <c r="J903">
        <v>35</v>
      </c>
      <c r="K903">
        <v>9</v>
      </c>
      <c r="L903">
        <v>45</v>
      </c>
      <c r="M903" t="s">
        <v>128</v>
      </c>
      <c r="N903" t="s">
        <v>36</v>
      </c>
      <c r="O903" t="s">
        <v>129</v>
      </c>
      <c r="P903">
        <f t="shared" si="42"/>
        <v>3.0279999999999996</v>
      </c>
      <c r="Q903">
        <f t="shared" si="43"/>
        <v>0.27200000000000024</v>
      </c>
      <c r="R903">
        <f t="shared" si="44"/>
        <v>0.2</v>
      </c>
    </row>
    <row r="904" spans="1:18" x14ac:dyDescent="0.25">
      <c r="A904" t="s">
        <v>127</v>
      </c>
      <c r="B904" t="s">
        <v>5</v>
      </c>
      <c r="C904" s="1">
        <v>44804</v>
      </c>
      <c r="D904" s="1">
        <v>44986</v>
      </c>
      <c r="E904" s="24">
        <v>182</v>
      </c>
      <c r="F904">
        <v>0.5</v>
      </c>
      <c r="G904">
        <v>3.3</v>
      </c>
      <c r="H904">
        <v>0.7</v>
      </c>
      <c r="I904" t="s">
        <v>21</v>
      </c>
      <c r="J904">
        <v>35</v>
      </c>
      <c r="K904">
        <v>9</v>
      </c>
      <c r="L904">
        <v>45</v>
      </c>
      <c r="M904" t="s">
        <v>128</v>
      </c>
      <c r="N904" t="s">
        <v>36</v>
      </c>
      <c r="O904" t="s">
        <v>129</v>
      </c>
      <c r="P904">
        <f t="shared" si="42"/>
        <v>3.0279999999999996</v>
      </c>
      <c r="Q904">
        <f t="shared" si="43"/>
        <v>0.27200000000000024</v>
      </c>
      <c r="R904">
        <f t="shared" si="44"/>
        <v>0.2</v>
      </c>
    </row>
    <row r="905" spans="1:18" x14ac:dyDescent="0.25">
      <c r="A905" t="s">
        <v>130</v>
      </c>
      <c r="B905" t="s">
        <v>5</v>
      </c>
      <c r="C905" s="1">
        <v>44819</v>
      </c>
      <c r="D905" s="1">
        <v>45001</v>
      </c>
      <c r="E905" s="24">
        <v>182</v>
      </c>
      <c r="F905">
        <v>0.5</v>
      </c>
      <c r="G905">
        <v>4.4000000000000004</v>
      </c>
      <c r="H905">
        <v>1</v>
      </c>
      <c r="I905" t="s">
        <v>21</v>
      </c>
      <c r="J905">
        <v>37</v>
      </c>
      <c r="K905">
        <v>6</v>
      </c>
      <c r="L905">
        <v>45</v>
      </c>
      <c r="M905" t="s">
        <v>131</v>
      </c>
      <c r="N905" t="s">
        <v>37</v>
      </c>
      <c r="O905" t="s">
        <v>132</v>
      </c>
      <c r="P905">
        <f t="shared" si="42"/>
        <v>3.0279999999999996</v>
      </c>
      <c r="Q905">
        <f t="shared" si="43"/>
        <v>1.3720000000000008</v>
      </c>
      <c r="R905">
        <f t="shared" si="44"/>
        <v>0.13333333333333333</v>
      </c>
    </row>
    <row r="906" spans="1:18" x14ac:dyDescent="0.25">
      <c r="A906" t="s">
        <v>130</v>
      </c>
      <c r="B906" t="s">
        <v>5</v>
      </c>
      <c r="C906" s="1">
        <v>44819</v>
      </c>
      <c r="D906" s="1">
        <v>45001</v>
      </c>
      <c r="E906" s="24">
        <v>182</v>
      </c>
      <c r="F906">
        <v>0.5</v>
      </c>
      <c r="G906">
        <v>3.4</v>
      </c>
      <c r="H906">
        <v>0.7</v>
      </c>
      <c r="I906" t="s">
        <v>21</v>
      </c>
      <c r="J906">
        <v>37</v>
      </c>
      <c r="K906">
        <v>6</v>
      </c>
      <c r="L906">
        <v>45</v>
      </c>
      <c r="M906" t="s">
        <v>131</v>
      </c>
      <c r="N906" t="s">
        <v>37</v>
      </c>
      <c r="O906" t="s">
        <v>132</v>
      </c>
      <c r="P906">
        <f t="shared" si="42"/>
        <v>3.0279999999999996</v>
      </c>
      <c r="Q906">
        <f t="shared" si="43"/>
        <v>0.37200000000000033</v>
      </c>
      <c r="R906">
        <f t="shared" si="44"/>
        <v>0.13333333333333333</v>
      </c>
    </row>
    <row r="907" spans="1:18" x14ac:dyDescent="0.25">
      <c r="A907" t="s">
        <v>130</v>
      </c>
      <c r="B907" t="s">
        <v>5</v>
      </c>
      <c r="C907" s="1">
        <v>44819</v>
      </c>
      <c r="D907" s="1">
        <v>45001</v>
      </c>
      <c r="E907" s="24">
        <v>182</v>
      </c>
      <c r="F907">
        <v>0.5</v>
      </c>
      <c r="G907">
        <v>2.9</v>
      </c>
      <c r="H907">
        <v>0.7</v>
      </c>
      <c r="I907" t="s">
        <v>21</v>
      </c>
      <c r="J907">
        <v>37</v>
      </c>
      <c r="K907">
        <v>6</v>
      </c>
      <c r="L907">
        <v>45</v>
      </c>
      <c r="M907" t="s">
        <v>131</v>
      </c>
      <c r="N907" t="s">
        <v>37</v>
      </c>
      <c r="O907" t="s">
        <v>132</v>
      </c>
      <c r="P907">
        <f t="shared" si="42"/>
        <v>3.0279999999999996</v>
      </c>
      <c r="Q907">
        <f t="shared" si="43"/>
        <v>-0.12799999999999967</v>
      </c>
      <c r="R907">
        <f t="shared" si="44"/>
        <v>0.13333333333333333</v>
      </c>
    </row>
    <row r="908" spans="1:18" x14ac:dyDescent="0.25">
      <c r="A908" t="s">
        <v>130</v>
      </c>
      <c r="B908" t="s">
        <v>5</v>
      </c>
      <c r="C908" s="1">
        <v>44819</v>
      </c>
      <c r="D908" s="1">
        <v>45001</v>
      </c>
      <c r="E908" s="24">
        <v>182</v>
      </c>
      <c r="F908">
        <v>0.5</v>
      </c>
      <c r="G908">
        <v>3.7</v>
      </c>
      <c r="H908">
        <v>0.8</v>
      </c>
      <c r="I908" t="s">
        <v>21</v>
      </c>
      <c r="J908">
        <v>37</v>
      </c>
      <c r="K908">
        <v>6</v>
      </c>
      <c r="L908">
        <v>45</v>
      </c>
      <c r="M908" t="s">
        <v>131</v>
      </c>
      <c r="N908" t="s">
        <v>37</v>
      </c>
      <c r="O908" t="s">
        <v>132</v>
      </c>
      <c r="P908">
        <f t="shared" si="42"/>
        <v>3.0279999999999996</v>
      </c>
      <c r="Q908">
        <f t="shared" si="43"/>
        <v>0.6720000000000006</v>
      </c>
      <c r="R908">
        <f t="shared" si="44"/>
        <v>0.13333333333333333</v>
      </c>
    </row>
    <row r="909" spans="1:18" x14ac:dyDescent="0.25">
      <c r="A909" t="s">
        <v>130</v>
      </c>
      <c r="B909" t="s">
        <v>5</v>
      </c>
      <c r="C909" s="1">
        <v>44819</v>
      </c>
      <c r="D909" s="1">
        <v>45001</v>
      </c>
      <c r="E909" s="24">
        <v>182</v>
      </c>
      <c r="F909">
        <v>0.5</v>
      </c>
      <c r="G909">
        <v>3.3</v>
      </c>
      <c r="H909">
        <v>0.7</v>
      </c>
      <c r="I909" t="s">
        <v>21</v>
      </c>
      <c r="J909">
        <v>37</v>
      </c>
      <c r="K909">
        <v>6</v>
      </c>
      <c r="L909">
        <v>45</v>
      </c>
      <c r="M909" t="s">
        <v>131</v>
      </c>
      <c r="N909" t="s">
        <v>37</v>
      </c>
      <c r="O909" t="s">
        <v>132</v>
      </c>
      <c r="P909">
        <f t="shared" si="42"/>
        <v>3.0279999999999996</v>
      </c>
      <c r="Q909">
        <f t="shared" si="43"/>
        <v>0.27200000000000024</v>
      </c>
      <c r="R909">
        <f t="shared" si="44"/>
        <v>0.13333333333333333</v>
      </c>
    </row>
    <row r="910" spans="1:18" x14ac:dyDescent="0.25">
      <c r="A910" t="s">
        <v>133</v>
      </c>
      <c r="B910" t="s">
        <v>5</v>
      </c>
      <c r="C910" s="1">
        <v>44818</v>
      </c>
      <c r="D910" s="1">
        <v>45001</v>
      </c>
      <c r="E910" s="24">
        <v>183</v>
      </c>
      <c r="F910">
        <v>0.5</v>
      </c>
      <c r="G910">
        <v>3.3</v>
      </c>
      <c r="H910">
        <v>0.7</v>
      </c>
      <c r="I910" t="s">
        <v>21</v>
      </c>
      <c r="J910">
        <v>45</v>
      </c>
      <c r="K910">
        <v>22</v>
      </c>
      <c r="L910">
        <v>45</v>
      </c>
      <c r="M910" t="s">
        <v>134</v>
      </c>
      <c r="N910" t="s">
        <v>36</v>
      </c>
      <c r="O910" t="s">
        <v>129</v>
      </c>
      <c r="P910">
        <f t="shared" si="42"/>
        <v>3.032</v>
      </c>
      <c r="Q910">
        <f t="shared" si="43"/>
        <v>0.26799999999999979</v>
      </c>
      <c r="R910">
        <f t="shared" si="44"/>
        <v>0.48888888888888887</v>
      </c>
    </row>
    <row r="911" spans="1:18" x14ac:dyDescent="0.25">
      <c r="A911" t="s">
        <v>133</v>
      </c>
      <c r="B911" t="s">
        <v>5</v>
      </c>
      <c r="C911" s="1">
        <v>44818</v>
      </c>
      <c r="D911" s="1">
        <v>45001</v>
      </c>
      <c r="E911" s="24">
        <v>183</v>
      </c>
      <c r="F911">
        <v>0.5</v>
      </c>
      <c r="G911">
        <v>3.8</v>
      </c>
      <c r="H911">
        <v>0.8</v>
      </c>
      <c r="I911" t="s">
        <v>21</v>
      </c>
      <c r="J911">
        <v>45</v>
      </c>
      <c r="K911">
        <v>22</v>
      </c>
      <c r="L911">
        <v>45</v>
      </c>
      <c r="M911" t="s">
        <v>134</v>
      </c>
      <c r="N911" t="s">
        <v>36</v>
      </c>
      <c r="O911" t="s">
        <v>129</v>
      </c>
      <c r="P911">
        <f t="shared" si="42"/>
        <v>3.032</v>
      </c>
      <c r="Q911">
        <f t="shared" si="43"/>
        <v>0.76799999999999979</v>
      </c>
      <c r="R911">
        <f t="shared" si="44"/>
        <v>0.48888888888888887</v>
      </c>
    </row>
    <row r="912" spans="1:18" x14ac:dyDescent="0.25">
      <c r="A912" t="s">
        <v>133</v>
      </c>
      <c r="B912" t="s">
        <v>5</v>
      </c>
      <c r="C912" s="1">
        <v>44818</v>
      </c>
      <c r="D912" s="1">
        <v>45001</v>
      </c>
      <c r="E912" s="24">
        <v>183</v>
      </c>
      <c r="F912">
        <v>0.5</v>
      </c>
      <c r="G912">
        <v>2.9</v>
      </c>
      <c r="H912">
        <v>0.6</v>
      </c>
      <c r="I912" t="s">
        <v>21</v>
      </c>
      <c r="J912">
        <v>45</v>
      </c>
      <c r="K912">
        <v>22</v>
      </c>
      <c r="L912">
        <v>45</v>
      </c>
      <c r="M912" t="s">
        <v>134</v>
      </c>
      <c r="N912" t="s">
        <v>36</v>
      </c>
      <c r="O912" t="s">
        <v>129</v>
      </c>
      <c r="P912">
        <f t="shared" si="42"/>
        <v>3.032</v>
      </c>
      <c r="Q912">
        <f t="shared" si="43"/>
        <v>-0.13200000000000012</v>
      </c>
      <c r="R912">
        <f t="shared" si="44"/>
        <v>0.48888888888888887</v>
      </c>
    </row>
    <row r="913" spans="1:18" x14ac:dyDescent="0.25">
      <c r="A913" t="s">
        <v>133</v>
      </c>
      <c r="B913" t="s">
        <v>5</v>
      </c>
      <c r="C913" s="1">
        <v>44818</v>
      </c>
      <c r="D913" s="1">
        <v>45001</v>
      </c>
      <c r="E913" s="24">
        <v>183</v>
      </c>
      <c r="F913">
        <v>0.5</v>
      </c>
      <c r="G913">
        <v>3</v>
      </c>
      <c r="H913">
        <v>0.6</v>
      </c>
      <c r="I913" t="s">
        <v>21</v>
      </c>
      <c r="J913">
        <v>45</v>
      </c>
      <c r="K913">
        <v>22</v>
      </c>
      <c r="L913">
        <v>45</v>
      </c>
      <c r="M913" t="s">
        <v>134</v>
      </c>
      <c r="N913" t="s">
        <v>36</v>
      </c>
      <c r="O913" t="s">
        <v>129</v>
      </c>
      <c r="P913">
        <f t="shared" si="42"/>
        <v>3.032</v>
      </c>
      <c r="Q913">
        <f t="shared" si="43"/>
        <v>-3.2000000000000028E-2</v>
      </c>
      <c r="R913">
        <f t="shared" si="44"/>
        <v>0.48888888888888887</v>
      </c>
    </row>
    <row r="914" spans="1:18" x14ac:dyDescent="0.25">
      <c r="A914" t="s">
        <v>133</v>
      </c>
      <c r="B914" t="s">
        <v>5</v>
      </c>
      <c r="C914" s="1">
        <v>44818</v>
      </c>
      <c r="D914" s="1">
        <v>45001</v>
      </c>
      <c r="E914" s="24">
        <v>183</v>
      </c>
      <c r="F914">
        <v>0.5</v>
      </c>
      <c r="G914">
        <v>3.2</v>
      </c>
      <c r="H914">
        <v>0.7</v>
      </c>
      <c r="I914" t="s">
        <v>21</v>
      </c>
      <c r="J914">
        <v>45</v>
      </c>
      <c r="K914">
        <v>22</v>
      </c>
      <c r="L914">
        <v>45</v>
      </c>
      <c r="M914" t="s">
        <v>134</v>
      </c>
      <c r="N914" t="s">
        <v>36</v>
      </c>
      <c r="O914" t="s">
        <v>129</v>
      </c>
      <c r="P914">
        <f t="shared" si="42"/>
        <v>3.032</v>
      </c>
      <c r="Q914">
        <f t="shared" si="43"/>
        <v>0.16800000000000015</v>
      </c>
      <c r="R914">
        <f t="shared" si="44"/>
        <v>0.48888888888888887</v>
      </c>
    </row>
    <row r="915" spans="1:18" x14ac:dyDescent="0.25">
      <c r="A915" t="s">
        <v>133</v>
      </c>
      <c r="B915" t="s">
        <v>5</v>
      </c>
      <c r="C915" s="1">
        <v>44818</v>
      </c>
      <c r="D915" s="1">
        <v>45001</v>
      </c>
      <c r="E915" s="24">
        <v>183</v>
      </c>
      <c r="F915">
        <v>0.5</v>
      </c>
      <c r="G915">
        <v>2.8</v>
      </c>
      <c r="H915">
        <v>0.6</v>
      </c>
      <c r="I915" t="s">
        <v>21</v>
      </c>
      <c r="J915">
        <v>45</v>
      </c>
      <c r="K915">
        <v>22</v>
      </c>
      <c r="L915">
        <v>45</v>
      </c>
      <c r="M915" t="s">
        <v>134</v>
      </c>
      <c r="N915" t="s">
        <v>36</v>
      </c>
      <c r="O915" t="s">
        <v>129</v>
      </c>
      <c r="P915">
        <f t="shared" si="42"/>
        <v>3.032</v>
      </c>
      <c r="Q915">
        <f t="shared" si="43"/>
        <v>-0.23200000000000021</v>
      </c>
      <c r="R915">
        <f t="shared" si="44"/>
        <v>0.48888888888888887</v>
      </c>
    </row>
    <row r="916" spans="1:18" x14ac:dyDescent="0.25">
      <c r="A916" t="s">
        <v>133</v>
      </c>
      <c r="B916" t="s">
        <v>5</v>
      </c>
      <c r="C916" s="1">
        <v>44818</v>
      </c>
      <c r="D916" s="1">
        <v>45001</v>
      </c>
      <c r="E916" s="24">
        <v>183</v>
      </c>
      <c r="F916">
        <v>0.5</v>
      </c>
      <c r="G916">
        <v>2.8</v>
      </c>
      <c r="H916">
        <v>0.6</v>
      </c>
      <c r="I916" t="s">
        <v>21</v>
      </c>
      <c r="J916">
        <v>45</v>
      </c>
      <c r="K916">
        <v>22</v>
      </c>
      <c r="L916">
        <v>45</v>
      </c>
      <c r="M916" t="s">
        <v>134</v>
      </c>
      <c r="N916" t="s">
        <v>36</v>
      </c>
      <c r="O916" t="s">
        <v>129</v>
      </c>
      <c r="P916">
        <f t="shared" si="42"/>
        <v>3.032</v>
      </c>
      <c r="Q916">
        <f t="shared" si="43"/>
        <v>-0.23200000000000021</v>
      </c>
      <c r="R916">
        <f t="shared" si="44"/>
        <v>0.48888888888888887</v>
      </c>
    </row>
    <row r="917" spans="1:18" x14ac:dyDescent="0.25">
      <c r="A917" t="s">
        <v>133</v>
      </c>
      <c r="B917" t="s">
        <v>5</v>
      </c>
      <c r="C917" s="1">
        <v>44818</v>
      </c>
      <c r="D917" s="1">
        <v>45001</v>
      </c>
      <c r="E917" s="24">
        <v>183</v>
      </c>
      <c r="F917">
        <v>0.5</v>
      </c>
      <c r="G917">
        <v>3.1</v>
      </c>
      <c r="H917">
        <v>0.7</v>
      </c>
      <c r="I917" t="s">
        <v>21</v>
      </c>
      <c r="J917">
        <v>45</v>
      </c>
      <c r="K917">
        <v>22</v>
      </c>
      <c r="L917">
        <v>45</v>
      </c>
      <c r="M917" t="s">
        <v>134</v>
      </c>
      <c r="N917" t="s">
        <v>36</v>
      </c>
      <c r="O917" t="s">
        <v>129</v>
      </c>
      <c r="P917">
        <f t="shared" si="42"/>
        <v>3.032</v>
      </c>
      <c r="Q917">
        <f t="shared" si="43"/>
        <v>6.800000000000006E-2</v>
      </c>
      <c r="R917">
        <f t="shared" si="44"/>
        <v>0.48888888888888887</v>
      </c>
    </row>
    <row r="918" spans="1:18" x14ac:dyDescent="0.25">
      <c r="A918" t="s">
        <v>133</v>
      </c>
      <c r="B918" t="s">
        <v>5</v>
      </c>
      <c r="C918" s="1">
        <v>44818</v>
      </c>
      <c r="D918" s="1">
        <v>45001</v>
      </c>
      <c r="E918" s="24">
        <v>183</v>
      </c>
      <c r="F918">
        <v>0.5</v>
      </c>
      <c r="G918">
        <v>2.7</v>
      </c>
      <c r="H918">
        <v>0.5</v>
      </c>
      <c r="I918" t="s">
        <v>21</v>
      </c>
      <c r="J918">
        <v>45</v>
      </c>
      <c r="K918">
        <v>22</v>
      </c>
      <c r="L918">
        <v>45</v>
      </c>
      <c r="M918" t="s">
        <v>134</v>
      </c>
      <c r="N918" t="s">
        <v>36</v>
      </c>
      <c r="O918" t="s">
        <v>129</v>
      </c>
      <c r="P918">
        <f t="shared" si="42"/>
        <v>3.032</v>
      </c>
      <c r="Q918">
        <f t="shared" si="43"/>
        <v>-0.33199999999999985</v>
      </c>
      <c r="R918">
        <f t="shared" si="44"/>
        <v>0.48888888888888887</v>
      </c>
    </row>
    <row r="919" spans="1:18" x14ac:dyDescent="0.25">
      <c r="A919" t="s">
        <v>133</v>
      </c>
      <c r="B919" t="s">
        <v>5</v>
      </c>
      <c r="C919" s="1">
        <v>44818</v>
      </c>
      <c r="D919" s="1">
        <v>45001</v>
      </c>
      <c r="E919" s="24">
        <v>183</v>
      </c>
      <c r="F919">
        <v>0.5</v>
      </c>
      <c r="G919">
        <v>3</v>
      </c>
      <c r="H919">
        <v>0.6</v>
      </c>
      <c r="I919" t="s">
        <v>21</v>
      </c>
      <c r="J919">
        <v>45</v>
      </c>
      <c r="K919">
        <v>22</v>
      </c>
      <c r="L919">
        <v>45</v>
      </c>
      <c r="M919" t="s">
        <v>134</v>
      </c>
      <c r="N919" t="s">
        <v>36</v>
      </c>
      <c r="O919" t="s">
        <v>129</v>
      </c>
      <c r="P919">
        <f t="shared" si="42"/>
        <v>3.032</v>
      </c>
      <c r="Q919">
        <f t="shared" si="43"/>
        <v>-3.2000000000000028E-2</v>
      </c>
      <c r="R919">
        <f t="shared" si="44"/>
        <v>0.48888888888888887</v>
      </c>
    </row>
    <row r="920" spans="1:18" x14ac:dyDescent="0.25">
      <c r="A920" t="s">
        <v>133</v>
      </c>
      <c r="B920" t="s">
        <v>5</v>
      </c>
      <c r="C920" s="1">
        <v>44818</v>
      </c>
      <c r="D920" s="1">
        <v>45001</v>
      </c>
      <c r="E920" s="24">
        <v>183</v>
      </c>
      <c r="F920">
        <v>0.5</v>
      </c>
      <c r="G920">
        <v>3.5</v>
      </c>
      <c r="H920">
        <v>0.8</v>
      </c>
      <c r="I920" t="s">
        <v>21</v>
      </c>
      <c r="J920">
        <v>45</v>
      </c>
      <c r="K920">
        <v>22</v>
      </c>
      <c r="L920">
        <v>45</v>
      </c>
      <c r="M920" t="s">
        <v>134</v>
      </c>
      <c r="N920" t="s">
        <v>36</v>
      </c>
      <c r="O920" t="s">
        <v>129</v>
      </c>
      <c r="P920">
        <f t="shared" si="42"/>
        <v>3.032</v>
      </c>
      <c r="Q920">
        <f t="shared" si="43"/>
        <v>0.46799999999999997</v>
      </c>
      <c r="R920">
        <f t="shared" si="44"/>
        <v>0.48888888888888887</v>
      </c>
    </row>
    <row r="921" spans="1:18" x14ac:dyDescent="0.25">
      <c r="A921" t="s">
        <v>133</v>
      </c>
      <c r="B921" t="s">
        <v>5</v>
      </c>
      <c r="C921" s="1">
        <v>44818</v>
      </c>
      <c r="D921" s="1">
        <v>45001</v>
      </c>
      <c r="E921" s="24">
        <v>183</v>
      </c>
      <c r="F921">
        <v>0.5</v>
      </c>
      <c r="G921">
        <v>2.9</v>
      </c>
      <c r="H921">
        <v>0.6</v>
      </c>
      <c r="I921" t="s">
        <v>21</v>
      </c>
      <c r="J921">
        <v>45</v>
      </c>
      <c r="K921">
        <v>22</v>
      </c>
      <c r="L921">
        <v>45</v>
      </c>
      <c r="M921" t="s">
        <v>134</v>
      </c>
      <c r="N921" t="s">
        <v>36</v>
      </c>
      <c r="O921" t="s">
        <v>129</v>
      </c>
      <c r="P921">
        <f t="shared" si="42"/>
        <v>3.032</v>
      </c>
      <c r="Q921">
        <f t="shared" si="43"/>
        <v>-0.13200000000000012</v>
      </c>
      <c r="R921">
        <f t="shared" si="44"/>
        <v>0.48888888888888887</v>
      </c>
    </row>
    <row r="922" spans="1:18" x14ac:dyDescent="0.25">
      <c r="A922" t="s">
        <v>133</v>
      </c>
      <c r="B922" t="s">
        <v>5</v>
      </c>
      <c r="C922" s="1">
        <v>44818</v>
      </c>
      <c r="D922" s="1">
        <v>45001</v>
      </c>
      <c r="E922" s="24">
        <v>183</v>
      </c>
      <c r="F922">
        <v>0.5</v>
      </c>
      <c r="G922">
        <v>3.4</v>
      </c>
      <c r="H922">
        <v>0.7</v>
      </c>
      <c r="I922" t="s">
        <v>21</v>
      </c>
      <c r="J922">
        <v>45</v>
      </c>
      <c r="K922">
        <v>22</v>
      </c>
      <c r="L922">
        <v>45</v>
      </c>
      <c r="M922" t="s">
        <v>134</v>
      </c>
      <c r="N922" t="s">
        <v>36</v>
      </c>
      <c r="O922" t="s">
        <v>129</v>
      </c>
      <c r="P922">
        <f t="shared" si="42"/>
        <v>3.032</v>
      </c>
      <c r="Q922">
        <f t="shared" si="43"/>
        <v>0.36799999999999988</v>
      </c>
      <c r="R922">
        <f t="shared" si="44"/>
        <v>0.48888888888888887</v>
      </c>
    </row>
    <row r="923" spans="1:18" x14ac:dyDescent="0.25">
      <c r="A923" t="s">
        <v>133</v>
      </c>
      <c r="B923" t="s">
        <v>5</v>
      </c>
      <c r="C923" s="1">
        <v>44818</v>
      </c>
      <c r="D923" s="1">
        <v>45001</v>
      </c>
      <c r="E923" s="24">
        <v>183</v>
      </c>
      <c r="F923">
        <v>0.5</v>
      </c>
      <c r="G923">
        <v>2.9</v>
      </c>
      <c r="H923">
        <v>0.6</v>
      </c>
      <c r="I923" t="s">
        <v>21</v>
      </c>
      <c r="J923">
        <v>45</v>
      </c>
      <c r="K923">
        <v>22</v>
      </c>
      <c r="L923">
        <v>45</v>
      </c>
      <c r="M923" t="s">
        <v>134</v>
      </c>
      <c r="N923" t="s">
        <v>36</v>
      </c>
      <c r="O923" t="s">
        <v>129</v>
      </c>
      <c r="P923">
        <f t="shared" si="42"/>
        <v>3.032</v>
      </c>
      <c r="Q923">
        <f t="shared" si="43"/>
        <v>-0.13200000000000012</v>
      </c>
      <c r="R923">
        <f t="shared" si="44"/>
        <v>0.48888888888888887</v>
      </c>
    </row>
    <row r="924" spans="1:18" x14ac:dyDescent="0.25">
      <c r="A924" t="s">
        <v>133</v>
      </c>
      <c r="B924" t="s">
        <v>5</v>
      </c>
      <c r="C924" s="1">
        <v>44818</v>
      </c>
      <c r="D924" s="1">
        <v>45001</v>
      </c>
      <c r="E924" s="24">
        <v>183</v>
      </c>
      <c r="F924">
        <v>0.5</v>
      </c>
      <c r="G924">
        <v>2.9</v>
      </c>
      <c r="H924">
        <v>0.6</v>
      </c>
      <c r="I924" t="s">
        <v>21</v>
      </c>
      <c r="J924">
        <v>45</v>
      </c>
      <c r="K924">
        <v>22</v>
      </c>
      <c r="L924">
        <v>45</v>
      </c>
      <c r="M924" t="s">
        <v>134</v>
      </c>
      <c r="N924" t="s">
        <v>36</v>
      </c>
      <c r="O924" t="s">
        <v>129</v>
      </c>
      <c r="P924">
        <f t="shared" si="42"/>
        <v>3.032</v>
      </c>
      <c r="Q924">
        <f t="shared" si="43"/>
        <v>-0.13200000000000012</v>
      </c>
      <c r="R924">
        <f t="shared" si="44"/>
        <v>0.48888888888888887</v>
      </c>
    </row>
    <row r="925" spans="1:18" x14ac:dyDescent="0.25">
      <c r="A925" t="s">
        <v>133</v>
      </c>
      <c r="B925" t="s">
        <v>5</v>
      </c>
      <c r="C925" s="1">
        <v>44818</v>
      </c>
      <c r="D925" s="1">
        <v>45001</v>
      </c>
      <c r="E925" s="24">
        <v>183</v>
      </c>
      <c r="F925">
        <v>0.5</v>
      </c>
      <c r="G925">
        <v>2.8</v>
      </c>
      <c r="H925">
        <v>0.6</v>
      </c>
      <c r="I925" t="s">
        <v>21</v>
      </c>
      <c r="J925">
        <v>45</v>
      </c>
      <c r="K925">
        <v>22</v>
      </c>
      <c r="L925">
        <v>45</v>
      </c>
      <c r="M925" t="s">
        <v>134</v>
      </c>
      <c r="N925" t="s">
        <v>36</v>
      </c>
      <c r="O925" t="s">
        <v>129</v>
      </c>
      <c r="P925">
        <f t="shared" si="42"/>
        <v>3.032</v>
      </c>
      <c r="Q925">
        <f t="shared" si="43"/>
        <v>-0.23200000000000021</v>
      </c>
      <c r="R925">
        <f t="shared" si="44"/>
        <v>0.48888888888888887</v>
      </c>
    </row>
    <row r="926" spans="1:18" x14ac:dyDescent="0.25">
      <c r="A926" t="s">
        <v>133</v>
      </c>
      <c r="B926" t="s">
        <v>5</v>
      </c>
      <c r="C926" s="1">
        <v>44818</v>
      </c>
      <c r="D926" s="1">
        <v>45001</v>
      </c>
      <c r="E926" s="24">
        <v>183</v>
      </c>
      <c r="F926">
        <v>0.5</v>
      </c>
      <c r="G926">
        <v>3.3</v>
      </c>
      <c r="H926">
        <v>0.7</v>
      </c>
      <c r="I926" t="s">
        <v>21</v>
      </c>
      <c r="J926">
        <v>45</v>
      </c>
      <c r="K926">
        <v>22</v>
      </c>
      <c r="L926">
        <v>45</v>
      </c>
      <c r="M926" t="s">
        <v>134</v>
      </c>
      <c r="N926" t="s">
        <v>36</v>
      </c>
      <c r="O926" t="s">
        <v>129</v>
      </c>
      <c r="P926">
        <f t="shared" si="42"/>
        <v>3.032</v>
      </c>
      <c r="Q926">
        <f t="shared" si="43"/>
        <v>0.26799999999999979</v>
      </c>
      <c r="R926">
        <f t="shared" si="44"/>
        <v>0.48888888888888887</v>
      </c>
    </row>
    <row r="927" spans="1:18" x14ac:dyDescent="0.25">
      <c r="A927" t="s">
        <v>133</v>
      </c>
      <c r="B927" t="s">
        <v>5</v>
      </c>
      <c r="C927" s="1">
        <v>44818</v>
      </c>
      <c r="D927" s="1">
        <v>45001</v>
      </c>
      <c r="E927" s="24">
        <v>183</v>
      </c>
      <c r="F927">
        <v>0.5</v>
      </c>
      <c r="G927">
        <v>2.9</v>
      </c>
      <c r="H927">
        <v>0.6</v>
      </c>
      <c r="I927" t="s">
        <v>21</v>
      </c>
      <c r="J927">
        <v>45</v>
      </c>
      <c r="K927">
        <v>22</v>
      </c>
      <c r="L927">
        <v>45</v>
      </c>
      <c r="M927" t="s">
        <v>134</v>
      </c>
      <c r="N927" t="s">
        <v>36</v>
      </c>
      <c r="O927" t="s">
        <v>129</v>
      </c>
      <c r="P927">
        <f t="shared" si="42"/>
        <v>3.032</v>
      </c>
      <c r="Q927">
        <f t="shared" si="43"/>
        <v>-0.13200000000000012</v>
      </c>
      <c r="R927">
        <f t="shared" si="44"/>
        <v>0.48888888888888887</v>
      </c>
    </row>
    <row r="928" spans="1:18" x14ac:dyDescent="0.25">
      <c r="A928" t="s">
        <v>133</v>
      </c>
      <c r="B928" t="s">
        <v>5</v>
      </c>
      <c r="C928" s="1">
        <v>44818</v>
      </c>
      <c r="D928" s="1">
        <v>45001</v>
      </c>
      <c r="E928" s="24">
        <v>183</v>
      </c>
      <c r="F928">
        <v>0.5</v>
      </c>
      <c r="G928">
        <v>2.8</v>
      </c>
      <c r="H928">
        <v>0.6</v>
      </c>
      <c r="I928" t="s">
        <v>21</v>
      </c>
      <c r="J928">
        <v>45</v>
      </c>
      <c r="K928">
        <v>22</v>
      </c>
      <c r="L928">
        <v>45</v>
      </c>
      <c r="M928" t="s">
        <v>134</v>
      </c>
      <c r="N928" t="s">
        <v>36</v>
      </c>
      <c r="O928" t="s">
        <v>129</v>
      </c>
      <c r="P928">
        <f t="shared" si="42"/>
        <v>3.032</v>
      </c>
      <c r="Q928">
        <f t="shared" si="43"/>
        <v>-0.23200000000000021</v>
      </c>
      <c r="R928">
        <f t="shared" si="44"/>
        <v>0.48888888888888887</v>
      </c>
    </row>
    <row r="929" spans="1:18" x14ac:dyDescent="0.25">
      <c r="A929" t="s">
        <v>133</v>
      </c>
      <c r="B929" t="s">
        <v>5</v>
      </c>
      <c r="C929" s="1">
        <v>44818</v>
      </c>
      <c r="D929" s="1">
        <v>45001</v>
      </c>
      <c r="E929" s="24">
        <v>183</v>
      </c>
      <c r="F929">
        <v>0.5</v>
      </c>
      <c r="G929">
        <v>3</v>
      </c>
      <c r="H929">
        <v>0.6</v>
      </c>
      <c r="I929" t="s">
        <v>21</v>
      </c>
      <c r="J929">
        <v>45</v>
      </c>
      <c r="K929">
        <v>22</v>
      </c>
      <c r="L929">
        <v>45</v>
      </c>
      <c r="M929" t="s">
        <v>134</v>
      </c>
      <c r="N929" t="s">
        <v>36</v>
      </c>
      <c r="O929" t="s">
        <v>129</v>
      </c>
      <c r="P929">
        <f t="shared" si="42"/>
        <v>3.032</v>
      </c>
      <c r="Q929">
        <f t="shared" si="43"/>
        <v>-3.2000000000000028E-2</v>
      </c>
      <c r="R929">
        <f t="shared" si="44"/>
        <v>0.48888888888888887</v>
      </c>
    </row>
    <row r="930" spans="1:18" x14ac:dyDescent="0.25">
      <c r="A930" t="s">
        <v>133</v>
      </c>
      <c r="B930" t="s">
        <v>5</v>
      </c>
      <c r="C930" s="1">
        <v>44818</v>
      </c>
      <c r="D930" s="1">
        <v>45001</v>
      </c>
      <c r="E930" s="24">
        <v>183</v>
      </c>
      <c r="F930">
        <v>0.5</v>
      </c>
      <c r="G930">
        <v>3.3</v>
      </c>
      <c r="H930">
        <v>0.7</v>
      </c>
      <c r="I930" t="s">
        <v>21</v>
      </c>
      <c r="J930">
        <v>45</v>
      </c>
      <c r="K930">
        <v>22</v>
      </c>
      <c r="L930">
        <v>45</v>
      </c>
      <c r="M930" t="s">
        <v>134</v>
      </c>
      <c r="N930" t="s">
        <v>36</v>
      </c>
      <c r="O930" t="s">
        <v>129</v>
      </c>
      <c r="P930">
        <f t="shared" si="42"/>
        <v>3.032</v>
      </c>
      <c r="Q930">
        <f t="shared" si="43"/>
        <v>0.26799999999999979</v>
      </c>
      <c r="R930">
        <f t="shared" si="44"/>
        <v>0.48888888888888887</v>
      </c>
    </row>
    <row r="931" spans="1:18" x14ac:dyDescent="0.25">
      <c r="A931" t="s">
        <v>133</v>
      </c>
      <c r="B931" t="s">
        <v>5</v>
      </c>
      <c r="C931" s="1">
        <v>44818</v>
      </c>
      <c r="D931" s="1">
        <v>45001</v>
      </c>
      <c r="E931" s="24">
        <v>183</v>
      </c>
      <c r="F931">
        <v>0.5</v>
      </c>
      <c r="G931">
        <v>2.8</v>
      </c>
      <c r="H931">
        <v>0.6</v>
      </c>
      <c r="I931" t="s">
        <v>21</v>
      </c>
      <c r="J931">
        <v>45</v>
      </c>
      <c r="K931">
        <v>22</v>
      </c>
      <c r="L931">
        <v>45</v>
      </c>
      <c r="M931" t="s">
        <v>134</v>
      </c>
      <c r="N931" t="s">
        <v>36</v>
      </c>
      <c r="O931" t="s">
        <v>129</v>
      </c>
      <c r="P931">
        <f t="shared" si="42"/>
        <v>3.032</v>
      </c>
      <c r="Q931">
        <f t="shared" si="43"/>
        <v>-0.23200000000000021</v>
      </c>
      <c r="R931">
        <f t="shared" si="44"/>
        <v>0.48888888888888887</v>
      </c>
    </row>
    <row r="932" spans="1:18" x14ac:dyDescent="0.25">
      <c r="A932" t="s">
        <v>135</v>
      </c>
      <c r="B932" t="s">
        <v>5</v>
      </c>
      <c r="C932" s="1">
        <v>44791</v>
      </c>
      <c r="D932" s="1">
        <v>45002</v>
      </c>
      <c r="E932" s="24">
        <v>211</v>
      </c>
      <c r="F932">
        <v>0.5</v>
      </c>
      <c r="G932">
        <v>5</v>
      </c>
      <c r="H932">
        <v>1.1000000000000001</v>
      </c>
      <c r="I932" t="s">
        <v>21</v>
      </c>
      <c r="J932">
        <v>2</v>
      </c>
      <c r="K932">
        <v>2</v>
      </c>
      <c r="L932">
        <v>45</v>
      </c>
      <c r="M932" t="s">
        <v>136</v>
      </c>
      <c r="N932" t="s">
        <v>21</v>
      </c>
      <c r="O932" t="s">
        <v>21</v>
      </c>
      <c r="P932">
        <f t="shared" si="42"/>
        <v>3.1439999999999997</v>
      </c>
      <c r="Q932">
        <f t="shared" si="43"/>
        <v>1.8560000000000003</v>
      </c>
      <c r="R932">
        <f t="shared" si="44"/>
        <v>4.4444444444444446E-2</v>
      </c>
    </row>
    <row r="933" spans="1:18" x14ac:dyDescent="0.25">
      <c r="A933" t="s">
        <v>135</v>
      </c>
      <c r="B933" t="s">
        <v>5</v>
      </c>
      <c r="C933" s="1">
        <v>44791</v>
      </c>
      <c r="D933" s="1">
        <v>45002</v>
      </c>
      <c r="E933" s="24">
        <v>211</v>
      </c>
      <c r="F933">
        <v>0.5</v>
      </c>
      <c r="G933">
        <v>3.8</v>
      </c>
      <c r="H933">
        <v>0.7</v>
      </c>
      <c r="I933" t="s">
        <v>21</v>
      </c>
      <c r="J933">
        <v>2</v>
      </c>
      <c r="K933">
        <v>2</v>
      </c>
      <c r="L933">
        <v>45</v>
      </c>
      <c r="M933" t="s">
        <v>136</v>
      </c>
      <c r="N933" t="s">
        <v>21</v>
      </c>
      <c r="O933" t="s">
        <v>21</v>
      </c>
      <c r="P933">
        <f t="shared" si="42"/>
        <v>3.1439999999999997</v>
      </c>
      <c r="Q933">
        <f t="shared" si="43"/>
        <v>0.65600000000000014</v>
      </c>
      <c r="R933">
        <f t="shared" si="44"/>
        <v>4.4444444444444446E-2</v>
      </c>
    </row>
    <row r="934" spans="1:18" x14ac:dyDescent="0.25">
      <c r="A934" t="s">
        <v>137</v>
      </c>
      <c r="B934" t="s">
        <v>5</v>
      </c>
      <c r="C934" s="1">
        <v>44831</v>
      </c>
      <c r="D934" s="1">
        <v>45016</v>
      </c>
      <c r="E934" s="24">
        <v>185</v>
      </c>
      <c r="F934">
        <v>0.5</v>
      </c>
      <c r="G934">
        <v>3.5</v>
      </c>
      <c r="H934">
        <v>0.7</v>
      </c>
      <c r="I934" t="s">
        <v>21</v>
      </c>
      <c r="J934">
        <v>44</v>
      </c>
      <c r="K934">
        <v>13</v>
      </c>
      <c r="L934">
        <v>45</v>
      </c>
      <c r="M934" t="s">
        <v>138</v>
      </c>
      <c r="N934" t="s">
        <v>37</v>
      </c>
      <c r="O934" t="s">
        <v>132</v>
      </c>
      <c r="P934">
        <f t="shared" si="42"/>
        <v>3.04</v>
      </c>
      <c r="Q934">
        <f t="shared" si="43"/>
        <v>0.45999999999999996</v>
      </c>
      <c r="R934">
        <f t="shared" si="44"/>
        <v>0.28888888888888886</v>
      </c>
    </row>
    <row r="935" spans="1:18" x14ac:dyDescent="0.25">
      <c r="A935" t="s">
        <v>137</v>
      </c>
      <c r="B935" t="s">
        <v>5</v>
      </c>
      <c r="C935" s="1">
        <v>44831</v>
      </c>
      <c r="D935" s="1">
        <v>45016</v>
      </c>
      <c r="E935" s="24">
        <v>185</v>
      </c>
      <c r="F935">
        <v>0.5</v>
      </c>
      <c r="G935">
        <v>2.9</v>
      </c>
      <c r="H935">
        <v>0.6</v>
      </c>
      <c r="I935" t="s">
        <v>21</v>
      </c>
      <c r="J935">
        <v>44</v>
      </c>
      <c r="K935">
        <v>13</v>
      </c>
      <c r="L935">
        <v>45</v>
      </c>
      <c r="M935" t="s">
        <v>138</v>
      </c>
      <c r="N935" t="s">
        <v>37</v>
      </c>
      <c r="O935" t="s">
        <v>132</v>
      </c>
      <c r="P935">
        <f t="shared" si="42"/>
        <v>3.04</v>
      </c>
      <c r="Q935">
        <f t="shared" si="43"/>
        <v>-0.14000000000000012</v>
      </c>
      <c r="R935">
        <f t="shared" si="44"/>
        <v>0.28888888888888886</v>
      </c>
    </row>
    <row r="936" spans="1:18" x14ac:dyDescent="0.25">
      <c r="A936" t="s">
        <v>137</v>
      </c>
      <c r="B936" t="s">
        <v>5</v>
      </c>
      <c r="C936" s="1">
        <v>44831</v>
      </c>
      <c r="D936" s="1">
        <v>45016</v>
      </c>
      <c r="E936" s="24">
        <v>185</v>
      </c>
      <c r="F936">
        <v>0.5</v>
      </c>
      <c r="G936">
        <v>4.2</v>
      </c>
      <c r="H936">
        <v>0.9</v>
      </c>
      <c r="I936" t="s">
        <v>21</v>
      </c>
      <c r="J936">
        <v>44</v>
      </c>
      <c r="K936">
        <v>13</v>
      </c>
      <c r="L936">
        <v>45</v>
      </c>
      <c r="M936" t="s">
        <v>138</v>
      </c>
      <c r="N936" t="s">
        <v>37</v>
      </c>
      <c r="O936" t="s">
        <v>132</v>
      </c>
      <c r="P936">
        <f t="shared" si="42"/>
        <v>3.04</v>
      </c>
      <c r="Q936">
        <f t="shared" si="43"/>
        <v>1.1600000000000001</v>
      </c>
      <c r="R936">
        <f t="shared" si="44"/>
        <v>0.28888888888888886</v>
      </c>
    </row>
    <row r="937" spans="1:18" x14ac:dyDescent="0.25">
      <c r="A937" t="s">
        <v>137</v>
      </c>
      <c r="B937" t="s">
        <v>5</v>
      </c>
      <c r="C937" s="1">
        <v>44831</v>
      </c>
      <c r="D937" s="1">
        <v>45016</v>
      </c>
      <c r="E937" s="24">
        <v>185</v>
      </c>
      <c r="F937">
        <v>0.5</v>
      </c>
      <c r="G937">
        <v>2.9</v>
      </c>
      <c r="H937">
        <v>0.6</v>
      </c>
      <c r="I937" t="s">
        <v>21</v>
      </c>
      <c r="J937">
        <v>44</v>
      </c>
      <c r="K937">
        <v>13</v>
      </c>
      <c r="L937">
        <v>45</v>
      </c>
      <c r="M937" t="s">
        <v>138</v>
      </c>
      <c r="N937" t="s">
        <v>37</v>
      </c>
      <c r="O937" t="s">
        <v>132</v>
      </c>
      <c r="P937">
        <f t="shared" si="42"/>
        <v>3.04</v>
      </c>
      <c r="Q937">
        <f t="shared" si="43"/>
        <v>-0.14000000000000012</v>
      </c>
      <c r="R937">
        <f t="shared" si="44"/>
        <v>0.28888888888888886</v>
      </c>
    </row>
    <row r="938" spans="1:18" x14ac:dyDescent="0.25">
      <c r="A938" t="s">
        <v>137</v>
      </c>
      <c r="B938" t="s">
        <v>5</v>
      </c>
      <c r="C938" s="1">
        <v>44831</v>
      </c>
      <c r="D938" s="1">
        <v>45016</v>
      </c>
      <c r="E938" s="24">
        <v>185</v>
      </c>
      <c r="F938">
        <v>0.5</v>
      </c>
      <c r="G938">
        <v>3.2</v>
      </c>
      <c r="H938">
        <v>0.7</v>
      </c>
      <c r="I938" t="s">
        <v>21</v>
      </c>
      <c r="J938">
        <v>44</v>
      </c>
      <c r="K938">
        <v>13</v>
      </c>
      <c r="L938">
        <v>45</v>
      </c>
      <c r="M938" t="s">
        <v>138</v>
      </c>
      <c r="N938" t="s">
        <v>37</v>
      </c>
      <c r="O938" t="s">
        <v>132</v>
      </c>
      <c r="P938">
        <f t="shared" si="42"/>
        <v>3.04</v>
      </c>
      <c r="Q938">
        <f t="shared" si="43"/>
        <v>0.16000000000000014</v>
      </c>
      <c r="R938">
        <f t="shared" si="44"/>
        <v>0.28888888888888886</v>
      </c>
    </row>
    <row r="939" spans="1:18" x14ac:dyDescent="0.25">
      <c r="A939" t="s">
        <v>137</v>
      </c>
      <c r="B939" t="s">
        <v>5</v>
      </c>
      <c r="C939" s="1">
        <v>44831</v>
      </c>
      <c r="D939" s="1">
        <v>45016</v>
      </c>
      <c r="E939" s="24">
        <v>185</v>
      </c>
      <c r="F939">
        <v>0.5</v>
      </c>
      <c r="G939">
        <v>3.9</v>
      </c>
      <c r="H939">
        <v>0.8</v>
      </c>
      <c r="I939" t="s">
        <v>21</v>
      </c>
      <c r="J939">
        <v>44</v>
      </c>
      <c r="K939">
        <v>13</v>
      </c>
      <c r="L939">
        <v>45</v>
      </c>
      <c r="M939" t="s">
        <v>138</v>
      </c>
      <c r="N939" t="s">
        <v>37</v>
      </c>
      <c r="O939" t="s">
        <v>132</v>
      </c>
      <c r="P939">
        <f t="shared" si="42"/>
        <v>3.04</v>
      </c>
      <c r="Q939">
        <f t="shared" si="43"/>
        <v>0.85999999999999988</v>
      </c>
      <c r="R939">
        <f t="shared" si="44"/>
        <v>0.28888888888888886</v>
      </c>
    </row>
    <row r="940" spans="1:18" x14ac:dyDescent="0.25">
      <c r="A940" t="s">
        <v>137</v>
      </c>
      <c r="B940" t="s">
        <v>5</v>
      </c>
      <c r="C940" s="1">
        <v>44831</v>
      </c>
      <c r="D940" s="1">
        <v>45016</v>
      </c>
      <c r="E940" s="24">
        <v>185</v>
      </c>
      <c r="F940">
        <v>0.5</v>
      </c>
      <c r="G940">
        <v>3.2</v>
      </c>
      <c r="H940">
        <v>0.6</v>
      </c>
      <c r="I940" t="s">
        <v>21</v>
      </c>
      <c r="J940">
        <v>44</v>
      </c>
      <c r="K940">
        <v>13</v>
      </c>
      <c r="L940">
        <v>45</v>
      </c>
      <c r="M940" t="s">
        <v>138</v>
      </c>
      <c r="N940" t="s">
        <v>37</v>
      </c>
      <c r="O940" t="s">
        <v>132</v>
      </c>
      <c r="P940">
        <f t="shared" si="42"/>
        <v>3.04</v>
      </c>
      <c r="Q940">
        <f t="shared" si="43"/>
        <v>0.16000000000000014</v>
      </c>
      <c r="R940">
        <f t="shared" si="44"/>
        <v>0.28888888888888886</v>
      </c>
    </row>
    <row r="941" spans="1:18" x14ac:dyDescent="0.25">
      <c r="A941" t="s">
        <v>137</v>
      </c>
      <c r="B941" t="s">
        <v>5</v>
      </c>
      <c r="C941" s="1">
        <v>44831</v>
      </c>
      <c r="D941" s="1">
        <v>45016</v>
      </c>
      <c r="E941" s="24">
        <v>185</v>
      </c>
      <c r="F941">
        <v>0.5</v>
      </c>
      <c r="G941">
        <v>3.4</v>
      </c>
      <c r="H941">
        <v>0.8</v>
      </c>
      <c r="I941" t="s">
        <v>21</v>
      </c>
      <c r="J941">
        <v>44</v>
      </c>
      <c r="K941">
        <v>13</v>
      </c>
      <c r="L941">
        <v>45</v>
      </c>
      <c r="M941" t="s">
        <v>138</v>
      </c>
      <c r="N941" t="s">
        <v>37</v>
      </c>
      <c r="O941" t="s">
        <v>132</v>
      </c>
      <c r="P941">
        <f t="shared" si="42"/>
        <v>3.04</v>
      </c>
      <c r="Q941">
        <f t="shared" si="43"/>
        <v>0.35999999999999988</v>
      </c>
      <c r="R941">
        <f t="shared" si="44"/>
        <v>0.28888888888888886</v>
      </c>
    </row>
    <row r="942" spans="1:18" x14ac:dyDescent="0.25">
      <c r="A942" t="s">
        <v>137</v>
      </c>
      <c r="B942" t="s">
        <v>5</v>
      </c>
      <c r="C942" s="1">
        <v>44831</v>
      </c>
      <c r="D942" s="1">
        <v>45016</v>
      </c>
      <c r="E942" s="24">
        <v>185</v>
      </c>
      <c r="F942">
        <v>0.5</v>
      </c>
      <c r="G942">
        <v>3.1</v>
      </c>
      <c r="H942">
        <v>0.7</v>
      </c>
      <c r="I942" t="s">
        <v>21</v>
      </c>
      <c r="J942">
        <v>44</v>
      </c>
      <c r="K942">
        <v>13</v>
      </c>
      <c r="L942">
        <v>45</v>
      </c>
      <c r="M942" t="s">
        <v>138</v>
      </c>
      <c r="N942" t="s">
        <v>37</v>
      </c>
      <c r="O942" t="s">
        <v>132</v>
      </c>
      <c r="P942">
        <f t="shared" si="42"/>
        <v>3.04</v>
      </c>
      <c r="Q942">
        <f t="shared" si="43"/>
        <v>6.0000000000000053E-2</v>
      </c>
      <c r="R942">
        <f t="shared" si="44"/>
        <v>0.28888888888888886</v>
      </c>
    </row>
    <row r="943" spans="1:18" x14ac:dyDescent="0.25">
      <c r="A943" t="s">
        <v>137</v>
      </c>
      <c r="B943" t="s">
        <v>5</v>
      </c>
      <c r="C943" s="1">
        <v>44831</v>
      </c>
      <c r="D943" s="1">
        <v>45016</v>
      </c>
      <c r="E943" s="24">
        <v>185</v>
      </c>
      <c r="F943">
        <v>0.5</v>
      </c>
      <c r="G943">
        <v>3.1</v>
      </c>
      <c r="H943">
        <v>0.6</v>
      </c>
      <c r="I943" t="s">
        <v>21</v>
      </c>
      <c r="J943">
        <v>44</v>
      </c>
      <c r="K943">
        <v>13</v>
      </c>
      <c r="L943">
        <v>45</v>
      </c>
      <c r="M943" t="s">
        <v>138</v>
      </c>
      <c r="N943" t="s">
        <v>37</v>
      </c>
      <c r="O943" t="s">
        <v>132</v>
      </c>
      <c r="P943">
        <f t="shared" si="42"/>
        <v>3.04</v>
      </c>
      <c r="Q943">
        <f t="shared" si="43"/>
        <v>6.0000000000000053E-2</v>
      </c>
      <c r="R943">
        <f t="shared" si="44"/>
        <v>0.28888888888888886</v>
      </c>
    </row>
    <row r="944" spans="1:18" x14ac:dyDescent="0.25">
      <c r="A944" t="s">
        <v>137</v>
      </c>
      <c r="B944" t="s">
        <v>5</v>
      </c>
      <c r="C944" s="1">
        <v>44831</v>
      </c>
      <c r="D944" s="1">
        <v>45016</v>
      </c>
      <c r="E944" s="24">
        <v>185</v>
      </c>
      <c r="F944">
        <v>0.5</v>
      </c>
      <c r="G944">
        <v>3.1</v>
      </c>
      <c r="H944">
        <v>0.6</v>
      </c>
      <c r="I944" t="s">
        <v>21</v>
      </c>
      <c r="J944">
        <v>44</v>
      </c>
      <c r="K944">
        <v>13</v>
      </c>
      <c r="L944">
        <v>45</v>
      </c>
      <c r="M944" t="s">
        <v>138</v>
      </c>
      <c r="N944" t="s">
        <v>37</v>
      </c>
      <c r="O944" t="s">
        <v>132</v>
      </c>
      <c r="P944">
        <f t="shared" si="42"/>
        <v>3.04</v>
      </c>
      <c r="Q944">
        <f t="shared" si="43"/>
        <v>6.0000000000000053E-2</v>
      </c>
      <c r="R944">
        <f t="shared" si="44"/>
        <v>0.28888888888888886</v>
      </c>
    </row>
    <row r="945" spans="1:18" x14ac:dyDescent="0.25">
      <c r="A945" t="s">
        <v>137</v>
      </c>
      <c r="B945" t="s">
        <v>5</v>
      </c>
      <c r="C945" s="1">
        <v>44831</v>
      </c>
      <c r="D945" s="1">
        <v>45016</v>
      </c>
      <c r="E945" s="24">
        <v>185</v>
      </c>
      <c r="F945">
        <v>0.5</v>
      </c>
      <c r="G945">
        <v>3.2</v>
      </c>
      <c r="H945">
        <v>0.6</v>
      </c>
      <c r="I945" t="s">
        <v>21</v>
      </c>
      <c r="J945">
        <v>44</v>
      </c>
      <c r="K945">
        <v>13</v>
      </c>
      <c r="L945">
        <v>45</v>
      </c>
      <c r="M945" t="s">
        <v>138</v>
      </c>
      <c r="N945" t="s">
        <v>37</v>
      </c>
      <c r="O945" t="s">
        <v>132</v>
      </c>
      <c r="P945">
        <f t="shared" si="42"/>
        <v>3.04</v>
      </c>
      <c r="Q945">
        <f t="shared" si="43"/>
        <v>0.16000000000000014</v>
      </c>
      <c r="R945">
        <f t="shared" si="44"/>
        <v>0.28888888888888886</v>
      </c>
    </row>
    <row r="946" spans="1:18" x14ac:dyDescent="0.25">
      <c r="A946" t="s">
        <v>137</v>
      </c>
      <c r="B946" t="s">
        <v>5</v>
      </c>
      <c r="C946" s="1">
        <v>44831</v>
      </c>
      <c r="D946" s="1">
        <v>45016</v>
      </c>
      <c r="E946" s="24">
        <v>185</v>
      </c>
      <c r="F946">
        <v>0.5</v>
      </c>
      <c r="G946">
        <v>3</v>
      </c>
      <c r="H946">
        <v>0.6</v>
      </c>
      <c r="I946" t="s">
        <v>21</v>
      </c>
      <c r="J946">
        <v>44</v>
      </c>
      <c r="K946">
        <v>13</v>
      </c>
      <c r="L946">
        <v>45</v>
      </c>
      <c r="M946" t="s">
        <v>138</v>
      </c>
      <c r="N946" t="s">
        <v>37</v>
      </c>
      <c r="O946" t="s">
        <v>132</v>
      </c>
      <c r="P946">
        <f t="shared" si="42"/>
        <v>3.04</v>
      </c>
      <c r="Q946">
        <f t="shared" si="43"/>
        <v>-4.0000000000000036E-2</v>
      </c>
      <c r="R946">
        <f t="shared" si="44"/>
        <v>0.28888888888888886</v>
      </c>
    </row>
    <row r="947" spans="1:18" x14ac:dyDescent="0.25">
      <c r="A947" t="s">
        <v>123</v>
      </c>
      <c r="B947" t="s">
        <v>5</v>
      </c>
      <c r="C947" s="1">
        <v>44748</v>
      </c>
      <c r="D947" s="1">
        <v>45124</v>
      </c>
      <c r="E947" s="24">
        <v>376</v>
      </c>
      <c r="F947">
        <v>1</v>
      </c>
      <c r="G947">
        <v>6.7</v>
      </c>
      <c r="H947">
        <v>1.4</v>
      </c>
      <c r="I947" t="s">
        <v>21</v>
      </c>
      <c r="J947">
        <v>7</v>
      </c>
      <c r="K947">
        <v>6</v>
      </c>
      <c r="L947">
        <v>45</v>
      </c>
      <c r="M947" t="s">
        <v>124</v>
      </c>
      <c r="N947" t="s">
        <v>21</v>
      </c>
      <c r="O947" t="s">
        <v>21</v>
      </c>
      <c r="P947">
        <f t="shared" si="42"/>
        <v>3.8039999999999998</v>
      </c>
      <c r="Q947">
        <f t="shared" si="43"/>
        <v>2.8960000000000004</v>
      </c>
      <c r="R947">
        <f t="shared" si="44"/>
        <v>0.13333333333333333</v>
      </c>
    </row>
    <row r="948" spans="1:18" x14ac:dyDescent="0.25">
      <c r="A948" t="s">
        <v>123</v>
      </c>
      <c r="B948" t="s">
        <v>5</v>
      </c>
      <c r="C948" s="1">
        <v>44748</v>
      </c>
      <c r="D948" s="1">
        <v>45124</v>
      </c>
      <c r="E948" s="24">
        <v>376</v>
      </c>
      <c r="F948">
        <v>1</v>
      </c>
      <c r="G948">
        <v>4.7</v>
      </c>
      <c r="H948">
        <v>0.9</v>
      </c>
      <c r="I948" t="s">
        <v>21</v>
      </c>
      <c r="J948">
        <v>7</v>
      </c>
      <c r="K948">
        <v>6</v>
      </c>
      <c r="L948">
        <v>45</v>
      </c>
      <c r="M948" t="s">
        <v>124</v>
      </c>
      <c r="N948" t="s">
        <v>21</v>
      </c>
      <c r="O948" t="s">
        <v>21</v>
      </c>
      <c r="P948">
        <f t="shared" si="42"/>
        <v>3.8039999999999998</v>
      </c>
      <c r="Q948">
        <f t="shared" si="43"/>
        <v>0.89600000000000035</v>
      </c>
      <c r="R948">
        <f t="shared" si="44"/>
        <v>0.13333333333333333</v>
      </c>
    </row>
    <row r="949" spans="1:18" x14ac:dyDescent="0.25">
      <c r="A949" t="s">
        <v>123</v>
      </c>
      <c r="B949" t="s">
        <v>5</v>
      </c>
      <c r="C949" s="1">
        <v>44748</v>
      </c>
      <c r="D949" s="1">
        <v>45124</v>
      </c>
      <c r="E949" s="24">
        <v>376</v>
      </c>
      <c r="F949">
        <v>1</v>
      </c>
      <c r="G949">
        <v>3.6</v>
      </c>
      <c r="H949">
        <v>0.8</v>
      </c>
      <c r="I949" t="s">
        <v>21</v>
      </c>
      <c r="J949">
        <v>7</v>
      </c>
      <c r="K949">
        <v>6</v>
      </c>
      <c r="L949">
        <v>45</v>
      </c>
      <c r="M949" t="s">
        <v>124</v>
      </c>
      <c r="N949" t="s">
        <v>21</v>
      </c>
      <c r="O949" t="s">
        <v>21</v>
      </c>
      <c r="P949">
        <f t="shared" si="42"/>
        <v>3.8039999999999998</v>
      </c>
      <c r="Q949">
        <f t="shared" si="43"/>
        <v>-0.20399999999999974</v>
      </c>
      <c r="R949">
        <f t="shared" si="44"/>
        <v>0.13333333333333333</v>
      </c>
    </row>
    <row r="950" spans="1:18" x14ac:dyDescent="0.25">
      <c r="A950" t="s">
        <v>123</v>
      </c>
      <c r="B950" t="s">
        <v>5</v>
      </c>
      <c r="C950" s="1">
        <v>44748</v>
      </c>
      <c r="D950" s="1">
        <v>45124</v>
      </c>
      <c r="E950" s="24">
        <v>376</v>
      </c>
      <c r="F950">
        <v>1</v>
      </c>
      <c r="G950">
        <v>5.3</v>
      </c>
      <c r="H950">
        <v>1.1000000000000001</v>
      </c>
      <c r="I950" t="s">
        <v>21</v>
      </c>
      <c r="J950">
        <v>7</v>
      </c>
      <c r="K950">
        <v>6</v>
      </c>
      <c r="L950">
        <v>45</v>
      </c>
      <c r="M950" t="s">
        <v>124</v>
      </c>
      <c r="N950" t="s">
        <v>21</v>
      </c>
      <c r="O950" t="s">
        <v>21</v>
      </c>
      <c r="P950">
        <f t="shared" si="42"/>
        <v>3.8039999999999998</v>
      </c>
      <c r="Q950">
        <f t="shared" si="43"/>
        <v>1.496</v>
      </c>
      <c r="R950">
        <f t="shared" si="44"/>
        <v>0.13333333333333333</v>
      </c>
    </row>
    <row r="951" spans="1:18" x14ac:dyDescent="0.25">
      <c r="A951" t="s">
        <v>123</v>
      </c>
      <c r="B951" t="s">
        <v>5</v>
      </c>
      <c r="C951" s="1">
        <v>44748</v>
      </c>
      <c r="D951" s="1">
        <v>45124</v>
      </c>
      <c r="E951" s="24">
        <v>376</v>
      </c>
      <c r="F951">
        <v>1</v>
      </c>
      <c r="G951">
        <v>5</v>
      </c>
      <c r="H951">
        <v>1.1000000000000001</v>
      </c>
      <c r="I951" t="s">
        <v>21</v>
      </c>
      <c r="J951">
        <v>7</v>
      </c>
      <c r="K951">
        <v>6</v>
      </c>
      <c r="L951">
        <v>45</v>
      </c>
      <c r="M951" t="s">
        <v>124</v>
      </c>
      <c r="N951" t="s">
        <v>21</v>
      </c>
      <c r="O951" t="s">
        <v>21</v>
      </c>
      <c r="P951">
        <f t="shared" si="42"/>
        <v>3.8039999999999998</v>
      </c>
      <c r="Q951">
        <f t="shared" si="43"/>
        <v>1.1960000000000002</v>
      </c>
      <c r="R951">
        <f t="shared" si="44"/>
        <v>0.13333333333333333</v>
      </c>
    </row>
    <row r="952" spans="1:18" x14ac:dyDescent="0.25">
      <c r="A952" t="s">
        <v>123</v>
      </c>
      <c r="B952" t="s">
        <v>5</v>
      </c>
      <c r="C952" s="1">
        <v>44748</v>
      </c>
      <c r="D952" s="1">
        <v>45124</v>
      </c>
      <c r="E952" s="24">
        <v>376</v>
      </c>
      <c r="F952">
        <v>1</v>
      </c>
      <c r="G952">
        <v>4.0999999999999996</v>
      </c>
      <c r="H952">
        <v>0.9</v>
      </c>
      <c r="I952" t="s">
        <v>21</v>
      </c>
      <c r="J952">
        <v>7</v>
      </c>
      <c r="K952">
        <v>6</v>
      </c>
      <c r="L952">
        <v>45</v>
      </c>
      <c r="M952" t="s">
        <v>124</v>
      </c>
      <c r="N952" t="s">
        <v>21</v>
      </c>
      <c r="O952" t="s">
        <v>21</v>
      </c>
      <c r="P952">
        <f t="shared" si="42"/>
        <v>3.8039999999999998</v>
      </c>
      <c r="Q952">
        <f t="shared" si="43"/>
        <v>0.29599999999999982</v>
      </c>
      <c r="R952">
        <f t="shared" si="44"/>
        <v>0.13333333333333333</v>
      </c>
    </row>
    <row r="953" spans="1:18" x14ac:dyDescent="0.25">
      <c r="A953" t="s">
        <v>139</v>
      </c>
      <c r="B953" t="s">
        <v>5</v>
      </c>
      <c r="C953" s="1">
        <v>44955</v>
      </c>
      <c r="D953" s="1">
        <v>45161</v>
      </c>
      <c r="E953" s="24">
        <v>206</v>
      </c>
      <c r="F953">
        <v>0.5</v>
      </c>
      <c r="G953">
        <v>3.5</v>
      </c>
      <c r="H953">
        <v>0.7</v>
      </c>
      <c r="I953" t="s">
        <v>21</v>
      </c>
      <c r="J953">
        <v>81</v>
      </c>
      <c r="K953">
        <v>48</v>
      </c>
      <c r="L953">
        <v>160</v>
      </c>
      <c r="M953" t="s">
        <v>140</v>
      </c>
      <c r="N953" t="s">
        <v>37</v>
      </c>
      <c r="O953" t="s">
        <v>132</v>
      </c>
      <c r="P953">
        <f t="shared" si="42"/>
        <v>3.1239999999999997</v>
      </c>
      <c r="Q953">
        <f t="shared" si="43"/>
        <v>0.37600000000000033</v>
      </c>
      <c r="R953">
        <f t="shared" si="44"/>
        <v>0.3</v>
      </c>
    </row>
    <row r="954" spans="1:18" x14ac:dyDescent="0.25">
      <c r="A954" t="s">
        <v>139</v>
      </c>
      <c r="B954" t="s">
        <v>5</v>
      </c>
      <c r="C954" s="1">
        <v>44955</v>
      </c>
      <c r="D954" s="1">
        <v>45161</v>
      </c>
      <c r="E954" s="24">
        <v>206</v>
      </c>
      <c r="F954">
        <v>0.5</v>
      </c>
      <c r="G954">
        <v>2.7</v>
      </c>
      <c r="H954">
        <v>0.6</v>
      </c>
      <c r="I954" t="s">
        <v>21</v>
      </c>
      <c r="J954">
        <v>81</v>
      </c>
      <c r="K954">
        <v>48</v>
      </c>
      <c r="L954">
        <v>160</v>
      </c>
      <c r="M954" t="s">
        <v>140</v>
      </c>
      <c r="N954" t="s">
        <v>37</v>
      </c>
      <c r="O954" t="s">
        <v>132</v>
      </c>
      <c r="P954">
        <f t="shared" si="42"/>
        <v>3.1239999999999997</v>
      </c>
      <c r="Q954">
        <f t="shared" si="43"/>
        <v>-0.42399999999999949</v>
      </c>
      <c r="R954">
        <f t="shared" si="44"/>
        <v>0.3</v>
      </c>
    </row>
    <row r="955" spans="1:18" x14ac:dyDescent="0.25">
      <c r="A955" t="s">
        <v>139</v>
      </c>
      <c r="B955" t="s">
        <v>5</v>
      </c>
      <c r="C955" s="1">
        <v>44955</v>
      </c>
      <c r="D955" s="1">
        <v>45161</v>
      </c>
      <c r="E955" s="24">
        <v>206</v>
      </c>
      <c r="F955">
        <v>0.5</v>
      </c>
      <c r="G955">
        <v>2.2999999999999998</v>
      </c>
      <c r="H955">
        <v>0.5</v>
      </c>
      <c r="I955" t="s">
        <v>21</v>
      </c>
      <c r="J955">
        <v>81</v>
      </c>
      <c r="K955">
        <v>48</v>
      </c>
      <c r="L955">
        <v>160</v>
      </c>
      <c r="M955" t="s">
        <v>140</v>
      </c>
      <c r="N955" t="s">
        <v>37</v>
      </c>
      <c r="O955" t="s">
        <v>132</v>
      </c>
      <c r="P955">
        <f t="shared" si="42"/>
        <v>3.1239999999999997</v>
      </c>
      <c r="Q955">
        <f t="shared" si="43"/>
        <v>-0.82399999999999984</v>
      </c>
      <c r="R955">
        <f t="shared" si="44"/>
        <v>0.3</v>
      </c>
    </row>
    <row r="956" spans="1:18" x14ac:dyDescent="0.25">
      <c r="A956" t="s">
        <v>139</v>
      </c>
      <c r="B956" t="s">
        <v>5</v>
      </c>
      <c r="C956" s="1">
        <v>44955</v>
      </c>
      <c r="D956" s="1">
        <v>45161</v>
      </c>
      <c r="E956" s="24">
        <v>206</v>
      </c>
      <c r="F956">
        <v>0.5</v>
      </c>
      <c r="G956">
        <v>2.5</v>
      </c>
      <c r="H956">
        <v>0.5</v>
      </c>
      <c r="I956" t="s">
        <v>21</v>
      </c>
      <c r="J956">
        <v>81</v>
      </c>
      <c r="K956">
        <v>48</v>
      </c>
      <c r="L956">
        <v>160</v>
      </c>
      <c r="M956" t="s">
        <v>140</v>
      </c>
      <c r="N956" t="s">
        <v>37</v>
      </c>
      <c r="O956" t="s">
        <v>132</v>
      </c>
      <c r="P956">
        <f t="shared" si="42"/>
        <v>3.1239999999999997</v>
      </c>
      <c r="Q956">
        <f t="shared" si="43"/>
        <v>-0.62399999999999967</v>
      </c>
      <c r="R956">
        <f t="shared" si="44"/>
        <v>0.3</v>
      </c>
    </row>
    <row r="957" spans="1:18" x14ac:dyDescent="0.25">
      <c r="A957" t="s">
        <v>139</v>
      </c>
      <c r="B957" t="s">
        <v>5</v>
      </c>
      <c r="C957" s="1">
        <v>44955</v>
      </c>
      <c r="D957" s="1">
        <v>45161</v>
      </c>
      <c r="E957" s="24">
        <v>206</v>
      </c>
      <c r="F957">
        <v>0.5</v>
      </c>
      <c r="G957">
        <v>3.2</v>
      </c>
      <c r="H957">
        <v>0.7</v>
      </c>
      <c r="I957" t="s">
        <v>21</v>
      </c>
      <c r="J957">
        <v>81</v>
      </c>
      <c r="K957">
        <v>48</v>
      </c>
      <c r="L957">
        <v>160</v>
      </c>
      <c r="M957" t="s">
        <v>140</v>
      </c>
      <c r="N957" t="s">
        <v>37</v>
      </c>
      <c r="O957" t="s">
        <v>132</v>
      </c>
      <c r="P957">
        <f t="shared" si="42"/>
        <v>3.1239999999999997</v>
      </c>
      <c r="Q957">
        <f t="shared" si="43"/>
        <v>7.6000000000000512E-2</v>
      </c>
      <c r="R957">
        <f t="shared" si="44"/>
        <v>0.3</v>
      </c>
    </row>
    <row r="958" spans="1:18" x14ac:dyDescent="0.25">
      <c r="A958" t="s">
        <v>139</v>
      </c>
      <c r="B958" t="s">
        <v>5</v>
      </c>
      <c r="C958" s="1">
        <v>44955</v>
      </c>
      <c r="D958" s="1">
        <v>45161</v>
      </c>
      <c r="E958" s="24">
        <v>206</v>
      </c>
      <c r="F958">
        <v>0.5</v>
      </c>
      <c r="G958">
        <v>2.8</v>
      </c>
      <c r="H958">
        <v>0.6</v>
      </c>
      <c r="I958" t="s">
        <v>21</v>
      </c>
      <c r="J958">
        <v>81</v>
      </c>
      <c r="K958">
        <v>48</v>
      </c>
      <c r="L958">
        <v>160</v>
      </c>
      <c r="M958" t="s">
        <v>140</v>
      </c>
      <c r="N958" t="s">
        <v>37</v>
      </c>
      <c r="O958" t="s">
        <v>132</v>
      </c>
      <c r="P958">
        <f t="shared" si="42"/>
        <v>3.1239999999999997</v>
      </c>
      <c r="Q958">
        <f t="shared" si="43"/>
        <v>-0.32399999999999984</v>
      </c>
      <c r="R958">
        <f t="shared" si="44"/>
        <v>0.3</v>
      </c>
    </row>
    <row r="959" spans="1:18" x14ac:dyDescent="0.25">
      <c r="A959" t="s">
        <v>139</v>
      </c>
      <c r="B959" t="s">
        <v>5</v>
      </c>
      <c r="C959" s="1">
        <v>44955</v>
      </c>
      <c r="D959" s="1">
        <v>45161</v>
      </c>
      <c r="E959" s="24">
        <v>206</v>
      </c>
      <c r="F959">
        <v>0.5</v>
      </c>
      <c r="G959">
        <v>2.6</v>
      </c>
      <c r="H959">
        <v>0.6</v>
      </c>
      <c r="I959" t="s">
        <v>21</v>
      </c>
      <c r="J959">
        <v>81</v>
      </c>
      <c r="K959">
        <v>48</v>
      </c>
      <c r="L959">
        <v>160</v>
      </c>
      <c r="M959" t="s">
        <v>140</v>
      </c>
      <c r="N959" t="s">
        <v>37</v>
      </c>
      <c r="O959" t="s">
        <v>132</v>
      </c>
      <c r="P959">
        <f t="shared" si="42"/>
        <v>3.1239999999999997</v>
      </c>
      <c r="Q959">
        <f t="shared" si="43"/>
        <v>-0.52399999999999958</v>
      </c>
      <c r="R959">
        <f t="shared" si="44"/>
        <v>0.3</v>
      </c>
    </row>
    <row r="960" spans="1:18" x14ac:dyDescent="0.25">
      <c r="A960" t="s">
        <v>139</v>
      </c>
      <c r="B960" t="s">
        <v>5</v>
      </c>
      <c r="C960" s="1">
        <v>44955</v>
      </c>
      <c r="D960" s="1">
        <v>45161</v>
      </c>
      <c r="E960" s="24">
        <v>206</v>
      </c>
      <c r="F960">
        <v>0.5</v>
      </c>
      <c r="G960">
        <v>2.2999999999999998</v>
      </c>
      <c r="H960">
        <v>0.5</v>
      </c>
      <c r="I960" t="s">
        <v>21</v>
      </c>
      <c r="J960">
        <v>81</v>
      </c>
      <c r="K960">
        <v>48</v>
      </c>
      <c r="L960">
        <v>160</v>
      </c>
      <c r="M960" t="s">
        <v>140</v>
      </c>
      <c r="N960" t="s">
        <v>37</v>
      </c>
      <c r="O960" t="s">
        <v>132</v>
      </c>
      <c r="P960">
        <f t="shared" si="42"/>
        <v>3.1239999999999997</v>
      </c>
      <c r="Q960">
        <f t="shared" si="43"/>
        <v>-0.82399999999999984</v>
      </c>
      <c r="R960">
        <f t="shared" si="44"/>
        <v>0.3</v>
      </c>
    </row>
    <row r="961" spans="1:18" x14ac:dyDescent="0.25">
      <c r="A961" t="s">
        <v>139</v>
      </c>
      <c r="B961" t="s">
        <v>5</v>
      </c>
      <c r="C961" s="1">
        <v>44955</v>
      </c>
      <c r="D961" s="1">
        <v>45161</v>
      </c>
      <c r="E961" s="24">
        <v>206</v>
      </c>
      <c r="F961">
        <v>0.5</v>
      </c>
      <c r="G961">
        <v>2.6</v>
      </c>
      <c r="H961">
        <v>0.6</v>
      </c>
      <c r="I961" t="s">
        <v>21</v>
      </c>
      <c r="J961">
        <v>81</v>
      </c>
      <c r="K961">
        <v>48</v>
      </c>
      <c r="L961">
        <v>160</v>
      </c>
      <c r="M961" t="s">
        <v>140</v>
      </c>
      <c r="N961" t="s">
        <v>37</v>
      </c>
      <c r="O961" t="s">
        <v>132</v>
      </c>
      <c r="P961">
        <f t="shared" si="42"/>
        <v>3.1239999999999997</v>
      </c>
      <c r="Q961">
        <f t="shared" si="43"/>
        <v>-0.52399999999999958</v>
      </c>
      <c r="R961">
        <f t="shared" si="44"/>
        <v>0.3</v>
      </c>
    </row>
    <row r="962" spans="1:18" x14ac:dyDescent="0.25">
      <c r="A962" t="s">
        <v>139</v>
      </c>
      <c r="B962" t="s">
        <v>5</v>
      </c>
      <c r="C962" s="1">
        <v>44955</v>
      </c>
      <c r="D962" s="1">
        <v>45161</v>
      </c>
      <c r="E962" s="24">
        <v>206</v>
      </c>
      <c r="F962">
        <v>0.5</v>
      </c>
      <c r="G962">
        <v>3.1</v>
      </c>
      <c r="H962">
        <v>0.6</v>
      </c>
      <c r="I962" t="s">
        <v>21</v>
      </c>
      <c r="J962">
        <v>81</v>
      </c>
      <c r="K962">
        <v>48</v>
      </c>
      <c r="L962">
        <v>160</v>
      </c>
      <c r="M962" t="s">
        <v>140</v>
      </c>
      <c r="N962" t="s">
        <v>37</v>
      </c>
      <c r="O962" t="s">
        <v>132</v>
      </c>
      <c r="P962">
        <f t="shared" si="42"/>
        <v>3.1239999999999997</v>
      </c>
      <c r="Q962">
        <f t="shared" si="43"/>
        <v>-2.3999999999999577E-2</v>
      </c>
      <c r="R962">
        <f t="shared" si="44"/>
        <v>0.3</v>
      </c>
    </row>
    <row r="963" spans="1:18" x14ac:dyDescent="0.25">
      <c r="A963" t="s">
        <v>139</v>
      </c>
      <c r="B963" t="s">
        <v>5</v>
      </c>
      <c r="C963" s="1">
        <v>44955</v>
      </c>
      <c r="D963" s="1">
        <v>45161</v>
      </c>
      <c r="E963" s="24">
        <v>206</v>
      </c>
      <c r="F963">
        <v>0.5</v>
      </c>
      <c r="G963">
        <v>2.1</v>
      </c>
      <c r="H963">
        <v>0.5</v>
      </c>
      <c r="I963" t="s">
        <v>21</v>
      </c>
      <c r="J963">
        <v>81</v>
      </c>
      <c r="K963">
        <v>48</v>
      </c>
      <c r="L963">
        <v>160</v>
      </c>
      <c r="M963" t="s">
        <v>140</v>
      </c>
      <c r="N963" t="s">
        <v>37</v>
      </c>
      <c r="O963" t="s">
        <v>132</v>
      </c>
      <c r="P963">
        <f t="shared" ref="P963:P1026" si="45">IF(B963="AltCom",E963*0.003+1.43,IF(B963="EreCya",E963*0.003+2.87,IF(B963="JulOrn",E963*0.004+2.3,IF(B963="LepElo",E963*0.011+0.91,IF(B963="NeoPul",E963*0.004+2.46,IF(B963="NeoTet","NT",IF(B963="TelTem",E963*0.006+1.77,IF(B963="VarMoo",E963*0.003+1.67,"AAAAAAAAAH"))))))))</f>
        <v>3.1239999999999997</v>
      </c>
      <c r="Q963">
        <f t="shared" ref="Q963:Q1026" si="46">IF(B963="NeoTet", "NA", G963-P963)</f>
        <v>-1.0239999999999996</v>
      </c>
      <c r="R963">
        <f t="shared" ref="R963:R1026" si="47">K963/L963</f>
        <v>0.3</v>
      </c>
    </row>
    <row r="964" spans="1:18" x14ac:dyDescent="0.25">
      <c r="A964" t="s">
        <v>139</v>
      </c>
      <c r="B964" t="s">
        <v>5</v>
      </c>
      <c r="C964" s="1">
        <v>44955</v>
      </c>
      <c r="D964" s="1">
        <v>45161</v>
      </c>
      <c r="E964" s="24">
        <v>206</v>
      </c>
      <c r="F964">
        <v>0.5</v>
      </c>
      <c r="G964">
        <v>2.5</v>
      </c>
      <c r="H964">
        <v>0.5</v>
      </c>
      <c r="I964" t="s">
        <v>21</v>
      </c>
      <c r="J964">
        <v>81</v>
      </c>
      <c r="K964">
        <v>48</v>
      </c>
      <c r="L964">
        <v>160</v>
      </c>
      <c r="M964" t="s">
        <v>140</v>
      </c>
      <c r="N964" t="s">
        <v>37</v>
      </c>
      <c r="O964" t="s">
        <v>132</v>
      </c>
      <c r="P964">
        <f t="shared" si="45"/>
        <v>3.1239999999999997</v>
      </c>
      <c r="Q964">
        <f t="shared" si="46"/>
        <v>-0.62399999999999967</v>
      </c>
      <c r="R964">
        <f t="shared" si="47"/>
        <v>0.3</v>
      </c>
    </row>
    <row r="965" spans="1:18" x14ac:dyDescent="0.25">
      <c r="A965" t="s">
        <v>139</v>
      </c>
      <c r="B965" t="s">
        <v>5</v>
      </c>
      <c r="C965" s="1">
        <v>44955</v>
      </c>
      <c r="D965" s="1">
        <v>45161</v>
      </c>
      <c r="E965" s="24">
        <v>206</v>
      </c>
      <c r="F965">
        <v>0.5</v>
      </c>
      <c r="G965">
        <v>3</v>
      </c>
      <c r="H965">
        <v>0.6</v>
      </c>
      <c r="I965" t="s">
        <v>21</v>
      </c>
      <c r="J965">
        <v>81</v>
      </c>
      <c r="K965">
        <v>48</v>
      </c>
      <c r="L965">
        <v>160</v>
      </c>
      <c r="M965" t="s">
        <v>140</v>
      </c>
      <c r="N965" t="s">
        <v>37</v>
      </c>
      <c r="O965" t="s">
        <v>132</v>
      </c>
      <c r="P965">
        <f t="shared" si="45"/>
        <v>3.1239999999999997</v>
      </c>
      <c r="Q965">
        <f t="shared" si="46"/>
        <v>-0.12399999999999967</v>
      </c>
      <c r="R965">
        <f t="shared" si="47"/>
        <v>0.3</v>
      </c>
    </row>
    <row r="966" spans="1:18" x14ac:dyDescent="0.25">
      <c r="A966" t="s">
        <v>139</v>
      </c>
      <c r="B966" t="s">
        <v>5</v>
      </c>
      <c r="C966" s="1">
        <v>44955</v>
      </c>
      <c r="D966" s="1">
        <v>45161</v>
      </c>
      <c r="E966" s="24">
        <v>206</v>
      </c>
      <c r="F966">
        <v>0.5</v>
      </c>
      <c r="G966">
        <v>2.6</v>
      </c>
      <c r="H966">
        <v>0.5</v>
      </c>
      <c r="I966" t="s">
        <v>21</v>
      </c>
      <c r="J966">
        <v>81</v>
      </c>
      <c r="K966">
        <v>48</v>
      </c>
      <c r="L966">
        <v>160</v>
      </c>
      <c r="M966" t="s">
        <v>140</v>
      </c>
      <c r="N966" t="s">
        <v>37</v>
      </c>
      <c r="O966" t="s">
        <v>132</v>
      </c>
      <c r="P966">
        <f t="shared" si="45"/>
        <v>3.1239999999999997</v>
      </c>
      <c r="Q966">
        <f t="shared" si="46"/>
        <v>-0.52399999999999958</v>
      </c>
      <c r="R966">
        <f t="shared" si="47"/>
        <v>0.3</v>
      </c>
    </row>
    <row r="967" spans="1:18" x14ac:dyDescent="0.25">
      <c r="A967" t="s">
        <v>139</v>
      </c>
      <c r="B967" t="s">
        <v>5</v>
      </c>
      <c r="C967" s="1">
        <v>44955</v>
      </c>
      <c r="D967" s="1">
        <v>45161</v>
      </c>
      <c r="E967" s="24">
        <v>206</v>
      </c>
      <c r="F967">
        <v>0.5</v>
      </c>
      <c r="G967">
        <v>2.2000000000000002</v>
      </c>
      <c r="H967">
        <v>0.4</v>
      </c>
      <c r="I967" t="s">
        <v>21</v>
      </c>
      <c r="J967">
        <v>81</v>
      </c>
      <c r="K967">
        <v>48</v>
      </c>
      <c r="L967">
        <v>160</v>
      </c>
      <c r="M967" t="s">
        <v>140</v>
      </c>
      <c r="N967" t="s">
        <v>37</v>
      </c>
      <c r="O967" t="s">
        <v>132</v>
      </c>
      <c r="P967">
        <f t="shared" si="45"/>
        <v>3.1239999999999997</v>
      </c>
      <c r="Q967">
        <f t="shared" si="46"/>
        <v>-0.92399999999999949</v>
      </c>
      <c r="R967">
        <f t="shared" si="47"/>
        <v>0.3</v>
      </c>
    </row>
    <row r="968" spans="1:18" x14ac:dyDescent="0.25">
      <c r="A968" t="s">
        <v>139</v>
      </c>
      <c r="B968" t="s">
        <v>5</v>
      </c>
      <c r="C968" s="1">
        <v>44955</v>
      </c>
      <c r="D968" s="1">
        <v>45161</v>
      </c>
      <c r="E968" s="24">
        <v>206</v>
      </c>
      <c r="F968">
        <v>0.5</v>
      </c>
      <c r="G968">
        <v>2.9</v>
      </c>
      <c r="H968">
        <v>0.6</v>
      </c>
      <c r="I968" t="s">
        <v>21</v>
      </c>
      <c r="J968">
        <v>81</v>
      </c>
      <c r="K968">
        <v>48</v>
      </c>
      <c r="L968">
        <v>160</v>
      </c>
      <c r="M968" t="s">
        <v>140</v>
      </c>
      <c r="N968" t="s">
        <v>37</v>
      </c>
      <c r="O968" t="s">
        <v>132</v>
      </c>
      <c r="P968">
        <f t="shared" si="45"/>
        <v>3.1239999999999997</v>
      </c>
      <c r="Q968">
        <f t="shared" si="46"/>
        <v>-0.22399999999999975</v>
      </c>
      <c r="R968">
        <f t="shared" si="47"/>
        <v>0.3</v>
      </c>
    </row>
    <row r="969" spans="1:18" x14ac:dyDescent="0.25">
      <c r="A969" t="s">
        <v>139</v>
      </c>
      <c r="B969" t="s">
        <v>5</v>
      </c>
      <c r="C969" s="1">
        <v>44955</v>
      </c>
      <c r="D969" s="1">
        <v>45161</v>
      </c>
      <c r="E969" s="24">
        <v>206</v>
      </c>
      <c r="F969">
        <v>0.5</v>
      </c>
      <c r="G969">
        <v>2.2999999999999998</v>
      </c>
      <c r="H969">
        <v>0.5</v>
      </c>
      <c r="I969" t="s">
        <v>21</v>
      </c>
      <c r="J969">
        <v>81</v>
      </c>
      <c r="K969">
        <v>48</v>
      </c>
      <c r="L969">
        <v>160</v>
      </c>
      <c r="M969" t="s">
        <v>140</v>
      </c>
      <c r="N969" t="s">
        <v>37</v>
      </c>
      <c r="O969" t="s">
        <v>132</v>
      </c>
      <c r="P969">
        <f t="shared" si="45"/>
        <v>3.1239999999999997</v>
      </c>
      <c r="Q969">
        <f t="shared" si="46"/>
        <v>-0.82399999999999984</v>
      </c>
      <c r="R969">
        <f t="shared" si="47"/>
        <v>0.3</v>
      </c>
    </row>
    <row r="970" spans="1:18" x14ac:dyDescent="0.25">
      <c r="A970" t="s">
        <v>139</v>
      </c>
      <c r="B970" t="s">
        <v>5</v>
      </c>
      <c r="C970" s="1">
        <v>44955</v>
      </c>
      <c r="D970" s="1">
        <v>45161</v>
      </c>
      <c r="E970" s="24">
        <v>206</v>
      </c>
      <c r="F970">
        <v>0.5</v>
      </c>
      <c r="G970">
        <v>2.8</v>
      </c>
      <c r="H970">
        <v>0.6</v>
      </c>
      <c r="I970" t="s">
        <v>21</v>
      </c>
      <c r="J970">
        <v>81</v>
      </c>
      <c r="K970">
        <v>48</v>
      </c>
      <c r="L970">
        <v>160</v>
      </c>
      <c r="M970" t="s">
        <v>140</v>
      </c>
      <c r="N970" t="s">
        <v>37</v>
      </c>
      <c r="O970" t="s">
        <v>132</v>
      </c>
      <c r="P970">
        <f t="shared" si="45"/>
        <v>3.1239999999999997</v>
      </c>
      <c r="Q970">
        <f t="shared" si="46"/>
        <v>-0.32399999999999984</v>
      </c>
      <c r="R970">
        <f t="shared" si="47"/>
        <v>0.3</v>
      </c>
    </row>
    <row r="971" spans="1:18" x14ac:dyDescent="0.25">
      <c r="A971" t="s">
        <v>139</v>
      </c>
      <c r="B971" t="s">
        <v>5</v>
      </c>
      <c r="C971" s="1">
        <v>44955</v>
      </c>
      <c r="D971" s="1">
        <v>45161</v>
      </c>
      <c r="E971" s="24">
        <v>206</v>
      </c>
      <c r="F971">
        <v>0.5</v>
      </c>
      <c r="G971">
        <v>2.4</v>
      </c>
      <c r="H971">
        <v>0.5</v>
      </c>
      <c r="I971" t="s">
        <v>21</v>
      </c>
      <c r="J971">
        <v>81</v>
      </c>
      <c r="K971">
        <v>48</v>
      </c>
      <c r="L971">
        <v>160</v>
      </c>
      <c r="M971" t="s">
        <v>140</v>
      </c>
      <c r="N971" t="s">
        <v>37</v>
      </c>
      <c r="O971" t="s">
        <v>132</v>
      </c>
      <c r="P971">
        <f t="shared" si="45"/>
        <v>3.1239999999999997</v>
      </c>
      <c r="Q971">
        <f t="shared" si="46"/>
        <v>-0.72399999999999975</v>
      </c>
      <c r="R971">
        <f t="shared" si="47"/>
        <v>0.3</v>
      </c>
    </row>
    <row r="972" spans="1:18" x14ac:dyDescent="0.25">
      <c r="A972" t="s">
        <v>139</v>
      </c>
      <c r="B972" t="s">
        <v>5</v>
      </c>
      <c r="C972" s="1">
        <v>44955</v>
      </c>
      <c r="D972" s="1">
        <v>45161</v>
      </c>
      <c r="E972" s="24">
        <v>206</v>
      </c>
      <c r="F972">
        <v>0.5</v>
      </c>
      <c r="G972">
        <v>2.6</v>
      </c>
      <c r="H972">
        <v>0.5</v>
      </c>
      <c r="I972" t="s">
        <v>21</v>
      </c>
      <c r="J972">
        <v>81</v>
      </c>
      <c r="K972">
        <v>48</v>
      </c>
      <c r="L972">
        <v>160</v>
      </c>
      <c r="M972" t="s">
        <v>140</v>
      </c>
      <c r="N972" t="s">
        <v>37</v>
      </c>
      <c r="O972" t="s">
        <v>132</v>
      </c>
      <c r="P972">
        <f t="shared" si="45"/>
        <v>3.1239999999999997</v>
      </c>
      <c r="Q972">
        <f t="shared" si="46"/>
        <v>-0.52399999999999958</v>
      </c>
      <c r="R972">
        <f t="shared" si="47"/>
        <v>0.3</v>
      </c>
    </row>
    <row r="973" spans="1:18" x14ac:dyDescent="0.25">
      <c r="A973" t="s">
        <v>139</v>
      </c>
      <c r="B973" t="s">
        <v>5</v>
      </c>
      <c r="C973" s="1">
        <v>44955</v>
      </c>
      <c r="D973" s="1">
        <v>45161</v>
      </c>
      <c r="E973" s="24">
        <v>206</v>
      </c>
      <c r="F973">
        <v>0.5</v>
      </c>
      <c r="G973">
        <v>3</v>
      </c>
      <c r="H973">
        <v>0.6</v>
      </c>
      <c r="I973" t="s">
        <v>21</v>
      </c>
      <c r="J973">
        <v>81</v>
      </c>
      <c r="K973">
        <v>48</v>
      </c>
      <c r="L973">
        <v>160</v>
      </c>
      <c r="M973" t="s">
        <v>140</v>
      </c>
      <c r="N973" t="s">
        <v>37</v>
      </c>
      <c r="O973" t="s">
        <v>132</v>
      </c>
      <c r="P973">
        <f t="shared" si="45"/>
        <v>3.1239999999999997</v>
      </c>
      <c r="Q973">
        <f t="shared" si="46"/>
        <v>-0.12399999999999967</v>
      </c>
      <c r="R973">
        <f t="shared" si="47"/>
        <v>0.3</v>
      </c>
    </row>
    <row r="974" spans="1:18" x14ac:dyDescent="0.25">
      <c r="A974" t="s">
        <v>139</v>
      </c>
      <c r="B974" t="s">
        <v>5</v>
      </c>
      <c r="C974" s="1">
        <v>44955</v>
      </c>
      <c r="D974" s="1">
        <v>45161</v>
      </c>
      <c r="E974" s="24">
        <v>206</v>
      </c>
      <c r="F974">
        <v>0.5</v>
      </c>
      <c r="G974">
        <v>2.7</v>
      </c>
      <c r="H974">
        <v>0.6</v>
      </c>
      <c r="I974" t="s">
        <v>21</v>
      </c>
      <c r="J974">
        <v>81</v>
      </c>
      <c r="K974">
        <v>48</v>
      </c>
      <c r="L974">
        <v>160</v>
      </c>
      <c r="M974" t="s">
        <v>140</v>
      </c>
      <c r="N974" t="s">
        <v>37</v>
      </c>
      <c r="O974" t="s">
        <v>132</v>
      </c>
      <c r="P974">
        <f t="shared" si="45"/>
        <v>3.1239999999999997</v>
      </c>
      <c r="Q974">
        <f t="shared" si="46"/>
        <v>-0.42399999999999949</v>
      </c>
      <c r="R974">
        <f t="shared" si="47"/>
        <v>0.3</v>
      </c>
    </row>
    <row r="975" spans="1:18" x14ac:dyDescent="0.25">
      <c r="A975" t="s">
        <v>139</v>
      </c>
      <c r="B975" t="s">
        <v>5</v>
      </c>
      <c r="C975" s="1">
        <v>44955</v>
      </c>
      <c r="D975" s="1">
        <v>45161</v>
      </c>
      <c r="E975" s="24">
        <v>206</v>
      </c>
      <c r="F975">
        <v>0.5</v>
      </c>
      <c r="G975">
        <v>2.2999999999999998</v>
      </c>
      <c r="H975">
        <v>0.6</v>
      </c>
      <c r="I975" t="s">
        <v>21</v>
      </c>
      <c r="J975">
        <v>81</v>
      </c>
      <c r="K975">
        <v>48</v>
      </c>
      <c r="L975">
        <v>160</v>
      </c>
      <c r="M975" t="s">
        <v>140</v>
      </c>
      <c r="N975" t="s">
        <v>37</v>
      </c>
      <c r="O975" t="s">
        <v>132</v>
      </c>
      <c r="P975">
        <f t="shared" si="45"/>
        <v>3.1239999999999997</v>
      </c>
      <c r="Q975">
        <f t="shared" si="46"/>
        <v>-0.82399999999999984</v>
      </c>
      <c r="R975">
        <f t="shared" si="47"/>
        <v>0.3</v>
      </c>
    </row>
    <row r="976" spans="1:18" x14ac:dyDescent="0.25">
      <c r="A976" t="s">
        <v>139</v>
      </c>
      <c r="B976" t="s">
        <v>5</v>
      </c>
      <c r="C976" s="1">
        <v>44955</v>
      </c>
      <c r="D976" s="1">
        <v>45161</v>
      </c>
      <c r="E976" s="24">
        <v>206</v>
      </c>
      <c r="F976">
        <v>0.5</v>
      </c>
      <c r="G976">
        <v>2.5</v>
      </c>
      <c r="H976">
        <v>0.5</v>
      </c>
      <c r="I976" t="s">
        <v>21</v>
      </c>
      <c r="J976">
        <v>81</v>
      </c>
      <c r="K976">
        <v>48</v>
      </c>
      <c r="L976">
        <v>160</v>
      </c>
      <c r="M976" t="s">
        <v>140</v>
      </c>
      <c r="N976" t="s">
        <v>37</v>
      </c>
      <c r="O976" t="s">
        <v>132</v>
      </c>
      <c r="P976">
        <f t="shared" si="45"/>
        <v>3.1239999999999997</v>
      </c>
      <c r="Q976">
        <f t="shared" si="46"/>
        <v>-0.62399999999999967</v>
      </c>
      <c r="R976">
        <f t="shared" si="47"/>
        <v>0.3</v>
      </c>
    </row>
    <row r="977" spans="1:18" x14ac:dyDescent="0.25">
      <c r="A977" t="s">
        <v>139</v>
      </c>
      <c r="B977" t="s">
        <v>5</v>
      </c>
      <c r="C977" s="1">
        <v>44955</v>
      </c>
      <c r="D977" s="1">
        <v>45161</v>
      </c>
      <c r="E977" s="24">
        <v>206</v>
      </c>
      <c r="F977">
        <v>0.5</v>
      </c>
      <c r="G977">
        <v>3.2</v>
      </c>
      <c r="H977">
        <v>0.6</v>
      </c>
      <c r="I977" t="s">
        <v>21</v>
      </c>
      <c r="J977">
        <v>81</v>
      </c>
      <c r="K977">
        <v>48</v>
      </c>
      <c r="L977">
        <v>160</v>
      </c>
      <c r="M977" t="s">
        <v>140</v>
      </c>
      <c r="N977" t="s">
        <v>37</v>
      </c>
      <c r="O977" t="s">
        <v>132</v>
      </c>
      <c r="P977">
        <f t="shared" si="45"/>
        <v>3.1239999999999997</v>
      </c>
      <c r="Q977">
        <f t="shared" si="46"/>
        <v>7.6000000000000512E-2</v>
      </c>
      <c r="R977">
        <f t="shared" si="47"/>
        <v>0.3</v>
      </c>
    </row>
    <row r="978" spans="1:18" x14ac:dyDescent="0.25">
      <c r="A978" t="s">
        <v>139</v>
      </c>
      <c r="B978" t="s">
        <v>5</v>
      </c>
      <c r="C978" s="1">
        <v>44955</v>
      </c>
      <c r="D978" s="1">
        <v>45161</v>
      </c>
      <c r="E978" s="24">
        <v>206</v>
      </c>
      <c r="F978">
        <v>0.5</v>
      </c>
      <c r="G978">
        <v>2.8</v>
      </c>
      <c r="H978">
        <v>0.4</v>
      </c>
      <c r="I978" t="s">
        <v>21</v>
      </c>
      <c r="J978">
        <v>81</v>
      </c>
      <c r="K978">
        <v>48</v>
      </c>
      <c r="L978">
        <v>160</v>
      </c>
      <c r="M978" t="s">
        <v>140</v>
      </c>
      <c r="N978" t="s">
        <v>37</v>
      </c>
      <c r="O978" t="s">
        <v>132</v>
      </c>
      <c r="P978">
        <f t="shared" si="45"/>
        <v>3.1239999999999997</v>
      </c>
      <c r="Q978">
        <f t="shared" si="46"/>
        <v>-0.32399999999999984</v>
      </c>
      <c r="R978">
        <f t="shared" si="47"/>
        <v>0.3</v>
      </c>
    </row>
    <row r="979" spans="1:18" x14ac:dyDescent="0.25">
      <c r="A979" t="s">
        <v>139</v>
      </c>
      <c r="B979" t="s">
        <v>5</v>
      </c>
      <c r="C979" s="1">
        <v>44955</v>
      </c>
      <c r="D979" s="1">
        <v>45161</v>
      </c>
      <c r="E979" s="24">
        <v>206</v>
      </c>
      <c r="F979">
        <v>0.5</v>
      </c>
      <c r="G979">
        <v>2.6</v>
      </c>
      <c r="H979">
        <v>0.6</v>
      </c>
      <c r="I979" t="s">
        <v>21</v>
      </c>
      <c r="J979">
        <v>81</v>
      </c>
      <c r="K979">
        <v>48</v>
      </c>
      <c r="L979">
        <v>160</v>
      </c>
      <c r="M979" t="s">
        <v>140</v>
      </c>
      <c r="N979" t="s">
        <v>37</v>
      </c>
      <c r="O979" t="s">
        <v>132</v>
      </c>
      <c r="P979">
        <f t="shared" si="45"/>
        <v>3.1239999999999997</v>
      </c>
      <c r="Q979">
        <f t="shared" si="46"/>
        <v>-0.52399999999999958</v>
      </c>
      <c r="R979">
        <f t="shared" si="47"/>
        <v>0.3</v>
      </c>
    </row>
    <row r="980" spans="1:18" x14ac:dyDescent="0.25">
      <c r="A980" t="s">
        <v>139</v>
      </c>
      <c r="B980" t="s">
        <v>5</v>
      </c>
      <c r="C980" s="1">
        <v>44955</v>
      </c>
      <c r="D980" s="1">
        <v>45161</v>
      </c>
      <c r="E980" s="24">
        <v>206</v>
      </c>
      <c r="F980">
        <v>0.5</v>
      </c>
      <c r="G980">
        <v>2.2999999999999998</v>
      </c>
      <c r="H980">
        <v>0.6</v>
      </c>
      <c r="I980" t="s">
        <v>21</v>
      </c>
      <c r="J980">
        <v>81</v>
      </c>
      <c r="K980">
        <v>48</v>
      </c>
      <c r="L980">
        <v>160</v>
      </c>
      <c r="M980" t="s">
        <v>140</v>
      </c>
      <c r="N980" t="s">
        <v>37</v>
      </c>
      <c r="O980" t="s">
        <v>132</v>
      </c>
      <c r="P980">
        <f t="shared" si="45"/>
        <v>3.1239999999999997</v>
      </c>
      <c r="Q980">
        <f t="shared" si="46"/>
        <v>-0.82399999999999984</v>
      </c>
      <c r="R980">
        <f t="shared" si="47"/>
        <v>0.3</v>
      </c>
    </row>
    <row r="981" spans="1:18" x14ac:dyDescent="0.25">
      <c r="A981" t="s">
        <v>139</v>
      </c>
      <c r="B981" t="s">
        <v>5</v>
      </c>
      <c r="C981" s="1">
        <v>44955</v>
      </c>
      <c r="D981" s="1">
        <v>45161</v>
      </c>
      <c r="E981" s="24">
        <v>206</v>
      </c>
      <c r="F981">
        <v>0.5</v>
      </c>
      <c r="G981">
        <v>2.6</v>
      </c>
      <c r="H981">
        <v>0.6</v>
      </c>
      <c r="I981" t="s">
        <v>21</v>
      </c>
      <c r="J981">
        <v>81</v>
      </c>
      <c r="K981">
        <v>48</v>
      </c>
      <c r="L981">
        <v>160</v>
      </c>
      <c r="M981" t="s">
        <v>140</v>
      </c>
      <c r="N981" t="s">
        <v>37</v>
      </c>
      <c r="O981" t="s">
        <v>132</v>
      </c>
      <c r="P981">
        <f t="shared" si="45"/>
        <v>3.1239999999999997</v>
      </c>
      <c r="Q981">
        <f t="shared" si="46"/>
        <v>-0.52399999999999958</v>
      </c>
      <c r="R981">
        <f t="shared" si="47"/>
        <v>0.3</v>
      </c>
    </row>
    <row r="982" spans="1:18" x14ac:dyDescent="0.25">
      <c r="A982" t="s">
        <v>139</v>
      </c>
      <c r="B982" t="s">
        <v>5</v>
      </c>
      <c r="C982" s="1">
        <v>44955</v>
      </c>
      <c r="D982" s="1">
        <v>45161</v>
      </c>
      <c r="E982" s="24">
        <v>206</v>
      </c>
      <c r="F982">
        <v>0.5</v>
      </c>
      <c r="G982">
        <v>3.1</v>
      </c>
      <c r="H982">
        <v>0.6</v>
      </c>
      <c r="I982" t="s">
        <v>21</v>
      </c>
      <c r="J982">
        <v>81</v>
      </c>
      <c r="K982">
        <v>48</v>
      </c>
      <c r="L982">
        <v>160</v>
      </c>
      <c r="M982" t="s">
        <v>140</v>
      </c>
      <c r="N982" t="s">
        <v>37</v>
      </c>
      <c r="O982" t="s">
        <v>132</v>
      </c>
      <c r="P982">
        <f t="shared" si="45"/>
        <v>3.1239999999999997</v>
      </c>
      <c r="Q982">
        <f t="shared" si="46"/>
        <v>-2.3999999999999577E-2</v>
      </c>
      <c r="R982">
        <f t="shared" si="47"/>
        <v>0.3</v>
      </c>
    </row>
    <row r="983" spans="1:18" x14ac:dyDescent="0.25">
      <c r="A983" t="s">
        <v>139</v>
      </c>
      <c r="B983" t="s">
        <v>5</v>
      </c>
      <c r="C983" s="1">
        <v>44955</v>
      </c>
      <c r="D983" s="1">
        <v>45161</v>
      </c>
      <c r="E983" s="24">
        <v>206</v>
      </c>
      <c r="F983">
        <v>0.5</v>
      </c>
      <c r="G983">
        <v>2.1</v>
      </c>
      <c r="H983">
        <v>0.5</v>
      </c>
      <c r="I983" t="s">
        <v>21</v>
      </c>
      <c r="J983">
        <v>81</v>
      </c>
      <c r="K983">
        <v>48</v>
      </c>
      <c r="L983">
        <v>160</v>
      </c>
      <c r="M983" t="s">
        <v>140</v>
      </c>
      <c r="N983" t="s">
        <v>37</v>
      </c>
      <c r="O983" t="s">
        <v>132</v>
      </c>
      <c r="P983">
        <f t="shared" si="45"/>
        <v>3.1239999999999997</v>
      </c>
      <c r="Q983">
        <f t="shared" si="46"/>
        <v>-1.0239999999999996</v>
      </c>
      <c r="R983">
        <f t="shared" si="47"/>
        <v>0.3</v>
      </c>
    </row>
    <row r="984" spans="1:18" x14ac:dyDescent="0.25">
      <c r="A984" t="s">
        <v>139</v>
      </c>
      <c r="B984" t="s">
        <v>5</v>
      </c>
      <c r="C984" s="1">
        <v>44955</v>
      </c>
      <c r="D984" s="1">
        <v>45161</v>
      </c>
      <c r="E984" s="24">
        <v>206</v>
      </c>
      <c r="F984">
        <v>0.5</v>
      </c>
      <c r="G984">
        <v>2.5</v>
      </c>
      <c r="H984">
        <v>0.6</v>
      </c>
      <c r="I984" t="s">
        <v>21</v>
      </c>
      <c r="J984">
        <v>81</v>
      </c>
      <c r="K984">
        <v>48</v>
      </c>
      <c r="L984">
        <v>160</v>
      </c>
      <c r="M984" t="s">
        <v>140</v>
      </c>
      <c r="N984" t="s">
        <v>37</v>
      </c>
      <c r="O984" t="s">
        <v>132</v>
      </c>
      <c r="P984">
        <f t="shared" si="45"/>
        <v>3.1239999999999997</v>
      </c>
      <c r="Q984">
        <f t="shared" si="46"/>
        <v>-0.62399999999999967</v>
      </c>
      <c r="R984">
        <f t="shared" si="47"/>
        <v>0.3</v>
      </c>
    </row>
    <row r="985" spans="1:18" x14ac:dyDescent="0.25">
      <c r="A985" t="s">
        <v>139</v>
      </c>
      <c r="B985" t="s">
        <v>5</v>
      </c>
      <c r="C985" s="1">
        <v>44955</v>
      </c>
      <c r="D985" s="1">
        <v>45161</v>
      </c>
      <c r="E985" s="24">
        <v>206</v>
      </c>
      <c r="F985">
        <v>0.5</v>
      </c>
      <c r="G985">
        <v>3</v>
      </c>
      <c r="H985">
        <v>0.5</v>
      </c>
      <c r="I985" t="s">
        <v>21</v>
      </c>
      <c r="J985">
        <v>81</v>
      </c>
      <c r="K985">
        <v>48</v>
      </c>
      <c r="L985">
        <v>160</v>
      </c>
      <c r="M985" t="s">
        <v>140</v>
      </c>
      <c r="N985" t="s">
        <v>37</v>
      </c>
      <c r="O985" t="s">
        <v>132</v>
      </c>
      <c r="P985">
        <f t="shared" si="45"/>
        <v>3.1239999999999997</v>
      </c>
      <c r="Q985">
        <f t="shared" si="46"/>
        <v>-0.12399999999999967</v>
      </c>
      <c r="R985">
        <f t="shared" si="47"/>
        <v>0.3</v>
      </c>
    </row>
    <row r="986" spans="1:18" x14ac:dyDescent="0.25">
      <c r="A986" t="s">
        <v>139</v>
      </c>
      <c r="B986" t="s">
        <v>5</v>
      </c>
      <c r="C986" s="1">
        <v>44955</v>
      </c>
      <c r="D986" s="1">
        <v>45161</v>
      </c>
      <c r="E986" s="24">
        <v>206</v>
      </c>
      <c r="F986">
        <v>0.5</v>
      </c>
      <c r="G986">
        <v>2.6</v>
      </c>
      <c r="H986">
        <v>0.5</v>
      </c>
      <c r="I986" t="s">
        <v>21</v>
      </c>
      <c r="J986">
        <v>81</v>
      </c>
      <c r="K986">
        <v>48</v>
      </c>
      <c r="L986">
        <v>160</v>
      </c>
      <c r="M986" t="s">
        <v>140</v>
      </c>
      <c r="N986" t="s">
        <v>37</v>
      </c>
      <c r="O986" t="s">
        <v>132</v>
      </c>
      <c r="P986">
        <f t="shared" si="45"/>
        <v>3.1239999999999997</v>
      </c>
      <c r="Q986">
        <f t="shared" si="46"/>
        <v>-0.52399999999999958</v>
      </c>
      <c r="R986">
        <f t="shared" si="47"/>
        <v>0.3</v>
      </c>
    </row>
    <row r="987" spans="1:18" x14ac:dyDescent="0.25">
      <c r="A987" t="s">
        <v>139</v>
      </c>
      <c r="B987" t="s">
        <v>5</v>
      </c>
      <c r="C987" s="1">
        <v>44955</v>
      </c>
      <c r="D987" s="1">
        <v>45161</v>
      </c>
      <c r="E987" s="24">
        <v>206</v>
      </c>
      <c r="F987">
        <v>0.5</v>
      </c>
      <c r="G987">
        <v>2.2000000000000002</v>
      </c>
      <c r="H987">
        <v>0.5</v>
      </c>
      <c r="I987" t="s">
        <v>21</v>
      </c>
      <c r="J987">
        <v>81</v>
      </c>
      <c r="K987">
        <v>48</v>
      </c>
      <c r="L987">
        <v>160</v>
      </c>
      <c r="M987" t="s">
        <v>140</v>
      </c>
      <c r="N987" t="s">
        <v>37</v>
      </c>
      <c r="O987" t="s">
        <v>132</v>
      </c>
      <c r="P987">
        <f t="shared" si="45"/>
        <v>3.1239999999999997</v>
      </c>
      <c r="Q987">
        <f t="shared" si="46"/>
        <v>-0.92399999999999949</v>
      </c>
      <c r="R987">
        <f t="shared" si="47"/>
        <v>0.3</v>
      </c>
    </row>
    <row r="988" spans="1:18" x14ac:dyDescent="0.25">
      <c r="A988" t="s">
        <v>139</v>
      </c>
      <c r="B988" t="s">
        <v>5</v>
      </c>
      <c r="C988" s="1">
        <v>44955</v>
      </c>
      <c r="D988" s="1">
        <v>45161</v>
      </c>
      <c r="E988" s="24">
        <v>206</v>
      </c>
      <c r="F988">
        <v>0.5</v>
      </c>
      <c r="G988">
        <v>2.9</v>
      </c>
      <c r="H988">
        <v>0.5</v>
      </c>
      <c r="I988" t="s">
        <v>21</v>
      </c>
      <c r="J988">
        <v>81</v>
      </c>
      <c r="K988">
        <v>48</v>
      </c>
      <c r="L988">
        <v>160</v>
      </c>
      <c r="M988" t="s">
        <v>140</v>
      </c>
      <c r="N988" t="s">
        <v>37</v>
      </c>
      <c r="O988" t="s">
        <v>132</v>
      </c>
      <c r="P988">
        <f t="shared" si="45"/>
        <v>3.1239999999999997</v>
      </c>
      <c r="Q988">
        <f t="shared" si="46"/>
        <v>-0.22399999999999975</v>
      </c>
      <c r="R988">
        <f t="shared" si="47"/>
        <v>0.3</v>
      </c>
    </row>
    <row r="989" spans="1:18" x14ac:dyDescent="0.25">
      <c r="A989" t="s">
        <v>139</v>
      </c>
      <c r="B989" t="s">
        <v>5</v>
      </c>
      <c r="C989" s="1">
        <v>44955</v>
      </c>
      <c r="D989" s="1">
        <v>45161</v>
      </c>
      <c r="E989" s="24">
        <v>206</v>
      </c>
      <c r="F989">
        <v>0.5</v>
      </c>
      <c r="G989">
        <v>2.2999999999999998</v>
      </c>
      <c r="H989">
        <v>0.6</v>
      </c>
      <c r="I989" t="s">
        <v>21</v>
      </c>
      <c r="J989">
        <v>81</v>
      </c>
      <c r="K989">
        <v>48</v>
      </c>
      <c r="L989">
        <v>160</v>
      </c>
      <c r="M989" t="s">
        <v>140</v>
      </c>
      <c r="N989" t="s">
        <v>37</v>
      </c>
      <c r="O989" t="s">
        <v>132</v>
      </c>
      <c r="P989">
        <f t="shared" si="45"/>
        <v>3.1239999999999997</v>
      </c>
      <c r="Q989">
        <f t="shared" si="46"/>
        <v>-0.82399999999999984</v>
      </c>
      <c r="R989">
        <f t="shared" si="47"/>
        <v>0.3</v>
      </c>
    </row>
    <row r="990" spans="1:18" x14ac:dyDescent="0.25">
      <c r="A990" t="s">
        <v>139</v>
      </c>
      <c r="B990" t="s">
        <v>5</v>
      </c>
      <c r="C990" s="1">
        <v>44955</v>
      </c>
      <c r="D990" s="1">
        <v>45161</v>
      </c>
      <c r="E990" s="24">
        <v>206</v>
      </c>
      <c r="F990">
        <v>0.5</v>
      </c>
      <c r="G990">
        <v>2.8</v>
      </c>
      <c r="H990">
        <v>0.5</v>
      </c>
      <c r="I990" t="s">
        <v>21</v>
      </c>
      <c r="J990">
        <v>81</v>
      </c>
      <c r="K990">
        <v>48</v>
      </c>
      <c r="L990">
        <v>160</v>
      </c>
      <c r="M990" t="s">
        <v>140</v>
      </c>
      <c r="N990" t="s">
        <v>37</v>
      </c>
      <c r="O990" t="s">
        <v>132</v>
      </c>
      <c r="P990">
        <f t="shared" si="45"/>
        <v>3.1239999999999997</v>
      </c>
      <c r="Q990">
        <f t="shared" si="46"/>
        <v>-0.32399999999999984</v>
      </c>
      <c r="R990">
        <f t="shared" si="47"/>
        <v>0.3</v>
      </c>
    </row>
    <row r="991" spans="1:18" x14ac:dyDescent="0.25">
      <c r="A991" t="s">
        <v>139</v>
      </c>
      <c r="B991" t="s">
        <v>5</v>
      </c>
      <c r="C991" s="1">
        <v>44955</v>
      </c>
      <c r="D991" s="1">
        <v>45161</v>
      </c>
      <c r="E991" s="24">
        <v>206</v>
      </c>
      <c r="F991">
        <v>0.5</v>
      </c>
      <c r="G991">
        <v>2.4</v>
      </c>
      <c r="H991">
        <v>0.5</v>
      </c>
      <c r="I991" t="s">
        <v>21</v>
      </c>
      <c r="J991">
        <v>81</v>
      </c>
      <c r="K991">
        <v>48</v>
      </c>
      <c r="L991">
        <v>160</v>
      </c>
      <c r="M991" t="s">
        <v>140</v>
      </c>
      <c r="N991" t="s">
        <v>37</v>
      </c>
      <c r="O991" t="s">
        <v>132</v>
      </c>
      <c r="P991">
        <f t="shared" si="45"/>
        <v>3.1239999999999997</v>
      </c>
      <c r="Q991">
        <f t="shared" si="46"/>
        <v>-0.72399999999999975</v>
      </c>
      <c r="R991">
        <f t="shared" si="47"/>
        <v>0.3</v>
      </c>
    </row>
    <row r="992" spans="1:18" x14ac:dyDescent="0.25">
      <c r="A992" t="s">
        <v>139</v>
      </c>
      <c r="B992" t="s">
        <v>5</v>
      </c>
      <c r="C992" s="1">
        <v>44955</v>
      </c>
      <c r="D992" s="1">
        <v>45161</v>
      </c>
      <c r="E992" s="24">
        <v>206</v>
      </c>
      <c r="F992">
        <v>0.5</v>
      </c>
      <c r="G992">
        <v>2.6</v>
      </c>
      <c r="H992">
        <v>0.5</v>
      </c>
      <c r="I992" t="s">
        <v>21</v>
      </c>
      <c r="J992">
        <v>81</v>
      </c>
      <c r="K992">
        <v>48</v>
      </c>
      <c r="L992">
        <v>160</v>
      </c>
      <c r="M992" t="s">
        <v>140</v>
      </c>
      <c r="N992" t="s">
        <v>37</v>
      </c>
      <c r="O992" t="s">
        <v>132</v>
      </c>
      <c r="P992">
        <f t="shared" si="45"/>
        <v>3.1239999999999997</v>
      </c>
      <c r="Q992">
        <f t="shared" si="46"/>
        <v>-0.52399999999999958</v>
      </c>
      <c r="R992">
        <f t="shared" si="47"/>
        <v>0.3</v>
      </c>
    </row>
    <row r="993" spans="1:18" x14ac:dyDescent="0.25">
      <c r="A993" t="s">
        <v>139</v>
      </c>
      <c r="B993" t="s">
        <v>5</v>
      </c>
      <c r="C993" s="1">
        <v>44955</v>
      </c>
      <c r="D993" s="1">
        <v>45161</v>
      </c>
      <c r="E993" s="24">
        <v>206</v>
      </c>
      <c r="F993">
        <v>0.5</v>
      </c>
      <c r="G993">
        <v>2.5</v>
      </c>
      <c r="H993">
        <v>0.5</v>
      </c>
      <c r="I993" t="s">
        <v>21</v>
      </c>
      <c r="J993">
        <v>81</v>
      </c>
      <c r="K993">
        <v>48</v>
      </c>
      <c r="L993">
        <v>160</v>
      </c>
      <c r="M993" t="s">
        <v>140</v>
      </c>
      <c r="N993" t="s">
        <v>37</v>
      </c>
      <c r="O993" t="s">
        <v>132</v>
      </c>
      <c r="P993">
        <f t="shared" si="45"/>
        <v>3.1239999999999997</v>
      </c>
      <c r="Q993">
        <f t="shared" si="46"/>
        <v>-0.62399999999999967</v>
      </c>
      <c r="R993">
        <f t="shared" si="47"/>
        <v>0.3</v>
      </c>
    </row>
    <row r="994" spans="1:18" x14ac:dyDescent="0.25">
      <c r="A994" t="s">
        <v>139</v>
      </c>
      <c r="B994" t="s">
        <v>5</v>
      </c>
      <c r="C994" s="1">
        <v>44955</v>
      </c>
      <c r="D994" s="1">
        <v>45161</v>
      </c>
      <c r="E994" s="24">
        <v>206</v>
      </c>
      <c r="F994">
        <v>0.5</v>
      </c>
      <c r="G994">
        <v>3.1</v>
      </c>
      <c r="H994">
        <v>0.6</v>
      </c>
      <c r="I994" t="s">
        <v>21</v>
      </c>
      <c r="J994">
        <v>81</v>
      </c>
      <c r="K994">
        <v>48</v>
      </c>
      <c r="L994">
        <v>160</v>
      </c>
      <c r="M994" t="s">
        <v>140</v>
      </c>
      <c r="N994" t="s">
        <v>37</v>
      </c>
      <c r="O994" t="s">
        <v>132</v>
      </c>
      <c r="P994">
        <f t="shared" si="45"/>
        <v>3.1239999999999997</v>
      </c>
      <c r="Q994">
        <f t="shared" si="46"/>
        <v>-2.3999999999999577E-2</v>
      </c>
      <c r="R994">
        <f t="shared" si="47"/>
        <v>0.3</v>
      </c>
    </row>
    <row r="995" spans="1:18" x14ac:dyDescent="0.25">
      <c r="A995" t="s">
        <v>139</v>
      </c>
      <c r="B995" t="s">
        <v>5</v>
      </c>
      <c r="C995" s="1">
        <v>44955</v>
      </c>
      <c r="D995" s="1">
        <v>45161</v>
      </c>
      <c r="E995" s="24">
        <v>206</v>
      </c>
      <c r="F995">
        <v>0.5</v>
      </c>
      <c r="G995">
        <v>2.2999999999999998</v>
      </c>
      <c r="H995">
        <v>0.5</v>
      </c>
      <c r="I995" t="s">
        <v>21</v>
      </c>
      <c r="J995">
        <v>81</v>
      </c>
      <c r="K995">
        <v>48</v>
      </c>
      <c r="L995">
        <v>160</v>
      </c>
      <c r="M995" t="s">
        <v>140</v>
      </c>
      <c r="N995" t="s">
        <v>37</v>
      </c>
      <c r="O995" t="s">
        <v>132</v>
      </c>
      <c r="P995">
        <f t="shared" si="45"/>
        <v>3.1239999999999997</v>
      </c>
      <c r="Q995">
        <f t="shared" si="46"/>
        <v>-0.82399999999999984</v>
      </c>
      <c r="R995">
        <f t="shared" si="47"/>
        <v>0.3</v>
      </c>
    </row>
    <row r="996" spans="1:18" x14ac:dyDescent="0.25">
      <c r="A996" t="s">
        <v>139</v>
      </c>
      <c r="B996" t="s">
        <v>5</v>
      </c>
      <c r="C996" s="1">
        <v>44955</v>
      </c>
      <c r="D996" s="1">
        <v>45161</v>
      </c>
      <c r="E996" s="24">
        <v>206</v>
      </c>
      <c r="F996">
        <v>0.5</v>
      </c>
      <c r="G996">
        <v>3.3</v>
      </c>
      <c r="H996">
        <v>0.7</v>
      </c>
      <c r="I996" t="s">
        <v>21</v>
      </c>
      <c r="J996">
        <v>81</v>
      </c>
      <c r="K996">
        <v>48</v>
      </c>
      <c r="L996">
        <v>160</v>
      </c>
      <c r="M996" t="s">
        <v>140</v>
      </c>
      <c r="N996" t="s">
        <v>37</v>
      </c>
      <c r="O996" t="s">
        <v>132</v>
      </c>
      <c r="P996">
        <f t="shared" si="45"/>
        <v>3.1239999999999997</v>
      </c>
      <c r="Q996">
        <f t="shared" si="46"/>
        <v>0.17600000000000016</v>
      </c>
      <c r="R996">
        <f t="shared" si="47"/>
        <v>0.3</v>
      </c>
    </row>
    <row r="997" spans="1:18" x14ac:dyDescent="0.25">
      <c r="A997" t="s">
        <v>139</v>
      </c>
      <c r="B997" t="s">
        <v>5</v>
      </c>
      <c r="C997" s="1">
        <v>44955</v>
      </c>
      <c r="D997" s="1">
        <v>45161</v>
      </c>
      <c r="E997" s="24">
        <v>206</v>
      </c>
      <c r="F997">
        <v>0.5</v>
      </c>
      <c r="G997">
        <v>2.2999999999999998</v>
      </c>
      <c r="H997">
        <v>0.5</v>
      </c>
      <c r="I997" t="s">
        <v>21</v>
      </c>
      <c r="J997">
        <v>81</v>
      </c>
      <c r="K997">
        <v>48</v>
      </c>
      <c r="L997">
        <v>160</v>
      </c>
      <c r="M997" t="s">
        <v>140</v>
      </c>
      <c r="N997" t="s">
        <v>37</v>
      </c>
      <c r="O997" t="s">
        <v>132</v>
      </c>
      <c r="P997">
        <f t="shared" si="45"/>
        <v>3.1239999999999997</v>
      </c>
      <c r="Q997">
        <f t="shared" si="46"/>
        <v>-0.82399999999999984</v>
      </c>
      <c r="R997">
        <f t="shared" si="47"/>
        <v>0.3</v>
      </c>
    </row>
    <row r="998" spans="1:18" x14ac:dyDescent="0.25">
      <c r="A998" t="s">
        <v>139</v>
      </c>
      <c r="B998" t="s">
        <v>5</v>
      </c>
      <c r="C998" s="1">
        <v>44955</v>
      </c>
      <c r="D998" s="1">
        <v>45161</v>
      </c>
      <c r="E998" s="24">
        <v>206</v>
      </c>
      <c r="F998">
        <v>0.5</v>
      </c>
      <c r="G998">
        <v>2.7</v>
      </c>
      <c r="H998">
        <v>0.5</v>
      </c>
      <c r="I998" t="s">
        <v>21</v>
      </c>
      <c r="J998">
        <v>81</v>
      </c>
      <c r="K998">
        <v>48</v>
      </c>
      <c r="L998">
        <v>160</v>
      </c>
      <c r="M998" t="s">
        <v>140</v>
      </c>
      <c r="N998" t="s">
        <v>37</v>
      </c>
      <c r="O998" t="s">
        <v>132</v>
      </c>
      <c r="P998">
        <f t="shared" si="45"/>
        <v>3.1239999999999997</v>
      </c>
      <c r="Q998">
        <f t="shared" si="46"/>
        <v>-0.42399999999999949</v>
      </c>
      <c r="R998">
        <f t="shared" si="47"/>
        <v>0.3</v>
      </c>
    </row>
    <row r="999" spans="1:18" x14ac:dyDescent="0.25">
      <c r="A999" t="s">
        <v>139</v>
      </c>
      <c r="B999" t="s">
        <v>5</v>
      </c>
      <c r="C999" s="1">
        <v>44955</v>
      </c>
      <c r="D999" s="1">
        <v>45161</v>
      </c>
      <c r="E999" s="24">
        <v>206</v>
      </c>
      <c r="F999">
        <v>0.5</v>
      </c>
      <c r="G999">
        <v>2.6</v>
      </c>
      <c r="H999">
        <v>0.5</v>
      </c>
      <c r="I999" t="s">
        <v>21</v>
      </c>
      <c r="J999">
        <v>81</v>
      </c>
      <c r="K999">
        <v>48</v>
      </c>
      <c r="L999">
        <v>160</v>
      </c>
      <c r="M999" t="s">
        <v>140</v>
      </c>
      <c r="N999" t="s">
        <v>37</v>
      </c>
      <c r="O999" t="s">
        <v>132</v>
      </c>
      <c r="P999">
        <f t="shared" si="45"/>
        <v>3.1239999999999997</v>
      </c>
      <c r="Q999">
        <f t="shared" si="46"/>
        <v>-0.52399999999999958</v>
      </c>
      <c r="R999">
        <f t="shared" si="47"/>
        <v>0.3</v>
      </c>
    </row>
    <row r="1000" spans="1:18" x14ac:dyDescent="0.25">
      <c r="A1000" t="s">
        <v>139</v>
      </c>
      <c r="B1000" t="s">
        <v>5</v>
      </c>
      <c r="C1000" s="1">
        <v>44955</v>
      </c>
      <c r="D1000" s="1">
        <v>45161</v>
      </c>
      <c r="E1000" s="24">
        <v>206</v>
      </c>
      <c r="F1000">
        <v>0.5</v>
      </c>
      <c r="G1000">
        <v>2.8</v>
      </c>
      <c r="H1000">
        <v>0.6</v>
      </c>
      <c r="I1000" t="s">
        <v>21</v>
      </c>
      <c r="J1000">
        <v>81</v>
      </c>
      <c r="K1000">
        <v>48</v>
      </c>
      <c r="L1000">
        <v>160</v>
      </c>
      <c r="M1000" t="s">
        <v>140</v>
      </c>
      <c r="N1000" t="s">
        <v>37</v>
      </c>
      <c r="O1000" t="s">
        <v>132</v>
      </c>
      <c r="P1000">
        <f t="shared" si="45"/>
        <v>3.1239999999999997</v>
      </c>
      <c r="Q1000">
        <f t="shared" si="46"/>
        <v>-0.32399999999999984</v>
      </c>
      <c r="R1000">
        <f t="shared" si="47"/>
        <v>0.3</v>
      </c>
    </row>
    <row r="1001" spans="1:18" x14ac:dyDescent="0.25">
      <c r="A1001" t="s">
        <v>234</v>
      </c>
      <c r="B1001" t="s">
        <v>5</v>
      </c>
      <c r="C1001" s="1">
        <v>44776</v>
      </c>
      <c r="D1001" s="1">
        <v>45162</v>
      </c>
      <c r="E1001" s="24">
        <v>386</v>
      </c>
      <c r="F1001">
        <v>1</v>
      </c>
      <c r="G1001">
        <v>5.2</v>
      </c>
      <c r="H1001">
        <v>1.1000000000000001</v>
      </c>
      <c r="I1001" t="s">
        <v>21</v>
      </c>
      <c r="J1001">
        <v>14</v>
      </c>
      <c r="K1001">
        <v>3</v>
      </c>
      <c r="L1001">
        <v>45</v>
      </c>
      <c r="M1001" t="s">
        <v>126</v>
      </c>
      <c r="N1001" t="s">
        <v>21</v>
      </c>
      <c r="O1001" t="s">
        <v>21</v>
      </c>
      <c r="P1001">
        <f t="shared" si="45"/>
        <v>3.8439999999999999</v>
      </c>
      <c r="Q1001">
        <f t="shared" si="46"/>
        <v>1.3560000000000003</v>
      </c>
      <c r="R1001">
        <f t="shared" si="47"/>
        <v>6.6666666666666666E-2</v>
      </c>
    </row>
    <row r="1002" spans="1:18" x14ac:dyDescent="0.25">
      <c r="A1002" t="s">
        <v>234</v>
      </c>
      <c r="B1002" t="s">
        <v>5</v>
      </c>
      <c r="C1002" s="1">
        <v>44776</v>
      </c>
      <c r="D1002" s="1">
        <v>45162</v>
      </c>
      <c r="E1002" s="24">
        <v>386</v>
      </c>
      <c r="F1002">
        <v>1</v>
      </c>
      <c r="G1002">
        <v>4.2</v>
      </c>
      <c r="H1002">
        <v>0.9</v>
      </c>
      <c r="I1002" t="s">
        <v>21</v>
      </c>
      <c r="J1002">
        <v>14</v>
      </c>
      <c r="K1002">
        <v>3</v>
      </c>
      <c r="L1002">
        <v>45</v>
      </c>
      <c r="M1002" t="s">
        <v>126</v>
      </c>
      <c r="N1002" t="s">
        <v>21</v>
      </c>
      <c r="O1002" t="s">
        <v>21</v>
      </c>
      <c r="P1002">
        <f t="shared" si="45"/>
        <v>3.8439999999999999</v>
      </c>
      <c r="Q1002">
        <f t="shared" si="46"/>
        <v>0.35600000000000032</v>
      </c>
      <c r="R1002">
        <f t="shared" si="47"/>
        <v>6.6666666666666666E-2</v>
      </c>
    </row>
    <row r="1003" spans="1:18" x14ac:dyDescent="0.25">
      <c r="A1003" t="s">
        <v>234</v>
      </c>
      <c r="B1003" t="s">
        <v>5</v>
      </c>
      <c r="C1003" s="1">
        <v>44776</v>
      </c>
      <c r="D1003" s="1">
        <v>45162</v>
      </c>
      <c r="E1003" s="24">
        <v>386</v>
      </c>
      <c r="F1003">
        <v>1</v>
      </c>
      <c r="G1003">
        <v>4.2</v>
      </c>
      <c r="H1003">
        <v>0.9</v>
      </c>
      <c r="I1003" t="s">
        <v>21</v>
      </c>
      <c r="J1003">
        <v>14</v>
      </c>
      <c r="K1003">
        <v>3</v>
      </c>
      <c r="L1003">
        <v>45</v>
      </c>
      <c r="M1003" t="s">
        <v>126</v>
      </c>
      <c r="N1003" t="s">
        <v>21</v>
      </c>
      <c r="O1003" t="s">
        <v>21</v>
      </c>
      <c r="P1003">
        <f t="shared" si="45"/>
        <v>3.8439999999999999</v>
      </c>
      <c r="Q1003">
        <f t="shared" si="46"/>
        <v>0.35600000000000032</v>
      </c>
      <c r="R1003">
        <f t="shared" si="47"/>
        <v>6.6666666666666666E-2</v>
      </c>
    </row>
    <row r="1004" spans="1:18" x14ac:dyDescent="0.25">
      <c r="A1004" t="s">
        <v>127</v>
      </c>
      <c r="B1004" t="s">
        <v>5</v>
      </c>
      <c r="C1004" s="1">
        <v>44804</v>
      </c>
      <c r="D1004" s="1">
        <v>45195</v>
      </c>
      <c r="E1004" s="24">
        <v>391</v>
      </c>
      <c r="F1004">
        <v>1</v>
      </c>
      <c r="G1004">
        <v>6.1</v>
      </c>
      <c r="H1004">
        <v>1.3</v>
      </c>
      <c r="I1004" t="s">
        <v>21</v>
      </c>
      <c r="J1004">
        <v>35</v>
      </c>
      <c r="K1004">
        <v>9</v>
      </c>
      <c r="L1004">
        <v>45</v>
      </c>
      <c r="M1004" t="s">
        <v>128</v>
      </c>
      <c r="N1004" t="s">
        <v>36</v>
      </c>
      <c r="O1004" t="s">
        <v>129</v>
      </c>
      <c r="P1004">
        <f t="shared" si="45"/>
        <v>3.8639999999999999</v>
      </c>
      <c r="Q1004">
        <f t="shared" si="46"/>
        <v>2.2359999999999998</v>
      </c>
      <c r="R1004">
        <f t="shared" si="47"/>
        <v>0.2</v>
      </c>
    </row>
    <row r="1005" spans="1:18" x14ac:dyDescent="0.25">
      <c r="A1005" t="s">
        <v>127</v>
      </c>
      <c r="B1005" t="s">
        <v>5</v>
      </c>
      <c r="C1005" s="1">
        <v>44804</v>
      </c>
      <c r="D1005" s="1">
        <v>45195</v>
      </c>
      <c r="E1005" s="24">
        <v>391</v>
      </c>
      <c r="F1005">
        <v>1</v>
      </c>
      <c r="G1005">
        <v>4.8</v>
      </c>
      <c r="H1005">
        <v>1</v>
      </c>
      <c r="I1005" t="s">
        <v>21</v>
      </c>
      <c r="J1005">
        <v>35</v>
      </c>
      <c r="K1005">
        <v>9</v>
      </c>
      <c r="L1005">
        <v>45</v>
      </c>
      <c r="M1005" t="s">
        <v>128</v>
      </c>
      <c r="N1005" t="s">
        <v>36</v>
      </c>
      <c r="O1005" t="s">
        <v>129</v>
      </c>
      <c r="P1005">
        <f t="shared" si="45"/>
        <v>3.8639999999999999</v>
      </c>
      <c r="Q1005">
        <f t="shared" si="46"/>
        <v>0.93599999999999994</v>
      </c>
      <c r="R1005">
        <f t="shared" si="47"/>
        <v>0.2</v>
      </c>
    </row>
    <row r="1006" spans="1:18" x14ac:dyDescent="0.25">
      <c r="A1006" t="s">
        <v>127</v>
      </c>
      <c r="B1006" t="s">
        <v>5</v>
      </c>
      <c r="C1006" s="1">
        <v>44804</v>
      </c>
      <c r="D1006" s="1">
        <v>45195</v>
      </c>
      <c r="E1006" s="24">
        <v>391</v>
      </c>
      <c r="F1006">
        <v>1</v>
      </c>
      <c r="G1006">
        <v>4</v>
      </c>
      <c r="H1006">
        <v>0.8</v>
      </c>
      <c r="I1006" t="s">
        <v>21</v>
      </c>
      <c r="J1006">
        <v>35</v>
      </c>
      <c r="K1006">
        <v>9</v>
      </c>
      <c r="L1006">
        <v>45</v>
      </c>
      <c r="M1006" t="s">
        <v>128</v>
      </c>
      <c r="N1006" t="s">
        <v>36</v>
      </c>
      <c r="O1006" t="s">
        <v>129</v>
      </c>
      <c r="P1006">
        <f t="shared" si="45"/>
        <v>3.8639999999999999</v>
      </c>
      <c r="Q1006">
        <f t="shared" si="46"/>
        <v>0.13600000000000012</v>
      </c>
      <c r="R1006">
        <f t="shared" si="47"/>
        <v>0.2</v>
      </c>
    </row>
    <row r="1007" spans="1:18" x14ac:dyDescent="0.25">
      <c r="A1007" t="s">
        <v>127</v>
      </c>
      <c r="B1007" t="s">
        <v>5</v>
      </c>
      <c r="C1007" s="1">
        <v>44804</v>
      </c>
      <c r="D1007" s="1">
        <v>45195</v>
      </c>
      <c r="E1007" s="24">
        <v>391</v>
      </c>
      <c r="F1007">
        <v>1</v>
      </c>
      <c r="G1007">
        <v>5</v>
      </c>
      <c r="H1007">
        <v>1.1000000000000001</v>
      </c>
      <c r="I1007" t="s">
        <v>21</v>
      </c>
      <c r="J1007">
        <v>35</v>
      </c>
      <c r="K1007">
        <v>9</v>
      </c>
      <c r="L1007">
        <v>45</v>
      </c>
      <c r="M1007" t="s">
        <v>128</v>
      </c>
      <c r="N1007" t="s">
        <v>36</v>
      </c>
      <c r="O1007" t="s">
        <v>129</v>
      </c>
      <c r="P1007">
        <f t="shared" si="45"/>
        <v>3.8639999999999999</v>
      </c>
      <c r="Q1007">
        <f t="shared" si="46"/>
        <v>1.1360000000000001</v>
      </c>
      <c r="R1007">
        <f t="shared" si="47"/>
        <v>0.2</v>
      </c>
    </row>
    <row r="1008" spans="1:18" x14ac:dyDescent="0.25">
      <c r="A1008" t="s">
        <v>127</v>
      </c>
      <c r="B1008" t="s">
        <v>5</v>
      </c>
      <c r="C1008" s="1">
        <v>44804</v>
      </c>
      <c r="D1008" s="1">
        <v>45195</v>
      </c>
      <c r="E1008" s="24">
        <v>391</v>
      </c>
      <c r="F1008">
        <v>1</v>
      </c>
      <c r="G1008">
        <v>4.2</v>
      </c>
      <c r="H1008">
        <v>1</v>
      </c>
      <c r="I1008" t="s">
        <v>21</v>
      </c>
      <c r="J1008">
        <v>35</v>
      </c>
      <c r="K1008">
        <v>9</v>
      </c>
      <c r="L1008">
        <v>45</v>
      </c>
      <c r="M1008" t="s">
        <v>128</v>
      </c>
      <c r="N1008" t="s">
        <v>36</v>
      </c>
      <c r="O1008" t="s">
        <v>129</v>
      </c>
      <c r="P1008">
        <f t="shared" si="45"/>
        <v>3.8639999999999999</v>
      </c>
      <c r="Q1008">
        <f t="shared" si="46"/>
        <v>0.3360000000000003</v>
      </c>
      <c r="R1008">
        <f t="shared" si="47"/>
        <v>0.2</v>
      </c>
    </row>
    <row r="1009" spans="1:18" x14ac:dyDescent="0.25">
      <c r="A1009" t="s">
        <v>127</v>
      </c>
      <c r="B1009" t="s">
        <v>5</v>
      </c>
      <c r="C1009" s="1">
        <v>44804</v>
      </c>
      <c r="D1009" s="1">
        <v>45195</v>
      </c>
      <c r="E1009" s="24">
        <v>391</v>
      </c>
      <c r="F1009">
        <v>1</v>
      </c>
      <c r="G1009">
        <v>4.0999999999999996</v>
      </c>
      <c r="H1009">
        <v>0.9</v>
      </c>
      <c r="I1009" t="s">
        <v>21</v>
      </c>
      <c r="J1009">
        <v>35</v>
      </c>
      <c r="K1009">
        <v>9</v>
      </c>
      <c r="L1009">
        <v>45</v>
      </c>
      <c r="M1009" t="s">
        <v>128</v>
      </c>
      <c r="N1009" t="s">
        <v>36</v>
      </c>
      <c r="O1009" t="s">
        <v>129</v>
      </c>
      <c r="P1009">
        <f t="shared" si="45"/>
        <v>3.8639999999999999</v>
      </c>
      <c r="Q1009">
        <f t="shared" si="46"/>
        <v>0.23599999999999977</v>
      </c>
      <c r="R1009">
        <f t="shared" si="47"/>
        <v>0.2</v>
      </c>
    </row>
    <row r="1010" spans="1:18" x14ac:dyDescent="0.25">
      <c r="A1010" t="s">
        <v>127</v>
      </c>
      <c r="B1010" t="s">
        <v>5</v>
      </c>
      <c r="C1010" s="1">
        <v>44804</v>
      </c>
      <c r="D1010" s="1">
        <v>45195</v>
      </c>
      <c r="E1010" s="24">
        <v>391</v>
      </c>
      <c r="F1010">
        <v>1</v>
      </c>
      <c r="G1010">
        <v>4.7</v>
      </c>
      <c r="H1010">
        <v>1</v>
      </c>
      <c r="I1010" t="s">
        <v>21</v>
      </c>
      <c r="J1010">
        <v>35</v>
      </c>
      <c r="K1010">
        <v>9</v>
      </c>
      <c r="L1010">
        <v>45</v>
      </c>
      <c r="M1010" t="s">
        <v>128</v>
      </c>
      <c r="N1010" t="s">
        <v>36</v>
      </c>
      <c r="O1010" t="s">
        <v>129</v>
      </c>
      <c r="P1010">
        <f t="shared" si="45"/>
        <v>3.8639999999999999</v>
      </c>
      <c r="Q1010">
        <f t="shared" si="46"/>
        <v>0.8360000000000003</v>
      </c>
      <c r="R1010">
        <f t="shared" si="47"/>
        <v>0.2</v>
      </c>
    </row>
    <row r="1011" spans="1:18" x14ac:dyDescent="0.25">
      <c r="A1011" t="s">
        <v>127</v>
      </c>
      <c r="B1011" t="s">
        <v>5</v>
      </c>
      <c r="C1011" s="1">
        <v>44804</v>
      </c>
      <c r="D1011" s="1">
        <v>45195</v>
      </c>
      <c r="E1011" s="24">
        <v>391</v>
      </c>
      <c r="F1011">
        <v>1</v>
      </c>
      <c r="G1011">
        <v>4.5999999999999996</v>
      </c>
      <c r="H1011">
        <v>1</v>
      </c>
      <c r="I1011" t="s">
        <v>21</v>
      </c>
      <c r="J1011">
        <v>35</v>
      </c>
      <c r="K1011">
        <v>9</v>
      </c>
      <c r="L1011">
        <v>45</v>
      </c>
      <c r="M1011" t="s">
        <v>128</v>
      </c>
      <c r="N1011" t="s">
        <v>36</v>
      </c>
      <c r="O1011" t="s">
        <v>129</v>
      </c>
      <c r="P1011">
        <f t="shared" si="45"/>
        <v>3.8639999999999999</v>
      </c>
      <c r="Q1011">
        <f t="shared" si="46"/>
        <v>0.73599999999999977</v>
      </c>
      <c r="R1011">
        <f t="shared" si="47"/>
        <v>0.2</v>
      </c>
    </row>
    <row r="1012" spans="1:18" x14ac:dyDescent="0.25">
      <c r="A1012" t="s">
        <v>127</v>
      </c>
      <c r="B1012" t="s">
        <v>5</v>
      </c>
      <c r="C1012" s="1">
        <v>44804</v>
      </c>
      <c r="D1012" s="1">
        <v>45195</v>
      </c>
      <c r="E1012" s="24">
        <v>391</v>
      </c>
      <c r="F1012">
        <v>1</v>
      </c>
      <c r="G1012">
        <v>4.5999999999999996</v>
      </c>
      <c r="H1012">
        <v>1</v>
      </c>
      <c r="I1012" t="s">
        <v>21</v>
      </c>
      <c r="J1012">
        <v>35</v>
      </c>
      <c r="K1012">
        <v>9</v>
      </c>
      <c r="L1012">
        <v>45</v>
      </c>
      <c r="M1012" t="s">
        <v>128</v>
      </c>
      <c r="N1012" t="s">
        <v>36</v>
      </c>
      <c r="O1012" t="s">
        <v>129</v>
      </c>
      <c r="P1012">
        <f t="shared" si="45"/>
        <v>3.8639999999999999</v>
      </c>
      <c r="Q1012">
        <f t="shared" si="46"/>
        <v>0.73599999999999977</v>
      </c>
      <c r="R1012">
        <f t="shared" si="47"/>
        <v>0.2</v>
      </c>
    </row>
    <row r="1013" spans="1:18" x14ac:dyDescent="0.25">
      <c r="A1013" t="s">
        <v>133</v>
      </c>
      <c r="B1013" t="s">
        <v>5</v>
      </c>
      <c r="C1013" s="1">
        <v>44818</v>
      </c>
      <c r="D1013" s="1">
        <v>45196</v>
      </c>
      <c r="E1013" s="24">
        <v>378</v>
      </c>
      <c r="F1013">
        <v>1</v>
      </c>
      <c r="G1013">
        <v>5.4</v>
      </c>
      <c r="H1013">
        <v>1.2</v>
      </c>
      <c r="I1013" t="s">
        <v>21</v>
      </c>
      <c r="J1013">
        <v>45</v>
      </c>
      <c r="K1013">
        <v>22</v>
      </c>
      <c r="L1013">
        <v>160</v>
      </c>
      <c r="M1013" t="s">
        <v>134</v>
      </c>
      <c r="N1013" t="s">
        <v>36</v>
      </c>
      <c r="O1013" t="s">
        <v>129</v>
      </c>
      <c r="P1013">
        <f t="shared" si="45"/>
        <v>3.8119999999999998</v>
      </c>
      <c r="Q1013">
        <f t="shared" si="46"/>
        <v>1.5880000000000005</v>
      </c>
      <c r="R1013">
        <f t="shared" si="47"/>
        <v>0.13750000000000001</v>
      </c>
    </row>
    <row r="1014" spans="1:18" x14ac:dyDescent="0.25">
      <c r="A1014" t="s">
        <v>133</v>
      </c>
      <c r="B1014" t="s">
        <v>5</v>
      </c>
      <c r="C1014" s="1">
        <v>44818</v>
      </c>
      <c r="D1014" s="1">
        <v>45196</v>
      </c>
      <c r="E1014" s="24">
        <v>378</v>
      </c>
      <c r="F1014">
        <v>1</v>
      </c>
      <c r="G1014">
        <v>4.7</v>
      </c>
      <c r="H1014">
        <v>1</v>
      </c>
      <c r="I1014" t="s">
        <v>21</v>
      </c>
      <c r="J1014">
        <v>45</v>
      </c>
      <c r="K1014">
        <v>22</v>
      </c>
      <c r="L1014">
        <v>160</v>
      </c>
      <c r="M1014" t="s">
        <v>134</v>
      </c>
      <c r="N1014" t="s">
        <v>36</v>
      </c>
      <c r="O1014" t="s">
        <v>129</v>
      </c>
      <c r="P1014">
        <f t="shared" si="45"/>
        <v>3.8119999999999998</v>
      </c>
      <c r="Q1014">
        <f t="shared" si="46"/>
        <v>0.88800000000000034</v>
      </c>
      <c r="R1014">
        <f t="shared" si="47"/>
        <v>0.13750000000000001</v>
      </c>
    </row>
    <row r="1015" spans="1:18" x14ac:dyDescent="0.25">
      <c r="A1015" t="s">
        <v>133</v>
      </c>
      <c r="B1015" t="s">
        <v>5</v>
      </c>
      <c r="C1015" s="1">
        <v>44818</v>
      </c>
      <c r="D1015" s="1">
        <v>45196</v>
      </c>
      <c r="E1015" s="24">
        <v>378</v>
      </c>
      <c r="F1015">
        <v>1</v>
      </c>
      <c r="G1015">
        <v>3.8</v>
      </c>
      <c r="H1015">
        <v>0.8</v>
      </c>
      <c r="I1015" t="s">
        <v>21</v>
      </c>
      <c r="J1015">
        <v>45</v>
      </c>
      <c r="K1015">
        <v>22</v>
      </c>
      <c r="L1015">
        <v>160</v>
      </c>
      <c r="M1015" t="s">
        <v>134</v>
      </c>
      <c r="N1015" t="s">
        <v>36</v>
      </c>
      <c r="O1015" t="s">
        <v>129</v>
      </c>
      <c r="P1015">
        <f t="shared" si="45"/>
        <v>3.8119999999999998</v>
      </c>
      <c r="Q1015">
        <f t="shared" si="46"/>
        <v>-1.2000000000000011E-2</v>
      </c>
      <c r="R1015">
        <f t="shared" si="47"/>
        <v>0.13750000000000001</v>
      </c>
    </row>
    <row r="1016" spans="1:18" x14ac:dyDescent="0.25">
      <c r="A1016" t="s">
        <v>133</v>
      </c>
      <c r="B1016" t="s">
        <v>5</v>
      </c>
      <c r="C1016" s="1">
        <v>44818</v>
      </c>
      <c r="D1016" s="1">
        <v>45196</v>
      </c>
      <c r="E1016" s="24">
        <v>378</v>
      </c>
      <c r="F1016">
        <v>1</v>
      </c>
      <c r="G1016">
        <v>5</v>
      </c>
      <c r="H1016">
        <v>1.1000000000000001</v>
      </c>
      <c r="I1016" t="s">
        <v>21</v>
      </c>
      <c r="J1016">
        <v>45</v>
      </c>
      <c r="K1016">
        <v>22</v>
      </c>
      <c r="L1016">
        <v>160</v>
      </c>
      <c r="M1016" t="s">
        <v>134</v>
      </c>
      <c r="N1016" t="s">
        <v>36</v>
      </c>
      <c r="O1016" t="s">
        <v>129</v>
      </c>
      <c r="P1016">
        <f t="shared" si="45"/>
        <v>3.8119999999999998</v>
      </c>
      <c r="Q1016">
        <f t="shared" si="46"/>
        <v>1.1880000000000002</v>
      </c>
      <c r="R1016">
        <f t="shared" si="47"/>
        <v>0.13750000000000001</v>
      </c>
    </row>
    <row r="1017" spans="1:18" x14ac:dyDescent="0.25">
      <c r="A1017" t="s">
        <v>133</v>
      </c>
      <c r="B1017" t="s">
        <v>5</v>
      </c>
      <c r="C1017" s="1">
        <v>44818</v>
      </c>
      <c r="D1017" s="1">
        <v>45196</v>
      </c>
      <c r="E1017" s="24">
        <v>378</v>
      </c>
      <c r="F1017">
        <v>1</v>
      </c>
      <c r="G1017">
        <v>4.9000000000000004</v>
      </c>
      <c r="H1017">
        <v>1.1000000000000001</v>
      </c>
      <c r="I1017" t="s">
        <v>21</v>
      </c>
      <c r="J1017">
        <v>45</v>
      </c>
      <c r="K1017">
        <v>22</v>
      </c>
      <c r="L1017">
        <v>160</v>
      </c>
      <c r="M1017" t="s">
        <v>134</v>
      </c>
      <c r="N1017" t="s">
        <v>36</v>
      </c>
      <c r="O1017" t="s">
        <v>129</v>
      </c>
      <c r="P1017">
        <f t="shared" si="45"/>
        <v>3.8119999999999998</v>
      </c>
      <c r="Q1017">
        <f t="shared" si="46"/>
        <v>1.0880000000000005</v>
      </c>
      <c r="R1017">
        <f t="shared" si="47"/>
        <v>0.13750000000000001</v>
      </c>
    </row>
    <row r="1018" spans="1:18" x14ac:dyDescent="0.25">
      <c r="A1018" t="s">
        <v>133</v>
      </c>
      <c r="B1018" t="s">
        <v>5</v>
      </c>
      <c r="C1018" s="1">
        <v>44818</v>
      </c>
      <c r="D1018" s="1">
        <v>45196</v>
      </c>
      <c r="E1018" s="24">
        <v>378</v>
      </c>
      <c r="F1018">
        <v>1</v>
      </c>
      <c r="G1018">
        <v>4.0999999999999996</v>
      </c>
      <c r="H1018">
        <v>0.8</v>
      </c>
      <c r="I1018" t="s">
        <v>21</v>
      </c>
      <c r="J1018">
        <v>45</v>
      </c>
      <c r="K1018">
        <v>22</v>
      </c>
      <c r="L1018">
        <v>160</v>
      </c>
      <c r="M1018" t="s">
        <v>134</v>
      </c>
      <c r="N1018" t="s">
        <v>36</v>
      </c>
      <c r="O1018" t="s">
        <v>129</v>
      </c>
      <c r="P1018">
        <f t="shared" si="45"/>
        <v>3.8119999999999998</v>
      </c>
      <c r="Q1018">
        <f t="shared" si="46"/>
        <v>0.28799999999999981</v>
      </c>
      <c r="R1018">
        <f t="shared" si="47"/>
        <v>0.13750000000000001</v>
      </c>
    </row>
    <row r="1019" spans="1:18" x14ac:dyDescent="0.25">
      <c r="A1019" t="s">
        <v>133</v>
      </c>
      <c r="B1019" t="s">
        <v>5</v>
      </c>
      <c r="C1019" s="1">
        <v>44818</v>
      </c>
      <c r="D1019" s="1">
        <v>45196</v>
      </c>
      <c r="E1019" s="24">
        <v>378</v>
      </c>
      <c r="F1019">
        <v>1</v>
      </c>
      <c r="G1019">
        <v>4.2</v>
      </c>
      <c r="H1019">
        <v>0.9</v>
      </c>
      <c r="I1019" t="s">
        <v>21</v>
      </c>
      <c r="J1019">
        <v>45</v>
      </c>
      <c r="K1019">
        <v>22</v>
      </c>
      <c r="L1019">
        <v>160</v>
      </c>
      <c r="M1019" t="s">
        <v>134</v>
      </c>
      <c r="N1019" t="s">
        <v>36</v>
      </c>
      <c r="O1019" t="s">
        <v>129</v>
      </c>
      <c r="P1019">
        <f t="shared" si="45"/>
        <v>3.8119999999999998</v>
      </c>
      <c r="Q1019">
        <f t="shared" si="46"/>
        <v>0.38800000000000034</v>
      </c>
      <c r="R1019">
        <f t="shared" si="47"/>
        <v>0.13750000000000001</v>
      </c>
    </row>
    <row r="1020" spans="1:18" x14ac:dyDescent="0.25">
      <c r="A1020" t="s">
        <v>133</v>
      </c>
      <c r="B1020" t="s">
        <v>5</v>
      </c>
      <c r="C1020" s="1">
        <v>44818</v>
      </c>
      <c r="D1020" s="1">
        <v>45196</v>
      </c>
      <c r="E1020" s="24">
        <v>378</v>
      </c>
      <c r="F1020">
        <v>1</v>
      </c>
      <c r="G1020">
        <v>4.3</v>
      </c>
      <c r="H1020">
        <v>0.9</v>
      </c>
      <c r="I1020" t="s">
        <v>21</v>
      </c>
      <c r="J1020">
        <v>45</v>
      </c>
      <c r="K1020">
        <v>22</v>
      </c>
      <c r="L1020">
        <v>160</v>
      </c>
      <c r="M1020" t="s">
        <v>134</v>
      </c>
      <c r="N1020" t="s">
        <v>36</v>
      </c>
      <c r="O1020" t="s">
        <v>129</v>
      </c>
      <c r="P1020">
        <f t="shared" si="45"/>
        <v>3.8119999999999998</v>
      </c>
      <c r="Q1020">
        <f t="shared" si="46"/>
        <v>0.48799999999999999</v>
      </c>
      <c r="R1020">
        <f t="shared" si="47"/>
        <v>0.13750000000000001</v>
      </c>
    </row>
    <row r="1021" spans="1:18" x14ac:dyDescent="0.25">
      <c r="A1021" t="s">
        <v>133</v>
      </c>
      <c r="B1021" t="s">
        <v>5</v>
      </c>
      <c r="C1021" s="1">
        <v>44818</v>
      </c>
      <c r="D1021" s="1">
        <v>45196</v>
      </c>
      <c r="E1021" s="24">
        <v>378</v>
      </c>
      <c r="F1021">
        <v>1</v>
      </c>
      <c r="G1021">
        <v>4.2</v>
      </c>
      <c r="H1021">
        <v>0.9</v>
      </c>
      <c r="I1021" t="s">
        <v>21</v>
      </c>
      <c r="J1021">
        <v>45</v>
      </c>
      <c r="K1021">
        <v>22</v>
      </c>
      <c r="L1021">
        <v>160</v>
      </c>
      <c r="M1021" t="s">
        <v>134</v>
      </c>
      <c r="N1021" t="s">
        <v>36</v>
      </c>
      <c r="O1021" t="s">
        <v>129</v>
      </c>
      <c r="P1021">
        <f t="shared" si="45"/>
        <v>3.8119999999999998</v>
      </c>
      <c r="Q1021">
        <f t="shared" si="46"/>
        <v>0.38800000000000034</v>
      </c>
      <c r="R1021">
        <f t="shared" si="47"/>
        <v>0.13750000000000001</v>
      </c>
    </row>
    <row r="1022" spans="1:18" x14ac:dyDescent="0.25">
      <c r="A1022" t="s">
        <v>133</v>
      </c>
      <c r="B1022" t="s">
        <v>5</v>
      </c>
      <c r="C1022" s="1">
        <v>44818</v>
      </c>
      <c r="D1022" s="1">
        <v>45196</v>
      </c>
      <c r="E1022" s="24">
        <v>378</v>
      </c>
      <c r="F1022">
        <v>1</v>
      </c>
      <c r="G1022">
        <v>4.2</v>
      </c>
      <c r="H1022">
        <v>0.9</v>
      </c>
      <c r="I1022" t="s">
        <v>21</v>
      </c>
      <c r="J1022">
        <v>45</v>
      </c>
      <c r="K1022">
        <v>22</v>
      </c>
      <c r="L1022">
        <v>160</v>
      </c>
      <c r="M1022" t="s">
        <v>134</v>
      </c>
      <c r="N1022" t="s">
        <v>36</v>
      </c>
      <c r="O1022" t="s">
        <v>129</v>
      </c>
      <c r="P1022">
        <f t="shared" si="45"/>
        <v>3.8119999999999998</v>
      </c>
      <c r="Q1022">
        <f t="shared" si="46"/>
        <v>0.38800000000000034</v>
      </c>
      <c r="R1022">
        <f t="shared" si="47"/>
        <v>0.13750000000000001</v>
      </c>
    </row>
    <row r="1023" spans="1:18" x14ac:dyDescent="0.25">
      <c r="A1023" t="s">
        <v>133</v>
      </c>
      <c r="B1023" t="s">
        <v>5</v>
      </c>
      <c r="C1023" s="1">
        <v>44818</v>
      </c>
      <c r="D1023" s="1">
        <v>45196</v>
      </c>
      <c r="E1023" s="24">
        <v>378</v>
      </c>
      <c r="F1023">
        <v>1</v>
      </c>
      <c r="G1023">
        <v>4.0999999999999996</v>
      </c>
      <c r="H1023">
        <v>0.8</v>
      </c>
      <c r="I1023" t="s">
        <v>21</v>
      </c>
      <c r="J1023">
        <v>45</v>
      </c>
      <c r="K1023">
        <v>22</v>
      </c>
      <c r="L1023">
        <v>160</v>
      </c>
      <c r="M1023" t="s">
        <v>134</v>
      </c>
      <c r="N1023" t="s">
        <v>36</v>
      </c>
      <c r="O1023" t="s">
        <v>129</v>
      </c>
      <c r="P1023">
        <f t="shared" si="45"/>
        <v>3.8119999999999998</v>
      </c>
      <c r="Q1023">
        <f t="shared" si="46"/>
        <v>0.28799999999999981</v>
      </c>
      <c r="R1023">
        <f t="shared" si="47"/>
        <v>0.13750000000000001</v>
      </c>
    </row>
    <row r="1024" spans="1:18" x14ac:dyDescent="0.25">
      <c r="A1024" t="s">
        <v>133</v>
      </c>
      <c r="B1024" t="s">
        <v>5</v>
      </c>
      <c r="C1024" s="1">
        <v>44818</v>
      </c>
      <c r="D1024" s="1">
        <v>45196</v>
      </c>
      <c r="E1024" s="24">
        <v>378</v>
      </c>
      <c r="F1024">
        <v>1</v>
      </c>
      <c r="G1024">
        <v>4.0999999999999996</v>
      </c>
      <c r="H1024">
        <v>0.9</v>
      </c>
      <c r="I1024" t="s">
        <v>21</v>
      </c>
      <c r="J1024">
        <v>45</v>
      </c>
      <c r="K1024">
        <v>22</v>
      </c>
      <c r="L1024">
        <v>160</v>
      </c>
      <c r="M1024" t="s">
        <v>134</v>
      </c>
      <c r="N1024" t="s">
        <v>36</v>
      </c>
      <c r="O1024" t="s">
        <v>129</v>
      </c>
      <c r="P1024">
        <f t="shared" si="45"/>
        <v>3.8119999999999998</v>
      </c>
      <c r="Q1024">
        <f t="shared" si="46"/>
        <v>0.28799999999999981</v>
      </c>
      <c r="R1024">
        <f t="shared" si="47"/>
        <v>0.13750000000000001</v>
      </c>
    </row>
    <row r="1025" spans="1:18" x14ac:dyDescent="0.25">
      <c r="A1025" t="s">
        <v>133</v>
      </c>
      <c r="B1025" t="s">
        <v>5</v>
      </c>
      <c r="C1025" s="1">
        <v>44818</v>
      </c>
      <c r="D1025" s="1">
        <v>45196</v>
      </c>
      <c r="E1025" s="24">
        <v>378</v>
      </c>
      <c r="F1025">
        <v>1</v>
      </c>
      <c r="G1025">
        <v>4.8</v>
      </c>
      <c r="H1025">
        <v>1.1000000000000001</v>
      </c>
      <c r="I1025" t="s">
        <v>21</v>
      </c>
      <c r="J1025">
        <v>45</v>
      </c>
      <c r="K1025">
        <v>22</v>
      </c>
      <c r="L1025">
        <v>160</v>
      </c>
      <c r="M1025" t="s">
        <v>134</v>
      </c>
      <c r="N1025" t="s">
        <v>36</v>
      </c>
      <c r="O1025" t="s">
        <v>129</v>
      </c>
      <c r="P1025">
        <f t="shared" si="45"/>
        <v>3.8119999999999998</v>
      </c>
      <c r="Q1025">
        <f t="shared" si="46"/>
        <v>0.98799999999999999</v>
      </c>
      <c r="R1025">
        <f t="shared" si="47"/>
        <v>0.13750000000000001</v>
      </c>
    </row>
    <row r="1026" spans="1:18" x14ac:dyDescent="0.25">
      <c r="A1026" t="s">
        <v>133</v>
      </c>
      <c r="B1026" t="s">
        <v>5</v>
      </c>
      <c r="C1026" s="1">
        <v>44818</v>
      </c>
      <c r="D1026" s="1">
        <v>45196</v>
      </c>
      <c r="E1026" s="24">
        <v>378</v>
      </c>
      <c r="F1026">
        <v>1</v>
      </c>
      <c r="G1026">
        <v>4.5</v>
      </c>
      <c r="H1026">
        <v>0.9</v>
      </c>
      <c r="I1026" t="s">
        <v>21</v>
      </c>
      <c r="J1026">
        <v>45</v>
      </c>
      <c r="K1026">
        <v>22</v>
      </c>
      <c r="L1026">
        <v>160</v>
      </c>
      <c r="M1026" t="s">
        <v>134</v>
      </c>
      <c r="N1026" t="s">
        <v>36</v>
      </c>
      <c r="O1026" t="s">
        <v>129</v>
      </c>
      <c r="P1026">
        <f t="shared" si="45"/>
        <v>3.8119999999999998</v>
      </c>
      <c r="Q1026">
        <f t="shared" si="46"/>
        <v>0.68800000000000017</v>
      </c>
      <c r="R1026">
        <f t="shared" si="47"/>
        <v>0.13750000000000001</v>
      </c>
    </row>
    <row r="1027" spans="1:18" x14ac:dyDescent="0.25">
      <c r="A1027" t="s">
        <v>133</v>
      </c>
      <c r="B1027" t="s">
        <v>5</v>
      </c>
      <c r="C1027" s="1">
        <v>44818</v>
      </c>
      <c r="D1027" s="1">
        <v>45196</v>
      </c>
      <c r="E1027" s="24">
        <v>378</v>
      </c>
      <c r="F1027">
        <v>1</v>
      </c>
      <c r="G1027">
        <v>4.3</v>
      </c>
      <c r="H1027">
        <v>0.9</v>
      </c>
      <c r="I1027" t="s">
        <v>21</v>
      </c>
      <c r="J1027">
        <v>45</v>
      </c>
      <c r="K1027">
        <v>22</v>
      </c>
      <c r="L1027">
        <v>160</v>
      </c>
      <c r="M1027" t="s">
        <v>134</v>
      </c>
      <c r="N1027" t="s">
        <v>36</v>
      </c>
      <c r="O1027" t="s">
        <v>129</v>
      </c>
      <c r="P1027">
        <f t="shared" ref="P1027:P1090" si="48">IF(B1027="AltCom",E1027*0.003+1.43,IF(B1027="EreCya",E1027*0.003+2.87,IF(B1027="JulOrn",E1027*0.004+2.3,IF(B1027="LepElo",E1027*0.011+0.91,IF(B1027="NeoPul",E1027*0.004+2.46,IF(B1027="NeoTet","NT",IF(B1027="TelTem",E1027*0.006+1.77,IF(B1027="VarMoo",E1027*0.003+1.67,"AAAAAAAAAH"))))))))</f>
        <v>3.8119999999999998</v>
      </c>
      <c r="Q1027">
        <f t="shared" ref="Q1027:Q1090" si="49">IF(B1027="NeoTet", "NA", G1027-P1027)</f>
        <v>0.48799999999999999</v>
      </c>
      <c r="R1027">
        <f t="shared" ref="R1027:R1090" si="50">K1027/L1027</f>
        <v>0.13750000000000001</v>
      </c>
    </row>
    <row r="1028" spans="1:18" x14ac:dyDescent="0.25">
      <c r="A1028" t="s">
        <v>133</v>
      </c>
      <c r="B1028" t="s">
        <v>5</v>
      </c>
      <c r="C1028" s="1">
        <v>44818</v>
      </c>
      <c r="D1028" s="1">
        <v>45196</v>
      </c>
      <c r="E1028" s="24">
        <v>378</v>
      </c>
      <c r="F1028">
        <v>1</v>
      </c>
      <c r="G1028">
        <v>4.5999999999999996</v>
      </c>
      <c r="H1028">
        <v>1</v>
      </c>
      <c r="I1028" t="s">
        <v>21</v>
      </c>
      <c r="J1028">
        <v>45</v>
      </c>
      <c r="K1028">
        <v>22</v>
      </c>
      <c r="L1028">
        <v>160</v>
      </c>
      <c r="M1028" t="s">
        <v>134</v>
      </c>
      <c r="N1028" t="s">
        <v>36</v>
      </c>
      <c r="O1028" t="s">
        <v>129</v>
      </c>
      <c r="P1028">
        <f t="shared" si="48"/>
        <v>3.8119999999999998</v>
      </c>
      <c r="Q1028">
        <f t="shared" si="49"/>
        <v>0.78799999999999981</v>
      </c>
      <c r="R1028">
        <f t="shared" si="50"/>
        <v>0.13750000000000001</v>
      </c>
    </row>
    <row r="1029" spans="1:18" x14ac:dyDescent="0.25">
      <c r="A1029" t="s">
        <v>133</v>
      </c>
      <c r="B1029" t="s">
        <v>5</v>
      </c>
      <c r="C1029" s="1">
        <v>44818</v>
      </c>
      <c r="D1029" s="1">
        <v>45196</v>
      </c>
      <c r="E1029" s="24">
        <v>378</v>
      </c>
      <c r="F1029">
        <v>1</v>
      </c>
      <c r="G1029">
        <v>3.6</v>
      </c>
      <c r="H1029">
        <v>0.7</v>
      </c>
      <c r="I1029" t="s">
        <v>21</v>
      </c>
      <c r="J1029">
        <v>45</v>
      </c>
      <c r="K1029">
        <v>22</v>
      </c>
      <c r="L1029">
        <v>160</v>
      </c>
      <c r="M1029" t="s">
        <v>134</v>
      </c>
      <c r="N1029" t="s">
        <v>36</v>
      </c>
      <c r="O1029" t="s">
        <v>129</v>
      </c>
      <c r="P1029">
        <f t="shared" si="48"/>
        <v>3.8119999999999998</v>
      </c>
      <c r="Q1029">
        <f t="shared" si="49"/>
        <v>-0.21199999999999974</v>
      </c>
      <c r="R1029">
        <f t="shared" si="50"/>
        <v>0.13750000000000001</v>
      </c>
    </row>
    <row r="1030" spans="1:18" x14ac:dyDescent="0.25">
      <c r="A1030" t="s">
        <v>133</v>
      </c>
      <c r="B1030" t="s">
        <v>5</v>
      </c>
      <c r="C1030" s="1">
        <v>44818</v>
      </c>
      <c r="D1030" s="1">
        <v>45196</v>
      </c>
      <c r="E1030" s="24">
        <v>378</v>
      </c>
      <c r="F1030">
        <v>1</v>
      </c>
      <c r="G1030">
        <v>4.4000000000000004</v>
      </c>
      <c r="H1030">
        <v>1</v>
      </c>
      <c r="I1030" t="s">
        <v>21</v>
      </c>
      <c r="J1030">
        <v>45</v>
      </c>
      <c r="K1030">
        <v>22</v>
      </c>
      <c r="L1030">
        <v>160</v>
      </c>
      <c r="M1030" t="s">
        <v>134</v>
      </c>
      <c r="N1030" t="s">
        <v>36</v>
      </c>
      <c r="O1030" t="s">
        <v>129</v>
      </c>
      <c r="P1030">
        <f t="shared" si="48"/>
        <v>3.8119999999999998</v>
      </c>
      <c r="Q1030">
        <f t="shared" si="49"/>
        <v>0.58800000000000052</v>
      </c>
      <c r="R1030">
        <f t="shared" si="50"/>
        <v>0.13750000000000001</v>
      </c>
    </row>
    <row r="1031" spans="1:18" x14ac:dyDescent="0.25">
      <c r="A1031" t="s">
        <v>133</v>
      </c>
      <c r="B1031" t="s">
        <v>5</v>
      </c>
      <c r="C1031" s="1">
        <v>44818</v>
      </c>
      <c r="D1031" s="1">
        <v>45196</v>
      </c>
      <c r="E1031" s="24">
        <v>378</v>
      </c>
      <c r="F1031">
        <v>1</v>
      </c>
      <c r="G1031">
        <v>4</v>
      </c>
      <c r="H1031">
        <v>0.8</v>
      </c>
      <c r="I1031" t="s">
        <v>21</v>
      </c>
      <c r="J1031">
        <v>45</v>
      </c>
      <c r="K1031">
        <v>22</v>
      </c>
      <c r="L1031">
        <v>160</v>
      </c>
      <c r="M1031" t="s">
        <v>134</v>
      </c>
      <c r="N1031" t="s">
        <v>36</v>
      </c>
      <c r="O1031" t="s">
        <v>129</v>
      </c>
      <c r="P1031">
        <f t="shared" si="48"/>
        <v>3.8119999999999998</v>
      </c>
      <c r="Q1031">
        <f t="shared" si="49"/>
        <v>0.18800000000000017</v>
      </c>
      <c r="R1031">
        <f t="shared" si="50"/>
        <v>0.13750000000000001</v>
      </c>
    </row>
    <row r="1032" spans="1:18" x14ac:dyDescent="0.25">
      <c r="A1032" t="s">
        <v>133</v>
      </c>
      <c r="B1032" t="s">
        <v>5</v>
      </c>
      <c r="C1032" s="1">
        <v>44818</v>
      </c>
      <c r="D1032" s="1">
        <v>45196</v>
      </c>
      <c r="E1032" s="24">
        <v>378</v>
      </c>
      <c r="F1032">
        <v>1</v>
      </c>
      <c r="G1032">
        <v>4.2</v>
      </c>
      <c r="H1032">
        <v>0.8</v>
      </c>
      <c r="I1032" t="s">
        <v>21</v>
      </c>
      <c r="J1032">
        <v>45</v>
      </c>
      <c r="K1032">
        <v>22</v>
      </c>
      <c r="L1032">
        <v>160</v>
      </c>
      <c r="M1032" t="s">
        <v>134</v>
      </c>
      <c r="N1032" t="s">
        <v>36</v>
      </c>
      <c r="O1032" t="s">
        <v>129</v>
      </c>
      <c r="P1032">
        <f t="shared" si="48"/>
        <v>3.8119999999999998</v>
      </c>
      <c r="Q1032">
        <f t="shared" si="49"/>
        <v>0.38800000000000034</v>
      </c>
      <c r="R1032">
        <f t="shared" si="50"/>
        <v>0.13750000000000001</v>
      </c>
    </row>
    <row r="1033" spans="1:18" x14ac:dyDescent="0.25">
      <c r="A1033" t="s">
        <v>133</v>
      </c>
      <c r="B1033" t="s">
        <v>5</v>
      </c>
      <c r="C1033" s="1">
        <v>44818</v>
      </c>
      <c r="D1033" s="1">
        <v>45196</v>
      </c>
      <c r="E1033" s="24">
        <v>378</v>
      </c>
      <c r="F1033">
        <v>1</v>
      </c>
      <c r="G1033">
        <v>3.8</v>
      </c>
      <c r="H1033">
        <v>0.8</v>
      </c>
      <c r="I1033" t="s">
        <v>21</v>
      </c>
      <c r="J1033">
        <v>45</v>
      </c>
      <c r="K1033">
        <v>22</v>
      </c>
      <c r="L1033">
        <v>160</v>
      </c>
      <c r="M1033" t="s">
        <v>134</v>
      </c>
      <c r="N1033" t="s">
        <v>36</v>
      </c>
      <c r="O1033" t="s">
        <v>129</v>
      </c>
      <c r="P1033">
        <f t="shared" si="48"/>
        <v>3.8119999999999998</v>
      </c>
      <c r="Q1033">
        <f t="shared" si="49"/>
        <v>-1.2000000000000011E-2</v>
      </c>
      <c r="R1033">
        <f t="shared" si="50"/>
        <v>0.13750000000000001</v>
      </c>
    </row>
    <row r="1034" spans="1:18" x14ac:dyDescent="0.25">
      <c r="A1034" t="s">
        <v>133</v>
      </c>
      <c r="B1034" t="s">
        <v>5</v>
      </c>
      <c r="C1034" s="1">
        <v>44818</v>
      </c>
      <c r="D1034" s="1">
        <v>45196</v>
      </c>
      <c r="E1034" s="24">
        <v>378</v>
      </c>
      <c r="F1034">
        <v>1</v>
      </c>
      <c r="G1034">
        <v>4.2</v>
      </c>
      <c r="H1034">
        <v>0.8</v>
      </c>
      <c r="I1034" t="s">
        <v>21</v>
      </c>
      <c r="J1034">
        <v>45</v>
      </c>
      <c r="K1034">
        <v>22</v>
      </c>
      <c r="L1034">
        <v>160</v>
      </c>
      <c r="M1034" t="s">
        <v>134</v>
      </c>
      <c r="N1034" t="s">
        <v>36</v>
      </c>
      <c r="O1034" t="s">
        <v>129</v>
      </c>
      <c r="P1034">
        <f t="shared" si="48"/>
        <v>3.8119999999999998</v>
      </c>
      <c r="Q1034">
        <f t="shared" si="49"/>
        <v>0.38800000000000034</v>
      </c>
      <c r="R1034">
        <f t="shared" si="50"/>
        <v>0.13750000000000001</v>
      </c>
    </row>
    <row r="1035" spans="1:18" x14ac:dyDescent="0.25">
      <c r="A1035" t="s">
        <v>119</v>
      </c>
      <c r="B1035" t="s">
        <v>5</v>
      </c>
      <c r="C1035" s="1">
        <v>44819</v>
      </c>
      <c r="D1035" s="1">
        <v>45197</v>
      </c>
      <c r="E1035" s="24">
        <v>378</v>
      </c>
      <c r="F1035">
        <v>1</v>
      </c>
      <c r="G1035">
        <v>5.6</v>
      </c>
      <c r="H1035">
        <v>1.2</v>
      </c>
      <c r="I1035" t="s">
        <v>21</v>
      </c>
      <c r="J1035">
        <v>37</v>
      </c>
      <c r="K1035">
        <v>6</v>
      </c>
      <c r="L1035">
        <v>45</v>
      </c>
      <c r="M1035" t="s">
        <v>131</v>
      </c>
      <c r="N1035" t="s">
        <v>37</v>
      </c>
      <c r="O1035" t="s">
        <v>132</v>
      </c>
      <c r="P1035">
        <f t="shared" si="48"/>
        <v>3.8119999999999998</v>
      </c>
      <c r="Q1035">
        <f t="shared" si="49"/>
        <v>1.7879999999999998</v>
      </c>
      <c r="R1035">
        <f t="shared" si="50"/>
        <v>0.13333333333333333</v>
      </c>
    </row>
    <row r="1036" spans="1:18" x14ac:dyDescent="0.25">
      <c r="A1036" t="s">
        <v>119</v>
      </c>
      <c r="B1036" t="s">
        <v>5</v>
      </c>
      <c r="C1036" s="1">
        <v>44819</v>
      </c>
      <c r="D1036" s="1">
        <v>45197</v>
      </c>
      <c r="E1036" s="24">
        <v>378</v>
      </c>
      <c r="F1036">
        <v>1</v>
      </c>
      <c r="G1036">
        <v>4.7</v>
      </c>
      <c r="H1036">
        <v>1.1000000000000001</v>
      </c>
      <c r="I1036" t="s">
        <v>21</v>
      </c>
      <c r="J1036">
        <v>37</v>
      </c>
      <c r="K1036">
        <v>6</v>
      </c>
      <c r="L1036">
        <v>45</v>
      </c>
      <c r="M1036" t="s">
        <v>131</v>
      </c>
      <c r="N1036" t="s">
        <v>37</v>
      </c>
      <c r="O1036" t="s">
        <v>132</v>
      </c>
      <c r="P1036">
        <f t="shared" si="48"/>
        <v>3.8119999999999998</v>
      </c>
      <c r="Q1036">
        <f t="shared" si="49"/>
        <v>0.88800000000000034</v>
      </c>
      <c r="R1036">
        <f t="shared" si="50"/>
        <v>0.13333333333333333</v>
      </c>
    </row>
    <row r="1037" spans="1:18" x14ac:dyDescent="0.25">
      <c r="A1037" t="s">
        <v>119</v>
      </c>
      <c r="B1037" t="s">
        <v>5</v>
      </c>
      <c r="C1037" s="1">
        <v>44819</v>
      </c>
      <c r="D1037" s="1">
        <v>45197</v>
      </c>
      <c r="E1037" s="24">
        <v>378</v>
      </c>
      <c r="F1037">
        <v>1</v>
      </c>
      <c r="G1037">
        <v>3.5</v>
      </c>
      <c r="H1037">
        <v>0.8</v>
      </c>
      <c r="I1037" t="s">
        <v>21</v>
      </c>
      <c r="J1037">
        <v>37</v>
      </c>
      <c r="K1037">
        <v>6</v>
      </c>
      <c r="L1037">
        <v>45</v>
      </c>
      <c r="M1037" t="s">
        <v>131</v>
      </c>
      <c r="N1037" t="s">
        <v>37</v>
      </c>
      <c r="O1037" t="s">
        <v>132</v>
      </c>
      <c r="P1037">
        <f t="shared" si="48"/>
        <v>3.8119999999999998</v>
      </c>
      <c r="Q1037">
        <f t="shared" si="49"/>
        <v>-0.31199999999999983</v>
      </c>
      <c r="R1037">
        <f t="shared" si="50"/>
        <v>0.13333333333333333</v>
      </c>
    </row>
    <row r="1038" spans="1:18" x14ac:dyDescent="0.25">
      <c r="A1038" t="s">
        <v>119</v>
      </c>
      <c r="B1038" t="s">
        <v>5</v>
      </c>
      <c r="C1038" s="1">
        <v>44819</v>
      </c>
      <c r="D1038" s="1">
        <v>45197</v>
      </c>
      <c r="E1038" s="24">
        <v>378</v>
      </c>
      <c r="F1038">
        <v>1</v>
      </c>
      <c r="G1038">
        <v>4.9000000000000004</v>
      </c>
      <c r="H1038">
        <v>1.1000000000000001</v>
      </c>
      <c r="I1038" t="s">
        <v>21</v>
      </c>
      <c r="J1038">
        <v>37</v>
      </c>
      <c r="K1038">
        <v>6</v>
      </c>
      <c r="L1038">
        <v>45</v>
      </c>
      <c r="M1038" t="s">
        <v>131</v>
      </c>
      <c r="N1038" t="s">
        <v>37</v>
      </c>
      <c r="O1038" t="s">
        <v>132</v>
      </c>
      <c r="P1038">
        <f t="shared" si="48"/>
        <v>3.8119999999999998</v>
      </c>
      <c r="Q1038">
        <f t="shared" si="49"/>
        <v>1.0880000000000005</v>
      </c>
      <c r="R1038">
        <f t="shared" si="50"/>
        <v>0.13333333333333333</v>
      </c>
    </row>
    <row r="1039" spans="1:18" x14ac:dyDescent="0.25">
      <c r="A1039" t="s">
        <v>119</v>
      </c>
      <c r="B1039" t="s">
        <v>5</v>
      </c>
      <c r="C1039" s="1">
        <v>44819</v>
      </c>
      <c r="D1039" s="1">
        <v>45197</v>
      </c>
      <c r="E1039" s="24">
        <v>378</v>
      </c>
      <c r="F1039">
        <v>1</v>
      </c>
      <c r="G1039">
        <v>4.3</v>
      </c>
      <c r="H1039">
        <v>0.9</v>
      </c>
      <c r="I1039" t="s">
        <v>21</v>
      </c>
      <c r="J1039">
        <v>37</v>
      </c>
      <c r="K1039">
        <v>6</v>
      </c>
      <c r="L1039">
        <v>45</v>
      </c>
      <c r="M1039" t="s">
        <v>131</v>
      </c>
      <c r="N1039" t="s">
        <v>37</v>
      </c>
      <c r="O1039" t="s">
        <v>132</v>
      </c>
      <c r="P1039">
        <f t="shared" si="48"/>
        <v>3.8119999999999998</v>
      </c>
      <c r="Q1039">
        <f t="shared" si="49"/>
        <v>0.48799999999999999</v>
      </c>
      <c r="R1039">
        <f t="shared" si="50"/>
        <v>0.13333333333333333</v>
      </c>
    </row>
    <row r="1040" spans="1:18" x14ac:dyDescent="0.25">
      <c r="A1040" t="s">
        <v>119</v>
      </c>
      <c r="B1040" t="s">
        <v>5</v>
      </c>
      <c r="C1040" s="1">
        <v>44819</v>
      </c>
      <c r="D1040" s="1">
        <v>45197</v>
      </c>
      <c r="E1040" s="24">
        <v>378</v>
      </c>
      <c r="F1040">
        <v>1</v>
      </c>
      <c r="G1040">
        <v>4.5</v>
      </c>
      <c r="H1040">
        <v>1</v>
      </c>
      <c r="I1040" t="s">
        <v>21</v>
      </c>
      <c r="J1040">
        <v>37</v>
      </c>
      <c r="K1040">
        <v>6</v>
      </c>
      <c r="L1040">
        <v>45</v>
      </c>
      <c r="M1040" t="s">
        <v>131</v>
      </c>
      <c r="N1040" t="s">
        <v>37</v>
      </c>
      <c r="O1040" t="s">
        <v>132</v>
      </c>
      <c r="P1040">
        <f t="shared" si="48"/>
        <v>3.8119999999999998</v>
      </c>
      <c r="Q1040">
        <f t="shared" si="49"/>
        <v>0.68800000000000017</v>
      </c>
      <c r="R1040">
        <f t="shared" si="50"/>
        <v>0.13333333333333333</v>
      </c>
    </row>
    <row r="1041" spans="1:18" x14ac:dyDescent="0.25">
      <c r="A1041" t="s">
        <v>137</v>
      </c>
      <c r="B1041" t="s">
        <v>5</v>
      </c>
      <c r="C1041" s="1">
        <v>44831</v>
      </c>
      <c r="D1041" s="1">
        <v>45198</v>
      </c>
      <c r="E1041" s="24">
        <v>367</v>
      </c>
      <c r="F1041">
        <v>1</v>
      </c>
      <c r="G1041">
        <v>5.2</v>
      </c>
      <c r="H1041">
        <v>1.2</v>
      </c>
      <c r="I1041" t="s">
        <v>21</v>
      </c>
      <c r="J1041">
        <v>44</v>
      </c>
      <c r="K1041">
        <v>13</v>
      </c>
      <c r="L1041">
        <v>45</v>
      </c>
      <c r="M1041" t="s">
        <v>138</v>
      </c>
      <c r="N1041" t="s">
        <v>37</v>
      </c>
      <c r="O1041" t="s">
        <v>132</v>
      </c>
      <c r="P1041">
        <f t="shared" si="48"/>
        <v>3.7679999999999998</v>
      </c>
      <c r="Q1041">
        <f t="shared" si="49"/>
        <v>1.4320000000000004</v>
      </c>
      <c r="R1041">
        <f t="shared" si="50"/>
        <v>0.28888888888888886</v>
      </c>
    </row>
    <row r="1042" spans="1:18" x14ac:dyDescent="0.25">
      <c r="A1042" t="s">
        <v>137</v>
      </c>
      <c r="B1042" t="s">
        <v>5</v>
      </c>
      <c r="C1042" s="1">
        <v>44831</v>
      </c>
      <c r="D1042" s="1">
        <v>45198</v>
      </c>
      <c r="E1042" s="24">
        <v>367</v>
      </c>
      <c r="F1042">
        <v>1</v>
      </c>
      <c r="G1042">
        <v>4.2</v>
      </c>
      <c r="H1042">
        <v>0.9</v>
      </c>
      <c r="I1042" t="s">
        <v>21</v>
      </c>
      <c r="J1042">
        <v>44</v>
      </c>
      <c r="K1042">
        <v>13</v>
      </c>
      <c r="L1042">
        <v>45</v>
      </c>
      <c r="M1042" t="s">
        <v>138</v>
      </c>
      <c r="N1042" t="s">
        <v>37</v>
      </c>
      <c r="O1042" t="s">
        <v>132</v>
      </c>
      <c r="P1042">
        <f t="shared" si="48"/>
        <v>3.7679999999999998</v>
      </c>
      <c r="Q1042">
        <f t="shared" si="49"/>
        <v>0.43200000000000038</v>
      </c>
      <c r="R1042">
        <f t="shared" si="50"/>
        <v>0.28888888888888886</v>
      </c>
    </row>
    <row r="1043" spans="1:18" x14ac:dyDescent="0.25">
      <c r="A1043" t="s">
        <v>137</v>
      </c>
      <c r="B1043" t="s">
        <v>5</v>
      </c>
      <c r="C1043" s="1">
        <v>44831</v>
      </c>
      <c r="D1043" s="1">
        <v>45198</v>
      </c>
      <c r="E1043" s="24">
        <v>367</v>
      </c>
      <c r="F1043">
        <v>1</v>
      </c>
      <c r="G1043">
        <v>3.5</v>
      </c>
      <c r="H1043">
        <v>0.8</v>
      </c>
      <c r="I1043" t="s">
        <v>21</v>
      </c>
      <c r="J1043">
        <v>44</v>
      </c>
      <c r="K1043">
        <v>13</v>
      </c>
      <c r="L1043">
        <v>45</v>
      </c>
      <c r="M1043" t="s">
        <v>138</v>
      </c>
      <c r="N1043" t="s">
        <v>37</v>
      </c>
      <c r="O1043" t="s">
        <v>132</v>
      </c>
      <c r="P1043">
        <f t="shared" si="48"/>
        <v>3.7679999999999998</v>
      </c>
      <c r="Q1043">
        <f t="shared" si="49"/>
        <v>-0.26799999999999979</v>
      </c>
      <c r="R1043">
        <f t="shared" si="50"/>
        <v>0.28888888888888886</v>
      </c>
    </row>
    <row r="1044" spans="1:18" x14ac:dyDescent="0.25">
      <c r="A1044" t="s">
        <v>137</v>
      </c>
      <c r="B1044" t="s">
        <v>5</v>
      </c>
      <c r="C1044" s="1">
        <v>44831</v>
      </c>
      <c r="D1044" s="1">
        <v>45198</v>
      </c>
      <c r="E1044" s="24">
        <v>367</v>
      </c>
      <c r="F1044">
        <v>1</v>
      </c>
      <c r="G1044">
        <v>3.8</v>
      </c>
      <c r="H1044">
        <v>0.8</v>
      </c>
      <c r="I1044" t="s">
        <v>21</v>
      </c>
      <c r="J1044">
        <v>44</v>
      </c>
      <c r="K1044">
        <v>13</v>
      </c>
      <c r="L1044">
        <v>45</v>
      </c>
      <c r="M1044" t="s">
        <v>138</v>
      </c>
      <c r="N1044" t="s">
        <v>37</v>
      </c>
      <c r="O1044" t="s">
        <v>132</v>
      </c>
      <c r="P1044">
        <f t="shared" si="48"/>
        <v>3.7679999999999998</v>
      </c>
      <c r="Q1044">
        <f t="shared" si="49"/>
        <v>3.2000000000000028E-2</v>
      </c>
      <c r="R1044">
        <f t="shared" si="50"/>
        <v>0.28888888888888886</v>
      </c>
    </row>
    <row r="1045" spans="1:18" x14ac:dyDescent="0.25">
      <c r="A1045" t="s">
        <v>137</v>
      </c>
      <c r="B1045" t="s">
        <v>5</v>
      </c>
      <c r="C1045" s="1">
        <v>44831</v>
      </c>
      <c r="D1045" s="1">
        <v>45198</v>
      </c>
      <c r="E1045" s="24">
        <v>367</v>
      </c>
      <c r="F1045">
        <v>1</v>
      </c>
      <c r="G1045">
        <v>5.0999999999999996</v>
      </c>
      <c r="H1045">
        <v>1.1000000000000001</v>
      </c>
      <c r="I1045" t="s">
        <v>21</v>
      </c>
      <c r="J1045">
        <v>44</v>
      </c>
      <c r="K1045">
        <v>13</v>
      </c>
      <c r="L1045">
        <v>45</v>
      </c>
      <c r="M1045" t="s">
        <v>138</v>
      </c>
      <c r="N1045" t="s">
        <v>37</v>
      </c>
      <c r="O1045" t="s">
        <v>132</v>
      </c>
      <c r="P1045">
        <f t="shared" si="48"/>
        <v>3.7679999999999998</v>
      </c>
      <c r="Q1045">
        <f t="shared" si="49"/>
        <v>1.3319999999999999</v>
      </c>
      <c r="R1045">
        <f t="shared" si="50"/>
        <v>0.28888888888888886</v>
      </c>
    </row>
    <row r="1046" spans="1:18" x14ac:dyDescent="0.25">
      <c r="A1046" t="s">
        <v>137</v>
      </c>
      <c r="B1046" t="s">
        <v>5</v>
      </c>
      <c r="C1046" s="1">
        <v>44831</v>
      </c>
      <c r="D1046" s="1">
        <v>45198</v>
      </c>
      <c r="E1046" s="24">
        <v>367</v>
      </c>
      <c r="F1046">
        <v>1</v>
      </c>
      <c r="G1046">
        <v>4</v>
      </c>
      <c r="H1046">
        <v>1</v>
      </c>
      <c r="I1046" t="s">
        <v>21</v>
      </c>
      <c r="J1046">
        <v>44</v>
      </c>
      <c r="K1046">
        <v>13</v>
      </c>
      <c r="L1046">
        <v>45</v>
      </c>
      <c r="M1046" t="s">
        <v>138</v>
      </c>
      <c r="N1046" t="s">
        <v>37</v>
      </c>
      <c r="O1046" t="s">
        <v>132</v>
      </c>
      <c r="P1046">
        <f t="shared" si="48"/>
        <v>3.7679999999999998</v>
      </c>
      <c r="Q1046">
        <f t="shared" si="49"/>
        <v>0.23200000000000021</v>
      </c>
      <c r="R1046">
        <f t="shared" si="50"/>
        <v>0.28888888888888886</v>
      </c>
    </row>
    <row r="1047" spans="1:18" x14ac:dyDescent="0.25">
      <c r="A1047" t="s">
        <v>137</v>
      </c>
      <c r="B1047" t="s">
        <v>5</v>
      </c>
      <c r="C1047" s="1">
        <v>44831</v>
      </c>
      <c r="D1047" s="1">
        <v>45198</v>
      </c>
      <c r="E1047" s="24">
        <v>367</v>
      </c>
      <c r="F1047">
        <v>1</v>
      </c>
      <c r="G1047">
        <v>3.6</v>
      </c>
      <c r="H1047">
        <v>0.8</v>
      </c>
      <c r="I1047" t="s">
        <v>21</v>
      </c>
      <c r="J1047">
        <v>44</v>
      </c>
      <c r="K1047">
        <v>13</v>
      </c>
      <c r="L1047">
        <v>45</v>
      </c>
      <c r="M1047" t="s">
        <v>138</v>
      </c>
      <c r="N1047" t="s">
        <v>37</v>
      </c>
      <c r="O1047" t="s">
        <v>132</v>
      </c>
      <c r="P1047">
        <f t="shared" si="48"/>
        <v>3.7679999999999998</v>
      </c>
      <c r="Q1047">
        <f t="shared" si="49"/>
        <v>-0.16799999999999971</v>
      </c>
      <c r="R1047">
        <f t="shared" si="50"/>
        <v>0.28888888888888886</v>
      </c>
    </row>
    <row r="1048" spans="1:18" x14ac:dyDescent="0.25">
      <c r="A1048" t="s">
        <v>137</v>
      </c>
      <c r="B1048" t="s">
        <v>5</v>
      </c>
      <c r="C1048" s="1">
        <v>44831</v>
      </c>
      <c r="D1048" s="1">
        <v>45198</v>
      </c>
      <c r="E1048" s="24">
        <v>367</v>
      </c>
      <c r="F1048">
        <v>1</v>
      </c>
      <c r="G1048">
        <v>3.9</v>
      </c>
      <c r="H1048">
        <v>0.9</v>
      </c>
      <c r="I1048" t="s">
        <v>21</v>
      </c>
      <c r="J1048">
        <v>44</v>
      </c>
      <c r="K1048">
        <v>13</v>
      </c>
      <c r="L1048">
        <v>45</v>
      </c>
      <c r="M1048" t="s">
        <v>138</v>
      </c>
      <c r="N1048" t="s">
        <v>37</v>
      </c>
      <c r="O1048" t="s">
        <v>132</v>
      </c>
      <c r="P1048">
        <f t="shared" si="48"/>
        <v>3.7679999999999998</v>
      </c>
      <c r="Q1048">
        <f t="shared" si="49"/>
        <v>0.13200000000000012</v>
      </c>
      <c r="R1048">
        <f t="shared" si="50"/>
        <v>0.28888888888888886</v>
      </c>
    </row>
    <row r="1049" spans="1:18" x14ac:dyDescent="0.25">
      <c r="A1049" t="s">
        <v>137</v>
      </c>
      <c r="B1049" t="s">
        <v>5</v>
      </c>
      <c r="C1049" s="1">
        <v>44831</v>
      </c>
      <c r="D1049" s="1">
        <v>45198</v>
      </c>
      <c r="E1049" s="24">
        <v>367</v>
      </c>
      <c r="F1049">
        <v>1</v>
      </c>
      <c r="G1049">
        <v>4.5999999999999996</v>
      </c>
      <c r="H1049">
        <v>1.1000000000000001</v>
      </c>
      <c r="I1049" t="s">
        <v>21</v>
      </c>
      <c r="J1049">
        <v>44</v>
      </c>
      <c r="K1049">
        <v>13</v>
      </c>
      <c r="L1049">
        <v>45</v>
      </c>
      <c r="M1049" t="s">
        <v>138</v>
      </c>
      <c r="N1049" t="s">
        <v>37</v>
      </c>
      <c r="O1049" t="s">
        <v>132</v>
      </c>
      <c r="P1049">
        <f t="shared" si="48"/>
        <v>3.7679999999999998</v>
      </c>
      <c r="Q1049">
        <f t="shared" si="49"/>
        <v>0.83199999999999985</v>
      </c>
      <c r="R1049">
        <f t="shared" si="50"/>
        <v>0.28888888888888886</v>
      </c>
    </row>
    <row r="1050" spans="1:18" x14ac:dyDescent="0.25">
      <c r="A1050" t="s">
        <v>137</v>
      </c>
      <c r="B1050" t="s">
        <v>5</v>
      </c>
      <c r="C1050" s="1">
        <v>44831</v>
      </c>
      <c r="D1050" s="1">
        <v>45198</v>
      </c>
      <c r="E1050" s="24">
        <v>367</v>
      </c>
      <c r="F1050">
        <v>1</v>
      </c>
      <c r="G1050">
        <v>3.6</v>
      </c>
      <c r="H1050">
        <v>0.8</v>
      </c>
      <c r="I1050" t="s">
        <v>21</v>
      </c>
      <c r="J1050">
        <v>44</v>
      </c>
      <c r="K1050">
        <v>13</v>
      </c>
      <c r="L1050">
        <v>45</v>
      </c>
      <c r="M1050" t="s">
        <v>138</v>
      </c>
      <c r="N1050" t="s">
        <v>37</v>
      </c>
      <c r="O1050" t="s">
        <v>132</v>
      </c>
      <c r="P1050">
        <f t="shared" si="48"/>
        <v>3.7679999999999998</v>
      </c>
      <c r="Q1050">
        <f t="shared" si="49"/>
        <v>-0.16799999999999971</v>
      </c>
      <c r="R1050">
        <f t="shared" si="50"/>
        <v>0.28888888888888886</v>
      </c>
    </row>
    <row r="1051" spans="1:18" x14ac:dyDescent="0.25">
      <c r="A1051" t="s">
        <v>137</v>
      </c>
      <c r="B1051" t="s">
        <v>5</v>
      </c>
      <c r="C1051" s="1">
        <v>44831</v>
      </c>
      <c r="D1051" s="1">
        <v>45198</v>
      </c>
      <c r="E1051" s="24">
        <v>367</v>
      </c>
      <c r="F1051">
        <v>1</v>
      </c>
      <c r="G1051">
        <v>4.0999999999999996</v>
      </c>
      <c r="H1051">
        <v>0.8</v>
      </c>
      <c r="I1051" t="s">
        <v>21</v>
      </c>
      <c r="J1051">
        <v>44</v>
      </c>
      <c r="K1051">
        <v>13</v>
      </c>
      <c r="L1051">
        <v>45</v>
      </c>
      <c r="M1051" t="s">
        <v>138</v>
      </c>
      <c r="N1051" t="s">
        <v>37</v>
      </c>
      <c r="O1051" t="s">
        <v>132</v>
      </c>
      <c r="P1051">
        <f t="shared" si="48"/>
        <v>3.7679999999999998</v>
      </c>
      <c r="Q1051">
        <f t="shared" si="49"/>
        <v>0.33199999999999985</v>
      </c>
      <c r="R1051">
        <f t="shared" si="50"/>
        <v>0.28888888888888886</v>
      </c>
    </row>
    <row r="1052" spans="1:18" x14ac:dyDescent="0.25">
      <c r="A1052" t="s">
        <v>137</v>
      </c>
      <c r="B1052" t="s">
        <v>5</v>
      </c>
      <c r="C1052" s="1">
        <v>44831</v>
      </c>
      <c r="D1052" s="1">
        <v>45198</v>
      </c>
      <c r="E1052" s="24">
        <v>367</v>
      </c>
      <c r="F1052">
        <v>1</v>
      </c>
      <c r="G1052">
        <v>3.9</v>
      </c>
      <c r="H1052">
        <v>0.8</v>
      </c>
      <c r="I1052" t="s">
        <v>21</v>
      </c>
      <c r="J1052">
        <v>44</v>
      </c>
      <c r="K1052">
        <v>13</v>
      </c>
      <c r="L1052">
        <v>45</v>
      </c>
      <c r="M1052" t="s">
        <v>138</v>
      </c>
      <c r="N1052" t="s">
        <v>37</v>
      </c>
      <c r="O1052" t="s">
        <v>132</v>
      </c>
      <c r="P1052">
        <f t="shared" si="48"/>
        <v>3.7679999999999998</v>
      </c>
      <c r="Q1052">
        <f t="shared" si="49"/>
        <v>0.13200000000000012</v>
      </c>
      <c r="R1052">
        <f t="shared" si="50"/>
        <v>0.28888888888888886</v>
      </c>
    </row>
    <row r="1053" spans="1:18" x14ac:dyDescent="0.25">
      <c r="A1053" t="s">
        <v>137</v>
      </c>
      <c r="B1053" t="s">
        <v>5</v>
      </c>
      <c r="C1053" s="1">
        <v>44831</v>
      </c>
      <c r="D1053" s="1">
        <v>45198</v>
      </c>
      <c r="E1053" s="24">
        <v>367</v>
      </c>
      <c r="F1053">
        <v>1</v>
      </c>
      <c r="G1053">
        <v>3.7</v>
      </c>
      <c r="H1053">
        <v>0.8</v>
      </c>
      <c r="I1053" t="s">
        <v>21</v>
      </c>
      <c r="J1053">
        <v>44</v>
      </c>
      <c r="K1053">
        <v>13</v>
      </c>
      <c r="L1053">
        <v>45</v>
      </c>
      <c r="M1053" t="s">
        <v>138</v>
      </c>
      <c r="N1053" t="s">
        <v>37</v>
      </c>
      <c r="O1053" t="s">
        <v>132</v>
      </c>
      <c r="P1053">
        <f t="shared" si="48"/>
        <v>3.7679999999999998</v>
      </c>
      <c r="Q1053">
        <f t="shared" si="49"/>
        <v>-6.7999999999999616E-2</v>
      </c>
      <c r="R1053">
        <f t="shared" si="50"/>
        <v>0.28888888888888886</v>
      </c>
    </row>
    <row r="1054" spans="1:18" x14ac:dyDescent="0.25">
      <c r="A1054" t="s">
        <v>123</v>
      </c>
      <c r="B1054" t="s">
        <v>5</v>
      </c>
      <c r="C1054" s="1">
        <v>44748</v>
      </c>
      <c r="D1054" s="1">
        <v>45304</v>
      </c>
      <c r="E1054" s="24">
        <v>556</v>
      </c>
      <c r="F1054">
        <v>1.5</v>
      </c>
      <c r="G1054">
        <v>7.2</v>
      </c>
      <c r="H1054">
        <v>1.5</v>
      </c>
      <c r="I1054" t="s">
        <v>159</v>
      </c>
      <c r="J1054">
        <v>7</v>
      </c>
      <c r="K1054">
        <v>6</v>
      </c>
      <c r="L1054">
        <v>45</v>
      </c>
      <c r="M1054" t="s">
        <v>124</v>
      </c>
      <c r="N1054" t="s">
        <v>21</v>
      </c>
      <c r="O1054" t="s">
        <v>21</v>
      </c>
      <c r="P1054">
        <f t="shared" si="48"/>
        <v>4.524</v>
      </c>
      <c r="Q1054">
        <f t="shared" si="49"/>
        <v>2.6760000000000002</v>
      </c>
      <c r="R1054">
        <f t="shared" si="50"/>
        <v>0.13333333333333333</v>
      </c>
    </row>
    <row r="1055" spans="1:18" x14ac:dyDescent="0.25">
      <c r="A1055" t="s">
        <v>123</v>
      </c>
      <c r="B1055" t="s">
        <v>5</v>
      </c>
      <c r="C1055" s="1">
        <v>44748</v>
      </c>
      <c r="D1055" s="1">
        <v>45304</v>
      </c>
      <c r="E1055" s="24">
        <v>556</v>
      </c>
      <c r="F1055">
        <v>1.5</v>
      </c>
      <c r="G1055">
        <v>5.4</v>
      </c>
      <c r="H1055">
        <v>1.2</v>
      </c>
      <c r="I1055" t="s">
        <v>157</v>
      </c>
      <c r="J1055">
        <v>7</v>
      </c>
      <c r="K1055">
        <v>6</v>
      </c>
      <c r="L1055">
        <v>45</v>
      </c>
      <c r="M1055" t="s">
        <v>124</v>
      </c>
      <c r="N1055" t="s">
        <v>21</v>
      </c>
      <c r="O1055" t="s">
        <v>21</v>
      </c>
      <c r="P1055">
        <f t="shared" si="48"/>
        <v>4.524</v>
      </c>
      <c r="Q1055">
        <f t="shared" si="49"/>
        <v>0.87600000000000033</v>
      </c>
      <c r="R1055">
        <f t="shared" si="50"/>
        <v>0.13333333333333333</v>
      </c>
    </row>
    <row r="1056" spans="1:18" x14ac:dyDescent="0.25">
      <c r="A1056" t="s">
        <v>123</v>
      </c>
      <c r="B1056" t="s">
        <v>5</v>
      </c>
      <c r="C1056" s="1">
        <v>44748</v>
      </c>
      <c r="D1056" s="1">
        <v>45304</v>
      </c>
      <c r="E1056" s="24">
        <v>556</v>
      </c>
      <c r="F1056">
        <v>1.5</v>
      </c>
      <c r="G1056">
        <v>3.8</v>
      </c>
      <c r="H1056">
        <v>0.8</v>
      </c>
      <c r="I1056" t="s">
        <v>159</v>
      </c>
      <c r="J1056">
        <v>7</v>
      </c>
      <c r="K1056">
        <v>6</v>
      </c>
      <c r="L1056">
        <v>45</v>
      </c>
      <c r="M1056" t="s">
        <v>124</v>
      </c>
      <c r="N1056" t="s">
        <v>21</v>
      </c>
      <c r="O1056" t="s">
        <v>21</v>
      </c>
      <c r="P1056">
        <f t="shared" si="48"/>
        <v>4.524</v>
      </c>
      <c r="Q1056">
        <f t="shared" si="49"/>
        <v>-0.7240000000000002</v>
      </c>
      <c r="R1056">
        <f t="shared" si="50"/>
        <v>0.13333333333333333</v>
      </c>
    </row>
    <row r="1057" spans="1:18" x14ac:dyDescent="0.25">
      <c r="A1057" t="s">
        <v>123</v>
      </c>
      <c r="B1057" t="s">
        <v>5</v>
      </c>
      <c r="C1057" s="1">
        <v>44748</v>
      </c>
      <c r="D1057" s="1">
        <v>45304</v>
      </c>
      <c r="E1057" s="24">
        <v>556</v>
      </c>
      <c r="F1057">
        <v>1.5</v>
      </c>
      <c r="G1057">
        <v>5.6</v>
      </c>
      <c r="H1057">
        <v>1.2</v>
      </c>
      <c r="I1057" t="s">
        <v>159</v>
      </c>
      <c r="J1057">
        <v>7</v>
      </c>
      <c r="K1057">
        <v>6</v>
      </c>
      <c r="L1057">
        <v>45</v>
      </c>
      <c r="M1057" t="s">
        <v>124</v>
      </c>
      <c r="N1057" t="s">
        <v>21</v>
      </c>
      <c r="O1057" t="s">
        <v>21</v>
      </c>
      <c r="P1057">
        <f t="shared" si="48"/>
        <v>4.524</v>
      </c>
      <c r="Q1057">
        <f t="shared" si="49"/>
        <v>1.0759999999999996</v>
      </c>
      <c r="R1057">
        <f t="shared" si="50"/>
        <v>0.13333333333333333</v>
      </c>
    </row>
    <row r="1058" spans="1:18" x14ac:dyDescent="0.25">
      <c r="A1058" t="s">
        <v>123</v>
      </c>
      <c r="B1058" t="s">
        <v>5</v>
      </c>
      <c r="C1058" s="1">
        <v>44748</v>
      </c>
      <c r="D1058" s="1">
        <v>45304</v>
      </c>
      <c r="E1058" s="24">
        <v>556</v>
      </c>
      <c r="F1058">
        <v>1.5</v>
      </c>
      <c r="G1058">
        <v>4.5</v>
      </c>
      <c r="H1058">
        <v>0.9</v>
      </c>
      <c r="I1058" t="s">
        <v>159</v>
      </c>
      <c r="J1058">
        <v>7</v>
      </c>
      <c r="K1058">
        <v>6</v>
      </c>
      <c r="L1058">
        <v>45</v>
      </c>
      <c r="M1058" t="s">
        <v>124</v>
      </c>
      <c r="N1058" t="s">
        <v>21</v>
      </c>
      <c r="O1058" t="s">
        <v>21</v>
      </c>
      <c r="P1058">
        <f t="shared" si="48"/>
        <v>4.524</v>
      </c>
      <c r="Q1058">
        <f t="shared" si="49"/>
        <v>-2.4000000000000021E-2</v>
      </c>
      <c r="R1058">
        <f t="shared" si="50"/>
        <v>0.13333333333333333</v>
      </c>
    </row>
    <row r="1059" spans="1:18" x14ac:dyDescent="0.25">
      <c r="A1059" t="s">
        <v>123</v>
      </c>
      <c r="B1059" t="s">
        <v>5</v>
      </c>
      <c r="C1059" s="1">
        <v>44748</v>
      </c>
      <c r="D1059" s="1">
        <v>45304</v>
      </c>
      <c r="E1059" s="24">
        <v>556</v>
      </c>
      <c r="F1059">
        <v>1.5</v>
      </c>
      <c r="G1059">
        <v>5</v>
      </c>
      <c r="H1059">
        <v>1</v>
      </c>
      <c r="I1059" t="s">
        <v>159</v>
      </c>
      <c r="J1059">
        <v>7</v>
      </c>
      <c r="K1059">
        <v>6</v>
      </c>
      <c r="L1059">
        <v>45</v>
      </c>
      <c r="M1059" t="s">
        <v>124</v>
      </c>
      <c r="N1059" t="s">
        <v>21</v>
      </c>
      <c r="O1059" t="s">
        <v>21</v>
      </c>
      <c r="P1059">
        <f t="shared" si="48"/>
        <v>4.524</v>
      </c>
      <c r="Q1059">
        <f t="shared" si="49"/>
        <v>0.47599999999999998</v>
      </c>
      <c r="R1059">
        <f t="shared" si="50"/>
        <v>0.13333333333333333</v>
      </c>
    </row>
    <row r="1060" spans="1:18" x14ac:dyDescent="0.25">
      <c r="A1060" t="s">
        <v>182</v>
      </c>
      <c r="B1060" t="s">
        <v>5</v>
      </c>
      <c r="C1060" s="1">
        <v>44819</v>
      </c>
      <c r="D1060" s="1">
        <v>45405</v>
      </c>
      <c r="E1060" s="24">
        <v>586</v>
      </c>
      <c r="F1060">
        <v>1.5</v>
      </c>
      <c r="G1060">
        <v>6.1</v>
      </c>
      <c r="H1060">
        <v>1.3</v>
      </c>
      <c r="I1060" t="s">
        <v>159</v>
      </c>
      <c r="J1060">
        <v>37</v>
      </c>
      <c r="K1060">
        <v>6</v>
      </c>
      <c r="L1060">
        <v>160</v>
      </c>
      <c r="M1060" t="s">
        <v>131</v>
      </c>
      <c r="N1060" t="s">
        <v>37</v>
      </c>
      <c r="O1060" t="s">
        <v>132</v>
      </c>
      <c r="P1060">
        <f t="shared" si="48"/>
        <v>4.6440000000000001</v>
      </c>
      <c r="Q1060">
        <f t="shared" si="49"/>
        <v>1.4559999999999995</v>
      </c>
      <c r="R1060">
        <f t="shared" si="50"/>
        <v>3.7499999999999999E-2</v>
      </c>
    </row>
    <row r="1061" spans="1:18" x14ac:dyDescent="0.25">
      <c r="A1061" t="s">
        <v>182</v>
      </c>
      <c r="B1061" t="s">
        <v>5</v>
      </c>
      <c r="C1061" s="1">
        <v>44819</v>
      </c>
      <c r="D1061" s="1">
        <v>45405</v>
      </c>
      <c r="E1061" s="24">
        <v>586</v>
      </c>
      <c r="F1061">
        <v>1.5</v>
      </c>
      <c r="G1061">
        <v>4.7</v>
      </c>
      <c r="H1061">
        <v>1</v>
      </c>
      <c r="I1061" t="s">
        <v>157</v>
      </c>
      <c r="J1061">
        <v>37</v>
      </c>
      <c r="K1061">
        <v>6</v>
      </c>
      <c r="L1061">
        <v>160</v>
      </c>
      <c r="M1061" t="s">
        <v>131</v>
      </c>
      <c r="N1061" t="s">
        <v>37</v>
      </c>
      <c r="O1061" t="s">
        <v>132</v>
      </c>
      <c r="P1061">
        <f t="shared" si="48"/>
        <v>4.6440000000000001</v>
      </c>
      <c r="Q1061">
        <f t="shared" si="49"/>
        <v>5.600000000000005E-2</v>
      </c>
      <c r="R1061">
        <f t="shared" si="50"/>
        <v>3.7499999999999999E-2</v>
      </c>
    </row>
    <row r="1062" spans="1:18" x14ac:dyDescent="0.25">
      <c r="A1062" t="s">
        <v>182</v>
      </c>
      <c r="B1062" t="s">
        <v>5</v>
      </c>
      <c r="C1062" s="1">
        <v>44819</v>
      </c>
      <c r="D1062" s="1">
        <v>45405</v>
      </c>
      <c r="E1062" s="24">
        <v>586</v>
      </c>
      <c r="F1062">
        <v>1.5</v>
      </c>
      <c r="G1062">
        <v>5</v>
      </c>
      <c r="H1062">
        <v>1.2</v>
      </c>
      <c r="I1062" t="s">
        <v>157</v>
      </c>
      <c r="J1062">
        <v>37</v>
      </c>
      <c r="K1062">
        <v>6</v>
      </c>
      <c r="L1062">
        <v>160</v>
      </c>
      <c r="M1062" t="s">
        <v>131</v>
      </c>
      <c r="N1062" t="s">
        <v>37</v>
      </c>
      <c r="O1062" t="s">
        <v>132</v>
      </c>
      <c r="P1062">
        <f t="shared" si="48"/>
        <v>4.6440000000000001</v>
      </c>
      <c r="Q1062">
        <f t="shared" si="49"/>
        <v>0.35599999999999987</v>
      </c>
      <c r="R1062">
        <f t="shared" si="50"/>
        <v>3.7499999999999999E-2</v>
      </c>
    </row>
    <row r="1063" spans="1:18" x14ac:dyDescent="0.25">
      <c r="A1063" t="s">
        <v>182</v>
      </c>
      <c r="B1063" t="s">
        <v>5</v>
      </c>
      <c r="C1063" s="1">
        <v>44819</v>
      </c>
      <c r="D1063" s="1">
        <v>45405</v>
      </c>
      <c r="E1063" s="24">
        <v>586</v>
      </c>
      <c r="F1063">
        <v>1.5</v>
      </c>
      <c r="G1063">
        <v>5.4</v>
      </c>
      <c r="H1063">
        <v>1.2</v>
      </c>
      <c r="I1063" t="s">
        <v>159</v>
      </c>
      <c r="J1063">
        <v>37</v>
      </c>
      <c r="K1063">
        <v>6</v>
      </c>
      <c r="L1063">
        <v>160</v>
      </c>
      <c r="M1063" t="s">
        <v>131</v>
      </c>
      <c r="N1063" t="s">
        <v>37</v>
      </c>
      <c r="O1063" t="s">
        <v>132</v>
      </c>
      <c r="P1063">
        <f t="shared" si="48"/>
        <v>4.6440000000000001</v>
      </c>
      <c r="Q1063">
        <f t="shared" si="49"/>
        <v>0.75600000000000023</v>
      </c>
      <c r="R1063">
        <f t="shared" si="50"/>
        <v>3.7499999999999999E-2</v>
      </c>
    </row>
    <row r="1064" spans="1:18" x14ac:dyDescent="0.25">
      <c r="A1064" t="s">
        <v>182</v>
      </c>
      <c r="B1064" t="s">
        <v>5</v>
      </c>
      <c r="C1064" s="1">
        <v>44819</v>
      </c>
      <c r="D1064" s="1">
        <v>45405</v>
      </c>
      <c r="E1064" s="24">
        <v>586</v>
      </c>
      <c r="F1064">
        <v>1.5</v>
      </c>
      <c r="G1064">
        <v>4.9000000000000004</v>
      </c>
      <c r="H1064">
        <v>1.1000000000000001</v>
      </c>
      <c r="I1064" t="s">
        <v>157</v>
      </c>
      <c r="J1064">
        <v>37</v>
      </c>
      <c r="K1064">
        <v>6</v>
      </c>
      <c r="L1064">
        <v>160</v>
      </c>
      <c r="M1064" t="s">
        <v>131</v>
      </c>
      <c r="N1064" t="s">
        <v>37</v>
      </c>
      <c r="O1064" t="s">
        <v>132</v>
      </c>
      <c r="P1064">
        <f t="shared" si="48"/>
        <v>4.6440000000000001</v>
      </c>
      <c r="Q1064">
        <f t="shared" si="49"/>
        <v>0.25600000000000023</v>
      </c>
      <c r="R1064">
        <f t="shared" si="50"/>
        <v>3.7499999999999999E-2</v>
      </c>
    </row>
    <row r="1065" spans="1:18" x14ac:dyDescent="0.25">
      <c r="A1065" t="s">
        <v>182</v>
      </c>
      <c r="B1065" t="s">
        <v>5</v>
      </c>
      <c r="C1065" s="1">
        <v>44819</v>
      </c>
      <c r="D1065" s="1">
        <v>45405</v>
      </c>
      <c r="E1065" s="24">
        <v>586</v>
      </c>
      <c r="F1065">
        <v>1.5</v>
      </c>
      <c r="G1065">
        <v>3.7</v>
      </c>
      <c r="H1065">
        <v>0.8</v>
      </c>
      <c r="I1065" t="s">
        <v>157</v>
      </c>
      <c r="J1065">
        <v>37</v>
      </c>
      <c r="K1065">
        <v>6</v>
      </c>
      <c r="L1065">
        <v>160</v>
      </c>
      <c r="M1065" t="s">
        <v>131</v>
      </c>
      <c r="N1065" t="s">
        <v>37</v>
      </c>
      <c r="O1065" t="s">
        <v>132</v>
      </c>
      <c r="P1065">
        <f t="shared" si="48"/>
        <v>4.6440000000000001</v>
      </c>
      <c r="Q1065">
        <f t="shared" si="49"/>
        <v>-0.94399999999999995</v>
      </c>
      <c r="R1065">
        <f t="shared" si="50"/>
        <v>3.7499999999999999E-2</v>
      </c>
    </row>
    <row r="1066" spans="1:18" x14ac:dyDescent="0.25">
      <c r="A1066" t="s">
        <v>164</v>
      </c>
      <c r="B1066" t="s">
        <v>5</v>
      </c>
      <c r="C1066" s="1">
        <v>44748</v>
      </c>
      <c r="D1066" s="1">
        <v>45405</v>
      </c>
      <c r="E1066" s="24">
        <v>657</v>
      </c>
      <c r="F1066">
        <v>1.75</v>
      </c>
      <c r="G1066">
        <v>7.4</v>
      </c>
      <c r="H1066">
        <v>1.5</v>
      </c>
      <c r="I1066" t="s">
        <v>159</v>
      </c>
      <c r="J1066">
        <v>7</v>
      </c>
      <c r="K1066">
        <v>5</v>
      </c>
      <c r="L1066">
        <v>45</v>
      </c>
      <c r="M1066" t="s">
        <v>124</v>
      </c>
      <c r="N1066" t="s">
        <v>21</v>
      </c>
      <c r="O1066" t="s">
        <v>21</v>
      </c>
      <c r="P1066">
        <f t="shared" si="48"/>
        <v>4.9279999999999999</v>
      </c>
      <c r="Q1066">
        <f t="shared" si="49"/>
        <v>2.4720000000000004</v>
      </c>
      <c r="R1066">
        <f t="shared" si="50"/>
        <v>0.1111111111111111</v>
      </c>
    </row>
    <row r="1067" spans="1:18" x14ac:dyDescent="0.25">
      <c r="A1067" t="s">
        <v>164</v>
      </c>
      <c r="B1067" t="s">
        <v>5</v>
      </c>
      <c r="C1067" s="1">
        <v>44748</v>
      </c>
      <c r="D1067" s="1">
        <v>45405</v>
      </c>
      <c r="E1067" s="24">
        <v>657</v>
      </c>
      <c r="F1067">
        <v>1.75</v>
      </c>
      <c r="G1067">
        <v>5.7</v>
      </c>
      <c r="H1067">
        <v>1.2</v>
      </c>
      <c r="I1067" t="s">
        <v>157</v>
      </c>
      <c r="J1067">
        <v>7</v>
      </c>
      <c r="K1067">
        <v>5</v>
      </c>
      <c r="L1067">
        <v>45</v>
      </c>
      <c r="M1067" t="s">
        <v>124</v>
      </c>
      <c r="N1067" t="s">
        <v>21</v>
      </c>
      <c r="O1067" t="s">
        <v>21</v>
      </c>
      <c r="P1067">
        <f t="shared" si="48"/>
        <v>4.9279999999999999</v>
      </c>
      <c r="Q1067">
        <f t="shared" si="49"/>
        <v>0.77200000000000024</v>
      </c>
      <c r="R1067">
        <f t="shared" si="50"/>
        <v>0.1111111111111111</v>
      </c>
    </row>
    <row r="1068" spans="1:18" x14ac:dyDescent="0.25">
      <c r="A1068" t="s">
        <v>164</v>
      </c>
      <c r="B1068" t="s">
        <v>5</v>
      </c>
      <c r="C1068" s="1">
        <v>44748</v>
      </c>
      <c r="D1068" s="1">
        <v>45405</v>
      </c>
      <c r="E1068" s="24">
        <v>657</v>
      </c>
      <c r="F1068">
        <v>1.75</v>
      </c>
      <c r="G1068">
        <v>5.0999999999999996</v>
      </c>
      <c r="H1068">
        <v>1</v>
      </c>
      <c r="I1068" t="s">
        <v>159</v>
      </c>
      <c r="J1068">
        <v>7</v>
      </c>
      <c r="K1068">
        <v>5</v>
      </c>
      <c r="L1068">
        <v>45</v>
      </c>
      <c r="M1068" t="s">
        <v>124</v>
      </c>
      <c r="N1068" t="s">
        <v>21</v>
      </c>
      <c r="O1068" t="s">
        <v>21</v>
      </c>
      <c r="P1068">
        <f t="shared" si="48"/>
        <v>4.9279999999999999</v>
      </c>
      <c r="Q1068">
        <f t="shared" si="49"/>
        <v>0.17199999999999971</v>
      </c>
      <c r="R1068">
        <f t="shared" si="50"/>
        <v>0.1111111111111111</v>
      </c>
    </row>
    <row r="1069" spans="1:18" x14ac:dyDescent="0.25">
      <c r="A1069" t="s">
        <v>164</v>
      </c>
      <c r="B1069" t="s">
        <v>5</v>
      </c>
      <c r="C1069" s="1">
        <v>44748</v>
      </c>
      <c r="D1069" s="1">
        <v>45405</v>
      </c>
      <c r="E1069" s="24">
        <v>657</v>
      </c>
      <c r="F1069">
        <v>1.75</v>
      </c>
      <c r="G1069">
        <v>5.7</v>
      </c>
      <c r="H1069">
        <v>1.2</v>
      </c>
      <c r="I1069" t="s">
        <v>159</v>
      </c>
      <c r="J1069">
        <v>7</v>
      </c>
      <c r="K1069">
        <v>5</v>
      </c>
      <c r="L1069">
        <v>45</v>
      </c>
      <c r="M1069" t="s">
        <v>124</v>
      </c>
      <c r="N1069" t="s">
        <v>21</v>
      </c>
      <c r="O1069" t="s">
        <v>21</v>
      </c>
      <c r="P1069">
        <f t="shared" si="48"/>
        <v>4.9279999999999999</v>
      </c>
      <c r="Q1069">
        <f t="shared" si="49"/>
        <v>0.77200000000000024</v>
      </c>
      <c r="R1069">
        <f t="shared" si="50"/>
        <v>0.1111111111111111</v>
      </c>
    </row>
    <row r="1070" spans="1:18" x14ac:dyDescent="0.25">
      <c r="A1070" t="s">
        <v>164</v>
      </c>
      <c r="B1070" t="s">
        <v>5</v>
      </c>
      <c r="C1070" s="1">
        <v>44748</v>
      </c>
      <c r="D1070" s="1">
        <v>45405</v>
      </c>
      <c r="E1070" s="24">
        <v>657</v>
      </c>
      <c r="F1070">
        <v>1.75</v>
      </c>
      <c r="G1070">
        <v>4.5</v>
      </c>
      <c r="H1070">
        <v>1</v>
      </c>
      <c r="I1070" t="s">
        <v>159</v>
      </c>
      <c r="J1070">
        <v>7</v>
      </c>
      <c r="K1070">
        <v>5</v>
      </c>
      <c r="L1070">
        <v>45</v>
      </c>
      <c r="M1070" t="s">
        <v>124</v>
      </c>
      <c r="N1070" t="s">
        <v>21</v>
      </c>
      <c r="O1070" t="s">
        <v>21</v>
      </c>
      <c r="P1070">
        <f t="shared" si="48"/>
        <v>4.9279999999999999</v>
      </c>
      <c r="Q1070">
        <f t="shared" si="49"/>
        <v>-0.42799999999999994</v>
      </c>
      <c r="R1070">
        <f t="shared" si="50"/>
        <v>0.1111111111111111</v>
      </c>
    </row>
    <row r="1071" spans="1:18" x14ac:dyDescent="0.25">
      <c r="A1071" t="s">
        <v>88</v>
      </c>
      <c r="B1071" t="s">
        <v>5</v>
      </c>
      <c r="C1071" s="1">
        <v>44776</v>
      </c>
      <c r="D1071" s="1">
        <v>45405</v>
      </c>
      <c r="E1071" s="24">
        <v>629</v>
      </c>
      <c r="F1071">
        <v>1.5</v>
      </c>
      <c r="G1071">
        <v>6.2</v>
      </c>
      <c r="H1071">
        <v>1.3</v>
      </c>
      <c r="I1071" t="s">
        <v>157</v>
      </c>
      <c r="J1071">
        <v>14</v>
      </c>
      <c r="K1071">
        <v>3</v>
      </c>
      <c r="L1071">
        <v>45</v>
      </c>
      <c r="M1071" t="s">
        <v>126</v>
      </c>
      <c r="N1071" t="s">
        <v>21</v>
      </c>
      <c r="O1071" t="s">
        <v>21</v>
      </c>
      <c r="P1071">
        <f t="shared" si="48"/>
        <v>4.8159999999999998</v>
      </c>
      <c r="Q1071">
        <f t="shared" si="49"/>
        <v>1.3840000000000003</v>
      </c>
      <c r="R1071">
        <f t="shared" si="50"/>
        <v>6.6666666666666666E-2</v>
      </c>
    </row>
    <row r="1072" spans="1:18" x14ac:dyDescent="0.25">
      <c r="A1072" t="s">
        <v>88</v>
      </c>
      <c r="B1072" t="s">
        <v>5</v>
      </c>
      <c r="C1072" s="1">
        <v>44776</v>
      </c>
      <c r="D1072" s="1">
        <v>45405</v>
      </c>
      <c r="E1072" s="24">
        <v>629</v>
      </c>
      <c r="F1072">
        <v>1.5</v>
      </c>
      <c r="G1072">
        <v>4.8</v>
      </c>
      <c r="H1072">
        <v>1</v>
      </c>
      <c r="I1072" t="s">
        <v>157</v>
      </c>
      <c r="J1072">
        <v>14</v>
      </c>
      <c r="K1072">
        <v>3</v>
      </c>
      <c r="L1072">
        <v>45</v>
      </c>
      <c r="M1072" t="s">
        <v>126</v>
      </c>
      <c r="N1072" t="s">
        <v>21</v>
      </c>
      <c r="O1072" t="s">
        <v>21</v>
      </c>
      <c r="P1072">
        <f t="shared" si="48"/>
        <v>4.8159999999999998</v>
      </c>
      <c r="Q1072">
        <f t="shared" si="49"/>
        <v>-1.6000000000000014E-2</v>
      </c>
      <c r="R1072">
        <f t="shared" si="50"/>
        <v>6.6666666666666666E-2</v>
      </c>
    </row>
    <row r="1073" spans="1:18" x14ac:dyDescent="0.25">
      <c r="A1073" t="s">
        <v>88</v>
      </c>
      <c r="B1073" t="s">
        <v>5</v>
      </c>
      <c r="C1073" s="1">
        <v>44776</v>
      </c>
      <c r="D1073" s="1">
        <v>45405</v>
      </c>
      <c r="E1073" s="24">
        <v>629</v>
      </c>
      <c r="F1073">
        <v>1.5</v>
      </c>
      <c r="G1073">
        <v>4.5999999999999996</v>
      </c>
      <c r="H1073">
        <v>1</v>
      </c>
      <c r="I1073" t="s">
        <v>159</v>
      </c>
      <c r="J1073">
        <v>14</v>
      </c>
      <c r="K1073">
        <v>3</v>
      </c>
      <c r="L1073">
        <v>45</v>
      </c>
      <c r="M1073" t="s">
        <v>126</v>
      </c>
      <c r="N1073" t="s">
        <v>21</v>
      </c>
      <c r="O1073" t="s">
        <v>21</v>
      </c>
      <c r="P1073">
        <f t="shared" si="48"/>
        <v>4.8159999999999998</v>
      </c>
      <c r="Q1073">
        <f t="shared" si="49"/>
        <v>-0.21600000000000019</v>
      </c>
      <c r="R1073">
        <f t="shared" si="50"/>
        <v>6.6666666666666666E-2</v>
      </c>
    </row>
    <row r="1074" spans="1:18" x14ac:dyDescent="0.25">
      <c r="A1074" t="s">
        <v>204</v>
      </c>
      <c r="B1074" t="s">
        <v>5</v>
      </c>
      <c r="C1074" s="1">
        <v>44804</v>
      </c>
      <c r="D1074" s="1">
        <v>45406</v>
      </c>
      <c r="E1074" s="24">
        <v>602</v>
      </c>
      <c r="F1074">
        <v>1.75</v>
      </c>
      <c r="G1074">
        <v>6.5</v>
      </c>
      <c r="H1074">
        <v>1.4</v>
      </c>
      <c r="I1074" t="s">
        <v>157</v>
      </c>
      <c r="J1074">
        <v>35</v>
      </c>
      <c r="K1074">
        <v>9</v>
      </c>
      <c r="L1074">
        <v>45</v>
      </c>
      <c r="M1074" t="s">
        <v>128</v>
      </c>
      <c r="N1074" t="s">
        <v>36</v>
      </c>
      <c r="O1074" t="s">
        <v>129</v>
      </c>
      <c r="P1074">
        <f t="shared" si="48"/>
        <v>4.7080000000000002</v>
      </c>
      <c r="Q1074">
        <f t="shared" si="49"/>
        <v>1.7919999999999998</v>
      </c>
      <c r="R1074">
        <f t="shared" si="50"/>
        <v>0.2</v>
      </c>
    </row>
    <row r="1075" spans="1:18" x14ac:dyDescent="0.25">
      <c r="A1075" t="s">
        <v>204</v>
      </c>
      <c r="B1075" t="s">
        <v>5</v>
      </c>
      <c r="C1075" s="1">
        <v>44804</v>
      </c>
      <c r="D1075" s="1">
        <v>45406</v>
      </c>
      <c r="E1075" s="24">
        <v>602</v>
      </c>
      <c r="F1075">
        <v>1.75</v>
      </c>
      <c r="G1075">
        <v>5.4</v>
      </c>
      <c r="H1075">
        <v>1.1000000000000001</v>
      </c>
      <c r="I1075" t="s">
        <v>157</v>
      </c>
      <c r="J1075">
        <v>35</v>
      </c>
      <c r="K1075">
        <v>9</v>
      </c>
      <c r="L1075">
        <v>45</v>
      </c>
      <c r="M1075" t="s">
        <v>128</v>
      </c>
      <c r="N1075" t="s">
        <v>36</v>
      </c>
      <c r="O1075" t="s">
        <v>129</v>
      </c>
      <c r="P1075">
        <f t="shared" si="48"/>
        <v>4.7080000000000002</v>
      </c>
      <c r="Q1075">
        <f t="shared" si="49"/>
        <v>0.69200000000000017</v>
      </c>
      <c r="R1075">
        <f t="shared" si="50"/>
        <v>0.2</v>
      </c>
    </row>
    <row r="1076" spans="1:18" x14ac:dyDescent="0.25">
      <c r="A1076" t="s">
        <v>204</v>
      </c>
      <c r="B1076" t="s">
        <v>5</v>
      </c>
      <c r="C1076" s="1">
        <v>44804</v>
      </c>
      <c r="D1076" s="1">
        <v>45406</v>
      </c>
      <c r="E1076" s="24">
        <v>602</v>
      </c>
      <c r="F1076">
        <v>1.75</v>
      </c>
      <c r="G1076">
        <v>5.4</v>
      </c>
      <c r="H1076">
        <v>1.1000000000000001</v>
      </c>
      <c r="I1076" t="s">
        <v>159</v>
      </c>
      <c r="J1076">
        <v>35</v>
      </c>
      <c r="K1076">
        <v>9</v>
      </c>
      <c r="L1076">
        <v>45</v>
      </c>
      <c r="M1076" t="s">
        <v>128</v>
      </c>
      <c r="N1076" t="s">
        <v>36</v>
      </c>
      <c r="O1076" t="s">
        <v>129</v>
      </c>
      <c r="P1076">
        <f t="shared" si="48"/>
        <v>4.7080000000000002</v>
      </c>
      <c r="Q1076">
        <f t="shared" si="49"/>
        <v>0.69200000000000017</v>
      </c>
      <c r="R1076">
        <f t="shared" si="50"/>
        <v>0.2</v>
      </c>
    </row>
    <row r="1077" spans="1:18" x14ac:dyDescent="0.25">
      <c r="A1077" t="s">
        <v>204</v>
      </c>
      <c r="B1077" t="s">
        <v>5</v>
      </c>
      <c r="C1077" s="1">
        <v>44804</v>
      </c>
      <c r="D1077" s="1">
        <v>45406</v>
      </c>
      <c r="E1077" s="24">
        <v>602</v>
      </c>
      <c r="F1077">
        <v>1.75</v>
      </c>
      <c r="G1077">
        <v>4.8</v>
      </c>
      <c r="H1077">
        <v>1</v>
      </c>
      <c r="I1077" t="s">
        <v>159</v>
      </c>
      <c r="J1077">
        <v>35</v>
      </c>
      <c r="K1077">
        <v>9</v>
      </c>
      <c r="L1077">
        <v>45</v>
      </c>
      <c r="M1077" t="s">
        <v>128</v>
      </c>
      <c r="N1077" t="s">
        <v>36</v>
      </c>
      <c r="O1077" t="s">
        <v>129</v>
      </c>
      <c r="P1077">
        <f t="shared" si="48"/>
        <v>4.7080000000000002</v>
      </c>
      <c r="Q1077">
        <f t="shared" si="49"/>
        <v>9.1999999999999638E-2</v>
      </c>
      <c r="R1077">
        <f t="shared" si="50"/>
        <v>0.2</v>
      </c>
    </row>
    <row r="1078" spans="1:18" x14ac:dyDescent="0.25">
      <c r="A1078" t="s">
        <v>204</v>
      </c>
      <c r="B1078" t="s">
        <v>5</v>
      </c>
      <c r="C1078" s="1">
        <v>44804</v>
      </c>
      <c r="D1078" s="1">
        <v>45406</v>
      </c>
      <c r="E1078" s="24">
        <v>602</v>
      </c>
      <c r="F1078">
        <v>1.75</v>
      </c>
      <c r="G1078">
        <v>4.3</v>
      </c>
      <c r="H1078">
        <v>0.9</v>
      </c>
      <c r="I1078" t="s">
        <v>159</v>
      </c>
      <c r="J1078">
        <v>35</v>
      </c>
      <c r="K1078">
        <v>9</v>
      </c>
      <c r="L1078">
        <v>45</v>
      </c>
      <c r="M1078" t="s">
        <v>128</v>
      </c>
      <c r="N1078" t="s">
        <v>36</v>
      </c>
      <c r="O1078" t="s">
        <v>129</v>
      </c>
      <c r="P1078">
        <f t="shared" si="48"/>
        <v>4.7080000000000002</v>
      </c>
      <c r="Q1078">
        <f t="shared" si="49"/>
        <v>-0.40800000000000036</v>
      </c>
      <c r="R1078">
        <f t="shared" si="50"/>
        <v>0.2</v>
      </c>
    </row>
    <row r="1079" spans="1:18" x14ac:dyDescent="0.25">
      <c r="A1079" t="s">
        <v>204</v>
      </c>
      <c r="B1079" t="s">
        <v>5</v>
      </c>
      <c r="C1079" s="1">
        <v>44804</v>
      </c>
      <c r="D1079" s="1">
        <v>45406</v>
      </c>
      <c r="E1079" s="24">
        <v>602</v>
      </c>
      <c r="F1079">
        <v>1.75</v>
      </c>
      <c r="G1079">
        <v>4.8</v>
      </c>
      <c r="H1079">
        <v>1</v>
      </c>
      <c r="I1079" t="s">
        <v>157</v>
      </c>
      <c r="J1079">
        <v>35</v>
      </c>
      <c r="K1079">
        <v>9</v>
      </c>
      <c r="L1079">
        <v>45</v>
      </c>
      <c r="M1079" t="s">
        <v>128</v>
      </c>
      <c r="N1079" t="s">
        <v>36</v>
      </c>
      <c r="O1079" t="s">
        <v>129</v>
      </c>
      <c r="P1079">
        <f t="shared" si="48"/>
        <v>4.7080000000000002</v>
      </c>
      <c r="Q1079">
        <f t="shared" si="49"/>
        <v>9.1999999999999638E-2</v>
      </c>
      <c r="R1079">
        <f t="shared" si="50"/>
        <v>0.2</v>
      </c>
    </row>
    <row r="1080" spans="1:18" x14ac:dyDescent="0.25">
      <c r="A1080" t="s">
        <v>204</v>
      </c>
      <c r="B1080" t="s">
        <v>5</v>
      </c>
      <c r="C1080" s="1">
        <v>44804</v>
      </c>
      <c r="D1080" s="1">
        <v>45406</v>
      </c>
      <c r="E1080" s="24">
        <v>602</v>
      </c>
      <c r="F1080">
        <v>1.75</v>
      </c>
      <c r="G1080">
        <v>4.0999999999999996</v>
      </c>
      <c r="H1080">
        <v>0.9</v>
      </c>
      <c r="I1080" t="s">
        <v>157</v>
      </c>
      <c r="J1080">
        <v>35</v>
      </c>
      <c r="K1080">
        <v>9</v>
      </c>
      <c r="L1080">
        <v>45</v>
      </c>
      <c r="M1080" t="s">
        <v>128</v>
      </c>
      <c r="N1080" t="s">
        <v>36</v>
      </c>
      <c r="O1080" t="s">
        <v>129</v>
      </c>
      <c r="P1080">
        <f t="shared" si="48"/>
        <v>4.7080000000000002</v>
      </c>
      <c r="Q1080">
        <f t="shared" si="49"/>
        <v>-0.60800000000000054</v>
      </c>
      <c r="R1080">
        <f t="shared" si="50"/>
        <v>0.2</v>
      </c>
    </row>
    <row r="1081" spans="1:18" x14ac:dyDescent="0.25">
      <c r="A1081" t="s">
        <v>204</v>
      </c>
      <c r="B1081" t="s">
        <v>5</v>
      </c>
      <c r="C1081" s="1">
        <v>44804</v>
      </c>
      <c r="D1081" s="1">
        <v>45406</v>
      </c>
      <c r="E1081" s="24">
        <v>602</v>
      </c>
      <c r="F1081">
        <v>1.75</v>
      </c>
      <c r="G1081">
        <v>5.0999999999999996</v>
      </c>
      <c r="H1081">
        <v>1</v>
      </c>
      <c r="I1081" t="s">
        <v>159</v>
      </c>
      <c r="J1081">
        <v>35</v>
      </c>
      <c r="K1081">
        <v>9</v>
      </c>
      <c r="L1081">
        <v>45</v>
      </c>
      <c r="M1081" t="s">
        <v>128</v>
      </c>
      <c r="N1081" t="s">
        <v>36</v>
      </c>
      <c r="O1081" t="s">
        <v>129</v>
      </c>
      <c r="P1081">
        <f t="shared" si="48"/>
        <v>4.7080000000000002</v>
      </c>
      <c r="Q1081">
        <f t="shared" si="49"/>
        <v>0.39199999999999946</v>
      </c>
      <c r="R1081">
        <f t="shared" si="50"/>
        <v>0.2</v>
      </c>
    </row>
    <row r="1082" spans="1:18" x14ac:dyDescent="0.25">
      <c r="A1082" t="s">
        <v>204</v>
      </c>
      <c r="B1082" t="s">
        <v>5</v>
      </c>
      <c r="C1082" s="1">
        <v>44804</v>
      </c>
      <c r="D1082" s="1">
        <v>45406</v>
      </c>
      <c r="E1082" s="24">
        <v>602</v>
      </c>
      <c r="F1082">
        <v>1.75</v>
      </c>
      <c r="G1082">
        <v>5.3</v>
      </c>
      <c r="H1082">
        <v>1.1000000000000001</v>
      </c>
      <c r="I1082" t="s">
        <v>157</v>
      </c>
      <c r="J1082">
        <v>35</v>
      </c>
      <c r="K1082">
        <v>9</v>
      </c>
      <c r="L1082">
        <v>45</v>
      </c>
      <c r="M1082" t="s">
        <v>128</v>
      </c>
      <c r="N1082" t="s">
        <v>36</v>
      </c>
      <c r="O1082" t="s">
        <v>129</v>
      </c>
      <c r="P1082">
        <f t="shared" si="48"/>
        <v>4.7080000000000002</v>
      </c>
      <c r="Q1082">
        <f t="shared" si="49"/>
        <v>0.59199999999999964</v>
      </c>
      <c r="R1082">
        <f t="shared" si="50"/>
        <v>0.2</v>
      </c>
    </row>
    <row r="1083" spans="1:18" x14ac:dyDescent="0.25">
      <c r="A1083" t="s">
        <v>139</v>
      </c>
      <c r="B1083" t="s">
        <v>5</v>
      </c>
      <c r="C1083" s="1">
        <v>44955</v>
      </c>
      <c r="D1083" s="1">
        <v>45406</v>
      </c>
      <c r="E1083" s="24">
        <v>451</v>
      </c>
      <c r="F1083">
        <v>1</v>
      </c>
      <c r="G1083">
        <v>5.4</v>
      </c>
      <c r="H1083">
        <v>1.1000000000000001</v>
      </c>
      <c r="I1083" t="s">
        <v>159</v>
      </c>
      <c r="J1083">
        <v>81</v>
      </c>
      <c r="K1083">
        <v>48</v>
      </c>
      <c r="L1083">
        <v>160</v>
      </c>
      <c r="M1083" t="s">
        <v>140</v>
      </c>
      <c r="N1083" t="s">
        <v>37</v>
      </c>
      <c r="O1083" t="s">
        <v>132</v>
      </c>
      <c r="P1083">
        <f t="shared" si="48"/>
        <v>4.1040000000000001</v>
      </c>
      <c r="Q1083">
        <f t="shared" si="49"/>
        <v>1.2960000000000003</v>
      </c>
      <c r="R1083">
        <f t="shared" si="50"/>
        <v>0.3</v>
      </c>
    </row>
    <row r="1084" spans="1:18" x14ac:dyDescent="0.25">
      <c r="A1084" t="s">
        <v>139</v>
      </c>
      <c r="B1084" t="s">
        <v>5</v>
      </c>
      <c r="C1084" s="1">
        <v>44955</v>
      </c>
      <c r="D1084" s="1">
        <v>45406</v>
      </c>
      <c r="E1084" s="24">
        <v>451</v>
      </c>
      <c r="F1084">
        <v>1</v>
      </c>
      <c r="G1084">
        <v>4.7</v>
      </c>
      <c r="H1084">
        <v>1</v>
      </c>
      <c r="I1084" t="s">
        <v>159</v>
      </c>
      <c r="J1084">
        <v>81</v>
      </c>
      <c r="K1084">
        <v>48</v>
      </c>
      <c r="L1084">
        <v>160</v>
      </c>
      <c r="M1084" t="s">
        <v>140</v>
      </c>
      <c r="N1084" t="s">
        <v>37</v>
      </c>
      <c r="O1084" t="s">
        <v>132</v>
      </c>
      <c r="P1084">
        <f t="shared" si="48"/>
        <v>4.1040000000000001</v>
      </c>
      <c r="Q1084">
        <f t="shared" si="49"/>
        <v>0.59600000000000009</v>
      </c>
      <c r="R1084">
        <f t="shared" si="50"/>
        <v>0.3</v>
      </c>
    </row>
    <row r="1085" spans="1:18" x14ac:dyDescent="0.25">
      <c r="A1085" t="s">
        <v>139</v>
      </c>
      <c r="B1085" t="s">
        <v>5</v>
      </c>
      <c r="C1085" s="1">
        <v>44955</v>
      </c>
      <c r="D1085" s="1">
        <v>45406</v>
      </c>
      <c r="E1085" s="24">
        <v>451</v>
      </c>
      <c r="F1085">
        <v>1</v>
      </c>
      <c r="G1085">
        <v>4.3</v>
      </c>
      <c r="H1085">
        <v>0.9</v>
      </c>
      <c r="I1085" t="s">
        <v>159</v>
      </c>
      <c r="J1085">
        <v>81</v>
      </c>
      <c r="K1085">
        <v>48</v>
      </c>
      <c r="L1085">
        <v>160</v>
      </c>
      <c r="M1085" t="s">
        <v>140</v>
      </c>
      <c r="N1085" t="s">
        <v>37</v>
      </c>
      <c r="O1085" t="s">
        <v>132</v>
      </c>
      <c r="P1085">
        <f t="shared" si="48"/>
        <v>4.1040000000000001</v>
      </c>
      <c r="Q1085">
        <f t="shared" si="49"/>
        <v>0.19599999999999973</v>
      </c>
      <c r="R1085">
        <f t="shared" si="50"/>
        <v>0.3</v>
      </c>
    </row>
    <row r="1086" spans="1:18" x14ac:dyDescent="0.25">
      <c r="A1086" t="s">
        <v>139</v>
      </c>
      <c r="B1086" t="s">
        <v>5</v>
      </c>
      <c r="C1086" s="1">
        <v>44955</v>
      </c>
      <c r="D1086" s="1">
        <v>45406</v>
      </c>
      <c r="E1086" s="24">
        <v>451</v>
      </c>
      <c r="F1086">
        <v>1</v>
      </c>
      <c r="G1086">
        <v>3.7</v>
      </c>
      <c r="H1086">
        <v>0.8</v>
      </c>
      <c r="I1086" t="s">
        <v>159</v>
      </c>
      <c r="J1086">
        <v>81</v>
      </c>
      <c r="K1086">
        <v>48</v>
      </c>
      <c r="L1086">
        <v>160</v>
      </c>
      <c r="M1086" t="s">
        <v>140</v>
      </c>
      <c r="N1086" t="s">
        <v>37</v>
      </c>
      <c r="O1086" t="s">
        <v>132</v>
      </c>
      <c r="P1086">
        <f t="shared" si="48"/>
        <v>4.1040000000000001</v>
      </c>
      <c r="Q1086">
        <f t="shared" si="49"/>
        <v>-0.40399999999999991</v>
      </c>
      <c r="R1086">
        <f t="shared" si="50"/>
        <v>0.3</v>
      </c>
    </row>
    <row r="1087" spans="1:18" x14ac:dyDescent="0.25">
      <c r="A1087" t="s">
        <v>139</v>
      </c>
      <c r="B1087" t="s">
        <v>5</v>
      </c>
      <c r="C1087" s="1">
        <v>44955</v>
      </c>
      <c r="D1087" s="1">
        <v>45406</v>
      </c>
      <c r="E1087" s="24">
        <v>451</v>
      </c>
      <c r="F1087">
        <v>1</v>
      </c>
      <c r="G1087">
        <v>3</v>
      </c>
      <c r="H1087">
        <v>0.6</v>
      </c>
      <c r="I1087" t="s">
        <v>159</v>
      </c>
      <c r="J1087">
        <v>81</v>
      </c>
      <c r="K1087">
        <v>48</v>
      </c>
      <c r="L1087">
        <v>160</v>
      </c>
      <c r="M1087" t="s">
        <v>140</v>
      </c>
      <c r="N1087" t="s">
        <v>37</v>
      </c>
      <c r="O1087" t="s">
        <v>132</v>
      </c>
      <c r="P1087">
        <f t="shared" si="48"/>
        <v>4.1040000000000001</v>
      </c>
      <c r="Q1087">
        <f t="shared" si="49"/>
        <v>-1.1040000000000001</v>
      </c>
      <c r="R1087">
        <f t="shared" si="50"/>
        <v>0.3</v>
      </c>
    </row>
    <row r="1088" spans="1:18" x14ac:dyDescent="0.25">
      <c r="A1088" t="s">
        <v>139</v>
      </c>
      <c r="B1088" t="s">
        <v>5</v>
      </c>
      <c r="C1088" s="1">
        <v>44955</v>
      </c>
      <c r="D1088" s="1">
        <v>45406</v>
      </c>
      <c r="E1088" s="24">
        <v>451</v>
      </c>
      <c r="F1088">
        <v>1</v>
      </c>
      <c r="G1088">
        <v>4.5</v>
      </c>
      <c r="H1088">
        <v>0.9</v>
      </c>
      <c r="I1088" t="s">
        <v>157</v>
      </c>
      <c r="J1088">
        <v>81</v>
      </c>
      <c r="K1088">
        <v>48</v>
      </c>
      <c r="L1088">
        <v>160</v>
      </c>
      <c r="M1088" t="s">
        <v>140</v>
      </c>
      <c r="N1088" t="s">
        <v>37</v>
      </c>
      <c r="O1088" t="s">
        <v>132</v>
      </c>
      <c r="P1088">
        <f t="shared" si="48"/>
        <v>4.1040000000000001</v>
      </c>
      <c r="Q1088">
        <f t="shared" si="49"/>
        <v>0.39599999999999991</v>
      </c>
      <c r="R1088">
        <f t="shared" si="50"/>
        <v>0.3</v>
      </c>
    </row>
    <row r="1089" spans="1:18" x14ac:dyDescent="0.25">
      <c r="A1089" t="s">
        <v>139</v>
      </c>
      <c r="B1089" t="s">
        <v>5</v>
      </c>
      <c r="C1089" s="1">
        <v>44955</v>
      </c>
      <c r="D1089" s="1">
        <v>45406</v>
      </c>
      <c r="E1089" s="24">
        <v>451</v>
      </c>
      <c r="F1089">
        <v>1</v>
      </c>
      <c r="G1089">
        <v>3.9</v>
      </c>
      <c r="H1089">
        <v>0.8</v>
      </c>
      <c r="I1089" t="s">
        <v>157</v>
      </c>
      <c r="J1089">
        <v>81</v>
      </c>
      <c r="K1089">
        <v>48</v>
      </c>
      <c r="L1089">
        <v>160</v>
      </c>
      <c r="M1089" t="s">
        <v>140</v>
      </c>
      <c r="N1089" t="s">
        <v>37</v>
      </c>
      <c r="O1089" t="s">
        <v>132</v>
      </c>
      <c r="P1089">
        <f t="shared" si="48"/>
        <v>4.1040000000000001</v>
      </c>
      <c r="Q1089">
        <f t="shared" si="49"/>
        <v>-0.20400000000000018</v>
      </c>
      <c r="R1089">
        <f t="shared" si="50"/>
        <v>0.3</v>
      </c>
    </row>
    <row r="1090" spans="1:18" x14ac:dyDescent="0.25">
      <c r="A1090" t="s">
        <v>139</v>
      </c>
      <c r="B1090" t="s">
        <v>5</v>
      </c>
      <c r="C1090" s="1">
        <v>44955</v>
      </c>
      <c r="D1090" s="1">
        <v>45406</v>
      </c>
      <c r="E1090" s="24">
        <v>451</v>
      </c>
      <c r="F1090">
        <v>1</v>
      </c>
      <c r="G1090">
        <v>4.2</v>
      </c>
      <c r="H1090">
        <v>0.9</v>
      </c>
      <c r="I1090" t="s">
        <v>157</v>
      </c>
      <c r="J1090">
        <v>81</v>
      </c>
      <c r="K1090">
        <v>48</v>
      </c>
      <c r="L1090">
        <v>160</v>
      </c>
      <c r="M1090" t="s">
        <v>140</v>
      </c>
      <c r="N1090" t="s">
        <v>37</v>
      </c>
      <c r="O1090" t="s">
        <v>132</v>
      </c>
      <c r="P1090">
        <f t="shared" si="48"/>
        <v>4.1040000000000001</v>
      </c>
      <c r="Q1090">
        <f t="shared" si="49"/>
        <v>9.6000000000000085E-2</v>
      </c>
      <c r="R1090">
        <f t="shared" si="50"/>
        <v>0.3</v>
      </c>
    </row>
    <row r="1091" spans="1:18" x14ac:dyDescent="0.25">
      <c r="A1091" t="s">
        <v>139</v>
      </c>
      <c r="B1091" t="s">
        <v>5</v>
      </c>
      <c r="C1091" s="1">
        <v>44955</v>
      </c>
      <c r="D1091" s="1">
        <v>45406</v>
      </c>
      <c r="E1091" s="24">
        <v>451</v>
      </c>
      <c r="F1091">
        <v>1</v>
      </c>
      <c r="G1091">
        <v>3.2</v>
      </c>
      <c r="H1091">
        <v>0.7</v>
      </c>
      <c r="I1091" t="s">
        <v>157</v>
      </c>
      <c r="J1091">
        <v>81</v>
      </c>
      <c r="K1091">
        <v>48</v>
      </c>
      <c r="L1091">
        <v>160</v>
      </c>
      <c r="M1091" t="s">
        <v>140</v>
      </c>
      <c r="N1091" t="s">
        <v>37</v>
      </c>
      <c r="O1091" t="s">
        <v>132</v>
      </c>
      <c r="P1091">
        <f t="shared" ref="P1091:P1154" si="51">IF(B1091="AltCom",E1091*0.003+1.43,IF(B1091="EreCya",E1091*0.003+2.87,IF(B1091="JulOrn",E1091*0.004+2.3,IF(B1091="LepElo",E1091*0.011+0.91,IF(B1091="NeoPul",E1091*0.004+2.46,IF(B1091="NeoTet","NT",IF(B1091="TelTem",E1091*0.006+1.77,IF(B1091="VarMoo",E1091*0.003+1.67,"AAAAAAAAAH"))))))))</f>
        <v>4.1040000000000001</v>
      </c>
      <c r="Q1091">
        <f t="shared" ref="Q1091:Q1154" si="52">IF(B1091="NeoTet", "NA", G1091-P1091)</f>
        <v>-0.90399999999999991</v>
      </c>
      <c r="R1091">
        <f t="shared" ref="R1091:R1154" si="53">K1091/L1091</f>
        <v>0.3</v>
      </c>
    </row>
    <row r="1092" spans="1:18" x14ac:dyDescent="0.25">
      <c r="A1092" t="s">
        <v>139</v>
      </c>
      <c r="B1092" t="s">
        <v>5</v>
      </c>
      <c r="C1092" s="1">
        <v>44955</v>
      </c>
      <c r="D1092" s="1">
        <v>45406</v>
      </c>
      <c r="E1092" s="24">
        <v>451</v>
      </c>
      <c r="F1092">
        <v>1</v>
      </c>
      <c r="G1092">
        <v>3</v>
      </c>
      <c r="H1092">
        <v>0.6</v>
      </c>
      <c r="I1092" t="s">
        <v>157</v>
      </c>
      <c r="J1092">
        <v>81</v>
      </c>
      <c r="K1092">
        <v>48</v>
      </c>
      <c r="L1092">
        <v>160</v>
      </c>
      <c r="M1092" t="s">
        <v>140</v>
      </c>
      <c r="N1092" t="s">
        <v>37</v>
      </c>
      <c r="O1092" t="s">
        <v>132</v>
      </c>
      <c r="P1092">
        <f t="shared" si="51"/>
        <v>4.1040000000000001</v>
      </c>
      <c r="Q1092">
        <f t="shared" si="52"/>
        <v>-1.1040000000000001</v>
      </c>
      <c r="R1092">
        <f t="shared" si="53"/>
        <v>0.3</v>
      </c>
    </row>
    <row r="1093" spans="1:18" x14ac:dyDescent="0.25">
      <c r="A1093" t="s">
        <v>139</v>
      </c>
      <c r="B1093" t="s">
        <v>5</v>
      </c>
      <c r="C1093" s="1">
        <v>44955</v>
      </c>
      <c r="D1093" s="1">
        <v>45406</v>
      </c>
      <c r="E1093" s="24">
        <v>451</v>
      </c>
      <c r="F1093">
        <v>1</v>
      </c>
      <c r="G1093">
        <v>3.9</v>
      </c>
      <c r="H1093">
        <v>0.8</v>
      </c>
      <c r="I1093" t="s">
        <v>157</v>
      </c>
      <c r="J1093">
        <v>81</v>
      </c>
      <c r="K1093">
        <v>48</v>
      </c>
      <c r="L1093">
        <v>160</v>
      </c>
      <c r="M1093" t="s">
        <v>140</v>
      </c>
      <c r="N1093" t="s">
        <v>37</v>
      </c>
      <c r="O1093" t="s">
        <v>132</v>
      </c>
      <c r="P1093">
        <f t="shared" si="51"/>
        <v>4.1040000000000001</v>
      </c>
      <c r="Q1093">
        <f t="shared" si="52"/>
        <v>-0.20400000000000018</v>
      </c>
      <c r="R1093">
        <f t="shared" si="53"/>
        <v>0.3</v>
      </c>
    </row>
    <row r="1094" spans="1:18" x14ac:dyDescent="0.25">
      <c r="A1094" t="s">
        <v>139</v>
      </c>
      <c r="B1094" t="s">
        <v>5</v>
      </c>
      <c r="C1094" s="1">
        <v>44955</v>
      </c>
      <c r="D1094" s="1">
        <v>45406</v>
      </c>
      <c r="E1094" s="24">
        <v>451</v>
      </c>
      <c r="F1094">
        <v>1</v>
      </c>
      <c r="G1094">
        <v>3.8</v>
      </c>
      <c r="H1094">
        <v>0.8</v>
      </c>
      <c r="I1094" t="s">
        <v>157</v>
      </c>
      <c r="J1094">
        <v>81</v>
      </c>
      <c r="K1094">
        <v>48</v>
      </c>
      <c r="L1094">
        <v>160</v>
      </c>
      <c r="M1094" t="s">
        <v>140</v>
      </c>
      <c r="N1094" t="s">
        <v>37</v>
      </c>
      <c r="O1094" t="s">
        <v>132</v>
      </c>
      <c r="P1094">
        <f t="shared" si="51"/>
        <v>4.1040000000000001</v>
      </c>
      <c r="Q1094">
        <f t="shared" si="52"/>
        <v>-0.30400000000000027</v>
      </c>
      <c r="R1094">
        <f t="shared" si="53"/>
        <v>0.3</v>
      </c>
    </row>
    <row r="1095" spans="1:18" x14ac:dyDescent="0.25">
      <c r="A1095" t="s">
        <v>139</v>
      </c>
      <c r="B1095" t="s">
        <v>5</v>
      </c>
      <c r="C1095" s="1">
        <v>44955</v>
      </c>
      <c r="D1095" s="1">
        <v>45406</v>
      </c>
      <c r="E1095" s="24">
        <v>451</v>
      </c>
      <c r="F1095">
        <v>1</v>
      </c>
      <c r="G1095">
        <v>3.1</v>
      </c>
      <c r="H1095">
        <v>0.7</v>
      </c>
      <c r="I1095" t="s">
        <v>157</v>
      </c>
      <c r="J1095">
        <v>81</v>
      </c>
      <c r="K1095">
        <v>48</v>
      </c>
      <c r="L1095">
        <v>160</v>
      </c>
      <c r="M1095" t="s">
        <v>140</v>
      </c>
      <c r="N1095" t="s">
        <v>37</v>
      </c>
      <c r="O1095" t="s">
        <v>132</v>
      </c>
      <c r="P1095">
        <f t="shared" si="51"/>
        <v>4.1040000000000001</v>
      </c>
      <c r="Q1095">
        <f t="shared" si="52"/>
        <v>-1.004</v>
      </c>
      <c r="R1095">
        <f t="shared" si="53"/>
        <v>0.3</v>
      </c>
    </row>
    <row r="1096" spans="1:18" x14ac:dyDescent="0.25">
      <c r="A1096" t="s">
        <v>139</v>
      </c>
      <c r="B1096" t="s">
        <v>5</v>
      </c>
      <c r="C1096" s="1">
        <v>44955</v>
      </c>
      <c r="D1096" s="1">
        <v>45406</v>
      </c>
      <c r="E1096" s="24">
        <v>451</v>
      </c>
      <c r="F1096">
        <v>1</v>
      </c>
      <c r="G1096">
        <v>4.2</v>
      </c>
      <c r="H1096">
        <v>0.9</v>
      </c>
      <c r="I1096" t="s">
        <v>159</v>
      </c>
      <c r="J1096">
        <v>81</v>
      </c>
      <c r="K1096">
        <v>48</v>
      </c>
      <c r="L1096">
        <v>160</v>
      </c>
      <c r="M1096" t="s">
        <v>140</v>
      </c>
      <c r="N1096" t="s">
        <v>37</v>
      </c>
      <c r="O1096" t="s">
        <v>132</v>
      </c>
      <c r="P1096">
        <f t="shared" si="51"/>
        <v>4.1040000000000001</v>
      </c>
      <c r="Q1096">
        <f t="shared" si="52"/>
        <v>9.6000000000000085E-2</v>
      </c>
      <c r="R1096">
        <f t="shared" si="53"/>
        <v>0.3</v>
      </c>
    </row>
    <row r="1097" spans="1:18" x14ac:dyDescent="0.25">
      <c r="A1097" t="s">
        <v>139</v>
      </c>
      <c r="B1097" t="s">
        <v>5</v>
      </c>
      <c r="C1097" s="1">
        <v>44955</v>
      </c>
      <c r="D1097" s="1">
        <v>45406</v>
      </c>
      <c r="E1097" s="24">
        <v>451</v>
      </c>
      <c r="F1097">
        <v>1</v>
      </c>
      <c r="G1097">
        <v>3.6</v>
      </c>
      <c r="H1097">
        <v>0.8</v>
      </c>
      <c r="I1097" t="s">
        <v>157</v>
      </c>
      <c r="J1097">
        <v>81</v>
      </c>
      <c r="K1097">
        <v>48</v>
      </c>
      <c r="L1097">
        <v>160</v>
      </c>
      <c r="M1097" t="s">
        <v>140</v>
      </c>
      <c r="N1097" t="s">
        <v>37</v>
      </c>
      <c r="O1097" t="s">
        <v>132</v>
      </c>
      <c r="P1097">
        <f t="shared" si="51"/>
        <v>4.1040000000000001</v>
      </c>
      <c r="Q1097">
        <f t="shared" si="52"/>
        <v>-0.504</v>
      </c>
      <c r="R1097">
        <f t="shared" si="53"/>
        <v>0.3</v>
      </c>
    </row>
    <row r="1098" spans="1:18" x14ac:dyDescent="0.25">
      <c r="A1098" t="s">
        <v>139</v>
      </c>
      <c r="B1098" t="s">
        <v>5</v>
      </c>
      <c r="C1098" s="1">
        <v>44955</v>
      </c>
      <c r="D1098" s="1">
        <v>45406</v>
      </c>
      <c r="E1098" s="24">
        <v>451</v>
      </c>
      <c r="F1098">
        <v>1</v>
      </c>
      <c r="G1098">
        <v>2.9</v>
      </c>
      <c r="H1098">
        <v>0.6</v>
      </c>
      <c r="I1098" t="s">
        <v>157</v>
      </c>
      <c r="J1098">
        <v>81</v>
      </c>
      <c r="K1098">
        <v>48</v>
      </c>
      <c r="L1098">
        <v>160</v>
      </c>
      <c r="M1098" t="s">
        <v>140</v>
      </c>
      <c r="N1098" t="s">
        <v>37</v>
      </c>
      <c r="O1098" t="s">
        <v>132</v>
      </c>
      <c r="P1098">
        <f t="shared" si="51"/>
        <v>4.1040000000000001</v>
      </c>
      <c r="Q1098">
        <f t="shared" si="52"/>
        <v>-1.2040000000000002</v>
      </c>
      <c r="R1098">
        <f t="shared" si="53"/>
        <v>0.3</v>
      </c>
    </row>
    <row r="1099" spans="1:18" x14ac:dyDescent="0.25">
      <c r="A1099" t="s">
        <v>139</v>
      </c>
      <c r="B1099" t="s">
        <v>5</v>
      </c>
      <c r="C1099" s="1">
        <v>44955</v>
      </c>
      <c r="D1099" s="1">
        <v>45406</v>
      </c>
      <c r="E1099" s="24">
        <v>451</v>
      </c>
      <c r="F1099">
        <v>1</v>
      </c>
      <c r="G1099">
        <v>4.0999999999999996</v>
      </c>
      <c r="H1099">
        <v>0.8</v>
      </c>
      <c r="I1099" t="s">
        <v>157</v>
      </c>
      <c r="J1099">
        <v>81</v>
      </c>
      <c r="K1099">
        <v>48</v>
      </c>
      <c r="L1099">
        <v>160</v>
      </c>
      <c r="M1099" t="s">
        <v>140</v>
      </c>
      <c r="N1099" t="s">
        <v>37</v>
      </c>
      <c r="O1099" t="s">
        <v>132</v>
      </c>
      <c r="P1099">
        <f t="shared" si="51"/>
        <v>4.1040000000000001</v>
      </c>
      <c r="Q1099">
        <f t="shared" si="52"/>
        <v>-4.0000000000004476E-3</v>
      </c>
      <c r="R1099">
        <f t="shared" si="53"/>
        <v>0.3</v>
      </c>
    </row>
    <row r="1100" spans="1:18" x14ac:dyDescent="0.25">
      <c r="A1100" t="s">
        <v>139</v>
      </c>
      <c r="B1100" t="s">
        <v>5</v>
      </c>
      <c r="C1100" s="1">
        <v>44955</v>
      </c>
      <c r="D1100" s="1">
        <v>45406</v>
      </c>
      <c r="E1100" s="24">
        <v>451</v>
      </c>
      <c r="F1100">
        <v>1</v>
      </c>
      <c r="G1100">
        <v>3.2</v>
      </c>
      <c r="H1100">
        <v>0.6</v>
      </c>
      <c r="I1100" t="s">
        <v>157</v>
      </c>
      <c r="J1100">
        <v>81</v>
      </c>
      <c r="K1100">
        <v>48</v>
      </c>
      <c r="L1100">
        <v>160</v>
      </c>
      <c r="M1100" t="s">
        <v>140</v>
      </c>
      <c r="N1100" t="s">
        <v>37</v>
      </c>
      <c r="O1100" t="s">
        <v>132</v>
      </c>
      <c r="P1100">
        <f t="shared" si="51"/>
        <v>4.1040000000000001</v>
      </c>
      <c r="Q1100">
        <f t="shared" si="52"/>
        <v>-0.90399999999999991</v>
      </c>
      <c r="R1100">
        <f t="shared" si="53"/>
        <v>0.3</v>
      </c>
    </row>
    <row r="1101" spans="1:18" x14ac:dyDescent="0.25">
      <c r="A1101" t="s">
        <v>139</v>
      </c>
      <c r="B1101" t="s">
        <v>5</v>
      </c>
      <c r="C1101" s="1">
        <v>44955</v>
      </c>
      <c r="D1101" s="1">
        <v>45406</v>
      </c>
      <c r="E1101" s="24">
        <v>451</v>
      </c>
      <c r="F1101">
        <v>1</v>
      </c>
      <c r="G1101">
        <v>3</v>
      </c>
      <c r="H1101">
        <v>0.6</v>
      </c>
      <c r="I1101" t="s">
        <v>159</v>
      </c>
      <c r="J1101">
        <v>81</v>
      </c>
      <c r="K1101">
        <v>48</v>
      </c>
      <c r="L1101">
        <v>160</v>
      </c>
      <c r="M1101" t="s">
        <v>140</v>
      </c>
      <c r="N1101" t="s">
        <v>37</v>
      </c>
      <c r="O1101" t="s">
        <v>132</v>
      </c>
      <c r="P1101">
        <f t="shared" si="51"/>
        <v>4.1040000000000001</v>
      </c>
      <c r="Q1101">
        <f t="shared" si="52"/>
        <v>-1.1040000000000001</v>
      </c>
      <c r="R1101">
        <f t="shared" si="53"/>
        <v>0.3</v>
      </c>
    </row>
    <row r="1102" spans="1:18" x14ac:dyDescent="0.25">
      <c r="A1102" t="s">
        <v>139</v>
      </c>
      <c r="B1102" t="s">
        <v>5</v>
      </c>
      <c r="C1102" s="1">
        <v>44955</v>
      </c>
      <c r="D1102" s="1">
        <v>45406</v>
      </c>
      <c r="E1102" s="24">
        <v>451</v>
      </c>
      <c r="F1102">
        <v>1</v>
      </c>
      <c r="G1102">
        <v>4.0999999999999996</v>
      </c>
      <c r="H1102">
        <v>0.8</v>
      </c>
      <c r="I1102" t="s">
        <v>157</v>
      </c>
      <c r="J1102">
        <v>81</v>
      </c>
      <c r="K1102">
        <v>48</v>
      </c>
      <c r="L1102">
        <v>160</v>
      </c>
      <c r="M1102" t="s">
        <v>140</v>
      </c>
      <c r="N1102" t="s">
        <v>37</v>
      </c>
      <c r="O1102" t="s">
        <v>132</v>
      </c>
      <c r="P1102">
        <f t="shared" si="51"/>
        <v>4.1040000000000001</v>
      </c>
      <c r="Q1102">
        <f t="shared" si="52"/>
        <v>-4.0000000000004476E-3</v>
      </c>
      <c r="R1102">
        <f t="shared" si="53"/>
        <v>0.3</v>
      </c>
    </row>
    <row r="1103" spans="1:18" x14ac:dyDescent="0.25">
      <c r="A1103" t="s">
        <v>139</v>
      </c>
      <c r="B1103" t="s">
        <v>5</v>
      </c>
      <c r="C1103" s="1">
        <v>44955</v>
      </c>
      <c r="D1103" s="1">
        <v>45406</v>
      </c>
      <c r="E1103" s="24">
        <v>451</v>
      </c>
      <c r="F1103">
        <v>1</v>
      </c>
      <c r="G1103">
        <v>3.7</v>
      </c>
      <c r="H1103">
        <v>0.7</v>
      </c>
      <c r="I1103" t="s">
        <v>157</v>
      </c>
      <c r="J1103">
        <v>81</v>
      </c>
      <c r="K1103">
        <v>48</v>
      </c>
      <c r="L1103">
        <v>160</v>
      </c>
      <c r="M1103" t="s">
        <v>140</v>
      </c>
      <c r="N1103" t="s">
        <v>37</v>
      </c>
      <c r="O1103" t="s">
        <v>132</v>
      </c>
      <c r="P1103">
        <f t="shared" si="51"/>
        <v>4.1040000000000001</v>
      </c>
      <c r="Q1103">
        <f t="shared" si="52"/>
        <v>-0.40399999999999991</v>
      </c>
      <c r="R1103">
        <f t="shared" si="53"/>
        <v>0.3</v>
      </c>
    </row>
    <row r="1104" spans="1:18" x14ac:dyDescent="0.25">
      <c r="A1104" t="s">
        <v>139</v>
      </c>
      <c r="B1104" t="s">
        <v>5</v>
      </c>
      <c r="C1104" s="1">
        <v>44955</v>
      </c>
      <c r="D1104" s="1">
        <v>45406</v>
      </c>
      <c r="E1104" s="24">
        <v>451</v>
      </c>
      <c r="F1104">
        <v>1</v>
      </c>
      <c r="G1104">
        <v>3.1</v>
      </c>
      <c r="H1104">
        <v>0.6</v>
      </c>
      <c r="I1104" t="s">
        <v>159</v>
      </c>
      <c r="J1104">
        <v>81</v>
      </c>
      <c r="K1104">
        <v>48</v>
      </c>
      <c r="L1104">
        <v>160</v>
      </c>
      <c r="M1104" t="s">
        <v>140</v>
      </c>
      <c r="N1104" t="s">
        <v>37</v>
      </c>
      <c r="O1104" t="s">
        <v>132</v>
      </c>
      <c r="P1104">
        <f t="shared" si="51"/>
        <v>4.1040000000000001</v>
      </c>
      <c r="Q1104">
        <f t="shared" si="52"/>
        <v>-1.004</v>
      </c>
      <c r="R1104">
        <f t="shared" si="53"/>
        <v>0.3</v>
      </c>
    </row>
    <row r="1105" spans="1:18" x14ac:dyDescent="0.25">
      <c r="A1105" t="s">
        <v>139</v>
      </c>
      <c r="B1105" t="s">
        <v>5</v>
      </c>
      <c r="C1105" s="1">
        <v>44955</v>
      </c>
      <c r="D1105" s="1">
        <v>45406</v>
      </c>
      <c r="E1105" s="24">
        <v>451</v>
      </c>
      <c r="F1105">
        <v>1</v>
      </c>
      <c r="G1105">
        <v>3.4</v>
      </c>
      <c r="H1105">
        <v>0.7</v>
      </c>
      <c r="I1105" t="s">
        <v>159</v>
      </c>
      <c r="J1105">
        <v>81</v>
      </c>
      <c r="K1105">
        <v>48</v>
      </c>
      <c r="L1105">
        <v>160</v>
      </c>
      <c r="M1105" t="s">
        <v>140</v>
      </c>
      <c r="N1105" t="s">
        <v>37</v>
      </c>
      <c r="O1105" t="s">
        <v>132</v>
      </c>
      <c r="P1105">
        <f t="shared" si="51"/>
        <v>4.1040000000000001</v>
      </c>
      <c r="Q1105">
        <f t="shared" si="52"/>
        <v>-0.70400000000000018</v>
      </c>
      <c r="R1105">
        <f t="shared" si="53"/>
        <v>0.3</v>
      </c>
    </row>
    <row r="1106" spans="1:18" x14ac:dyDescent="0.25">
      <c r="A1106" t="s">
        <v>139</v>
      </c>
      <c r="B1106" t="s">
        <v>5</v>
      </c>
      <c r="C1106" s="1">
        <v>44955</v>
      </c>
      <c r="D1106" s="1">
        <v>45406</v>
      </c>
      <c r="E1106" s="24">
        <v>451</v>
      </c>
      <c r="F1106">
        <v>1</v>
      </c>
      <c r="G1106">
        <v>2.8</v>
      </c>
      <c r="H1106">
        <v>0.6</v>
      </c>
      <c r="I1106" t="s">
        <v>159</v>
      </c>
      <c r="J1106">
        <v>81</v>
      </c>
      <c r="K1106">
        <v>48</v>
      </c>
      <c r="L1106">
        <v>160</v>
      </c>
      <c r="M1106" t="s">
        <v>140</v>
      </c>
      <c r="N1106" t="s">
        <v>37</v>
      </c>
      <c r="O1106" t="s">
        <v>132</v>
      </c>
      <c r="P1106">
        <f t="shared" si="51"/>
        <v>4.1040000000000001</v>
      </c>
      <c r="Q1106">
        <f t="shared" si="52"/>
        <v>-1.3040000000000003</v>
      </c>
      <c r="R1106">
        <f t="shared" si="53"/>
        <v>0.3</v>
      </c>
    </row>
    <row r="1107" spans="1:18" x14ac:dyDescent="0.25">
      <c r="A1107" t="s">
        <v>139</v>
      </c>
      <c r="B1107" t="s">
        <v>5</v>
      </c>
      <c r="C1107" s="1">
        <v>44955</v>
      </c>
      <c r="D1107" s="1">
        <v>45406</v>
      </c>
      <c r="E1107" s="24">
        <v>451</v>
      </c>
      <c r="F1107">
        <v>1</v>
      </c>
      <c r="G1107">
        <v>4.0999999999999996</v>
      </c>
      <c r="H1107">
        <v>0.9</v>
      </c>
      <c r="I1107" t="s">
        <v>157</v>
      </c>
      <c r="J1107">
        <v>81</v>
      </c>
      <c r="K1107">
        <v>48</v>
      </c>
      <c r="L1107">
        <v>160</v>
      </c>
      <c r="M1107" t="s">
        <v>140</v>
      </c>
      <c r="N1107" t="s">
        <v>37</v>
      </c>
      <c r="O1107" t="s">
        <v>132</v>
      </c>
      <c r="P1107">
        <f t="shared" si="51"/>
        <v>4.1040000000000001</v>
      </c>
      <c r="Q1107">
        <f t="shared" si="52"/>
        <v>-4.0000000000004476E-3</v>
      </c>
      <c r="R1107">
        <f t="shared" si="53"/>
        <v>0.3</v>
      </c>
    </row>
    <row r="1108" spans="1:18" x14ac:dyDescent="0.25">
      <c r="A1108" t="s">
        <v>139</v>
      </c>
      <c r="B1108" t="s">
        <v>5</v>
      </c>
      <c r="C1108" s="1">
        <v>44955</v>
      </c>
      <c r="D1108" s="1">
        <v>45406</v>
      </c>
      <c r="E1108" s="24">
        <v>451</v>
      </c>
      <c r="F1108">
        <v>1</v>
      </c>
      <c r="G1108">
        <v>2.9</v>
      </c>
      <c r="H1108">
        <v>0.6</v>
      </c>
      <c r="I1108" t="s">
        <v>157</v>
      </c>
      <c r="J1108">
        <v>81</v>
      </c>
      <c r="K1108">
        <v>48</v>
      </c>
      <c r="L1108">
        <v>160</v>
      </c>
      <c r="M1108" t="s">
        <v>140</v>
      </c>
      <c r="N1108" t="s">
        <v>37</v>
      </c>
      <c r="O1108" t="s">
        <v>132</v>
      </c>
      <c r="P1108">
        <f t="shared" si="51"/>
        <v>4.1040000000000001</v>
      </c>
      <c r="Q1108">
        <f t="shared" si="52"/>
        <v>-1.2040000000000002</v>
      </c>
      <c r="R1108">
        <f t="shared" si="53"/>
        <v>0.3</v>
      </c>
    </row>
    <row r="1109" spans="1:18" x14ac:dyDescent="0.25">
      <c r="A1109" t="s">
        <v>139</v>
      </c>
      <c r="B1109" t="s">
        <v>5</v>
      </c>
      <c r="C1109" s="1">
        <v>44955</v>
      </c>
      <c r="D1109" s="1">
        <v>45406</v>
      </c>
      <c r="E1109" s="24">
        <v>451</v>
      </c>
      <c r="F1109">
        <v>1</v>
      </c>
      <c r="G1109">
        <v>3.3</v>
      </c>
      <c r="H1109">
        <v>0.7</v>
      </c>
      <c r="I1109" t="s">
        <v>157</v>
      </c>
      <c r="J1109">
        <v>81</v>
      </c>
      <c r="K1109">
        <v>48</v>
      </c>
      <c r="L1109">
        <v>160</v>
      </c>
      <c r="M1109" t="s">
        <v>140</v>
      </c>
      <c r="N1109" t="s">
        <v>37</v>
      </c>
      <c r="O1109" t="s">
        <v>132</v>
      </c>
      <c r="P1109">
        <f t="shared" si="51"/>
        <v>4.1040000000000001</v>
      </c>
      <c r="Q1109">
        <f t="shared" si="52"/>
        <v>-0.80400000000000027</v>
      </c>
      <c r="R1109">
        <f t="shared" si="53"/>
        <v>0.3</v>
      </c>
    </row>
    <row r="1110" spans="1:18" x14ac:dyDescent="0.25">
      <c r="A1110" t="s">
        <v>139</v>
      </c>
      <c r="B1110" t="s">
        <v>5</v>
      </c>
      <c r="C1110" s="1">
        <v>44955</v>
      </c>
      <c r="D1110" s="1">
        <v>45406</v>
      </c>
      <c r="E1110" s="24">
        <v>451</v>
      </c>
      <c r="F1110">
        <v>1</v>
      </c>
      <c r="G1110">
        <v>2.7</v>
      </c>
      <c r="H1110">
        <v>0.5</v>
      </c>
      <c r="I1110" t="s">
        <v>157</v>
      </c>
      <c r="J1110">
        <v>81</v>
      </c>
      <c r="K1110">
        <v>48</v>
      </c>
      <c r="L1110">
        <v>160</v>
      </c>
      <c r="M1110" t="s">
        <v>140</v>
      </c>
      <c r="N1110" t="s">
        <v>37</v>
      </c>
      <c r="O1110" t="s">
        <v>132</v>
      </c>
      <c r="P1110">
        <f t="shared" si="51"/>
        <v>4.1040000000000001</v>
      </c>
      <c r="Q1110">
        <f t="shared" si="52"/>
        <v>-1.4039999999999999</v>
      </c>
      <c r="R1110">
        <f t="shared" si="53"/>
        <v>0.3</v>
      </c>
    </row>
    <row r="1111" spans="1:18" x14ac:dyDescent="0.25">
      <c r="A1111" t="s">
        <v>139</v>
      </c>
      <c r="B1111" t="s">
        <v>5</v>
      </c>
      <c r="C1111" s="1">
        <v>44955</v>
      </c>
      <c r="D1111" s="1">
        <v>45406</v>
      </c>
      <c r="E1111" s="24">
        <v>451</v>
      </c>
      <c r="F1111">
        <v>1</v>
      </c>
      <c r="G1111">
        <v>4</v>
      </c>
      <c r="H1111">
        <v>0.8</v>
      </c>
      <c r="I1111" t="s">
        <v>157</v>
      </c>
      <c r="J1111">
        <v>81</v>
      </c>
      <c r="K1111">
        <v>48</v>
      </c>
      <c r="L1111">
        <v>160</v>
      </c>
      <c r="M1111" t="s">
        <v>140</v>
      </c>
      <c r="N1111" t="s">
        <v>37</v>
      </c>
      <c r="O1111" t="s">
        <v>132</v>
      </c>
      <c r="P1111">
        <f t="shared" si="51"/>
        <v>4.1040000000000001</v>
      </c>
      <c r="Q1111">
        <f t="shared" si="52"/>
        <v>-0.10400000000000009</v>
      </c>
      <c r="R1111">
        <f t="shared" si="53"/>
        <v>0.3</v>
      </c>
    </row>
    <row r="1112" spans="1:18" x14ac:dyDescent="0.25">
      <c r="A1112" t="s">
        <v>139</v>
      </c>
      <c r="B1112" t="s">
        <v>5</v>
      </c>
      <c r="C1112" s="1">
        <v>44955</v>
      </c>
      <c r="D1112" s="1">
        <v>45406</v>
      </c>
      <c r="E1112" s="24">
        <v>451</v>
      </c>
      <c r="F1112">
        <v>1</v>
      </c>
      <c r="G1112">
        <v>3.6</v>
      </c>
      <c r="H1112">
        <v>0.7</v>
      </c>
      <c r="I1112" t="s">
        <v>157</v>
      </c>
      <c r="J1112">
        <v>81</v>
      </c>
      <c r="K1112">
        <v>48</v>
      </c>
      <c r="L1112">
        <v>160</v>
      </c>
      <c r="M1112" t="s">
        <v>140</v>
      </c>
      <c r="N1112" t="s">
        <v>37</v>
      </c>
      <c r="O1112" t="s">
        <v>132</v>
      </c>
      <c r="P1112">
        <f t="shared" si="51"/>
        <v>4.1040000000000001</v>
      </c>
      <c r="Q1112">
        <f t="shared" si="52"/>
        <v>-0.504</v>
      </c>
      <c r="R1112">
        <f t="shared" si="53"/>
        <v>0.3</v>
      </c>
    </row>
    <row r="1113" spans="1:18" x14ac:dyDescent="0.25">
      <c r="A1113" t="s">
        <v>139</v>
      </c>
      <c r="B1113" t="s">
        <v>5</v>
      </c>
      <c r="C1113" s="1">
        <v>44955</v>
      </c>
      <c r="D1113" s="1">
        <v>45406</v>
      </c>
      <c r="E1113" s="24">
        <v>451</v>
      </c>
      <c r="F1113">
        <v>1</v>
      </c>
      <c r="G1113">
        <v>2.9</v>
      </c>
      <c r="H1113">
        <v>0.6</v>
      </c>
      <c r="I1113" t="s">
        <v>157</v>
      </c>
      <c r="J1113">
        <v>81</v>
      </c>
      <c r="K1113">
        <v>48</v>
      </c>
      <c r="L1113">
        <v>160</v>
      </c>
      <c r="M1113" t="s">
        <v>140</v>
      </c>
      <c r="N1113" t="s">
        <v>37</v>
      </c>
      <c r="O1113" t="s">
        <v>132</v>
      </c>
      <c r="P1113">
        <f t="shared" si="51"/>
        <v>4.1040000000000001</v>
      </c>
      <c r="Q1113">
        <f t="shared" si="52"/>
        <v>-1.2040000000000002</v>
      </c>
      <c r="R1113">
        <f t="shared" si="53"/>
        <v>0.3</v>
      </c>
    </row>
    <row r="1114" spans="1:18" x14ac:dyDescent="0.25">
      <c r="A1114" t="s">
        <v>139</v>
      </c>
      <c r="B1114" t="s">
        <v>5</v>
      </c>
      <c r="C1114" s="1">
        <v>44955</v>
      </c>
      <c r="D1114" s="1">
        <v>45406</v>
      </c>
      <c r="E1114" s="24">
        <v>451</v>
      </c>
      <c r="F1114">
        <v>1</v>
      </c>
      <c r="G1114">
        <v>3.1</v>
      </c>
      <c r="H1114">
        <v>0.6</v>
      </c>
      <c r="I1114" t="s">
        <v>157</v>
      </c>
      <c r="J1114">
        <v>81</v>
      </c>
      <c r="K1114">
        <v>48</v>
      </c>
      <c r="L1114">
        <v>160</v>
      </c>
      <c r="M1114" t="s">
        <v>140</v>
      </c>
      <c r="N1114" t="s">
        <v>37</v>
      </c>
      <c r="O1114" t="s">
        <v>132</v>
      </c>
      <c r="P1114">
        <f t="shared" si="51"/>
        <v>4.1040000000000001</v>
      </c>
      <c r="Q1114">
        <f t="shared" si="52"/>
        <v>-1.004</v>
      </c>
      <c r="R1114">
        <f t="shared" si="53"/>
        <v>0.3</v>
      </c>
    </row>
    <row r="1115" spans="1:18" x14ac:dyDescent="0.25">
      <c r="A1115" t="s">
        <v>139</v>
      </c>
      <c r="B1115" t="s">
        <v>5</v>
      </c>
      <c r="C1115" s="1">
        <v>44955</v>
      </c>
      <c r="D1115" s="1">
        <v>45406</v>
      </c>
      <c r="E1115" s="24">
        <v>451</v>
      </c>
      <c r="F1115">
        <v>1</v>
      </c>
      <c r="G1115">
        <v>3.1</v>
      </c>
      <c r="H1115">
        <v>0.6</v>
      </c>
      <c r="I1115" t="s">
        <v>157</v>
      </c>
      <c r="J1115">
        <v>81</v>
      </c>
      <c r="K1115">
        <v>48</v>
      </c>
      <c r="L1115">
        <v>160</v>
      </c>
      <c r="M1115" t="s">
        <v>140</v>
      </c>
      <c r="N1115" t="s">
        <v>37</v>
      </c>
      <c r="O1115" t="s">
        <v>132</v>
      </c>
      <c r="P1115">
        <f t="shared" si="51"/>
        <v>4.1040000000000001</v>
      </c>
      <c r="Q1115">
        <f t="shared" si="52"/>
        <v>-1.004</v>
      </c>
      <c r="R1115">
        <f t="shared" si="53"/>
        <v>0.3</v>
      </c>
    </row>
    <row r="1116" spans="1:18" x14ac:dyDescent="0.25">
      <c r="A1116" t="s">
        <v>139</v>
      </c>
      <c r="B1116" t="s">
        <v>5</v>
      </c>
      <c r="C1116" s="1">
        <v>44955</v>
      </c>
      <c r="D1116" s="1">
        <v>45406</v>
      </c>
      <c r="E1116" s="24">
        <v>451</v>
      </c>
      <c r="F1116">
        <v>1</v>
      </c>
      <c r="G1116">
        <v>2.9</v>
      </c>
      <c r="H1116">
        <v>0.6</v>
      </c>
      <c r="I1116" t="s">
        <v>157</v>
      </c>
      <c r="J1116">
        <v>81</v>
      </c>
      <c r="K1116">
        <v>48</v>
      </c>
      <c r="L1116">
        <v>160</v>
      </c>
      <c r="M1116" t="s">
        <v>140</v>
      </c>
      <c r="N1116" t="s">
        <v>37</v>
      </c>
      <c r="O1116" t="s">
        <v>132</v>
      </c>
      <c r="P1116">
        <f t="shared" si="51"/>
        <v>4.1040000000000001</v>
      </c>
      <c r="Q1116">
        <f t="shared" si="52"/>
        <v>-1.2040000000000002</v>
      </c>
      <c r="R1116">
        <f t="shared" si="53"/>
        <v>0.3</v>
      </c>
    </row>
    <row r="1117" spans="1:18" x14ac:dyDescent="0.25">
      <c r="A1117" t="s">
        <v>139</v>
      </c>
      <c r="B1117" t="s">
        <v>5</v>
      </c>
      <c r="C1117" s="1">
        <v>44955</v>
      </c>
      <c r="D1117" s="1">
        <v>45406</v>
      </c>
      <c r="E1117" s="24">
        <v>451</v>
      </c>
      <c r="F1117">
        <v>1</v>
      </c>
      <c r="G1117">
        <v>3.2</v>
      </c>
      <c r="H1117">
        <v>0.6</v>
      </c>
      <c r="I1117" t="s">
        <v>157</v>
      </c>
      <c r="J1117">
        <v>81</v>
      </c>
      <c r="K1117">
        <v>48</v>
      </c>
      <c r="L1117">
        <v>160</v>
      </c>
      <c r="M1117" t="s">
        <v>140</v>
      </c>
      <c r="N1117" t="s">
        <v>37</v>
      </c>
      <c r="O1117" t="s">
        <v>132</v>
      </c>
      <c r="P1117">
        <f t="shared" si="51"/>
        <v>4.1040000000000001</v>
      </c>
      <c r="Q1117">
        <f t="shared" si="52"/>
        <v>-0.90399999999999991</v>
      </c>
      <c r="R1117">
        <f t="shared" si="53"/>
        <v>0.3</v>
      </c>
    </row>
    <row r="1118" spans="1:18" x14ac:dyDescent="0.25">
      <c r="A1118" t="s">
        <v>139</v>
      </c>
      <c r="B1118" t="s">
        <v>5</v>
      </c>
      <c r="C1118" s="1">
        <v>44955</v>
      </c>
      <c r="D1118" s="1">
        <v>45406</v>
      </c>
      <c r="E1118" s="24">
        <v>451</v>
      </c>
      <c r="F1118">
        <v>1</v>
      </c>
      <c r="G1118">
        <v>3</v>
      </c>
      <c r="H1118">
        <v>0.6</v>
      </c>
      <c r="I1118" t="s">
        <v>157</v>
      </c>
      <c r="J1118">
        <v>81</v>
      </c>
      <c r="K1118">
        <v>48</v>
      </c>
      <c r="L1118">
        <v>160</v>
      </c>
      <c r="M1118" t="s">
        <v>140</v>
      </c>
      <c r="N1118" t="s">
        <v>37</v>
      </c>
      <c r="O1118" t="s">
        <v>132</v>
      </c>
      <c r="P1118">
        <f t="shared" si="51"/>
        <v>4.1040000000000001</v>
      </c>
      <c r="Q1118">
        <f t="shared" si="52"/>
        <v>-1.1040000000000001</v>
      </c>
      <c r="R1118">
        <f t="shared" si="53"/>
        <v>0.3</v>
      </c>
    </row>
    <row r="1119" spans="1:18" x14ac:dyDescent="0.25">
      <c r="A1119" t="s">
        <v>139</v>
      </c>
      <c r="B1119" t="s">
        <v>5</v>
      </c>
      <c r="C1119" s="1">
        <v>44955</v>
      </c>
      <c r="D1119" s="1">
        <v>45406</v>
      </c>
      <c r="E1119" s="24">
        <v>451</v>
      </c>
      <c r="F1119">
        <v>1</v>
      </c>
      <c r="G1119">
        <v>3.1</v>
      </c>
      <c r="H1119">
        <v>0.6</v>
      </c>
      <c r="I1119" t="s">
        <v>157</v>
      </c>
      <c r="J1119">
        <v>81</v>
      </c>
      <c r="K1119">
        <v>48</v>
      </c>
      <c r="L1119">
        <v>160</v>
      </c>
      <c r="M1119" t="s">
        <v>140</v>
      </c>
      <c r="N1119" t="s">
        <v>37</v>
      </c>
      <c r="O1119" t="s">
        <v>132</v>
      </c>
      <c r="P1119">
        <f t="shared" si="51"/>
        <v>4.1040000000000001</v>
      </c>
      <c r="Q1119">
        <f t="shared" si="52"/>
        <v>-1.004</v>
      </c>
      <c r="R1119">
        <f t="shared" si="53"/>
        <v>0.3</v>
      </c>
    </row>
    <row r="1120" spans="1:18" x14ac:dyDescent="0.25">
      <c r="A1120" t="s">
        <v>139</v>
      </c>
      <c r="B1120" t="s">
        <v>5</v>
      </c>
      <c r="C1120" s="1">
        <v>44955</v>
      </c>
      <c r="D1120" s="1">
        <v>45406</v>
      </c>
      <c r="E1120" s="24">
        <v>451</v>
      </c>
      <c r="F1120">
        <v>1</v>
      </c>
      <c r="G1120">
        <v>2.7</v>
      </c>
      <c r="H1120">
        <v>0.6</v>
      </c>
      <c r="I1120" t="s">
        <v>157</v>
      </c>
      <c r="J1120">
        <v>81</v>
      </c>
      <c r="K1120">
        <v>48</v>
      </c>
      <c r="L1120">
        <v>160</v>
      </c>
      <c r="M1120" t="s">
        <v>140</v>
      </c>
      <c r="N1120" t="s">
        <v>37</v>
      </c>
      <c r="O1120" t="s">
        <v>132</v>
      </c>
      <c r="P1120">
        <f t="shared" si="51"/>
        <v>4.1040000000000001</v>
      </c>
      <c r="Q1120">
        <f t="shared" si="52"/>
        <v>-1.4039999999999999</v>
      </c>
      <c r="R1120">
        <f t="shared" si="53"/>
        <v>0.3</v>
      </c>
    </row>
    <row r="1121" spans="1:18" x14ac:dyDescent="0.25">
      <c r="A1121" t="s">
        <v>139</v>
      </c>
      <c r="B1121" t="s">
        <v>5</v>
      </c>
      <c r="C1121" s="1">
        <v>44955</v>
      </c>
      <c r="D1121" s="1">
        <v>45406</v>
      </c>
      <c r="E1121" s="24">
        <v>451</v>
      </c>
      <c r="F1121">
        <v>1</v>
      </c>
      <c r="G1121">
        <v>3.7</v>
      </c>
      <c r="H1121">
        <v>0.7</v>
      </c>
      <c r="I1121" t="s">
        <v>157</v>
      </c>
      <c r="J1121">
        <v>81</v>
      </c>
      <c r="K1121">
        <v>48</v>
      </c>
      <c r="L1121">
        <v>160</v>
      </c>
      <c r="M1121" t="s">
        <v>140</v>
      </c>
      <c r="N1121" t="s">
        <v>37</v>
      </c>
      <c r="O1121" t="s">
        <v>132</v>
      </c>
      <c r="P1121">
        <f t="shared" si="51"/>
        <v>4.1040000000000001</v>
      </c>
      <c r="Q1121">
        <f t="shared" si="52"/>
        <v>-0.40399999999999991</v>
      </c>
      <c r="R1121">
        <f t="shared" si="53"/>
        <v>0.3</v>
      </c>
    </row>
    <row r="1122" spans="1:18" x14ac:dyDescent="0.25">
      <c r="A1122" t="s">
        <v>139</v>
      </c>
      <c r="B1122" t="s">
        <v>5</v>
      </c>
      <c r="C1122" s="1">
        <v>44955</v>
      </c>
      <c r="D1122" s="1">
        <v>45406</v>
      </c>
      <c r="E1122" s="24">
        <v>451</v>
      </c>
      <c r="F1122">
        <v>1</v>
      </c>
      <c r="G1122">
        <v>3.3</v>
      </c>
      <c r="H1122">
        <v>0.7</v>
      </c>
      <c r="I1122" t="s">
        <v>157</v>
      </c>
      <c r="J1122">
        <v>81</v>
      </c>
      <c r="K1122">
        <v>48</v>
      </c>
      <c r="L1122">
        <v>160</v>
      </c>
      <c r="M1122" t="s">
        <v>140</v>
      </c>
      <c r="N1122" t="s">
        <v>37</v>
      </c>
      <c r="O1122" t="s">
        <v>132</v>
      </c>
      <c r="P1122">
        <f t="shared" si="51"/>
        <v>4.1040000000000001</v>
      </c>
      <c r="Q1122">
        <f t="shared" si="52"/>
        <v>-0.80400000000000027</v>
      </c>
      <c r="R1122">
        <f t="shared" si="53"/>
        <v>0.3</v>
      </c>
    </row>
    <row r="1123" spans="1:18" x14ac:dyDescent="0.25">
      <c r="A1123" t="s">
        <v>139</v>
      </c>
      <c r="B1123" t="s">
        <v>5</v>
      </c>
      <c r="C1123" s="1">
        <v>44955</v>
      </c>
      <c r="D1123" s="1">
        <v>45406</v>
      </c>
      <c r="E1123" s="24">
        <v>451</v>
      </c>
      <c r="F1123">
        <v>1</v>
      </c>
      <c r="G1123">
        <v>3.3</v>
      </c>
      <c r="H1123">
        <v>0.7</v>
      </c>
      <c r="I1123" t="s">
        <v>157</v>
      </c>
      <c r="J1123">
        <v>81</v>
      </c>
      <c r="K1123">
        <v>48</v>
      </c>
      <c r="L1123">
        <v>160</v>
      </c>
      <c r="M1123" t="s">
        <v>140</v>
      </c>
      <c r="N1123" t="s">
        <v>37</v>
      </c>
      <c r="O1123" t="s">
        <v>132</v>
      </c>
      <c r="P1123">
        <f t="shared" si="51"/>
        <v>4.1040000000000001</v>
      </c>
      <c r="Q1123">
        <f t="shared" si="52"/>
        <v>-0.80400000000000027</v>
      </c>
      <c r="R1123">
        <f t="shared" si="53"/>
        <v>0.3</v>
      </c>
    </row>
    <row r="1124" spans="1:18" x14ac:dyDescent="0.25">
      <c r="A1124" t="s">
        <v>139</v>
      </c>
      <c r="B1124" t="s">
        <v>5</v>
      </c>
      <c r="C1124" s="1">
        <v>44955</v>
      </c>
      <c r="D1124" s="1">
        <v>45406</v>
      </c>
      <c r="E1124" s="24">
        <v>451</v>
      </c>
      <c r="F1124">
        <v>1</v>
      </c>
      <c r="G1124">
        <v>3.8</v>
      </c>
      <c r="H1124">
        <v>0.8</v>
      </c>
      <c r="I1124" t="s">
        <v>157</v>
      </c>
      <c r="J1124">
        <v>81</v>
      </c>
      <c r="K1124">
        <v>48</v>
      </c>
      <c r="L1124">
        <v>160</v>
      </c>
      <c r="M1124" t="s">
        <v>140</v>
      </c>
      <c r="N1124" t="s">
        <v>37</v>
      </c>
      <c r="O1124" t="s">
        <v>132</v>
      </c>
      <c r="P1124">
        <f t="shared" si="51"/>
        <v>4.1040000000000001</v>
      </c>
      <c r="Q1124">
        <f t="shared" si="52"/>
        <v>-0.30400000000000027</v>
      </c>
      <c r="R1124">
        <f t="shared" si="53"/>
        <v>0.3</v>
      </c>
    </row>
    <row r="1125" spans="1:18" x14ac:dyDescent="0.25">
      <c r="A1125" t="s">
        <v>139</v>
      </c>
      <c r="B1125" t="s">
        <v>5</v>
      </c>
      <c r="C1125" s="1">
        <v>44955</v>
      </c>
      <c r="D1125" s="1">
        <v>45406</v>
      </c>
      <c r="E1125" s="24">
        <v>451</v>
      </c>
      <c r="F1125">
        <v>1</v>
      </c>
      <c r="G1125">
        <v>3.1</v>
      </c>
      <c r="H1125">
        <v>0.7</v>
      </c>
      <c r="I1125" t="s">
        <v>157</v>
      </c>
      <c r="J1125">
        <v>81</v>
      </c>
      <c r="K1125">
        <v>48</v>
      </c>
      <c r="L1125">
        <v>160</v>
      </c>
      <c r="M1125" t="s">
        <v>140</v>
      </c>
      <c r="N1125" t="s">
        <v>37</v>
      </c>
      <c r="O1125" t="s">
        <v>132</v>
      </c>
      <c r="P1125">
        <f t="shared" si="51"/>
        <v>4.1040000000000001</v>
      </c>
      <c r="Q1125">
        <f t="shared" si="52"/>
        <v>-1.004</v>
      </c>
      <c r="R1125">
        <f t="shared" si="53"/>
        <v>0.3</v>
      </c>
    </row>
    <row r="1126" spans="1:18" x14ac:dyDescent="0.25">
      <c r="A1126" t="s">
        <v>139</v>
      </c>
      <c r="B1126" t="s">
        <v>5</v>
      </c>
      <c r="C1126" s="1">
        <v>44955</v>
      </c>
      <c r="D1126" s="1">
        <v>45406</v>
      </c>
      <c r="E1126" s="24">
        <v>451</v>
      </c>
      <c r="F1126">
        <v>1</v>
      </c>
      <c r="G1126">
        <v>3.1</v>
      </c>
      <c r="H1126">
        <v>0.6</v>
      </c>
      <c r="I1126" t="s">
        <v>157</v>
      </c>
      <c r="J1126">
        <v>81</v>
      </c>
      <c r="K1126">
        <v>48</v>
      </c>
      <c r="L1126">
        <v>160</v>
      </c>
      <c r="M1126" t="s">
        <v>140</v>
      </c>
      <c r="N1126" t="s">
        <v>37</v>
      </c>
      <c r="O1126" t="s">
        <v>132</v>
      </c>
      <c r="P1126">
        <f t="shared" si="51"/>
        <v>4.1040000000000001</v>
      </c>
      <c r="Q1126">
        <f t="shared" si="52"/>
        <v>-1.004</v>
      </c>
      <c r="R1126">
        <f t="shared" si="53"/>
        <v>0.3</v>
      </c>
    </row>
    <row r="1127" spans="1:18" x14ac:dyDescent="0.25">
      <c r="A1127" t="s">
        <v>139</v>
      </c>
      <c r="B1127" t="s">
        <v>5</v>
      </c>
      <c r="C1127" s="1">
        <v>44955</v>
      </c>
      <c r="D1127" s="1">
        <v>45406</v>
      </c>
      <c r="E1127" s="24">
        <v>451</v>
      </c>
      <c r="F1127">
        <v>1</v>
      </c>
      <c r="G1127">
        <v>3.9</v>
      </c>
      <c r="H1127">
        <v>0.8</v>
      </c>
      <c r="I1127" t="s">
        <v>157</v>
      </c>
      <c r="J1127">
        <v>81</v>
      </c>
      <c r="K1127">
        <v>48</v>
      </c>
      <c r="L1127">
        <v>160</v>
      </c>
      <c r="M1127" t="s">
        <v>140</v>
      </c>
      <c r="N1127" t="s">
        <v>37</v>
      </c>
      <c r="O1127" t="s">
        <v>132</v>
      </c>
      <c r="P1127">
        <f t="shared" si="51"/>
        <v>4.1040000000000001</v>
      </c>
      <c r="Q1127">
        <f t="shared" si="52"/>
        <v>-0.20400000000000018</v>
      </c>
      <c r="R1127">
        <f t="shared" si="53"/>
        <v>0.3</v>
      </c>
    </row>
    <row r="1128" spans="1:18" x14ac:dyDescent="0.25">
      <c r="A1128" t="s">
        <v>139</v>
      </c>
      <c r="B1128" t="s">
        <v>5</v>
      </c>
      <c r="C1128" s="1">
        <v>44955</v>
      </c>
      <c r="D1128" s="1">
        <v>45406</v>
      </c>
      <c r="E1128" s="24">
        <v>451</v>
      </c>
      <c r="F1128">
        <v>1</v>
      </c>
      <c r="G1128">
        <v>2.7</v>
      </c>
      <c r="H1128">
        <v>0.5</v>
      </c>
      <c r="I1128" t="s">
        <v>157</v>
      </c>
      <c r="J1128">
        <v>81</v>
      </c>
      <c r="K1128">
        <v>48</v>
      </c>
      <c r="L1128">
        <v>160</v>
      </c>
      <c r="M1128" t="s">
        <v>140</v>
      </c>
      <c r="N1128" t="s">
        <v>37</v>
      </c>
      <c r="O1128" t="s">
        <v>132</v>
      </c>
      <c r="P1128">
        <f t="shared" si="51"/>
        <v>4.1040000000000001</v>
      </c>
      <c r="Q1128">
        <f t="shared" si="52"/>
        <v>-1.4039999999999999</v>
      </c>
      <c r="R1128">
        <f t="shared" si="53"/>
        <v>0.3</v>
      </c>
    </row>
    <row r="1129" spans="1:18" x14ac:dyDescent="0.25">
      <c r="A1129" t="s">
        <v>139</v>
      </c>
      <c r="B1129" t="s">
        <v>5</v>
      </c>
      <c r="C1129" s="1">
        <v>44955</v>
      </c>
      <c r="D1129" s="1">
        <v>45406</v>
      </c>
      <c r="E1129" s="24">
        <v>451</v>
      </c>
      <c r="F1129">
        <v>1</v>
      </c>
      <c r="G1129">
        <v>3.6</v>
      </c>
      <c r="H1129">
        <v>0.7</v>
      </c>
      <c r="I1129" t="s">
        <v>157</v>
      </c>
      <c r="J1129">
        <v>81</v>
      </c>
      <c r="K1129">
        <v>48</v>
      </c>
      <c r="L1129">
        <v>160</v>
      </c>
      <c r="M1129" t="s">
        <v>140</v>
      </c>
      <c r="N1129" t="s">
        <v>37</v>
      </c>
      <c r="O1129" t="s">
        <v>132</v>
      </c>
      <c r="P1129">
        <f t="shared" si="51"/>
        <v>4.1040000000000001</v>
      </c>
      <c r="Q1129">
        <f t="shared" si="52"/>
        <v>-0.504</v>
      </c>
      <c r="R1129">
        <f t="shared" si="53"/>
        <v>0.3</v>
      </c>
    </row>
    <row r="1130" spans="1:18" x14ac:dyDescent="0.25">
      <c r="A1130" t="s">
        <v>139</v>
      </c>
      <c r="B1130" t="s">
        <v>5</v>
      </c>
      <c r="C1130" s="1">
        <v>44955</v>
      </c>
      <c r="D1130" s="1">
        <v>45406</v>
      </c>
      <c r="E1130" s="24">
        <v>451</v>
      </c>
      <c r="F1130">
        <v>1</v>
      </c>
      <c r="G1130">
        <v>2.9</v>
      </c>
      <c r="H1130">
        <v>0.6</v>
      </c>
      <c r="I1130" t="s">
        <v>157</v>
      </c>
      <c r="J1130">
        <v>81</v>
      </c>
      <c r="K1130">
        <v>48</v>
      </c>
      <c r="L1130">
        <v>160</v>
      </c>
      <c r="M1130" t="s">
        <v>140</v>
      </c>
      <c r="N1130" t="s">
        <v>37</v>
      </c>
      <c r="O1130" t="s">
        <v>132</v>
      </c>
      <c r="P1130">
        <f t="shared" si="51"/>
        <v>4.1040000000000001</v>
      </c>
      <c r="Q1130">
        <f t="shared" si="52"/>
        <v>-1.2040000000000002</v>
      </c>
      <c r="R1130">
        <f t="shared" si="53"/>
        <v>0.3</v>
      </c>
    </row>
    <row r="1131" spans="1:18" x14ac:dyDescent="0.25">
      <c r="A1131" t="s">
        <v>139</v>
      </c>
      <c r="B1131" t="s">
        <v>6</v>
      </c>
      <c r="C1131" s="1">
        <v>44188</v>
      </c>
      <c r="D1131" s="1">
        <v>44370</v>
      </c>
      <c r="E1131" s="24">
        <v>182</v>
      </c>
      <c r="F1131">
        <v>0.5</v>
      </c>
      <c r="G1131">
        <v>2.5</v>
      </c>
      <c r="H1131">
        <v>0.5</v>
      </c>
      <c r="I1131" t="s">
        <v>21</v>
      </c>
      <c r="J1131">
        <v>580</v>
      </c>
      <c r="K1131">
        <v>121</v>
      </c>
      <c r="L1131">
        <v>160</v>
      </c>
      <c r="M1131" t="s">
        <v>141</v>
      </c>
      <c r="N1131" t="s">
        <v>45</v>
      </c>
      <c r="O1131" t="s">
        <v>142</v>
      </c>
      <c r="P1131">
        <f t="shared" si="51"/>
        <v>2.9119999999999999</v>
      </c>
      <c r="Q1131">
        <f t="shared" si="52"/>
        <v>-0.41199999999999992</v>
      </c>
      <c r="R1131">
        <f t="shared" si="53"/>
        <v>0.75624999999999998</v>
      </c>
    </row>
    <row r="1132" spans="1:18" x14ac:dyDescent="0.25">
      <c r="A1132" t="s">
        <v>139</v>
      </c>
      <c r="B1132" t="s">
        <v>6</v>
      </c>
      <c r="C1132" s="1">
        <v>44188</v>
      </c>
      <c r="D1132" s="1">
        <v>44370</v>
      </c>
      <c r="E1132" s="24">
        <v>182</v>
      </c>
      <c r="F1132">
        <v>0.5</v>
      </c>
      <c r="G1132">
        <v>3.3</v>
      </c>
      <c r="H1132">
        <v>0.8</v>
      </c>
      <c r="I1132" t="s">
        <v>21</v>
      </c>
      <c r="J1132">
        <v>580</v>
      </c>
      <c r="K1132">
        <v>121</v>
      </c>
      <c r="L1132">
        <v>160</v>
      </c>
      <c r="M1132" t="s">
        <v>141</v>
      </c>
      <c r="N1132" t="s">
        <v>45</v>
      </c>
      <c r="O1132" t="s">
        <v>142</v>
      </c>
      <c r="P1132">
        <f t="shared" si="51"/>
        <v>2.9119999999999999</v>
      </c>
      <c r="Q1132">
        <f t="shared" si="52"/>
        <v>0.3879999999999999</v>
      </c>
      <c r="R1132">
        <f t="shared" si="53"/>
        <v>0.75624999999999998</v>
      </c>
    </row>
    <row r="1133" spans="1:18" x14ac:dyDescent="0.25">
      <c r="A1133" t="s">
        <v>139</v>
      </c>
      <c r="B1133" t="s">
        <v>6</v>
      </c>
      <c r="C1133" s="1">
        <v>44188</v>
      </c>
      <c r="D1133" s="1">
        <v>44370</v>
      </c>
      <c r="E1133" s="24">
        <v>182</v>
      </c>
      <c r="F1133">
        <v>0.5</v>
      </c>
      <c r="G1133">
        <v>1.8</v>
      </c>
      <c r="H1133">
        <v>0.4</v>
      </c>
      <c r="I1133" t="s">
        <v>21</v>
      </c>
      <c r="J1133">
        <v>580</v>
      </c>
      <c r="K1133">
        <v>121</v>
      </c>
      <c r="L1133">
        <v>160</v>
      </c>
      <c r="M1133" t="s">
        <v>141</v>
      </c>
      <c r="N1133" t="s">
        <v>45</v>
      </c>
      <c r="O1133" t="s">
        <v>142</v>
      </c>
      <c r="P1133">
        <f t="shared" si="51"/>
        <v>2.9119999999999999</v>
      </c>
      <c r="Q1133">
        <f t="shared" si="52"/>
        <v>-1.1119999999999999</v>
      </c>
      <c r="R1133">
        <f t="shared" si="53"/>
        <v>0.75624999999999998</v>
      </c>
    </row>
    <row r="1134" spans="1:18" x14ac:dyDescent="0.25">
      <c r="A1134" t="s">
        <v>139</v>
      </c>
      <c r="B1134" t="s">
        <v>6</v>
      </c>
      <c r="C1134" s="1">
        <v>44188</v>
      </c>
      <c r="D1134" s="1">
        <v>44370</v>
      </c>
      <c r="E1134" s="24">
        <v>182</v>
      </c>
      <c r="F1134">
        <v>0.5</v>
      </c>
      <c r="G1134">
        <v>3</v>
      </c>
      <c r="H1134">
        <v>0.7</v>
      </c>
      <c r="I1134" t="s">
        <v>21</v>
      </c>
      <c r="J1134">
        <v>580</v>
      </c>
      <c r="K1134">
        <v>121</v>
      </c>
      <c r="L1134">
        <v>160</v>
      </c>
      <c r="M1134" t="s">
        <v>141</v>
      </c>
      <c r="N1134" t="s">
        <v>45</v>
      </c>
      <c r="O1134" t="s">
        <v>142</v>
      </c>
      <c r="P1134">
        <f t="shared" si="51"/>
        <v>2.9119999999999999</v>
      </c>
      <c r="Q1134">
        <f t="shared" si="52"/>
        <v>8.8000000000000078E-2</v>
      </c>
      <c r="R1134">
        <f t="shared" si="53"/>
        <v>0.75624999999999998</v>
      </c>
    </row>
    <row r="1135" spans="1:18" x14ac:dyDescent="0.25">
      <c r="A1135" t="s">
        <v>139</v>
      </c>
      <c r="B1135" t="s">
        <v>6</v>
      </c>
      <c r="C1135" s="1">
        <v>44188</v>
      </c>
      <c r="D1135" s="1">
        <v>44370</v>
      </c>
      <c r="E1135" s="24">
        <v>182</v>
      </c>
      <c r="F1135">
        <v>0.5</v>
      </c>
      <c r="G1135">
        <v>2.4</v>
      </c>
      <c r="H1135">
        <v>0.5</v>
      </c>
      <c r="I1135" t="s">
        <v>21</v>
      </c>
      <c r="J1135">
        <v>580</v>
      </c>
      <c r="K1135">
        <v>121</v>
      </c>
      <c r="L1135">
        <v>160</v>
      </c>
      <c r="M1135" t="s">
        <v>141</v>
      </c>
      <c r="N1135" t="s">
        <v>45</v>
      </c>
      <c r="O1135" t="s">
        <v>142</v>
      </c>
      <c r="P1135">
        <f t="shared" si="51"/>
        <v>2.9119999999999999</v>
      </c>
      <c r="Q1135">
        <f t="shared" si="52"/>
        <v>-0.51200000000000001</v>
      </c>
      <c r="R1135">
        <f t="shared" si="53"/>
        <v>0.75624999999999998</v>
      </c>
    </row>
    <row r="1136" spans="1:18" x14ac:dyDescent="0.25">
      <c r="A1136" t="s">
        <v>139</v>
      </c>
      <c r="B1136" t="s">
        <v>6</v>
      </c>
      <c r="C1136" s="1">
        <v>44188</v>
      </c>
      <c r="D1136" s="1">
        <v>44370</v>
      </c>
      <c r="E1136" s="24">
        <v>182</v>
      </c>
      <c r="F1136">
        <v>0.5</v>
      </c>
      <c r="G1136">
        <v>2.2000000000000002</v>
      </c>
      <c r="H1136">
        <v>0.5</v>
      </c>
      <c r="I1136" t="s">
        <v>21</v>
      </c>
      <c r="J1136">
        <v>580</v>
      </c>
      <c r="K1136">
        <v>121</v>
      </c>
      <c r="L1136">
        <v>160</v>
      </c>
      <c r="M1136" t="s">
        <v>141</v>
      </c>
      <c r="N1136" t="s">
        <v>45</v>
      </c>
      <c r="O1136" t="s">
        <v>142</v>
      </c>
      <c r="P1136">
        <f t="shared" si="51"/>
        <v>2.9119999999999999</v>
      </c>
      <c r="Q1136">
        <f t="shared" si="52"/>
        <v>-0.71199999999999974</v>
      </c>
      <c r="R1136">
        <f t="shared" si="53"/>
        <v>0.75624999999999998</v>
      </c>
    </row>
    <row r="1137" spans="1:18" x14ac:dyDescent="0.25">
      <c r="A1137" t="s">
        <v>139</v>
      </c>
      <c r="B1137" t="s">
        <v>6</v>
      </c>
      <c r="C1137" s="1">
        <v>44188</v>
      </c>
      <c r="D1137" s="1">
        <v>44370</v>
      </c>
      <c r="E1137" s="24">
        <v>182</v>
      </c>
      <c r="F1137">
        <v>0.5</v>
      </c>
      <c r="G1137">
        <v>2.6</v>
      </c>
      <c r="H1137">
        <v>0.6</v>
      </c>
      <c r="I1137" t="s">
        <v>21</v>
      </c>
      <c r="J1137">
        <v>580</v>
      </c>
      <c r="K1137">
        <v>121</v>
      </c>
      <c r="L1137">
        <v>160</v>
      </c>
      <c r="M1137" t="s">
        <v>141</v>
      </c>
      <c r="N1137" t="s">
        <v>45</v>
      </c>
      <c r="O1137" t="s">
        <v>142</v>
      </c>
      <c r="P1137">
        <f t="shared" si="51"/>
        <v>2.9119999999999999</v>
      </c>
      <c r="Q1137">
        <f t="shared" si="52"/>
        <v>-0.31199999999999983</v>
      </c>
      <c r="R1137">
        <f t="shared" si="53"/>
        <v>0.75624999999999998</v>
      </c>
    </row>
    <row r="1138" spans="1:18" x14ac:dyDescent="0.25">
      <c r="A1138" t="s">
        <v>139</v>
      </c>
      <c r="B1138" t="s">
        <v>6</v>
      </c>
      <c r="C1138" s="1">
        <v>44188</v>
      </c>
      <c r="D1138" s="1">
        <v>44370</v>
      </c>
      <c r="E1138" s="24">
        <v>182</v>
      </c>
      <c r="F1138">
        <v>0.5</v>
      </c>
      <c r="G1138">
        <v>3.1</v>
      </c>
      <c r="H1138">
        <v>0.7</v>
      </c>
      <c r="I1138" t="s">
        <v>21</v>
      </c>
      <c r="J1138">
        <v>580</v>
      </c>
      <c r="K1138">
        <v>121</v>
      </c>
      <c r="L1138">
        <v>160</v>
      </c>
      <c r="M1138" t="s">
        <v>141</v>
      </c>
      <c r="N1138" t="s">
        <v>45</v>
      </c>
      <c r="O1138" t="s">
        <v>142</v>
      </c>
      <c r="P1138">
        <f t="shared" si="51"/>
        <v>2.9119999999999999</v>
      </c>
      <c r="Q1138">
        <f t="shared" si="52"/>
        <v>0.18800000000000017</v>
      </c>
      <c r="R1138">
        <f t="shared" si="53"/>
        <v>0.75624999999999998</v>
      </c>
    </row>
    <row r="1139" spans="1:18" x14ac:dyDescent="0.25">
      <c r="A1139" t="s">
        <v>139</v>
      </c>
      <c r="B1139" t="s">
        <v>6</v>
      </c>
      <c r="C1139" s="1">
        <v>44188</v>
      </c>
      <c r="D1139" s="1">
        <v>44370</v>
      </c>
      <c r="E1139" s="24">
        <v>182</v>
      </c>
      <c r="F1139">
        <v>0.5</v>
      </c>
      <c r="G1139">
        <v>2.6</v>
      </c>
      <c r="H1139">
        <v>0.6</v>
      </c>
      <c r="I1139" t="s">
        <v>21</v>
      </c>
      <c r="J1139">
        <v>580</v>
      </c>
      <c r="K1139">
        <v>121</v>
      </c>
      <c r="L1139">
        <v>160</v>
      </c>
      <c r="M1139" t="s">
        <v>141</v>
      </c>
      <c r="N1139" t="s">
        <v>45</v>
      </c>
      <c r="O1139" t="s">
        <v>142</v>
      </c>
      <c r="P1139">
        <f t="shared" si="51"/>
        <v>2.9119999999999999</v>
      </c>
      <c r="Q1139">
        <f t="shared" si="52"/>
        <v>-0.31199999999999983</v>
      </c>
      <c r="R1139">
        <f t="shared" si="53"/>
        <v>0.75624999999999998</v>
      </c>
    </row>
    <row r="1140" spans="1:18" x14ac:dyDescent="0.25">
      <c r="A1140" t="s">
        <v>139</v>
      </c>
      <c r="B1140" t="s">
        <v>6</v>
      </c>
      <c r="C1140" s="1">
        <v>44188</v>
      </c>
      <c r="D1140" s="1">
        <v>44370</v>
      </c>
      <c r="E1140" s="24">
        <v>182</v>
      </c>
      <c r="F1140">
        <v>0.5</v>
      </c>
      <c r="G1140">
        <v>2</v>
      </c>
      <c r="H1140">
        <v>0.4</v>
      </c>
      <c r="I1140" t="s">
        <v>21</v>
      </c>
      <c r="J1140">
        <v>580</v>
      </c>
      <c r="K1140">
        <v>121</v>
      </c>
      <c r="L1140">
        <v>160</v>
      </c>
      <c r="M1140" t="s">
        <v>141</v>
      </c>
      <c r="N1140" t="s">
        <v>45</v>
      </c>
      <c r="O1140" t="s">
        <v>142</v>
      </c>
      <c r="P1140">
        <f t="shared" si="51"/>
        <v>2.9119999999999999</v>
      </c>
      <c r="Q1140">
        <f t="shared" si="52"/>
        <v>-0.91199999999999992</v>
      </c>
      <c r="R1140">
        <f t="shared" si="53"/>
        <v>0.75624999999999998</v>
      </c>
    </row>
    <row r="1141" spans="1:18" x14ac:dyDescent="0.25">
      <c r="A1141" t="s">
        <v>139</v>
      </c>
      <c r="B1141" t="s">
        <v>6</v>
      </c>
      <c r="C1141" s="1">
        <v>44188</v>
      </c>
      <c r="D1141" s="1">
        <v>44370</v>
      </c>
      <c r="E1141" s="24">
        <v>182</v>
      </c>
      <c r="F1141">
        <v>0.5</v>
      </c>
      <c r="G1141">
        <v>2.5</v>
      </c>
      <c r="H1141">
        <v>0.6</v>
      </c>
      <c r="I1141" t="s">
        <v>21</v>
      </c>
      <c r="J1141">
        <v>580</v>
      </c>
      <c r="K1141">
        <v>121</v>
      </c>
      <c r="L1141">
        <v>160</v>
      </c>
      <c r="M1141" t="s">
        <v>141</v>
      </c>
      <c r="N1141" t="s">
        <v>45</v>
      </c>
      <c r="O1141" t="s">
        <v>142</v>
      </c>
      <c r="P1141">
        <f t="shared" si="51"/>
        <v>2.9119999999999999</v>
      </c>
      <c r="Q1141">
        <f t="shared" si="52"/>
        <v>-0.41199999999999992</v>
      </c>
      <c r="R1141">
        <f t="shared" si="53"/>
        <v>0.75624999999999998</v>
      </c>
    </row>
    <row r="1142" spans="1:18" x14ac:dyDescent="0.25">
      <c r="A1142" t="s">
        <v>139</v>
      </c>
      <c r="B1142" t="s">
        <v>6</v>
      </c>
      <c r="C1142" s="1">
        <v>44188</v>
      </c>
      <c r="D1142" s="1">
        <v>44370</v>
      </c>
      <c r="E1142" s="24">
        <v>182</v>
      </c>
      <c r="F1142">
        <v>0.5</v>
      </c>
      <c r="G1142">
        <v>2.6</v>
      </c>
      <c r="H1142">
        <v>0.6</v>
      </c>
      <c r="I1142" t="s">
        <v>21</v>
      </c>
      <c r="J1142">
        <v>580</v>
      </c>
      <c r="K1142">
        <v>121</v>
      </c>
      <c r="L1142">
        <v>160</v>
      </c>
      <c r="M1142" t="s">
        <v>141</v>
      </c>
      <c r="N1142" t="s">
        <v>45</v>
      </c>
      <c r="O1142" t="s">
        <v>142</v>
      </c>
      <c r="P1142">
        <f t="shared" si="51"/>
        <v>2.9119999999999999</v>
      </c>
      <c r="Q1142">
        <f t="shared" si="52"/>
        <v>-0.31199999999999983</v>
      </c>
      <c r="R1142">
        <f t="shared" si="53"/>
        <v>0.75624999999999998</v>
      </c>
    </row>
    <row r="1143" spans="1:18" x14ac:dyDescent="0.25">
      <c r="A1143" t="s">
        <v>139</v>
      </c>
      <c r="B1143" t="s">
        <v>6</v>
      </c>
      <c r="C1143" s="1">
        <v>44188</v>
      </c>
      <c r="D1143" s="1">
        <v>44370</v>
      </c>
      <c r="E1143" s="24">
        <v>182</v>
      </c>
      <c r="F1143">
        <v>0.5</v>
      </c>
      <c r="G1143">
        <v>2.6</v>
      </c>
      <c r="H1143">
        <v>0.6</v>
      </c>
      <c r="I1143" t="s">
        <v>21</v>
      </c>
      <c r="J1143">
        <v>580</v>
      </c>
      <c r="K1143">
        <v>121</v>
      </c>
      <c r="L1143">
        <v>160</v>
      </c>
      <c r="M1143" t="s">
        <v>141</v>
      </c>
      <c r="N1143" t="s">
        <v>45</v>
      </c>
      <c r="O1143" t="s">
        <v>142</v>
      </c>
      <c r="P1143">
        <f t="shared" si="51"/>
        <v>2.9119999999999999</v>
      </c>
      <c r="Q1143">
        <f t="shared" si="52"/>
        <v>-0.31199999999999983</v>
      </c>
      <c r="R1143">
        <f t="shared" si="53"/>
        <v>0.75624999999999998</v>
      </c>
    </row>
    <row r="1144" spans="1:18" x14ac:dyDescent="0.25">
      <c r="A1144" t="s">
        <v>139</v>
      </c>
      <c r="B1144" t="s">
        <v>6</v>
      </c>
      <c r="C1144" s="1">
        <v>44188</v>
      </c>
      <c r="D1144" s="1">
        <v>44370</v>
      </c>
      <c r="E1144" s="24">
        <v>182</v>
      </c>
      <c r="F1144">
        <v>0.5</v>
      </c>
      <c r="G1144">
        <v>2.2999999999999998</v>
      </c>
      <c r="H1144">
        <v>0.5</v>
      </c>
      <c r="I1144" t="s">
        <v>21</v>
      </c>
      <c r="J1144">
        <v>580</v>
      </c>
      <c r="K1144">
        <v>121</v>
      </c>
      <c r="L1144">
        <v>160</v>
      </c>
      <c r="M1144" t="s">
        <v>141</v>
      </c>
      <c r="N1144" t="s">
        <v>45</v>
      </c>
      <c r="O1144" t="s">
        <v>142</v>
      </c>
      <c r="P1144">
        <f t="shared" si="51"/>
        <v>2.9119999999999999</v>
      </c>
      <c r="Q1144">
        <f t="shared" si="52"/>
        <v>-0.6120000000000001</v>
      </c>
      <c r="R1144">
        <f t="shared" si="53"/>
        <v>0.75624999999999998</v>
      </c>
    </row>
    <row r="1145" spans="1:18" x14ac:dyDescent="0.25">
      <c r="A1145" t="s">
        <v>139</v>
      </c>
      <c r="B1145" t="s">
        <v>6</v>
      </c>
      <c r="C1145" s="1">
        <v>44188</v>
      </c>
      <c r="D1145" s="1">
        <v>44370</v>
      </c>
      <c r="E1145" s="24">
        <v>182</v>
      </c>
      <c r="F1145">
        <v>0.5</v>
      </c>
      <c r="G1145">
        <v>2.4</v>
      </c>
      <c r="H1145">
        <v>0.5</v>
      </c>
      <c r="I1145" t="s">
        <v>21</v>
      </c>
      <c r="J1145">
        <v>580</v>
      </c>
      <c r="K1145">
        <v>121</v>
      </c>
      <c r="L1145">
        <v>160</v>
      </c>
      <c r="M1145" t="s">
        <v>141</v>
      </c>
      <c r="N1145" t="s">
        <v>45</v>
      </c>
      <c r="O1145" t="s">
        <v>142</v>
      </c>
      <c r="P1145">
        <f t="shared" si="51"/>
        <v>2.9119999999999999</v>
      </c>
      <c r="Q1145">
        <f t="shared" si="52"/>
        <v>-0.51200000000000001</v>
      </c>
      <c r="R1145">
        <f t="shared" si="53"/>
        <v>0.75624999999999998</v>
      </c>
    </row>
    <row r="1146" spans="1:18" x14ac:dyDescent="0.25">
      <c r="A1146" t="s">
        <v>139</v>
      </c>
      <c r="B1146" t="s">
        <v>6</v>
      </c>
      <c r="C1146" s="1">
        <v>44188</v>
      </c>
      <c r="D1146" s="1">
        <v>44370</v>
      </c>
      <c r="E1146" s="24">
        <v>182</v>
      </c>
      <c r="F1146">
        <v>0.5</v>
      </c>
      <c r="G1146">
        <v>3.1</v>
      </c>
      <c r="H1146">
        <v>0.7</v>
      </c>
      <c r="I1146" t="s">
        <v>21</v>
      </c>
      <c r="J1146">
        <v>580</v>
      </c>
      <c r="K1146">
        <v>121</v>
      </c>
      <c r="L1146">
        <v>160</v>
      </c>
      <c r="M1146" t="s">
        <v>141</v>
      </c>
      <c r="N1146" t="s">
        <v>45</v>
      </c>
      <c r="O1146" t="s">
        <v>142</v>
      </c>
      <c r="P1146">
        <f t="shared" si="51"/>
        <v>2.9119999999999999</v>
      </c>
      <c r="Q1146">
        <f t="shared" si="52"/>
        <v>0.18800000000000017</v>
      </c>
      <c r="R1146">
        <f t="shared" si="53"/>
        <v>0.75624999999999998</v>
      </c>
    </row>
    <row r="1147" spans="1:18" x14ac:dyDescent="0.25">
      <c r="A1147" t="s">
        <v>139</v>
      </c>
      <c r="B1147" t="s">
        <v>6</v>
      </c>
      <c r="C1147" s="1">
        <v>44188</v>
      </c>
      <c r="D1147" s="1">
        <v>44370</v>
      </c>
      <c r="E1147" s="24">
        <v>182</v>
      </c>
      <c r="F1147">
        <v>0.5</v>
      </c>
      <c r="G1147">
        <v>2.7</v>
      </c>
      <c r="H1147">
        <v>0.6</v>
      </c>
      <c r="I1147" t="s">
        <v>21</v>
      </c>
      <c r="J1147">
        <v>580</v>
      </c>
      <c r="K1147">
        <v>121</v>
      </c>
      <c r="L1147">
        <v>160</v>
      </c>
      <c r="M1147" t="s">
        <v>141</v>
      </c>
      <c r="N1147" t="s">
        <v>45</v>
      </c>
      <c r="O1147" t="s">
        <v>142</v>
      </c>
      <c r="P1147">
        <f t="shared" si="51"/>
        <v>2.9119999999999999</v>
      </c>
      <c r="Q1147">
        <f t="shared" si="52"/>
        <v>-0.21199999999999974</v>
      </c>
      <c r="R1147">
        <f t="shared" si="53"/>
        <v>0.75624999999999998</v>
      </c>
    </row>
    <row r="1148" spans="1:18" x14ac:dyDescent="0.25">
      <c r="A1148" t="s">
        <v>139</v>
      </c>
      <c r="B1148" t="s">
        <v>6</v>
      </c>
      <c r="C1148" s="1">
        <v>44188</v>
      </c>
      <c r="D1148" s="1">
        <v>44370</v>
      </c>
      <c r="E1148" s="24">
        <v>182</v>
      </c>
      <c r="F1148">
        <v>0.5</v>
      </c>
      <c r="G1148">
        <v>2.1</v>
      </c>
      <c r="H1148">
        <v>0.4</v>
      </c>
      <c r="I1148" t="s">
        <v>21</v>
      </c>
      <c r="J1148">
        <v>580</v>
      </c>
      <c r="K1148">
        <v>121</v>
      </c>
      <c r="L1148">
        <v>160</v>
      </c>
      <c r="M1148" t="s">
        <v>141</v>
      </c>
      <c r="N1148" t="s">
        <v>45</v>
      </c>
      <c r="O1148" t="s">
        <v>142</v>
      </c>
      <c r="P1148">
        <f t="shared" si="51"/>
        <v>2.9119999999999999</v>
      </c>
      <c r="Q1148">
        <f t="shared" si="52"/>
        <v>-0.81199999999999983</v>
      </c>
      <c r="R1148">
        <f t="shared" si="53"/>
        <v>0.75624999999999998</v>
      </c>
    </row>
    <row r="1149" spans="1:18" x14ac:dyDescent="0.25">
      <c r="A1149" t="s">
        <v>139</v>
      </c>
      <c r="B1149" t="s">
        <v>6</v>
      </c>
      <c r="C1149" s="1">
        <v>44188</v>
      </c>
      <c r="D1149" s="1">
        <v>44370</v>
      </c>
      <c r="E1149" s="24">
        <v>182</v>
      </c>
      <c r="F1149">
        <v>0.5</v>
      </c>
      <c r="G1149">
        <v>2.9</v>
      </c>
      <c r="H1149">
        <v>0.6</v>
      </c>
      <c r="I1149" t="s">
        <v>21</v>
      </c>
      <c r="J1149">
        <v>580</v>
      </c>
      <c r="K1149">
        <v>121</v>
      </c>
      <c r="L1149">
        <v>160</v>
      </c>
      <c r="M1149" t="s">
        <v>141</v>
      </c>
      <c r="N1149" t="s">
        <v>45</v>
      </c>
      <c r="O1149" t="s">
        <v>142</v>
      </c>
      <c r="P1149">
        <f t="shared" si="51"/>
        <v>2.9119999999999999</v>
      </c>
      <c r="Q1149">
        <f t="shared" si="52"/>
        <v>-1.2000000000000011E-2</v>
      </c>
      <c r="R1149">
        <f t="shared" si="53"/>
        <v>0.75624999999999998</v>
      </c>
    </row>
    <row r="1150" spans="1:18" x14ac:dyDescent="0.25">
      <c r="A1150" t="s">
        <v>139</v>
      </c>
      <c r="B1150" t="s">
        <v>6</v>
      </c>
      <c r="C1150" s="1">
        <v>44188</v>
      </c>
      <c r="D1150" s="1">
        <v>44370</v>
      </c>
      <c r="E1150" s="24">
        <v>182</v>
      </c>
      <c r="F1150">
        <v>0.5</v>
      </c>
      <c r="G1150">
        <v>2.9</v>
      </c>
      <c r="H1150">
        <v>0.6</v>
      </c>
      <c r="I1150" t="s">
        <v>21</v>
      </c>
      <c r="J1150">
        <v>580</v>
      </c>
      <c r="K1150">
        <v>121</v>
      </c>
      <c r="L1150">
        <v>160</v>
      </c>
      <c r="M1150" t="s">
        <v>141</v>
      </c>
      <c r="N1150" t="s">
        <v>45</v>
      </c>
      <c r="O1150" t="s">
        <v>142</v>
      </c>
      <c r="P1150">
        <f t="shared" si="51"/>
        <v>2.9119999999999999</v>
      </c>
      <c r="Q1150">
        <f t="shared" si="52"/>
        <v>-1.2000000000000011E-2</v>
      </c>
      <c r="R1150">
        <f t="shared" si="53"/>
        <v>0.75624999999999998</v>
      </c>
    </row>
    <row r="1151" spans="1:18" x14ac:dyDescent="0.25">
      <c r="A1151" t="s">
        <v>139</v>
      </c>
      <c r="B1151" t="s">
        <v>6</v>
      </c>
      <c r="C1151" s="1">
        <v>44188</v>
      </c>
      <c r="D1151" s="1">
        <v>44370</v>
      </c>
      <c r="E1151" s="24">
        <v>182</v>
      </c>
      <c r="F1151">
        <v>0.5</v>
      </c>
      <c r="G1151">
        <v>2.4</v>
      </c>
      <c r="H1151">
        <v>0.5</v>
      </c>
      <c r="I1151" t="s">
        <v>21</v>
      </c>
      <c r="J1151">
        <v>580</v>
      </c>
      <c r="K1151">
        <v>121</v>
      </c>
      <c r="L1151">
        <v>160</v>
      </c>
      <c r="M1151" t="s">
        <v>141</v>
      </c>
      <c r="N1151" t="s">
        <v>45</v>
      </c>
      <c r="O1151" t="s">
        <v>142</v>
      </c>
      <c r="P1151">
        <f t="shared" si="51"/>
        <v>2.9119999999999999</v>
      </c>
      <c r="Q1151">
        <f t="shared" si="52"/>
        <v>-0.51200000000000001</v>
      </c>
      <c r="R1151">
        <f t="shared" si="53"/>
        <v>0.75624999999999998</v>
      </c>
    </row>
    <row r="1152" spans="1:18" x14ac:dyDescent="0.25">
      <c r="A1152" t="s">
        <v>139</v>
      </c>
      <c r="B1152" t="s">
        <v>6</v>
      </c>
      <c r="C1152" s="1">
        <v>44188</v>
      </c>
      <c r="D1152" s="1">
        <v>44370</v>
      </c>
      <c r="E1152" s="24">
        <v>182</v>
      </c>
      <c r="F1152">
        <v>0.5</v>
      </c>
      <c r="G1152">
        <v>2.4</v>
      </c>
      <c r="H1152">
        <v>0.5</v>
      </c>
      <c r="I1152" t="s">
        <v>21</v>
      </c>
      <c r="J1152">
        <v>580</v>
      </c>
      <c r="K1152">
        <v>121</v>
      </c>
      <c r="L1152">
        <v>160</v>
      </c>
      <c r="M1152" t="s">
        <v>141</v>
      </c>
      <c r="N1152" t="s">
        <v>45</v>
      </c>
      <c r="O1152" t="s">
        <v>142</v>
      </c>
      <c r="P1152">
        <f t="shared" si="51"/>
        <v>2.9119999999999999</v>
      </c>
      <c r="Q1152">
        <f t="shared" si="52"/>
        <v>-0.51200000000000001</v>
      </c>
      <c r="R1152">
        <f t="shared" si="53"/>
        <v>0.75624999999999998</v>
      </c>
    </row>
    <row r="1153" spans="1:18" x14ac:dyDescent="0.25">
      <c r="A1153" t="s">
        <v>139</v>
      </c>
      <c r="B1153" t="s">
        <v>6</v>
      </c>
      <c r="C1153" s="1">
        <v>44188</v>
      </c>
      <c r="D1153" s="1">
        <v>44370</v>
      </c>
      <c r="E1153" s="24">
        <v>182</v>
      </c>
      <c r="F1153">
        <v>0.5</v>
      </c>
      <c r="G1153">
        <v>2.9</v>
      </c>
      <c r="H1153">
        <v>0.7</v>
      </c>
      <c r="I1153" t="s">
        <v>21</v>
      </c>
      <c r="J1153">
        <v>580</v>
      </c>
      <c r="K1153">
        <v>121</v>
      </c>
      <c r="L1153">
        <v>160</v>
      </c>
      <c r="M1153" t="s">
        <v>141</v>
      </c>
      <c r="N1153" t="s">
        <v>45</v>
      </c>
      <c r="O1153" t="s">
        <v>142</v>
      </c>
      <c r="P1153">
        <f t="shared" si="51"/>
        <v>2.9119999999999999</v>
      </c>
      <c r="Q1153">
        <f t="shared" si="52"/>
        <v>-1.2000000000000011E-2</v>
      </c>
      <c r="R1153">
        <f t="shared" si="53"/>
        <v>0.75624999999999998</v>
      </c>
    </row>
    <row r="1154" spans="1:18" x14ac:dyDescent="0.25">
      <c r="A1154" t="s">
        <v>139</v>
      </c>
      <c r="B1154" t="s">
        <v>6</v>
      </c>
      <c r="C1154" s="1">
        <v>44188</v>
      </c>
      <c r="D1154" s="1">
        <v>44370</v>
      </c>
      <c r="E1154" s="24">
        <v>182</v>
      </c>
      <c r="F1154">
        <v>0.5</v>
      </c>
      <c r="G1154">
        <v>2.5</v>
      </c>
      <c r="H1154">
        <v>0.5</v>
      </c>
      <c r="I1154" t="s">
        <v>21</v>
      </c>
      <c r="J1154">
        <v>580</v>
      </c>
      <c r="K1154">
        <v>121</v>
      </c>
      <c r="L1154">
        <v>160</v>
      </c>
      <c r="M1154" t="s">
        <v>141</v>
      </c>
      <c r="N1154" t="s">
        <v>45</v>
      </c>
      <c r="O1154" t="s">
        <v>142</v>
      </c>
      <c r="P1154">
        <f t="shared" si="51"/>
        <v>2.9119999999999999</v>
      </c>
      <c r="Q1154">
        <f t="shared" si="52"/>
        <v>-0.41199999999999992</v>
      </c>
      <c r="R1154">
        <f t="shared" si="53"/>
        <v>0.75624999999999998</v>
      </c>
    </row>
    <row r="1155" spans="1:18" x14ac:dyDescent="0.25">
      <c r="A1155" t="s">
        <v>139</v>
      </c>
      <c r="B1155" t="s">
        <v>6</v>
      </c>
      <c r="C1155" s="1">
        <v>44188</v>
      </c>
      <c r="D1155" s="1">
        <v>44370</v>
      </c>
      <c r="E1155" s="24">
        <v>182</v>
      </c>
      <c r="F1155">
        <v>0.5</v>
      </c>
      <c r="G1155">
        <v>3</v>
      </c>
      <c r="H1155">
        <v>0.7</v>
      </c>
      <c r="I1155" t="s">
        <v>21</v>
      </c>
      <c r="J1155">
        <v>580</v>
      </c>
      <c r="K1155">
        <v>121</v>
      </c>
      <c r="L1155">
        <v>160</v>
      </c>
      <c r="M1155" t="s">
        <v>141</v>
      </c>
      <c r="N1155" t="s">
        <v>45</v>
      </c>
      <c r="O1155" t="s">
        <v>142</v>
      </c>
      <c r="P1155">
        <f t="shared" ref="P1155:P1218" si="54">IF(B1155="AltCom",E1155*0.003+1.43,IF(B1155="EreCya",E1155*0.003+2.87,IF(B1155="JulOrn",E1155*0.004+2.3,IF(B1155="LepElo",E1155*0.011+0.91,IF(B1155="NeoPul",E1155*0.004+2.46,IF(B1155="NeoTet","NT",IF(B1155="TelTem",E1155*0.006+1.77,IF(B1155="VarMoo",E1155*0.003+1.67,"AAAAAAAAAH"))))))))</f>
        <v>2.9119999999999999</v>
      </c>
      <c r="Q1155">
        <f t="shared" ref="Q1155:Q1218" si="55">IF(B1155="NeoTet", "NA", G1155-P1155)</f>
        <v>8.8000000000000078E-2</v>
      </c>
      <c r="R1155">
        <f t="shared" ref="R1155:R1218" si="56">K1155/L1155</f>
        <v>0.75624999999999998</v>
      </c>
    </row>
    <row r="1156" spans="1:18" x14ac:dyDescent="0.25">
      <c r="A1156" t="s">
        <v>139</v>
      </c>
      <c r="B1156" t="s">
        <v>6</v>
      </c>
      <c r="C1156" s="1">
        <v>44188</v>
      </c>
      <c r="D1156" s="1">
        <v>44370</v>
      </c>
      <c r="E1156" s="24">
        <v>182</v>
      </c>
      <c r="F1156">
        <v>0.5</v>
      </c>
      <c r="G1156">
        <v>3.2</v>
      </c>
      <c r="H1156">
        <v>0.7</v>
      </c>
      <c r="I1156" t="s">
        <v>21</v>
      </c>
      <c r="J1156">
        <v>580</v>
      </c>
      <c r="K1156">
        <v>121</v>
      </c>
      <c r="L1156">
        <v>160</v>
      </c>
      <c r="M1156" t="s">
        <v>141</v>
      </c>
      <c r="N1156" t="s">
        <v>45</v>
      </c>
      <c r="O1156" t="s">
        <v>142</v>
      </c>
      <c r="P1156">
        <f t="shared" si="54"/>
        <v>2.9119999999999999</v>
      </c>
      <c r="Q1156">
        <f t="shared" si="55"/>
        <v>0.28800000000000026</v>
      </c>
      <c r="R1156">
        <f t="shared" si="56"/>
        <v>0.75624999999999998</v>
      </c>
    </row>
    <row r="1157" spans="1:18" x14ac:dyDescent="0.25">
      <c r="A1157" t="s">
        <v>139</v>
      </c>
      <c r="B1157" t="s">
        <v>6</v>
      </c>
      <c r="C1157" s="1">
        <v>44188</v>
      </c>
      <c r="D1157" s="1">
        <v>44370</v>
      </c>
      <c r="E1157" s="24">
        <v>182</v>
      </c>
      <c r="F1157">
        <v>0.5</v>
      </c>
      <c r="G1157">
        <v>2.7</v>
      </c>
      <c r="H1157">
        <v>0.6</v>
      </c>
      <c r="I1157" t="s">
        <v>21</v>
      </c>
      <c r="J1157">
        <v>580</v>
      </c>
      <c r="K1157">
        <v>121</v>
      </c>
      <c r="L1157">
        <v>160</v>
      </c>
      <c r="M1157" t="s">
        <v>141</v>
      </c>
      <c r="N1157" t="s">
        <v>45</v>
      </c>
      <c r="O1157" t="s">
        <v>142</v>
      </c>
      <c r="P1157">
        <f t="shared" si="54"/>
        <v>2.9119999999999999</v>
      </c>
      <c r="Q1157">
        <f t="shared" si="55"/>
        <v>-0.21199999999999974</v>
      </c>
      <c r="R1157">
        <f t="shared" si="56"/>
        <v>0.75624999999999998</v>
      </c>
    </row>
    <row r="1158" spans="1:18" x14ac:dyDescent="0.25">
      <c r="A1158" t="s">
        <v>139</v>
      </c>
      <c r="B1158" t="s">
        <v>6</v>
      </c>
      <c r="C1158" s="1">
        <v>44188</v>
      </c>
      <c r="D1158" s="1">
        <v>44370</v>
      </c>
      <c r="E1158" s="24">
        <v>182</v>
      </c>
      <c r="F1158">
        <v>0.5</v>
      </c>
      <c r="G1158">
        <v>3</v>
      </c>
      <c r="H1158">
        <v>0.7</v>
      </c>
      <c r="I1158" t="s">
        <v>21</v>
      </c>
      <c r="J1158">
        <v>580</v>
      </c>
      <c r="K1158">
        <v>121</v>
      </c>
      <c r="L1158">
        <v>160</v>
      </c>
      <c r="M1158" t="s">
        <v>141</v>
      </c>
      <c r="N1158" t="s">
        <v>45</v>
      </c>
      <c r="O1158" t="s">
        <v>142</v>
      </c>
      <c r="P1158">
        <f t="shared" si="54"/>
        <v>2.9119999999999999</v>
      </c>
      <c r="Q1158">
        <f t="shared" si="55"/>
        <v>8.8000000000000078E-2</v>
      </c>
      <c r="R1158">
        <f t="shared" si="56"/>
        <v>0.75624999999999998</v>
      </c>
    </row>
    <row r="1159" spans="1:18" x14ac:dyDescent="0.25">
      <c r="A1159" t="s">
        <v>139</v>
      </c>
      <c r="B1159" t="s">
        <v>6</v>
      </c>
      <c r="C1159" s="1">
        <v>44188</v>
      </c>
      <c r="D1159" s="1">
        <v>44370</v>
      </c>
      <c r="E1159" s="24">
        <v>182</v>
      </c>
      <c r="F1159">
        <v>0.5</v>
      </c>
      <c r="G1159">
        <v>2.8</v>
      </c>
      <c r="H1159">
        <v>0.6</v>
      </c>
      <c r="I1159" t="s">
        <v>21</v>
      </c>
      <c r="J1159">
        <v>580</v>
      </c>
      <c r="K1159">
        <v>121</v>
      </c>
      <c r="L1159">
        <v>160</v>
      </c>
      <c r="M1159" t="s">
        <v>141</v>
      </c>
      <c r="N1159" t="s">
        <v>45</v>
      </c>
      <c r="O1159" t="s">
        <v>142</v>
      </c>
      <c r="P1159">
        <f t="shared" si="54"/>
        <v>2.9119999999999999</v>
      </c>
      <c r="Q1159">
        <f t="shared" si="55"/>
        <v>-0.1120000000000001</v>
      </c>
      <c r="R1159">
        <f t="shared" si="56"/>
        <v>0.75624999999999998</v>
      </c>
    </row>
    <row r="1160" spans="1:18" x14ac:dyDescent="0.25">
      <c r="A1160" t="s">
        <v>139</v>
      </c>
      <c r="B1160" t="s">
        <v>6</v>
      </c>
      <c r="C1160" s="1">
        <v>44188</v>
      </c>
      <c r="D1160" s="1">
        <v>44370</v>
      </c>
      <c r="E1160" s="24">
        <v>182</v>
      </c>
      <c r="F1160">
        <v>0.5</v>
      </c>
      <c r="G1160">
        <v>2.4</v>
      </c>
      <c r="H1160">
        <v>0.5</v>
      </c>
      <c r="I1160" t="s">
        <v>21</v>
      </c>
      <c r="J1160">
        <v>580</v>
      </c>
      <c r="K1160">
        <v>121</v>
      </c>
      <c r="L1160">
        <v>160</v>
      </c>
      <c r="M1160" t="s">
        <v>141</v>
      </c>
      <c r="N1160" t="s">
        <v>45</v>
      </c>
      <c r="O1160" t="s">
        <v>142</v>
      </c>
      <c r="P1160">
        <f t="shared" si="54"/>
        <v>2.9119999999999999</v>
      </c>
      <c r="Q1160">
        <f t="shared" si="55"/>
        <v>-0.51200000000000001</v>
      </c>
      <c r="R1160">
        <f t="shared" si="56"/>
        <v>0.75624999999999998</v>
      </c>
    </row>
    <row r="1161" spans="1:18" x14ac:dyDescent="0.25">
      <c r="A1161" t="s">
        <v>139</v>
      </c>
      <c r="B1161" t="s">
        <v>6</v>
      </c>
      <c r="C1161" s="1">
        <v>44188</v>
      </c>
      <c r="D1161" s="1">
        <v>44370</v>
      </c>
      <c r="E1161" s="24">
        <v>182</v>
      </c>
      <c r="F1161">
        <v>0.5</v>
      </c>
      <c r="G1161">
        <v>2.2000000000000002</v>
      </c>
      <c r="H1161">
        <v>0.5</v>
      </c>
      <c r="I1161" t="s">
        <v>21</v>
      </c>
      <c r="J1161">
        <v>580</v>
      </c>
      <c r="K1161">
        <v>121</v>
      </c>
      <c r="L1161">
        <v>160</v>
      </c>
      <c r="M1161" t="s">
        <v>141</v>
      </c>
      <c r="N1161" t="s">
        <v>45</v>
      </c>
      <c r="O1161" t="s">
        <v>142</v>
      </c>
      <c r="P1161">
        <f t="shared" si="54"/>
        <v>2.9119999999999999</v>
      </c>
      <c r="Q1161">
        <f t="shared" si="55"/>
        <v>-0.71199999999999974</v>
      </c>
      <c r="R1161">
        <f t="shared" si="56"/>
        <v>0.75624999999999998</v>
      </c>
    </row>
    <row r="1162" spans="1:18" x14ac:dyDescent="0.25">
      <c r="A1162" t="s">
        <v>139</v>
      </c>
      <c r="B1162" t="s">
        <v>6</v>
      </c>
      <c r="C1162" s="1">
        <v>44188</v>
      </c>
      <c r="D1162" s="1">
        <v>44370</v>
      </c>
      <c r="E1162" s="24">
        <v>182</v>
      </c>
      <c r="F1162">
        <v>0.5</v>
      </c>
      <c r="G1162">
        <v>3</v>
      </c>
      <c r="H1162">
        <v>0.6</v>
      </c>
      <c r="I1162" t="s">
        <v>21</v>
      </c>
      <c r="J1162">
        <v>580</v>
      </c>
      <c r="K1162">
        <v>121</v>
      </c>
      <c r="L1162">
        <v>160</v>
      </c>
      <c r="M1162" t="s">
        <v>141</v>
      </c>
      <c r="N1162" t="s">
        <v>45</v>
      </c>
      <c r="O1162" t="s">
        <v>142</v>
      </c>
      <c r="P1162">
        <f t="shared" si="54"/>
        <v>2.9119999999999999</v>
      </c>
      <c r="Q1162">
        <f t="shared" si="55"/>
        <v>8.8000000000000078E-2</v>
      </c>
      <c r="R1162">
        <f t="shared" si="56"/>
        <v>0.75624999999999998</v>
      </c>
    </row>
    <row r="1163" spans="1:18" x14ac:dyDescent="0.25">
      <c r="A1163" t="s">
        <v>139</v>
      </c>
      <c r="B1163" t="s">
        <v>6</v>
      </c>
      <c r="C1163" s="1">
        <v>44188</v>
      </c>
      <c r="D1163" s="1">
        <v>44370</v>
      </c>
      <c r="E1163" s="24">
        <v>182</v>
      </c>
      <c r="F1163">
        <v>0.5</v>
      </c>
      <c r="G1163">
        <v>2.7</v>
      </c>
      <c r="H1163">
        <v>0.6</v>
      </c>
      <c r="I1163" t="s">
        <v>21</v>
      </c>
      <c r="J1163">
        <v>580</v>
      </c>
      <c r="K1163">
        <v>121</v>
      </c>
      <c r="L1163">
        <v>160</v>
      </c>
      <c r="M1163" t="s">
        <v>141</v>
      </c>
      <c r="N1163" t="s">
        <v>45</v>
      </c>
      <c r="O1163" t="s">
        <v>142</v>
      </c>
      <c r="P1163">
        <f t="shared" si="54"/>
        <v>2.9119999999999999</v>
      </c>
      <c r="Q1163">
        <f t="shared" si="55"/>
        <v>-0.21199999999999974</v>
      </c>
      <c r="R1163">
        <f t="shared" si="56"/>
        <v>0.75624999999999998</v>
      </c>
    </row>
    <row r="1164" spans="1:18" x14ac:dyDescent="0.25">
      <c r="A1164" t="s">
        <v>139</v>
      </c>
      <c r="B1164" t="s">
        <v>6</v>
      </c>
      <c r="C1164" s="1">
        <v>44188</v>
      </c>
      <c r="D1164" s="1">
        <v>44370</v>
      </c>
      <c r="E1164" s="24">
        <v>182</v>
      </c>
      <c r="F1164">
        <v>0.5</v>
      </c>
      <c r="G1164">
        <v>3.1</v>
      </c>
      <c r="H1164">
        <v>0.7</v>
      </c>
      <c r="I1164" t="s">
        <v>21</v>
      </c>
      <c r="J1164">
        <v>580</v>
      </c>
      <c r="K1164">
        <v>121</v>
      </c>
      <c r="L1164">
        <v>160</v>
      </c>
      <c r="M1164" t="s">
        <v>141</v>
      </c>
      <c r="N1164" t="s">
        <v>45</v>
      </c>
      <c r="O1164" t="s">
        <v>142</v>
      </c>
      <c r="P1164">
        <f t="shared" si="54"/>
        <v>2.9119999999999999</v>
      </c>
      <c r="Q1164">
        <f t="shared" si="55"/>
        <v>0.18800000000000017</v>
      </c>
      <c r="R1164">
        <f t="shared" si="56"/>
        <v>0.75624999999999998</v>
      </c>
    </row>
    <row r="1165" spans="1:18" x14ac:dyDescent="0.25">
      <c r="A1165" t="s">
        <v>139</v>
      </c>
      <c r="B1165" t="s">
        <v>6</v>
      </c>
      <c r="C1165" s="1">
        <v>44188</v>
      </c>
      <c r="D1165" s="1">
        <v>44370</v>
      </c>
      <c r="E1165" s="24">
        <v>182</v>
      </c>
      <c r="F1165">
        <v>0.5</v>
      </c>
      <c r="G1165">
        <v>3.2</v>
      </c>
      <c r="H1165">
        <v>0.7</v>
      </c>
      <c r="I1165" t="s">
        <v>21</v>
      </c>
      <c r="J1165">
        <v>580</v>
      </c>
      <c r="K1165">
        <v>121</v>
      </c>
      <c r="L1165">
        <v>160</v>
      </c>
      <c r="M1165" t="s">
        <v>141</v>
      </c>
      <c r="N1165" t="s">
        <v>45</v>
      </c>
      <c r="O1165" t="s">
        <v>142</v>
      </c>
      <c r="P1165">
        <f t="shared" si="54"/>
        <v>2.9119999999999999</v>
      </c>
      <c r="Q1165">
        <f t="shared" si="55"/>
        <v>0.28800000000000026</v>
      </c>
      <c r="R1165">
        <f t="shared" si="56"/>
        <v>0.75624999999999998</v>
      </c>
    </row>
    <row r="1166" spans="1:18" x14ac:dyDescent="0.25">
      <c r="A1166" t="s">
        <v>139</v>
      </c>
      <c r="B1166" t="s">
        <v>6</v>
      </c>
      <c r="C1166" s="1">
        <v>44188</v>
      </c>
      <c r="D1166" s="1">
        <v>44370</v>
      </c>
      <c r="E1166" s="24">
        <v>182</v>
      </c>
      <c r="F1166">
        <v>0.5</v>
      </c>
      <c r="G1166">
        <v>2.5</v>
      </c>
      <c r="H1166">
        <v>0.5</v>
      </c>
      <c r="I1166" t="s">
        <v>21</v>
      </c>
      <c r="J1166">
        <v>580</v>
      </c>
      <c r="K1166">
        <v>121</v>
      </c>
      <c r="L1166">
        <v>160</v>
      </c>
      <c r="M1166" t="s">
        <v>141</v>
      </c>
      <c r="N1166" t="s">
        <v>45</v>
      </c>
      <c r="O1166" t="s">
        <v>142</v>
      </c>
      <c r="P1166">
        <f t="shared" si="54"/>
        <v>2.9119999999999999</v>
      </c>
      <c r="Q1166">
        <f t="shared" si="55"/>
        <v>-0.41199999999999992</v>
      </c>
      <c r="R1166">
        <f t="shared" si="56"/>
        <v>0.75624999999999998</v>
      </c>
    </row>
    <row r="1167" spans="1:18" x14ac:dyDescent="0.25">
      <c r="A1167" t="s">
        <v>139</v>
      </c>
      <c r="B1167" t="s">
        <v>6</v>
      </c>
      <c r="C1167" s="1">
        <v>44188</v>
      </c>
      <c r="D1167" s="1">
        <v>44370</v>
      </c>
      <c r="E1167" s="24">
        <v>182</v>
      </c>
      <c r="F1167">
        <v>0.5</v>
      </c>
      <c r="G1167">
        <v>2.4</v>
      </c>
      <c r="H1167">
        <v>0.5</v>
      </c>
      <c r="I1167" t="s">
        <v>21</v>
      </c>
      <c r="J1167">
        <v>580</v>
      </c>
      <c r="K1167">
        <v>121</v>
      </c>
      <c r="L1167">
        <v>160</v>
      </c>
      <c r="M1167" t="s">
        <v>141</v>
      </c>
      <c r="N1167" t="s">
        <v>45</v>
      </c>
      <c r="O1167" t="s">
        <v>142</v>
      </c>
      <c r="P1167">
        <f t="shared" si="54"/>
        <v>2.9119999999999999</v>
      </c>
      <c r="Q1167">
        <f t="shared" si="55"/>
        <v>-0.51200000000000001</v>
      </c>
      <c r="R1167">
        <f t="shared" si="56"/>
        <v>0.75624999999999998</v>
      </c>
    </row>
    <row r="1168" spans="1:18" x14ac:dyDescent="0.25">
      <c r="A1168" t="s">
        <v>139</v>
      </c>
      <c r="B1168" t="s">
        <v>6</v>
      </c>
      <c r="C1168" s="1">
        <v>44188</v>
      </c>
      <c r="D1168" s="1">
        <v>44370</v>
      </c>
      <c r="E1168" s="24">
        <v>182</v>
      </c>
      <c r="F1168">
        <v>0.5</v>
      </c>
      <c r="G1168">
        <v>2.4</v>
      </c>
      <c r="H1168">
        <v>0.5</v>
      </c>
      <c r="I1168" t="s">
        <v>21</v>
      </c>
      <c r="J1168">
        <v>580</v>
      </c>
      <c r="K1168">
        <v>121</v>
      </c>
      <c r="L1168">
        <v>160</v>
      </c>
      <c r="M1168" t="s">
        <v>141</v>
      </c>
      <c r="N1168" t="s">
        <v>45</v>
      </c>
      <c r="O1168" t="s">
        <v>142</v>
      </c>
      <c r="P1168">
        <f t="shared" si="54"/>
        <v>2.9119999999999999</v>
      </c>
      <c r="Q1168">
        <f t="shared" si="55"/>
        <v>-0.51200000000000001</v>
      </c>
      <c r="R1168">
        <f t="shared" si="56"/>
        <v>0.75624999999999998</v>
      </c>
    </row>
    <row r="1169" spans="1:18" x14ac:dyDescent="0.25">
      <c r="A1169" t="s">
        <v>139</v>
      </c>
      <c r="B1169" t="s">
        <v>6</v>
      </c>
      <c r="C1169" s="1">
        <v>44188</v>
      </c>
      <c r="D1169" s="1">
        <v>44370</v>
      </c>
      <c r="E1169" s="24">
        <v>182</v>
      </c>
      <c r="F1169">
        <v>0.5</v>
      </c>
      <c r="G1169">
        <v>2.7</v>
      </c>
      <c r="H1169">
        <v>0.6</v>
      </c>
      <c r="I1169" t="s">
        <v>21</v>
      </c>
      <c r="J1169">
        <v>580</v>
      </c>
      <c r="K1169">
        <v>121</v>
      </c>
      <c r="L1169">
        <v>160</v>
      </c>
      <c r="M1169" t="s">
        <v>141</v>
      </c>
      <c r="N1169" t="s">
        <v>45</v>
      </c>
      <c r="O1169" t="s">
        <v>142</v>
      </c>
      <c r="P1169">
        <f t="shared" si="54"/>
        <v>2.9119999999999999</v>
      </c>
      <c r="Q1169">
        <f t="shared" si="55"/>
        <v>-0.21199999999999974</v>
      </c>
      <c r="R1169">
        <f t="shared" si="56"/>
        <v>0.75624999999999998</v>
      </c>
    </row>
    <row r="1170" spans="1:18" x14ac:dyDescent="0.25">
      <c r="A1170" t="s">
        <v>139</v>
      </c>
      <c r="B1170" t="s">
        <v>6</v>
      </c>
      <c r="C1170" s="1">
        <v>44188</v>
      </c>
      <c r="D1170" s="1">
        <v>44370</v>
      </c>
      <c r="E1170" s="24">
        <v>182</v>
      </c>
      <c r="F1170">
        <v>0.5</v>
      </c>
      <c r="G1170">
        <v>2.2999999999999998</v>
      </c>
      <c r="H1170">
        <v>0.5</v>
      </c>
      <c r="I1170" t="s">
        <v>21</v>
      </c>
      <c r="J1170">
        <v>580</v>
      </c>
      <c r="K1170">
        <v>121</v>
      </c>
      <c r="L1170">
        <v>160</v>
      </c>
      <c r="M1170" t="s">
        <v>141</v>
      </c>
      <c r="N1170" t="s">
        <v>45</v>
      </c>
      <c r="O1170" t="s">
        <v>142</v>
      </c>
      <c r="P1170">
        <f t="shared" si="54"/>
        <v>2.9119999999999999</v>
      </c>
      <c r="Q1170">
        <f t="shared" si="55"/>
        <v>-0.6120000000000001</v>
      </c>
      <c r="R1170">
        <f t="shared" si="56"/>
        <v>0.75624999999999998</v>
      </c>
    </row>
    <row r="1171" spans="1:18" x14ac:dyDescent="0.25">
      <c r="A1171" t="s">
        <v>139</v>
      </c>
      <c r="B1171" t="s">
        <v>6</v>
      </c>
      <c r="C1171" s="1">
        <v>44188</v>
      </c>
      <c r="D1171" s="1">
        <v>44370</v>
      </c>
      <c r="E1171" s="24">
        <v>182</v>
      </c>
      <c r="F1171">
        <v>0.5</v>
      </c>
      <c r="G1171">
        <v>3</v>
      </c>
      <c r="H1171">
        <v>0.6</v>
      </c>
      <c r="I1171" t="s">
        <v>21</v>
      </c>
      <c r="J1171">
        <v>580</v>
      </c>
      <c r="K1171">
        <v>121</v>
      </c>
      <c r="L1171">
        <v>160</v>
      </c>
      <c r="M1171" t="s">
        <v>141</v>
      </c>
      <c r="N1171" t="s">
        <v>45</v>
      </c>
      <c r="O1171" t="s">
        <v>142</v>
      </c>
      <c r="P1171">
        <f t="shared" si="54"/>
        <v>2.9119999999999999</v>
      </c>
      <c r="Q1171">
        <f t="shared" si="55"/>
        <v>8.8000000000000078E-2</v>
      </c>
      <c r="R1171">
        <f t="shared" si="56"/>
        <v>0.75624999999999998</v>
      </c>
    </row>
    <row r="1172" spans="1:18" x14ac:dyDescent="0.25">
      <c r="A1172" t="s">
        <v>139</v>
      </c>
      <c r="B1172" t="s">
        <v>6</v>
      </c>
      <c r="C1172" s="1">
        <v>44188</v>
      </c>
      <c r="D1172" s="1">
        <v>44370</v>
      </c>
      <c r="E1172" s="24">
        <v>182</v>
      </c>
      <c r="F1172">
        <v>0.5</v>
      </c>
      <c r="G1172">
        <v>3</v>
      </c>
      <c r="H1172">
        <v>0.7</v>
      </c>
      <c r="I1172" t="s">
        <v>21</v>
      </c>
      <c r="J1172">
        <v>580</v>
      </c>
      <c r="K1172">
        <v>121</v>
      </c>
      <c r="L1172">
        <v>160</v>
      </c>
      <c r="M1172" t="s">
        <v>141</v>
      </c>
      <c r="N1172" t="s">
        <v>45</v>
      </c>
      <c r="O1172" t="s">
        <v>142</v>
      </c>
      <c r="P1172">
        <f t="shared" si="54"/>
        <v>2.9119999999999999</v>
      </c>
      <c r="Q1172">
        <f t="shared" si="55"/>
        <v>8.8000000000000078E-2</v>
      </c>
      <c r="R1172">
        <f t="shared" si="56"/>
        <v>0.75624999999999998</v>
      </c>
    </row>
    <row r="1173" spans="1:18" x14ac:dyDescent="0.25">
      <c r="A1173" t="s">
        <v>139</v>
      </c>
      <c r="B1173" t="s">
        <v>6</v>
      </c>
      <c r="C1173" s="1">
        <v>44188</v>
      </c>
      <c r="D1173" s="1">
        <v>44370</v>
      </c>
      <c r="E1173" s="24">
        <v>182</v>
      </c>
      <c r="F1173">
        <v>0.5</v>
      </c>
      <c r="G1173">
        <v>2.7</v>
      </c>
      <c r="H1173">
        <v>0.6</v>
      </c>
      <c r="I1173" t="s">
        <v>21</v>
      </c>
      <c r="J1173">
        <v>580</v>
      </c>
      <c r="K1173">
        <v>121</v>
      </c>
      <c r="L1173">
        <v>160</v>
      </c>
      <c r="M1173" t="s">
        <v>141</v>
      </c>
      <c r="N1173" t="s">
        <v>45</v>
      </c>
      <c r="O1173" t="s">
        <v>142</v>
      </c>
      <c r="P1173">
        <f t="shared" si="54"/>
        <v>2.9119999999999999</v>
      </c>
      <c r="Q1173">
        <f t="shared" si="55"/>
        <v>-0.21199999999999974</v>
      </c>
      <c r="R1173">
        <f t="shared" si="56"/>
        <v>0.75624999999999998</v>
      </c>
    </row>
    <row r="1174" spans="1:18" x14ac:dyDescent="0.25">
      <c r="A1174" t="s">
        <v>139</v>
      </c>
      <c r="B1174" t="s">
        <v>6</v>
      </c>
      <c r="C1174" s="1">
        <v>44188</v>
      </c>
      <c r="D1174" s="1">
        <v>44370</v>
      </c>
      <c r="E1174" s="24">
        <v>182</v>
      </c>
      <c r="F1174">
        <v>0.5</v>
      </c>
      <c r="G1174">
        <v>2.2999999999999998</v>
      </c>
      <c r="H1174">
        <v>0.5</v>
      </c>
      <c r="I1174" t="s">
        <v>21</v>
      </c>
      <c r="J1174">
        <v>580</v>
      </c>
      <c r="K1174">
        <v>121</v>
      </c>
      <c r="L1174">
        <v>160</v>
      </c>
      <c r="M1174" t="s">
        <v>141</v>
      </c>
      <c r="N1174" t="s">
        <v>45</v>
      </c>
      <c r="O1174" t="s">
        <v>142</v>
      </c>
      <c r="P1174">
        <f t="shared" si="54"/>
        <v>2.9119999999999999</v>
      </c>
      <c r="Q1174">
        <f t="shared" si="55"/>
        <v>-0.6120000000000001</v>
      </c>
      <c r="R1174">
        <f t="shared" si="56"/>
        <v>0.75624999999999998</v>
      </c>
    </row>
    <row r="1175" spans="1:18" x14ac:dyDescent="0.25">
      <c r="A1175" t="s">
        <v>139</v>
      </c>
      <c r="B1175" t="s">
        <v>6</v>
      </c>
      <c r="C1175" s="1">
        <v>44188</v>
      </c>
      <c r="D1175" s="1">
        <v>44370</v>
      </c>
      <c r="E1175" s="24">
        <v>182</v>
      </c>
      <c r="F1175">
        <v>0.5</v>
      </c>
      <c r="G1175">
        <v>2.5</v>
      </c>
      <c r="H1175">
        <v>0.5</v>
      </c>
      <c r="I1175" t="s">
        <v>21</v>
      </c>
      <c r="J1175">
        <v>580</v>
      </c>
      <c r="K1175">
        <v>121</v>
      </c>
      <c r="L1175">
        <v>160</v>
      </c>
      <c r="M1175" t="s">
        <v>141</v>
      </c>
      <c r="N1175" t="s">
        <v>45</v>
      </c>
      <c r="O1175" t="s">
        <v>142</v>
      </c>
      <c r="P1175">
        <f t="shared" si="54"/>
        <v>2.9119999999999999</v>
      </c>
      <c r="Q1175">
        <f t="shared" si="55"/>
        <v>-0.41199999999999992</v>
      </c>
      <c r="R1175">
        <f t="shared" si="56"/>
        <v>0.75624999999999998</v>
      </c>
    </row>
    <row r="1176" spans="1:18" x14ac:dyDescent="0.25">
      <c r="A1176" t="s">
        <v>139</v>
      </c>
      <c r="B1176" t="s">
        <v>6</v>
      </c>
      <c r="C1176" s="1">
        <v>44188</v>
      </c>
      <c r="D1176" s="1">
        <v>44370</v>
      </c>
      <c r="E1176" s="24">
        <v>182</v>
      </c>
      <c r="F1176">
        <v>0.5</v>
      </c>
      <c r="G1176">
        <v>2.5</v>
      </c>
      <c r="H1176">
        <v>0.5</v>
      </c>
      <c r="I1176" t="s">
        <v>21</v>
      </c>
      <c r="J1176">
        <v>580</v>
      </c>
      <c r="K1176">
        <v>121</v>
      </c>
      <c r="L1176">
        <v>160</v>
      </c>
      <c r="M1176" t="s">
        <v>141</v>
      </c>
      <c r="N1176" t="s">
        <v>45</v>
      </c>
      <c r="O1176" t="s">
        <v>142</v>
      </c>
      <c r="P1176">
        <f t="shared" si="54"/>
        <v>2.9119999999999999</v>
      </c>
      <c r="Q1176">
        <f t="shared" si="55"/>
        <v>-0.41199999999999992</v>
      </c>
      <c r="R1176">
        <f t="shared" si="56"/>
        <v>0.75624999999999998</v>
      </c>
    </row>
    <row r="1177" spans="1:18" x14ac:dyDescent="0.25">
      <c r="A1177" t="s">
        <v>139</v>
      </c>
      <c r="B1177" t="s">
        <v>6</v>
      </c>
      <c r="C1177" s="1">
        <v>44188</v>
      </c>
      <c r="D1177" s="1">
        <v>44370</v>
      </c>
      <c r="E1177" s="24">
        <v>182</v>
      </c>
      <c r="F1177">
        <v>0.5</v>
      </c>
      <c r="G1177">
        <v>2.2999999999999998</v>
      </c>
      <c r="H1177">
        <v>0.5</v>
      </c>
      <c r="I1177" t="s">
        <v>21</v>
      </c>
      <c r="J1177">
        <v>580</v>
      </c>
      <c r="K1177">
        <v>121</v>
      </c>
      <c r="L1177">
        <v>160</v>
      </c>
      <c r="M1177" t="s">
        <v>141</v>
      </c>
      <c r="N1177" t="s">
        <v>45</v>
      </c>
      <c r="O1177" t="s">
        <v>142</v>
      </c>
      <c r="P1177">
        <f t="shared" si="54"/>
        <v>2.9119999999999999</v>
      </c>
      <c r="Q1177">
        <f t="shared" si="55"/>
        <v>-0.6120000000000001</v>
      </c>
      <c r="R1177">
        <f t="shared" si="56"/>
        <v>0.75624999999999998</v>
      </c>
    </row>
    <row r="1178" spans="1:18" x14ac:dyDescent="0.25">
      <c r="A1178" t="s">
        <v>139</v>
      </c>
      <c r="B1178" t="s">
        <v>6</v>
      </c>
      <c r="C1178" s="1">
        <v>44188</v>
      </c>
      <c r="D1178" s="1">
        <v>44370</v>
      </c>
      <c r="E1178" s="24">
        <v>182</v>
      </c>
      <c r="F1178">
        <v>0.5</v>
      </c>
      <c r="G1178">
        <v>2.9</v>
      </c>
      <c r="H1178">
        <v>0.6</v>
      </c>
      <c r="I1178" t="s">
        <v>21</v>
      </c>
      <c r="J1178">
        <v>580</v>
      </c>
      <c r="K1178">
        <v>121</v>
      </c>
      <c r="L1178">
        <v>160</v>
      </c>
      <c r="M1178" t="s">
        <v>141</v>
      </c>
      <c r="N1178" t="s">
        <v>45</v>
      </c>
      <c r="O1178" t="s">
        <v>142</v>
      </c>
      <c r="P1178">
        <f t="shared" si="54"/>
        <v>2.9119999999999999</v>
      </c>
      <c r="Q1178">
        <f t="shared" si="55"/>
        <v>-1.2000000000000011E-2</v>
      </c>
      <c r="R1178">
        <f t="shared" si="56"/>
        <v>0.75624999999999998</v>
      </c>
    </row>
    <row r="1179" spans="1:18" x14ac:dyDescent="0.25">
      <c r="A1179" t="s">
        <v>139</v>
      </c>
      <c r="B1179" t="s">
        <v>6</v>
      </c>
      <c r="C1179" s="1">
        <v>44188</v>
      </c>
      <c r="D1179" s="1">
        <v>44370</v>
      </c>
      <c r="E1179" s="24">
        <v>182</v>
      </c>
      <c r="F1179">
        <v>0.5</v>
      </c>
      <c r="G1179">
        <v>2.4</v>
      </c>
      <c r="H1179">
        <v>0.5</v>
      </c>
      <c r="I1179" t="s">
        <v>21</v>
      </c>
      <c r="J1179">
        <v>580</v>
      </c>
      <c r="K1179">
        <v>121</v>
      </c>
      <c r="L1179">
        <v>160</v>
      </c>
      <c r="M1179" t="s">
        <v>141</v>
      </c>
      <c r="N1179" t="s">
        <v>45</v>
      </c>
      <c r="O1179" t="s">
        <v>142</v>
      </c>
      <c r="P1179">
        <f t="shared" si="54"/>
        <v>2.9119999999999999</v>
      </c>
      <c r="Q1179">
        <f t="shared" si="55"/>
        <v>-0.51200000000000001</v>
      </c>
      <c r="R1179">
        <f t="shared" si="56"/>
        <v>0.75624999999999998</v>
      </c>
    </row>
    <row r="1180" spans="1:18" x14ac:dyDescent="0.25">
      <c r="A1180" t="s">
        <v>139</v>
      </c>
      <c r="B1180" t="s">
        <v>6</v>
      </c>
      <c r="C1180" s="1">
        <v>44188</v>
      </c>
      <c r="D1180" s="1">
        <v>44370</v>
      </c>
      <c r="E1180" s="24">
        <v>182</v>
      </c>
      <c r="F1180">
        <v>0.5</v>
      </c>
      <c r="G1180">
        <v>2.6</v>
      </c>
      <c r="H1180">
        <v>0.5</v>
      </c>
      <c r="I1180" t="s">
        <v>21</v>
      </c>
      <c r="J1180">
        <v>580</v>
      </c>
      <c r="K1180">
        <v>121</v>
      </c>
      <c r="L1180">
        <v>160</v>
      </c>
      <c r="M1180" t="s">
        <v>141</v>
      </c>
      <c r="N1180" t="s">
        <v>45</v>
      </c>
      <c r="O1180" t="s">
        <v>142</v>
      </c>
      <c r="P1180">
        <f t="shared" si="54"/>
        <v>2.9119999999999999</v>
      </c>
      <c r="Q1180">
        <f t="shared" si="55"/>
        <v>-0.31199999999999983</v>
      </c>
      <c r="R1180">
        <f t="shared" si="56"/>
        <v>0.75624999999999998</v>
      </c>
    </row>
    <row r="1181" spans="1:18" x14ac:dyDescent="0.25">
      <c r="A1181" t="s">
        <v>139</v>
      </c>
      <c r="B1181" t="s">
        <v>6</v>
      </c>
      <c r="C1181" s="1">
        <v>44188</v>
      </c>
      <c r="D1181" s="1">
        <v>44370</v>
      </c>
      <c r="E1181" s="24">
        <v>182</v>
      </c>
      <c r="F1181">
        <v>0.5</v>
      </c>
      <c r="G1181">
        <v>2.8</v>
      </c>
      <c r="H1181">
        <v>0.6</v>
      </c>
      <c r="I1181" t="s">
        <v>21</v>
      </c>
      <c r="J1181">
        <v>580</v>
      </c>
      <c r="K1181">
        <v>121</v>
      </c>
      <c r="L1181">
        <v>160</v>
      </c>
      <c r="M1181" t="s">
        <v>141</v>
      </c>
      <c r="N1181" t="s">
        <v>45</v>
      </c>
      <c r="O1181" t="s">
        <v>142</v>
      </c>
      <c r="P1181">
        <f t="shared" si="54"/>
        <v>2.9119999999999999</v>
      </c>
      <c r="Q1181">
        <f t="shared" si="55"/>
        <v>-0.1120000000000001</v>
      </c>
      <c r="R1181">
        <f t="shared" si="56"/>
        <v>0.75624999999999998</v>
      </c>
    </row>
    <row r="1182" spans="1:18" x14ac:dyDescent="0.25">
      <c r="A1182" t="s">
        <v>139</v>
      </c>
      <c r="B1182" t="s">
        <v>6</v>
      </c>
      <c r="C1182" s="1">
        <v>44188</v>
      </c>
      <c r="D1182" s="1">
        <v>44370</v>
      </c>
      <c r="E1182" s="24">
        <v>182</v>
      </c>
      <c r="F1182">
        <v>0.5</v>
      </c>
      <c r="G1182">
        <v>2</v>
      </c>
      <c r="H1182">
        <v>0.4</v>
      </c>
      <c r="I1182" t="s">
        <v>21</v>
      </c>
      <c r="J1182">
        <v>580</v>
      </c>
      <c r="K1182">
        <v>121</v>
      </c>
      <c r="L1182">
        <v>160</v>
      </c>
      <c r="M1182" t="s">
        <v>141</v>
      </c>
      <c r="N1182" t="s">
        <v>45</v>
      </c>
      <c r="O1182" t="s">
        <v>142</v>
      </c>
      <c r="P1182">
        <f t="shared" si="54"/>
        <v>2.9119999999999999</v>
      </c>
      <c r="Q1182">
        <f t="shared" si="55"/>
        <v>-0.91199999999999992</v>
      </c>
      <c r="R1182">
        <f t="shared" si="56"/>
        <v>0.75624999999999998</v>
      </c>
    </row>
    <row r="1183" spans="1:18" x14ac:dyDescent="0.25">
      <c r="A1183" t="s">
        <v>139</v>
      </c>
      <c r="B1183" t="s">
        <v>6</v>
      </c>
      <c r="C1183" s="1">
        <v>44188</v>
      </c>
      <c r="D1183" s="1">
        <v>44370</v>
      </c>
      <c r="E1183" s="24">
        <v>182</v>
      </c>
      <c r="F1183">
        <v>0.5</v>
      </c>
      <c r="G1183">
        <v>2.7</v>
      </c>
      <c r="H1183">
        <v>0.6</v>
      </c>
      <c r="I1183" t="s">
        <v>21</v>
      </c>
      <c r="J1183">
        <v>580</v>
      </c>
      <c r="K1183">
        <v>121</v>
      </c>
      <c r="L1183">
        <v>160</v>
      </c>
      <c r="M1183" t="s">
        <v>141</v>
      </c>
      <c r="N1183" t="s">
        <v>45</v>
      </c>
      <c r="O1183" t="s">
        <v>142</v>
      </c>
      <c r="P1183">
        <f t="shared" si="54"/>
        <v>2.9119999999999999</v>
      </c>
      <c r="Q1183">
        <f t="shared" si="55"/>
        <v>-0.21199999999999974</v>
      </c>
      <c r="R1183">
        <f t="shared" si="56"/>
        <v>0.75624999999999998</v>
      </c>
    </row>
    <row r="1184" spans="1:18" x14ac:dyDescent="0.25">
      <c r="A1184" t="s">
        <v>139</v>
      </c>
      <c r="B1184" t="s">
        <v>6</v>
      </c>
      <c r="C1184" s="1">
        <v>44188</v>
      </c>
      <c r="D1184" s="1">
        <v>44370</v>
      </c>
      <c r="E1184" s="24">
        <v>182</v>
      </c>
      <c r="F1184">
        <v>0.5</v>
      </c>
      <c r="G1184">
        <v>2.7</v>
      </c>
      <c r="H1184">
        <v>0.6</v>
      </c>
      <c r="I1184" t="s">
        <v>21</v>
      </c>
      <c r="J1184">
        <v>580</v>
      </c>
      <c r="K1184">
        <v>121</v>
      </c>
      <c r="L1184">
        <v>160</v>
      </c>
      <c r="M1184" t="s">
        <v>141</v>
      </c>
      <c r="N1184" t="s">
        <v>45</v>
      </c>
      <c r="O1184" t="s">
        <v>142</v>
      </c>
      <c r="P1184">
        <f t="shared" si="54"/>
        <v>2.9119999999999999</v>
      </c>
      <c r="Q1184">
        <f t="shared" si="55"/>
        <v>-0.21199999999999974</v>
      </c>
      <c r="R1184">
        <f t="shared" si="56"/>
        <v>0.75624999999999998</v>
      </c>
    </row>
    <row r="1185" spans="1:18" x14ac:dyDescent="0.25">
      <c r="A1185" t="s">
        <v>139</v>
      </c>
      <c r="B1185" t="s">
        <v>6</v>
      </c>
      <c r="C1185" s="1">
        <v>44188</v>
      </c>
      <c r="D1185" s="1">
        <v>44370</v>
      </c>
      <c r="E1185" s="24">
        <v>182</v>
      </c>
      <c r="F1185">
        <v>0.5</v>
      </c>
      <c r="G1185">
        <v>2.2999999999999998</v>
      </c>
      <c r="H1185">
        <v>0.5</v>
      </c>
      <c r="I1185" t="s">
        <v>21</v>
      </c>
      <c r="J1185">
        <v>580</v>
      </c>
      <c r="K1185">
        <v>121</v>
      </c>
      <c r="L1185">
        <v>160</v>
      </c>
      <c r="M1185" t="s">
        <v>141</v>
      </c>
      <c r="N1185" t="s">
        <v>45</v>
      </c>
      <c r="O1185" t="s">
        <v>142</v>
      </c>
      <c r="P1185">
        <f t="shared" si="54"/>
        <v>2.9119999999999999</v>
      </c>
      <c r="Q1185">
        <f t="shared" si="55"/>
        <v>-0.6120000000000001</v>
      </c>
      <c r="R1185">
        <f t="shared" si="56"/>
        <v>0.75624999999999998</v>
      </c>
    </row>
    <row r="1186" spans="1:18" x14ac:dyDescent="0.25">
      <c r="A1186" t="s">
        <v>139</v>
      </c>
      <c r="B1186" t="s">
        <v>6</v>
      </c>
      <c r="C1186" s="1">
        <v>44188</v>
      </c>
      <c r="D1186" s="1">
        <v>44370</v>
      </c>
      <c r="E1186" s="24">
        <v>182</v>
      </c>
      <c r="F1186">
        <v>0.5</v>
      </c>
      <c r="G1186">
        <v>2.7</v>
      </c>
      <c r="H1186">
        <v>0.6</v>
      </c>
      <c r="I1186" t="s">
        <v>21</v>
      </c>
      <c r="J1186">
        <v>580</v>
      </c>
      <c r="K1186">
        <v>121</v>
      </c>
      <c r="L1186">
        <v>160</v>
      </c>
      <c r="M1186" t="s">
        <v>141</v>
      </c>
      <c r="N1186" t="s">
        <v>45</v>
      </c>
      <c r="O1186" t="s">
        <v>142</v>
      </c>
      <c r="P1186">
        <f t="shared" si="54"/>
        <v>2.9119999999999999</v>
      </c>
      <c r="Q1186">
        <f t="shared" si="55"/>
        <v>-0.21199999999999974</v>
      </c>
      <c r="R1186">
        <f t="shared" si="56"/>
        <v>0.75624999999999998</v>
      </c>
    </row>
    <row r="1187" spans="1:18" x14ac:dyDescent="0.25">
      <c r="A1187" t="s">
        <v>139</v>
      </c>
      <c r="B1187" t="s">
        <v>6</v>
      </c>
      <c r="C1187" s="1">
        <v>44188</v>
      </c>
      <c r="D1187" s="1">
        <v>44370</v>
      </c>
      <c r="E1187" s="24">
        <v>182</v>
      </c>
      <c r="F1187">
        <v>0.5</v>
      </c>
      <c r="G1187">
        <v>1.8</v>
      </c>
      <c r="H1187">
        <v>0.4</v>
      </c>
      <c r="I1187" t="s">
        <v>21</v>
      </c>
      <c r="J1187">
        <v>580</v>
      </c>
      <c r="K1187">
        <v>121</v>
      </c>
      <c r="L1187">
        <v>160</v>
      </c>
      <c r="M1187" t="s">
        <v>141</v>
      </c>
      <c r="N1187" t="s">
        <v>45</v>
      </c>
      <c r="O1187" t="s">
        <v>142</v>
      </c>
      <c r="P1187">
        <f t="shared" si="54"/>
        <v>2.9119999999999999</v>
      </c>
      <c r="Q1187">
        <f t="shared" si="55"/>
        <v>-1.1119999999999999</v>
      </c>
      <c r="R1187">
        <f t="shared" si="56"/>
        <v>0.75624999999999998</v>
      </c>
    </row>
    <row r="1188" spans="1:18" x14ac:dyDescent="0.25">
      <c r="A1188" t="s">
        <v>139</v>
      </c>
      <c r="B1188" t="s">
        <v>6</v>
      </c>
      <c r="C1188" s="1">
        <v>44188</v>
      </c>
      <c r="D1188" s="1">
        <v>44370</v>
      </c>
      <c r="E1188" s="24">
        <v>182</v>
      </c>
      <c r="F1188">
        <v>0.5</v>
      </c>
      <c r="G1188">
        <v>2.9</v>
      </c>
      <c r="H1188">
        <v>0.6</v>
      </c>
      <c r="I1188" t="s">
        <v>21</v>
      </c>
      <c r="J1188">
        <v>580</v>
      </c>
      <c r="K1188">
        <v>121</v>
      </c>
      <c r="L1188">
        <v>160</v>
      </c>
      <c r="M1188" t="s">
        <v>141</v>
      </c>
      <c r="N1188" t="s">
        <v>45</v>
      </c>
      <c r="O1188" t="s">
        <v>142</v>
      </c>
      <c r="P1188">
        <f t="shared" si="54"/>
        <v>2.9119999999999999</v>
      </c>
      <c r="Q1188">
        <f t="shared" si="55"/>
        <v>-1.2000000000000011E-2</v>
      </c>
      <c r="R1188">
        <f t="shared" si="56"/>
        <v>0.75624999999999998</v>
      </c>
    </row>
    <row r="1189" spans="1:18" x14ac:dyDescent="0.25">
      <c r="A1189" t="s">
        <v>139</v>
      </c>
      <c r="B1189" t="s">
        <v>6</v>
      </c>
      <c r="C1189" s="1">
        <v>44188</v>
      </c>
      <c r="D1189" s="1">
        <v>44370</v>
      </c>
      <c r="E1189" s="24">
        <v>182</v>
      </c>
      <c r="F1189">
        <v>0.5</v>
      </c>
      <c r="G1189">
        <v>1.9</v>
      </c>
      <c r="H1189">
        <v>0.4</v>
      </c>
      <c r="I1189" t="s">
        <v>21</v>
      </c>
      <c r="J1189">
        <v>580</v>
      </c>
      <c r="K1189">
        <v>121</v>
      </c>
      <c r="L1189">
        <v>160</v>
      </c>
      <c r="M1189" t="s">
        <v>141</v>
      </c>
      <c r="N1189" t="s">
        <v>45</v>
      </c>
      <c r="O1189" t="s">
        <v>142</v>
      </c>
      <c r="P1189">
        <f t="shared" si="54"/>
        <v>2.9119999999999999</v>
      </c>
      <c r="Q1189">
        <f t="shared" si="55"/>
        <v>-1.012</v>
      </c>
      <c r="R1189">
        <f t="shared" si="56"/>
        <v>0.75624999999999998</v>
      </c>
    </row>
    <row r="1190" spans="1:18" x14ac:dyDescent="0.25">
      <c r="A1190" t="s">
        <v>139</v>
      </c>
      <c r="B1190" t="s">
        <v>6</v>
      </c>
      <c r="C1190" s="1">
        <v>44188</v>
      </c>
      <c r="D1190" s="1">
        <v>44370</v>
      </c>
      <c r="E1190" s="24">
        <v>182</v>
      </c>
      <c r="F1190">
        <v>0.5</v>
      </c>
      <c r="G1190">
        <v>3.1</v>
      </c>
      <c r="H1190">
        <v>0.6</v>
      </c>
      <c r="I1190" t="s">
        <v>21</v>
      </c>
      <c r="J1190">
        <v>580</v>
      </c>
      <c r="K1190">
        <v>121</v>
      </c>
      <c r="L1190">
        <v>160</v>
      </c>
      <c r="M1190" t="s">
        <v>141</v>
      </c>
      <c r="N1190" t="s">
        <v>45</v>
      </c>
      <c r="O1190" t="s">
        <v>142</v>
      </c>
      <c r="P1190">
        <f t="shared" si="54"/>
        <v>2.9119999999999999</v>
      </c>
      <c r="Q1190">
        <f t="shared" si="55"/>
        <v>0.18800000000000017</v>
      </c>
      <c r="R1190">
        <f t="shared" si="56"/>
        <v>0.75624999999999998</v>
      </c>
    </row>
    <row r="1191" spans="1:18" x14ac:dyDescent="0.25">
      <c r="A1191" t="s">
        <v>139</v>
      </c>
      <c r="B1191" t="s">
        <v>6</v>
      </c>
      <c r="C1191" s="1">
        <v>44188</v>
      </c>
      <c r="D1191" s="1">
        <v>44370</v>
      </c>
      <c r="E1191" s="24">
        <v>182</v>
      </c>
      <c r="F1191">
        <v>0.5</v>
      </c>
      <c r="G1191">
        <v>2</v>
      </c>
      <c r="H1191">
        <v>0.4</v>
      </c>
      <c r="I1191" t="s">
        <v>21</v>
      </c>
      <c r="J1191">
        <v>580</v>
      </c>
      <c r="K1191">
        <v>121</v>
      </c>
      <c r="L1191">
        <v>160</v>
      </c>
      <c r="M1191" t="s">
        <v>141</v>
      </c>
      <c r="N1191" t="s">
        <v>45</v>
      </c>
      <c r="O1191" t="s">
        <v>142</v>
      </c>
      <c r="P1191">
        <f t="shared" si="54"/>
        <v>2.9119999999999999</v>
      </c>
      <c r="Q1191">
        <f t="shared" si="55"/>
        <v>-0.91199999999999992</v>
      </c>
      <c r="R1191">
        <f t="shared" si="56"/>
        <v>0.75624999999999998</v>
      </c>
    </row>
    <row r="1192" spans="1:18" x14ac:dyDescent="0.25">
      <c r="A1192" t="s">
        <v>139</v>
      </c>
      <c r="B1192" t="s">
        <v>6</v>
      </c>
      <c r="C1192" s="1">
        <v>44188</v>
      </c>
      <c r="D1192" s="1">
        <v>44370</v>
      </c>
      <c r="E1192" s="24">
        <v>182</v>
      </c>
      <c r="F1192">
        <v>0.5</v>
      </c>
      <c r="G1192">
        <v>2.9</v>
      </c>
      <c r="H1192">
        <v>0.6</v>
      </c>
      <c r="I1192" t="s">
        <v>21</v>
      </c>
      <c r="J1192">
        <v>580</v>
      </c>
      <c r="K1192">
        <v>121</v>
      </c>
      <c r="L1192">
        <v>160</v>
      </c>
      <c r="M1192" t="s">
        <v>141</v>
      </c>
      <c r="N1192" t="s">
        <v>45</v>
      </c>
      <c r="O1192" t="s">
        <v>142</v>
      </c>
      <c r="P1192">
        <f t="shared" si="54"/>
        <v>2.9119999999999999</v>
      </c>
      <c r="Q1192">
        <f t="shared" si="55"/>
        <v>-1.2000000000000011E-2</v>
      </c>
      <c r="R1192">
        <f t="shared" si="56"/>
        <v>0.75624999999999998</v>
      </c>
    </row>
    <row r="1193" spans="1:18" x14ac:dyDescent="0.25">
      <c r="A1193" t="s">
        <v>139</v>
      </c>
      <c r="B1193" t="s">
        <v>6</v>
      </c>
      <c r="C1193" s="1">
        <v>44188</v>
      </c>
      <c r="D1193" s="1">
        <v>44370</v>
      </c>
      <c r="E1193" s="24">
        <v>182</v>
      </c>
      <c r="F1193">
        <v>0.5</v>
      </c>
      <c r="G1193">
        <v>1.9</v>
      </c>
      <c r="H1193">
        <v>0.4</v>
      </c>
      <c r="I1193" t="s">
        <v>21</v>
      </c>
      <c r="J1193">
        <v>580</v>
      </c>
      <c r="K1193">
        <v>121</v>
      </c>
      <c r="L1193">
        <v>160</v>
      </c>
      <c r="M1193" t="s">
        <v>141</v>
      </c>
      <c r="N1193" t="s">
        <v>45</v>
      </c>
      <c r="O1193" t="s">
        <v>142</v>
      </c>
      <c r="P1193">
        <f t="shared" si="54"/>
        <v>2.9119999999999999</v>
      </c>
      <c r="Q1193">
        <f t="shared" si="55"/>
        <v>-1.012</v>
      </c>
      <c r="R1193">
        <f t="shared" si="56"/>
        <v>0.75624999999999998</v>
      </c>
    </row>
    <row r="1194" spans="1:18" x14ac:dyDescent="0.25">
      <c r="A1194" t="s">
        <v>139</v>
      </c>
      <c r="B1194" t="s">
        <v>6</v>
      </c>
      <c r="C1194" s="1">
        <v>44188</v>
      </c>
      <c r="D1194" s="1">
        <v>44370</v>
      </c>
      <c r="E1194" s="24">
        <v>182</v>
      </c>
      <c r="F1194">
        <v>0.5</v>
      </c>
      <c r="G1194">
        <v>3</v>
      </c>
      <c r="H1194">
        <v>0.7</v>
      </c>
      <c r="I1194" t="s">
        <v>21</v>
      </c>
      <c r="J1194">
        <v>580</v>
      </c>
      <c r="K1194">
        <v>121</v>
      </c>
      <c r="L1194">
        <v>160</v>
      </c>
      <c r="M1194" t="s">
        <v>141</v>
      </c>
      <c r="N1194" t="s">
        <v>45</v>
      </c>
      <c r="O1194" t="s">
        <v>142</v>
      </c>
      <c r="P1194">
        <f t="shared" si="54"/>
        <v>2.9119999999999999</v>
      </c>
      <c r="Q1194">
        <f t="shared" si="55"/>
        <v>8.8000000000000078E-2</v>
      </c>
      <c r="R1194">
        <f t="shared" si="56"/>
        <v>0.75624999999999998</v>
      </c>
    </row>
    <row r="1195" spans="1:18" x14ac:dyDescent="0.25">
      <c r="A1195" t="s">
        <v>139</v>
      </c>
      <c r="B1195" t="s">
        <v>6</v>
      </c>
      <c r="C1195" s="1">
        <v>44188</v>
      </c>
      <c r="D1195" s="1">
        <v>44370</v>
      </c>
      <c r="E1195" s="24">
        <v>182</v>
      </c>
      <c r="F1195">
        <v>0.5</v>
      </c>
      <c r="G1195">
        <v>2.1</v>
      </c>
      <c r="H1195">
        <v>0.4</v>
      </c>
      <c r="I1195" t="s">
        <v>21</v>
      </c>
      <c r="J1195">
        <v>580</v>
      </c>
      <c r="K1195">
        <v>121</v>
      </c>
      <c r="L1195">
        <v>160</v>
      </c>
      <c r="M1195" t="s">
        <v>141</v>
      </c>
      <c r="N1195" t="s">
        <v>45</v>
      </c>
      <c r="O1195" t="s">
        <v>142</v>
      </c>
      <c r="P1195">
        <f t="shared" si="54"/>
        <v>2.9119999999999999</v>
      </c>
      <c r="Q1195">
        <f t="shared" si="55"/>
        <v>-0.81199999999999983</v>
      </c>
      <c r="R1195">
        <f t="shared" si="56"/>
        <v>0.75624999999999998</v>
      </c>
    </row>
    <row r="1196" spans="1:18" x14ac:dyDescent="0.25">
      <c r="A1196" t="s">
        <v>139</v>
      </c>
      <c r="B1196" t="s">
        <v>6</v>
      </c>
      <c r="C1196" s="1">
        <v>44188</v>
      </c>
      <c r="D1196" s="1">
        <v>44370</v>
      </c>
      <c r="E1196" s="24">
        <v>182</v>
      </c>
      <c r="F1196">
        <v>0.5</v>
      </c>
      <c r="G1196">
        <v>3.1</v>
      </c>
      <c r="H1196">
        <v>0.7</v>
      </c>
      <c r="I1196" t="s">
        <v>21</v>
      </c>
      <c r="J1196">
        <v>580</v>
      </c>
      <c r="K1196">
        <v>121</v>
      </c>
      <c r="L1196">
        <v>160</v>
      </c>
      <c r="M1196" t="s">
        <v>141</v>
      </c>
      <c r="N1196" t="s">
        <v>45</v>
      </c>
      <c r="O1196" t="s">
        <v>142</v>
      </c>
      <c r="P1196">
        <f t="shared" si="54"/>
        <v>2.9119999999999999</v>
      </c>
      <c r="Q1196">
        <f t="shared" si="55"/>
        <v>0.18800000000000017</v>
      </c>
      <c r="R1196">
        <f t="shared" si="56"/>
        <v>0.75624999999999998</v>
      </c>
    </row>
    <row r="1197" spans="1:18" x14ac:dyDescent="0.25">
      <c r="A1197" t="s">
        <v>139</v>
      </c>
      <c r="B1197" t="s">
        <v>6</v>
      </c>
      <c r="C1197" s="1">
        <v>44188</v>
      </c>
      <c r="D1197" s="1">
        <v>44370</v>
      </c>
      <c r="E1197" s="24">
        <v>182</v>
      </c>
      <c r="F1197">
        <v>0.5</v>
      </c>
      <c r="G1197">
        <v>2.4</v>
      </c>
      <c r="H1197">
        <v>0.5</v>
      </c>
      <c r="I1197" t="s">
        <v>21</v>
      </c>
      <c r="J1197">
        <v>580</v>
      </c>
      <c r="K1197">
        <v>121</v>
      </c>
      <c r="L1197">
        <v>160</v>
      </c>
      <c r="M1197" t="s">
        <v>141</v>
      </c>
      <c r="N1197" t="s">
        <v>45</v>
      </c>
      <c r="O1197" t="s">
        <v>142</v>
      </c>
      <c r="P1197">
        <f t="shared" si="54"/>
        <v>2.9119999999999999</v>
      </c>
      <c r="Q1197">
        <f t="shared" si="55"/>
        <v>-0.51200000000000001</v>
      </c>
      <c r="R1197">
        <f t="shared" si="56"/>
        <v>0.75624999999999998</v>
      </c>
    </row>
    <row r="1198" spans="1:18" x14ac:dyDescent="0.25">
      <c r="A1198" t="s">
        <v>139</v>
      </c>
      <c r="B1198" t="s">
        <v>6</v>
      </c>
      <c r="C1198" s="1">
        <v>44188</v>
      </c>
      <c r="D1198" s="1">
        <v>44370</v>
      </c>
      <c r="E1198" s="24">
        <v>182</v>
      </c>
      <c r="F1198">
        <v>0.5</v>
      </c>
      <c r="G1198">
        <v>3</v>
      </c>
      <c r="H1198">
        <v>0.6</v>
      </c>
      <c r="I1198" t="s">
        <v>21</v>
      </c>
      <c r="J1198">
        <v>580</v>
      </c>
      <c r="K1198">
        <v>121</v>
      </c>
      <c r="L1198">
        <v>160</v>
      </c>
      <c r="M1198" t="s">
        <v>141</v>
      </c>
      <c r="N1198" t="s">
        <v>45</v>
      </c>
      <c r="O1198" t="s">
        <v>142</v>
      </c>
      <c r="P1198">
        <f t="shared" si="54"/>
        <v>2.9119999999999999</v>
      </c>
      <c r="Q1198">
        <f t="shared" si="55"/>
        <v>8.8000000000000078E-2</v>
      </c>
      <c r="R1198">
        <f t="shared" si="56"/>
        <v>0.75624999999999998</v>
      </c>
    </row>
    <row r="1199" spans="1:18" x14ac:dyDescent="0.25">
      <c r="A1199" t="s">
        <v>139</v>
      </c>
      <c r="B1199" t="s">
        <v>6</v>
      </c>
      <c r="C1199" s="1">
        <v>44188</v>
      </c>
      <c r="D1199" s="1">
        <v>44370</v>
      </c>
      <c r="E1199" s="24">
        <v>182</v>
      </c>
      <c r="F1199">
        <v>0.5</v>
      </c>
      <c r="G1199">
        <v>2.2999999999999998</v>
      </c>
      <c r="H1199">
        <v>0.5</v>
      </c>
      <c r="I1199" t="s">
        <v>21</v>
      </c>
      <c r="J1199">
        <v>580</v>
      </c>
      <c r="K1199">
        <v>121</v>
      </c>
      <c r="L1199">
        <v>160</v>
      </c>
      <c r="M1199" t="s">
        <v>141</v>
      </c>
      <c r="N1199" t="s">
        <v>45</v>
      </c>
      <c r="O1199" t="s">
        <v>142</v>
      </c>
      <c r="P1199">
        <f t="shared" si="54"/>
        <v>2.9119999999999999</v>
      </c>
      <c r="Q1199">
        <f t="shared" si="55"/>
        <v>-0.6120000000000001</v>
      </c>
      <c r="R1199">
        <f t="shared" si="56"/>
        <v>0.75624999999999998</v>
      </c>
    </row>
    <row r="1200" spans="1:18" x14ac:dyDescent="0.25">
      <c r="A1200" t="s">
        <v>139</v>
      </c>
      <c r="B1200" t="s">
        <v>6</v>
      </c>
      <c r="C1200" s="1">
        <v>44188</v>
      </c>
      <c r="D1200" s="1">
        <v>44370</v>
      </c>
      <c r="E1200" s="24">
        <v>182</v>
      </c>
      <c r="F1200">
        <v>0.5</v>
      </c>
      <c r="G1200">
        <v>2.2000000000000002</v>
      </c>
      <c r="H1200">
        <v>0.4</v>
      </c>
      <c r="I1200" t="s">
        <v>21</v>
      </c>
      <c r="J1200">
        <v>580</v>
      </c>
      <c r="K1200">
        <v>121</v>
      </c>
      <c r="L1200">
        <v>160</v>
      </c>
      <c r="M1200" t="s">
        <v>141</v>
      </c>
      <c r="N1200" t="s">
        <v>45</v>
      </c>
      <c r="O1200" t="s">
        <v>142</v>
      </c>
      <c r="P1200">
        <f t="shared" si="54"/>
        <v>2.9119999999999999</v>
      </c>
      <c r="Q1200">
        <f t="shared" si="55"/>
        <v>-0.71199999999999974</v>
      </c>
      <c r="R1200">
        <f t="shared" si="56"/>
        <v>0.75624999999999998</v>
      </c>
    </row>
    <row r="1201" spans="1:18" x14ac:dyDescent="0.25">
      <c r="A1201" t="s">
        <v>139</v>
      </c>
      <c r="B1201" t="s">
        <v>6</v>
      </c>
      <c r="C1201" s="1">
        <v>44188</v>
      </c>
      <c r="D1201" s="1">
        <v>44370</v>
      </c>
      <c r="E1201" s="24">
        <v>182</v>
      </c>
      <c r="F1201">
        <v>0.5</v>
      </c>
      <c r="G1201">
        <v>2.1</v>
      </c>
      <c r="H1201">
        <v>0.4</v>
      </c>
      <c r="I1201" t="s">
        <v>21</v>
      </c>
      <c r="J1201">
        <v>580</v>
      </c>
      <c r="K1201">
        <v>121</v>
      </c>
      <c r="L1201">
        <v>160</v>
      </c>
      <c r="M1201" t="s">
        <v>141</v>
      </c>
      <c r="N1201" t="s">
        <v>45</v>
      </c>
      <c r="O1201" t="s">
        <v>142</v>
      </c>
      <c r="P1201">
        <f t="shared" si="54"/>
        <v>2.9119999999999999</v>
      </c>
      <c r="Q1201">
        <f t="shared" si="55"/>
        <v>-0.81199999999999983</v>
      </c>
      <c r="R1201">
        <f t="shared" si="56"/>
        <v>0.75624999999999998</v>
      </c>
    </row>
    <row r="1202" spans="1:18" x14ac:dyDescent="0.25">
      <c r="A1202" t="s">
        <v>139</v>
      </c>
      <c r="B1202" t="s">
        <v>6</v>
      </c>
      <c r="C1202" s="1">
        <v>44188</v>
      </c>
      <c r="D1202" s="1">
        <v>44370</v>
      </c>
      <c r="E1202" s="24">
        <v>182</v>
      </c>
      <c r="F1202">
        <v>0.5</v>
      </c>
      <c r="G1202">
        <v>3.1</v>
      </c>
      <c r="H1202">
        <v>0.7</v>
      </c>
      <c r="I1202" t="s">
        <v>21</v>
      </c>
      <c r="J1202">
        <v>580</v>
      </c>
      <c r="K1202">
        <v>121</v>
      </c>
      <c r="L1202">
        <v>160</v>
      </c>
      <c r="M1202" t="s">
        <v>141</v>
      </c>
      <c r="N1202" t="s">
        <v>45</v>
      </c>
      <c r="O1202" t="s">
        <v>142</v>
      </c>
      <c r="P1202">
        <f t="shared" si="54"/>
        <v>2.9119999999999999</v>
      </c>
      <c r="Q1202">
        <f t="shared" si="55"/>
        <v>0.18800000000000017</v>
      </c>
      <c r="R1202">
        <f t="shared" si="56"/>
        <v>0.75624999999999998</v>
      </c>
    </row>
    <row r="1203" spans="1:18" x14ac:dyDescent="0.25">
      <c r="A1203" t="s">
        <v>139</v>
      </c>
      <c r="B1203" t="s">
        <v>6</v>
      </c>
      <c r="C1203" s="1">
        <v>44188</v>
      </c>
      <c r="D1203" s="1">
        <v>44370</v>
      </c>
      <c r="E1203" s="24">
        <v>182</v>
      </c>
      <c r="F1203">
        <v>0.5</v>
      </c>
      <c r="G1203">
        <v>2.9</v>
      </c>
      <c r="H1203">
        <v>0.6</v>
      </c>
      <c r="I1203" t="s">
        <v>21</v>
      </c>
      <c r="J1203">
        <v>580</v>
      </c>
      <c r="K1203">
        <v>121</v>
      </c>
      <c r="L1203">
        <v>160</v>
      </c>
      <c r="M1203" t="s">
        <v>141</v>
      </c>
      <c r="N1203" t="s">
        <v>45</v>
      </c>
      <c r="O1203" t="s">
        <v>142</v>
      </c>
      <c r="P1203">
        <f t="shared" si="54"/>
        <v>2.9119999999999999</v>
      </c>
      <c r="Q1203">
        <f t="shared" si="55"/>
        <v>-1.2000000000000011E-2</v>
      </c>
      <c r="R1203">
        <f t="shared" si="56"/>
        <v>0.75624999999999998</v>
      </c>
    </row>
    <row r="1204" spans="1:18" x14ac:dyDescent="0.25">
      <c r="A1204" t="s">
        <v>139</v>
      </c>
      <c r="B1204" t="s">
        <v>6</v>
      </c>
      <c r="C1204" s="1">
        <v>44188</v>
      </c>
      <c r="D1204" s="1">
        <v>44370</v>
      </c>
      <c r="E1204" s="24">
        <v>182</v>
      </c>
      <c r="F1204">
        <v>0.5</v>
      </c>
      <c r="G1204">
        <v>2.7</v>
      </c>
      <c r="H1204">
        <v>0.6</v>
      </c>
      <c r="I1204" t="s">
        <v>21</v>
      </c>
      <c r="J1204">
        <v>580</v>
      </c>
      <c r="K1204">
        <v>121</v>
      </c>
      <c r="L1204">
        <v>160</v>
      </c>
      <c r="M1204" t="s">
        <v>141</v>
      </c>
      <c r="N1204" t="s">
        <v>45</v>
      </c>
      <c r="O1204" t="s">
        <v>142</v>
      </c>
      <c r="P1204">
        <f t="shared" si="54"/>
        <v>2.9119999999999999</v>
      </c>
      <c r="Q1204">
        <f t="shared" si="55"/>
        <v>-0.21199999999999974</v>
      </c>
      <c r="R1204">
        <f t="shared" si="56"/>
        <v>0.75624999999999998</v>
      </c>
    </row>
    <row r="1205" spans="1:18" x14ac:dyDescent="0.25">
      <c r="A1205" t="s">
        <v>139</v>
      </c>
      <c r="B1205" t="s">
        <v>6</v>
      </c>
      <c r="C1205" s="1">
        <v>44188</v>
      </c>
      <c r="D1205" s="1">
        <v>44370</v>
      </c>
      <c r="E1205" s="24">
        <v>182</v>
      </c>
      <c r="F1205">
        <v>0.5</v>
      </c>
      <c r="G1205">
        <v>2.1</v>
      </c>
      <c r="H1205">
        <v>0.5</v>
      </c>
      <c r="I1205" t="s">
        <v>21</v>
      </c>
      <c r="J1205">
        <v>580</v>
      </c>
      <c r="K1205">
        <v>121</v>
      </c>
      <c r="L1205">
        <v>160</v>
      </c>
      <c r="M1205" t="s">
        <v>141</v>
      </c>
      <c r="N1205" t="s">
        <v>45</v>
      </c>
      <c r="O1205" t="s">
        <v>142</v>
      </c>
      <c r="P1205">
        <f t="shared" si="54"/>
        <v>2.9119999999999999</v>
      </c>
      <c r="Q1205">
        <f t="shared" si="55"/>
        <v>-0.81199999999999983</v>
      </c>
      <c r="R1205">
        <f t="shared" si="56"/>
        <v>0.75624999999999998</v>
      </c>
    </row>
    <row r="1206" spans="1:18" x14ac:dyDescent="0.25">
      <c r="A1206" t="s">
        <v>139</v>
      </c>
      <c r="B1206" t="s">
        <v>6</v>
      </c>
      <c r="C1206" s="1">
        <v>44188</v>
      </c>
      <c r="D1206" s="1">
        <v>44370</v>
      </c>
      <c r="E1206" s="24">
        <v>182</v>
      </c>
      <c r="F1206">
        <v>0.5</v>
      </c>
      <c r="G1206">
        <v>3.1</v>
      </c>
      <c r="H1206">
        <v>0.7</v>
      </c>
      <c r="I1206" t="s">
        <v>21</v>
      </c>
      <c r="J1206">
        <v>580</v>
      </c>
      <c r="K1206">
        <v>121</v>
      </c>
      <c r="L1206">
        <v>160</v>
      </c>
      <c r="M1206" t="s">
        <v>141</v>
      </c>
      <c r="N1206" t="s">
        <v>45</v>
      </c>
      <c r="O1206" t="s">
        <v>142</v>
      </c>
      <c r="P1206">
        <f t="shared" si="54"/>
        <v>2.9119999999999999</v>
      </c>
      <c r="Q1206">
        <f t="shared" si="55"/>
        <v>0.18800000000000017</v>
      </c>
      <c r="R1206">
        <f t="shared" si="56"/>
        <v>0.75624999999999998</v>
      </c>
    </row>
    <row r="1207" spans="1:18" x14ac:dyDescent="0.25">
      <c r="A1207" t="s">
        <v>139</v>
      </c>
      <c r="B1207" t="s">
        <v>6</v>
      </c>
      <c r="C1207" s="1">
        <v>44188</v>
      </c>
      <c r="D1207" s="1">
        <v>44370</v>
      </c>
      <c r="E1207" s="24">
        <v>182</v>
      </c>
      <c r="F1207">
        <v>0.5</v>
      </c>
      <c r="G1207">
        <v>2.7</v>
      </c>
      <c r="H1207">
        <v>0.5</v>
      </c>
      <c r="I1207" t="s">
        <v>21</v>
      </c>
      <c r="J1207">
        <v>580</v>
      </c>
      <c r="K1207">
        <v>121</v>
      </c>
      <c r="L1207">
        <v>160</v>
      </c>
      <c r="M1207" t="s">
        <v>141</v>
      </c>
      <c r="N1207" t="s">
        <v>45</v>
      </c>
      <c r="O1207" t="s">
        <v>142</v>
      </c>
      <c r="P1207">
        <f t="shared" si="54"/>
        <v>2.9119999999999999</v>
      </c>
      <c r="Q1207">
        <f t="shared" si="55"/>
        <v>-0.21199999999999974</v>
      </c>
      <c r="R1207">
        <f t="shared" si="56"/>
        <v>0.75624999999999998</v>
      </c>
    </row>
    <row r="1208" spans="1:18" x14ac:dyDescent="0.25">
      <c r="A1208" t="s">
        <v>139</v>
      </c>
      <c r="B1208" t="s">
        <v>6</v>
      </c>
      <c r="C1208" s="1">
        <v>44188</v>
      </c>
      <c r="D1208" s="1">
        <v>44370</v>
      </c>
      <c r="E1208" s="24">
        <v>182</v>
      </c>
      <c r="F1208">
        <v>0.5</v>
      </c>
      <c r="G1208">
        <v>2.6</v>
      </c>
      <c r="H1208">
        <v>0.5</v>
      </c>
      <c r="I1208" t="s">
        <v>21</v>
      </c>
      <c r="J1208">
        <v>580</v>
      </c>
      <c r="K1208">
        <v>121</v>
      </c>
      <c r="L1208">
        <v>160</v>
      </c>
      <c r="M1208" t="s">
        <v>141</v>
      </c>
      <c r="N1208" t="s">
        <v>45</v>
      </c>
      <c r="O1208" t="s">
        <v>142</v>
      </c>
      <c r="P1208">
        <f t="shared" si="54"/>
        <v>2.9119999999999999</v>
      </c>
      <c r="Q1208">
        <f t="shared" si="55"/>
        <v>-0.31199999999999983</v>
      </c>
      <c r="R1208">
        <f t="shared" si="56"/>
        <v>0.75624999999999998</v>
      </c>
    </row>
    <row r="1209" spans="1:18" x14ac:dyDescent="0.25">
      <c r="A1209" t="s">
        <v>139</v>
      </c>
      <c r="B1209" t="s">
        <v>6</v>
      </c>
      <c r="C1209" s="1">
        <v>44188</v>
      </c>
      <c r="D1209" s="1">
        <v>44370</v>
      </c>
      <c r="E1209" s="24">
        <v>182</v>
      </c>
      <c r="F1209">
        <v>0.5</v>
      </c>
      <c r="G1209">
        <v>2.6</v>
      </c>
      <c r="H1209">
        <v>0.5</v>
      </c>
      <c r="I1209" t="s">
        <v>21</v>
      </c>
      <c r="J1209">
        <v>580</v>
      </c>
      <c r="K1209">
        <v>121</v>
      </c>
      <c r="L1209">
        <v>160</v>
      </c>
      <c r="M1209" t="s">
        <v>141</v>
      </c>
      <c r="N1209" t="s">
        <v>45</v>
      </c>
      <c r="O1209" t="s">
        <v>142</v>
      </c>
      <c r="P1209">
        <f t="shared" si="54"/>
        <v>2.9119999999999999</v>
      </c>
      <c r="Q1209">
        <f t="shared" si="55"/>
        <v>-0.31199999999999983</v>
      </c>
      <c r="R1209">
        <f t="shared" si="56"/>
        <v>0.75624999999999998</v>
      </c>
    </row>
    <row r="1210" spans="1:18" x14ac:dyDescent="0.25">
      <c r="A1210" t="s">
        <v>139</v>
      </c>
      <c r="B1210" t="s">
        <v>6</v>
      </c>
      <c r="C1210" s="1">
        <v>44188</v>
      </c>
      <c r="D1210" s="1">
        <v>44370</v>
      </c>
      <c r="E1210" s="24">
        <v>182</v>
      </c>
      <c r="F1210">
        <v>0.5</v>
      </c>
      <c r="G1210">
        <v>2</v>
      </c>
      <c r="H1210">
        <v>0.4</v>
      </c>
      <c r="I1210" t="s">
        <v>21</v>
      </c>
      <c r="J1210">
        <v>580</v>
      </c>
      <c r="K1210">
        <v>121</v>
      </c>
      <c r="L1210">
        <v>160</v>
      </c>
      <c r="M1210" t="s">
        <v>141</v>
      </c>
      <c r="N1210" t="s">
        <v>45</v>
      </c>
      <c r="O1210" t="s">
        <v>142</v>
      </c>
      <c r="P1210">
        <f t="shared" si="54"/>
        <v>2.9119999999999999</v>
      </c>
      <c r="Q1210">
        <f t="shared" si="55"/>
        <v>-0.91199999999999992</v>
      </c>
      <c r="R1210">
        <f t="shared" si="56"/>
        <v>0.75624999999999998</v>
      </c>
    </row>
    <row r="1211" spans="1:18" x14ac:dyDescent="0.25">
      <c r="A1211" t="s">
        <v>139</v>
      </c>
      <c r="B1211" t="s">
        <v>6</v>
      </c>
      <c r="C1211" s="1">
        <v>44188</v>
      </c>
      <c r="D1211" s="1">
        <v>44370</v>
      </c>
      <c r="E1211" s="24">
        <v>182</v>
      </c>
      <c r="F1211">
        <v>0.5</v>
      </c>
      <c r="G1211">
        <v>2.4</v>
      </c>
      <c r="H1211">
        <v>0.5</v>
      </c>
      <c r="I1211" t="s">
        <v>21</v>
      </c>
      <c r="J1211">
        <v>580</v>
      </c>
      <c r="K1211">
        <v>121</v>
      </c>
      <c r="L1211">
        <v>160</v>
      </c>
      <c r="M1211" t="s">
        <v>141</v>
      </c>
      <c r="N1211" t="s">
        <v>45</v>
      </c>
      <c r="O1211" t="s">
        <v>142</v>
      </c>
      <c r="P1211">
        <f t="shared" si="54"/>
        <v>2.9119999999999999</v>
      </c>
      <c r="Q1211">
        <f t="shared" si="55"/>
        <v>-0.51200000000000001</v>
      </c>
      <c r="R1211">
        <f t="shared" si="56"/>
        <v>0.75624999999999998</v>
      </c>
    </row>
    <row r="1212" spans="1:18" x14ac:dyDescent="0.25">
      <c r="A1212" t="s">
        <v>139</v>
      </c>
      <c r="B1212" t="s">
        <v>6</v>
      </c>
      <c r="C1212" s="1">
        <v>44188</v>
      </c>
      <c r="D1212" s="1">
        <v>44370</v>
      </c>
      <c r="E1212" s="24">
        <v>182</v>
      </c>
      <c r="F1212">
        <v>0.5</v>
      </c>
      <c r="G1212">
        <v>2.5</v>
      </c>
      <c r="H1212">
        <v>0.5</v>
      </c>
      <c r="I1212" t="s">
        <v>21</v>
      </c>
      <c r="J1212">
        <v>580</v>
      </c>
      <c r="K1212">
        <v>121</v>
      </c>
      <c r="L1212">
        <v>160</v>
      </c>
      <c r="M1212" t="s">
        <v>141</v>
      </c>
      <c r="N1212" t="s">
        <v>45</v>
      </c>
      <c r="O1212" t="s">
        <v>142</v>
      </c>
      <c r="P1212">
        <f t="shared" si="54"/>
        <v>2.9119999999999999</v>
      </c>
      <c r="Q1212">
        <f t="shared" si="55"/>
        <v>-0.41199999999999992</v>
      </c>
      <c r="R1212">
        <f t="shared" si="56"/>
        <v>0.75624999999999998</v>
      </c>
    </row>
    <row r="1213" spans="1:18" x14ac:dyDescent="0.25">
      <c r="A1213" t="s">
        <v>139</v>
      </c>
      <c r="B1213" t="s">
        <v>6</v>
      </c>
      <c r="C1213" s="1">
        <v>44188</v>
      </c>
      <c r="D1213" s="1">
        <v>44370</v>
      </c>
      <c r="E1213" s="24">
        <v>182</v>
      </c>
      <c r="F1213">
        <v>0.5</v>
      </c>
      <c r="G1213">
        <v>3</v>
      </c>
      <c r="H1213">
        <v>0.6</v>
      </c>
      <c r="I1213" t="s">
        <v>21</v>
      </c>
      <c r="J1213">
        <v>580</v>
      </c>
      <c r="K1213">
        <v>121</v>
      </c>
      <c r="L1213">
        <v>160</v>
      </c>
      <c r="M1213" t="s">
        <v>141</v>
      </c>
      <c r="N1213" t="s">
        <v>45</v>
      </c>
      <c r="O1213" t="s">
        <v>142</v>
      </c>
      <c r="P1213">
        <f t="shared" si="54"/>
        <v>2.9119999999999999</v>
      </c>
      <c r="Q1213">
        <f t="shared" si="55"/>
        <v>8.8000000000000078E-2</v>
      </c>
      <c r="R1213">
        <f t="shared" si="56"/>
        <v>0.75624999999999998</v>
      </c>
    </row>
    <row r="1214" spans="1:18" x14ac:dyDescent="0.25">
      <c r="A1214" t="s">
        <v>139</v>
      </c>
      <c r="B1214" t="s">
        <v>6</v>
      </c>
      <c r="C1214" s="1">
        <v>44188</v>
      </c>
      <c r="D1214" s="1">
        <v>44370</v>
      </c>
      <c r="E1214" s="24">
        <v>182</v>
      </c>
      <c r="F1214">
        <v>0.5</v>
      </c>
      <c r="G1214">
        <v>3</v>
      </c>
      <c r="H1214">
        <v>0.7</v>
      </c>
      <c r="I1214" t="s">
        <v>21</v>
      </c>
      <c r="J1214">
        <v>580</v>
      </c>
      <c r="K1214">
        <v>121</v>
      </c>
      <c r="L1214">
        <v>160</v>
      </c>
      <c r="M1214" t="s">
        <v>141</v>
      </c>
      <c r="N1214" t="s">
        <v>45</v>
      </c>
      <c r="O1214" t="s">
        <v>142</v>
      </c>
      <c r="P1214">
        <f t="shared" si="54"/>
        <v>2.9119999999999999</v>
      </c>
      <c r="Q1214">
        <f t="shared" si="55"/>
        <v>8.8000000000000078E-2</v>
      </c>
      <c r="R1214">
        <f t="shared" si="56"/>
        <v>0.75624999999999998</v>
      </c>
    </row>
    <row r="1215" spans="1:18" x14ac:dyDescent="0.25">
      <c r="A1215" t="s">
        <v>139</v>
      </c>
      <c r="B1215" t="s">
        <v>6</v>
      </c>
      <c r="C1215" s="1">
        <v>44188</v>
      </c>
      <c r="D1215" s="1">
        <v>44370</v>
      </c>
      <c r="E1215" s="24">
        <v>182</v>
      </c>
      <c r="F1215">
        <v>0.5</v>
      </c>
      <c r="G1215">
        <v>2.7</v>
      </c>
      <c r="H1215">
        <v>0.6</v>
      </c>
      <c r="I1215" t="s">
        <v>21</v>
      </c>
      <c r="J1215">
        <v>580</v>
      </c>
      <c r="K1215">
        <v>121</v>
      </c>
      <c r="L1215">
        <v>160</v>
      </c>
      <c r="M1215" t="s">
        <v>141</v>
      </c>
      <c r="N1215" t="s">
        <v>45</v>
      </c>
      <c r="O1215" t="s">
        <v>142</v>
      </c>
      <c r="P1215">
        <f t="shared" si="54"/>
        <v>2.9119999999999999</v>
      </c>
      <c r="Q1215">
        <f t="shared" si="55"/>
        <v>-0.21199999999999974</v>
      </c>
      <c r="R1215">
        <f t="shared" si="56"/>
        <v>0.75624999999999998</v>
      </c>
    </row>
    <row r="1216" spans="1:18" x14ac:dyDescent="0.25">
      <c r="A1216" t="s">
        <v>139</v>
      </c>
      <c r="B1216" t="s">
        <v>6</v>
      </c>
      <c r="C1216" s="1">
        <v>44188</v>
      </c>
      <c r="D1216" s="1">
        <v>44370</v>
      </c>
      <c r="E1216" s="24">
        <v>182</v>
      </c>
      <c r="F1216">
        <v>0.5</v>
      </c>
      <c r="G1216">
        <v>2.2999999999999998</v>
      </c>
      <c r="H1216">
        <v>0.5</v>
      </c>
      <c r="I1216" t="s">
        <v>21</v>
      </c>
      <c r="J1216">
        <v>580</v>
      </c>
      <c r="K1216">
        <v>121</v>
      </c>
      <c r="L1216">
        <v>160</v>
      </c>
      <c r="M1216" t="s">
        <v>141</v>
      </c>
      <c r="N1216" t="s">
        <v>45</v>
      </c>
      <c r="O1216" t="s">
        <v>142</v>
      </c>
      <c r="P1216">
        <f t="shared" si="54"/>
        <v>2.9119999999999999</v>
      </c>
      <c r="Q1216">
        <f t="shared" si="55"/>
        <v>-0.6120000000000001</v>
      </c>
      <c r="R1216">
        <f t="shared" si="56"/>
        <v>0.75624999999999998</v>
      </c>
    </row>
    <row r="1217" spans="1:18" x14ac:dyDescent="0.25">
      <c r="A1217" t="s">
        <v>139</v>
      </c>
      <c r="B1217" t="s">
        <v>6</v>
      </c>
      <c r="C1217" s="1">
        <v>44188</v>
      </c>
      <c r="D1217" s="1">
        <v>44370</v>
      </c>
      <c r="E1217" s="24">
        <v>182</v>
      </c>
      <c r="F1217">
        <v>0.5</v>
      </c>
      <c r="G1217">
        <v>2.8</v>
      </c>
      <c r="H1217">
        <v>0.6</v>
      </c>
      <c r="I1217" t="s">
        <v>21</v>
      </c>
      <c r="J1217">
        <v>580</v>
      </c>
      <c r="K1217">
        <v>121</v>
      </c>
      <c r="L1217">
        <v>160</v>
      </c>
      <c r="M1217" t="s">
        <v>141</v>
      </c>
      <c r="N1217" t="s">
        <v>45</v>
      </c>
      <c r="O1217" t="s">
        <v>142</v>
      </c>
      <c r="P1217">
        <f t="shared" si="54"/>
        <v>2.9119999999999999</v>
      </c>
      <c r="Q1217">
        <f t="shared" si="55"/>
        <v>-0.1120000000000001</v>
      </c>
      <c r="R1217">
        <f t="shared" si="56"/>
        <v>0.75624999999999998</v>
      </c>
    </row>
    <row r="1218" spans="1:18" x14ac:dyDescent="0.25">
      <c r="A1218" t="s">
        <v>139</v>
      </c>
      <c r="B1218" t="s">
        <v>6</v>
      </c>
      <c r="C1218" s="1">
        <v>44188</v>
      </c>
      <c r="D1218" s="1">
        <v>44370</v>
      </c>
      <c r="E1218" s="24">
        <v>182</v>
      </c>
      <c r="F1218">
        <v>0.5</v>
      </c>
      <c r="G1218">
        <v>2.6</v>
      </c>
      <c r="H1218">
        <v>0.5</v>
      </c>
      <c r="I1218" t="s">
        <v>21</v>
      </c>
      <c r="J1218">
        <v>580</v>
      </c>
      <c r="K1218">
        <v>121</v>
      </c>
      <c r="L1218">
        <v>160</v>
      </c>
      <c r="M1218" t="s">
        <v>141</v>
      </c>
      <c r="N1218" t="s">
        <v>45</v>
      </c>
      <c r="O1218" t="s">
        <v>142</v>
      </c>
      <c r="P1218">
        <f t="shared" si="54"/>
        <v>2.9119999999999999</v>
      </c>
      <c r="Q1218">
        <f t="shared" si="55"/>
        <v>-0.31199999999999983</v>
      </c>
      <c r="R1218">
        <f t="shared" si="56"/>
        <v>0.75624999999999998</v>
      </c>
    </row>
    <row r="1219" spans="1:18" x14ac:dyDescent="0.25">
      <c r="A1219" t="s">
        <v>139</v>
      </c>
      <c r="B1219" t="s">
        <v>6</v>
      </c>
      <c r="C1219" s="1">
        <v>44188</v>
      </c>
      <c r="D1219" s="1">
        <v>44370</v>
      </c>
      <c r="E1219" s="24">
        <v>182</v>
      </c>
      <c r="F1219">
        <v>0.5</v>
      </c>
      <c r="G1219">
        <v>2.2000000000000002</v>
      </c>
      <c r="H1219">
        <v>0.5</v>
      </c>
      <c r="I1219" t="s">
        <v>21</v>
      </c>
      <c r="J1219">
        <v>580</v>
      </c>
      <c r="K1219">
        <v>121</v>
      </c>
      <c r="L1219">
        <v>160</v>
      </c>
      <c r="M1219" t="s">
        <v>141</v>
      </c>
      <c r="N1219" t="s">
        <v>45</v>
      </c>
      <c r="O1219" t="s">
        <v>142</v>
      </c>
      <c r="P1219">
        <f t="shared" ref="P1219:P1282" si="57">IF(B1219="AltCom",E1219*0.003+1.43,IF(B1219="EreCya",E1219*0.003+2.87,IF(B1219="JulOrn",E1219*0.004+2.3,IF(B1219="LepElo",E1219*0.011+0.91,IF(B1219="NeoPul",E1219*0.004+2.46,IF(B1219="NeoTet","NT",IF(B1219="TelTem",E1219*0.006+1.77,IF(B1219="VarMoo",E1219*0.003+1.67,"AAAAAAAAAH"))))))))</f>
        <v>2.9119999999999999</v>
      </c>
      <c r="Q1219">
        <f t="shared" ref="Q1219:Q1282" si="58">IF(B1219="NeoTet", "NA", G1219-P1219)</f>
        <v>-0.71199999999999974</v>
      </c>
      <c r="R1219">
        <f t="shared" ref="R1219:R1282" si="59">K1219/L1219</f>
        <v>0.75624999999999998</v>
      </c>
    </row>
    <row r="1220" spans="1:18" x14ac:dyDescent="0.25">
      <c r="A1220" t="s">
        <v>139</v>
      </c>
      <c r="B1220" t="s">
        <v>6</v>
      </c>
      <c r="C1220" s="1">
        <v>44188</v>
      </c>
      <c r="D1220" s="1">
        <v>44370</v>
      </c>
      <c r="E1220" s="24">
        <v>182</v>
      </c>
      <c r="F1220">
        <v>0.5</v>
      </c>
      <c r="G1220">
        <v>3</v>
      </c>
      <c r="H1220">
        <v>0.7</v>
      </c>
      <c r="I1220" t="s">
        <v>21</v>
      </c>
      <c r="J1220">
        <v>580</v>
      </c>
      <c r="K1220">
        <v>121</v>
      </c>
      <c r="L1220">
        <v>160</v>
      </c>
      <c r="M1220" t="s">
        <v>141</v>
      </c>
      <c r="N1220" t="s">
        <v>45</v>
      </c>
      <c r="O1220" t="s">
        <v>142</v>
      </c>
      <c r="P1220">
        <f t="shared" si="57"/>
        <v>2.9119999999999999</v>
      </c>
      <c r="Q1220">
        <f t="shared" si="58"/>
        <v>8.8000000000000078E-2</v>
      </c>
      <c r="R1220">
        <f t="shared" si="59"/>
        <v>0.75624999999999998</v>
      </c>
    </row>
    <row r="1221" spans="1:18" x14ac:dyDescent="0.25">
      <c r="A1221" t="s">
        <v>139</v>
      </c>
      <c r="B1221" t="s">
        <v>6</v>
      </c>
      <c r="C1221" s="1">
        <v>44188</v>
      </c>
      <c r="D1221" s="1">
        <v>44370</v>
      </c>
      <c r="E1221" s="24">
        <v>182</v>
      </c>
      <c r="F1221">
        <v>0.5</v>
      </c>
      <c r="G1221">
        <v>2.6</v>
      </c>
      <c r="H1221">
        <v>0.6</v>
      </c>
      <c r="I1221" t="s">
        <v>21</v>
      </c>
      <c r="J1221">
        <v>580</v>
      </c>
      <c r="K1221">
        <v>121</v>
      </c>
      <c r="L1221">
        <v>160</v>
      </c>
      <c r="M1221" t="s">
        <v>141</v>
      </c>
      <c r="N1221" t="s">
        <v>45</v>
      </c>
      <c r="O1221" t="s">
        <v>142</v>
      </c>
      <c r="P1221">
        <f t="shared" si="57"/>
        <v>2.9119999999999999</v>
      </c>
      <c r="Q1221">
        <f t="shared" si="58"/>
        <v>-0.31199999999999983</v>
      </c>
      <c r="R1221">
        <f t="shared" si="59"/>
        <v>0.75624999999999998</v>
      </c>
    </row>
    <row r="1222" spans="1:18" x14ac:dyDescent="0.25">
      <c r="A1222" t="s">
        <v>139</v>
      </c>
      <c r="B1222" t="s">
        <v>6</v>
      </c>
      <c r="C1222" s="1">
        <v>44188</v>
      </c>
      <c r="D1222" s="1">
        <v>44370</v>
      </c>
      <c r="E1222" s="24">
        <v>182</v>
      </c>
      <c r="F1222">
        <v>0.5</v>
      </c>
      <c r="G1222">
        <v>2.7</v>
      </c>
      <c r="H1222">
        <v>0.6</v>
      </c>
      <c r="I1222" t="s">
        <v>21</v>
      </c>
      <c r="J1222">
        <v>580</v>
      </c>
      <c r="K1222">
        <v>121</v>
      </c>
      <c r="L1222">
        <v>160</v>
      </c>
      <c r="M1222" t="s">
        <v>141</v>
      </c>
      <c r="N1222" t="s">
        <v>45</v>
      </c>
      <c r="O1222" t="s">
        <v>142</v>
      </c>
      <c r="P1222">
        <f t="shared" si="57"/>
        <v>2.9119999999999999</v>
      </c>
      <c r="Q1222">
        <f t="shared" si="58"/>
        <v>-0.21199999999999974</v>
      </c>
      <c r="R1222">
        <f t="shared" si="59"/>
        <v>0.75624999999999998</v>
      </c>
    </row>
    <row r="1223" spans="1:18" x14ac:dyDescent="0.25">
      <c r="A1223" t="s">
        <v>139</v>
      </c>
      <c r="B1223" t="s">
        <v>6</v>
      </c>
      <c r="C1223" s="1">
        <v>44188</v>
      </c>
      <c r="D1223" s="1">
        <v>44370</v>
      </c>
      <c r="E1223" s="24">
        <v>182</v>
      </c>
      <c r="F1223">
        <v>0.5</v>
      </c>
      <c r="G1223">
        <v>2.5</v>
      </c>
      <c r="H1223">
        <v>0.5</v>
      </c>
      <c r="I1223" t="s">
        <v>21</v>
      </c>
      <c r="J1223">
        <v>580</v>
      </c>
      <c r="K1223">
        <v>121</v>
      </c>
      <c r="L1223">
        <v>160</v>
      </c>
      <c r="M1223" t="s">
        <v>141</v>
      </c>
      <c r="N1223" t="s">
        <v>45</v>
      </c>
      <c r="O1223" t="s">
        <v>142</v>
      </c>
      <c r="P1223">
        <f t="shared" si="57"/>
        <v>2.9119999999999999</v>
      </c>
      <c r="Q1223">
        <f t="shared" si="58"/>
        <v>-0.41199999999999992</v>
      </c>
      <c r="R1223">
        <f t="shared" si="59"/>
        <v>0.75624999999999998</v>
      </c>
    </row>
    <row r="1224" spans="1:18" x14ac:dyDescent="0.25">
      <c r="A1224" t="s">
        <v>139</v>
      </c>
      <c r="B1224" t="s">
        <v>6</v>
      </c>
      <c r="C1224" s="1">
        <v>44188</v>
      </c>
      <c r="D1224" s="1">
        <v>44370</v>
      </c>
      <c r="E1224" s="24">
        <v>182</v>
      </c>
      <c r="F1224">
        <v>0.5</v>
      </c>
      <c r="G1224">
        <v>2.1</v>
      </c>
      <c r="H1224">
        <v>0.4</v>
      </c>
      <c r="I1224" t="s">
        <v>21</v>
      </c>
      <c r="J1224">
        <v>580</v>
      </c>
      <c r="K1224">
        <v>121</v>
      </c>
      <c r="L1224">
        <v>160</v>
      </c>
      <c r="M1224" t="s">
        <v>141</v>
      </c>
      <c r="N1224" t="s">
        <v>45</v>
      </c>
      <c r="O1224" t="s">
        <v>142</v>
      </c>
      <c r="P1224">
        <f t="shared" si="57"/>
        <v>2.9119999999999999</v>
      </c>
      <c r="Q1224">
        <f t="shared" si="58"/>
        <v>-0.81199999999999983</v>
      </c>
      <c r="R1224">
        <f t="shared" si="59"/>
        <v>0.75624999999999998</v>
      </c>
    </row>
    <row r="1225" spans="1:18" x14ac:dyDescent="0.25">
      <c r="A1225" t="s">
        <v>139</v>
      </c>
      <c r="B1225" t="s">
        <v>6</v>
      </c>
      <c r="C1225" s="1">
        <v>44188</v>
      </c>
      <c r="D1225" s="1">
        <v>44370</v>
      </c>
      <c r="E1225" s="24">
        <v>182</v>
      </c>
      <c r="F1225">
        <v>0.5</v>
      </c>
      <c r="G1225">
        <v>3</v>
      </c>
      <c r="H1225">
        <v>0.7</v>
      </c>
      <c r="I1225" t="s">
        <v>21</v>
      </c>
      <c r="J1225">
        <v>580</v>
      </c>
      <c r="K1225">
        <v>121</v>
      </c>
      <c r="L1225">
        <v>160</v>
      </c>
      <c r="M1225" t="s">
        <v>141</v>
      </c>
      <c r="N1225" t="s">
        <v>45</v>
      </c>
      <c r="O1225" t="s">
        <v>142</v>
      </c>
      <c r="P1225">
        <f t="shared" si="57"/>
        <v>2.9119999999999999</v>
      </c>
      <c r="Q1225">
        <f t="shared" si="58"/>
        <v>8.8000000000000078E-2</v>
      </c>
      <c r="R1225">
        <f t="shared" si="59"/>
        <v>0.75624999999999998</v>
      </c>
    </row>
    <row r="1226" spans="1:18" x14ac:dyDescent="0.25">
      <c r="A1226" t="s">
        <v>139</v>
      </c>
      <c r="B1226" t="s">
        <v>6</v>
      </c>
      <c r="C1226" s="1">
        <v>44188</v>
      </c>
      <c r="D1226" s="1">
        <v>44370</v>
      </c>
      <c r="E1226" s="24">
        <v>182</v>
      </c>
      <c r="F1226">
        <v>0.5</v>
      </c>
      <c r="G1226">
        <v>2.6</v>
      </c>
      <c r="H1226">
        <v>0.6</v>
      </c>
      <c r="I1226" t="s">
        <v>21</v>
      </c>
      <c r="J1226">
        <v>580</v>
      </c>
      <c r="K1226">
        <v>121</v>
      </c>
      <c r="L1226">
        <v>160</v>
      </c>
      <c r="M1226" t="s">
        <v>141</v>
      </c>
      <c r="N1226" t="s">
        <v>45</v>
      </c>
      <c r="O1226" t="s">
        <v>142</v>
      </c>
      <c r="P1226">
        <f t="shared" si="57"/>
        <v>2.9119999999999999</v>
      </c>
      <c r="Q1226">
        <f t="shared" si="58"/>
        <v>-0.31199999999999983</v>
      </c>
      <c r="R1226">
        <f t="shared" si="59"/>
        <v>0.75624999999999998</v>
      </c>
    </row>
    <row r="1227" spans="1:18" x14ac:dyDescent="0.25">
      <c r="A1227" t="s">
        <v>139</v>
      </c>
      <c r="B1227" t="s">
        <v>6</v>
      </c>
      <c r="C1227" s="1">
        <v>44188</v>
      </c>
      <c r="D1227" s="1">
        <v>44370</v>
      </c>
      <c r="E1227" s="24">
        <v>182</v>
      </c>
      <c r="F1227">
        <v>0.5</v>
      </c>
      <c r="G1227">
        <v>2.2000000000000002</v>
      </c>
      <c r="H1227">
        <v>0.4</v>
      </c>
      <c r="I1227" t="s">
        <v>21</v>
      </c>
      <c r="J1227">
        <v>580</v>
      </c>
      <c r="K1227">
        <v>121</v>
      </c>
      <c r="L1227">
        <v>160</v>
      </c>
      <c r="M1227" t="s">
        <v>141</v>
      </c>
      <c r="N1227" t="s">
        <v>45</v>
      </c>
      <c r="O1227" t="s">
        <v>142</v>
      </c>
      <c r="P1227">
        <f t="shared" si="57"/>
        <v>2.9119999999999999</v>
      </c>
      <c r="Q1227">
        <f t="shared" si="58"/>
        <v>-0.71199999999999974</v>
      </c>
      <c r="R1227">
        <f t="shared" si="59"/>
        <v>0.75624999999999998</v>
      </c>
    </row>
    <row r="1228" spans="1:18" x14ac:dyDescent="0.25">
      <c r="A1228" t="s">
        <v>139</v>
      </c>
      <c r="B1228" t="s">
        <v>6</v>
      </c>
      <c r="C1228" s="1">
        <v>44188</v>
      </c>
      <c r="D1228" s="1">
        <v>44370</v>
      </c>
      <c r="E1228" s="24">
        <v>182</v>
      </c>
      <c r="F1228">
        <v>0.5</v>
      </c>
      <c r="G1228">
        <v>2.7</v>
      </c>
      <c r="H1228">
        <v>0.5</v>
      </c>
      <c r="I1228" t="s">
        <v>21</v>
      </c>
      <c r="J1228">
        <v>580</v>
      </c>
      <c r="K1228">
        <v>121</v>
      </c>
      <c r="L1228">
        <v>160</v>
      </c>
      <c r="M1228" t="s">
        <v>141</v>
      </c>
      <c r="N1228" t="s">
        <v>45</v>
      </c>
      <c r="O1228" t="s">
        <v>142</v>
      </c>
      <c r="P1228">
        <f t="shared" si="57"/>
        <v>2.9119999999999999</v>
      </c>
      <c r="Q1228">
        <f t="shared" si="58"/>
        <v>-0.21199999999999974</v>
      </c>
      <c r="R1228">
        <f t="shared" si="59"/>
        <v>0.75624999999999998</v>
      </c>
    </row>
    <row r="1229" spans="1:18" x14ac:dyDescent="0.25">
      <c r="A1229" t="s">
        <v>139</v>
      </c>
      <c r="B1229" t="s">
        <v>6</v>
      </c>
      <c r="C1229" s="1">
        <v>44188</v>
      </c>
      <c r="D1229" s="1">
        <v>44370</v>
      </c>
      <c r="E1229" s="24">
        <v>182</v>
      </c>
      <c r="F1229">
        <v>0.5</v>
      </c>
      <c r="G1229">
        <v>2.6</v>
      </c>
      <c r="H1229">
        <v>0.6</v>
      </c>
      <c r="I1229" t="s">
        <v>21</v>
      </c>
      <c r="J1229">
        <v>580</v>
      </c>
      <c r="K1229">
        <v>121</v>
      </c>
      <c r="L1229">
        <v>160</v>
      </c>
      <c r="M1229" t="s">
        <v>141</v>
      </c>
      <c r="N1229" t="s">
        <v>45</v>
      </c>
      <c r="O1229" t="s">
        <v>142</v>
      </c>
      <c r="P1229">
        <f t="shared" si="57"/>
        <v>2.9119999999999999</v>
      </c>
      <c r="Q1229">
        <f t="shared" si="58"/>
        <v>-0.31199999999999983</v>
      </c>
      <c r="R1229">
        <f t="shared" si="59"/>
        <v>0.75624999999999998</v>
      </c>
    </row>
    <row r="1230" spans="1:18" x14ac:dyDescent="0.25">
      <c r="A1230" t="s">
        <v>139</v>
      </c>
      <c r="B1230" t="s">
        <v>6</v>
      </c>
      <c r="C1230" s="1">
        <v>44188</v>
      </c>
      <c r="D1230" s="1">
        <v>44370</v>
      </c>
      <c r="E1230" s="24">
        <v>182</v>
      </c>
      <c r="F1230">
        <v>0.5</v>
      </c>
      <c r="G1230">
        <v>2.2999999999999998</v>
      </c>
      <c r="H1230">
        <v>0.4</v>
      </c>
      <c r="I1230" t="s">
        <v>21</v>
      </c>
      <c r="J1230">
        <v>580</v>
      </c>
      <c r="K1230">
        <v>121</v>
      </c>
      <c r="L1230">
        <v>160</v>
      </c>
      <c r="M1230" t="s">
        <v>141</v>
      </c>
      <c r="N1230" t="s">
        <v>45</v>
      </c>
      <c r="O1230" t="s">
        <v>142</v>
      </c>
      <c r="P1230">
        <f t="shared" si="57"/>
        <v>2.9119999999999999</v>
      </c>
      <c r="Q1230">
        <f t="shared" si="58"/>
        <v>-0.6120000000000001</v>
      </c>
      <c r="R1230">
        <f t="shared" si="59"/>
        <v>0.75624999999999998</v>
      </c>
    </row>
    <row r="1231" spans="1:18" x14ac:dyDescent="0.25">
      <c r="A1231" t="s">
        <v>139</v>
      </c>
      <c r="B1231" t="s">
        <v>6</v>
      </c>
      <c r="C1231" s="1">
        <v>44188</v>
      </c>
      <c r="D1231" s="1">
        <v>44370</v>
      </c>
      <c r="E1231" s="24">
        <v>182</v>
      </c>
      <c r="F1231">
        <v>0.5</v>
      </c>
      <c r="G1231">
        <v>2.2000000000000002</v>
      </c>
      <c r="H1231">
        <v>0.5</v>
      </c>
      <c r="I1231" t="s">
        <v>21</v>
      </c>
      <c r="J1231">
        <v>580</v>
      </c>
      <c r="K1231">
        <v>121</v>
      </c>
      <c r="L1231">
        <v>160</v>
      </c>
      <c r="M1231" t="s">
        <v>141</v>
      </c>
      <c r="N1231" t="s">
        <v>45</v>
      </c>
      <c r="O1231" t="s">
        <v>142</v>
      </c>
      <c r="P1231">
        <f t="shared" si="57"/>
        <v>2.9119999999999999</v>
      </c>
      <c r="Q1231">
        <f t="shared" si="58"/>
        <v>-0.71199999999999974</v>
      </c>
      <c r="R1231">
        <f t="shared" si="59"/>
        <v>0.75624999999999998</v>
      </c>
    </row>
    <row r="1232" spans="1:18" x14ac:dyDescent="0.25">
      <c r="A1232" t="s">
        <v>139</v>
      </c>
      <c r="B1232" t="s">
        <v>6</v>
      </c>
      <c r="C1232" s="1">
        <v>44188</v>
      </c>
      <c r="D1232" s="1">
        <v>44370</v>
      </c>
      <c r="E1232" s="24">
        <v>182</v>
      </c>
      <c r="F1232">
        <v>0.5</v>
      </c>
      <c r="G1232">
        <v>2.8</v>
      </c>
      <c r="H1232">
        <v>0.6</v>
      </c>
      <c r="I1232" t="s">
        <v>21</v>
      </c>
      <c r="J1232">
        <v>580</v>
      </c>
      <c r="K1232">
        <v>121</v>
      </c>
      <c r="L1232">
        <v>160</v>
      </c>
      <c r="M1232" t="s">
        <v>141</v>
      </c>
      <c r="N1232" t="s">
        <v>45</v>
      </c>
      <c r="O1232" t="s">
        <v>142</v>
      </c>
      <c r="P1232">
        <f t="shared" si="57"/>
        <v>2.9119999999999999</v>
      </c>
      <c r="Q1232">
        <f t="shared" si="58"/>
        <v>-0.1120000000000001</v>
      </c>
      <c r="R1232">
        <f t="shared" si="59"/>
        <v>0.75624999999999998</v>
      </c>
    </row>
    <row r="1233" spans="1:18" x14ac:dyDescent="0.25">
      <c r="A1233" t="s">
        <v>139</v>
      </c>
      <c r="B1233" t="s">
        <v>6</v>
      </c>
      <c r="C1233" s="1">
        <v>44188</v>
      </c>
      <c r="D1233" s="1">
        <v>44370</v>
      </c>
      <c r="E1233" s="24">
        <v>182</v>
      </c>
      <c r="F1233">
        <v>0.5</v>
      </c>
      <c r="G1233">
        <v>2</v>
      </c>
      <c r="H1233">
        <v>0.4</v>
      </c>
      <c r="I1233" t="s">
        <v>21</v>
      </c>
      <c r="J1233">
        <v>580</v>
      </c>
      <c r="K1233">
        <v>121</v>
      </c>
      <c r="L1233">
        <v>160</v>
      </c>
      <c r="M1233" t="s">
        <v>141</v>
      </c>
      <c r="N1233" t="s">
        <v>45</v>
      </c>
      <c r="O1233" t="s">
        <v>142</v>
      </c>
      <c r="P1233">
        <f t="shared" si="57"/>
        <v>2.9119999999999999</v>
      </c>
      <c r="Q1233">
        <f t="shared" si="58"/>
        <v>-0.91199999999999992</v>
      </c>
      <c r="R1233">
        <f t="shared" si="59"/>
        <v>0.75624999999999998</v>
      </c>
    </row>
    <row r="1234" spans="1:18" x14ac:dyDescent="0.25">
      <c r="A1234" t="s">
        <v>139</v>
      </c>
      <c r="B1234" t="s">
        <v>6</v>
      </c>
      <c r="C1234" s="1">
        <v>44188</v>
      </c>
      <c r="D1234" s="1">
        <v>44370</v>
      </c>
      <c r="E1234" s="24">
        <v>182</v>
      </c>
      <c r="F1234">
        <v>0.5</v>
      </c>
      <c r="G1234">
        <v>2.7</v>
      </c>
      <c r="H1234">
        <v>0.6</v>
      </c>
      <c r="I1234" t="s">
        <v>21</v>
      </c>
      <c r="J1234">
        <v>580</v>
      </c>
      <c r="K1234">
        <v>121</v>
      </c>
      <c r="L1234">
        <v>160</v>
      </c>
      <c r="M1234" t="s">
        <v>141</v>
      </c>
      <c r="N1234" t="s">
        <v>45</v>
      </c>
      <c r="O1234" t="s">
        <v>142</v>
      </c>
      <c r="P1234">
        <f t="shared" si="57"/>
        <v>2.9119999999999999</v>
      </c>
      <c r="Q1234">
        <f t="shared" si="58"/>
        <v>-0.21199999999999974</v>
      </c>
      <c r="R1234">
        <f t="shared" si="59"/>
        <v>0.75624999999999998</v>
      </c>
    </row>
    <row r="1235" spans="1:18" x14ac:dyDescent="0.25">
      <c r="A1235" t="s">
        <v>139</v>
      </c>
      <c r="B1235" t="s">
        <v>6</v>
      </c>
      <c r="C1235" s="1">
        <v>44188</v>
      </c>
      <c r="D1235" s="1">
        <v>44370</v>
      </c>
      <c r="E1235" s="24">
        <v>182</v>
      </c>
      <c r="F1235">
        <v>0.5</v>
      </c>
      <c r="G1235">
        <v>2.2000000000000002</v>
      </c>
      <c r="H1235">
        <v>0.4</v>
      </c>
      <c r="I1235" t="s">
        <v>21</v>
      </c>
      <c r="J1235">
        <v>580</v>
      </c>
      <c r="K1235">
        <v>121</v>
      </c>
      <c r="L1235">
        <v>160</v>
      </c>
      <c r="M1235" t="s">
        <v>141</v>
      </c>
      <c r="N1235" t="s">
        <v>45</v>
      </c>
      <c r="O1235" t="s">
        <v>142</v>
      </c>
      <c r="P1235">
        <f t="shared" si="57"/>
        <v>2.9119999999999999</v>
      </c>
      <c r="Q1235">
        <f t="shared" si="58"/>
        <v>-0.71199999999999974</v>
      </c>
      <c r="R1235">
        <f t="shared" si="59"/>
        <v>0.75624999999999998</v>
      </c>
    </row>
    <row r="1236" spans="1:18" x14ac:dyDescent="0.25">
      <c r="A1236" t="s">
        <v>139</v>
      </c>
      <c r="B1236" t="s">
        <v>6</v>
      </c>
      <c r="C1236" s="1">
        <v>44188</v>
      </c>
      <c r="D1236" s="1">
        <v>44370</v>
      </c>
      <c r="E1236" s="24">
        <v>182</v>
      </c>
      <c r="F1236">
        <v>0.5</v>
      </c>
      <c r="G1236">
        <v>2.4</v>
      </c>
      <c r="H1236">
        <v>0.5</v>
      </c>
      <c r="I1236" t="s">
        <v>21</v>
      </c>
      <c r="J1236">
        <v>580</v>
      </c>
      <c r="K1236">
        <v>121</v>
      </c>
      <c r="L1236">
        <v>160</v>
      </c>
      <c r="M1236" t="s">
        <v>141</v>
      </c>
      <c r="N1236" t="s">
        <v>45</v>
      </c>
      <c r="O1236" t="s">
        <v>142</v>
      </c>
      <c r="P1236">
        <f t="shared" si="57"/>
        <v>2.9119999999999999</v>
      </c>
      <c r="Q1236">
        <f t="shared" si="58"/>
        <v>-0.51200000000000001</v>
      </c>
      <c r="R1236">
        <f t="shared" si="59"/>
        <v>0.75624999999999998</v>
      </c>
    </row>
    <row r="1237" spans="1:18" x14ac:dyDescent="0.25">
      <c r="A1237" t="s">
        <v>139</v>
      </c>
      <c r="B1237" t="s">
        <v>6</v>
      </c>
      <c r="C1237" s="1">
        <v>44188</v>
      </c>
      <c r="D1237" s="1">
        <v>44370</v>
      </c>
      <c r="E1237" s="24">
        <v>182</v>
      </c>
      <c r="F1237">
        <v>0.5</v>
      </c>
      <c r="G1237">
        <v>2.2999999999999998</v>
      </c>
      <c r="H1237">
        <v>0.5</v>
      </c>
      <c r="I1237" t="s">
        <v>21</v>
      </c>
      <c r="J1237">
        <v>580</v>
      </c>
      <c r="K1237">
        <v>121</v>
      </c>
      <c r="L1237">
        <v>160</v>
      </c>
      <c r="M1237" t="s">
        <v>141</v>
      </c>
      <c r="N1237" t="s">
        <v>45</v>
      </c>
      <c r="O1237" t="s">
        <v>142</v>
      </c>
      <c r="P1237">
        <f t="shared" si="57"/>
        <v>2.9119999999999999</v>
      </c>
      <c r="Q1237">
        <f t="shared" si="58"/>
        <v>-0.6120000000000001</v>
      </c>
      <c r="R1237">
        <f t="shared" si="59"/>
        <v>0.75624999999999998</v>
      </c>
    </row>
    <row r="1238" spans="1:18" x14ac:dyDescent="0.25">
      <c r="A1238" t="s">
        <v>139</v>
      </c>
      <c r="B1238" t="s">
        <v>6</v>
      </c>
      <c r="C1238" s="1">
        <v>44188</v>
      </c>
      <c r="D1238" s="1">
        <v>44370</v>
      </c>
      <c r="E1238" s="24">
        <v>182</v>
      </c>
      <c r="F1238">
        <v>0.5</v>
      </c>
      <c r="G1238">
        <v>2.2999999999999998</v>
      </c>
      <c r="H1238">
        <v>0.5</v>
      </c>
      <c r="I1238" t="s">
        <v>21</v>
      </c>
      <c r="J1238">
        <v>580</v>
      </c>
      <c r="K1238">
        <v>121</v>
      </c>
      <c r="L1238">
        <v>160</v>
      </c>
      <c r="M1238" t="s">
        <v>141</v>
      </c>
      <c r="N1238" t="s">
        <v>45</v>
      </c>
      <c r="O1238" t="s">
        <v>142</v>
      </c>
      <c r="P1238">
        <f t="shared" si="57"/>
        <v>2.9119999999999999</v>
      </c>
      <c r="Q1238">
        <f t="shared" si="58"/>
        <v>-0.6120000000000001</v>
      </c>
      <c r="R1238">
        <f t="shared" si="59"/>
        <v>0.75624999999999998</v>
      </c>
    </row>
    <row r="1239" spans="1:18" x14ac:dyDescent="0.25">
      <c r="A1239" t="s">
        <v>139</v>
      </c>
      <c r="B1239" t="s">
        <v>6</v>
      </c>
      <c r="C1239" s="1">
        <v>44188</v>
      </c>
      <c r="D1239" s="1">
        <v>44370</v>
      </c>
      <c r="E1239" s="24">
        <v>182</v>
      </c>
      <c r="F1239">
        <v>0.5</v>
      </c>
      <c r="G1239">
        <v>2.6</v>
      </c>
      <c r="H1239">
        <v>0.6</v>
      </c>
      <c r="I1239" t="s">
        <v>21</v>
      </c>
      <c r="J1239">
        <v>580</v>
      </c>
      <c r="K1239">
        <v>121</v>
      </c>
      <c r="L1239">
        <v>160</v>
      </c>
      <c r="M1239" t="s">
        <v>141</v>
      </c>
      <c r="N1239" t="s">
        <v>45</v>
      </c>
      <c r="O1239" t="s">
        <v>142</v>
      </c>
      <c r="P1239">
        <f t="shared" si="57"/>
        <v>2.9119999999999999</v>
      </c>
      <c r="Q1239">
        <f t="shared" si="58"/>
        <v>-0.31199999999999983</v>
      </c>
      <c r="R1239">
        <f t="shared" si="59"/>
        <v>0.75624999999999998</v>
      </c>
    </row>
    <row r="1240" spans="1:18" x14ac:dyDescent="0.25">
      <c r="A1240" t="s">
        <v>139</v>
      </c>
      <c r="B1240" t="s">
        <v>6</v>
      </c>
      <c r="C1240" s="1">
        <v>44188</v>
      </c>
      <c r="D1240" s="1">
        <v>44370</v>
      </c>
      <c r="E1240" s="24">
        <v>182</v>
      </c>
      <c r="F1240">
        <v>0.5</v>
      </c>
      <c r="G1240">
        <v>2.9</v>
      </c>
      <c r="H1240">
        <v>0.7</v>
      </c>
      <c r="I1240" t="s">
        <v>21</v>
      </c>
      <c r="J1240">
        <v>580</v>
      </c>
      <c r="K1240">
        <v>121</v>
      </c>
      <c r="L1240">
        <v>160</v>
      </c>
      <c r="M1240" t="s">
        <v>141</v>
      </c>
      <c r="N1240" t="s">
        <v>45</v>
      </c>
      <c r="O1240" t="s">
        <v>142</v>
      </c>
      <c r="P1240">
        <f t="shared" si="57"/>
        <v>2.9119999999999999</v>
      </c>
      <c r="Q1240">
        <f t="shared" si="58"/>
        <v>-1.2000000000000011E-2</v>
      </c>
      <c r="R1240">
        <f t="shared" si="59"/>
        <v>0.75624999999999998</v>
      </c>
    </row>
    <row r="1241" spans="1:18" x14ac:dyDescent="0.25">
      <c r="A1241" t="s">
        <v>139</v>
      </c>
      <c r="B1241" t="s">
        <v>6</v>
      </c>
      <c r="C1241" s="1">
        <v>44188</v>
      </c>
      <c r="D1241" s="1">
        <v>44370</v>
      </c>
      <c r="E1241" s="24">
        <v>182</v>
      </c>
      <c r="F1241">
        <v>0.5</v>
      </c>
      <c r="G1241">
        <v>2.2999999999999998</v>
      </c>
      <c r="H1241">
        <v>0.5</v>
      </c>
      <c r="I1241" t="s">
        <v>21</v>
      </c>
      <c r="J1241">
        <v>580</v>
      </c>
      <c r="K1241">
        <v>121</v>
      </c>
      <c r="L1241">
        <v>160</v>
      </c>
      <c r="M1241" t="s">
        <v>141</v>
      </c>
      <c r="N1241" t="s">
        <v>45</v>
      </c>
      <c r="O1241" t="s">
        <v>142</v>
      </c>
      <c r="P1241">
        <f t="shared" si="57"/>
        <v>2.9119999999999999</v>
      </c>
      <c r="Q1241">
        <f t="shared" si="58"/>
        <v>-0.6120000000000001</v>
      </c>
      <c r="R1241">
        <f t="shared" si="59"/>
        <v>0.75624999999999998</v>
      </c>
    </row>
    <row r="1242" spans="1:18" x14ac:dyDescent="0.25">
      <c r="A1242" t="s">
        <v>139</v>
      </c>
      <c r="B1242" t="s">
        <v>6</v>
      </c>
      <c r="C1242" s="1">
        <v>44188</v>
      </c>
      <c r="D1242" s="1">
        <v>44370</v>
      </c>
      <c r="E1242" s="24">
        <v>182</v>
      </c>
      <c r="F1242">
        <v>0.5</v>
      </c>
      <c r="G1242">
        <v>2.2000000000000002</v>
      </c>
      <c r="H1242">
        <v>0.5</v>
      </c>
      <c r="I1242" t="s">
        <v>21</v>
      </c>
      <c r="J1242">
        <v>580</v>
      </c>
      <c r="K1242">
        <v>121</v>
      </c>
      <c r="L1242">
        <v>160</v>
      </c>
      <c r="M1242" t="s">
        <v>141</v>
      </c>
      <c r="N1242" t="s">
        <v>45</v>
      </c>
      <c r="O1242" t="s">
        <v>142</v>
      </c>
      <c r="P1242">
        <f t="shared" si="57"/>
        <v>2.9119999999999999</v>
      </c>
      <c r="Q1242">
        <f t="shared" si="58"/>
        <v>-0.71199999999999974</v>
      </c>
      <c r="R1242">
        <f t="shared" si="59"/>
        <v>0.75624999999999998</v>
      </c>
    </row>
    <row r="1243" spans="1:18" x14ac:dyDescent="0.25">
      <c r="A1243" t="s">
        <v>139</v>
      </c>
      <c r="B1243" t="s">
        <v>6</v>
      </c>
      <c r="C1243" s="1">
        <v>44188</v>
      </c>
      <c r="D1243" s="1">
        <v>44370</v>
      </c>
      <c r="E1243" s="24">
        <v>182</v>
      </c>
      <c r="F1243">
        <v>0.5</v>
      </c>
      <c r="G1243">
        <v>2.2000000000000002</v>
      </c>
      <c r="H1243">
        <v>0.5</v>
      </c>
      <c r="I1243" t="s">
        <v>21</v>
      </c>
      <c r="J1243">
        <v>580</v>
      </c>
      <c r="K1243">
        <v>121</v>
      </c>
      <c r="L1243">
        <v>160</v>
      </c>
      <c r="M1243" t="s">
        <v>141</v>
      </c>
      <c r="N1243" t="s">
        <v>45</v>
      </c>
      <c r="O1243" t="s">
        <v>142</v>
      </c>
      <c r="P1243">
        <f t="shared" si="57"/>
        <v>2.9119999999999999</v>
      </c>
      <c r="Q1243">
        <f t="shared" si="58"/>
        <v>-0.71199999999999974</v>
      </c>
      <c r="R1243">
        <f t="shared" si="59"/>
        <v>0.75624999999999998</v>
      </c>
    </row>
    <row r="1244" spans="1:18" x14ac:dyDescent="0.25">
      <c r="A1244" t="s">
        <v>139</v>
      </c>
      <c r="B1244" t="s">
        <v>6</v>
      </c>
      <c r="C1244" s="1">
        <v>44188</v>
      </c>
      <c r="D1244" s="1">
        <v>44370</v>
      </c>
      <c r="E1244" s="24">
        <v>182</v>
      </c>
      <c r="F1244">
        <v>0.5</v>
      </c>
      <c r="G1244">
        <v>2.1</v>
      </c>
      <c r="H1244">
        <v>0.5</v>
      </c>
      <c r="I1244" t="s">
        <v>21</v>
      </c>
      <c r="J1244">
        <v>580</v>
      </c>
      <c r="K1244">
        <v>121</v>
      </c>
      <c r="L1244">
        <v>160</v>
      </c>
      <c r="M1244" t="s">
        <v>141</v>
      </c>
      <c r="N1244" t="s">
        <v>45</v>
      </c>
      <c r="O1244" t="s">
        <v>142</v>
      </c>
      <c r="P1244">
        <f t="shared" si="57"/>
        <v>2.9119999999999999</v>
      </c>
      <c r="Q1244">
        <f t="shared" si="58"/>
        <v>-0.81199999999999983</v>
      </c>
      <c r="R1244">
        <f t="shared" si="59"/>
        <v>0.75624999999999998</v>
      </c>
    </row>
    <row r="1245" spans="1:18" x14ac:dyDescent="0.25">
      <c r="A1245" t="s">
        <v>139</v>
      </c>
      <c r="B1245" t="s">
        <v>6</v>
      </c>
      <c r="C1245" s="1">
        <v>44188</v>
      </c>
      <c r="D1245" s="1">
        <v>44370</v>
      </c>
      <c r="E1245" s="24">
        <v>182</v>
      </c>
      <c r="F1245">
        <v>0.5</v>
      </c>
      <c r="G1245">
        <v>2.1</v>
      </c>
      <c r="H1245">
        <v>0.5</v>
      </c>
      <c r="I1245" t="s">
        <v>21</v>
      </c>
      <c r="J1245">
        <v>580</v>
      </c>
      <c r="K1245">
        <v>121</v>
      </c>
      <c r="L1245">
        <v>160</v>
      </c>
      <c r="M1245" t="s">
        <v>141</v>
      </c>
      <c r="N1245" t="s">
        <v>45</v>
      </c>
      <c r="O1245" t="s">
        <v>142</v>
      </c>
      <c r="P1245">
        <f t="shared" si="57"/>
        <v>2.9119999999999999</v>
      </c>
      <c r="Q1245">
        <f t="shared" si="58"/>
        <v>-0.81199999999999983</v>
      </c>
      <c r="R1245">
        <f t="shared" si="59"/>
        <v>0.75624999999999998</v>
      </c>
    </row>
    <row r="1246" spans="1:18" x14ac:dyDescent="0.25">
      <c r="A1246" t="s">
        <v>139</v>
      </c>
      <c r="B1246" t="s">
        <v>6</v>
      </c>
      <c r="C1246" s="1">
        <v>44188</v>
      </c>
      <c r="D1246" s="1">
        <v>44370</v>
      </c>
      <c r="E1246" s="24">
        <v>182</v>
      </c>
      <c r="F1246">
        <v>0.5</v>
      </c>
      <c r="G1246">
        <v>2.5</v>
      </c>
      <c r="H1246">
        <v>0.6</v>
      </c>
      <c r="I1246" t="s">
        <v>21</v>
      </c>
      <c r="J1246">
        <v>580</v>
      </c>
      <c r="K1246">
        <v>121</v>
      </c>
      <c r="L1246">
        <v>160</v>
      </c>
      <c r="M1246" t="s">
        <v>141</v>
      </c>
      <c r="N1246" t="s">
        <v>45</v>
      </c>
      <c r="O1246" t="s">
        <v>142</v>
      </c>
      <c r="P1246">
        <f t="shared" si="57"/>
        <v>2.9119999999999999</v>
      </c>
      <c r="Q1246">
        <f t="shared" si="58"/>
        <v>-0.41199999999999992</v>
      </c>
      <c r="R1246">
        <f t="shared" si="59"/>
        <v>0.75624999999999998</v>
      </c>
    </row>
    <row r="1247" spans="1:18" x14ac:dyDescent="0.25">
      <c r="A1247" t="s">
        <v>139</v>
      </c>
      <c r="B1247" t="s">
        <v>6</v>
      </c>
      <c r="C1247" s="1">
        <v>44188</v>
      </c>
      <c r="D1247" s="1">
        <v>44370</v>
      </c>
      <c r="E1247" s="24">
        <v>182</v>
      </c>
      <c r="F1247">
        <v>0.5</v>
      </c>
      <c r="G1247">
        <v>2.6</v>
      </c>
      <c r="H1247">
        <v>0.6</v>
      </c>
      <c r="I1247" t="s">
        <v>21</v>
      </c>
      <c r="J1247">
        <v>580</v>
      </c>
      <c r="K1247">
        <v>121</v>
      </c>
      <c r="L1247">
        <v>160</v>
      </c>
      <c r="M1247" t="s">
        <v>141</v>
      </c>
      <c r="N1247" t="s">
        <v>45</v>
      </c>
      <c r="O1247" t="s">
        <v>142</v>
      </c>
      <c r="P1247">
        <f t="shared" si="57"/>
        <v>2.9119999999999999</v>
      </c>
      <c r="Q1247">
        <f t="shared" si="58"/>
        <v>-0.31199999999999983</v>
      </c>
      <c r="R1247">
        <f t="shared" si="59"/>
        <v>0.75624999999999998</v>
      </c>
    </row>
    <row r="1248" spans="1:18" x14ac:dyDescent="0.25">
      <c r="A1248" t="s">
        <v>139</v>
      </c>
      <c r="B1248" t="s">
        <v>6</v>
      </c>
      <c r="C1248" s="1">
        <v>44188</v>
      </c>
      <c r="D1248" s="1">
        <v>44370</v>
      </c>
      <c r="E1248" s="24">
        <v>182</v>
      </c>
      <c r="F1248">
        <v>0.5</v>
      </c>
      <c r="G1248">
        <v>2.1</v>
      </c>
      <c r="H1248">
        <v>0.4</v>
      </c>
      <c r="I1248" t="s">
        <v>21</v>
      </c>
      <c r="J1248">
        <v>580</v>
      </c>
      <c r="K1248">
        <v>121</v>
      </c>
      <c r="L1248">
        <v>160</v>
      </c>
      <c r="M1248" t="s">
        <v>141</v>
      </c>
      <c r="N1248" t="s">
        <v>45</v>
      </c>
      <c r="O1248" t="s">
        <v>142</v>
      </c>
      <c r="P1248">
        <f t="shared" si="57"/>
        <v>2.9119999999999999</v>
      </c>
      <c r="Q1248">
        <f t="shared" si="58"/>
        <v>-0.81199999999999983</v>
      </c>
      <c r="R1248">
        <f t="shared" si="59"/>
        <v>0.75624999999999998</v>
      </c>
    </row>
    <row r="1249" spans="1:18" x14ac:dyDescent="0.25">
      <c r="A1249" t="s">
        <v>139</v>
      </c>
      <c r="B1249" t="s">
        <v>6</v>
      </c>
      <c r="C1249" s="1">
        <v>44188</v>
      </c>
      <c r="D1249" s="1">
        <v>44370</v>
      </c>
      <c r="E1249" s="24">
        <v>182</v>
      </c>
      <c r="F1249">
        <v>0.5</v>
      </c>
      <c r="G1249">
        <v>2.1</v>
      </c>
      <c r="H1249">
        <v>0.4</v>
      </c>
      <c r="I1249" t="s">
        <v>21</v>
      </c>
      <c r="J1249">
        <v>580</v>
      </c>
      <c r="K1249">
        <v>121</v>
      </c>
      <c r="L1249">
        <v>160</v>
      </c>
      <c r="M1249" t="s">
        <v>141</v>
      </c>
      <c r="N1249" t="s">
        <v>45</v>
      </c>
      <c r="O1249" t="s">
        <v>142</v>
      </c>
      <c r="P1249">
        <f t="shared" si="57"/>
        <v>2.9119999999999999</v>
      </c>
      <c r="Q1249">
        <f t="shared" si="58"/>
        <v>-0.81199999999999983</v>
      </c>
      <c r="R1249">
        <f t="shared" si="59"/>
        <v>0.75624999999999998</v>
      </c>
    </row>
    <row r="1250" spans="1:18" x14ac:dyDescent="0.25">
      <c r="A1250" t="s">
        <v>139</v>
      </c>
      <c r="B1250" t="s">
        <v>6</v>
      </c>
      <c r="C1250" s="1">
        <v>44188</v>
      </c>
      <c r="D1250" s="1">
        <v>44370</v>
      </c>
      <c r="E1250" s="24">
        <v>182</v>
      </c>
      <c r="F1250">
        <v>0.5</v>
      </c>
      <c r="G1250">
        <v>2</v>
      </c>
      <c r="H1250">
        <v>0.4</v>
      </c>
      <c r="I1250" t="s">
        <v>21</v>
      </c>
      <c r="J1250">
        <v>580</v>
      </c>
      <c r="K1250">
        <v>121</v>
      </c>
      <c r="L1250">
        <v>160</v>
      </c>
      <c r="M1250" t="s">
        <v>141</v>
      </c>
      <c r="N1250" t="s">
        <v>45</v>
      </c>
      <c r="O1250" t="s">
        <v>142</v>
      </c>
      <c r="P1250">
        <f t="shared" si="57"/>
        <v>2.9119999999999999</v>
      </c>
      <c r="Q1250">
        <f t="shared" si="58"/>
        <v>-0.91199999999999992</v>
      </c>
      <c r="R1250">
        <f t="shared" si="59"/>
        <v>0.75624999999999998</v>
      </c>
    </row>
    <row r="1251" spans="1:18" x14ac:dyDescent="0.25">
      <c r="A1251" t="s">
        <v>139</v>
      </c>
      <c r="B1251" t="s">
        <v>6</v>
      </c>
      <c r="C1251" s="1">
        <v>44188</v>
      </c>
      <c r="D1251" s="1">
        <v>44370</v>
      </c>
      <c r="E1251" s="24">
        <v>182</v>
      </c>
      <c r="F1251">
        <v>0.5</v>
      </c>
      <c r="G1251">
        <v>2.2999999999999998</v>
      </c>
      <c r="H1251">
        <v>0.5</v>
      </c>
      <c r="I1251" t="s">
        <v>21</v>
      </c>
      <c r="J1251">
        <v>580</v>
      </c>
      <c r="K1251">
        <v>121</v>
      </c>
      <c r="L1251">
        <v>160</v>
      </c>
      <c r="M1251" t="s">
        <v>141</v>
      </c>
      <c r="N1251" t="s">
        <v>45</v>
      </c>
      <c r="O1251" t="s">
        <v>142</v>
      </c>
      <c r="P1251">
        <f t="shared" si="57"/>
        <v>2.9119999999999999</v>
      </c>
      <c r="Q1251">
        <f t="shared" si="58"/>
        <v>-0.6120000000000001</v>
      </c>
      <c r="R1251">
        <f t="shared" si="59"/>
        <v>0.75624999999999998</v>
      </c>
    </row>
    <row r="1252" spans="1:18" x14ac:dyDescent="0.25">
      <c r="A1252" t="s">
        <v>143</v>
      </c>
      <c r="B1252" t="s">
        <v>6</v>
      </c>
      <c r="C1252" s="1">
        <v>44188</v>
      </c>
      <c r="D1252" s="1">
        <v>44370</v>
      </c>
      <c r="E1252" s="24">
        <v>182</v>
      </c>
      <c r="F1252">
        <v>0.5</v>
      </c>
      <c r="G1252">
        <v>2.9</v>
      </c>
      <c r="H1252">
        <v>0.6</v>
      </c>
      <c r="I1252" t="s">
        <v>21</v>
      </c>
      <c r="J1252">
        <v>580</v>
      </c>
      <c r="K1252">
        <v>142</v>
      </c>
      <c r="L1252">
        <v>160</v>
      </c>
      <c r="M1252" t="s">
        <v>141</v>
      </c>
      <c r="N1252" t="s">
        <v>45</v>
      </c>
      <c r="O1252" t="s">
        <v>142</v>
      </c>
      <c r="P1252">
        <f t="shared" si="57"/>
        <v>2.9119999999999999</v>
      </c>
      <c r="Q1252">
        <f t="shared" si="58"/>
        <v>-1.2000000000000011E-2</v>
      </c>
      <c r="R1252">
        <f t="shared" si="59"/>
        <v>0.88749999999999996</v>
      </c>
    </row>
    <row r="1253" spans="1:18" x14ac:dyDescent="0.25">
      <c r="A1253" t="s">
        <v>143</v>
      </c>
      <c r="B1253" t="s">
        <v>6</v>
      </c>
      <c r="C1253" s="1">
        <v>44188</v>
      </c>
      <c r="D1253" s="1">
        <v>44370</v>
      </c>
      <c r="E1253" s="24">
        <v>182</v>
      </c>
      <c r="F1253">
        <v>0.5</v>
      </c>
      <c r="G1253">
        <v>2.9</v>
      </c>
      <c r="H1253">
        <v>0.6</v>
      </c>
      <c r="I1253" t="s">
        <v>21</v>
      </c>
      <c r="J1253">
        <v>580</v>
      </c>
      <c r="K1253">
        <v>142</v>
      </c>
      <c r="L1253">
        <v>160</v>
      </c>
      <c r="M1253" t="s">
        <v>141</v>
      </c>
      <c r="N1253" t="s">
        <v>45</v>
      </c>
      <c r="O1253" t="s">
        <v>142</v>
      </c>
      <c r="P1253">
        <f t="shared" si="57"/>
        <v>2.9119999999999999</v>
      </c>
      <c r="Q1253">
        <f t="shared" si="58"/>
        <v>-1.2000000000000011E-2</v>
      </c>
      <c r="R1253">
        <f t="shared" si="59"/>
        <v>0.88749999999999996</v>
      </c>
    </row>
    <row r="1254" spans="1:18" x14ac:dyDescent="0.25">
      <c r="A1254" t="s">
        <v>143</v>
      </c>
      <c r="B1254" t="s">
        <v>6</v>
      </c>
      <c r="C1254" s="1">
        <v>44188</v>
      </c>
      <c r="D1254" s="1">
        <v>44370</v>
      </c>
      <c r="E1254" s="24">
        <v>182</v>
      </c>
      <c r="F1254">
        <v>0.5</v>
      </c>
      <c r="G1254">
        <v>2.4</v>
      </c>
      <c r="H1254">
        <v>0.5</v>
      </c>
      <c r="I1254" t="s">
        <v>21</v>
      </c>
      <c r="J1254">
        <v>580</v>
      </c>
      <c r="K1254">
        <v>142</v>
      </c>
      <c r="L1254">
        <v>160</v>
      </c>
      <c r="M1254" t="s">
        <v>141</v>
      </c>
      <c r="N1254" t="s">
        <v>45</v>
      </c>
      <c r="O1254" t="s">
        <v>142</v>
      </c>
      <c r="P1254">
        <f t="shared" si="57"/>
        <v>2.9119999999999999</v>
      </c>
      <c r="Q1254">
        <f t="shared" si="58"/>
        <v>-0.51200000000000001</v>
      </c>
      <c r="R1254">
        <f t="shared" si="59"/>
        <v>0.88749999999999996</v>
      </c>
    </row>
    <row r="1255" spans="1:18" x14ac:dyDescent="0.25">
      <c r="A1255" t="s">
        <v>143</v>
      </c>
      <c r="B1255" t="s">
        <v>6</v>
      </c>
      <c r="C1255" s="1">
        <v>44188</v>
      </c>
      <c r="D1255" s="1">
        <v>44370</v>
      </c>
      <c r="E1255" s="24">
        <v>182</v>
      </c>
      <c r="F1255">
        <v>0.5</v>
      </c>
      <c r="G1255">
        <v>2.4</v>
      </c>
      <c r="H1255">
        <v>0.5</v>
      </c>
      <c r="I1255" t="s">
        <v>21</v>
      </c>
      <c r="J1255">
        <v>580</v>
      </c>
      <c r="K1255">
        <v>142</v>
      </c>
      <c r="L1255">
        <v>160</v>
      </c>
      <c r="M1255" t="s">
        <v>141</v>
      </c>
      <c r="N1255" t="s">
        <v>45</v>
      </c>
      <c r="O1255" t="s">
        <v>142</v>
      </c>
      <c r="P1255">
        <f t="shared" si="57"/>
        <v>2.9119999999999999</v>
      </c>
      <c r="Q1255">
        <f t="shared" si="58"/>
        <v>-0.51200000000000001</v>
      </c>
      <c r="R1255">
        <f t="shared" si="59"/>
        <v>0.88749999999999996</v>
      </c>
    </row>
    <row r="1256" spans="1:18" x14ac:dyDescent="0.25">
      <c r="A1256" t="s">
        <v>143</v>
      </c>
      <c r="B1256" t="s">
        <v>6</v>
      </c>
      <c r="C1256" s="1">
        <v>44188</v>
      </c>
      <c r="D1256" s="1">
        <v>44370</v>
      </c>
      <c r="E1256" s="24">
        <v>182</v>
      </c>
      <c r="F1256">
        <v>0.5</v>
      </c>
      <c r="G1256">
        <v>2.7</v>
      </c>
      <c r="H1256">
        <v>0.6</v>
      </c>
      <c r="I1256" t="s">
        <v>21</v>
      </c>
      <c r="J1256">
        <v>580</v>
      </c>
      <c r="K1256">
        <v>142</v>
      </c>
      <c r="L1256">
        <v>160</v>
      </c>
      <c r="M1256" t="s">
        <v>141</v>
      </c>
      <c r="N1256" t="s">
        <v>45</v>
      </c>
      <c r="O1256" t="s">
        <v>142</v>
      </c>
      <c r="P1256">
        <f t="shared" si="57"/>
        <v>2.9119999999999999</v>
      </c>
      <c r="Q1256">
        <f t="shared" si="58"/>
        <v>-0.21199999999999974</v>
      </c>
      <c r="R1256">
        <f t="shared" si="59"/>
        <v>0.88749999999999996</v>
      </c>
    </row>
    <row r="1257" spans="1:18" x14ac:dyDescent="0.25">
      <c r="A1257" t="s">
        <v>143</v>
      </c>
      <c r="B1257" t="s">
        <v>6</v>
      </c>
      <c r="C1257" s="1">
        <v>44188</v>
      </c>
      <c r="D1257" s="1">
        <v>44370</v>
      </c>
      <c r="E1257" s="24">
        <v>182</v>
      </c>
      <c r="F1257">
        <v>0.5</v>
      </c>
      <c r="G1257">
        <v>2.7</v>
      </c>
      <c r="H1257">
        <v>0.5</v>
      </c>
      <c r="I1257" t="s">
        <v>21</v>
      </c>
      <c r="J1257">
        <v>580</v>
      </c>
      <c r="K1257">
        <v>142</v>
      </c>
      <c r="L1257">
        <v>160</v>
      </c>
      <c r="M1257" t="s">
        <v>141</v>
      </c>
      <c r="N1257" t="s">
        <v>45</v>
      </c>
      <c r="O1257" t="s">
        <v>142</v>
      </c>
      <c r="P1257">
        <f t="shared" si="57"/>
        <v>2.9119999999999999</v>
      </c>
      <c r="Q1257">
        <f t="shared" si="58"/>
        <v>-0.21199999999999974</v>
      </c>
      <c r="R1257">
        <f t="shared" si="59"/>
        <v>0.88749999999999996</v>
      </c>
    </row>
    <row r="1258" spans="1:18" x14ac:dyDescent="0.25">
      <c r="A1258" t="s">
        <v>143</v>
      </c>
      <c r="B1258" t="s">
        <v>6</v>
      </c>
      <c r="C1258" s="1">
        <v>44188</v>
      </c>
      <c r="D1258" s="1">
        <v>44370</v>
      </c>
      <c r="E1258" s="24">
        <v>182</v>
      </c>
      <c r="F1258">
        <v>0.5</v>
      </c>
      <c r="G1258">
        <v>2.2000000000000002</v>
      </c>
      <c r="H1258">
        <v>0.5</v>
      </c>
      <c r="I1258" t="s">
        <v>21</v>
      </c>
      <c r="J1258">
        <v>580</v>
      </c>
      <c r="K1258">
        <v>142</v>
      </c>
      <c r="L1258">
        <v>160</v>
      </c>
      <c r="M1258" t="s">
        <v>141</v>
      </c>
      <c r="N1258" t="s">
        <v>45</v>
      </c>
      <c r="O1258" t="s">
        <v>142</v>
      </c>
      <c r="P1258">
        <f t="shared" si="57"/>
        <v>2.9119999999999999</v>
      </c>
      <c r="Q1258">
        <f t="shared" si="58"/>
        <v>-0.71199999999999974</v>
      </c>
      <c r="R1258">
        <f t="shared" si="59"/>
        <v>0.88749999999999996</v>
      </c>
    </row>
    <row r="1259" spans="1:18" x14ac:dyDescent="0.25">
      <c r="A1259" t="s">
        <v>143</v>
      </c>
      <c r="B1259" t="s">
        <v>6</v>
      </c>
      <c r="C1259" s="1">
        <v>44188</v>
      </c>
      <c r="D1259" s="1">
        <v>44370</v>
      </c>
      <c r="E1259" s="24">
        <v>182</v>
      </c>
      <c r="F1259">
        <v>0.5</v>
      </c>
      <c r="G1259">
        <v>2.5</v>
      </c>
      <c r="H1259">
        <v>0.6</v>
      </c>
      <c r="I1259" t="s">
        <v>21</v>
      </c>
      <c r="J1259">
        <v>580</v>
      </c>
      <c r="K1259">
        <v>142</v>
      </c>
      <c r="L1259">
        <v>160</v>
      </c>
      <c r="M1259" t="s">
        <v>141</v>
      </c>
      <c r="N1259" t="s">
        <v>45</v>
      </c>
      <c r="O1259" t="s">
        <v>142</v>
      </c>
      <c r="P1259">
        <f t="shared" si="57"/>
        <v>2.9119999999999999</v>
      </c>
      <c r="Q1259">
        <f t="shared" si="58"/>
        <v>-0.41199999999999992</v>
      </c>
      <c r="R1259">
        <f t="shared" si="59"/>
        <v>0.88749999999999996</v>
      </c>
    </row>
    <row r="1260" spans="1:18" x14ac:dyDescent="0.25">
      <c r="A1260" t="s">
        <v>143</v>
      </c>
      <c r="B1260" t="s">
        <v>6</v>
      </c>
      <c r="C1260" s="1">
        <v>44188</v>
      </c>
      <c r="D1260" s="1">
        <v>44370</v>
      </c>
      <c r="E1260" s="24">
        <v>182</v>
      </c>
      <c r="F1260">
        <v>0.5</v>
      </c>
      <c r="G1260">
        <v>2.7</v>
      </c>
      <c r="H1260">
        <v>0.6</v>
      </c>
      <c r="I1260" t="s">
        <v>21</v>
      </c>
      <c r="J1260">
        <v>580</v>
      </c>
      <c r="K1260">
        <v>142</v>
      </c>
      <c r="L1260">
        <v>160</v>
      </c>
      <c r="M1260" t="s">
        <v>141</v>
      </c>
      <c r="N1260" t="s">
        <v>45</v>
      </c>
      <c r="O1260" t="s">
        <v>142</v>
      </c>
      <c r="P1260">
        <f t="shared" si="57"/>
        <v>2.9119999999999999</v>
      </c>
      <c r="Q1260">
        <f t="shared" si="58"/>
        <v>-0.21199999999999974</v>
      </c>
      <c r="R1260">
        <f t="shared" si="59"/>
        <v>0.88749999999999996</v>
      </c>
    </row>
    <row r="1261" spans="1:18" x14ac:dyDescent="0.25">
      <c r="A1261" t="s">
        <v>143</v>
      </c>
      <c r="B1261" t="s">
        <v>6</v>
      </c>
      <c r="C1261" s="1">
        <v>44188</v>
      </c>
      <c r="D1261" s="1">
        <v>44370</v>
      </c>
      <c r="E1261" s="24">
        <v>182</v>
      </c>
      <c r="F1261">
        <v>0.5</v>
      </c>
      <c r="G1261">
        <v>2</v>
      </c>
      <c r="H1261">
        <v>0.4</v>
      </c>
      <c r="I1261" t="s">
        <v>21</v>
      </c>
      <c r="J1261">
        <v>580</v>
      </c>
      <c r="K1261">
        <v>142</v>
      </c>
      <c r="L1261">
        <v>160</v>
      </c>
      <c r="M1261" t="s">
        <v>141</v>
      </c>
      <c r="N1261" t="s">
        <v>45</v>
      </c>
      <c r="O1261" t="s">
        <v>142</v>
      </c>
      <c r="P1261">
        <f t="shared" si="57"/>
        <v>2.9119999999999999</v>
      </c>
      <c r="Q1261">
        <f t="shared" si="58"/>
        <v>-0.91199999999999992</v>
      </c>
      <c r="R1261">
        <f t="shared" si="59"/>
        <v>0.88749999999999996</v>
      </c>
    </row>
    <row r="1262" spans="1:18" x14ac:dyDescent="0.25">
      <c r="A1262" t="s">
        <v>143</v>
      </c>
      <c r="B1262" t="s">
        <v>6</v>
      </c>
      <c r="C1262" s="1">
        <v>44188</v>
      </c>
      <c r="D1262" s="1">
        <v>44370</v>
      </c>
      <c r="E1262" s="24">
        <v>182</v>
      </c>
      <c r="F1262">
        <v>0.5</v>
      </c>
      <c r="G1262">
        <v>2.2000000000000002</v>
      </c>
      <c r="H1262">
        <v>0.4</v>
      </c>
      <c r="I1262" t="s">
        <v>21</v>
      </c>
      <c r="J1262">
        <v>580</v>
      </c>
      <c r="K1262">
        <v>142</v>
      </c>
      <c r="L1262">
        <v>160</v>
      </c>
      <c r="M1262" t="s">
        <v>141</v>
      </c>
      <c r="N1262" t="s">
        <v>45</v>
      </c>
      <c r="O1262" t="s">
        <v>142</v>
      </c>
      <c r="P1262">
        <f t="shared" si="57"/>
        <v>2.9119999999999999</v>
      </c>
      <c r="Q1262">
        <f t="shared" si="58"/>
        <v>-0.71199999999999974</v>
      </c>
      <c r="R1262">
        <f t="shared" si="59"/>
        <v>0.88749999999999996</v>
      </c>
    </row>
    <row r="1263" spans="1:18" x14ac:dyDescent="0.25">
      <c r="A1263" t="s">
        <v>143</v>
      </c>
      <c r="B1263" t="s">
        <v>6</v>
      </c>
      <c r="C1263" s="1">
        <v>44188</v>
      </c>
      <c r="D1263" s="1">
        <v>44370</v>
      </c>
      <c r="E1263" s="24">
        <v>182</v>
      </c>
      <c r="F1263">
        <v>0.5</v>
      </c>
      <c r="G1263">
        <v>1.9</v>
      </c>
      <c r="H1263">
        <v>0.4</v>
      </c>
      <c r="I1263" t="s">
        <v>21</v>
      </c>
      <c r="J1263">
        <v>580</v>
      </c>
      <c r="K1263">
        <v>142</v>
      </c>
      <c r="L1263">
        <v>160</v>
      </c>
      <c r="M1263" t="s">
        <v>141</v>
      </c>
      <c r="N1263" t="s">
        <v>45</v>
      </c>
      <c r="O1263" t="s">
        <v>142</v>
      </c>
      <c r="P1263">
        <f t="shared" si="57"/>
        <v>2.9119999999999999</v>
      </c>
      <c r="Q1263">
        <f t="shared" si="58"/>
        <v>-1.012</v>
      </c>
      <c r="R1263">
        <f t="shared" si="59"/>
        <v>0.88749999999999996</v>
      </c>
    </row>
    <row r="1264" spans="1:18" x14ac:dyDescent="0.25">
      <c r="A1264" t="s">
        <v>143</v>
      </c>
      <c r="B1264" t="s">
        <v>6</v>
      </c>
      <c r="C1264" s="1">
        <v>44188</v>
      </c>
      <c r="D1264" s="1">
        <v>44370</v>
      </c>
      <c r="E1264" s="24">
        <v>182</v>
      </c>
      <c r="F1264">
        <v>0.5</v>
      </c>
      <c r="G1264">
        <v>2.4</v>
      </c>
      <c r="H1264">
        <v>0.5</v>
      </c>
      <c r="I1264" t="s">
        <v>21</v>
      </c>
      <c r="J1264">
        <v>580</v>
      </c>
      <c r="K1264">
        <v>142</v>
      </c>
      <c r="L1264">
        <v>160</v>
      </c>
      <c r="M1264" t="s">
        <v>141</v>
      </c>
      <c r="N1264" t="s">
        <v>45</v>
      </c>
      <c r="O1264" t="s">
        <v>142</v>
      </c>
      <c r="P1264">
        <f t="shared" si="57"/>
        <v>2.9119999999999999</v>
      </c>
      <c r="Q1264">
        <f t="shared" si="58"/>
        <v>-0.51200000000000001</v>
      </c>
      <c r="R1264">
        <f t="shared" si="59"/>
        <v>0.88749999999999996</v>
      </c>
    </row>
    <row r="1265" spans="1:18" x14ac:dyDescent="0.25">
      <c r="A1265" t="s">
        <v>143</v>
      </c>
      <c r="B1265" t="s">
        <v>6</v>
      </c>
      <c r="C1265" s="1">
        <v>44188</v>
      </c>
      <c r="D1265" s="1">
        <v>44370</v>
      </c>
      <c r="E1265" s="24">
        <v>182</v>
      </c>
      <c r="F1265">
        <v>0.5</v>
      </c>
      <c r="G1265">
        <v>2.5</v>
      </c>
      <c r="H1265">
        <v>0.6</v>
      </c>
      <c r="I1265" t="s">
        <v>21</v>
      </c>
      <c r="J1265">
        <v>580</v>
      </c>
      <c r="K1265">
        <v>142</v>
      </c>
      <c r="L1265">
        <v>160</v>
      </c>
      <c r="M1265" t="s">
        <v>141</v>
      </c>
      <c r="N1265" t="s">
        <v>45</v>
      </c>
      <c r="O1265" t="s">
        <v>142</v>
      </c>
      <c r="P1265">
        <f t="shared" si="57"/>
        <v>2.9119999999999999</v>
      </c>
      <c r="Q1265">
        <f t="shared" si="58"/>
        <v>-0.41199999999999992</v>
      </c>
      <c r="R1265">
        <f t="shared" si="59"/>
        <v>0.88749999999999996</v>
      </c>
    </row>
    <row r="1266" spans="1:18" x14ac:dyDescent="0.25">
      <c r="A1266" t="s">
        <v>143</v>
      </c>
      <c r="B1266" t="s">
        <v>6</v>
      </c>
      <c r="C1266" s="1">
        <v>44188</v>
      </c>
      <c r="D1266" s="1">
        <v>44370</v>
      </c>
      <c r="E1266" s="24">
        <v>182</v>
      </c>
      <c r="F1266">
        <v>0.5</v>
      </c>
      <c r="G1266">
        <v>2.4</v>
      </c>
      <c r="H1266">
        <v>0.5</v>
      </c>
      <c r="I1266" t="s">
        <v>21</v>
      </c>
      <c r="J1266">
        <v>580</v>
      </c>
      <c r="K1266">
        <v>142</v>
      </c>
      <c r="L1266">
        <v>160</v>
      </c>
      <c r="M1266" t="s">
        <v>141</v>
      </c>
      <c r="N1266" t="s">
        <v>45</v>
      </c>
      <c r="O1266" t="s">
        <v>142</v>
      </c>
      <c r="P1266">
        <f t="shared" si="57"/>
        <v>2.9119999999999999</v>
      </c>
      <c r="Q1266">
        <f t="shared" si="58"/>
        <v>-0.51200000000000001</v>
      </c>
      <c r="R1266">
        <f t="shared" si="59"/>
        <v>0.88749999999999996</v>
      </c>
    </row>
    <row r="1267" spans="1:18" x14ac:dyDescent="0.25">
      <c r="A1267" t="s">
        <v>143</v>
      </c>
      <c r="B1267" t="s">
        <v>6</v>
      </c>
      <c r="C1267" s="1">
        <v>44188</v>
      </c>
      <c r="D1267" s="1">
        <v>44370</v>
      </c>
      <c r="E1267" s="24">
        <v>182</v>
      </c>
      <c r="F1267">
        <v>0.5</v>
      </c>
      <c r="G1267">
        <v>2.4</v>
      </c>
      <c r="H1267">
        <v>0.5</v>
      </c>
      <c r="I1267" t="s">
        <v>21</v>
      </c>
      <c r="J1267">
        <v>580</v>
      </c>
      <c r="K1267">
        <v>142</v>
      </c>
      <c r="L1267">
        <v>160</v>
      </c>
      <c r="M1267" t="s">
        <v>141</v>
      </c>
      <c r="N1267" t="s">
        <v>45</v>
      </c>
      <c r="O1267" t="s">
        <v>142</v>
      </c>
      <c r="P1267">
        <f t="shared" si="57"/>
        <v>2.9119999999999999</v>
      </c>
      <c r="Q1267">
        <f t="shared" si="58"/>
        <v>-0.51200000000000001</v>
      </c>
      <c r="R1267">
        <f t="shared" si="59"/>
        <v>0.88749999999999996</v>
      </c>
    </row>
    <row r="1268" spans="1:18" x14ac:dyDescent="0.25">
      <c r="A1268" t="s">
        <v>143</v>
      </c>
      <c r="B1268" t="s">
        <v>6</v>
      </c>
      <c r="C1268" s="1">
        <v>44188</v>
      </c>
      <c r="D1268" s="1">
        <v>44370</v>
      </c>
      <c r="E1268" s="24">
        <v>182</v>
      </c>
      <c r="F1268">
        <v>0.5</v>
      </c>
      <c r="G1268">
        <v>2.6</v>
      </c>
      <c r="H1268">
        <v>0.6</v>
      </c>
      <c r="I1268" t="s">
        <v>21</v>
      </c>
      <c r="J1268">
        <v>580</v>
      </c>
      <c r="K1268">
        <v>142</v>
      </c>
      <c r="L1268">
        <v>160</v>
      </c>
      <c r="M1268" t="s">
        <v>141</v>
      </c>
      <c r="N1268" t="s">
        <v>45</v>
      </c>
      <c r="O1268" t="s">
        <v>142</v>
      </c>
      <c r="P1268">
        <f t="shared" si="57"/>
        <v>2.9119999999999999</v>
      </c>
      <c r="Q1268">
        <f t="shared" si="58"/>
        <v>-0.31199999999999983</v>
      </c>
      <c r="R1268">
        <f t="shared" si="59"/>
        <v>0.88749999999999996</v>
      </c>
    </row>
    <row r="1269" spans="1:18" x14ac:dyDescent="0.25">
      <c r="A1269" t="s">
        <v>143</v>
      </c>
      <c r="B1269" t="s">
        <v>6</v>
      </c>
      <c r="C1269" s="1">
        <v>44188</v>
      </c>
      <c r="D1269" s="1">
        <v>44370</v>
      </c>
      <c r="E1269" s="24">
        <v>182</v>
      </c>
      <c r="F1269">
        <v>0.5</v>
      </c>
      <c r="G1269">
        <v>2.4</v>
      </c>
      <c r="H1269">
        <v>0.5</v>
      </c>
      <c r="I1269" t="s">
        <v>21</v>
      </c>
      <c r="J1269">
        <v>580</v>
      </c>
      <c r="K1269">
        <v>142</v>
      </c>
      <c r="L1269">
        <v>160</v>
      </c>
      <c r="M1269" t="s">
        <v>141</v>
      </c>
      <c r="N1269" t="s">
        <v>45</v>
      </c>
      <c r="O1269" t="s">
        <v>142</v>
      </c>
      <c r="P1269">
        <f t="shared" si="57"/>
        <v>2.9119999999999999</v>
      </c>
      <c r="Q1269">
        <f t="shared" si="58"/>
        <v>-0.51200000000000001</v>
      </c>
      <c r="R1269">
        <f t="shared" si="59"/>
        <v>0.88749999999999996</v>
      </c>
    </row>
    <row r="1270" spans="1:18" x14ac:dyDescent="0.25">
      <c r="A1270" t="s">
        <v>143</v>
      </c>
      <c r="B1270" t="s">
        <v>6</v>
      </c>
      <c r="C1270" s="1">
        <v>44188</v>
      </c>
      <c r="D1270" s="1">
        <v>44370</v>
      </c>
      <c r="E1270" s="24">
        <v>182</v>
      </c>
      <c r="F1270">
        <v>0.5</v>
      </c>
      <c r="G1270">
        <v>2.9</v>
      </c>
      <c r="H1270">
        <v>0.6</v>
      </c>
      <c r="I1270" t="s">
        <v>21</v>
      </c>
      <c r="J1270">
        <v>580</v>
      </c>
      <c r="K1270">
        <v>142</v>
      </c>
      <c r="L1270">
        <v>160</v>
      </c>
      <c r="M1270" t="s">
        <v>141</v>
      </c>
      <c r="N1270" t="s">
        <v>45</v>
      </c>
      <c r="O1270" t="s">
        <v>142</v>
      </c>
      <c r="P1270">
        <f t="shared" si="57"/>
        <v>2.9119999999999999</v>
      </c>
      <c r="Q1270">
        <f t="shared" si="58"/>
        <v>-1.2000000000000011E-2</v>
      </c>
      <c r="R1270">
        <f t="shared" si="59"/>
        <v>0.88749999999999996</v>
      </c>
    </row>
    <row r="1271" spans="1:18" x14ac:dyDescent="0.25">
      <c r="A1271" t="s">
        <v>143</v>
      </c>
      <c r="B1271" t="s">
        <v>6</v>
      </c>
      <c r="C1271" s="1">
        <v>44188</v>
      </c>
      <c r="D1271" s="1">
        <v>44370</v>
      </c>
      <c r="E1271" s="24">
        <v>182</v>
      </c>
      <c r="F1271">
        <v>0.5</v>
      </c>
      <c r="G1271">
        <v>2.4</v>
      </c>
      <c r="H1271">
        <v>0.5</v>
      </c>
      <c r="I1271" t="s">
        <v>21</v>
      </c>
      <c r="J1271">
        <v>580</v>
      </c>
      <c r="K1271">
        <v>142</v>
      </c>
      <c r="L1271">
        <v>160</v>
      </c>
      <c r="M1271" t="s">
        <v>141</v>
      </c>
      <c r="N1271" t="s">
        <v>45</v>
      </c>
      <c r="O1271" t="s">
        <v>142</v>
      </c>
      <c r="P1271">
        <f t="shared" si="57"/>
        <v>2.9119999999999999</v>
      </c>
      <c r="Q1271">
        <f t="shared" si="58"/>
        <v>-0.51200000000000001</v>
      </c>
      <c r="R1271">
        <f t="shared" si="59"/>
        <v>0.88749999999999996</v>
      </c>
    </row>
    <row r="1272" spans="1:18" x14ac:dyDescent="0.25">
      <c r="A1272" t="s">
        <v>143</v>
      </c>
      <c r="B1272" t="s">
        <v>6</v>
      </c>
      <c r="C1272" s="1">
        <v>44188</v>
      </c>
      <c r="D1272" s="1">
        <v>44370</v>
      </c>
      <c r="E1272" s="24">
        <v>182</v>
      </c>
      <c r="F1272">
        <v>0.5</v>
      </c>
      <c r="G1272">
        <v>2.8</v>
      </c>
      <c r="H1272">
        <v>0.7</v>
      </c>
      <c r="I1272" t="s">
        <v>21</v>
      </c>
      <c r="J1272">
        <v>580</v>
      </c>
      <c r="K1272">
        <v>142</v>
      </c>
      <c r="L1272">
        <v>160</v>
      </c>
      <c r="M1272" t="s">
        <v>141</v>
      </c>
      <c r="N1272" t="s">
        <v>45</v>
      </c>
      <c r="O1272" t="s">
        <v>142</v>
      </c>
      <c r="P1272">
        <f t="shared" si="57"/>
        <v>2.9119999999999999</v>
      </c>
      <c r="Q1272">
        <f t="shared" si="58"/>
        <v>-0.1120000000000001</v>
      </c>
      <c r="R1272">
        <f t="shared" si="59"/>
        <v>0.88749999999999996</v>
      </c>
    </row>
    <row r="1273" spans="1:18" x14ac:dyDescent="0.25">
      <c r="A1273" t="s">
        <v>143</v>
      </c>
      <c r="B1273" t="s">
        <v>6</v>
      </c>
      <c r="C1273" s="1">
        <v>44188</v>
      </c>
      <c r="D1273" s="1">
        <v>44370</v>
      </c>
      <c r="E1273" s="24">
        <v>182</v>
      </c>
      <c r="F1273">
        <v>0.5</v>
      </c>
      <c r="G1273">
        <v>2.4</v>
      </c>
      <c r="H1273">
        <v>0.5</v>
      </c>
      <c r="I1273" t="s">
        <v>21</v>
      </c>
      <c r="J1273">
        <v>580</v>
      </c>
      <c r="K1273">
        <v>142</v>
      </c>
      <c r="L1273">
        <v>160</v>
      </c>
      <c r="M1273" t="s">
        <v>141</v>
      </c>
      <c r="N1273" t="s">
        <v>45</v>
      </c>
      <c r="O1273" t="s">
        <v>142</v>
      </c>
      <c r="P1273">
        <f t="shared" si="57"/>
        <v>2.9119999999999999</v>
      </c>
      <c r="Q1273">
        <f t="shared" si="58"/>
        <v>-0.51200000000000001</v>
      </c>
      <c r="R1273">
        <f t="shared" si="59"/>
        <v>0.88749999999999996</v>
      </c>
    </row>
    <row r="1274" spans="1:18" x14ac:dyDescent="0.25">
      <c r="A1274" t="s">
        <v>143</v>
      </c>
      <c r="B1274" t="s">
        <v>6</v>
      </c>
      <c r="C1274" s="1">
        <v>44188</v>
      </c>
      <c r="D1274" s="1">
        <v>44370</v>
      </c>
      <c r="E1274" s="24">
        <v>182</v>
      </c>
      <c r="F1274">
        <v>0.5</v>
      </c>
      <c r="G1274">
        <v>2.2000000000000002</v>
      </c>
      <c r="H1274">
        <v>0.5</v>
      </c>
      <c r="I1274" t="s">
        <v>21</v>
      </c>
      <c r="J1274">
        <v>580</v>
      </c>
      <c r="K1274">
        <v>142</v>
      </c>
      <c r="L1274">
        <v>160</v>
      </c>
      <c r="M1274" t="s">
        <v>141</v>
      </c>
      <c r="N1274" t="s">
        <v>45</v>
      </c>
      <c r="O1274" t="s">
        <v>142</v>
      </c>
      <c r="P1274">
        <f t="shared" si="57"/>
        <v>2.9119999999999999</v>
      </c>
      <c r="Q1274">
        <f t="shared" si="58"/>
        <v>-0.71199999999999974</v>
      </c>
      <c r="R1274">
        <f t="shared" si="59"/>
        <v>0.88749999999999996</v>
      </c>
    </row>
    <row r="1275" spans="1:18" x14ac:dyDescent="0.25">
      <c r="A1275" t="s">
        <v>143</v>
      </c>
      <c r="B1275" t="s">
        <v>6</v>
      </c>
      <c r="C1275" s="1">
        <v>44188</v>
      </c>
      <c r="D1275" s="1">
        <v>44370</v>
      </c>
      <c r="E1275" s="24">
        <v>182</v>
      </c>
      <c r="F1275">
        <v>0.5</v>
      </c>
      <c r="G1275">
        <v>2.2999999999999998</v>
      </c>
      <c r="H1275">
        <v>0.5</v>
      </c>
      <c r="I1275" t="s">
        <v>21</v>
      </c>
      <c r="J1275">
        <v>580</v>
      </c>
      <c r="K1275">
        <v>142</v>
      </c>
      <c r="L1275">
        <v>160</v>
      </c>
      <c r="M1275" t="s">
        <v>141</v>
      </c>
      <c r="N1275" t="s">
        <v>45</v>
      </c>
      <c r="O1275" t="s">
        <v>142</v>
      </c>
      <c r="P1275">
        <f t="shared" si="57"/>
        <v>2.9119999999999999</v>
      </c>
      <c r="Q1275">
        <f t="shared" si="58"/>
        <v>-0.6120000000000001</v>
      </c>
      <c r="R1275">
        <f t="shared" si="59"/>
        <v>0.88749999999999996</v>
      </c>
    </row>
    <row r="1276" spans="1:18" x14ac:dyDescent="0.25">
      <c r="A1276" t="s">
        <v>143</v>
      </c>
      <c r="B1276" t="s">
        <v>6</v>
      </c>
      <c r="C1276" s="1">
        <v>44188</v>
      </c>
      <c r="D1276" s="1">
        <v>44370</v>
      </c>
      <c r="E1276" s="24">
        <v>182</v>
      </c>
      <c r="F1276">
        <v>0.5</v>
      </c>
      <c r="G1276">
        <v>2.7</v>
      </c>
      <c r="H1276">
        <v>0.6</v>
      </c>
      <c r="I1276" t="s">
        <v>21</v>
      </c>
      <c r="J1276">
        <v>580</v>
      </c>
      <c r="K1276">
        <v>142</v>
      </c>
      <c r="L1276">
        <v>160</v>
      </c>
      <c r="M1276" t="s">
        <v>141</v>
      </c>
      <c r="N1276" t="s">
        <v>45</v>
      </c>
      <c r="O1276" t="s">
        <v>142</v>
      </c>
      <c r="P1276">
        <f t="shared" si="57"/>
        <v>2.9119999999999999</v>
      </c>
      <c r="Q1276">
        <f t="shared" si="58"/>
        <v>-0.21199999999999974</v>
      </c>
      <c r="R1276">
        <f t="shared" si="59"/>
        <v>0.88749999999999996</v>
      </c>
    </row>
    <row r="1277" spans="1:18" x14ac:dyDescent="0.25">
      <c r="A1277" t="s">
        <v>143</v>
      </c>
      <c r="B1277" t="s">
        <v>6</v>
      </c>
      <c r="C1277" s="1">
        <v>44188</v>
      </c>
      <c r="D1277" s="1">
        <v>44370</v>
      </c>
      <c r="E1277" s="24">
        <v>182</v>
      </c>
      <c r="F1277">
        <v>0.5</v>
      </c>
      <c r="G1277">
        <v>2.2999999999999998</v>
      </c>
      <c r="H1277">
        <v>0.5</v>
      </c>
      <c r="I1277" t="s">
        <v>21</v>
      </c>
      <c r="J1277">
        <v>580</v>
      </c>
      <c r="K1277">
        <v>142</v>
      </c>
      <c r="L1277">
        <v>160</v>
      </c>
      <c r="M1277" t="s">
        <v>141</v>
      </c>
      <c r="N1277" t="s">
        <v>45</v>
      </c>
      <c r="O1277" t="s">
        <v>142</v>
      </c>
      <c r="P1277">
        <f t="shared" si="57"/>
        <v>2.9119999999999999</v>
      </c>
      <c r="Q1277">
        <f t="shared" si="58"/>
        <v>-0.6120000000000001</v>
      </c>
      <c r="R1277">
        <f t="shared" si="59"/>
        <v>0.88749999999999996</v>
      </c>
    </row>
    <row r="1278" spans="1:18" x14ac:dyDescent="0.25">
      <c r="A1278" t="s">
        <v>143</v>
      </c>
      <c r="B1278" t="s">
        <v>6</v>
      </c>
      <c r="C1278" s="1">
        <v>44188</v>
      </c>
      <c r="D1278" s="1">
        <v>44370</v>
      </c>
      <c r="E1278" s="24">
        <v>182</v>
      </c>
      <c r="F1278">
        <v>0.5</v>
      </c>
      <c r="G1278">
        <v>2.7</v>
      </c>
      <c r="H1278">
        <v>0.6</v>
      </c>
      <c r="I1278" t="s">
        <v>21</v>
      </c>
      <c r="J1278">
        <v>580</v>
      </c>
      <c r="K1278">
        <v>142</v>
      </c>
      <c r="L1278">
        <v>160</v>
      </c>
      <c r="M1278" t="s">
        <v>141</v>
      </c>
      <c r="N1278" t="s">
        <v>45</v>
      </c>
      <c r="O1278" t="s">
        <v>142</v>
      </c>
      <c r="P1278">
        <f t="shared" si="57"/>
        <v>2.9119999999999999</v>
      </c>
      <c r="Q1278">
        <f t="shared" si="58"/>
        <v>-0.21199999999999974</v>
      </c>
      <c r="R1278">
        <f t="shared" si="59"/>
        <v>0.88749999999999996</v>
      </c>
    </row>
    <row r="1279" spans="1:18" x14ac:dyDescent="0.25">
      <c r="A1279" t="s">
        <v>143</v>
      </c>
      <c r="B1279" t="s">
        <v>6</v>
      </c>
      <c r="C1279" s="1">
        <v>44188</v>
      </c>
      <c r="D1279" s="1">
        <v>44370</v>
      </c>
      <c r="E1279" s="24">
        <v>182</v>
      </c>
      <c r="F1279">
        <v>0.5</v>
      </c>
      <c r="G1279">
        <v>2.2999999999999998</v>
      </c>
      <c r="H1279">
        <v>0.5</v>
      </c>
      <c r="I1279" t="s">
        <v>21</v>
      </c>
      <c r="J1279">
        <v>580</v>
      </c>
      <c r="K1279">
        <v>142</v>
      </c>
      <c r="L1279">
        <v>160</v>
      </c>
      <c r="M1279" t="s">
        <v>141</v>
      </c>
      <c r="N1279" t="s">
        <v>45</v>
      </c>
      <c r="O1279" t="s">
        <v>142</v>
      </c>
      <c r="P1279">
        <f t="shared" si="57"/>
        <v>2.9119999999999999</v>
      </c>
      <c r="Q1279">
        <f t="shared" si="58"/>
        <v>-0.6120000000000001</v>
      </c>
      <c r="R1279">
        <f t="shared" si="59"/>
        <v>0.88749999999999996</v>
      </c>
    </row>
    <row r="1280" spans="1:18" x14ac:dyDescent="0.25">
      <c r="A1280" t="s">
        <v>143</v>
      </c>
      <c r="B1280" t="s">
        <v>6</v>
      </c>
      <c r="C1280" s="1">
        <v>44188</v>
      </c>
      <c r="D1280" s="1">
        <v>44370</v>
      </c>
      <c r="E1280" s="24">
        <v>182</v>
      </c>
      <c r="F1280">
        <v>0.5</v>
      </c>
      <c r="G1280">
        <v>2</v>
      </c>
      <c r="H1280">
        <v>0.4</v>
      </c>
      <c r="I1280" t="s">
        <v>21</v>
      </c>
      <c r="J1280">
        <v>580</v>
      </c>
      <c r="K1280">
        <v>142</v>
      </c>
      <c r="L1280">
        <v>160</v>
      </c>
      <c r="M1280" t="s">
        <v>141</v>
      </c>
      <c r="N1280" t="s">
        <v>45</v>
      </c>
      <c r="O1280" t="s">
        <v>142</v>
      </c>
      <c r="P1280">
        <f t="shared" si="57"/>
        <v>2.9119999999999999</v>
      </c>
      <c r="Q1280">
        <f t="shared" si="58"/>
        <v>-0.91199999999999992</v>
      </c>
      <c r="R1280">
        <f t="shared" si="59"/>
        <v>0.88749999999999996</v>
      </c>
    </row>
    <row r="1281" spans="1:18" x14ac:dyDescent="0.25">
      <c r="A1281" t="s">
        <v>143</v>
      </c>
      <c r="B1281" t="s">
        <v>6</v>
      </c>
      <c r="C1281" s="1">
        <v>44188</v>
      </c>
      <c r="D1281" s="1">
        <v>44370</v>
      </c>
      <c r="E1281" s="24">
        <v>182</v>
      </c>
      <c r="F1281">
        <v>0.5</v>
      </c>
      <c r="G1281">
        <v>2.4</v>
      </c>
      <c r="H1281">
        <v>0.5</v>
      </c>
      <c r="I1281" t="s">
        <v>21</v>
      </c>
      <c r="J1281">
        <v>580</v>
      </c>
      <c r="K1281">
        <v>142</v>
      </c>
      <c r="L1281">
        <v>160</v>
      </c>
      <c r="M1281" t="s">
        <v>141</v>
      </c>
      <c r="N1281" t="s">
        <v>45</v>
      </c>
      <c r="O1281" t="s">
        <v>142</v>
      </c>
      <c r="P1281">
        <f t="shared" si="57"/>
        <v>2.9119999999999999</v>
      </c>
      <c r="Q1281">
        <f t="shared" si="58"/>
        <v>-0.51200000000000001</v>
      </c>
      <c r="R1281">
        <f t="shared" si="59"/>
        <v>0.88749999999999996</v>
      </c>
    </row>
    <row r="1282" spans="1:18" x14ac:dyDescent="0.25">
      <c r="A1282" t="s">
        <v>143</v>
      </c>
      <c r="B1282" t="s">
        <v>6</v>
      </c>
      <c r="C1282" s="1">
        <v>44188</v>
      </c>
      <c r="D1282" s="1">
        <v>44370</v>
      </c>
      <c r="E1282" s="24">
        <v>182</v>
      </c>
      <c r="F1282">
        <v>0.5</v>
      </c>
      <c r="G1282">
        <v>2.1</v>
      </c>
      <c r="H1282">
        <v>0.4</v>
      </c>
      <c r="I1282" t="s">
        <v>21</v>
      </c>
      <c r="J1282">
        <v>580</v>
      </c>
      <c r="K1282">
        <v>142</v>
      </c>
      <c r="L1282">
        <v>160</v>
      </c>
      <c r="M1282" t="s">
        <v>141</v>
      </c>
      <c r="N1282" t="s">
        <v>45</v>
      </c>
      <c r="O1282" t="s">
        <v>142</v>
      </c>
      <c r="P1282">
        <f t="shared" si="57"/>
        <v>2.9119999999999999</v>
      </c>
      <c r="Q1282">
        <f t="shared" si="58"/>
        <v>-0.81199999999999983</v>
      </c>
      <c r="R1282">
        <f t="shared" si="59"/>
        <v>0.88749999999999996</v>
      </c>
    </row>
    <row r="1283" spans="1:18" x14ac:dyDescent="0.25">
      <c r="A1283" t="s">
        <v>143</v>
      </c>
      <c r="B1283" t="s">
        <v>6</v>
      </c>
      <c r="C1283" s="1">
        <v>44188</v>
      </c>
      <c r="D1283" s="1">
        <v>44370</v>
      </c>
      <c r="E1283" s="24">
        <v>182</v>
      </c>
      <c r="F1283">
        <v>0.5</v>
      </c>
      <c r="G1283">
        <v>2.1</v>
      </c>
      <c r="H1283">
        <v>0.5</v>
      </c>
      <c r="I1283" t="s">
        <v>21</v>
      </c>
      <c r="J1283">
        <v>580</v>
      </c>
      <c r="K1283">
        <v>142</v>
      </c>
      <c r="L1283">
        <v>160</v>
      </c>
      <c r="M1283" t="s">
        <v>141</v>
      </c>
      <c r="N1283" t="s">
        <v>45</v>
      </c>
      <c r="O1283" t="s">
        <v>142</v>
      </c>
      <c r="P1283">
        <f t="shared" ref="P1283:P1346" si="60">IF(B1283="AltCom",E1283*0.003+1.43,IF(B1283="EreCya",E1283*0.003+2.87,IF(B1283="JulOrn",E1283*0.004+2.3,IF(B1283="LepElo",E1283*0.011+0.91,IF(B1283="NeoPul",E1283*0.004+2.46,IF(B1283="NeoTet","NT",IF(B1283="TelTem",E1283*0.006+1.77,IF(B1283="VarMoo",E1283*0.003+1.67,"AAAAAAAAAH"))))))))</f>
        <v>2.9119999999999999</v>
      </c>
      <c r="Q1283">
        <f t="shared" ref="Q1283:Q1346" si="61">IF(B1283="NeoTet", "NA", G1283-P1283)</f>
        <v>-0.81199999999999983</v>
      </c>
      <c r="R1283">
        <f t="shared" ref="R1283:R1346" si="62">K1283/L1283</f>
        <v>0.88749999999999996</v>
      </c>
    </row>
    <row r="1284" spans="1:18" x14ac:dyDescent="0.25">
      <c r="A1284" t="s">
        <v>143</v>
      </c>
      <c r="B1284" t="s">
        <v>6</v>
      </c>
      <c r="C1284" s="1">
        <v>44188</v>
      </c>
      <c r="D1284" s="1">
        <v>44370</v>
      </c>
      <c r="E1284" s="24">
        <v>182</v>
      </c>
      <c r="F1284">
        <v>0.5</v>
      </c>
      <c r="G1284">
        <v>2.5</v>
      </c>
      <c r="H1284">
        <v>0.5</v>
      </c>
      <c r="I1284" t="s">
        <v>21</v>
      </c>
      <c r="J1284">
        <v>580</v>
      </c>
      <c r="K1284">
        <v>142</v>
      </c>
      <c r="L1284">
        <v>160</v>
      </c>
      <c r="M1284" t="s">
        <v>141</v>
      </c>
      <c r="N1284" t="s">
        <v>45</v>
      </c>
      <c r="O1284" t="s">
        <v>142</v>
      </c>
      <c r="P1284">
        <f t="shared" si="60"/>
        <v>2.9119999999999999</v>
      </c>
      <c r="Q1284">
        <f t="shared" si="61"/>
        <v>-0.41199999999999992</v>
      </c>
      <c r="R1284">
        <f t="shared" si="62"/>
        <v>0.88749999999999996</v>
      </c>
    </row>
    <row r="1285" spans="1:18" x14ac:dyDescent="0.25">
      <c r="A1285" t="s">
        <v>143</v>
      </c>
      <c r="B1285" t="s">
        <v>6</v>
      </c>
      <c r="C1285" s="1">
        <v>44188</v>
      </c>
      <c r="D1285" s="1">
        <v>44370</v>
      </c>
      <c r="E1285" s="24">
        <v>182</v>
      </c>
      <c r="F1285">
        <v>0.5</v>
      </c>
      <c r="G1285">
        <v>2.8</v>
      </c>
      <c r="H1285">
        <v>0.7</v>
      </c>
      <c r="I1285" t="s">
        <v>21</v>
      </c>
      <c r="J1285">
        <v>580</v>
      </c>
      <c r="K1285">
        <v>142</v>
      </c>
      <c r="L1285">
        <v>160</v>
      </c>
      <c r="M1285" t="s">
        <v>141</v>
      </c>
      <c r="N1285" t="s">
        <v>45</v>
      </c>
      <c r="O1285" t="s">
        <v>142</v>
      </c>
      <c r="P1285">
        <f t="shared" si="60"/>
        <v>2.9119999999999999</v>
      </c>
      <c r="Q1285">
        <f t="shared" si="61"/>
        <v>-0.1120000000000001</v>
      </c>
      <c r="R1285">
        <f t="shared" si="62"/>
        <v>0.88749999999999996</v>
      </c>
    </row>
    <row r="1286" spans="1:18" x14ac:dyDescent="0.25">
      <c r="A1286" t="s">
        <v>143</v>
      </c>
      <c r="B1286" t="s">
        <v>6</v>
      </c>
      <c r="C1286" s="1">
        <v>44188</v>
      </c>
      <c r="D1286" s="1">
        <v>44370</v>
      </c>
      <c r="E1286" s="24">
        <v>182</v>
      </c>
      <c r="F1286">
        <v>0.5</v>
      </c>
      <c r="G1286">
        <v>1.9</v>
      </c>
      <c r="H1286">
        <v>0.4</v>
      </c>
      <c r="I1286" t="s">
        <v>21</v>
      </c>
      <c r="J1286">
        <v>580</v>
      </c>
      <c r="K1286">
        <v>142</v>
      </c>
      <c r="L1286">
        <v>160</v>
      </c>
      <c r="M1286" t="s">
        <v>141</v>
      </c>
      <c r="N1286" t="s">
        <v>45</v>
      </c>
      <c r="O1286" t="s">
        <v>142</v>
      </c>
      <c r="P1286">
        <f t="shared" si="60"/>
        <v>2.9119999999999999</v>
      </c>
      <c r="Q1286">
        <f t="shared" si="61"/>
        <v>-1.012</v>
      </c>
      <c r="R1286">
        <f t="shared" si="62"/>
        <v>0.88749999999999996</v>
      </c>
    </row>
    <row r="1287" spans="1:18" x14ac:dyDescent="0.25">
      <c r="A1287" t="s">
        <v>143</v>
      </c>
      <c r="B1287" t="s">
        <v>6</v>
      </c>
      <c r="C1287" s="1">
        <v>44188</v>
      </c>
      <c r="D1287" s="1">
        <v>44370</v>
      </c>
      <c r="E1287" s="24">
        <v>182</v>
      </c>
      <c r="F1287">
        <v>0.5</v>
      </c>
      <c r="G1287">
        <v>2</v>
      </c>
      <c r="H1287">
        <v>0.4</v>
      </c>
      <c r="I1287" t="s">
        <v>21</v>
      </c>
      <c r="J1287">
        <v>580</v>
      </c>
      <c r="K1287">
        <v>142</v>
      </c>
      <c r="L1287">
        <v>160</v>
      </c>
      <c r="M1287" t="s">
        <v>141</v>
      </c>
      <c r="N1287" t="s">
        <v>45</v>
      </c>
      <c r="O1287" t="s">
        <v>142</v>
      </c>
      <c r="P1287">
        <f t="shared" si="60"/>
        <v>2.9119999999999999</v>
      </c>
      <c r="Q1287">
        <f t="shared" si="61"/>
        <v>-0.91199999999999992</v>
      </c>
      <c r="R1287">
        <f t="shared" si="62"/>
        <v>0.88749999999999996</v>
      </c>
    </row>
    <row r="1288" spans="1:18" x14ac:dyDescent="0.25">
      <c r="A1288" t="s">
        <v>143</v>
      </c>
      <c r="B1288" t="s">
        <v>6</v>
      </c>
      <c r="C1288" s="1">
        <v>44188</v>
      </c>
      <c r="D1288" s="1">
        <v>44370</v>
      </c>
      <c r="E1288" s="24">
        <v>182</v>
      </c>
      <c r="F1288">
        <v>0.5</v>
      </c>
      <c r="G1288">
        <v>2.2999999999999998</v>
      </c>
      <c r="H1288">
        <v>0.5</v>
      </c>
      <c r="I1288" t="s">
        <v>21</v>
      </c>
      <c r="J1288">
        <v>580</v>
      </c>
      <c r="K1288">
        <v>142</v>
      </c>
      <c r="L1288">
        <v>160</v>
      </c>
      <c r="M1288" t="s">
        <v>141</v>
      </c>
      <c r="N1288" t="s">
        <v>45</v>
      </c>
      <c r="O1288" t="s">
        <v>142</v>
      </c>
      <c r="P1288">
        <f t="shared" si="60"/>
        <v>2.9119999999999999</v>
      </c>
      <c r="Q1288">
        <f t="shared" si="61"/>
        <v>-0.6120000000000001</v>
      </c>
      <c r="R1288">
        <f t="shared" si="62"/>
        <v>0.88749999999999996</v>
      </c>
    </row>
    <row r="1289" spans="1:18" x14ac:dyDescent="0.25">
      <c r="A1289" t="s">
        <v>143</v>
      </c>
      <c r="B1289" t="s">
        <v>6</v>
      </c>
      <c r="C1289" s="1">
        <v>44188</v>
      </c>
      <c r="D1289" s="1">
        <v>44370</v>
      </c>
      <c r="E1289" s="24">
        <v>182</v>
      </c>
      <c r="F1289">
        <v>0.5</v>
      </c>
      <c r="G1289">
        <v>2.4</v>
      </c>
      <c r="H1289">
        <v>0.5</v>
      </c>
      <c r="I1289" t="s">
        <v>21</v>
      </c>
      <c r="J1289">
        <v>580</v>
      </c>
      <c r="K1289">
        <v>142</v>
      </c>
      <c r="L1289">
        <v>160</v>
      </c>
      <c r="M1289" t="s">
        <v>141</v>
      </c>
      <c r="N1289" t="s">
        <v>45</v>
      </c>
      <c r="O1289" t="s">
        <v>142</v>
      </c>
      <c r="P1289">
        <f t="shared" si="60"/>
        <v>2.9119999999999999</v>
      </c>
      <c r="Q1289">
        <f t="shared" si="61"/>
        <v>-0.51200000000000001</v>
      </c>
      <c r="R1289">
        <f t="shared" si="62"/>
        <v>0.88749999999999996</v>
      </c>
    </row>
    <row r="1290" spans="1:18" x14ac:dyDescent="0.25">
      <c r="A1290" t="s">
        <v>143</v>
      </c>
      <c r="B1290" t="s">
        <v>6</v>
      </c>
      <c r="C1290" s="1">
        <v>44188</v>
      </c>
      <c r="D1290" s="1">
        <v>44370</v>
      </c>
      <c r="E1290" s="24">
        <v>182</v>
      </c>
      <c r="F1290">
        <v>0.5</v>
      </c>
      <c r="G1290">
        <v>2.4</v>
      </c>
      <c r="H1290">
        <v>0.5</v>
      </c>
      <c r="I1290" t="s">
        <v>21</v>
      </c>
      <c r="J1290">
        <v>580</v>
      </c>
      <c r="K1290">
        <v>142</v>
      </c>
      <c r="L1290">
        <v>160</v>
      </c>
      <c r="M1290" t="s">
        <v>141</v>
      </c>
      <c r="N1290" t="s">
        <v>45</v>
      </c>
      <c r="O1290" t="s">
        <v>142</v>
      </c>
      <c r="P1290">
        <f t="shared" si="60"/>
        <v>2.9119999999999999</v>
      </c>
      <c r="Q1290">
        <f t="shared" si="61"/>
        <v>-0.51200000000000001</v>
      </c>
      <c r="R1290">
        <f t="shared" si="62"/>
        <v>0.88749999999999996</v>
      </c>
    </row>
    <row r="1291" spans="1:18" x14ac:dyDescent="0.25">
      <c r="A1291" t="s">
        <v>143</v>
      </c>
      <c r="B1291" t="s">
        <v>6</v>
      </c>
      <c r="C1291" s="1">
        <v>44188</v>
      </c>
      <c r="D1291" s="1">
        <v>44370</v>
      </c>
      <c r="E1291" s="24">
        <v>182</v>
      </c>
      <c r="F1291">
        <v>0.5</v>
      </c>
      <c r="G1291">
        <v>2.4</v>
      </c>
      <c r="H1291">
        <v>0.5</v>
      </c>
      <c r="I1291" t="s">
        <v>21</v>
      </c>
      <c r="J1291">
        <v>580</v>
      </c>
      <c r="K1291">
        <v>142</v>
      </c>
      <c r="L1291">
        <v>160</v>
      </c>
      <c r="M1291" t="s">
        <v>141</v>
      </c>
      <c r="N1291" t="s">
        <v>45</v>
      </c>
      <c r="O1291" t="s">
        <v>142</v>
      </c>
      <c r="P1291">
        <f t="shared" si="60"/>
        <v>2.9119999999999999</v>
      </c>
      <c r="Q1291">
        <f t="shared" si="61"/>
        <v>-0.51200000000000001</v>
      </c>
      <c r="R1291">
        <f t="shared" si="62"/>
        <v>0.88749999999999996</v>
      </c>
    </row>
    <row r="1292" spans="1:18" x14ac:dyDescent="0.25">
      <c r="A1292" t="s">
        <v>143</v>
      </c>
      <c r="B1292" t="s">
        <v>6</v>
      </c>
      <c r="C1292" s="1">
        <v>44188</v>
      </c>
      <c r="D1292" s="1">
        <v>44370</v>
      </c>
      <c r="E1292" s="24">
        <v>182</v>
      </c>
      <c r="F1292">
        <v>0.5</v>
      </c>
      <c r="G1292">
        <v>2.6</v>
      </c>
      <c r="H1292">
        <v>0.6</v>
      </c>
      <c r="I1292" t="s">
        <v>21</v>
      </c>
      <c r="J1292">
        <v>580</v>
      </c>
      <c r="K1292">
        <v>142</v>
      </c>
      <c r="L1292">
        <v>160</v>
      </c>
      <c r="M1292" t="s">
        <v>141</v>
      </c>
      <c r="N1292" t="s">
        <v>45</v>
      </c>
      <c r="O1292" t="s">
        <v>142</v>
      </c>
      <c r="P1292">
        <f t="shared" si="60"/>
        <v>2.9119999999999999</v>
      </c>
      <c r="Q1292">
        <f t="shared" si="61"/>
        <v>-0.31199999999999983</v>
      </c>
      <c r="R1292">
        <f t="shared" si="62"/>
        <v>0.88749999999999996</v>
      </c>
    </row>
    <row r="1293" spans="1:18" x14ac:dyDescent="0.25">
      <c r="A1293" t="s">
        <v>143</v>
      </c>
      <c r="B1293" t="s">
        <v>6</v>
      </c>
      <c r="C1293" s="1">
        <v>44188</v>
      </c>
      <c r="D1293" s="1">
        <v>44370</v>
      </c>
      <c r="E1293" s="24">
        <v>182</v>
      </c>
      <c r="F1293">
        <v>0.5</v>
      </c>
      <c r="G1293">
        <v>2.4</v>
      </c>
      <c r="H1293">
        <v>0.6</v>
      </c>
      <c r="I1293" t="s">
        <v>21</v>
      </c>
      <c r="J1293">
        <v>580</v>
      </c>
      <c r="K1293">
        <v>142</v>
      </c>
      <c r="L1293">
        <v>160</v>
      </c>
      <c r="M1293" t="s">
        <v>141</v>
      </c>
      <c r="N1293" t="s">
        <v>45</v>
      </c>
      <c r="O1293" t="s">
        <v>142</v>
      </c>
      <c r="P1293">
        <f t="shared" si="60"/>
        <v>2.9119999999999999</v>
      </c>
      <c r="Q1293">
        <f t="shared" si="61"/>
        <v>-0.51200000000000001</v>
      </c>
      <c r="R1293">
        <f t="shared" si="62"/>
        <v>0.88749999999999996</v>
      </c>
    </row>
    <row r="1294" spans="1:18" x14ac:dyDescent="0.25">
      <c r="A1294" t="s">
        <v>143</v>
      </c>
      <c r="B1294" t="s">
        <v>6</v>
      </c>
      <c r="C1294" s="1">
        <v>44188</v>
      </c>
      <c r="D1294" s="1">
        <v>44370</v>
      </c>
      <c r="E1294" s="24">
        <v>182</v>
      </c>
      <c r="F1294">
        <v>0.5</v>
      </c>
      <c r="G1294">
        <v>2.2999999999999998</v>
      </c>
      <c r="H1294">
        <v>0.5</v>
      </c>
      <c r="I1294" t="s">
        <v>21</v>
      </c>
      <c r="J1294">
        <v>580</v>
      </c>
      <c r="K1294">
        <v>142</v>
      </c>
      <c r="L1294">
        <v>160</v>
      </c>
      <c r="M1294" t="s">
        <v>141</v>
      </c>
      <c r="N1294" t="s">
        <v>45</v>
      </c>
      <c r="O1294" t="s">
        <v>142</v>
      </c>
      <c r="P1294">
        <f t="shared" si="60"/>
        <v>2.9119999999999999</v>
      </c>
      <c r="Q1294">
        <f t="shared" si="61"/>
        <v>-0.6120000000000001</v>
      </c>
      <c r="R1294">
        <f t="shared" si="62"/>
        <v>0.88749999999999996</v>
      </c>
    </row>
    <row r="1295" spans="1:18" x14ac:dyDescent="0.25">
      <c r="A1295" t="s">
        <v>143</v>
      </c>
      <c r="B1295" t="s">
        <v>6</v>
      </c>
      <c r="C1295" s="1">
        <v>44188</v>
      </c>
      <c r="D1295" s="1">
        <v>44370</v>
      </c>
      <c r="E1295" s="24">
        <v>182</v>
      </c>
      <c r="F1295">
        <v>0.5</v>
      </c>
      <c r="G1295">
        <v>3.1</v>
      </c>
      <c r="H1295">
        <v>0.7</v>
      </c>
      <c r="I1295" t="s">
        <v>21</v>
      </c>
      <c r="J1295">
        <v>580</v>
      </c>
      <c r="K1295">
        <v>142</v>
      </c>
      <c r="L1295">
        <v>160</v>
      </c>
      <c r="M1295" t="s">
        <v>141</v>
      </c>
      <c r="N1295" t="s">
        <v>45</v>
      </c>
      <c r="O1295" t="s">
        <v>142</v>
      </c>
      <c r="P1295">
        <f t="shared" si="60"/>
        <v>2.9119999999999999</v>
      </c>
      <c r="Q1295">
        <f t="shared" si="61"/>
        <v>0.18800000000000017</v>
      </c>
      <c r="R1295">
        <f t="shared" si="62"/>
        <v>0.88749999999999996</v>
      </c>
    </row>
    <row r="1296" spans="1:18" x14ac:dyDescent="0.25">
      <c r="A1296" t="s">
        <v>143</v>
      </c>
      <c r="B1296" t="s">
        <v>6</v>
      </c>
      <c r="C1296" s="1">
        <v>44188</v>
      </c>
      <c r="D1296" s="1">
        <v>44370</v>
      </c>
      <c r="E1296" s="24">
        <v>182</v>
      </c>
      <c r="F1296">
        <v>0.5</v>
      </c>
      <c r="G1296">
        <v>2.2000000000000002</v>
      </c>
      <c r="H1296">
        <v>0.4</v>
      </c>
      <c r="I1296" t="s">
        <v>21</v>
      </c>
      <c r="J1296">
        <v>580</v>
      </c>
      <c r="K1296">
        <v>142</v>
      </c>
      <c r="L1296">
        <v>160</v>
      </c>
      <c r="M1296" t="s">
        <v>141</v>
      </c>
      <c r="N1296" t="s">
        <v>45</v>
      </c>
      <c r="O1296" t="s">
        <v>142</v>
      </c>
      <c r="P1296">
        <f t="shared" si="60"/>
        <v>2.9119999999999999</v>
      </c>
      <c r="Q1296">
        <f t="shared" si="61"/>
        <v>-0.71199999999999974</v>
      </c>
      <c r="R1296">
        <f t="shared" si="62"/>
        <v>0.88749999999999996</v>
      </c>
    </row>
    <row r="1297" spans="1:18" x14ac:dyDescent="0.25">
      <c r="A1297" t="s">
        <v>143</v>
      </c>
      <c r="B1297" t="s">
        <v>6</v>
      </c>
      <c r="C1297" s="1">
        <v>44188</v>
      </c>
      <c r="D1297" s="1">
        <v>44370</v>
      </c>
      <c r="E1297" s="24">
        <v>182</v>
      </c>
      <c r="F1297">
        <v>0.5</v>
      </c>
      <c r="G1297">
        <v>2.2999999999999998</v>
      </c>
      <c r="H1297">
        <v>0.5</v>
      </c>
      <c r="I1297" t="s">
        <v>21</v>
      </c>
      <c r="J1297">
        <v>580</v>
      </c>
      <c r="K1297">
        <v>142</v>
      </c>
      <c r="L1297">
        <v>160</v>
      </c>
      <c r="M1297" t="s">
        <v>141</v>
      </c>
      <c r="N1297" t="s">
        <v>45</v>
      </c>
      <c r="O1297" t="s">
        <v>142</v>
      </c>
      <c r="P1297">
        <f t="shared" si="60"/>
        <v>2.9119999999999999</v>
      </c>
      <c r="Q1297">
        <f t="shared" si="61"/>
        <v>-0.6120000000000001</v>
      </c>
      <c r="R1297">
        <f t="shared" si="62"/>
        <v>0.88749999999999996</v>
      </c>
    </row>
    <row r="1298" spans="1:18" x14ac:dyDescent="0.25">
      <c r="A1298" t="s">
        <v>143</v>
      </c>
      <c r="B1298" t="s">
        <v>6</v>
      </c>
      <c r="C1298" s="1">
        <v>44188</v>
      </c>
      <c r="D1298" s="1">
        <v>44370</v>
      </c>
      <c r="E1298" s="24">
        <v>182</v>
      </c>
      <c r="F1298">
        <v>0.5</v>
      </c>
      <c r="G1298">
        <v>2.7</v>
      </c>
      <c r="H1298">
        <v>0.5</v>
      </c>
      <c r="I1298" t="s">
        <v>21</v>
      </c>
      <c r="J1298">
        <v>580</v>
      </c>
      <c r="K1298">
        <v>142</v>
      </c>
      <c r="L1298">
        <v>160</v>
      </c>
      <c r="M1298" t="s">
        <v>141</v>
      </c>
      <c r="N1298" t="s">
        <v>45</v>
      </c>
      <c r="O1298" t="s">
        <v>142</v>
      </c>
      <c r="P1298">
        <f t="shared" si="60"/>
        <v>2.9119999999999999</v>
      </c>
      <c r="Q1298">
        <f t="shared" si="61"/>
        <v>-0.21199999999999974</v>
      </c>
      <c r="R1298">
        <f t="shared" si="62"/>
        <v>0.88749999999999996</v>
      </c>
    </row>
    <row r="1299" spans="1:18" x14ac:dyDescent="0.25">
      <c r="A1299" t="s">
        <v>143</v>
      </c>
      <c r="B1299" t="s">
        <v>6</v>
      </c>
      <c r="C1299" s="1">
        <v>44188</v>
      </c>
      <c r="D1299" s="1">
        <v>44370</v>
      </c>
      <c r="E1299" s="24">
        <v>182</v>
      </c>
      <c r="F1299">
        <v>0.5</v>
      </c>
      <c r="G1299">
        <v>2.2999999999999998</v>
      </c>
      <c r="H1299">
        <v>0.5</v>
      </c>
      <c r="I1299" t="s">
        <v>21</v>
      </c>
      <c r="J1299">
        <v>580</v>
      </c>
      <c r="K1299">
        <v>142</v>
      </c>
      <c r="L1299">
        <v>160</v>
      </c>
      <c r="M1299" t="s">
        <v>141</v>
      </c>
      <c r="N1299" t="s">
        <v>45</v>
      </c>
      <c r="O1299" t="s">
        <v>142</v>
      </c>
      <c r="P1299">
        <f t="shared" si="60"/>
        <v>2.9119999999999999</v>
      </c>
      <c r="Q1299">
        <f t="shared" si="61"/>
        <v>-0.6120000000000001</v>
      </c>
      <c r="R1299">
        <f t="shared" si="62"/>
        <v>0.88749999999999996</v>
      </c>
    </row>
    <row r="1300" spans="1:18" x14ac:dyDescent="0.25">
      <c r="A1300" t="s">
        <v>143</v>
      </c>
      <c r="B1300" t="s">
        <v>6</v>
      </c>
      <c r="C1300" s="1">
        <v>44188</v>
      </c>
      <c r="D1300" s="1">
        <v>44370</v>
      </c>
      <c r="E1300" s="24">
        <v>182</v>
      </c>
      <c r="F1300">
        <v>0.5</v>
      </c>
      <c r="G1300">
        <v>2.6</v>
      </c>
      <c r="H1300">
        <v>0.5</v>
      </c>
      <c r="I1300" t="s">
        <v>21</v>
      </c>
      <c r="J1300">
        <v>580</v>
      </c>
      <c r="K1300">
        <v>142</v>
      </c>
      <c r="L1300">
        <v>160</v>
      </c>
      <c r="M1300" t="s">
        <v>141</v>
      </c>
      <c r="N1300" t="s">
        <v>45</v>
      </c>
      <c r="O1300" t="s">
        <v>142</v>
      </c>
      <c r="P1300">
        <f t="shared" si="60"/>
        <v>2.9119999999999999</v>
      </c>
      <c r="Q1300">
        <f t="shared" si="61"/>
        <v>-0.31199999999999983</v>
      </c>
      <c r="R1300">
        <f t="shared" si="62"/>
        <v>0.88749999999999996</v>
      </c>
    </row>
    <row r="1301" spans="1:18" x14ac:dyDescent="0.25">
      <c r="A1301" t="s">
        <v>143</v>
      </c>
      <c r="B1301" t="s">
        <v>6</v>
      </c>
      <c r="C1301" s="1">
        <v>44188</v>
      </c>
      <c r="D1301" s="1">
        <v>44370</v>
      </c>
      <c r="E1301" s="24">
        <v>182</v>
      </c>
      <c r="F1301">
        <v>0.5</v>
      </c>
      <c r="G1301">
        <v>2.5</v>
      </c>
      <c r="H1301">
        <v>0.5</v>
      </c>
      <c r="I1301" t="s">
        <v>21</v>
      </c>
      <c r="J1301">
        <v>580</v>
      </c>
      <c r="K1301">
        <v>142</v>
      </c>
      <c r="L1301">
        <v>160</v>
      </c>
      <c r="M1301" t="s">
        <v>141</v>
      </c>
      <c r="N1301" t="s">
        <v>45</v>
      </c>
      <c r="O1301" t="s">
        <v>142</v>
      </c>
      <c r="P1301">
        <f t="shared" si="60"/>
        <v>2.9119999999999999</v>
      </c>
      <c r="Q1301">
        <f t="shared" si="61"/>
        <v>-0.41199999999999992</v>
      </c>
      <c r="R1301">
        <f t="shared" si="62"/>
        <v>0.88749999999999996</v>
      </c>
    </row>
    <row r="1302" spans="1:18" x14ac:dyDescent="0.25">
      <c r="A1302" t="s">
        <v>143</v>
      </c>
      <c r="B1302" t="s">
        <v>6</v>
      </c>
      <c r="C1302" s="1">
        <v>44188</v>
      </c>
      <c r="D1302" s="1">
        <v>44370</v>
      </c>
      <c r="E1302" s="24">
        <v>182</v>
      </c>
      <c r="F1302">
        <v>0.5</v>
      </c>
      <c r="G1302">
        <v>2.2999999999999998</v>
      </c>
      <c r="H1302">
        <v>0.5</v>
      </c>
      <c r="I1302" t="s">
        <v>21</v>
      </c>
      <c r="J1302">
        <v>580</v>
      </c>
      <c r="K1302">
        <v>142</v>
      </c>
      <c r="L1302">
        <v>160</v>
      </c>
      <c r="M1302" t="s">
        <v>141</v>
      </c>
      <c r="N1302" t="s">
        <v>45</v>
      </c>
      <c r="O1302" t="s">
        <v>142</v>
      </c>
      <c r="P1302">
        <f t="shared" si="60"/>
        <v>2.9119999999999999</v>
      </c>
      <c r="Q1302">
        <f t="shared" si="61"/>
        <v>-0.6120000000000001</v>
      </c>
      <c r="R1302">
        <f t="shared" si="62"/>
        <v>0.88749999999999996</v>
      </c>
    </row>
    <row r="1303" spans="1:18" x14ac:dyDescent="0.25">
      <c r="A1303" t="s">
        <v>143</v>
      </c>
      <c r="B1303" t="s">
        <v>6</v>
      </c>
      <c r="C1303" s="1">
        <v>44188</v>
      </c>
      <c r="D1303" s="1">
        <v>44370</v>
      </c>
      <c r="E1303" s="24">
        <v>182</v>
      </c>
      <c r="F1303">
        <v>0.5</v>
      </c>
      <c r="G1303">
        <v>2.7</v>
      </c>
      <c r="H1303">
        <v>0.6</v>
      </c>
      <c r="I1303" t="s">
        <v>21</v>
      </c>
      <c r="J1303">
        <v>580</v>
      </c>
      <c r="K1303">
        <v>142</v>
      </c>
      <c r="L1303">
        <v>160</v>
      </c>
      <c r="M1303" t="s">
        <v>141</v>
      </c>
      <c r="N1303" t="s">
        <v>45</v>
      </c>
      <c r="O1303" t="s">
        <v>142</v>
      </c>
      <c r="P1303">
        <f t="shared" si="60"/>
        <v>2.9119999999999999</v>
      </c>
      <c r="Q1303">
        <f t="shared" si="61"/>
        <v>-0.21199999999999974</v>
      </c>
      <c r="R1303">
        <f t="shared" si="62"/>
        <v>0.88749999999999996</v>
      </c>
    </row>
    <row r="1304" spans="1:18" x14ac:dyDescent="0.25">
      <c r="A1304" t="s">
        <v>143</v>
      </c>
      <c r="B1304" t="s">
        <v>6</v>
      </c>
      <c r="C1304" s="1">
        <v>44188</v>
      </c>
      <c r="D1304" s="1">
        <v>44370</v>
      </c>
      <c r="E1304" s="24">
        <v>182</v>
      </c>
      <c r="F1304">
        <v>0.5</v>
      </c>
      <c r="G1304">
        <v>2.7</v>
      </c>
      <c r="H1304">
        <v>0.6</v>
      </c>
      <c r="I1304" t="s">
        <v>21</v>
      </c>
      <c r="J1304">
        <v>580</v>
      </c>
      <c r="K1304">
        <v>142</v>
      </c>
      <c r="L1304">
        <v>160</v>
      </c>
      <c r="M1304" t="s">
        <v>141</v>
      </c>
      <c r="N1304" t="s">
        <v>45</v>
      </c>
      <c r="O1304" t="s">
        <v>142</v>
      </c>
      <c r="P1304">
        <f t="shared" si="60"/>
        <v>2.9119999999999999</v>
      </c>
      <c r="Q1304">
        <f t="shared" si="61"/>
        <v>-0.21199999999999974</v>
      </c>
      <c r="R1304">
        <f t="shared" si="62"/>
        <v>0.88749999999999996</v>
      </c>
    </row>
    <row r="1305" spans="1:18" x14ac:dyDescent="0.25">
      <c r="A1305" t="s">
        <v>143</v>
      </c>
      <c r="B1305" t="s">
        <v>6</v>
      </c>
      <c r="C1305" s="1">
        <v>44188</v>
      </c>
      <c r="D1305" s="1">
        <v>44370</v>
      </c>
      <c r="E1305" s="24">
        <v>182</v>
      </c>
      <c r="F1305">
        <v>0.5</v>
      </c>
      <c r="G1305">
        <v>2.7</v>
      </c>
      <c r="H1305">
        <v>0.5</v>
      </c>
      <c r="I1305" t="s">
        <v>21</v>
      </c>
      <c r="J1305">
        <v>580</v>
      </c>
      <c r="K1305">
        <v>142</v>
      </c>
      <c r="L1305">
        <v>160</v>
      </c>
      <c r="M1305" t="s">
        <v>141</v>
      </c>
      <c r="N1305" t="s">
        <v>45</v>
      </c>
      <c r="O1305" t="s">
        <v>142</v>
      </c>
      <c r="P1305">
        <f t="shared" si="60"/>
        <v>2.9119999999999999</v>
      </c>
      <c r="Q1305">
        <f t="shared" si="61"/>
        <v>-0.21199999999999974</v>
      </c>
      <c r="R1305">
        <f t="shared" si="62"/>
        <v>0.88749999999999996</v>
      </c>
    </row>
    <row r="1306" spans="1:18" x14ac:dyDescent="0.25">
      <c r="A1306" t="s">
        <v>143</v>
      </c>
      <c r="B1306" t="s">
        <v>6</v>
      </c>
      <c r="C1306" s="1">
        <v>44188</v>
      </c>
      <c r="D1306" s="1">
        <v>44370</v>
      </c>
      <c r="E1306" s="24">
        <v>182</v>
      </c>
      <c r="F1306">
        <v>0.5</v>
      </c>
      <c r="G1306">
        <v>2.4</v>
      </c>
      <c r="H1306">
        <v>0.5</v>
      </c>
      <c r="I1306" t="s">
        <v>21</v>
      </c>
      <c r="J1306">
        <v>580</v>
      </c>
      <c r="K1306">
        <v>142</v>
      </c>
      <c r="L1306">
        <v>160</v>
      </c>
      <c r="M1306" t="s">
        <v>141</v>
      </c>
      <c r="N1306" t="s">
        <v>45</v>
      </c>
      <c r="O1306" t="s">
        <v>142</v>
      </c>
      <c r="P1306">
        <f t="shared" si="60"/>
        <v>2.9119999999999999</v>
      </c>
      <c r="Q1306">
        <f t="shared" si="61"/>
        <v>-0.51200000000000001</v>
      </c>
      <c r="R1306">
        <f t="shared" si="62"/>
        <v>0.88749999999999996</v>
      </c>
    </row>
    <row r="1307" spans="1:18" x14ac:dyDescent="0.25">
      <c r="A1307" t="s">
        <v>143</v>
      </c>
      <c r="B1307" t="s">
        <v>6</v>
      </c>
      <c r="C1307" s="1">
        <v>44188</v>
      </c>
      <c r="D1307" s="1">
        <v>44370</v>
      </c>
      <c r="E1307" s="24">
        <v>182</v>
      </c>
      <c r="F1307">
        <v>0.5</v>
      </c>
      <c r="G1307">
        <v>2.9</v>
      </c>
      <c r="H1307">
        <v>0.6</v>
      </c>
      <c r="I1307" t="s">
        <v>21</v>
      </c>
      <c r="J1307">
        <v>580</v>
      </c>
      <c r="K1307">
        <v>142</v>
      </c>
      <c r="L1307">
        <v>160</v>
      </c>
      <c r="M1307" t="s">
        <v>141</v>
      </c>
      <c r="N1307" t="s">
        <v>45</v>
      </c>
      <c r="O1307" t="s">
        <v>142</v>
      </c>
      <c r="P1307">
        <f t="shared" si="60"/>
        <v>2.9119999999999999</v>
      </c>
      <c r="Q1307">
        <f t="shared" si="61"/>
        <v>-1.2000000000000011E-2</v>
      </c>
      <c r="R1307">
        <f t="shared" si="62"/>
        <v>0.88749999999999996</v>
      </c>
    </row>
    <row r="1308" spans="1:18" x14ac:dyDescent="0.25">
      <c r="A1308" t="s">
        <v>143</v>
      </c>
      <c r="B1308" t="s">
        <v>6</v>
      </c>
      <c r="C1308" s="1">
        <v>44188</v>
      </c>
      <c r="D1308" s="1">
        <v>44370</v>
      </c>
      <c r="E1308" s="24">
        <v>182</v>
      </c>
      <c r="F1308">
        <v>0.5</v>
      </c>
      <c r="G1308">
        <v>2.5</v>
      </c>
      <c r="H1308">
        <v>0.5</v>
      </c>
      <c r="I1308" t="s">
        <v>21</v>
      </c>
      <c r="J1308">
        <v>580</v>
      </c>
      <c r="K1308">
        <v>142</v>
      </c>
      <c r="L1308">
        <v>160</v>
      </c>
      <c r="M1308" t="s">
        <v>141</v>
      </c>
      <c r="N1308" t="s">
        <v>45</v>
      </c>
      <c r="O1308" t="s">
        <v>142</v>
      </c>
      <c r="P1308">
        <f t="shared" si="60"/>
        <v>2.9119999999999999</v>
      </c>
      <c r="Q1308">
        <f t="shared" si="61"/>
        <v>-0.41199999999999992</v>
      </c>
      <c r="R1308">
        <f t="shared" si="62"/>
        <v>0.88749999999999996</v>
      </c>
    </row>
    <row r="1309" spans="1:18" x14ac:dyDescent="0.25">
      <c r="A1309" t="s">
        <v>143</v>
      </c>
      <c r="B1309" t="s">
        <v>6</v>
      </c>
      <c r="C1309" s="1">
        <v>44188</v>
      </c>
      <c r="D1309" s="1">
        <v>44370</v>
      </c>
      <c r="E1309" s="24">
        <v>182</v>
      </c>
      <c r="F1309">
        <v>0.5</v>
      </c>
      <c r="G1309">
        <v>2.8</v>
      </c>
      <c r="H1309">
        <v>0.6</v>
      </c>
      <c r="I1309" t="s">
        <v>21</v>
      </c>
      <c r="J1309">
        <v>580</v>
      </c>
      <c r="K1309">
        <v>142</v>
      </c>
      <c r="L1309">
        <v>160</v>
      </c>
      <c r="M1309" t="s">
        <v>141</v>
      </c>
      <c r="N1309" t="s">
        <v>45</v>
      </c>
      <c r="O1309" t="s">
        <v>142</v>
      </c>
      <c r="P1309">
        <f t="shared" si="60"/>
        <v>2.9119999999999999</v>
      </c>
      <c r="Q1309">
        <f t="shared" si="61"/>
        <v>-0.1120000000000001</v>
      </c>
      <c r="R1309">
        <f t="shared" si="62"/>
        <v>0.88749999999999996</v>
      </c>
    </row>
    <row r="1310" spans="1:18" x14ac:dyDescent="0.25">
      <c r="A1310" t="s">
        <v>143</v>
      </c>
      <c r="B1310" t="s">
        <v>6</v>
      </c>
      <c r="C1310" s="1">
        <v>44188</v>
      </c>
      <c r="D1310" s="1">
        <v>44370</v>
      </c>
      <c r="E1310" s="24">
        <v>182</v>
      </c>
      <c r="F1310">
        <v>0.5</v>
      </c>
      <c r="G1310">
        <v>2.2000000000000002</v>
      </c>
      <c r="H1310">
        <v>0.4</v>
      </c>
      <c r="I1310" t="s">
        <v>21</v>
      </c>
      <c r="J1310">
        <v>580</v>
      </c>
      <c r="K1310">
        <v>142</v>
      </c>
      <c r="L1310">
        <v>160</v>
      </c>
      <c r="M1310" t="s">
        <v>141</v>
      </c>
      <c r="N1310" t="s">
        <v>45</v>
      </c>
      <c r="O1310" t="s">
        <v>142</v>
      </c>
      <c r="P1310">
        <f t="shared" si="60"/>
        <v>2.9119999999999999</v>
      </c>
      <c r="Q1310">
        <f t="shared" si="61"/>
        <v>-0.71199999999999974</v>
      </c>
      <c r="R1310">
        <f t="shared" si="62"/>
        <v>0.88749999999999996</v>
      </c>
    </row>
    <row r="1311" spans="1:18" x14ac:dyDescent="0.25">
      <c r="A1311" t="s">
        <v>143</v>
      </c>
      <c r="B1311" t="s">
        <v>6</v>
      </c>
      <c r="C1311" s="1">
        <v>44188</v>
      </c>
      <c r="D1311" s="1">
        <v>44370</v>
      </c>
      <c r="E1311" s="24">
        <v>182</v>
      </c>
      <c r="F1311">
        <v>0.5</v>
      </c>
      <c r="G1311">
        <v>2.7</v>
      </c>
      <c r="H1311">
        <v>0.6</v>
      </c>
      <c r="I1311" t="s">
        <v>21</v>
      </c>
      <c r="J1311">
        <v>580</v>
      </c>
      <c r="K1311">
        <v>142</v>
      </c>
      <c r="L1311">
        <v>160</v>
      </c>
      <c r="M1311" t="s">
        <v>141</v>
      </c>
      <c r="N1311" t="s">
        <v>45</v>
      </c>
      <c r="O1311" t="s">
        <v>142</v>
      </c>
      <c r="P1311">
        <f t="shared" si="60"/>
        <v>2.9119999999999999</v>
      </c>
      <c r="Q1311">
        <f t="shared" si="61"/>
        <v>-0.21199999999999974</v>
      </c>
      <c r="R1311">
        <f t="shared" si="62"/>
        <v>0.88749999999999996</v>
      </c>
    </row>
    <row r="1312" spans="1:18" x14ac:dyDescent="0.25">
      <c r="A1312" t="s">
        <v>143</v>
      </c>
      <c r="B1312" t="s">
        <v>6</v>
      </c>
      <c r="C1312" s="1">
        <v>44188</v>
      </c>
      <c r="D1312" s="1">
        <v>44370</v>
      </c>
      <c r="E1312" s="24">
        <v>182</v>
      </c>
      <c r="F1312">
        <v>0.5</v>
      </c>
      <c r="G1312">
        <v>2.7</v>
      </c>
      <c r="H1312">
        <v>0.6</v>
      </c>
      <c r="I1312" t="s">
        <v>21</v>
      </c>
      <c r="J1312">
        <v>580</v>
      </c>
      <c r="K1312">
        <v>142</v>
      </c>
      <c r="L1312">
        <v>160</v>
      </c>
      <c r="M1312" t="s">
        <v>141</v>
      </c>
      <c r="N1312" t="s">
        <v>45</v>
      </c>
      <c r="O1312" t="s">
        <v>142</v>
      </c>
      <c r="P1312">
        <f t="shared" si="60"/>
        <v>2.9119999999999999</v>
      </c>
      <c r="Q1312">
        <f t="shared" si="61"/>
        <v>-0.21199999999999974</v>
      </c>
      <c r="R1312">
        <f t="shared" si="62"/>
        <v>0.88749999999999996</v>
      </c>
    </row>
    <row r="1313" spans="1:18" x14ac:dyDescent="0.25">
      <c r="A1313" t="s">
        <v>143</v>
      </c>
      <c r="B1313" t="s">
        <v>6</v>
      </c>
      <c r="C1313" s="1">
        <v>44188</v>
      </c>
      <c r="D1313" s="1">
        <v>44370</v>
      </c>
      <c r="E1313" s="24">
        <v>182</v>
      </c>
      <c r="F1313">
        <v>0.5</v>
      </c>
      <c r="G1313">
        <v>2.6</v>
      </c>
      <c r="H1313">
        <v>0.6</v>
      </c>
      <c r="I1313" t="s">
        <v>21</v>
      </c>
      <c r="J1313">
        <v>580</v>
      </c>
      <c r="K1313">
        <v>142</v>
      </c>
      <c r="L1313">
        <v>160</v>
      </c>
      <c r="M1313" t="s">
        <v>141</v>
      </c>
      <c r="N1313" t="s">
        <v>45</v>
      </c>
      <c r="O1313" t="s">
        <v>142</v>
      </c>
      <c r="P1313">
        <f t="shared" si="60"/>
        <v>2.9119999999999999</v>
      </c>
      <c r="Q1313">
        <f t="shared" si="61"/>
        <v>-0.31199999999999983</v>
      </c>
      <c r="R1313">
        <f t="shared" si="62"/>
        <v>0.88749999999999996</v>
      </c>
    </row>
    <row r="1314" spans="1:18" x14ac:dyDescent="0.25">
      <c r="A1314" t="s">
        <v>143</v>
      </c>
      <c r="B1314" t="s">
        <v>6</v>
      </c>
      <c r="C1314" s="1">
        <v>44188</v>
      </c>
      <c r="D1314" s="1">
        <v>44370</v>
      </c>
      <c r="E1314" s="24">
        <v>182</v>
      </c>
      <c r="F1314">
        <v>0.5</v>
      </c>
      <c r="G1314">
        <v>2.5</v>
      </c>
      <c r="H1314">
        <v>0.5</v>
      </c>
      <c r="I1314" t="s">
        <v>21</v>
      </c>
      <c r="J1314">
        <v>580</v>
      </c>
      <c r="K1314">
        <v>142</v>
      </c>
      <c r="L1314">
        <v>160</v>
      </c>
      <c r="M1314" t="s">
        <v>141</v>
      </c>
      <c r="N1314" t="s">
        <v>45</v>
      </c>
      <c r="O1314" t="s">
        <v>142</v>
      </c>
      <c r="P1314">
        <f t="shared" si="60"/>
        <v>2.9119999999999999</v>
      </c>
      <c r="Q1314">
        <f t="shared" si="61"/>
        <v>-0.41199999999999992</v>
      </c>
      <c r="R1314">
        <f t="shared" si="62"/>
        <v>0.88749999999999996</v>
      </c>
    </row>
    <row r="1315" spans="1:18" x14ac:dyDescent="0.25">
      <c r="A1315" t="s">
        <v>143</v>
      </c>
      <c r="B1315" t="s">
        <v>6</v>
      </c>
      <c r="C1315" s="1">
        <v>44188</v>
      </c>
      <c r="D1315" s="1">
        <v>44370</v>
      </c>
      <c r="E1315" s="24">
        <v>182</v>
      </c>
      <c r="F1315">
        <v>0.5</v>
      </c>
      <c r="G1315">
        <v>2.4</v>
      </c>
      <c r="H1315">
        <v>0.5</v>
      </c>
      <c r="I1315" t="s">
        <v>21</v>
      </c>
      <c r="J1315">
        <v>580</v>
      </c>
      <c r="K1315">
        <v>142</v>
      </c>
      <c r="L1315">
        <v>160</v>
      </c>
      <c r="M1315" t="s">
        <v>141</v>
      </c>
      <c r="N1315" t="s">
        <v>45</v>
      </c>
      <c r="O1315" t="s">
        <v>142</v>
      </c>
      <c r="P1315">
        <f t="shared" si="60"/>
        <v>2.9119999999999999</v>
      </c>
      <c r="Q1315">
        <f t="shared" si="61"/>
        <v>-0.51200000000000001</v>
      </c>
      <c r="R1315">
        <f t="shared" si="62"/>
        <v>0.88749999999999996</v>
      </c>
    </row>
    <row r="1316" spans="1:18" x14ac:dyDescent="0.25">
      <c r="A1316" t="s">
        <v>143</v>
      </c>
      <c r="B1316" t="s">
        <v>6</v>
      </c>
      <c r="C1316" s="1">
        <v>44188</v>
      </c>
      <c r="D1316" s="1">
        <v>44370</v>
      </c>
      <c r="E1316" s="24">
        <v>182</v>
      </c>
      <c r="F1316">
        <v>0.5</v>
      </c>
      <c r="G1316">
        <v>2.6</v>
      </c>
      <c r="H1316">
        <v>0.5</v>
      </c>
      <c r="I1316" t="s">
        <v>21</v>
      </c>
      <c r="J1316">
        <v>580</v>
      </c>
      <c r="K1316">
        <v>142</v>
      </c>
      <c r="L1316">
        <v>160</v>
      </c>
      <c r="M1316" t="s">
        <v>141</v>
      </c>
      <c r="N1316" t="s">
        <v>45</v>
      </c>
      <c r="O1316" t="s">
        <v>142</v>
      </c>
      <c r="P1316">
        <f t="shared" si="60"/>
        <v>2.9119999999999999</v>
      </c>
      <c r="Q1316">
        <f t="shared" si="61"/>
        <v>-0.31199999999999983</v>
      </c>
      <c r="R1316">
        <f t="shared" si="62"/>
        <v>0.88749999999999996</v>
      </c>
    </row>
    <row r="1317" spans="1:18" x14ac:dyDescent="0.25">
      <c r="A1317" t="s">
        <v>143</v>
      </c>
      <c r="B1317" t="s">
        <v>6</v>
      </c>
      <c r="C1317" s="1">
        <v>44188</v>
      </c>
      <c r="D1317" s="1">
        <v>44370</v>
      </c>
      <c r="E1317" s="24">
        <v>182</v>
      </c>
      <c r="F1317">
        <v>0.5</v>
      </c>
      <c r="G1317">
        <v>2.8</v>
      </c>
      <c r="H1317">
        <v>0.6</v>
      </c>
      <c r="I1317" t="s">
        <v>21</v>
      </c>
      <c r="J1317">
        <v>580</v>
      </c>
      <c r="K1317">
        <v>142</v>
      </c>
      <c r="L1317">
        <v>160</v>
      </c>
      <c r="M1317" t="s">
        <v>141</v>
      </c>
      <c r="N1317" t="s">
        <v>45</v>
      </c>
      <c r="O1317" t="s">
        <v>142</v>
      </c>
      <c r="P1317">
        <f t="shared" si="60"/>
        <v>2.9119999999999999</v>
      </c>
      <c r="Q1317">
        <f t="shared" si="61"/>
        <v>-0.1120000000000001</v>
      </c>
      <c r="R1317">
        <f t="shared" si="62"/>
        <v>0.88749999999999996</v>
      </c>
    </row>
    <row r="1318" spans="1:18" x14ac:dyDescent="0.25">
      <c r="A1318" t="s">
        <v>143</v>
      </c>
      <c r="B1318" t="s">
        <v>6</v>
      </c>
      <c r="C1318" s="1">
        <v>44188</v>
      </c>
      <c r="D1318" s="1">
        <v>44370</v>
      </c>
      <c r="E1318" s="24">
        <v>182</v>
      </c>
      <c r="F1318">
        <v>0.5</v>
      </c>
      <c r="G1318">
        <v>2.6</v>
      </c>
      <c r="H1318">
        <v>0.6</v>
      </c>
      <c r="I1318" t="s">
        <v>21</v>
      </c>
      <c r="J1318">
        <v>580</v>
      </c>
      <c r="K1318">
        <v>142</v>
      </c>
      <c r="L1318">
        <v>160</v>
      </c>
      <c r="M1318" t="s">
        <v>141</v>
      </c>
      <c r="N1318" t="s">
        <v>45</v>
      </c>
      <c r="O1318" t="s">
        <v>142</v>
      </c>
      <c r="P1318">
        <f t="shared" si="60"/>
        <v>2.9119999999999999</v>
      </c>
      <c r="Q1318">
        <f t="shared" si="61"/>
        <v>-0.31199999999999983</v>
      </c>
      <c r="R1318">
        <f t="shared" si="62"/>
        <v>0.88749999999999996</v>
      </c>
    </row>
    <row r="1319" spans="1:18" x14ac:dyDescent="0.25">
      <c r="A1319" t="s">
        <v>143</v>
      </c>
      <c r="B1319" t="s">
        <v>6</v>
      </c>
      <c r="C1319" s="1">
        <v>44188</v>
      </c>
      <c r="D1319" s="1">
        <v>44370</v>
      </c>
      <c r="E1319" s="24">
        <v>182</v>
      </c>
      <c r="F1319">
        <v>0.5</v>
      </c>
      <c r="G1319">
        <v>2</v>
      </c>
      <c r="H1319">
        <v>0.4</v>
      </c>
      <c r="I1319" t="s">
        <v>21</v>
      </c>
      <c r="J1319">
        <v>580</v>
      </c>
      <c r="K1319">
        <v>142</v>
      </c>
      <c r="L1319">
        <v>160</v>
      </c>
      <c r="M1319" t="s">
        <v>141</v>
      </c>
      <c r="N1319" t="s">
        <v>45</v>
      </c>
      <c r="O1319" t="s">
        <v>142</v>
      </c>
      <c r="P1319">
        <f t="shared" si="60"/>
        <v>2.9119999999999999</v>
      </c>
      <c r="Q1319">
        <f t="shared" si="61"/>
        <v>-0.91199999999999992</v>
      </c>
      <c r="R1319">
        <f t="shared" si="62"/>
        <v>0.88749999999999996</v>
      </c>
    </row>
    <row r="1320" spans="1:18" x14ac:dyDescent="0.25">
      <c r="A1320" t="s">
        <v>143</v>
      </c>
      <c r="B1320" t="s">
        <v>6</v>
      </c>
      <c r="C1320" s="1">
        <v>44188</v>
      </c>
      <c r="D1320" s="1">
        <v>44370</v>
      </c>
      <c r="E1320" s="24">
        <v>182</v>
      </c>
      <c r="F1320">
        <v>0.5</v>
      </c>
      <c r="G1320">
        <v>2.2000000000000002</v>
      </c>
      <c r="H1320">
        <v>0.5</v>
      </c>
      <c r="I1320" t="s">
        <v>21</v>
      </c>
      <c r="J1320">
        <v>580</v>
      </c>
      <c r="K1320">
        <v>142</v>
      </c>
      <c r="L1320">
        <v>160</v>
      </c>
      <c r="M1320" t="s">
        <v>141</v>
      </c>
      <c r="N1320" t="s">
        <v>45</v>
      </c>
      <c r="O1320" t="s">
        <v>142</v>
      </c>
      <c r="P1320">
        <f t="shared" si="60"/>
        <v>2.9119999999999999</v>
      </c>
      <c r="Q1320">
        <f t="shared" si="61"/>
        <v>-0.71199999999999974</v>
      </c>
      <c r="R1320">
        <f t="shared" si="62"/>
        <v>0.88749999999999996</v>
      </c>
    </row>
    <row r="1321" spans="1:18" x14ac:dyDescent="0.25">
      <c r="A1321" t="s">
        <v>143</v>
      </c>
      <c r="B1321" t="s">
        <v>6</v>
      </c>
      <c r="C1321" s="1">
        <v>44188</v>
      </c>
      <c r="D1321" s="1">
        <v>44370</v>
      </c>
      <c r="E1321" s="24">
        <v>182</v>
      </c>
      <c r="F1321">
        <v>0.5</v>
      </c>
      <c r="G1321">
        <v>2.7</v>
      </c>
      <c r="H1321">
        <v>0.6</v>
      </c>
      <c r="I1321" t="s">
        <v>21</v>
      </c>
      <c r="J1321">
        <v>580</v>
      </c>
      <c r="K1321">
        <v>142</v>
      </c>
      <c r="L1321">
        <v>160</v>
      </c>
      <c r="M1321" t="s">
        <v>141</v>
      </c>
      <c r="N1321" t="s">
        <v>45</v>
      </c>
      <c r="O1321" t="s">
        <v>142</v>
      </c>
      <c r="P1321">
        <f t="shared" si="60"/>
        <v>2.9119999999999999</v>
      </c>
      <c r="Q1321">
        <f t="shared" si="61"/>
        <v>-0.21199999999999974</v>
      </c>
      <c r="R1321">
        <f t="shared" si="62"/>
        <v>0.88749999999999996</v>
      </c>
    </row>
    <row r="1322" spans="1:18" x14ac:dyDescent="0.25">
      <c r="A1322" t="s">
        <v>143</v>
      </c>
      <c r="B1322" t="s">
        <v>6</v>
      </c>
      <c r="C1322" s="1">
        <v>44188</v>
      </c>
      <c r="D1322" s="1">
        <v>44370</v>
      </c>
      <c r="E1322" s="24">
        <v>182</v>
      </c>
      <c r="F1322">
        <v>0.5</v>
      </c>
      <c r="G1322">
        <v>2.4</v>
      </c>
      <c r="H1322">
        <v>0.5</v>
      </c>
      <c r="I1322" t="s">
        <v>21</v>
      </c>
      <c r="J1322">
        <v>580</v>
      </c>
      <c r="K1322">
        <v>142</v>
      </c>
      <c r="L1322">
        <v>160</v>
      </c>
      <c r="M1322" t="s">
        <v>141</v>
      </c>
      <c r="N1322" t="s">
        <v>45</v>
      </c>
      <c r="O1322" t="s">
        <v>142</v>
      </c>
      <c r="P1322">
        <f t="shared" si="60"/>
        <v>2.9119999999999999</v>
      </c>
      <c r="Q1322">
        <f t="shared" si="61"/>
        <v>-0.51200000000000001</v>
      </c>
      <c r="R1322">
        <f t="shared" si="62"/>
        <v>0.88749999999999996</v>
      </c>
    </row>
    <row r="1323" spans="1:18" x14ac:dyDescent="0.25">
      <c r="A1323" t="s">
        <v>143</v>
      </c>
      <c r="B1323" t="s">
        <v>6</v>
      </c>
      <c r="C1323" s="1">
        <v>44188</v>
      </c>
      <c r="D1323" s="1">
        <v>44370</v>
      </c>
      <c r="E1323" s="24">
        <v>182</v>
      </c>
      <c r="F1323">
        <v>0.5</v>
      </c>
      <c r="G1323">
        <v>2.7</v>
      </c>
      <c r="H1323">
        <v>0.6</v>
      </c>
      <c r="I1323" t="s">
        <v>21</v>
      </c>
      <c r="J1323">
        <v>580</v>
      </c>
      <c r="K1323">
        <v>142</v>
      </c>
      <c r="L1323">
        <v>160</v>
      </c>
      <c r="M1323" t="s">
        <v>141</v>
      </c>
      <c r="N1323" t="s">
        <v>45</v>
      </c>
      <c r="O1323" t="s">
        <v>142</v>
      </c>
      <c r="P1323">
        <f t="shared" si="60"/>
        <v>2.9119999999999999</v>
      </c>
      <c r="Q1323">
        <f t="shared" si="61"/>
        <v>-0.21199999999999974</v>
      </c>
      <c r="R1323">
        <f t="shared" si="62"/>
        <v>0.88749999999999996</v>
      </c>
    </row>
    <row r="1324" spans="1:18" x14ac:dyDescent="0.25">
      <c r="A1324" t="s">
        <v>143</v>
      </c>
      <c r="B1324" t="s">
        <v>6</v>
      </c>
      <c r="C1324" s="1">
        <v>44188</v>
      </c>
      <c r="D1324" s="1">
        <v>44370</v>
      </c>
      <c r="E1324" s="24">
        <v>182</v>
      </c>
      <c r="F1324">
        <v>0.5</v>
      </c>
      <c r="G1324">
        <v>2.2999999999999998</v>
      </c>
      <c r="H1324">
        <v>0.5</v>
      </c>
      <c r="I1324" t="s">
        <v>21</v>
      </c>
      <c r="J1324">
        <v>580</v>
      </c>
      <c r="K1324">
        <v>142</v>
      </c>
      <c r="L1324">
        <v>160</v>
      </c>
      <c r="M1324" t="s">
        <v>141</v>
      </c>
      <c r="N1324" t="s">
        <v>45</v>
      </c>
      <c r="O1324" t="s">
        <v>142</v>
      </c>
      <c r="P1324">
        <f t="shared" si="60"/>
        <v>2.9119999999999999</v>
      </c>
      <c r="Q1324">
        <f t="shared" si="61"/>
        <v>-0.6120000000000001</v>
      </c>
      <c r="R1324">
        <f t="shared" si="62"/>
        <v>0.88749999999999996</v>
      </c>
    </row>
    <row r="1325" spans="1:18" x14ac:dyDescent="0.25">
      <c r="A1325" t="s">
        <v>143</v>
      </c>
      <c r="B1325" t="s">
        <v>6</v>
      </c>
      <c r="C1325" s="1">
        <v>44188</v>
      </c>
      <c r="D1325" s="1">
        <v>44370</v>
      </c>
      <c r="E1325" s="24">
        <v>182</v>
      </c>
      <c r="F1325">
        <v>0.5</v>
      </c>
      <c r="G1325">
        <v>2.6</v>
      </c>
      <c r="H1325">
        <v>0.6</v>
      </c>
      <c r="I1325" t="s">
        <v>21</v>
      </c>
      <c r="J1325">
        <v>580</v>
      </c>
      <c r="K1325">
        <v>142</v>
      </c>
      <c r="L1325">
        <v>160</v>
      </c>
      <c r="M1325" t="s">
        <v>141</v>
      </c>
      <c r="N1325" t="s">
        <v>45</v>
      </c>
      <c r="O1325" t="s">
        <v>142</v>
      </c>
      <c r="P1325">
        <f t="shared" si="60"/>
        <v>2.9119999999999999</v>
      </c>
      <c r="Q1325">
        <f t="shared" si="61"/>
        <v>-0.31199999999999983</v>
      </c>
      <c r="R1325">
        <f t="shared" si="62"/>
        <v>0.88749999999999996</v>
      </c>
    </row>
    <row r="1326" spans="1:18" x14ac:dyDescent="0.25">
      <c r="A1326" t="s">
        <v>143</v>
      </c>
      <c r="B1326" t="s">
        <v>6</v>
      </c>
      <c r="C1326" s="1">
        <v>44188</v>
      </c>
      <c r="D1326" s="1">
        <v>44370</v>
      </c>
      <c r="E1326" s="24">
        <v>182</v>
      </c>
      <c r="F1326">
        <v>0.5</v>
      </c>
      <c r="G1326">
        <v>3.1</v>
      </c>
      <c r="H1326">
        <v>0.7</v>
      </c>
      <c r="I1326" t="s">
        <v>21</v>
      </c>
      <c r="J1326">
        <v>580</v>
      </c>
      <c r="K1326">
        <v>142</v>
      </c>
      <c r="L1326">
        <v>160</v>
      </c>
      <c r="M1326" t="s">
        <v>141</v>
      </c>
      <c r="N1326" t="s">
        <v>45</v>
      </c>
      <c r="O1326" t="s">
        <v>142</v>
      </c>
      <c r="P1326">
        <f t="shared" si="60"/>
        <v>2.9119999999999999</v>
      </c>
      <c r="Q1326">
        <f t="shared" si="61"/>
        <v>0.18800000000000017</v>
      </c>
      <c r="R1326">
        <f t="shared" si="62"/>
        <v>0.88749999999999996</v>
      </c>
    </row>
    <row r="1327" spans="1:18" x14ac:dyDescent="0.25">
      <c r="A1327" t="s">
        <v>143</v>
      </c>
      <c r="B1327" t="s">
        <v>6</v>
      </c>
      <c r="C1327" s="1">
        <v>44188</v>
      </c>
      <c r="D1327" s="1">
        <v>44370</v>
      </c>
      <c r="E1327" s="24">
        <v>182</v>
      </c>
      <c r="F1327">
        <v>0.5</v>
      </c>
      <c r="G1327">
        <v>2.2999999999999998</v>
      </c>
      <c r="H1327">
        <v>0.5</v>
      </c>
      <c r="I1327" t="s">
        <v>21</v>
      </c>
      <c r="J1327">
        <v>580</v>
      </c>
      <c r="K1327">
        <v>142</v>
      </c>
      <c r="L1327">
        <v>160</v>
      </c>
      <c r="M1327" t="s">
        <v>141</v>
      </c>
      <c r="N1327" t="s">
        <v>45</v>
      </c>
      <c r="O1327" t="s">
        <v>142</v>
      </c>
      <c r="P1327">
        <f t="shared" si="60"/>
        <v>2.9119999999999999</v>
      </c>
      <c r="Q1327">
        <f t="shared" si="61"/>
        <v>-0.6120000000000001</v>
      </c>
      <c r="R1327">
        <f t="shared" si="62"/>
        <v>0.88749999999999996</v>
      </c>
    </row>
    <row r="1328" spans="1:18" x14ac:dyDescent="0.25">
      <c r="A1328" t="s">
        <v>143</v>
      </c>
      <c r="B1328" t="s">
        <v>6</v>
      </c>
      <c r="C1328" s="1">
        <v>44188</v>
      </c>
      <c r="D1328" s="1">
        <v>44370</v>
      </c>
      <c r="E1328" s="24">
        <v>182</v>
      </c>
      <c r="F1328">
        <v>0.5</v>
      </c>
      <c r="G1328">
        <v>2.1</v>
      </c>
      <c r="H1328">
        <v>0.4</v>
      </c>
      <c r="I1328" t="s">
        <v>21</v>
      </c>
      <c r="J1328">
        <v>580</v>
      </c>
      <c r="K1328">
        <v>142</v>
      </c>
      <c r="L1328">
        <v>160</v>
      </c>
      <c r="M1328" t="s">
        <v>141</v>
      </c>
      <c r="N1328" t="s">
        <v>45</v>
      </c>
      <c r="O1328" t="s">
        <v>142</v>
      </c>
      <c r="P1328">
        <f t="shared" si="60"/>
        <v>2.9119999999999999</v>
      </c>
      <c r="Q1328">
        <f t="shared" si="61"/>
        <v>-0.81199999999999983</v>
      </c>
      <c r="R1328">
        <f t="shared" si="62"/>
        <v>0.88749999999999996</v>
      </c>
    </row>
    <row r="1329" spans="1:18" x14ac:dyDescent="0.25">
      <c r="A1329" t="s">
        <v>143</v>
      </c>
      <c r="B1329" t="s">
        <v>6</v>
      </c>
      <c r="C1329" s="1">
        <v>44188</v>
      </c>
      <c r="D1329" s="1">
        <v>44370</v>
      </c>
      <c r="E1329" s="24">
        <v>182</v>
      </c>
      <c r="F1329">
        <v>0.5</v>
      </c>
      <c r="G1329">
        <v>2.9</v>
      </c>
      <c r="H1329">
        <v>0.6</v>
      </c>
      <c r="I1329" t="s">
        <v>21</v>
      </c>
      <c r="J1329">
        <v>580</v>
      </c>
      <c r="K1329">
        <v>142</v>
      </c>
      <c r="L1329">
        <v>160</v>
      </c>
      <c r="M1329" t="s">
        <v>141</v>
      </c>
      <c r="N1329" t="s">
        <v>45</v>
      </c>
      <c r="O1329" t="s">
        <v>142</v>
      </c>
      <c r="P1329">
        <f t="shared" si="60"/>
        <v>2.9119999999999999</v>
      </c>
      <c r="Q1329">
        <f t="shared" si="61"/>
        <v>-1.2000000000000011E-2</v>
      </c>
      <c r="R1329">
        <f t="shared" si="62"/>
        <v>0.88749999999999996</v>
      </c>
    </row>
    <row r="1330" spans="1:18" x14ac:dyDescent="0.25">
      <c r="A1330" t="s">
        <v>143</v>
      </c>
      <c r="B1330" t="s">
        <v>6</v>
      </c>
      <c r="C1330" s="1">
        <v>44188</v>
      </c>
      <c r="D1330" s="1">
        <v>44370</v>
      </c>
      <c r="E1330" s="24">
        <v>182</v>
      </c>
      <c r="F1330">
        <v>0.5</v>
      </c>
      <c r="G1330">
        <v>2.2000000000000002</v>
      </c>
      <c r="H1330">
        <v>0.5</v>
      </c>
      <c r="I1330" t="s">
        <v>21</v>
      </c>
      <c r="J1330">
        <v>580</v>
      </c>
      <c r="K1330">
        <v>142</v>
      </c>
      <c r="L1330">
        <v>160</v>
      </c>
      <c r="M1330" t="s">
        <v>141</v>
      </c>
      <c r="N1330" t="s">
        <v>45</v>
      </c>
      <c r="O1330" t="s">
        <v>142</v>
      </c>
      <c r="P1330">
        <f t="shared" si="60"/>
        <v>2.9119999999999999</v>
      </c>
      <c r="Q1330">
        <f t="shared" si="61"/>
        <v>-0.71199999999999974</v>
      </c>
      <c r="R1330">
        <f t="shared" si="62"/>
        <v>0.88749999999999996</v>
      </c>
    </row>
    <row r="1331" spans="1:18" x14ac:dyDescent="0.25">
      <c r="A1331" t="s">
        <v>143</v>
      </c>
      <c r="B1331" t="s">
        <v>6</v>
      </c>
      <c r="C1331" s="1">
        <v>44188</v>
      </c>
      <c r="D1331" s="1">
        <v>44370</v>
      </c>
      <c r="E1331" s="24">
        <v>182</v>
      </c>
      <c r="F1331">
        <v>0.5</v>
      </c>
      <c r="G1331">
        <v>2.2999999999999998</v>
      </c>
      <c r="H1331">
        <v>0.5</v>
      </c>
      <c r="I1331" t="s">
        <v>21</v>
      </c>
      <c r="J1331">
        <v>580</v>
      </c>
      <c r="K1331">
        <v>142</v>
      </c>
      <c r="L1331">
        <v>160</v>
      </c>
      <c r="M1331" t="s">
        <v>141</v>
      </c>
      <c r="N1331" t="s">
        <v>45</v>
      </c>
      <c r="O1331" t="s">
        <v>142</v>
      </c>
      <c r="P1331">
        <f t="shared" si="60"/>
        <v>2.9119999999999999</v>
      </c>
      <c r="Q1331">
        <f t="shared" si="61"/>
        <v>-0.6120000000000001</v>
      </c>
      <c r="R1331">
        <f t="shared" si="62"/>
        <v>0.88749999999999996</v>
      </c>
    </row>
    <row r="1332" spans="1:18" x14ac:dyDescent="0.25">
      <c r="A1332" t="s">
        <v>143</v>
      </c>
      <c r="B1332" t="s">
        <v>6</v>
      </c>
      <c r="C1332" s="1">
        <v>44188</v>
      </c>
      <c r="D1332" s="1">
        <v>44370</v>
      </c>
      <c r="E1332" s="24">
        <v>182</v>
      </c>
      <c r="F1332">
        <v>0.5</v>
      </c>
      <c r="G1332">
        <v>2.4</v>
      </c>
      <c r="H1332">
        <v>0.5</v>
      </c>
      <c r="I1332" t="s">
        <v>21</v>
      </c>
      <c r="J1332">
        <v>580</v>
      </c>
      <c r="K1332">
        <v>142</v>
      </c>
      <c r="L1332">
        <v>160</v>
      </c>
      <c r="M1332" t="s">
        <v>141</v>
      </c>
      <c r="N1332" t="s">
        <v>45</v>
      </c>
      <c r="O1332" t="s">
        <v>142</v>
      </c>
      <c r="P1332">
        <f t="shared" si="60"/>
        <v>2.9119999999999999</v>
      </c>
      <c r="Q1332">
        <f t="shared" si="61"/>
        <v>-0.51200000000000001</v>
      </c>
      <c r="R1332">
        <f t="shared" si="62"/>
        <v>0.88749999999999996</v>
      </c>
    </row>
    <row r="1333" spans="1:18" x14ac:dyDescent="0.25">
      <c r="A1333" t="s">
        <v>143</v>
      </c>
      <c r="B1333" t="s">
        <v>6</v>
      </c>
      <c r="C1333" s="1">
        <v>44188</v>
      </c>
      <c r="D1333" s="1">
        <v>44370</v>
      </c>
      <c r="E1333" s="24">
        <v>182</v>
      </c>
      <c r="F1333">
        <v>0.5</v>
      </c>
      <c r="G1333">
        <v>2.2999999999999998</v>
      </c>
      <c r="H1333">
        <v>0.5</v>
      </c>
      <c r="I1333" t="s">
        <v>21</v>
      </c>
      <c r="J1333">
        <v>580</v>
      </c>
      <c r="K1333">
        <v>142</v>
      </c>
      <c r="L1333">
        <v>160</v>
      </c>
      <c r="M1333" t="s">
        <v>141</v>
      </c>
      <c r="N1333" t="s">
        <v>45</v>
      </c>
      <c r="O1333" t="s">
        <v>142</v>
      </c>
      <c r="P1333">
        <f t="shared" si="60"/>
        <v>2.9119999999999999</v>
      </c>
      <c r="Q1333">
        <f t="shared" si="61"/>
        <v>-0.6120000000000001</v>
      </c>
      <c r="R1333">
        <f t="shared" si="62"/>
        <v>0.88749999999999996</v>
      </c>
    </row>
    <row r="1334" spans="1:18" x14ac:dyDescent="0.25">
      <c r="A1334" t="s">
        <v>143</v>
      </c>
      <c r="B1334" t="s">
        <v>6</v>
      </c>
      <c r="C1334" s="1">
        <v>44188</v>
      </c>
      <c r="D1334" s="1">
        <v>44370</v>
      </c>
      <c r="E1334" s="24">
        <v>182</v>
      </c>
      <c r="F1334">
        <v>0.5</v>
      </c>
      <c r="G1334">
        <v>2.7</v>
      </c>
      <c r="H1334">
        <v>0.6</v>
      </c>
      <c r="I1334" t="s">
        <v>21</v>
      </c>
      <c r="J1334">
        <v>580</v>
      </c>
      <c r="K1334">
        <v>142</v>
      </c>
      <c r="L1334">
        <v>160</v>
      </c>
      <c r="M1334" t="s">
        <v>141</v>
      </c>
      <c r="N1334" t="s">
        <v>45</v>
      </c>
      <c r="O1334" t="s">
        <v>142</v>
      </c>
      <c r="P1334">
        <f t="shared" si="60"/>
        <v>2.9119999999999999</v>
      </c>
      <c r="Q1334">
        <f t="shared" si="61"/>
        <v>-0.21199999999999974</v>
      </c>
      <c r="R1334">
        <f t="shared" si="62"/>
        <v>0.88749999999999996</v>
      </c>
    </row>
    <row r="1335" spans="1:18" x14ac:dyDescent="0.25">
      <c r="A1335" t="s">
        <v>143</v>
      </c>
      <c r="B1335" t="s">
        <v>6</v>
      </c>
      <c r="C1335" s="1">
        <v>44188</v>
      </c>
      <c r="D1335" s="1">
        <v>44370</v>
      </c>
      <c r="E1335" s="24">
        <v>182</v>
      </c>
      <c r="F1335">
        <v>0.5</v>
      </c>
      <c r="G1335">
        <v>2.2000000000000002</v>
      </c>
      <c r="H1335">
        <v>0.4</v>
      </c>
      <c r="I1335" t="s">
        <v>21</v>
      </c>
      <c r="J1335">
        <v>580</v>
      </c>
      <c r="K1335">
        <v>142</v>
      </c>
      <c r="L1335">
        <v>160</v>
      </c>
      <c r="M1335" t="s">
        <v>141</v>
      </c>
      <c r="N1335" t="s">
        <v>45</v>
      </c>
      <c r="O1335" t="s">
        <v>142</v>
      </c>
      <c r="P1335">
        <f t="shared" si="60"/>
        <v>2.9119999999999999</v>
      </c>
      <c r="Q1335">
        <f t="shared" si="61"/>
        <v>-0.71199999999999974</v>
      </c>
      <c r="R1335">
        <f t="shared" si="62"/>
        <v>0.88749999999999996</v>
      </c>
    </row>
    <row r="1336" spans="1:18" x14ac:dyDescent="0.25">
      <c r="A1336" t="s">
        <v>143</v>
      </c>
      <c r="B1336" t="s">
        <v>6</v>
      </c>
      <c r="C1336" s="1">
        <v>44188</v>
      </c>
      <c r="D1336" s="1">
        <v>44370</v>
      </c>
      <c r="E1336" s="24">
        <v>182</v>
      </c>
      <c r="F1336">
        <v>0.5</v>
      </c>
      <c r="G1336">
        <v>2.2999999999999998</v>
      </c>
      <c r="H1336">
        <v>0.5</v>
      </c>
      <c r="I1336" t="s">
        <v>21</v>
      </c>
      <c r="J1336">
        <v>580</v>
      </c>
      <c r="K1336">
        <v>142</v>
      </c>
      <c r="L1336">
        <v>160</v>
      </c>
      <c r="M1336" t="s">
        <v>141</v>
      </c>
      <c r="N1336" t="s">
        <v>45</v>
      </c>
      <c r="O1336" t="s">
        <v>142</v>
      </c>
      <c r="P1336">
        <f t="shared" si="60"/>
        <v>2.9119999999999999</v>
      </c>
      <c r="Q1336">
        <f t="shared" si="61"/>
        <v>-0.6120000000000001</v>
      </c>
      <c r="R1336">
        <f t="shared" si="62"/>
        <v>0.88749999999999996</v>
      </c>
    </row>
    <row r="1337" spans="1:18" x14ac:dyDescent="0.25">
      <c r="A1337" t="s">
        <v>143</v>
      </c>
      <c r="B1337" t="s">
        <v>6</v>
      </c>
      <c r="C1337" s="1">
        <v>44188</v>
      </c>
      <c r="D1337" s="1">
        <v>44370</v>
      </c>
      <c r="E1337" s="24">
        <v>182</v>
      </c>
      <c r="F1337">
        <v>0.5</v>
      </c>
      <c r="G1337">
        <v>2.6</v>
      </c>
      <c r="H1337">
        <v>0.5</v>
      </c>
      <c r="I1337" t="s">
        <v>21</v>
      </c>
      <c r="J1337">
        <v>580</v>
      </c>
      <c r="K1337">
        <v>142</v>
      </c>
      <c r="L1337">
        <v>160</v>
      </c>
      <c r="M1337" t="s">
        <v>141</v>
      </c>
      <c r="N1337" t="s">
        <v>45</v>
      </c>
      <c r="O1337" t="s">
        <v>142</v>
      </c>
      <c r="P1337">
        <f t="shared" si="60"/>
        <v>2.9119999999999999</v>
      </c>
      <c r="Q1337">
        <f t="shared" si="61"/>
        <v>-0.31199999999999983</v>
      </c>
      <c r="R1337">
        <f t="shared" si="62"/>
        <v>0.88749999999999996</v>
      </c>
    </row>
    <row r="1338" spans="1:18" x14ac:dyDescent="0.25">
      <c r="A1338" t="s">
        <v>143</v>
      </c>
      <c r="B1338" t="s">
        <v>6</v>
      </c>
      <c r="C1338" s="1">
        <v>44188</v>
      </c>
      <c r="D1338" s="1">
        <v>44370</v>
      </c>
      <c r="E1338" s="24">
        <v>182</v>
      </c>
      <c r="F1338">
        <v>0.5</v>
      </c>
      <c r="G1338">
        <v>2.4</v>
      </c>
      <c r="H1338">
        <v>0.5</v>
      </c>
      <c r="I1338" t="s">
        <v>21</v>
      </c>
      <c r="J1338">
        <v>580</v>
      </c>
      <c r="K1338">
        <v>142</v>
      </c>
      <c r="L1338">
        <v>160</v>
      </c>
      <c r="M1338" t="s">
        <v>141</v>
      </c>
      <c r="N1338" t="s">
        <v>45</v>
      </c>
      <c r="O1338" t="s">
        <v>142</v>
      </c>
      <c r="P1338">
        <f t="shared" si="60"/>
        <v>2.9119999999999999</v>
      </c>
      <c r="Q1338">
        <f t="shared" si="61"/>
        <v>-0.51200000000000001</v>
      </c>
      <c r="R1338">
        <f t="shared" si="62"/>
        <v>0.88749999999999996</v>
      </c>
    </row>
    <row r="1339" spans="1:18" x14ac:dyDescent="0.25">
      <c r="A1339" t="s">
        <v>143</v>
      </c>
      <c r="B1339" t="s">
        <v>6</v>
      </c>
      <c r="C1339" s="1">
        <v>44188</v>
      </c>
      <c r="D1339" s="1">
        <v>44370</v>
      </c>
      <c r="E1339" s="24">
        <v>182</v>
      </c>
      <c r="F1339">
        <v>0.5</v>
      </c>
      <c r="G1339">
        <v>3</v>
      </c>
      <c r="H1339">
        <v>0.6</v>
      </c>
      <c r="I1339" t="s">
        <v>21</v>
      </c>
      <c r="J1339">
        <v>580</v>
      </c>
      <c r="K1339">
        <v>142</v>
      </c>
      <c r="L1339">
        <v>160</v>
      </c>
      <c r="M1339" t="s">
        <v>141</v>
      </c>
      <c r="N1339" t="s">
        <v>45</v>
      </c>
      <c r="O1339" t="s">
        <v>142</v>
      </c>
      <c r="P1339">
        <f t="shared" si="60"/>
        <v>2.9119999999999999</v>
      </c>
      <c r="Q1339">
        <f t="shared" si="61"/>
        <v>8.8000000000000078E-2</v>
      </c>
      <c r="R1339">
        <f t="shared" si="62"/>
        <v>0.88749999999999996</v>
      </c>
    </row>
    <row r="1340" spans="1:18" x14ac:dyDescent="0.25">
      <c r="A1340" t="s">
        <v>143</v>
      </c>
      <c r="B1340" t="s">
        <v>6</v>
      </c>
      <c r="C1340" s="1">
        <v>44188</v>
      </c>
      <c r="D1340" s="1">
        <v>44370</v>
      </c>
      <c r="E1340" s="24">
        <v>182</v>
      </c>
      <c r="F1340">
        <v>0.5</v>
      </c>
      <c r="G1340">
        <v>2.8</v>
      </c>
      <c r="H1340">
        <v>0.6</v>
      </c>
      <c r="I1340" t="s">
        <v>21</v>
      </c>
      <c r="J1340">
        <v>580</v>
      </c>
      <c r="K1340">
        <v>142</v>
      </c>
      <c r="L1340">
        <v>160</v>
      </c>
      <c r="M1340" t="s">
        <v>141</v>
      </c>
      <c r="N1340" t="s">
        <v>45</v>
      </c>
      <c r="O1340" t="s">
        <v>142</v>
      </c>
      <c r="P1340">
        <f t="shared" si="60"/>
        <v>2.9119999999999999</v>
      </c>
      <c r="Q1340">
        <f t="shared" si="61"/>
        <v>-0.1120000000000001</v>
      </c>
      <c r="R1340">
        <f t="shared" si="62"/>
        <v>0.88749999999999996</v>
      </c>
    </row>
    <row r="1341" spans="1:18" x14ac:dyDescent="0.25">
      <c r="A1341" t="s">
        <v>143</v>
      </c>
      <c r="B1341" t="s">
        <v>6</v>
      </c>
      <c r="C1341" s="1">
        <v>44188</v>
      </c>
      <c r="D1341" s="1">
        <v>44370</v>
      </c>
      <c r="E1341" s="24">
        <v>182</v>
      </c>
      <c r="F1341">
        <v>0.5</v>
      </c>
      <c r="G1341">
        <v>2.2000000000000002</v>
      </c>
      <c r="H1341">
        <v>0.4</v>
      </c>
      <c r="I1341" t="s">
        <v>21</v>
      </c>
      <c r="J1341">
        <v>580</v>
      </c>
      <c r="K1341">
        <v>142</v>
      </c>
      <c r="L1341">
        <v>160</v>
      </c>
      <c r="M1341" t="s">
        <v>141</v>
      </c>
      <c r="N1341" t="s">
        <v>45</v>
      </c>
      <c r="O1341" t="s">
        <v>142</v>
      </c>
      <c r="P1341">
        <f t="shared" si="60"/>
        <v>2.9119999999999999</v>
      </c>
      <c r="Q1341">
        <f t="shared" si="61"/>
        <v>-0.71199999999999974</v>
      </c>
      <c r="R1341">
        <f t="shared" si="62"/>
        <v>0.88749999999999996</v>
      </c>
    </row>
    <row r="1342" spans="1:18" x14ac:dyDescent="0.25">
      <c r="A1342" t="s">
        <v>143</v>
      </c>
      <c r="B1342" t="s">
        <v>6</v>
      </c>
      <c r="C1342" s="1">
        <v>44188</v>
      </c>
      <c r="D1342" s="1">
        <v>44370</v>
      </c>
      <c r="E1342" s="24">
        <v>182</v>
      </c>
      <c r="F1342">
        <v>0.5</v>
      </c>
      <c r="G1342">
        <v>2.4</v>
      </c>
      <c r="H1342">
        <v>0.5</v>
      </c>
      <c r="I1342" t="s">
        <v>21</v>
      </c>
      <c r="J1342">
        <v>580</v>
      </c>
      <c r="K1342">
        <v>142</v>
      </c>
      <c r="L1342">
        <v>160</v>
      </c>
      <c r="M1342" t="s">
        <v>141</v>
      </c>
      <c r="N1342" t="s">
        <v>45</v>
      </c>
      <c r="O1342" t="s">
        <v>142</v>
      </c>
      <c r="P1342">
        <f t="shared" si="60"/>
        <v>2.9119999999999999</v>
      </c>
      <c r="Q1342">
        <f t="shared" si="61"/>
        <v>-0.51200000000000001</v>
      </c>
      <c r="R1342">
        <f t="shared" si="62"/>
        <v>0.88749999999999996</v>
      </c>
    </row>
    <row r="1343" spans="1:18" x14ac:dyDescent="0.25">
      <c r="A1343" t="s">
        <v>143</v>
      </c>
      <c r="B1343" t="s">
        <v>6</v>
      </c>
      <c r="C1343" s="1">
        <v>44188</v>
      </c>
      <c r="D1343" s="1">
        <v>44370</v>
      </c>
      <c r="E1343" s="24">
        <v>182</v>
      </c>
      <c r="F1343">
        <v>0.5</v>
      </c>
      <c r="G1343">
        <v>1.8</v>
      </c>
      <c r="H1343">
        <v>0.3</v>
      </c>
      <c r="I1343" t="s">
        <v>21</v>
      </c>
      <c r="J1343">
        <v>580</v>
      </c>
      <c r="K1343">
        <v>142</v>
      </c>
      <c r="L1343">
        <v>160</v>
      </c>
      <c r="M1343" t="s">
        <v>141</v>
      </c>
      <c r="N1343" t="s">
        <v>45</v>
      </c>
      <c r="O1343" t="s">
        <v>142</v>
      </c>
      <c r="P1343">
        <f t="shared" si="60"/>
        <v>2.9119999999999999</v>
      </c>
      <c r="Q1343">
        <f t="shared" si="61"/>
        <v>-1.1119999999999999</v>
      </c>
      <c r="R1343">
        <f t="shared" si="62"/>
        <v>0.88749999999999996</v>
      </c>
    </row>
    <row r="1344" spans="1:18" x14ac:dyDescent="0.25">
      <c r="A1344" t="s">
        <v>143</v>
      </c>
      <c r="B1344" t="s">
        <v>6</v>
      </c>
      <c r="C1344" s="1">
        <v>44188</v>
      </c>
      <c r="D1344" s="1">
        <v>44370</v>
      </c>
      <c r="E1344" s="24">
        <v>182</v>
      </c>
      <c r="F1344">
        <v>0.5</v>
      </c>
      <c r="G1344">
        <v>2.5</v>
      </c>
      <c r="H1344">
        <v>0.5</v>
      </c>
      <c r="I1344" t="s">
        <v>21</v>
      </c>
      <c r="J1344">
        <v>580</v>
      </c>
      <c r="K1344">
        <v>142</v>
      </c>
      <c r="L1344">
        <v>160</v>
      </c>
      <c r="M1344" t="s">
        <v>141</v>
      </c>
      <c r="N1344" t="s">
        <v>45</v>
      </c>
      <c r="O1344" t="s">
        <v>142</v>
      </c>
      <c r="P1344">
        <f t="shared" si="60"/>
        <v>2.9119999999999999</v>
      </c>
      <c r="Q1344">
        <f t="shared" si="61"/>
        <v>-0.41199999999999992</v>
      </c>
      <c r="R1344">
        <f t="shared" si="62"/>
        <v>0.88749999999999996</v>
      </c>
    </row>
    <row r="1345" spans="1:18" x14ac:dyDescent="0.25">
      <c r="A1345" t="s">
        <v>143</v>
      </c>
      <c r="B1345" t="s">
        <v>6</v>
      </c>
      <c r="C1345" s="1">
        <v>44188</v>
      </c>
      <c r="D1345" s="1">
        <v>44370</v>
      </c>
      <c r="E1345" s="24">
        <v>182</v>
      </c>
      <c r="F1345">
        <v>0.5</v>
      </c>
      <c r="G1345">
        <v>2.8</v>
      </c>
      <c r="H1345">
        <v>0.6</v>
      </c>
      <c r="I1345" t="s">
        <v>21</v>
      </c>
      <c r="J1345">
        <v>580</v>
      </c>
      <c r="K1345">
        <v>142</v>
      </c>
      <c r="L1345">
        <v>160</v>
      </c>
      <c r="M1345" t="s">
        <v>141</v>
      </c>
      <c r="N1345" t="s">
        <v>45</v>
      </c>
      <c r="O1345" t="s">
        <v>142</v>
      </c>
      <c r="P1345">
        <f t="shared" si="60"/>
        <v>2.9119999999999999</v>
      </c>
      <c r="Q1345">
        <f t="shared" si="61"/>
        <v>-0.1120000000000001</v>
      </c>
      <c r="R1345">
        <f t="shared" si="62"/>
        <v>0.88749999999999996</v>
      </c>
    </row>
    <row r="1346" spans="1:18" x14ac:dyDescent="0.25">
      <c r="A1346" t="s">
        <v>143</v>
      </c>
      <c r="B1346" t="s">
        <v>6</v>
      </c>
      <c r="C1346" s="1">
        <v>44188</v>
      </c>
      <c r="D1346" s="1">
        <v>44370</v>
      </c>
      <c r="E1346" s="24">
        <v>182</v>
      </c>
      <c r="F1346">
        <v>0.5</v>
      </c>
      <c r="G1346">
        <v>2.6</v>
      </c>
      <c r="H1346">
        <v>0.5</v>
      </c>
      <c r="I1346" t="s">
        <v>21</v>
      </c>
      <c r="J1346">
        <v>580</v>
      </c>
      <c r="K1346">
        <v>142</v>
      </c>
      <c r="L1346">
        <v>160</v>
      </c>
      <c r="M1346" t="s">
        <v>141</v>
      </c>
      <c r="N1346" t="s">
        <v>45</v>
      </c>
      <c r="O1346" t="s">
        <v>142</v>
      </c>
      <c r="P1346">
        <f t="shared" si="60"/>
        <v>2.9119999999999999</v>
      </c>
      <c r="Q1346">
        <f t="shared" si="61"/>
        <v>-0.31199999999999983</v>
      </c>
      <c r="R1346">
        <f t="shared" si="62"/>
        <v>0.88749999999999996</v>
      </c>
    </row>
    <row r="1347" spans="1:18" x14ac:dyDescent="0.25">
      <c r="A1347" t="s">
        <v>143</v>
      </c>
      <c r="B1347" t="s">
        <v>6</v>
      </c>
      <c r="C1347" s="1">
        <v>44188</v>
      </c>
      <c r="D1347" s="1">
        <v>44370</v>
      </c>
      <c r="E1347" s="24">
        <v>182</v>
      </c>
      <c r="F1347">
        <v>0.5</v>
      </c>
      <c r="G1347">
        <v>2.2000000000000002</v>
      </c>
      <c r="H1347">
        <v>0.5</v>
      </c>
      <c r="I1347" t="s">
        <v>21</v>
      </c>
      <c r="J1347">
        <v>580</v>
      </c>
      <c r="K1347">
        <v>142</v>
      </c>
      <c r="L1347">
        <v>160</v>
      </c>
      <c r="M1347" t="s">
        <v>141</v>
      </c>
      <c r="N1347" t="s">
        <v>45</v>
      </c>
      <c r="O1347" t="s">
        <v>142</v>
      </c>
      <c r="P1347">
        <f t="shared" ref="P1347:P1410" si="63">IF(B1347="AltCom",E1347*0.003+1.43,IF(B1347="EreCya",E1347*0.003+2.87,IF(B1347="JulOrn",E1347*0.004+2.3,IF(B1347="LepElo",E1347*0.011+0.91,IF(B1347="NeoPul",E1347*0.004+2.46,IF(B1347="NeoTet","NT",IF(B1347="TelTem",E1347*0.006+1.77,IF(B1347="VarMoo",E1347*0.003+1.67,"AAAAAAAAAH"))))))))</f>
        <v>2.9119999999999999</v>
      </c>
      <c r="Q1347">
        <f t="shared" ref="Q1347:Q1410" si="64">IF(B1347="NeoTet", "NA", G1347-P1347)</f>
        <v>-0.71199999999999974</v>
      </c>
      <c r="R1347">
        <f t="shared" ref="R1347:R1410" si="65">K1347/L1347</f>
        <v>0.88749999999999996</v>
      </c>
    </row>
    <row r="1348" spans="1:18" x14ac:dyDescent="0.25">
      <c r="A1348" t="s">
        <v>143</v>
      </c>
      <c r="B1348" t="s">
        <v>6</v>
      </c>
      <c r="C1348" s="1">
        <v>44188</v>
      </c>
      <c r="D1348" s="1">
        <v>44370</v>
      </c>
      <c r="E1348" s="24">
        <v>182</v>
      </c>
      <c r="F1348">
        <v>0.5</v>
      </c>
      <c r="G1348">
        <v>2.4</v>
      </c>
      <c r="H1348">
        <v>0.5</v>
      </c>
      <c r="I1348" t="s">
        <v>21</v>
      </c>
      <c r="J1348">
        <v>580</v>
      </c>
      <c r="K1348">
        <v>142</v>
      </c>
      <c r="L1348">
        <v>160</v>
      </c>
      <c r="M1348" t="s">
        <v>141</v>
      </c>
      <c r="N1348" t="s">
        <v>45</v>
      </c>
      <c r="O1348" t="s">
        <v>142</v>
      </c>
      <c r="P1348">
        <f t="shared" si="63"/>
        <v>2.9119999999999999</v>
      </c>
      <c r="Q1348">
        <f t="shared" si="64"/>
        <v>-0.51200000000000001</v>
      </c>
      <c r="R1348">
        <f t="shared" si="65"/>
        <v>0.88749999999999996</v>
      </c>
    </row>
    <row r="1349" spans="1:18" x14ac:dyDescent="0.25">
      <c r="A1349" t="s">
        <v>143</v>
      </c>
      <c r="B1349" t="s">
        <v>6</v>
      </c>
      <c r="C1349" s="1">
        <v>44188</v>
      </c>
      <c r="D1349" s="1">
        <v>44370</v>
      </c>
      <c r="E1349" s="24">
        <v>182</v>
      </c>
      <c r="F1349">
        <v>0.5</v>
      </c>
      <c r="G1349">
        <v>2</v>
      </c>
      <c r="H1349">
        <v>0.4</v>
      </c>
      <c r="I1349" t="s">
        <v>21</v>
      </c>
      <c r="J1349">
        <v>580</v>
      </c>
      <c r="K1349">
        <v>142</v>
      </c>
      <c r="L1349">
        <v>160</v>
      </c>
      <c r="M1349" t="s">
        <v>141</v>
      </c>
      <c r="N1349" t="s">
        <v>45</v>
      </c>
      <c r="O1349" t="s">
        <v>142</v>
      </c>
      <c r="P1349">
        <f t="shared" si="63"/>
        <v>2.9119999999999999</v>
      </c>
      <c r="Q1349">
        <f t="shared" si="64"/>
        <v>-0.91199999999999992</v>
      </c>
      <c r="R1349">
        <f t="shared" si="65"/>
        <v>0.88749999999999996</v>
      </c>
    </row>
    <row r="1350" spans="1:18" x14ac:dyDescent="0.25">
      <c r="A1350" t="s">
        <v>143</v>
      </c>
      <c r="B1350" t="s">
        <v>6</v>
      </c>
      <c r="C1350" s="1">
        <v>44188</v>
      </c>
      <c r="D1350" s="1">
        <v>44370</v>
      </c>
      <c r="E1350" s="24">
        <v>182</v>
      </c>
      <c r="F1350">
        <v>0.5</v>
      </c>
      <c r="G1350">
        <v>2.1</v>
      </c>
      <c r="H1350">
        <v>0.4</v>
      </c>
      <c r="I1350" t="s">
        <v>21</v>
      </c>
      <c r="J1350">
        <v>580</v>
      </c>
      <c r="K1350">
        <v>142</v>
      </c>
      <c r="L1350">
        <v>160</v>
      </c>
      <c r="M1350" t="s">
        <v>141</v>
      </c>
      <c r="N1350" t="s">
        <v>45</v>
      </c>
      <c r="O1350" t="s">
        <v>142</v>
      </c>
      <c r="P1350">
        <f t="shared" si="63"/>
        <v>2.9119999999999999</v>
      </c>
      <c r="Q1350">
        <f t="shared" si="64"/>
        <v>-0.81199999999999983</v>
      </c>
      <c r="R1350">
        <f t="shared" si="65"/>
        <v>0.88749999999999996</v>
      </c>
    </row>
    <row r="1351" spans="1:18" x14ac:dyDescent="0.25">
      <c r="A1351" t="s">
        <v>143</v>
      </c>
      <c r="B1351" t="s">
        <v>6</v>
      </c>
      <c r="C1351" s="1">
        <v>44188</v>
      </c>
      <c r="D1351" s="1">
        <v>44370</v>
      </c>
      <c r="E1351" s="24">
        <v>182</v>
      </c>
      <c r="F1351">
        <v>0.5</v>
      </c>
      <c r="G1351">
        <v>2</v>
      </c>
      <c r="H1351">
        <v>0.4</v>
      </c>
      <c r="I1351" t="s">
        <v>21</v>
      </c>
      <c r="J1351">
        <v>580</v>
      </c>
      <c r="K1351">
        <v>142</v>
      </c>
      <c r="L1351">
        <v>160</v>
      </c>
      <c r="M1351" t="s">
        <v>141</v>
      </c>
      <c r="N1351" t="s">
        <v>45</v>
      </c>
      <c r="O1351" t="s">
        <v>142</v>
      </c>
      <c r="P1351">
        <f t="shared" si="63"/>
        <v>2.9119999999999999</v>
      </c>
      <c r="Q1351">
        <f t="shared" si="64"/>
        <v>-0.91199999999999992</v>
      </c>
      <c r="R1351">
        <f t="shared" si="65"/>
        <v>0.88749999999999996</v>
      </c>
    </row>
    <row r="1352" spans="1:18" x14ac:dyDescent="0.25">
      <c r="A1352" t="s">
        <v>143</v>
      </c>
      <c r="B1352" t="s">
        <v>6</v>
      </c>
      <c r="C1352" s="1">
        <v>44188</v>
      </c>
      <c r="D1352" s="1">
        <v>44370</v>
      </c>
      <c r="E1352" s="24">
        <v>182</v>
      </c>
      <c r="F1352">
        <v>0.5</v>
      </c>
      <c r="G1352">
        <v>2.7</v>
      </c>
      <c r="H1352">
        <v>0.6</v>
      </c>
      <c r="I1352" t="s">
        <v>21</v>
      </c>
      <c r="J1352">
        <v>580</v>
      </c>
      <c r="K1352">
        <v>142</v>
      </c>
      <c r="L1352">
        <v>160</v>
      </c>
      <c r="M1352" t="s">
        <v>141</v>
      </c>
      <c r="N1352" t="s">
        <v>45</v>
      </c>
      <c r="O1352" t="s">
        <v>142</v>
      </c>
      <c r="P1352">
        <f t="shared" si="63"/>
        <v>2.9119999999999999</v>
      </c>
      <c r="Q1352">
        <f t="shared" si="64"/>
        <v>-0.21199999999999974</v>
      </c>
      <c r="R1352">
        <f t="shared" si="65"/>
        <v>0.88749999999999996</v>
      </c>
    </row>
    <row r="1353" spans="1:18" x14ac:dyDescent="0.25">
      <c r="A1353" t="s">
        <v>143</v>
      </c>
      <c r="B1353" t="s">
        <v>6</v>
      </c>
      <c r="C1353" s="1">
        <v>44188</v>
      </c>
      <c r="D1353" s="1">
        <v>44370</v>
      </c>
      <c r="E1353" s="24">
        <v>182</v>
      </c>
      <c r="F1353">
        <v>0.5</v>
      </c>
      <c r="G1353">
        <v>2.8</v>
      </c>
      <c r="H1353">
        <v>0.7</v>
      </c>
      <c r="I1353" t="s">
        <v>21</v>
      </c>
      <c r="J1353">
        <v>580</v>
      </c>
      <c r="K1353">
        <v>142</v>
      </c>
      <c r="L1353">
        <v>160</v>
      </c>
      <c r="M1353" t="s">
        <v>141</v>
      </c>
      <c r="N1353" t="s">
        <v>45</v>
      </c>
      <c r="O1353" t="s">
        <v>142</v>
      </c>
      <c r="P1353">
        <f t="shared" si="63"/>
        <v>2.9119999999999999</v>
      </c>
      <c r="Q1353">
        <f t="shared" si="64"/>
        <v>-0.1120000000000001</v>
      </c>
      <c r="R1353">
        <f t="shared" si="65"/>
        <v>0.88749999999999996</v>
      </c>
    </row>
    <row r="1354" spans="1:18" x14ac:dyDescent="0.25">
      <c r="A1354" t="s">
        <v>143</v>
      </c>
      <c r="B1354" t="s">
        <v>6</v>
      </c>
      <c r="C1354" s="1">
        <v>44188</v>
      </c>
      <c r="D1354" s="1">
        <v>44370</v>
      </c>
      <c r="E1354" s="24">
        <v>182</v>
      </c>
      <c r="F1354">
        <v>0.5</v>
      </c>
      <c r="G1354">
        <v>2.5</v>
      </c>
      <c r="H1354">
        <v>0.5</v>
      </c>
      <c r="I1354" t="s">
        <v>21</v>
      </c>
      <c r="J1354">
        <v>580</v>
      </c>
      <c r="K1354">
        <v>142</v>
      </c>
      <c r="L1354">
        <v>160</v>
      </c>
      <c r="M1354" t="s">
        <v>141</v>
      </c>
      <c r="N1354" t="s">
        <v>45</v>
      </c>
      <c r="O1354" t="s">
        <v>142</v>
      </c>
      <c r="P1354">
        <f t="shared" si="63"/>
        <v>2.9119999999999999</v>
      </c>
      <c r="Q1354">
        <f t="shared" si="64"/>
        <v>-0.41199999999999992</v>
      </c>
      <c r="R1354">
        <f t="shared" si="65"/>
        <v>0.88749999999999996</v>
      </c>
    </row>
    <row r="1355" spans="1:18" x14ac:dyDescent="0.25">
      <c r="A1355" t="s">
        <v>143</v>
      </c>
      <c r="B1355" t="s">
        <v>6</v>
      </c>
      <c r="C1355" s="1">
        <v>44188</v>
      </c>
      <c r="D1355" s="1">
        <v>44370</v>
      </c>
      <c r="E1355" s="24">
        <v>182</v>
      </c>
      <c r="F1355">
        <v>0.5</v>
      </c>
      <c r="G1355">
        <v>2.4</v>
      </c>
      <c r="H1355">
        <v>0.5</v>
      </c>
      <c r="I1355" t="s">
        <v>21</v>
      </c>
      <c r="J1355">
        <v>580</v>
      </c>
      <c r="K1355">
        <v>142</v>
      </c>
      <c r="L1355">
        <v>160</v>
      </c>
      <c r="M1355" t="s">
        <v>141</v>
      </c>
      <c r="N1355" t="s">
        <v>45</v>
      </c>
      <c r="O1355" t="s">
        <v>142</v>
      </c>
      <c r="P1355">
        <f t="shared" si="63"/>
        <v>2.9119999999999999</v>
      </c>
      <c r="Q1355">
        <f t="shared" si="64"/>
        <v>-0.51200000000000001</v>
      </c>
      <c r="R1355">
        <f t="shared" si="65"/>
        <v>0.88749999999999996</v>
      </c>
    </row>
    <row r="1356" spans="1:18" x14ac:dyDescent="0.25">
      <c r="A1356" t="s">
        <v>143</v>
      </c>
      <c r="B1356" t="s">
        <v>6</v>
      </c>
      <c r="C1356" s="1">
        <v>44188</v>
      </c>
      <c r="D1356" s="1">
        <v>44370</v>
      </c>
      <c r="E1356" s="24">
        <v>182</v>
      </c>
      <c r="F1356">
        <v>0.5</v>
      </c>
      <c r="G1356">
        <v>2.6</v>
      </c>
      <c r="H1356">
        <v>0.5</v>
      </c>
      <c r="I1356" t="s">
        <v>21</v>
      </c>
      <c r="J1356">
        <v>580</v>
      </c>
      <c r="K1356">
        <v>142</v>
      </c>
      <c r="L1356">
        <v>160</v>
      </c>
      <c r="M1356" t="s">
        <v>141</v>
      </c>
      <c r="N1356" t="s">
        <v>45</v>
      </c>
      <c r="O1356" t="s">
        <v>142</v>
      </c>
      <c r="P1356">
        <f t="shared" si="63"/>
        <v>2.9119999999999999</v>
      </c>
      <c r="Q1356">
        <f t="shared" si="64"/>
        <v>-0.31199999999999983</v>
      </c>
      <c r="R1356">
        <f t="shared" si="65"/>
        <v>0.88749999999999996</v>
      </c>
    </row>
    <row r="1357" spans="1:18" x14ac:dyDescent="0.25">
      <c r="A1357" t="s">
        <v>143</v>
      </c>
      <c r="B1357" t="s">
        <v>6</v>
      </c>
      <c r="C1357" s="1">
        <v>44188</v>
      </c>
      <c r="D1357" s="1">
        <v>44370</v>
      </c>
      <c r="E1357" s="24">
        <v>182</v>
      </c>
      <c r="F1357">
        <v>0.5</v>
      </c>
      <c r="G1357">
        <v>2.6</v>
      </c>
      <c r="H1357">
        <v>0.6</v>
      </c>
      <c r="I1357" t="s">
        <v>21</v>
      </c>
      <c r="J1357">
        <v>580</v>
      </c>
      <c r="K1357">
        <v>142</v>
      </c>
      <c r="L1357">
        <v>160</v>
      </c>
      <c r="M1357" t="s">
        <v>141</v>
      </c>
      <c r="N1357" t="s">
        <v>45</v>
      </c>
      <c r="O1357" t="s">
        <v>142</v>
      </c>
      <c r="P1357">
        <f t="shared" si="63"/>
        <v>2.9119999999999999</v>
      </c>
      <c r="Q1357">
        <f t="shared" si="64"/>
        <v>-0.31199999999999983</v>
      </c>
      <c r="R1357">
        <f t="shared" si="65"/>
        <v>0.88749999999999996</v>
      </c>
    </row>
    <row r="1358" spans="1:18" x14ac:dyDescent="0.25">
      <c r="A1358" t="s">
        <v>143</v>
      </c>
      <c r="B1358" t="s">
        <v>6</v>
      </c>
      <c r="C1358" s="1">
        <v>44188</v>
      </c>
      <c r="D1358" s="1">
        <v>44370</v>
      </c>
      <c r="E1358" s="24">
        <v>182</v>
      </c>
      <c r="F1358">
        <v>0.5</v>
      </c>
      <c r="G1358">
        <v>2.2000000000000002</v>
      </c>
      <c r="H1358">
        <v>0.5</v>
      </c>
      <c r="I1358" t="s">
        <v>21</v>
      </c>
      <c r="J1358">
        <v>580</v>
      </c>
      <c r="K1358">
        <v>142</v>
      </c>
      <c r="L1358">
        <v>160</v>
      </c>
      <c r="M1358" t="s">
        <v>141</v>
      </c>
      <c r="N1358" t="s">
        <v>45</v>
      </c>
      <c r="O1358" t="s">
        <v>142</v>
      </c>
      <c r="P1358">
        <f t="shared" si="63"/>
        <v>2.9119999999999999</v>
      </c>
      <c r="Q1358">
        <f t="shared" si="64"/>
        <v>-0.71199999999999974</v>
      </c>
      <c r="R1358">
        <f t="shared" si="65"/>
        <v>0.88749999999999996</v>
      </c>
    </row>
    <row r="1359" spans="1:18" x14ac:dyDescent="0.25">
      <c r="A1359" t="s">
        <v>143</v>
      </c>
      <c r="B1359" t="s">
        <v>6</v>
      </c>
      <c r="C1359" s="1">
        <v>44188</v>
      </c>
      <c r="D1359" s="1">
        <v>44370</v>
      </c>
      <c r="E1359" s="24">
        <v>182</v>
      </c>
      <c r="F1359">
        <v>0.5</v>
      </c>
      <c r="G1359">
        <v>2.1</v>
      </c>
      <c r="H1359">
        <v>0.4</v>
      </c>
      <c r="I1359" t="s">
        <v>21</v>
      </c>
      <c r="J1359">
        <v>580</v>
      </c>
      <c r="K1359">
        <v>142</v>
      </c>
      <c r="L1359">
        <v>160</v>
      </c>
      <c r="M1359" t="s">
        <v>141</v>
      </c>
      <c r="N1359" t="s">
        <v>45</v>
      </c>
      <c r="O1359" t="s">
        <v>142</v>
      </c>
      <c r="P1359">
        <f t="shared" si="63"/>
        <v>2.9119999999999999</v>
      </c>
      <c r="Q1359">
        <f t="shared" si="64"/>
        <v>-0.81199999999999983</v>
      </c>
      <c r="R1359">
        <f t="shared" si="65"/>
        <v>0.88749999999999996</v>
      </c>
    </row>
    <row r="1360" spans="1:18" x14ac:dyDescent="0.25">
      <c r="A1360" t="s">
        <v>143</v>
      </c>
      <c r="B1360" t="s">
        <v>6</v>
      </c>
      <c r="C1360" s="1">
        <v>44188</v>
      </c>
      <c r="D1360" s="1">
        <v>44370</v>
      </c>
      <c r="E1360" s="24">
        <v>182</v>
      </c>
      <c r="F1360">
        <v>0.5</v>
      </c>
      <c r="G1360">
        <v>2.4</v>
      </c>
      <c r="H1360">
        <v>0.5</v>
      </c>
      <c r="I1360" t="s">
        <v>21</v>
      </c>
      <c r="J1360">
        <v>580</v>
      </c>
      <c r="K1360">
        <v>142</v>
      </c>
      <c r="L1360">
        <v>160</v>
      </c>
      <c r="M1360" t="s">
        <v>141</v>
      </c>
      <c r="N1360" t="s">
        <v>45</v>
      </c>
      <c r="O1360" t="s">
        <v>142</v>
      </c>
      <c r="P1360">
        <f t="shared" si="63"/>
        <v>2.9119999999999999</v>
      </c>
      <c r="Q1360">
        <f t="shared" si="64"/>
        <v>-0.51200000000000001</v>
      </c>
      <c r="R1360">
        <f t="shared" si="65"/>
        <v>0.88749999999999996</v>
      </c>
    </row>
    <row r="1361" spans="1:18" x14ac:dyDescent="0.25">
      <c r="A1361" t="s">
        <v>143</v>
      </c>
      <c r="B1361" t="s">
        <v>6</v>
      </c>
      <c r="C1361" s="1">
        <v>44188</v>
      </c>
      <c r="D1361" s="1">
        <v>44370</v>
      </c>
      <c r="E1361" s="24">
        <v>182</v>
      </c>
      <c r="F1361">
        <v>0.5</v>
      </c>
      <c r="G1361">
        <v>2.2000000000000002</v>
      </c>
      <c r="H1361">
        <v>0.5</v>
      </c>
      <c r="I1361" t="s">
        <v>21</v>
      </c>
      <c r="J1361">
        <v>580</v>
      </c>
      <c r="K1361">
        <v>142</v>
      </c>
      <c r="L1361">
        <v>160</v>
      </c>
      <c r="M1361" t="s">
        <v>141</v>
      </c>
      <c r="N1361" t="s">
        <v>45</v>
      </c>
      <c r="O1361" t="s">
        <v>142</v>
      </c>
      <c r="P1361">
        <f t="shared" si="63"/>
        <v>2.9119999999999999</v>
      </c>
      <c r="Q1361">
        <f t="shared" si="64"/>
        <v>-0.71199999999999974</v>
      </c>
      <c r="R1361">
        <f t="shared" si="65"/>
        <v>0.88749999999999996</v>
      </c>
    </row>
    <row r="1362" spans="1:18" x14ac:dyDescent="0.25">
      <c r="A1362" t="s">
        <v>143</v>
      </c>
      <c r="B1362" t="s">
        <v>6</v>
      </c>
      <c r="C1362" s="1">
        <v>44188</v>
      </c>
      <c r="D1362" s="1">
        <v>44370</v>
      </c>
      <c r="E1362" s="24">
        <v>182</v>
      </c>
      <c r="F1362">
        <v>0.5</v>
      </c>
      <c r="G1362">
        <v>2</v>
      </c>
      <c r="H1362">
        <v>0.4</v>
      </c>
      <c r="I1362" t="s">
        <v>21</v>
      </c>
      <c r="J1362">
        <v>580</v>
      </c>
      <c r="K1362">
        <v>142</v>
      </c>
      <c r="L1362">
        <v>160</v>
      </c>
      <c r="M1362" t="s">
        <v>141</v>
      </c>
      <c r="N1362" t="s">
        <v>45</v>
      </c>
      <c r="O1362" t="s">
        <v>142</v>
      </c>
      <c r="P1362">
        <f t="shared" si="63"/>
        <v>2.9119999999999999</v>
      </c>
      <c r="Q1362">
        <f t="shared" si="64"/>
        <v>-0.91199999999999992</v>
      </c>
      <c r="R1362">
        <f t="shared" si="65"/>
        <v>0.88749999999999996</v>
      </c>
    </row>
    <row r="1363" spans="1:18" x14ac:dyDescent="0.25">
      <c r="A1363" t="s">
        <v>143</v>
      </c>
      <c r="B1363" t="s">
        <v>6</v>
      </c>
      <c r="C1363" s="1">
        <v>44188</v>
      </c>
      <c r="D1363" s="1">
        <v>44370</v>
      </c>
      <c r="E1363" s="24">
        <v>182</v>
      </c>
      <c r="F1363">
        <v>0.5</v>
      </c>
      <c r="G1363">
        <v>2.9</v>
      </c>
      <c r="H1363">
        <v>0.6</v>
      </c>
      <c r="I1363" t="s">
        <v>21</v>
      </c>
      <c r="J1363">
        <v>580</v>
      </c>
      <c r="K1363">
        <v>142</v>
      </c>
      <c r="L1363">
        <v>160</v>
      </c>
      <c r="M1363" t="s">
        <v>141</v>
      </c>
      <c r="N1363" t="s">
        <v>45</v>
      </c>
      <c r="O1363" t="s">
        <v>142</v>
      </c>
      <c r="P1363">
        <f t="shared" si="63"/>
        <v>2.9119999999999999</v>
      </c>
      <c r="Q1363">
        <f t="shared" si="64"/>
        <v>-1.2000000000000011E-2</v>
      </c>
      <c r="R1363">
        <f t="shared" si="65"/>
        <v>0.88749999999999996</v>
      </c>
    </row>
    <row r="1364" spans="1:18" x14ac:dyDescent="0.25">
      <c r="A1364" t="s">
        <v>143</v>
      </c>
      <c r="B1364" t="s">
        <v>6</v>
      </c>
      <c r="C1364" s="1">
        <v>44188</v>
      </c>
      <c r="D1364" s="1">
        <v>44370</v>
      </c>
      <c r="E1364" s="24">
        <v>182</v>
      </c>
      <c r="F1364">
        <v>0.5</v>
      </c>
      <c r="G1364">
        <v>2</v>
      </c>
      <c r="H1364">
        <v>0.4</v>
      </c>
      <c r="I1364" t="s">
        <v>21</v>
      </c>
      <c r="J1364">
        <v>580</v>
      </c>
      <c r="K1364">
        <v>142</v>
      </c>
      <c r="L1364">
        <v>160</v>
      </c>
      <c r="M1364" t="s">
        <v>141</v>
      </c>
      <c r="N1364" t="s">
        <v>45</v>
      </c>
      <c r="O1364" t="s">
        <v>142</v>
      </c>
      <c r="P1364">
        <f t="shared" si="63"/>
        <v>2.9119999999999999</v>
      </c>
      <c r="Q1364">
        <f t="shared" si="64"/>
        <v>-0.91199999999999992</v>
      </c>
      <c r="R1364">
        <f t="shared" si="65"/>
        <v>0.88749999999999996</v>
      </c>
    </row>
    <row r="1365" spans="1:18" x14ac:dyDescent="0.25">
      <c r="A1365" t="s">
        <v>143</v>
      </c>
      <c r="B1365" t="s">
        <v>6</v>
      </c>
      <c r="C1365" s="1">
        <v>44188</v>
      </c>
      <c r="D1365" s="1">
        <v>44370</v>
      </c>
      <c r="E1365" s="24">
        <v>182</v>
      </c>
      <c r="F1365">
        <v>0.5</v>
      </c>
      <c r="G1365">
        <v>2.5</v>
      </c>
      <c r="H1365">
        <v>0.5</v>
      </c>
      <c r="I1365" t="s">
        <v>21</v>
      </c>
      <c r="J1365">
        <v>580</v>
      </c>
      <c r="K1365">
        <v>142</v>
      </c>
      <c r="L1365">
        <v>160</v>
      </c>
      <c r="M1365" t="s">
        <v>141</v>
      </c>
      <c r="N1365" t="s">
        <v>45</v>
      </c>
      <c r="O1365" t="s">
        <v>142</v>
      </c>
      <c r="P1365">
        <f t="shared" si="63"/>
        <v>2.9119999999999999</v>
      </c>
      <c r="Q1365">
        <f t="shared" si="64"/>
        <v>-0.41199999999999992</v>
      </c>
      <c r="R1365">
        <f t="shared" si="65"/>
        <v>0.88749999999999996</v>
      </c>
    </row>
    <row r="1366" spans="1:18" x14ac:dyDescent="0.25">
      <c r="A1366" t="s">
        <v>143</v>
      </c>
      <c r="B1366" t="s">
        <v>6</v>
      </c>
      <c r="C1366" s="1">
        <v>44188</v>
      </c>
      <c r="D1366" s="1">
        <v>44370</v>
      </c>
      <c r="E1366" s="24">
        <v>182</v>
      </c>
      <c r="F1366">
        <v>0.5</v>
      </c>
      <c r="G1366">
        <v>2.6</v>
      </c>
      <c r="H1366">
        <v>0.6</v>
      </c>
      <c r="I1366" t="s">
        <v>21</v>
      </c>
      <c r="J1366">
        <v>580</v>
      </c>
      <c r="K1366">
        <v>142</v>
      </c>
      <c r="L1366">
        <v>160</v>
      </c>
      <c r="M1366" t="s">
        <v>141</v>
      </c>
      <c r="N1366" t="s">
        <v>45</v>
      </c>
      <c r="O1366" t="s">
        <v>142</v>
      </c>
      <c r="P1366">
        <f t="shared" si="63"/>
        <v>2.9119999999999999</v>
      </c>
      <c r="Q1366">
        <f t="shared" si="64"/>
        <v>-0.31199999999999983</v>
      </c>
      <c r="R1366">
        <f t="shared" si="65"/>
        <v>0.88749999999999996</v>
      </c>
    </row>
    <row r="1367" spans="1:18" x14ac:dyDescent="0.25">
      <c r="A1367" t="s">
        <v>143</v>
      </c>
      <c r="B1367" t="s">
        <v>6</v>
      </c>
      <c r="C1367" s="1">
        <v>44188</v>
      </c>
      <c r="D1367" s="1">
        <v>44370</v>
      </c>
      <c r="E1367" s="24">
        <v>182</v>
      </c>
      <c r="F1367">
        <v>0.5</v>
      </c>
      <c r="G1367">
        <v>1.7</v>
      </c>
      <c r="H1367">
        <v>0.3</v>
      </c>
      <c r="I1367" t="s">
        <v>21</v>
      </c>
      <c r="J1367">
        <v>580</v>
      </c>
      <c r="K1367">
        <v>142</v>
      </c>
      <c r="L1367">
        <v>160</v>
      </c>
      <c r="M1367" t="s">
        <v>141</v>
      </c>
      <c r="N1367" t="s">
        <v>45</v>
      </c>
      <c r="O1367" t="s">
        <v>142</v>
      </c>
      <c r="P1367">
        <f t="shared" si="63"/>
        <v>2.9119999999999999</v>
      </c>
      <c r="Q1367">
        <f t="shared" si="64"/>
        <v>-1.212</v>
      </c>
      <c r="R1367">
        <f t="shared" si="65"/>
        <v>0.88749999999999996</v>
      </c>
    </row>
    <row r="1368" spans="1:18" x14ac:dyDescent="0.25">
      <c r="A1368" t="s">
        <v>143</v>
      </c>
      <c r="B1368" t="s">
        <v>6</v>
      </c>
      <c r="C1368" s="1">
        <v>44188</v>
      </c>
      <c r="D1368" s="1">
        <v>44370</v>
      </c>
      <c r="E1368" s="24">
        <v>182</v>
      </c>
      <c r="F1368">
        <v>0.5</v>
      </c>
      <c r="G1368">
        <v>2</v>
      </c>
      <c r="H1368">
        <v>0.4</v>
      </c>
      <c r="I1368" t="s">
        <v>21</v>
      </c>
      <c r="J1368">
        <v>580</v>
      </c>
      <c r="K1368">
        <v>142</v>
      </c>
      <c r="L1368">
        <v>160</v>
      </c>
      <c r="M1368" t="s">
        <v>141</v>
      </c>
      <c r="N1368" t="s">
        <v>45</v>
      </c>
      <c r="O1368" t="s">
        <v>142</v>
      </c>
      <c r="P1368">
        <f t="shared" si="63"/>
        <v>2.9119999999999999</v>
      </c>
      <c r="Q1368">
        <f t="shared" si="64"/>
        <v>-0.91199999999999992</v>
      </c>
      <c r="R1368">
        <f t="shared" si="65"/>
        <v>0.88749999999999996</v>
      </c>
    </row>
    <row r="1369" spans="1:18" x14ac:dyDescent="0.25">
      <c r="A1369" t="s">
        <v>143</v>
      </c>
      <c r="B1369" t="s">
        <v>6</v>
      </c>
      <c r="C1369" s="1">
        <v>44188</v>
      </c>
      <c r="D1369" s="1">
        <v>44370</v>
      </c>
      <c r="E1369" s="24">
        <v>182</v>
      </c>
      <c r="F1369">
        <v>0.5</v>
      </c>
      <c r="G1369">
        <v>2.2000000000000002</v>
      </c>
      <c r="H1369">
        <v>0.5</v>
      </c>
      <c r="I1369" t="s">
        <v>21</v>
      </c>
      <c r="J1369">
        <v>580</v>
      </c>
      <c r="K1369">
        <v>142</v>
      </c>
      <c r="L1369">
        <v>160</v>
      </c>
      <c r="M1369" t="s">
        <v>141</v>
      </c>
      <c r="N1369" t="s">
        <v>45</v>
      </c>
      <c r="O1369" t="s">
        <v>142</v>
      </c>
      <c r="P1369">
        <f t="shared" si="63"/>
        <v>2.9119999999999999</v>
      </c>
      <c r="Q1369">
        <f t="shared" si="64"/>
        <v>-0.71199999999999974</v>
      </c>
      <c r="R1369">
        <f t="shared" si="65"/>
        <v>0.88749999999999996</v>
      </c>
    </row>
    <row r="1370" spans="1:18" x14ac:dyDescent="0.25">
      <c r="A1370" t="s">
        <v>143</v>
      </c>
      <c r="B1370" t="s">
        <v>6</v>
      </c>
      <c r="C1370" s="1">
        <v>44188</v>
      </c>
      <c r="D1370" s="1">
        <v>44370</v>
      </c>
      <c r="E1370" s="24">
        <v>182</v>
      </c>
      <c r="F1370">
        <v>0.5</v>
      </c>
      <c r="G1370">
        <v>2.1</v>
      </c>
      <c r="H1370">
        <v>0.4</v>
      </c>
      <c r="I1370" t="s">
        <v>21</v>
      </c>
      <c r="J1370">
        <v>580</v>
      </c>
      <c r="K1370">
        <v>142</v>
      </c>
      <c r="L1370">
        <v>160</v>
      </c>
      <c r="M1370" t="s">
        <v>141</v>
      </c>
      <c r="N1370" t="s">
        <v>45</v>
      </c>
      <c r="O1370" t="s">
        <v>142</v>
      </c>
      <c r="P1370">
        <f t="shared" si="63"/>
        <v>2.9119999999999999</v>
      </c>
      <c r="Q1370">
        <f t="shared" si="64"/>
        <v>-0.81199999999999983</v>
      </c>
      <c r="R1370">
        <f t="shared" si="65"/>
        <v>0.88749999999999996</v>
      </c>
    </row>
    <row r="1371" spans="1:18" x14ac:dyDescent="0.25">
      <c r="A1371" t="s">
        <v>143</v>
      </c>
      <c r="B1371" t="s">
        <v>6</v>
      </c>
      <c r="C1371" s="1">
        <v>44188</v>
      </c>
      <c r="D1371" s="1">
        <v>44370</v>
      </c>
      <c r="E1371" s="24">
        <v>182</v>
      </c>
      <c r="F1371">
        <v>0.5</v>
      </c>
      <c r="G1371">
        <v>1.7</v>
      </c>
      <c r="H1371">
        <v>0.3</v>
      </c>
      <c r="I1371" t="s">
        <v>21</v>
      </c>
      <c r="J1371">
        <v>580</v>
      </c>
      <c r="K1371">
        <v>142</v>
      </c>
      <c r="L1371">
        <v>160</v>
      </c>
      <c r="M1371" t="s">
        <v>141</v>
      </c>
      <c r="N1371" t="s">
        <v>45</v>
      </c>
      <c r="O1371" t="s">
        <v>142</v>
      </c>
      <c r="P1371">
        <f t="shared" si="63"/>
        <v>2.9119999999999999</v>
      </c>
      <c r="Q1371">
        <f t="shared" si="64"/>
        <v>-1.212</v>
      </c>
      <c r="R1371">
        <f t="shared" si="65"/>
        <v>0.88749999999999996</v>
      </c>
    </row>
    <row r="1372" spans="1:18" x14ac:dyDescent="0.25">
      <c r="A1372" t="s">
        <v>143</v>
      </c>
      <c r="B1372" t="s">
        <v>6</v>
      </c>
      <c r="C1372" s="1">
        <v>44188</v>
      </c>
      <c r="D1372" s="1">
        <v>44370</v>
      </c>
      <c r="E1372" s="24">
        <v>182</v>
      </c>
      <c r="F1372">
        <v>0.5</v>
      </c>
      <c r="G1372">
        <v>2.2000000000000002</v>
      </c>
      <c r="H1372">
        <v>0.4</v>
      </c>
      <c r="I1372" t="s">
        <v>21</v>
      </c>
      <c r="J1372">
        <v>580</v>
      </c>
      <c r="K1372">
        <v>142</v>
      </c>
      <c r="L1372">
        <v>160</v>
      </c>
      <c r="M1372" t="s">
        <v>141</v>
      </c>
      <c r="N1372" t="s">
        <v>45</v>
      </c>
      <c r="O1372" t="s">
        <v>142</v>
      </c>
      <c r="P1372">
        <f t="shared" si="63"/>
        <v>2.9119999999999999</v>
      </c>
      <c r="Q1372">
        <f t="shared" si="64"/>
        <v>-0.71199999999999974</v>
      </c>
      <c r="R1372">
        <f t="shared" si="65"/>
        <v>0.88749999999999996</v>
      </c>
    </row>
    <row r="1373" spans="1:18" x14ac:dyDescent="0.25">
      <c r="A1373" t="s">
        <v>143</v>
      </c>
      <c r="B1373" t="s">
        <v>6</v>
      </c>
      <c r="C1373" s="1">
        <v>44188</v>
      </c>
      <c r="D1373" s="1">
        <v>44370</v>
      </c>
      <c r="E1373" s="24">
        <v>182</v>
      </c>
      <c r="F1373">
        <v>0.5</v>
      </c>
      <c r="G1373">
        <v>2</v>
      </c>
      <c r="H1373">
        <v>0.4</v>
      </c>
      <c r="I1373" t="s">
        <v>21</v>
      </c>
      <c r="J1373">
        <v>580</v>
      </c>
      <c r="K1373">
        <v>142</v>
      </c>
      <c r="L1373">
        <v>160</v>
      </c>
      <c r="M1373" t="s">
        <v>141</v>
      </c>
      <c r="N1373" t="s">
        <v>45</v>
      </c>
      <c r="O1373" t="s">
        <v>142</v>
      </c>
      <c r="P1373">
        <f t="shared" si="63"/>
        <v>2.9119999999999999</v>
      </c>
      <c r="Q1373">
        <f t="shared" si="64"/>
        <v>-0.91199999999999992</v>
      </c>
      <c r="R1373">
        <f t="shared" si="65"/>
        <v>0.88749999999999996</v>
      </c>
    </row>
    <row r="1374" spans="1:18" x14ac:dyDescent="0.25">
      <c r="A1374" t="s">
        <v>143</v>
      </c>
      <c r="B1374" t="s">
        <v>6</v>
      </c>
      <c r="C1374" s="1">
        <v>44188</v>
      </c>
      <c r="D1374" s="1">
        <v>44370</v>
      </c>
      <c r="E1374" s="24">
        <v>182</v>
      </c>
      <c r="F1374">
        <v>0.5</v>
      </c>
      <c r="G1374">
        <v>2.1</v>
      </c>
      <c r="H1374">
        <v>0.4</v>
      </c>
      <c r="I1374" t="s">
        <v>21</v>
      </c>
      <c r="J1374">
        <v>580</v>
      </c>
      <c r="K1374">
        <v>142</v>
      </c>
      <c r="L1374">
        <v>160</v>
      </c>
      <c r="M1374" t="s">
        <v>141</v>
      </c>
      <c r="N1374" t="s">
        <v>45</v>
      </c>
      <c r="O1374" t="s">
        <v>142</v>
      </c>
      <c r="P1374">
        <f t="shared" si="63"/>
        <v>2.9119999999999999</v>
      </c>
      <c r="Q1374">
        <f t="shared" si="64"/>
        <v>-0.81199999999999983</v>
      </c>
      <c r="R1374">
        <f t="shared" si="65"/>
        <v>0.88749999999999996</v>
      </c>
    </row>
    <row r="1375" spans="1:18" x14ac:dyDescent="0.25">
      <c r="A1375" t="s">
        <v>143</v>
      </c>
      <c r="B1375" t="s">
        <v>6</v>
      </c>
      <c r="C1375" s="1">
        <v>44188</v>
      </c>
      <c r="D1375" s="1">
        <v>44370</v>
      </c>
      <c r="E1375" s="24">
        <v>182</v>
      </c>
      <c r="F1375">
        <v>0.5</v>
      </c>
      <c r="G1375">
        <v>2.4</v>
      </c>
      <c r="H1375">
        <v>0.5</v>
      </c>
      <c r="I1375" t="s">
        <v>21</v>
      </c>
      <c r="J1375">
        <v>580</v>
      </c>
      <c r="K1375">
        <v>142</v>
      </c>
      <c r="L1375">
        <v>160</v>
      </c>
      <c r="M1375" t="s">
        <v>141</v>
      </c>
      <c r="N1375" t="s">
        <v>45</v>
      </c>
      <c r="O1375" t="s">
        <v>142</v>
      </c>
      <c r="P1375">
        <f t="shared" si="63"/>
        <v>2.9119999999999999</v>
      </c>
      <c r="Q1375">
        <f t="shared" si="64"/>
        <v>-0.51200000000000001</v>
      </c>
      <c r="R1375">
        <f t="shared" si="65"/>
        <v>0.88749999999999996</v>
      </c>
    </row>
    <row r="1376" spans="1:18" x14ac:dyDescent="0.25">
      <c r="A1376" t="s">
        <v>143</v>
      </c>
      <c r="B1376" t="s">
        <v>6</v>
      </c>
      <c r="C1376" s="1">
        <v>44188</v>
      </c>
      <c r="D1376" s="1">
        <v>44370</v>
      </c>
      <c r="E1376" s="24">
        <v>182</v>
      </c>
      <c r="F1376">
        <v>0.5</v>
      </c>
      <c r="G1376">
        <v>2.2999999999999998</v>
      </c>
      <c r="H1376">
        <v>0.5</v>
      </c>
      <c r="I1376" t="s">
        <v>21</v>
      </c>
      <c r="J1376">
        <v>580</v>
      </c>
      <c r="K1376">
        <v>142</v>
      </c>
      <c r="L1376">
        <v>160</v>
      </c>
      <c r="M1376" t="s">
        <v>141</v>
      </c>
      <c r="N1376" t="s">
        <v>45</v>
      </c>
      <c r="O1376" t="s">
        <v>142</v>
      </c>
      <c r="P1376">
        <f t="shared" si="63"/>
        <v>2.9119999999999999</v>
      </c>
      <c r="Q1376">
        <f t="shared" si="64"/>
        <v>-0.6120000000000001</v>
      </c>
      <c r="R1376">
        <f t="shared" si="65"/>
        <v>0.88749999999999996</v>
      </c>
    </row>
    <row r="1377" spans="1:18" x14ac:dyDescent="0.25">
      <c r="A1377" t="s">
        <v>143</v>
      </c>
      <c r="B1377" t="s">
        <v>6</v>
      </c>
      <c r="C1377" s="1">
        <v>44188</v>
      </c>
      <c r="D1377" s="1">
        <v>44370</v>
      </c>
      <c r="E1377" s="24">
        <v>182</v>
      </c>
      <c r="F1377">
        <v>0.5</v>
      </c>
      <c r="G1377">
        <v>2.4</v>
      </c>
      <c r="H1377">
        <v>0.5</v>
      </c>
      <c r="I1377" t="s">
        <v>21</v>
      </c>
      <c r="J1377">
        <v>580</v>
      </c>
      <c r="K1377">
        <v>142</v>
      </c>
      <c r="L1377">
        <v>160</v>
      </c>
      <c r="M1377" t="s">
        <v>141</v>
      </c>
      <c r="N1377" t="s">
        <v>45</v>
      </c>
      <c r="O1377" t="s">
        <v>142</v>
      </c>
      <c r="P1377">
        <f t="shared" si="63"/>
        <v>2.9119999999999999</v>
      </c>
      <c r="Q1377">
        <f t="shared" si="64"/>
        <v>-0.51200000000000001</v>
      </c>
      <c r="R1377">
        <f t="shared" si="65"/>
        <v>0.88749999999999996</v>
      </c>
    </row>
    <row r="1378" spans="1:18" x14ac:dyDescent="0.25">
      <c r="A1378" t="s">
        <v>143</v>
      </c>
      <c r="B1378" t="s">
        <v>6</v>
      </c>
      <c r="C1378" s="1">
        <v>44188</v>
      </c>
      <c r="D1378" s="1">
        <v>44370</v>
      </c>
      <c r="E1378" s="24">
        <v>182</v>
      </c>
      <c r="F1378">
        <v>0.5</v>
      </c>
      <c r="G1378">
        <v>1.9</v>
      </c>
      <c r="H1378">
        <v>0.4</v>
      </c>
      <c r="I1378" t="s">
        <v>21</v>
      </c>
      <c r="J1378">
        <v>580</v>
      </c>
      <c r="K1378">
        <v>142</v>
      </c>
      <c r="L1378">
        <v>160</v>
      </c>
      <c r="M1378" t="s">
        <v>141</v>
      </c>
      <c r="N1378" t="s">
        <v>45</v>
      </c>
      <c r="O1378" t="s">
        <v>142</v>
      </c>
      <c r="P1378">
        <f t="shared" si="63"/>
        <v>2.9119999999999999</v>
      </c>
      <c r="Q1378">
        <f t="shared" si="64"/>
        <v>-1.012</v>
      </c>
      <c r="R1378">
        <f t="shared" si="65"/>
        <v>0.88749999999999996</v>
      </c>
    </row>
    <row r="1379" spans="1:18" x14ac:dyDescent="0.25">
      <c r="A1379" t="s">
        <v>143</v>
      </c>
      <c r="B1379" t="s">
        <v>6</v>
      </c>
      <c r="C1379" s="1">
        <v>44188</v>
      </c>
      <c r="D1379" s="1">
        <v>44370</v>
      </c>
      <c r="E1379" s="24">
        <v>182</v>
      </c>
      <c r="F1379">
        <v>0.5</v>
      </c>
      <c r="G1379">
        <v>2.4</v>
      </c>
      <c r="H1379">
        <v>0.5</v>
      </c>
      <c r="I1379" t="s">
        <v>21</v>
      </c>
      <c r="J1379">
        <v>580</v>
      </c>
      <c r="K1379">
        <v>142</v>
      </c>
      <c r="L1379">
        <v>160</v>
      </c>
      <c r="M1379" t="s">
        <v>141</v>
      </c>
      <c r="N1379" t="s">
        <v>45</v>
      </c>
      <c r="O1379" t="s">
        <v>142</v>
      </c>
      <c r="P1379">
        <f t="shared" si="63"/>
        <v>2.9119999999999999</v>
      </c>
      <c r="Q1379">
        <f t="shared" si="64"/>
        <v>-0.51200000000000001</v>
      </c>
      <c r="R1379">
        <f t="shared" si="65"/>
        <v>0.88749999999999996</v>
      </c>
    </row>
    <row r="1380" spans="1:18" x14ac:dyDescent="0.25">
      <c r="A1380" t="s">
        <v>143</v>
      </c>
      <c r="B1380" t="s">
        <v>6</v>
      </c>
      <c r="C1380" s="1">
        <v>44188</v>
      </c>
      <c r="D1380" s="1">
        <v>44370</v>
      </c>
      <c r="E1380" s="24">
        <v>182</v>
      </c>
      <c r="F1380">
        <v>0.5</v>
      </c>
      <c r="G1380">
        <v>2.2999999999999998</v>
      </c>
      <c r="H1380">
        <v>0.5</v>
      </c>
      <c r="I1380" t="s">
        <v>21</v>
      </c>
      <c r="J1380">
        <v>580</v>
      </c>
      <c r="K1380">
        <v>142</v>
      </c>
      <c r="L1380">
        <v>160</v>
      </c>
      <c r="M1380" t="s">
        <v>141</v>
      </c>
      <c r="N1380" t="s">
        <v>45</v>
      </c>
      <c r="O1380" t="s">
        <v>142</v>
      </c>
      <c r="P1380">
        <f t="shared" si="63"/>
        <v>2.9119999999999999</v>
      </c>
      <c r="Q1380">
        <f t="shared" si="64"/>
        <v>-0.6120000000000001</v>
      </c>
      <c r="R1380">
        <f t="shared" si="65"/>
        <v>0.88749999999999996</v>
      </c>
    </row>
    <row r="1381" spans="1:18" x14ac:dyDescent="0.25">
      <c r="A1381" t="s">
        <v>143</v>
      </c>
      <c r="B1381" t="s">
        <v>6</v>
      </c>
      <c r="C1381" s="1">
        <v>44188</v>
      </c>
      <c r="D1381" s="1">
        <v>44370</v>
      </c>
      <c r="E1381" s="24">
        <v>182</v>
      </c>
      <c r="F1381">
        <v>0.5</v>
      </c>
      <c r="G1381">
        <v>2.5</v>
      </c>
      <c r="H1381">
        <v>0.5</v>
      </c>
      <c r="I1381" t="s">
        <v>21</v>
      </c>
      <c r="J1381">
        <v>580</v>
      </c>
      <c r="K1381">
        <v>142</v>
      </c>
      <c r="L1381">
        <v>160</v>
      </c>
      <c r="M1381" t="s">
        <v>141</v>
      </c>
      <c r="N1381" t="s">
        <v>45</v>
      </c>
      <c r="O1381" t="s">
        <v>142</v>
      </c>
      <c r="P1381">
        <f t="shared" si="63"/>
        <v>2.9119999999999999</v>
      </c>
      <c r="Q1381">
        <f t="shared" si="64"/>
        <v>-0.41199999999999992</v>
      </c>
      <c r="R1381">
        <f t="shared" si="65"/>
        <v>0.88749999999999996</v>
      </c>
    </row>
    <row r="1382" spans="1:18" x14ac:dyDescent="0.25">
      <c r="A1382" t="s">
        <v>143</v>
      </c>
      <c r="B1382" t="s">
        <v>6</v>
      </c>
      <c r="C1382" s="1">
        <v>44188</v>
      </c>
      <c r="D1382" s="1">
        <v>44370</v>
      </c>
      <c r="E1382" s="24">
        <v>182</v>
      </c>
      <c r="F1382">
        <v>0.5</v>
      </c>
      <c r="G1382">
        <v>1.8</v>
      </c>
      <c r="H1382">
        <v>0.4</v>
      </c>
      <c r="I1382" t="s">
        <v>21</v>
      </c>
      <c r="J1382">
        <v>580</v>
      </c>
      <c r="K1382">
        <v>142</v>
      </c>
      <c r="L1382">
        <v>160</v>
      </c>
      <c r="M1382" t="s">
        <v>141</v>
      </c>
      <c r="N1382" t="s">
        <v>45</v>
      </c>
      <c r="O1382" t="s">
        <v>142</v>
      </c>
      <c r="P1382">
        <f t="shared" si="63"/>
        <v>2.9119999999999999</v>
      </c>
      <c r="Q1382">
        <f t="shared" si="64"/>
        <v>-1.1119999999999999</v>
      </c>
      <c r="R1382">
        <f t="shared" si="65"/>
        <v>0.88749999999999996</v>
      </c>
    </row>
    <row r="1383" spans="1:18" x14ac:dyDescent="0.25">
      <c r="A1383" t="s">
        <v>143</v>
      </c>
      <c r="B1383" t="s">
        <v>6</v>
      </c>
      <c r="C1383" s="1">
        <v>44188</v>
      </c>
      <c r="D1383" s="1">
        <v>44370</v>
      </c>
      <c r="E1383" s="24">
        <v>182</v>
      </c>
      <c r="F1383">
        <v>0.5</v>
      </c>
      <c r="G1383">
        <v>2</v>
      </c>
      <c r="H1383">
        <v>0.4</v>
      </c>
      <c r="I1383" t="s">
        <v>21</v>
      </c>
      <c r="J1383">
        <v>580</v>
      </c>
      <c r="K1383">
        <v>142</v>
      </c>
      <c r="L1383">
        <v>160</v>
      </c>
      <c r="M1383" t="s">
        <v>141</v>
      </c>
      <c r="N1383" t="s">
        <v>45</v>
      </c>
      <c r="O1383" t="s">
        <v>142</v>
      </c>
      <c r="P1383">
        <f t="shared" si="63"/>
        <v>2.9119999999999999</v>
      </c>
      <c r="Q1383">
        <f t="shared" si="64"/>
        <v>-0.91199999999999992</v>
      </c>
      <c r="R1383">
        <f t="shared" si="65"/>
        <v>0.88749999999999996</v>
      </c>
    </row>
    <row r="1384" spans="1:18" x14ac:dyDescent="0.25">
      <c r="A1384" t="s">
        <v>143</v>
      </c>
      <c r="B1384" t="s">
        <v>6</v>
      </c>
      <c r="C1384" s="1">
        <v>44188</v>
      </c>
      <c r="D1384" s="1">
        <v>44370</v>
      </c>
      <c r="E1384" s="24">
        <v>182</v>
      </c>
      <c r="F1384">
        <v>0.5</v>
      </c>
      <c r="G1384">
        <v>2.1</v>
      </c>
      <c r="H1384">
        <v>0.4</v>
      </c>
      <c r="I1384" t="s">
        <v>21</v>
      </c>
      <c r="J1384">
        <v>580</v>
      </c>
      <c r="K1384">
        <v>142</v>
      </c>
      <c r="L1384">
        <v>160</v>
      </c>
      <c r="M1384" t="s">
        <v>141</v>
      </c>
      <c r="N1384" t="s">
        <v>45</v>
      </c>
      <c r="O1384" t="s">
        <v>142</v>
      </c>
      <c r="P1384">
        <f t="shared" si="63"/>
        <v>2.9119999999999999</v>
      </c>
      <c r="Q1384">
        <f t="shared" si="64"/>
        <v>-0.81199999999999983</v>
      </c>
      <c r="R1384">
        <f t="shared" si="65"/>
        <v>0.88749999999999996</v>
      </c>
    </row>
    <row r="1385" spans="1:18" x14ac:dyDescent="0.25">
      <c r="A1385" t="s">
        <v>143</v>
      </c>
      <c r="B1385" t="s">
        <v>6</v>
      </c>
      <c r="C1385" s="1">
        <v>44188</v>
      </c>
      <c r="D1385" s="1">
        <v>44370</v>
      </c>
      <c r="E1385" s="24">
        <v>182</v>
      </c>
      <c r="F1385">
        <v>0.5</v>
      </c>
      <c r="G1385">
        <v>1.8</v>
      </c>
      <c r="H1385">
        <v>0.4</v>
      </c>
      <c r="I1385" t="s">
        <v>21</v>
      </c>
      <c r="J1385">
        <v>580</v>
      </c>
      <c r="K1385">
        <v>142</v>
      </c>
      <c r="L1385">
        <v>160</v>
      </c>
      <c r="M1385" t="s">
        <v>141</v>
      </c>
      <c r="N1385" t="s">
        <v>45</v>
      </c>
      <c r="O1385" t="s">
        <v>142</v>
      </c>
      <c r="P1385">
        <f t="shared" si="63"/>
        <v>2.9119999999999999</v>
      </c>
      <c r="Q1385">
        <f t="shared" si="64"/>
        <v>-1.1119999999999999</v>
      </c>
      <c r="R1385">
        <f t="shared" si="65"/>
        <v>0.88749999999999996</v>
      </c>
    </row>
    <row r="1386" spans="1:18" x14ac:dyDescent="0.25">
      <c r="A1386" t="s">
        <v>143</v>
      </c>
      <c r="B1386" t="s">
        <v>6</v>
      </c>
      <c r="C1386" s="1">
        <v>44188</v>
      </c>
      <c r="D1386" s="1">
        <v>44370</v>
      </c>
      <c r="E1386" s="24">
        <v>182</v>
      </c>
      <c r="F1386">
        <v>0.5</v>
      </c>
      <c r="G1386">
        <v>2.1</v>
      </c>
      <c r="H1386">
        <v>0.4</v>
      </c>
      <c r="I1386" t="s">
        <v>21</v>
      </c>
      <c r="J1386">
        <v>580</v>
      </c>
      <c r="K1386">
        <v>142</v>
      </c>
      <c r="L1386">
        <v>160</v>
      </c>
      <c r="M1386" t="s">
        <v>141</v>
      </c>
      <c r="N1386" t="s">
        <v>45</v>
      </c>
      <c r="O1386" t="s">
        <v>142</v>
      </c>
      <c r="P1386">
        <f t="shared" si="63"/>
        <v>2.9119999999999999</v>
      </c>
      <c r="Q1386">
        <f t="shared" si="64"/>
        <v>-0.81199999999999983</v>
      </c>
      <c r="R1386">
        <f t="shared" si="65"/>
        <v>0.88749999999999996</v>
      </c>
    </row>
    <row r="1387" spans="1:18" x14ac:dyDescent="0.25">
      <c r="A1387" t="s">
        <v>143</v>
      </c>
      <c r="B1387" t="s">
        <v>6</v>
      </c>
      <c r="C1387" s="1">
        <v>44188</v>
      </c>
      <c r="D1387" s="1">
        <v>44370</v>
      </c>
      <c r="E1387" s="24">
        <v>182</v>
      </c>
      <c r="F1387">
        <v>0.5</v>
      </c>
      <c r="G1387">
        <v>2.1</v>
      </c>
      <c r="H1387">
        <v>0.4</v>
      </c>
      <c r="I1387" t="s">
        <v>21</v>
      </c>
      <c r="J1387">
        <v>580</v>
      </c>
      <c r="K1387">
        <v>142</v>
      </c>
      <c r="L1387">
        <v>160</v>
      </c>
      <c r="M1387" t="s">
        <v>141</v>
      </c>
      <c r="N1387" t="s">
        <v>45</v>
      </c>
      <c r="O1387" t="s">
        <v>142</v>
      </c>
      <c r="P1387">
        <f t="shared" si="63"/>
        <v>2.9119999999999999</v>
      </c>
      <c r="Q1387">
        <f t="shared" si="64"/>
        <v>-0.81199999999999983</v>
      </c>
      <c r="R1387">
        <f t="shared" si="65"/>
        <v>0.88749999999999996</v>
      </c>
    </row>
    <row r="1388" spans="1:18" x14ac:dyDescent="0.25">
      <c r="A1388" t="s">
        <v>143</v>
      </c>
      <c r="B1388" t="s">
        <v>6</v>
      </c>
      <c r="C1388" s="1">
        <v>44188</v>
      </c>
      <c r="D1388" s="1">
        <v>44370</v>
      </c>
      <c r="E1388" s="24">
        <v>182</v>
      </c>
      <c r="F1388">
        <v>0.5</v>
      </c>
      <c r="G1388">
        <v>2.2000000000000002</v>
      </c>
      <c r="H1388">
        <v>0.5</v>
      </c>
      <c r="I1388" t="s">
        <v>21</v>
      </c>
      <c r="J1388">
        <v>580</v>
      </c>
      <c r="K1388">
        <v>142</v>
      </c>
      <c r="L1388">
        <v>160</v>
      </c>
      <c r="M1388" t="s">
        <v>141</v>
      </c>
      <c r="N1388" t="s">
        <v>45</v>
      </c>
      <c r="O1388" t="s">
        <v>142</v>
      </c>
      <c r="P1388">
        <f t="shared" si="63"/>
        <v>2.9119999999999999</v>
      </c>
      <c r="Q1388">
        <f t="shared" si="64"/>
        <v>-0.71199999999999974</v>
      </c>
      <c r="R1388">
        <f t="shared" si="65"/>
        <v>0.88749999999999996</v>
      </c>
    </row>
    <row r="1389" spans="1:18" x14ac:dyDescent="0.25">
      <c r="A1389" t="s">
        <v>143</v>
      </c>
      <c r="B1389" t="s">
        <v>6</v>
      </c>
      <c r="C1389" s="1">
        <v>44188</v>
      </c>
      <c r="D1389" s="1">
        <v>44370</v>
      </c>
      <c r="E1389" s="24">
        <v>182</v>
      </c>
      <c r="F1389">
        <v>0.5</v>
      </c>
      <c r="G1389">
        <v>2.2999999999999998</v>
      </c>
      <c r="H1389">
        <v>0.5</v>
      </c>
      <c r="I1389" t="s">
        <v>21</v>
      </c>
      <c r="J1389">
        <v>580</v>
      </c>
      <c r="K1389">
        <v>142</v>
      </c>
      <c r="L1389">
        <v>160</v>
      </c>
      <c r="M1389" t="s">
        <v>141</v>
      </c>
      <c r="N1389" t="s">
        <v>45</v>
      </c>
      <c r="O1389" t="s">
        <v>142</v>
      </c>
      <c r="P1389">
        <f t="shared" si="63"/>
        <v>2.9119999999999999</v>
      </c>
      <c r="Q1389">
        <f t="shared" si="64"/>
        <v>-0.6120000000000001</v>
      </c>
      <c r="R1389">
        <f t="shared" si="65"/>
        <v>0.88749999999999996</v>
      </c>
    </row>
    <row r="1390" spans="1:18" x14ac:dyDescent="0.25">
      <c r="A1390" t="s">
        <v>143</v>
      </c>
      <c r="B1390" t="s">
        <v>6</v>
      </c>
      <c r="C1390" s="1">
        <v>44188</v>
      </c>
      <c r="D1390" s="1">
        <v>44370</v>
      </c>
      <c r="E1390" s="24">
        <v>182</v>
      </c>
      <c r="F1390">
        <v>0.5</v>
      </c>
      <c r="G1390">
        <v>1.7</v>
      </c>
      <c r="H1390">
        <v>0.3</v>
      </c>
      <c r="I1390" t="s">
        <v>21</v>
      </c>
      <c r="J1390">
        <v>580</v>
      </c>
      <c r="K1390">
        <v>142</v>
      </c>
      <c r="L1390">
        <v>160</v>
      </c>
      <c r="M1390" t="s">
        <v>141</v>
      </c>
      <c r="N1390" t="s">
        <v>45</v>
      </c>
      <c r="O1390" t="s">
        <v>142</v>
      </c>
      <c r="P1390">
        <f t="shared" si="63"/>
        <v>2.9119999999999999</v>
      </c>
      <c r="Q1390">
        <f t="shared" si="64"/>
        <v>-1.212</v>
      </c>
      <c r="R1390">
        <f t="shared" si="65"/>
        <v>0.88749999999999996</v>
      </c>
    </row>
    <row r="1391" spans="1:18" x14ac:dyDescent="0.25">
      <c r="A1391" t="s">
        <v>143</v>
      </c>
      <c r="B1391" t="s">
        <v>6</v>
      </c>
      <c r="C1391" s="1">
        <v>44188</v>
      </c>
      <c r="D1391" s="1">
        <v>44370</v>
      </c>
      <c r="E1391" s="24">
        <v>182</v>
      </c>
      <c r="F1391">
        <v>0.5</v>
      </c>
      <c r="G1391">
        <v>2.1</v>
      </c>
      <c r="H1391">
        <v>0.4</v>
      </c>
      <c r="I1391" t="s">
        <v>21</v>
      </c>
      <c r="J1391">
        <v>580</v>
      </c>
      <c r="K1391">
        <v>142</v>
      </c>
      <c r="L1391">
        <v>160</v>
      </c>
      <c r="M1391" t="s">
        <v>141</v>
      </c>
      <c r="N1391" t="s">
        <v>45</v>
      </c>
      <c r="O1391" t="s">
        <v>142</v>
      </c>
      <c r="P1391">
        <f t="shared" si="63"/>
        <v>2.9119999999999999</v>
      </c>
      <c r="Q1391">
        <f t="shared" si="64"/>
        <v>-0.81199999999999983</v>
      </c>
      <c r="R1391">
        <f t="shared" si="65"/>
        <v>0.88749999999999996</v>
      </c>
    </row>
    <row r="1392" spans="1:18" x14ac:dyDescent="0.25">
      <c r="A1392" t="s">
        <v>143</v>
      </c>
      <c r="B1392" t="s">
        <v>6</v>
      </c>
      <c r="C1392" s="1">
        <v>44188</v>
      </c>
      <c r="D1392" s="1">
        <v>44370</v>
      </c>
      <c r="E1392" s="24">
        <v>182</v>
      </c>
      <c r="F1392">
        <v>0.5</v>
      </c>
      <c r="G1392">
        <v>2.6</v>
      </c>
      <c r="H1392">
        <v>0.5</v>
      </c>
      <c r="I1392" t="s">
        <v>21</v>
      </c>
      <c r="J1392">
        <v>580</v>
      </c>
      <c r="K1392">
        <v>142</v>
      </c>
      <c r="L1392">
        <v>160</v>
      </c>
      <c r="M1392" t="s">
        <v>141</v>
      </c>
      <c r="N1392" t="s">
        <v>45</v>
      </c>
      <c r="O1392" t="s">
        <v>142</v>
      </c>
      <c r="P1392">
        <f t="shared" si="63"/>
        <v>2.9119999999999999</v>
      </c>
      <c r="Q1392">
        <f t="shared" si="64"/>
        <v>-0.31199999999999983</v>
      </c>
      <c r="R1392">
        <f t="shared" si="65"/>
        <v>0.88749999999999996</v>
      </c>
    </row>
    <row r="1393" spans="1:18" x14ac:dyDescent="0.25">
      <c r="A1393" t="s">
        <v>143</v>
      </c>
      <c r="B1393" t="s">
        <v>6</v>
      </c>
      <c r="C1393" s="1">
        <v>44188</v>
      </c>
      <c r="D1393" s="1">
        <v>44370</v>
      </c>
      <c r="E1393" s="24">
        <v>182</v>
      </c>
      <c r="F1393">
        <v>0.5</v>
      </c>
      <c r="G1393">
        <v>1.9</v>
      </c>
      <c r="H1393">
        <v>0.4</v>
      </c>
      <c r="I1393" t="s">
        <v>21</v>
      </c>
      <c r="J1393">
        <v>580</v>
      </c>
      <c r="K1393">
        <v>142</v>
      </c>
      <c r="L1393">
        <v>160</v>
      </c>
      <c r="M1393" t="s">
        <v>141</v>
      </c>
      <c r="N1393" t="s">
        <v>45</v>
      </c>
      <c r="O1393" t="s">
        <v>142</v>
      </c>
      <c r="P1393">
        <f t="shared" si="63"/>
        <v>2.9119999999999999</v>
      </c>
      <c r="Q1393">
        <f t="shared" si="64"/>
        <v>-1.012</v>
      </c>
      <c r="R1393">
        <f t="shared" si="65"/>
        <v>0.88749999999999996</v>
      </c>
    </row>
    <row r="1394" spans="1:18" x14ac:dyDescent="0.25">
      <c r="A1394" t="s">
        <v>144</v>
      </c>
      <c r="B1394" t="s">
        <v>6</v>
      </c>
      <c r="C1394" s="1">
        <v>44241</v>
      </c>
      <c r="D1394" s="1">
        <v>44421</v>
      </c>
      <c r="E1394" s="24">
        <v>180</v>
      </c>
      <c r="F1394">
        <v>0.5</v>
      </c>
      <c r="G1394">
        <v>2</v>
      </c>
      <c r="H1394">
        <v>0.4</v>
      </c>
      <c r="I1394" t="s">
        <v>21</v>
      </c>
      <c r="J1394">
        <v>664</v>
      </c>
      <c r="K1394">
        <v>152</v>
      </c>
      <c r="L1394">
        <v>160</v>
      </c>
      <c r="M1394" t="s">
        <v>145</v>
      </c>
      <c r="N1394" t="s">
        <v>45</v>
      </c>
      <c r="O1394" t="s">
        <v>142</v>
      </c>
      <c r="P1394">
        <f t="shared" si="63"/>
        <v>2.89</v>
      </c>
      <c r="Q1394">
        <f t="shared" si="64"/>
        <v>-0.89000000000000012</v>
      </c>
      <c r="R1394">
        <f t="shared" si="65"/>
        <v>0.95</v>
      </c>
    </row>
    <row r="1395" spans="1:18" x14ac:dyDescent="0.25">
      <c r="A1395" t="s">
        <v>144</v>
      </c>
      <c r="B1395" t="s">
        <v>6</v>
      </c>
      <c r="C1395" s="1">
        <v>44241</v>
      </c>
      <c r="D1395" s="1">
        <v>44421</v>
      </c>
      <c r="E1395" s="24">
        <v>180</v>
      </c>
      <c r="F1395">
        <v>0.5</v>
      </c>
      <c r="G1395">
        <v>2.2999999999999998</v>
      </c>
      <c r="H1395">
        <v>0.5</v>
      </c>
      <c r="I1395" t="s">
        <v>21</v>
      </c>
      <c r="J1395">
        <v>664</v>
      </c>
      <c r="K1395">
        <v>152</v>
      </c>
      <c r="L1395">
        <v>160</v>
      </c>
      <c r="M1395" t="s">
        <v>145</v>
      </c>
      <c r="N1395" t="s">
        <v>45</v>
      </c>
      <c r="O1395" t="s">
        <v>142</v>
      </c>
      <c r="P1395">
        <f t="shared" si="63"/>
        <v>2.89</v>
      </c>
      <c r="Q1395">
        <f t="shared" si="64"/>
        <v>-0.5900000000000003</v>
      </c>
      <c r="R1395">
        <f t="shared" si="65"/>
        <v>0.95</v>
      </c>
    </row>
    <row r="1396" spans="1:18" x14ac:dyDescent="0.25">
      <c r="A1396" t="s">
        <v>144</v>
      </c>
      <c r="B1396" t="s">
        <v>6</v>
      </c>
      <c r="C1396" s="1">
        <v>44241</v>
      </c>
      <c r="D1396" s="1">
        <v>44421</v>
      </c>
      <c r="E1396" s="24">
        <v>180</v>
      </c>
      <c r="F1396">
        <v>0.5</v>
      </c>
      <c r="G1396">
        <v>3.2</v>
      </c>
      <c r="H1396">
        <v>0.7</v>
      </c>
      <c r="I1396" t="s">
        <v>21</v>
      </c>
      <c r="J1396">
        <v>664</v>
      </c>
      <c r="K1396">
        <v>152</v>
      </c>
      <c r="L1396">
        <v>160</v>
      </c>
      <c r="M1396" t="s">
        <v>145</v>
      </c>
      <c r="N1396" t="s">
        <v>45</v>
      </c>
      <c r="O1396" t="s">
        <v>142</v>
      </c>
      <c r="P1396">
        <f t="shared" si="63"/>
        <v>2.89</v>
      </c>
      <c r="Q1396">
        <f t="shared" si="64"/>
        <v>0.31000000000000005</v>
      </c>
      <c r="R1396">
        <f t="shared" si="65"/>
        <v>0.95</v>
      </c>
    </row>
    <row r="1397" spans="1:18" x14ac:dyDescent="0.25">
      <c r="A1397" t="s">
        <v>144</v>
      </c>
      <c r="B1397" t="s">
        <v>6</v>
      </c>
      <c r="C1397" s="1">
        <v>44241</v>
      </c>
      <c r="D1397" s="1">
        <v>44421</v>
      </c>
      <c r="E1397" s="24">
        <v>180</v>
      </c>
      <c r="F1397">
        <v>0.5</v>
      </c>
      <c r="G1397">
        <v>3.7</v>
      </c>
      <c r="H1397">
        <v>0.8</v>
      </c>
      <c r="I1397" t="s">
        <v>21</v>
      </c>
      <c r="J1397">
        <v>664</v>
      </c>
      <c r="K1397">
        <v>152</v>
      </c>
      <c r="L1397">
        <v>160</v>
      </c>
      <c r="M1397" t="s">
        <v>145</v>
      </c>
      <c r="N1397" t="s">
        <v>45</v>
      </c>
      <c r="O1397" t="s">
        <v>142</v>
      </c>
      <c r="P1397">
        <f t="shared" si="63"/>
        <v>2.89</v>
      </c>
      <c r="Q1397">
        <f t="shared" si="64"/>
        <v>0.81</v>
      </c>
      <c r="R1397">
        <f t="shared" si="65"/>
        <v>0.95</v>
      </c>
    </row>
    <row r="1398" spans="1:18" x14ac:dyDescent="0.25">
      <c r="A1398" t="s">
        <v>144</v>
      </c>
      <c r="B1398" t="s">
        <v>6</v>
      </c>
      <c r="C1398" s="1">
        <v>44241</v>
      </c>
      <c r="D1398" s="1">
        <v>44421</v>
      </c>
      <c r="E1398" s="24">
        <v>180</v>
      </c>
      <c r="F1398">
        <v>0.5</v>
      </c>
      <c r="G1398">
        <v>4.0999999999999996</v>
      </c>
      <c r="H1398">
        <v>0.9</v>
      </c>
      <c r="I1398" t="s">
        <v>21</v>
      </c>
      <c r="J1398">
        <v>664</v>
      </c>
      <c r="K1398">
        <v>152</v>
      </c>
      <c r="L1398">
        <v>160</v>
      </c>
      <c r="M1398" t="s">
        <v>145</v>
      </c>
      <c r="N1398" t="s">
        <v>45</v>
      </c>
      <c r="O1398" t="s">
        <v>142</v>
      </c>
      <c r="P1398">
        <f t="shared" si="63"/>
        <v>2.89</v>
      </c>
      <c r="Q1398">
        <f t="shared" si="64"/>
        <v>1.2099999999999995</v>
      </c>
      <c r="R1398">
        <f t="shared" si="65"/>
        <v>0.95</v>
      </c>
    </row>
    <row r="1399" spans="1:18" x14ac:dyDescent="0.25">
      <c r="A1399" t="s">
        <v>144</v>
      </c>
      <c r="B1399" t="s">
        <v>6</v>
      </c>
      <c r="C1399" s="1">
        <v>44241</v>
      </c>
      <c r="D1399" s="1">
        <v>44421</v>
      </c>
      <c r="E1399" s="24">
        <v>180</v>
      </c>
      <c r="F1399">
        <v>0.5</v>
      </c>
      <c r="G1399">
        <v>3.1</v>
      </c>
      <c r="H1399">
        <v>0.7</v>
      </c>
      <c r="I1399" t="s">
        <v>21</v>
      </c>
      <c r="J1399">
        <v>664</v>
      </c>
      <c r="K1399">
        <v>152</v>
      </c>
      <c r="L1399">
        <v>160</v>
      </c>
      <c r="M1399" t="s">
        <v>145</v>
      </c>
      <c r="N1399" t="s">
        <v>45</v>
      </c>
      <c r="O1399" t="s">
        <v>142</v>
      </c>
      <c r="P1399">
        <f t="shared" si="63"/>
        <v>2.89</v>
      </c>
      <c r="Q1399">
        <f t="shared" si="64"/>
        <v>0.20999999999999996</v>
      </c>
      <c r="R1399">
        <f t="shared" si="65"/>
        <v>0.95</v>
      </c>
    </row>
    <row r="1400" spans="1:18" x14ac:dyDescent="0.25">
      <c r="A1400" t="s">
        <v>144</v>
      </c>
      <c r="B1400" t="s">
        <v>6</v>
      </c>
      <c r="C1400" s="1">
        <v>44241</v>
      </c>
      <c r="D1400" s="1">
        <v>44421</v>
      </c>
      <c r="E1400" s="24">
        <v>180</v>
      </c>
      <c r="F1400">
        <v>0.5</v>
      </c>
      <c r="G1400">
        <v>3</v>
      </c>
      <c r="H1400">
        <v>0.7</v>
      </c>
      <c r="I1400" t="s">
        <v>21</v>
      </c>
      <c r="J1400">
        <v>664</v>
      </c>
      <c r="K1400">
        <v>152</v>
      </c>
      <c r="L1400">
        <v>160</v>
      </c>
      <c r="M1400" t="s">
        <v>145</v>
      </c>
      <c r="N1400" t="s">
        <v>45</v>
      </c>
      <c r="O1400" t="s">
        <v>142</v>
      </c>
      <c r="P1400">
        <f t="shared" si="63"/>
        <v>2.89</v>
      </c>
      <c r="Q1400">
        <f t="shared" si="64"/>
        <v>0.10999999999999988</v>
      </c>
      <c r="R1400">
        <f t="shared" si="65"/>
        <v>0.95</v>
      </c>
    </row>
    <row r="1401" spans="1:18" x14ac:dyDescent="0.25">
      <c r="A1401" t="s">
        <v>144</v>
      </c>
      <c r="B1401" t="s">
        <v>6</v>
      </c>
      <c r="C1401" s="1">
        <v>44241</v>
      </c>
      <c r="D1401" s="1">
        <v>44421</v>
      </c>
      <c r="E1401" s="24">
        <v>180</v>
      </c>
      <c r="F1401">
        <v>0.5</v>
      </c>
      <c r="G1401">
        <v>2.7</v>
      </c>
      <c r="H1401">
        <v>0.6</v>
      </c>
      <c r="I1401" t="s">
        <v>21</v>
      </c>
      <c r="J1401">
        <v>664</v>
      </c>
      <c r="K1401">
        <v>152</v>
      </c>
      <c r="L1401">
        <v>160</v>
      </c>
      <c r="M1401" t="s">
        <v>145</v>
      </c>
      <c r="N1401" t="s">
        <v>45</v>
      </c>
      <c r="O1401" t="s">
        <v>142</v>
      </c>
      <c r="P1401">
        <f t="shared" si="63"/>
        <v>2.89</v>
      </c>
      <c r="Q1401">
        <f t="shared" si="64"/>
        <v>-0.18999999999999995</v>
      </c>
      <c r="R1401">
        <f t="shared" si="65"/>
        <v>0.95</v>
      </c>
    </row>
    <row r="1402" spans="1:18" x14ac:dyDescent="0.25">
      <c r="A1402" t="s">
        <v>144</v>
      </c>
      <c r="B1402" t="s">
        <v>6</v>
      </c>
      <c r="C1402" s="1">
        <v>44241</v>
      </c>
      <c r="D1402" s="1">
        <v>44421</v>
      </c>
      <c r="E1402" s="24">
        <v>180</v>
      </c>
      <c r="F1402">
        <v>0.5</v>
      </c>
      <c r="G1402">
        <v>3.2</v>
      </c>
      <c r="H1402">
        <v>0.7</v>
      </c>
      <c r="I1402" t="s">
        <v>21</v>
      </c>
      <c r="J1402">
        <v>664</v>
      </c>
      <c r="K1402">
        <v>152</v>
      </c>
      <c r="L1402">
        <v>160</v>
      </c>
      <c r="M1402" t="s">
        <v>145</v>
      </c>
      <c r="N1402" t="s">
        <v>45</v>
      </c>
      <c r="O1402" t="s">
        <v>142</v>
      </c>
      <c r="P1402">
        <f t="shared" si="63"/>
        <v>2.89</v>
      </c>
      <c r="Q1402">
        <f t="shared" si="64"/>
        <v>0.31000000000000005</v>
      </c>
      <c r="R1402">
        <f t="shared" si="65"/>
        <v>0.95</v>
      </c>
    </row>
    <row r="1403" spans="1:18" x14ac:dyDescent="0.25">
      <c r="A1403" t="s">
        <v>144</v>
      </c>
      <c r="B1403" t="s">
        <v>6</v>
      </c>
      <c r="C1403" s="1">
        <v>44241</v>
      </c>
      <c r="D1403" s="1">
        <v>44421</v>
      </c>
      <c r="E1403" s="24">
        <v>180</v>
      </c>
      <c r="F1403">
        <v>0.5</v>
      </c>
      <c r="G1403">
        <v>2.5</v>
      </c>
      <c r="H1403">
        <v>0.6</v>
      </c>
      <c r="I1403" t="s">
        <v>21</v>
      </c>
      <c r="J1403">
        <v>664</v>
      </c>
      <c r="K1403">
        <v>152</v>
      </c>
      <c r="L1403">
        <v>160</v>
      </c>
      <c r="M1403" t="s">
        <v>145</v>
      </c>
      <c r="N1403" t="s">
        <v>45</v>
      </c>
      <c r="O1403" t="s">
        <v>142</v>
      </c>
      <c r="P1403">
        <f t="shared" si="63"/>
        <v>2.89</v>
      </c>
      <c r="Q1403">
        <f t="shared" si="64"/>
        <v>-0.39000000000000012</v>
      </c>
      <c r="R1403">
        <f t="shared" si="65"/>
        <v>0.95</v>
      </c>
    </row>
    <row r="1404" spans="1:18" x14ac:dyDescent="0.25">
      <c r="A1404" t="s">
        <v>144</v>
      </c>
      <c r="B1404" t="s">
        <v>6</v>
      </c>
      <c r="C1404" s="1">
        <v>44241</v>
      </c>
      <c r="D1404" s="1">
        <v>44421</v>
      </c>
      <c r="E1404" s="24">
        <v>180</v>
      </c>
      <c r="F1404">
        <v>0.5</v>
      </c>
      <c r="G1404">
        <v>2.4</v>
      </c>
      <c r="H1404">
        <v>0.5</v>
      </c>
      <c r="I1404" t="s">
        <v>21</v>
      </c>
      <c r="J1404">
        <v>664</v>
      </c>
      <c r="K1404">
        <v>152</v>
      </c>
      <c r="L1404">
        <v>160</v>
      </c>
      <c r="M1404" t="s">
        <v>145</v>
      </c>
      <c r="N1404" t="s">
        <v>45</v>
      </c>
      <c r="O1404" t="s">
        <v>142</v>
      </c>
      <c r="P1404">
        <f t="shared" si="63"/>
        <v>2.89</v>
      </c>
      <c r="Q1404">
        <f t="shared" si="64"/>
        <v>-0.49000000000000021</v>
      </c>
      <c r="R1404">
        <f t="shared" si="65"/>
        <v>0.95</v>
      </c>
    </row>
    <row r="1405" spans="1:18" x14ac:dyDescent="0.25">
      <c r="A1405" t="s">
        <v>144</v>
      </c>
      <c r="B1405" t="s">
        <v>6</v>
      </c>
      <c r="C1405" s="1">
        <v>44241</v>
      </c>
      <c r="D1405" s="1">
        <v>44421</v>
      </c>
      <c r="E1405" s="24">
        <v>180</v>
      </c>
      <c r="F1405">
        <v>0.5</v>
      </c>
      <c r="G1405">
        <v>3.5</v>
      </c>
      <c r="H1405">
        <v>0.8</v>
      </c>
      <c r="I1405" t="s">
        <v>21</v>
      </c>
      <c r="J1405">
        <v>664</v>
      </c>
      <c r="K1405">
        <v>152</v>
      </c>
      <c r="L1405">
        <v>160</v>
      </c>
      <c r="M1405" t="s">
        <v>145</v>
      </c>
      <c r="N1405" t="s">
        <v>45</v>
      </c>
      <c r="O1405" t="s">
        <v>142</v>
      </c>
      <c r="P1405">
        <f t="shared" si="63"/>
        <v>2.89</v>
      </c>
      <c r="Q1405">
        <f t="shared" si="64"/>
        <v>0.60999999999999988</v>
      </c>
      <c r="R1405">
        <f t="shared" si="65"/>
        <v>0.95</v>
      </c>
    </row>
    <row r="1406" spans="1:18" x14ac:dyDescent="0.25">
      <c r="A1406" t="s">
        <v>144</v>
      </c>
      <c r="B1406" t="s">
        <v>6</v>
      </c>
      <c r="C1406" s="1">
        <v>44241</v>
      </c>
      <c r="D1406" s="1">
        <v>44421</v>
      </c>
      <c r="E1406" s="24">
        <v>180</v>
      </c>
      <c r="F1406">
        <v>0.5</v>
      </c>
      <c r="G1406">
        <v>2.8</v>
      </c>
      <c r="H1406">
        <v>0.6</v>
      </c>
      <c r="I1406" t="s">
        <v>21</v>
      </c>
      <c r="J1406">
        <v>664</v>
      </c>
      <c r="K1406">
        <v>152</v>
      </c>
      <c r="L1406">
        <v>160</v>
      </c>
      <c r="M1406" t="s">
        <v>145</v>
      </c>
      <c r="N1406" t="s">
        <v>45</v>
      </c>
      <c r="O1406" t="s">
        <v>142</v>
      </c>
      <c r="P1406">
        <f t="shared" si="63"/>
        <v>2.89</v>
      </c>
      <c r="Q1406">
        <f t="shared" si="64"/>
        <v>-9.0000000000000302E-2</v>
      </c>
      <c r="R1406">
        <f t="shared" si="65"/>
        <v>0.95</v>
      </c>
    </row>
    <row r="1407" spans="1:18" x14ac:dyDescent="0.25">
      <c r="A1407" t="s">
        <v>144</v>
      </c>
      <c r="B1407" t="s">
        <v>6</v>
      </c>
      <c r="C1407" s="1">
        <v>44241</v>
      </c>
      <c r="D1407" s="1">
        <v>44421</v>
      </c>
      <c r="E1407" s="24">
        <v>180</v>
      </c>
      <c r="F1407">
        <v>0.5</v>
      </c>
      <c r="G1407">
        <v>3.1</v>
      </c>
      <c r="H1407">
        <v>0.7</v>
      </c>
      <c r="I1407" t="s">
        <v>21</v>
      </c>
      <c r="J1407">
        <v>664</v>
      </c>
      <c r="K1407">
        <v>152</v>
      </c>
      <c r="L1407">
        <v>160</v>
      </c>
      <c r="M1407" t="s">
        <v>145</v>
      </c>
      <c r="N1407" t="s">
        <v>45</v>
      </c>
      <c r="O1407" t="s">
        <v>142</v>
      </c>
      <c r="P1407">
        <f t="shared" si="63"/>
        <v>2.89</v>
      </c>
      <c r="Q1407">
        <f t="shared" si="64"/>
        <v>0.20999999999999996</v>
      </c>
      <c r="R1407">
        <f t="shared" si="65"/>
        <v>0.95</v>
      </c>
    </row>
    <row r="1408" spans="1:18" x14ac:dyDescent="0.25">
      <c r="A1408" t="s">
        <v>144</v>
      </c>
      <c r="B1408" t="s">
        <v>6</v>
      </c>
      <c r="C1408" s="1">
        <v>44241</v>
      </c>
      <c r="D1408" s="1">
        <v>44421</v>
      </c>
      <c r="E1408" s="24">
        <v>180</v>
      </c>
      <c r="F1408">
        <v>0.5</v>
      </c>
      <c r="G1408">
        <v>2.9</v>
      </c>
      <c r="H1408">
        <v>0.7</v>
      </c>
      <c r="I1408" t="s">
        <v>21</v>
      </c>
      <c r="J1408">
        <v>664</v>
      </c>
      <c r="K1408">
        <v>152</v>
      </c>
      <c r="L1408">
        <v>160</v>
      </c>
      <c r="M1408" t="s">
        <v>145</v>
      </c>
      <c r="N1408" t="s">
        <v>45</v>
      </c>
      <c r="O1408" t="s">
        <v>142</v>
      </c>
      <c r="P1408">
        <f t="shared" si="63"/>
        <v>2.89</v>
      </c>
      <c r="Q1408">
        <f t="shared" si="64"/>
        <v>9.9999999999997868E-3</v>
      </c>
      <c r="R1408">
        <f t="shared" si="65"/>
        <v>0.95</v>
      </c>
    </row>
    <row r="1409" spans="1:18" x14ac:dyDescent="0.25">
      <c r="A1409" t="s">
        <v>144</v>
      </c>
      <c r="B1409" t="s">
        <v>6</v>
      </c>
      <c r="C1409" s="1">
        <v>44241</v>
      </c>
      <c r="D1409" s="1">
        <v>44421</v>
      </c>
      <c r="E1409" s="24">
        <v>180</v>
      </c>
      <c r="F1409">
        <v>0.5</v>
      </c>
      <c r="G1409">
        <v>3</v>
      </c>
      <c r="H1409">
        <v>0.7</v>
      </c>
      <c r="I1409" t="s">
        <v>21</v>
      </c>
      <c r="J1409">
        <v>664</v>
      </c>
      <c r="K1409">
        <v>152</v>
      </c>
      <c r="L1409">
        <v>160</v>
      </c>
      <c r="M1409" t="s">
        <v>145</v>
      </c>
      <c r="N1409" t="s">
        <v>45</v>
      </c>
      <c r="O1409" t="s">
        <v>142</v>
      </c>
      <c r="P1409">
        <f t="shared" si="63"/>
        <v>2.89</v>
      </c>
      <c r="Q1409">
        <f t="shared" si="64"/>
        <v>0.10999999999999988</v>
      </c>
      <c r="R1409">
        <f t="shared" si="65"/>
        <v>0.95</v>
      </c>
    </row>
    <row r="1410" spans="1:18" x14ac:dyDescent="0.25">
      <c r="A1410" t="s">
        <v>144</v>
      </c>
      <c r="B1410" t="s">
        <v>6</v>
      </c>
      <c r="C1410" s="1">
        <v>44241</v>
      </c>
      <c r="D1410" s="1">
        <v>44421</v>
      </c>
      <c r="E1410" s="24">
        <v>180</v>
      </c>
      <c r="F1410">
        <v>0.5</v>
      </c>
      <c r="G1410">
        <v>1.9</v>
      </c>
      <c r="H1410">
        <v>0.4</v>
      </c>
      <c r="I1410" t="s">
        <v>21</v>
      </c>
      <c r="J1410">
        <v>664</v>
      </c>
      <c r="K1410">
        <v>152</v>
      </c>
      <c r="L1410">
        <v>160</v>
      </c>
      <c r="M1410" t="s">
        <v>145</v>
      </c>
      <c r="N1410" t="s">
        <v>45</v>
      </c>
      <c r="O1410" t="s">
        <v>142</v>
      </c>
      <c r="P1410">
        <f t="shared" si="63"/>
        <v>2.89</v>
      </c>
      <c r="Q1410">
        <f t="shared" si="64"/>
        <v>-0.99000000000000021</v>
      </c>
      <c r="R1410">
        <f t="shared" si="65"/>
        <v>0.95</v>
      </c>
    </row>
    <row r="1411" spans="1:18" x14ac:dyDescent="0.25">
      <c r="A1411" t="s">
        <v>144</v>
      </c>
      <c r="B1411" t="s">
        <v>6</v>
      </c>
      <c r="C1411" s="1">
        <v>44241</v>
      </c>
      <c r="D1411" s="1">
        <v>44421</v>
      </c>
      <c r="E1411" s="24">
        <v>180</v>
      </c>
      <c r="F1411">
        <v>0.5</v>
      </c>
      <c r="G1411">
        <v>2</v>
      </c>
      <c r="H1411">
        <v>0.4</v>
      </c>
      <c r="I1411" t="s">
        <v>21</v>
      </c>
      <c r="J1411">
        <v>664</v>
      </c>
      <c r="K1411">
        <v>152</v>
      </c>
      <c r="L1411">
        <v>160</v>
      </c>
      <c r="M1411" t="s">
        <v>145</v>
      </c>
      <c r="N1411" t="s">
        <v>45</v>
      </c>
      <c r="O1411" t="s">
        <v>142</v>
      </c>
      <c r="P1411">
        <f t="shared" ref="P1411:P1474" si="66">IF(B1411="AltCom",E1411*0.003+1.43,IF(B1411="EreCya",E1411*0.003+2.87,IF(B1411="JulOrn",E1411*0.004+2.3,IF(B1411="LepElo",E1411*0.011+0.91,IF(B1411="NeoPul",E1411*0.004+2.46,IF(B1411="NeoTet","NT",IF(B1411="TelTem",E1411*0.006+1.77,IF(B1411="VarMoo",E1411*0.003+1.67,"AAAAAAAAAH"))))))))</f>
        <v>2.89</v>
      </c>
      <c r="Q1411">
        <f t="shared" ref="Q1411:Q1474" si="67">IF(B1411="NeoTet", "NA", G1411-P1411)</f>
        <v>-0.89000000000000012</v>
      </c>
      <c r="R1411">
        <f t="shared" ref="R1411:R1474" si="68">K1411/L1411</f>
        <v>0.95</v>
      </c>
    </row>
    <row r="1412" spans="1:18" x14ac:dyDescent="0.25">
      <c r="A1412" t="s">
        <v>144</v>
      </c>
      <c r="B1412" t="s">
        <v>6</v>
      </c>
      <c r="C1412" s="1">
        <v>44241</v>
      </c>
      <c r="D1412" s="1">
        <v>44421</v>
      </c>
      <c r="E1412" s="24">
        <v>180</v>
      </c>
      <c r="F1412">
        <v>0.5</v>
      </c>
      <c r="G1412">
        <v>2</v>
      </c>
      <c r="H1412">
        <v>0.4</v>
      </c>
      <c r="I1412" t="s">
        <v>21</v>
      </c>
      <c r="J1412">
        <v>664</v>
      </c>
      <c r="K1412">
        <v>152</v>
      </c>
      <c r="L1412">
        <v>160</v>
      </c>
      <c r="M1412" t="s">
        <v>145</v>
      </c>
      <c r="N1412" t="s">
        <v>45</v>
      </c>
      <c r="O1412" t="s">
        <v>142</v>
      </c>
      <c r="P1412">
        <f t="shared" si="66"/>
        <v>2.89</v>
      </c>
      <c r="Q1412">
        <f t="shared" si="67"/>
        <v>-0.89000000000000012</v>
      </c>
      <c r="R1412">
        <f t="shared" si="68"/>
        <v>0.95</v>
      </c>
    </row>
    <row r="1413" spans="1:18" x14ac:dyDescent="0.25">
      <c r="A1413" t="s">
        <v>144</v>
      </c>
      <c r="B1413" t="s">
        <v>6</v>
      </c>
      <c r="C1413" s="1">
        <v>44241</v>
      </c>
      <c r="D1413" s="1">
        <v>44421</v>
      </c>
      <c r="E1413" s="24">
        <v>180</v>
      </c>
      <c r="F1413">
        <v>0.5</v>
      </c>
      <c r="G1413">
        <v>2.5</v>
      </c>
      <c r="H1413">
        <v>0.5</v>
      </c>
      <c r="I1413" t="s">
        <v>21</v>
      </c>
      <c r="J1413">
        <v>664</v>
      </c>
      <c r="K1413">
        <v>152</v>
      </c>
      <c r="L1413">
        <v>160</v>
      </c>
      <c r="M1413" t="s">
        <v>145</v>
      </c>
      <c r="N1413" t="s">
        <v>45</v>
      </c>
      <c r="O1413" t="s">
        <v>142</v>
      </c>
      <c r="P1413">
        <f t="shared" si="66"/>
        <v>2.89</v>
      </c>
      <c r="Q1413">
        <f t="shared" si="67"/>
        <v>-0.39000000000000012</v>
      </c>
      <c r="R1413">
        <f t="shared" si="68"/>
        <v>0.95</v>
      </c>
    </row>
    <row r="1414" spans="1:18" x14ac:dyDescent="0.25">
      <c r="A1414" t="s">
        <v>144</v>
      </c>
      <c r="B1414" t="s">
        <v>6</v>
      </c>
      <c r="C1414" s="1">
        <v>44241</v>
      </c>
      <c r="D1414" s="1">
        <v>44421</v>
      </c>
      <c r="E1414" s="24">
        <v>180</v>
      </c>
      <c r="F1414">
        <v>0.5</v>
      </c>
      <c r="G1414">
        <v>2.1</v>
      </c>
      <c r="H1414">
        <v>0.5</v>
      </c>
      <c r="I1414" t="s">
        <v>21</v>
      </c>
      <c r="J1414">
        <v>664</v>
      </c>
      <c r="K1414">
        <v>152</v>
      </c>
      <c r="L1414">
        <v>160</v>
      </c>
      <c r="M1414" t="s">
        <v>145</v>
      </c>
      <c r="N1414" t="s">
        <v>45</v>
      </c>
      <c r="O1414" t="s">
        <v>142</v>
      </c>
      <c r="P1414">
        <f t="shared" si="66"/>
        <v>2.89</v>
      </c>
      <c r="Q1414">
        <f t="shared" si="67"/>
        <v>-0.79</v>
      </c>
      <c r="R1414">
        <f t="shared" si="68"/>
        <v>0.95</v>
      </c>
    </row>
    <row r="1415" spans="1:18" x14ac:dyDescent="0.25">
      <c r="A1415" t="s">
        <v>144</v>
      </c>
      <c r="B1415" t="s">
        <v>6</v>
      </c>
      <c r="C1415" s="1">
        <v>44241</v>
      </c>
      <c r="D1415" s="1">
        <v>44421</v>
      </c>
      <c r="E1415" s="24">
        <v>180</v>
      </c>
      <c r="F1415">
        <v>0.5</v>
      </c>
      <c r="G1415">
        <v>3.1</v>
      </c>
      <c r="H1415">
        <v>0.7</v>
      </c>
      <c r="I1415" t="s">
        <v>21</v>
      </c>
      <c r="J1415">
        <v>664</v>
      </c>
      <c r="K1415">
        <v>152</v>
      </c>
      <c r="L1415">
        <v>160</v>
      </c>
      <c r="M1415" t="s">
        <v>145</v>
      </c>
      <c r="N1415" t="s">
        <v>45</v>
      </c>
      <c r="O1415" t="s">
        <v>142</v>
      </c>
      <c r="P1415">
        <f t="shared" si="66"/>
        <v>2.89</v>
      </c>
      <c r="Q1415">
        <f t="shared" si="67"/>
        <v>0.20999999999999996</v>
      </c>
      <c r="R1415">
        <f t="shared" si="68"/>
        <v>0.95</v>
      </c>
    </row>
    <row r="1416" spans="1:18" x14ac:dyDescent="0.25">
      <c r="A1416" t="s">
        <v>144</v>
      </c>
      <c r="B1416" t="s">
        <v>6</v>
      </c>
      <c r="C1416" s="1">
        <v>44241</v>
      </c>
      <c r="D1416" s="1">
        <v>44421</v>
      </c>
      <c r="E1416" s="24">
        <v>180</v>
      </c>
      <c r="F1416">
        <v>0.5</v>
      </c>
      <c r="G1416">
        <v>2.7</v>
      </c>
      <c r="H1416">
        <v>0.6</v>
      </c>
      <c r="I1416" t="s">
        <v>21</v>
      </c>
      <c r="J1416">
        <v>664</v>
      </c>
      <c r="K1416">
        <v>152</v>
      </c>
      <c r="L1416">
        <v>160</v>
      </c>
      <c r="M1416" t="s">
        <v>145</v>
      </c>
      <c r="N1416" t="s">
        <v>45</v>
      </c>
      <c r="O1416" t="s">
        <v>142</v>
      </c>
      <c r="P1416">
        <f t="shared" si="66"/>
        <v>2.89</v>
      </c>
      <c r="Q1416">
        <f t="shared" si="67"/>
        <v>-0.18999999999999995</v>
      </c>
      <c r="R1416">
        <f t="shared" si="68"/>
        <v>0.95</v>
      </c>
    </row>
    <row r="1417" spans="1:18" x14ac:dyDescent="0.25">
      <c r="A1417" t="s">
        <v>144</v>
      </c>
      <c r="B1417" t="s">
        <v>6</v>
      </c>
      <c r="C1417" s="1">
        <v>44241</v>
      </c>
      <c r="D1417" s="1">
        <v>44421</v>
      </c>
      <c r="E1417" s="24">
        <v>180</v>
      </c>
      <c r="F1417">
        <v>0.5</v>
      </c>
      <c r="G1417">
        <v>2.6</v>
      </c>
      <c r="H1417">
        <v>0.6</v>
      </c>
      <c r="I1417" t="s">
        <v>21</v>
      </c>
      <c r="J1417">
        <v>664</v>
      </c>
      <c r="K1417">
        <v>152</v>
      </c>
      <c r="L1417">
        <v>160</v>
      </c>
      <c r="M1417" t="s">
        <v>145</v>
      </c>
      <c r="N1417" t="s">
        <v>45</v>
      </c>
      <c r="O1417" t="s">
        <v>142</v>
      </c>
      <c r="P1417">
        <f t="shared" si="66"/>
        <v>2.89</v>
      </c>
      <c r="Q1417">
        <f t="shared" si="67"/>
        <v>-0.29000000000000004</v>
      </c>
      <c r="R1417">
        <f t="shared" si="68"/>
        <v>0.95</v>
      </c>
    </row>
    <row r="1418" spans="1:18" x14ac:dyDescent="0.25">
      <c r="A1418" t="s">
        <v>144</v>
      </c>
      <c r="B1418" t="s">
        <v>6</v>
      </c>
      <c r="C1418" s="1">
        <v>44241</v>
      </c>
      <c r="D1418" s="1">
        <v>44421</v>
      </c>
      <c r="E1418" s="24">
        <v>180</v>
      </c>
      <c r="F1418">
        <v>0.5</v>
      </c>
      <c r="G1418">
        <v>3.8</v>
      </c>
      <c r="H1418">
        <v>0.9</v>
      </c>
      <c r="I1418" t="s">
        <v>21</v>
      </c>
      <c r="J1418">
        <v>664</v>
      </c>
      <c r="K1418">
        <v>152</v>
      </c>
      <c r="L1418">
        <v>160</v>
      </c>
      <c r="M1418" t="s">
        <v>145</v>
      </c>
      <c r="N1418" t="s">
        <v>45</v>
      </c>
      <c r="O1418" t="s">
        <v>142</v>
      </c>
      <c r="P1418">
        <f t="shared" si="66"/>
        <v>2.89</v>
      </c>
      <c r="Q1418">
        <f t="shared" si="67"/>
        <v>0.9099999999999997</v>
      </c>
      <c r="R1418">
        <f t="shared" si="68"/>
        <v>0.95</v>
      </c>
    </row>
    <row r="1419" spans="1:18" x14ac:dyDescent="0.25">
      <c r="A1419" t="s">
        <v>144</v>
      </c>
      <c r="B1419" t="s">
        <v>6</v>
      </c>
      <c r="C1419" s="1">
        <v>44241</v>
      </c>
      <c r="D1419" s="1">
        <v>44421</v>
      </c>
      <c r="E1419" s="24">
        <v>180</v>
      </c>
      <c r="F1419">
        <v>0.5</v>
      </c>
      <c r="G1419">
        <v>2.5</v>
      </c>
      <c r="H1419">
        <v>0.5</v>
      </c>
      <c r="I1419" t="s">
        <v>21</v>
      </c>
      <c r="J1419">
        <v>664</v>
      </c>
      <c r="K1419">
        <v>152</v>
      </c>
      <c r="L1419">
        <v>160</v>
      </c>
      <c r="M1419" t="s">
        <v>145</v>
      </c>
      <c r="N1419" t="s">
        <v>45</v>
      </c>
      <c r="O1419" t="s">
        <v>142</v>
      </c>
      <c r="P1419">
        <f t="shared" si="66"/>
        <v>2.89</v>
      </c>
      <c r="Q1419">
        <f t="shared" si="67"/>
        <v>-0.39000000000000012</v>
      </c>
      <c r="R1419">
        <f t="shared" si="68"/>
        <v>0.95</v>
      </c>
    </row>
    <row r="1420" spans="1:18" x14ac:dyDescent="0.25">
      <c r="A1420" t="s">
        <v>144</v>
      </c>
      <c r="B1420" t="s">
        <v>6</v>
      </c>
      <c r="C1420" s="1">
        <v>44241</v>
      </c>
      <c r="D1420" s="1">
        <v>44421</v>
      </c>
      <c r="E1420" s="24">
        <v>180</v>
      </c>
      <c r="F1420">
        <v>0.5</v>
      </c>
      <c r="G1420">
        <v>2.2999999999999998</v>
      </c>
      <c r="H1420">
        <v>0.5</v>
      </c>
      <c r="I1420" t="s">
        <v>21</v>
      </c>
      <c r="J1420">
        <v>664</v>
      </c>
      <c r="K1420">
        <v>152</v>
      </c>
      <c r="L1420">
        <v>160</v>
      </c>
      <c r="M1420" t="s">
        <v>145</v>
      </c>
      <c r="N1420" t="s">
        <v>45</v>
      </c>
      <c r="O1420" t="s">
        <v>142</v>
      </c>
      <c r="P1420">
        <f t="shared" si="66"/>
        <v>2.89</v>
      </c>
      <c r="Q1420">
        <f t="shared" si="67"/>
        <v>-0.5900000000000003</v>
      </c>
      <c r="R1420">
        <f t="shared" si="68"/>
        <v>0.95</v>
      </c>
    </row>
    <row r="1421" spans="1:18" x14ac:dyDescent="0.25">
      <c r="A1421" t="s">
        <v>144</v>
      </c>
      <c r="B1421" t="s">
        <v>6</v>
      </c>
      <c r="C1421" s="1">
        <v>44241</v>
      </c>
      <c r="D1421" s="1">
        <v>44421</v>
      </c>
      <c r="E1421" s="24">
        <v>180</v>
      </c>
      <c r="F1421">
        <v>0.5</v>
      </c>
      <c r="G1421">
        <v>2</v>
      </c>
      <c r="H1421">
        <v>0.5</v>
      </c>
      <c r="I1421" t="s">
        <v>21</v>
      </c>
      <c r="J1421">
        <v>664</v>
      </c>
      <c r="K1421">
        <v>152</v>
      </c>
      <c r="L1421">
        <v>160</v>
      </c>
      <c r="M1421" t="s">
        <v>145</v>
      </c>
      <c r="N1421" t="s">
        <v>45</v>
      </c>
      <c r="O1421" t="s">
        <v>142</v>
      </c>
      <c r="P1421">
        <f t="shared" si="66"/>
        <v>2.89</v>
      </c>
      <c r="Q1421">
        <f t="shared" si="67"/>
        <v>-0.89000000000000012</v>
      </c>
      <c r="R1421">
        <f t="shared" si="68"/>
        <v>0.95</v>
      </c>
    </row>
    <row r="1422" spans="1:18" x14ac:dyDescent="0.25">
      <c r="A1422" t="s">
        <v>144</v>
      </c>
      <c r="B1422" t="s">
        <v>6</v>
      </c>
      <c r="C1422" s="1">
        <v>44241</v>
      </c>
      <c r="D1422" s="1">
        <v>44421</v>
      </c>
      <c r="E1422" s="24">
        <v>180</v>
      </c>
      <c r="F1422">
        <v>0.5</v>
      </c>
      <c r="G1422">
        <v>2.4</v>
      </c>
      <c r="H1422">
        <v>0.5</v>
      </c>
      <c r="I1422" t="s">
        <v>21</v>
      </c>
      <c r="J1422">
        <v>664</v>
      </c>
      <c r="K1422">
        <v>152</v>
      </c>
      <c r="L1422">
        <v>160</v>
      </c>
      <c r="M1422" t="s">
        <v>145</v>
      </c>
      <c r="N1422" t="s">
        <v>45</v>
      </c>
      <c r="O1422" t="s">
        <v>142</v>
      </c>
      <c r="P1422">
        <f t="shared" si="66"/>
        <v>2.89</v>
      </c>
      <c r="Q1422">
        <f t="shared" si="67"/>
        <v>-0.49000000000000021</v>
      </c>
      <c r="R1422">
        <f t="shared" si="68"/>
        <v>0.95</v>
      </c>
    </row>
    <row r="1423" spans="1:18" x14ac:dyDescent="0.25">
      <c r="A1423" t="s">
        <v>144</v>
      </c>
      <c r="B1423" t="s">
        <v>6</v>
      </c>
      <c r="C1423" s="1">
        <v>44241</v>
      </c>
      <c r="D1423" s="1">
        <v>44421</v>
      </c>
      <c r="E1423" s="24">
        <v>180</v>
      </c>
      <c r="F1423">
        <v>0.5</v>
      </c>
      <c r="G1423">
        <v>2.8</v>
      </c>
      <c r="H1423">
        <v>0.6</v>
      </c>
      <c r="I1423" t="s">
        <v>21</v>
      </c>
      <c r="J1423">
        <v>664</v>
      </c>
      <c r="K1423">
        <v>152</v>
      </c>
      <c r="L1423">
        <v>160</v>
      </c>
      <c r="M1423" t="s">
        <v>145</v>
      </c>
      <c r="N1423" t="s">
        <v>45</v>
      </c>
      <c r="O1423" t="s">
        <v>142</v>
      </c>
      <c r="P1423">
        <f t="shared" si="66"/>
        <v>2.89</v>
      </c>
      <c r="Q1423">
        <f t="shared" si="67"/>
        <v>-9.0000000000000302E-2</v>
      </c>
      <c r="R1423">
        <f t="shared" si="68"/>
        <v>0.95</v>
      </c>
    </row>
    <row r="1424" spans="1:18" x14ac:dyDescent="0.25">
      <c r="A1424" t="s">
        <v>144</v>
      </c>
      <c r="B1424" t="s">
        <v>6</v>
      </c>
      <c r="C1424" s="1">
        <v>44241</v>
      </c>
      <c r="D1424" s="1">
        <v>44421</v>
      </c>
      <c r="E1424" s="24">
        <v>180</v>
      </c>
      <c r="F1424">
        <v>0.5</v>
      </c>
      <c r="G1424">
        <v>2.4</v>
      </c>
      <c r="H1424">
        <v>0.5</v>
      </c>
      <c r="I1424" t="s">
        <v>21</v>
      </c>
      <c r="J1424">
        <v>664</v>
      </c>
      <c r="K1424">
        <v>152</v>
      </c>
      <c r="L1424">
        <v>160</v>
      </c>
      <c r="M1424" t="s">
        <v>145</v>
      </c>
      <c r="N1424" t="s">
        <v>45</v>
      </c>
      <c r="O1424" t="s">
        <v>142</v>
      </c>
      <c r="P1424">
        <f t="shared" si="66"/>
        <v>2.89</v>
      </c>
      <c r="Q1424">
        <f t="shared" si="67"/>
        <v>-0.49000000000000021</v>
      </c>
      <c r="R1424">
        <f t="shared" si="68"/>
        <v>0.95</v>
      </c>
    </row>
    <row r="1425" spans="1:18" x14ac:dyDescent="0.25">
      <c r="A1425" t="s">
        <v>144</v>
      </c>
      <c r="B1425" t="s">
        <v>6</v>
      </c>
      <c r="C1425" s="1">
        <v>44241</v>
      </c>
      <c r="D1425" s="1">
        <v>44421</v>
      </c>
      <c r="E1425" s="24">
        <v>180</v>
      </c>
      <c r="F1425">
        <v>0.5</v>
      </c>
      <c r="G1425">
        <v>2.6</v>
      </c>
      <c r="H1425">
        <v>0.6</v>
      </c>
      <c r="I1425" t="s">
        <v>21</v>
      </c>
      <c r="J1425">
        <v>664</v>
      </c>
      <c r="K1425">
        <v>152</v>
      </c>
      <c r="L1425">
        <v>160</v>
      </c>
      <c r="M1425" t="s">
        <v>145</v>
      </c>
      <c r="N1425" t="s">
        <v>45</v>
      </c>
      <c r="O1425" t="s">
        <v>142</v>
      </c>
      <c r="P1425">
        <f t="shared" si="66"/>
        <v>2.89</v>
      </c>
      <c r="Q1425">
        <f t="shared" si="67"/>
        <v>-0.29000000000000004</v>
      </c>
      <c r="R1425">
        <f t="shared" si="68"/>
        <v>0.95</v>
      </c>
    </row>
    <row r="1426" spans="1:18" x14ac:dyDescent="0.25">
      <c r="A1426" t="s">
        <v>144</v>
      </c>
      <c r="B1426" t="s">
        <v>6</v>
      </c>
      <c r="C1426" s="1">
        <v>44241</v>
      </c>
      <c r="D1426" s="1">
        <v>44421</v>
      </c>
      <c r="E1426" s="24">
        <v>180</v>
      </c>
      <c r="F1426">
        <v>0.5</v>
      </c>
      <c r="G1426">
        <v>2.8</v>
      </c>
      <c r="H1426">
        <v>0.6</v>
      </c>
      <c r="I1426" t="s">
        <v>21</v>
      </c>
      <c r="J1426">
        <v>664</v>
      </c>
      <c r="K1426">
        <v>152</v>
      </c>
      <c r="L1426">
        <v>160</v>
      </c>
      <c r="M1426" t="s">
        <v>145</v>
      </c>
      <c r="N1426" t="s">
        <v>45</v>
      </c>
      <c r="O1426" t="s">
        <v>142</v>
      </c>
      <c r="P1426">
        <f t="shared" si="66"/>
        <v>2.89</v>
      </c>
      <c r="Q1426">
        <f t="shared" si="67"/>
        <v>-9.0000000000000302E-2</v>
      </c>
      <c r="R1426">
        <f t="shared" si="68"/>
        <v>0.95</v>
      </c>
    </row>
    <row r="1427" spans="1:18" x14ac:dyDescent="0.25">
      <c r="A1427" t="s">
        <v>144</v>
      </c>
      <c r="B1427" t="s">
        <v>6</v>
      </c>
      <c r="C1427" s="1">
        <v>44241</v>
      </c>
      <c r="D1427" s="1">
        <v>44421</v>
      </c>
      <c r="E1427" s="24">
        <v>180</v>
      </c>
      <c r="F1427">
        <v>0.5</v>
      </c>
      <c r="G1427">
        <v>2</v>
      </c>
      <c r="H1427">
        <v>0.5</v>
      </c>
      <c r="I1427" t="s">
        <v>21</v>
      </c>
      <c r="J1427">
        <v>664</v>
      </c>
      <c r="K1427">
        <v>152</v>
      </c>
      <c r="L1427">
        <v>160</v>
      </c>
      <c r="M1427" t="s">
        <v>145</v>
      </c>
      <c r="N1427" t="s">
        <v>45</v>
      </c>
      <c r="O1427" t="s">
        <v>142</v>
      </c>
      <c r="P1427">
        <f t="shared" si="66"/>
        <v>2.89</v>
      </c>
      <c r="Q1427">
        <f t="shared" si="67"/>
        <v>-0.89000000000000012</v>
      </c>
      <c r="R1427">
        <f t="shared" si="68"/>
        <v>0.95</v>
      </c>
    </row>
    <row r="1428" spans="1:18" x14ac:dyDescent="0.25">
      <c r="A1428" t="s">
        <v>144</v>
      </c>
      <c r="B1428" t="s">
        <v>6</v>
      </c>
      <c r="C1428" s="1">
        <v>44241</v>
      </c>
      <c r="D1428" s="1">
        <v>44421</v>
      </c>
      <c r="E1428" s="24">
        <v>180</v>
      </c>
      <c r="F1428">
        <v>0.5</v>
      </c>
      <c r="G1428">
        <v>2.4</v>
      </c>
      <c r="H1428">
        <v>0.5</v>
      </c>
      <c r="I1428" t="s">
        <v>21</v>
      </c>
      <c r="J1428">
        <v>664</v>
      </c>
      <c r="K1428">
        <v>152</v>
      </c>
      <c r="L1428">
        <v>160</v>
      </c>
      <c r="M1428" t="s">
        <v>145</v>
      </c>
      <c r="N1428" t="s">
        <v>45</v>
      </c>
      <c r="O1428" t="s">
        <v>142</v>
      </c>
      <c r="P1428">
        <f t="shared" si="66"/>
        <v>2.89</v>
      </c>
      <c r="Q1428">
        <f t="shared" si="67"/>
        <v>-0.49000000000000021</v>
      </c>
      <c r="R1428">
        <f t="shared" si="68"/>
        <v>0.95</v>
      </c>
    </row>
    <row r="1429" spans="1:18" x14ac:dyDescent="0.25">
      <c r="A1429" t="s">
        <v>144</v>
      </c>
      <c r="B1429" t="s">
        <v>6</v>
      </c>
      <c r="C1429" s="1">
        <v>44241</v>
      </c>
      <c r="D1429" s="1">
        <v>44421</v>
      </c>
      <c r="E1429" s="24">
        <v>180</v>
      </c>
      <c r="F1429">
        <v>0.5</v>
      </c>
      <c r="G1429">
        <v>2.4</v>
      </c>
      <c r="H1429">
        <v>0.5</v>
      </c>
      <c r="I1429" t="s">
        <v>21</v>
      </c>
      <c r="J1429">
        <v>664</v>
      </c>
      <c r="K1429">
        <v>152</v>
      </c>
      <c r="L1429">
        <v>160</v>
      </c>
      <c r="M1429" t="s">
        <v>145</v>
      </c>
      <c r="N1429" t="s">
        <v>45</v>
      </c>
      <c r="O1429" t="s">
        <v>142</v>
      </c>
      <c r="P1429">
        <f t="shared" si="66"/>
        <v>2.89</v>
      </c>
      <c r="Q1429">
        <f t="shared" si="67"/>
        <v>-0.49000000000000021</v>
      </c>
      <c r="R1429">
        <f t="shared" si="68"/>
        <v>0.95</v>
      </c>
    </row>
    <row r="1430" spans="1:18" x14ac:dyDescent="0.25">
      <c r="A1430" t="s">
        <v>144</v>
      </c>
      <c r="B1430" t="s">
        <v>6</v>
      </c>
      <c r="C1430" s="1">
        <v>44241</v>
      </c>
      <c r="D1430" s="1">
        <v>44421</v>
      </c>
      <c r="E1430" s="24">
        <v>180</v>
      </c>
      <c r="F1430">
        <v>0.5</v>
      </c>
      <c r="G1430">
        <v>2</v>
      </c>
      <c r="H1430">
        <v>0.5</v>
      </c>
      <c r="I1430" t="s">
        <v>21</v>
      </c>
      <c r="J1430">
        <v>664</v>
      </c>
      <c r="K1430">
        <v>152</v>
      </c>
      <c r="L1430">
        <v>160</v>
      </c>
      <c r="M1430" t="s">
        <v>145</v>
      </c>
      <c r="N1430" t="s">
        <v>45</v>
      </c>
      <c r="O1430" t="s">
        <v>142</v>
      </c>
      <c r="P1430">
        <f t="shared" si="66"/>
        <v>2.89</v>
      </c>
      <c r="Q1430">
        <f t="shared" si="67"/>
        <v>-0.89000000000000012</v>
      </c>
      <c r="R1430">
        <f t="shared" si="68"/>
        <v>0.95</v>
      </c>
    </row>
    <row r="1431" spans="1:18" x14ac:dyDescent="0.25">
      <c r="A1431" t="s">
        <v>144</v>
      </c>
      <c r="B1431" t="s">
        <v>6</v>
      </c>
      <c r="C1431" s="1">
        <v>44241</v>
      </c>
      <c r="D1431" s="1">
        <v>44421</v>
      </c>
      <c r="E1431" s="24">
        <v>180</v>
      </c>
      <c r="F1431">
        <v>0.5</v>
      </c>
      <c r="G1431">
        <v>2.8</v>
      </c>
      <c r="H1431">
        <v>0.6</v>
      </c>
      <c r="I1431" t="s">
        <v>21</v>
      </c>
      <c r="J1431">
        <v>664</v>
      </c>
      <c r="K1431">
        <v>152</v>
      </c>
      <c r="L1431">
        <v>160</v>
      </c>
      <c r="M1431" t="s">
        <v>145</v>
      </c>
      <c r="N1431" t="s">
        <v>45</v>
      </c>
      <c r="O1431" t="s">
        <v>142</v>
      </c>
      <c r="P1431">
        <f t="shared" si="66"/>
        <v>2.89</v>
      </c>
      <c r="Q1431">
        <f t="shared" si="67"/>
        <v>-9.0000000000000302E-2</v>
      </c>
      <c r="R1431">
        <f t="shared" si="68"/>
        <v>0.95</v>
      </c>
    </row>
    <row r="1432" spans="1:18" x14ac:dyDescent="0.25">
      <c r="A1432" t="s">
        <v>144</v>
      </c>
      <c r="B1432" t="s">
        <v>6</v>
      </c>
      <c r="C1432" s="1">
        <v>44241</v>
      </c>
      <c r="D1432" s="1">
        <v>44421</v>
      </c>
      <c r="E1432" s="24">
        <v>180</v>
      </c>
      <c r="F1432">
        <v>0.5</v>
      </c>
      <c r="G1432">
        <v>2.4</v>
      </c>
      <c r="H1432">
        <v>0.6</v>
      </c>
      <c r="I1432" t="s">
        <v>21</v>
      </c>
      <c r="J1432">
        <v>664</v>
      </c>
      <c r="K1432">
        <v>152</v>
      </c>
      <c r="L1432">
        <v>160</v>
      </c>
      <c r="M1432" t="s">
        <v>145</v>
      </c>
      <c r="N1432" t="s">
        <v>45</v>
      </c>
      <c r="O1432" t="s">
        <v>142</v>
      </c>
      <c r="P1432">
        <f t="shared" si="66"/>
        <v>2.89</v>
      </c>
      <c r="Q1432">
        <f t="shared" si="67"/>
        <v>-0.49000000000000021</v>
      </c>
      <c r="R1432">
        <f t="shared" si="68"/>
        <v>0.95</v>
      </c>
    </row>
    <row r="1433" spans="1:18" x14ac:dyDescent="0.25">
      <c r="A1433" t="s">
        <v>144</v>
      </c>
      <c r="B1433" t="s">
        <v>6</v>
      </c>
      <c r="C1433" s="1">
        <v>44241</v>
      </c>
      <c r="D1433" s="1">
        <v>44421</v>
      </c>
      <c r="E1433" s="24">
        <v>180</v>
      </c>
      <c r="F1433">
        <v>0.5</v>
      </c>
      <c r="G1433">
        <v>2.7</v>
      </c>
      <c r="H1433">
        <v>0.6</v>
      </c>
      <c r="I1433" t="s">
        <v>21</v>
      </c>
      <c r="J1433">
        <v>664</v>
      </c>
      <c r="K1433">
        <v>152</v>
      </c>
      <c r="L1433">
        <v>160</v>
      </c>
      <c r="M1433" t="s">
        <v>145</v>
      </c>
      <c r="N1433" t="s">
        <v>45</v>
      </c>
      <c r="O1433" t="s">
        <v>142</v>
      </c>
      <c r="P1433">
        <f t="shared" si="66"/>
        <v>2.89</v>
      </c>
      <c r="Q1433">
        <f t="shared" si="67"/>
        <v>-0.18999999999999995</v>
      </c>
      <c r="R1433">
        <f t="shared" si="68"/>
        <v>0.95</v>
      </c>
    </row>
    <row r="1434" spans="1:18" x14ac:dyDescent="0.25">
      <c r="A1434" t="s">
        <v>144</v>
      </c>
      <c r="B1434" t="s">
        <v>6</v>
      </c>
      <c r="C1434" s="1">
        <v>44241</v>
      </c>
      <c r="D1434" s="1">
        <v>44421</v>
      </c>
      <c r="E1434" s="24">
        <v>180</v>
      </c>
      <c r="F1434">
        <v>0.5</v>
      </c>
      <c r="G1434">
        <v>2.2999999999999998</v>
      </c>
      <c r="H1434">
        <v>0.5</v>
      </c>
      <c r="I1434" t="s">
        <v>21</v>
      </c>
      <c r="J1434">
        <v>664</v>
      </c>
      <c r="K1434">
        <v>152</v>
      </c>
      <c r="L1434">
        <v>160</v>
      </c>
      <c r="M1434" t="s">
        <v>145</v>
      </c>
      <c r="N1434" t="s">
        <v>45</v>
      </c>
      <c r="O1434" t="s">
        <v>142</v>
      </c>
      <c r="P1434">
        <f t="shared" si="66"/>
        <v>2.89</v>
      </c>
      <c r="Q1434">
        <f t="shared" si="67"/>
        <v>-0.5900000000000003</v>
      </c>
      <c r="R1434">
        <f t="shared" si="68"/>
        <v>0.95</v>
      </c>
    </row>
    <row r="1435" spans="1:18" x14ac:dyDescent="0.25">
      <c r="A1435" t="s">
        <v>144</v>
      </c>
      <c r="B1435" t="s">
        <v>6</v>
      </c>
      <c r="C1435" s="1">
        <v>44241</v>
      </c>
      <c r="D1435" s="1">
        <v>44421</v>
      </c>
      <c r="E1435" s="24">
        <v>180</v>
      </c>
      <c r="F1435">
        <v>0.5</v>
      </c>
      <c r="G1435">
        <v>2.2000000000000002</v>
      </c>
      <c r="H1435">
        <v>0.5</v>
      </c>
      <c r="I1435" t="s">
        <v>21</v>
      </c>
      <c r="J1435">
        <v>664</v>
      </c>
      <c r="K1435">
        <v>152</v>
      </c>
      <c r="L1435">
        <v>160</v>
      </c>
      <c r="M1435" t="s">
        <v>145</v>
      </c>
      <c r="N1435" t="s">
        <v>45</v>
      </c>
      <c r="O1435" t="s">
        <v>142</v>
      </c>
      <c r="P1435">
        <f t="shared" si="66"/>
        <v>2.89</v>
      </c>
      <c r="Q1435">
        <f t="shared" si="67"/>
        <v>-0.69</v>
      </c>
      <c r="R1435">
        <f t="shared" si="68"/>
        <v>0.95</v>
      </c>
    </row>
    <row r="1436" spans="1:18" x14ac:dyDescent="0.25">
      <c r="A1436" t="s">
        <v>144</v>
      </c>
      <c r="B1436" t="s">
        <v>6</v>
      </c>
      <c r="C1436" s="1">
        <v>44241</v>
      </c>
      <c r="D1436" s="1">
        <v>44421</v>
      </c>
      <c r="E1436" s="24">
        <v>180</v>
      </c>
      <c r="F1436">
        <v>0.5</v>
      </c>
      <c r="G1436">
        <v>2.2000000000000002</v>
      </c>
      <c r="H1436">
        <v>0.5</v>
      </c>
      <c r="I1436" t="s">
        <v>21</v>
      </c>
      <c r="J1436">
        <v>664</v>
      </c>
      <c r="K1436">
        <v>152</v>
      </c>
      <c r="L1436">
        <v>160</v>
      </c>
      <c r="M1436" t="s">
        <v>145</v>
      </c>
      <c r="N1436" t="s">
        <v>45</v>
      </c>
      <c r="O1436" t="s">
        <v>142</v>
      </c>
      <c r="P1436">
        <f t="shared" si="66"/>
        <v>2.89</v>
      </c>
      <c r="Q1436">
        <f t="shared" si="67"/>
        <v>-0.69</v>
      </c>
      <c r="R1436">
        <f t="shared" si="68"/>
        <v>0.95</v>
      </c>
    </row>
    <row r="1437" spans="1:18" x14ac:dyDescent="0.25">
      <c r="A1437" t="s">
        <v>144</v>
      </c>
      <c r="B1437" t="s">
        <v>6</v>
      </c>
      <c r="C1437" s="1">
        <v>44241</v>
      </c>
      <c r="D1437" s="1">
        <v>44421</v>
      </c>
      <c r="E1437" s="24">
        <v>180</v>
      </c>
      <c r="F1437">
        <v>0.5</v>
      </c>
      <c r="G1437">
        <v>3.2</v>
      </c>
      <c r="H1437">
        <v>0.7</v>
      </c>
      <c r="I1437" t="s">
        <v>21</v>
      </c>
      <c r="J1437">
        <v>664</v>
      </c>
      <c r="K1437">
        <v>152</v>
      </c>
      <c r="L1437">
        <v>160</v>
      </c>
      <c r="M1437" t="s">
        <v>145</v>
      </c>
      <c r="N1437" t="s">
        <v>45</v>
      </c>
      <c r="O1437" t="s">
        <v>142</v>
      </c>
      <c r="P1437">
        <f t="shared" si="66"/>
        <v>2.89</v>
      </c>
      <c r="Q1437">
        <f t="shared" si="67"/>
        <v>0.31000000000000005</v>
      </c>
      <c r="R1437">
        <f t="shared" si="68"/>
        <v>0.95</v>
      </c>
    </row>
    <row r="1438" spans="1:18" x14ac:dyDescent="0.25">
      <c r="A1438" t="s">
        <v>144</v>
      </c>
      <c r="B1438" t="s">
        <v>6</v>
      </c>
      <c r="C1438" s="1">
        <v>44241</v>
      </c>
      <c r="D1438" s="1">
        <v>44421</v>
      </c>
      <c r="E1438" s="24">
        <v>180</v>
      </c>
      <c r="F1438">
        <v>0.5</v>
      </c>
      <c r="G1438">
        <v>2.8</v>
      </c>
      <c r="H1438">
        <v>0.6</v>
      </c>
      <c r="I1438" t="s">
        <v>21</v>
      </c>
      <c r="J1438">
        <v>664</v>
      </c>
      <c r="K1438">
        <v>152</v>
      </c>
      <c r="L1438">
        <v>160</v>
      </c>
      <c r="M1438" t="s">
        <v>145</v>
      </c>
      <c r="N1438" t="s">
        <v>45</v>
      </c>
      <c r="O1438" t="s">
        <v>142</v>
      </c>
      <c r="P1438">
        <f t="shared" si="66"/>
        <v>2.89</v>
      </c>
      <c r="Q1438">
        <f t="shared" si="67"/>
        <v>-9.0000000000000302E-2</v>
      </c>
      <c r="R1438">
        <f t="shared" si="68"/>
        <v>0.95</v>
      </c>
    </row>
    <row r="1439" spans="1:18" x14ac:dyDescent="0.25">
      <c r="A1439" t="s">
        <v>144</v>
      </c>
      <c r="B1439" t="s">
        <v>6</v>
      </c>
      <c r="C1439" s="1">
        <v>44241</v>
      </c>
      <c r="D1439" s="1">
        <v>44421</v>
      </c>
      <c r="E1439" s="24">
        <v>180</v>
      </c>
      <c r="F1439">
        <v>0.5</v>
      </c>
      <c r="G1439">
        <v>2</v>
      </c>
      <c r="H1439">
        <v>0.5</v>
      </c>
      <c r="I1439" t="s">
        <v>21</v>
      </c>
      <c r="J1439">
        <v>664</v>
      </c>
      <c r="K1439">
        <v>152</v>
      </c>
      <c r="L1439">
        <v>160</v>
      </c>
      <c r="M1439" t="s">
        <v>145</v>
      </c>
      <c r="N1439" t="s">
        <v>45</v>
      </c>
      <c r="O1439" t="s">
        <v>142</v>
      </c>
      <c r="P1439">
        <f t="shared" si="66"/>
        <v>2.89</v>
      </c>
      <c r="Q1439">
        <f t="shared" si="67"/>
        <v>-0.89000000000000012</v>
      </c>
      <c r="R1439">
        <f t="shared" si="68"/>
        <v>0.95</v>
      </c>
    </row>
    <row r="1440" spans="1:18" x14ac:dyDescent="0.25">
      <c r="A1440" t="s">
        <v>144</v>
      </c>
      <c r="B1440" t="s">
        <v>6</v>
      </c>
      <c r="C1440" s="1">
        <v>44241</v>
      </c>
      <c r="D1440" s="1">
        <v>44421</v>
      </c>
      <c r="E1440" s="24">
        <v>180</v>
      </c>
      <c r="F1440">
        <v>0.5</v>
      </c>
      <c r="G1440">
        <v>2</v>
      </c>
      <c r="H1440">
        <v>0.5</v>
      </c>
      <c r="I1440" t="s">
        <v>21</v>
      </c>
      <c r="J1440">
        <v>664</v>
      </c>
      <c r="K1440">
        <v>152</v>
      </c>
      <c r="L1440">
        <v>160</v>
      </c>
      <c r="M1440" t="s">
        <v>145</v>
      </c>
      <c r="N1440" t="s">
        <v>45</v>
      </c>
      <c r="O1440" t="s">
        <v>142</v>
      </c>
      <c r="P1440">
        <f t="shared" si="66"/>
        <v>2.89</v>
      </c>
      <c r="Q1440">
        <f t="shared" si="67"/>
        <v>-0.89000000000000012</v>
      </c>
      <c r="R1440">
        <f t="shared" si="68"/>
        <v>0.95</v>
      </c>
    </row>
    <row r="1441" spans="1:18" x14ac:dyDescent="0.25">
      <c r="A1441" t="s">
        <v>144</v>
      </c>
      <c r="B1441" t="s">
        <v>6</v>
      </c>
      <c r="C1441" s="1">
        <v>44241</v>
      </c>
      <c r="D1441" s="1">
        <v>44421</v>
      </c>
      <c r="E1441" s="24">
        <v>180</v>
      </c>
      <c r="F1441">
        <v>0.5</v>
      </c>
      <c r="G1441">
        <v>2.2999999999999998</v>
      </c>
      <c r="H1441">
        <v>0.5</v>
      </c>
      <c r="I1441" t="s">
        <v>21</v>
      </c>
      <c r="J1441">
        <v>664</v>
      </c>
      <c r="K1441">
        <v>152</v>
      </c>
      <c r="L1441">
        <v>160</v>
      </c>
      <c r="M1441" t="s">
        <v>145</v>
      </c>
      <c r="N1441" t="s">
        <v>45</v>
      </c>
      <c r="O1441" t="s">
        <v>142</v>
      </c>
      <c r="P1441">
        <f t="shared" si="66"/>
        <v>2.89</v>
      </c>
      <c r="Q1441">
        <f t="shared" si="67"/>
        <v>-0.5900000000000003</v>
      </c>
      <c r="R1441">
        <f t="shared" si="68"/>
        <v>0.95</v>
      </c>
    </row>
    <row r="1442" spans="1:18" x14ac:dyDescent="0.25">
      <c r="A1442" t="s">
        <v>144</v>
      </c>
      <c r="B1442" t="s">
        <v>6</v>
      </c>
      <c r="C1442" s="1">
        <v>44241</v>
      </c>
      <c r="D1442" s="1">
        <v>44421</v>
      </c>
      <c r="E1442" s="24">
        <v>180</v>
      </c>
      <c r="F1442">
        <v>0.5</v>
      </c>
      <c r="G1442">
        <v>2.6</v>
      </c>
      <c r="H1442">
        <v>0.6</v>
      </c>
      <c r="I1442" t="s">
        <v>21</v>
      </c>
      <c r="J1442">
        <v>664</v>
      </c>
      <c r="K1442">
        <v>152</v>
      </c>
      <c r="L1442">
        <v>160</v>
      </c>
      <c r="M1442" t="s">
        <v>145</v>
      </c>
      <c r="N1442" t="s">
        <v>45</v>
      </c>
      <c r="O1442" t="s">
        <v>142</v>
      </c>
      <c r="P1442">
        <f t="shared" si="66"/>
        <v>2.89</v>
      </c>
      <c r="Q1442">
        <f t="shared" si="67"/>
        <v>-0.29000000000000004</v>
      </c>
      <c r="R1442">
        <f t="shared" si="68"/>
        <v>0.95</v>
      </c>
    </row>
    <row r="1443" spans="1:18" x14ac:dyDescent="0.25">
      <c r="A1443" t="s">
        <v>144</v>
      </c>
      <c r="B1443" t="s">
        <v>6</v>
      </c>
      <c r="C1443" s="1">
        <v>44241</v>
      </c>
      <c r="D1443" s="1">
        <v>44421</v>
      </c>
      <c r="E1443" s="24">
        <v>180</v>
      </c>
      <c r="F1443">
        <v>0.5</v>
      </c>
      <c r="G1443">
        <v>2.1</v>
      </c>
      <c r="H1443">
        <v>0.5</v>
      </c>
      <c r="I1443" t="s">
        <v>21</v>
      </c>
      <c r="J1443">
        <v>664</v>
      </c>
      <c r="K1443">
        <v>152</v>
      </c>
      <c r="L1443">
        <v>160</v>
      </c>
      <c r="M1443" t="s">
        <v>145</v>
      </c>
      <c r="N1443" t="s">
        <v>45</v>
      </c>
      <c r="O1443" t="s">
        <v>142</v>
      </c>
      <c r="P1443">
        <f t="shared" si="66"/>
        <v>2.89</v>
      </c>
      <c r="Q1443">
        <f t="shared" si="67"/>
        <v>-0.79</v>
      </c>
      <c r="R1443">
        <f t="shared" si="68"/>
        <v>0.95</v>
      </c>
    </row>
    <row r="1444" spans="1:18" x14ac:dyDescent="0.25">
      <c r="A1444" t="s">
        <v>144</v>
      </c>
      <c r="B1444" t="s">
        <v>6</v>
      </c>
      <c r="C1444" s="1">
        <v>44241</v>
      </c>
      <c r="D1444" s="1">
        <v>44421</v>
      </c>
      <c r="E1444" s="24">
        <v>180</v>
      </c>
      <c r="F1444">
        <v>0.5</v>
      </c>
      <c r="G1444">
        <v>2.2999999999999998</v>
      </c>
      <c r="H1444">
        <v>0.5</v>
      </c>
      <c r="I1444" t="s">
        <v>21</v>
      </c>
      <c r="J1444">
        <v>664</v>
      </c>
      <c r="K1444">
        <v>152</v>
      </c>
      <c r="L1444">
        <v>160</v>
      </c>
      <c r="M1444" t="s">
        <v>145</v>
      </c>
      <c r="N1444" t="s">
        <v>45</v>
      </c>
      <c r="O1444" t="s">
        <v>142</v>
      </c>
      <c r="P1444">
        <f t="shared" si="66"/>
        <v>2.89</v>
      </c>
      <c r="Q1444">
        <f t="shared" si="67"/>
        <v>-0.5900000000000003</v>
      </c>
      <c r="R1444">
        <f t="shared" si="68"/>
        <v>0.95</v>
      </c>
    </row>
    <row r="1445" spans="1:18" x14ac:dyDescent="0.25">
      <c r="A1445" t="s">
        <v>144</v>
      </c>
      <c r="B1445" t="s">
        <v>6</v>
      </c>
      <c r="C1445" s="1">
        <v>44241</v>
      </c>
      <c r="D1445" s="1">
        <v>44421</v>
      </c>
      <c r="E1445" s="24">
        <v>180</v>
      </c>
      <c r="F1445">
        <v>0.5</v>
      </c>
      <c r="G1445">
        <v>1.9</v>
      </c>
      <c r="H1445">
        <v>0.4</v>
      </c>
      <c r="I1445" t="s">
        <v>21</v>
      </c>
      <c r="J1445">
        <v>664</v>
      </c>
      <c r="K1445">
        <v>152</v>
      </c>
      <c r="L1445">
        <v>160</v>
      </c>
      <c r="M1445" t="s">
        <v>145</v>
      </c>
      <c r="N1445" t="s">
        <v>45</v>
      </c>
      <c r="O1445" t="s">
        <v>142</v>
      </c>
      <c r="P1445">
        <f t="shared" si="66"/>
        <v>2.89</v>
      </c>
      <c r="Q1445">
        <f t="shared" si="67"/>
        <v>-0.99000000000000021</v>
      </c>
      <c r="R1445">
        <f t="shared" si="68"/>
        <v>0.95</v>
      </c>
    </row>
    <row r="1446" spans="1:18" x14ac:dyDescent="0.25">
      <c r="A1446" t="s">
        <v>144</v>
      </c>
      <c r="B1446" t="s">
        <v>6</v>
      </c>
      <c r="C1446" s="1">
        <v>44241</v>
      </c>
      <c r="D1446" s="1">
        <v>44421</v>
      </c>
      <c r="E1446" s="24">
        <v>180</v>
      </c>
      <c r="F1446">
        <v>0.5</v>
      </c>
      <c r="G1446">
        <v>2.4</v>
      </c>
      <c r="H1446">
        <v>0.6</v>
      </c>
      <c r="I1446" t="s">
        <v>21</v>
      </c>
      <c r="J1446">
        <v>664</v>
      </c>
      <c r="K1446">
        <v>152</v>
      </c>
      <c r="L1446">
        <v>160</v>
      </c>
      <c r="M1446" t="s">
        <v>145</v>
      </c>
      <c r="N1446" t="s">
        <v>45</v>
      </c>
      <c r="O1446" t="s">
        <v>142</v>
      </c>
      <c r="P1446">
        <f t="shared" si="66"/>
        <v>2.89</v>
      </c>
      <c r="Q1446">
        <f t="shared" si="67"/>
        <v>-0.49000000000000021</v>
      </c>
      <c r="R1446">
        <f t="shared" si="68"/>
        <v>0.95</v>
      </c>
    </row>
    <row r="1447" spans="1:18" x14ac:dyDescent="0.25">
      <c r="A1447" t="s">
        <v>144</v>
      </c>
      <c r="B1447" t="s">
        <v>6</v>
      </c>
      <c r="C1447" s="1">
        <v>44241</v>
      </c>
      <c r="D1447" s="1">
        <v>44421</v>
      </c>
      <c r="E1447" s="24">
        <v>180</v>
      </c>
      <c r="F1447">
        <v>0.5</v>
      </c>
      <c r="G1447">
        <v>2.2000000000000002</v>
      </c>
      <c r="H1447">
        <v>0.5</v>
      </c>
      <c r="I1447" t="s">
        <v>21</v>
      </c>
      <c r="J1447">
        <v>664</v>
      </c>
      <c r="K1447">
        <v>152</v>
      </c>
      <c r="L1447">
        <v>160</v>
      </c>
      <c r="M1447" t="s">
        <v>145</v>
      </c>
      <c r="N1447" t="s">
        <v>45</v>
      </c>
      <c r="O1447" t="s">
        <v>142</v>
      </c>
      <c r="P1447">
        <f t="shared" si="66"/>
        <v>2.89</v>
      </c>
      <c r="Q1447">
        <f t="shared" si="67"/>
        <v>-0.69</v>
      </c>
      <c r="R1447">
        <f t="shared" si="68"/>
        <v>0.95</v>
      </c>
    </row>
    <row r="1448" spans="1:18" x14ac:dyDescent="0.25">
      <c r="A1448" t="s">
        <v>144</v>
      </c>
      <c r="B1448" t="s">
        <v>6</v>
      </c>
      <c r="C1448" s="1">
        <v>44241</v>
      </c>
      <c r="D1448" s="1">
        <v>44421</v>
      </c>
      <c r="E1448" s="24">
        <v>180</v>
      </c>
      <c r="F1448">
        <v>0.5</v>
      </c>
      <c r="G1448">
        <v>2</v>
      </c>
      <c r="H1448">
        <v>0.4</v>
      </c>
      <c r="I1448" t="s">
        <v>21</v>
      </c>
      <c r="J1448">
        <v>664</v>
      </c>
      <c r="K1448">
        <v>152</v>
      </c>
      <c r="L1448">
        <v>160</v>
      </c>
      <c r="M1448" t="s">
        <v>145</v>
      </c>
      <c r="N1448" t="s">
        <v>45</v>
      </c>
      <c r="O1448" t="s">
        <v>142</v>
      </c>
      <c r="P1448">
        <f t="shared" si="66"/>
        <v>2.89</v>
      </c>
      <c r="Q1448">
        <f t="shared" si="67"/>
        <v>-0.89000000000000012</v>
      </c>
      <c r="R1448">
        <f t="shared" si="68"/>
        <v>0.95</v>
      </c>
    </row>
    <row r="1449" spans="1:18" x14ac:dyDescent="0.25">
      <c r="A1449" t="s">
        <v>144</v>
      </c>
      <c r="B1449" t="s">
        <v>6</v>
      </c>
      <c r="C1449" s="1">
        <v>44241</v>
      </c>
      <c r="D1449" s="1">
        <v>44421</v>
      </c>
      <c r="E1449" s="24">
        <v>180</v>
      </c>
      <c r="F1449">
        <v>0.5</v>
      </c>
      <c r="G1449">
        <v>2.2000000000000002</v>
      </c>
      <c r="H1449">
        <v>0.5</v>
      </c>
      <c r="I1449" t="s">
        <v>21</v>
      </c>
      <c r="J1449">
        <v>664</v>
      </c>
      <c r="K1449">
        <v>152</v>
      </c>
      <c r="L1449">
        <v>160</v>
      </c>
      <c r="M1449" t="s">
        <v>145</v>
      </c>
      <c r="N1449" t="s">
        <v>45</v>
      </c>
      <c r="O1449" t="s">
        <v>142</v>
      </c>
      <c r="P1449">
        <f t="shared" si="66"/>
        <v>2.89</v>
      </c>
      <c r="Q1449">
        <f t="shared" si="67"/>
        <v>-0.69</v>
      </c>
      <c r="R1449">
        <f t="shared" si="68"/>
        <v>0.95</v>
      </c>
    </row>
    <row r="1450" spans="1:18" x14ac:dyDescent="0.25">
      <c r="A1450" t="s">
        <v>144</v>
      </c>
      <c r="B1450" t="s">
        <v>6</v>
      </c>
      <c r="C1450" s="1">
        <v>44241</v>
      </c>
      <c r="D1450" s="1">
        <v>44421</v>
      </c>
      <c r="E1450" s="24">
        <v>180</v>
      </c>
      <c r="F1450">
        <v>0.5</v>
      </c>
      <c r="G1450">
        <v>3.1</v>
      </c>
      <c r="H1450">
        <v>0.7</v>
      </c>
      <c r="I1450" t="s">
        <v>21</v>
      </c>
      <c r="J1450">
        <v>664</v>
      </c>
      <c r="K1450">
        <v>152</v>
      </c>
      <c r="L1450">
        <v>160</v>
      </c>
      <c r="M1450" t="s">
        <v>145</v>
      </c>
      <c r="N1450" t="s">
        <v>45</v>
      </c>
      <c r="O1450" t="s">
        <v>142</v>
      </c>
      <c r="P1450">
        <f t="shared" si="66"/>
        <v>2.89</v>
      </c>
      <c r="Q1450">
        <f t="shared" si="67"/>
        <v>0.20999999999999996</v>
      </c>
      <c r="R1450">
        <f t="shared" si="68"/>
        <v>0.95</v>
      </c>
    </row>
    <row r="1451" spans="1:18" x14ac:dyDescent="0.25">
      <c r="A1451" t="s">
        <v>144</v>
      </c>
      <c r="B1451" t="s">
        <v>6</v>
      </c>
      <c r="C1451" s="1">
        <v>44241</v>
      </c>
      <c r="D1451" s="1">
        <v>44421</v>
      </c>
      <c r="E1451" s="24">
        <v>180</v>
      </c>
      <c r="F1451">
        <v>0.5</v>
      </c>
      <c r="G1451">
        <v>2.6</v>
      </c>
      <c r="H1451">
        <v>0.6</v>
      </c>
      <c r="I1451" t="s">
        <v>21</v>
      </c>
      <c r="J1451">
        <v>664</v>
      </c>
      <c r="K1451">
        <v>152</v>
      </c>
      <c r="L1451">
        <v>160</v>
      </c>
      <c r="M1451" t="s">
        <v>145</v>
      </c>
      <c r="N1451" t="s">
        <v>45</v>
      </c>
      <c r="O1451" t="s">
        <v>142</v>
      </c>
      <c r="P1451">
        <f t="shared" si="66"/>
        <v>2.89</v>
      </c>
      <c r="Q1451">
        <f t="shared" si="67"/>
        <v>-0.29000000000000004</v>
      </c>
      <c r="R1451">
        <f t="shared" si="68"/>
        <v>0.95</v>
      </c>
    </row>
    <row r="1452" spans="1:18" x14ac:dyDescent="0.25">
      <c r="A1452" t="s">
        <v>144</v>
      </c>
      <c r="B1452" t="s">
        <v>6</v>
      </c>
      <c r="C1452" s="1">
        <v>44241</v>
      </c>
      <c r="D1452" s="1">
        <v>44421</v>
      </c>
      <c r="E1452" s="24">
        <v>180</v>
      </c>
      <c r="F1452">
        <v>0.5</v>
      </c>
      <c r="G1452">
        <v>1.9</v>
      </c>
      <c r="H1452">
        <v>0.4</v>
      </c>
      <c r="I1452" t="s">
        <v>21</v>
      </c>
      <c r="J1452">
        <v>664</v>
      </c>
      <c r="K1452">
        <v>152</v>
      </c>
      <c r="L1452">
        <v>160</v>
      </c>
      <c r="M1452" t="s">
        <v>145</v>
      </c>
      <c r="N1452" t="s">
        <v>45</v>
      </c>
      <c r="O1452" t="s">
        <v>142</v>
      </c>
      <c r="P1452">
        <f t="shared" si="66"/>
        <v>2.89</v>
      </c>
      <c r="Q1452">
        <f t="shared" si="67"/>
        <v>-0.99000000000000021</v>
      </c>
      <c r="R1452">
        <f t="shared" si="68"/>
        <v>0.95</v>
      </c>
    </row>
    <row r="1453" spans="1:18" x14ac:dyDescent="0.25">
      <c r="A1453" t="s">
        <v>144</v>
      </c>
      <c r="B1453" t="s">
        <v>6</v>
      </c>
      <c r="C1453" s="1">
        <v>44241</v>
      </c>
      <c r="D1453" s="1">
        <v>44421</v>
      </c>
      <c r="E1453" s="24">
        <v>180</v>
      </c>
      <c r="F1453">
        <v>0.5</v>
      </c>
      <c r="G1453">
        <v>2.2999999999999998</v>
      </c>
      <c r="H1453">
        <v>0.5</v>
      </c>
      <c r="I1453" t="s">
        <v>21</v>
      </c>
      <c r="J1453">
        <v>664</v>
      </c>
      <c r="K1453">
        <v>152</v>
      </c>
      <c r="L1453">
        <v>160</v>
      </c>
      <c r="M1453" t="s">
        <v>145</v>
      </c>
      <c r="N1453" t="s">
        <v>45</v>
      </c>
      <c r="O1453" t="s">
        <v>142</v>
      </c>
      <c r="P1453">
        <f t="shared" si="66"/>
        <v>2.89</v>
      </c>
      <c r="Q1453">
        <f t="shared" si="67"/>
        <v>-0.5900000000000003</v>
      </c>
      <c r="R1453">
        <f t="shared" si="68"/>
        <v>0.95</v>
      </c>
    </row>
    <row r="1454" spans="1:18" x14ac:dyDescent="0.25">
      <c r="A1454" t="s">
        <v>144</v>
      </c>
      <c r="B1454" t="s">
        <v>6</v>
      </c>
      <c r="C1454" s="1">
        <v>44241</v>
      </c>
      <c r="D1454" s="1">
        <v>44421</v>
      </c>
      <c r="E1454" s="24">
        <v>180</v>
      </c>
      <c r="F1454">
        <v>0.5</v>
      </c>
      <c r="G1454">
        <v>2.2999999999999998</v>
      </c>
      <c r="H1454">
        <v>0.5</v>
      </c>
      <c r="I1454" t="s">
        <v>21</v>
      </c>
      <c r="J1454">
        <v>664</v>
      </c>
      <c r="K1454">
        <v>152</v>
      </c>
      <c r="L1454">
        <v>160</v>
      </c>
      <c r="M1454" t="s">
        <v>145</v>
      </c>
      <c r="N1454" t="s">
        <v>45</v>
      </c>
      <c r="O1454" t="s">
        <v>142</v>
      </c>
      <c r="P1454">
        <f t="shared" si="66"/>
        <v>2.89</v>
      </c>
      <c r="Q1454">
        <f t="shared" si="67"/>
        <v>-0.5900000000000003</v>
      </c>
      <c r="R1454">
        <f t="shared" si="68"/>
        <v>0.95</v>
      </c>
    </row>
    <row r="1455" spans="1:18" x14ac:dyDescent="0.25">
      <c r="A1455" t="s">
        <v>144</v>
      </c>
      <c r="B1455" t="s">
        <v>6</v>
      </c>
      <c r="C1455" s="1">
        <v>44241</v>
      </c>
      <c r="D1455" s="1">
        <v>44421</v>
      </c>
      <c r="E1455" s="24">
        <v>180</v>
      </c>
      <c r="F1455">
        <v>0.5</v>
      </c>
      <c r="G1455">
        <v>1.9</v>
      </c>
      <c r="H1455">
        <v>0.4</v>
      </c>
      <c r="I1455" t="s">
        <v>21</v>
      </c>
      <c r="J1455">
        <v>664</v>
      </c>
      <c r="K1455">
        <v>152</v>
      </c>
      <c r="L1455">
        <v>160</v>
      </c>
      <c r="M1455" t="s">
        <v>145</v>
      </c>
      <c r="N1455" t="s">
        <v>45</v>
      </c>
      <c r="O1455" t="s">
        <v>142</v>
      </c>
      <c r="P1455">
        <f t="shared" si="66"/>
        <v>2.89</v>
      </c>
      <c r="Q1455">
        <f t="shared" si="67"/>
        <v>-0.99000000000000021</v>
      </c>
      <c r="R1455">
        <f t="shared" si="68"/>
        <v>0.95</v>
      </c>
    </row>
    <row r="1456" spans="1:18" x14ac:dyDescent="0.25">
      <c r="A1456" t="s">
        <v>144</v>
      </c>
      <c r="B1456" t="s">
        <v>6</v>
      </c>
      <c r="C1456" s="1">
        <v>44241</v>
      </c>
      <c r="D1456" s="1">
        <v>44421</v>
      </c>
      <c r="E1456" s="24">
        <v>180</v>
      </c>
      <c r="F1456">
        <v>0.5</v>
      </c>
      <c r="G1456">
        <v>2.5</v>
      </c>
      <c r="H1456">
        <v>0.5</v>
      </c>
      <c r="I1456" t="s">
        <v>21</v>
      </c>
      <c r="J1456">
        <v>664</v>
      </c>
      <c r="K1456">
        <v>152</v>
      </c>
      <c r="L1456">
        <v>160</v>
      </c>
      <c r="M1456" t="s">
        <v>145</v>
      </c>
      <c r="N1456" t="s">
        <v>45</v>
      </c>
      <c r="O1456" t="s">
        <v>142</v>
      </c>
      <c r="P1456">
        <f t="shared" si="66"/>
        <v>2.89</v>
      </c>
      <c r="Q1456">
        <f t="shared" si="67"/>
        <v>-0.39000000000000012</v>
      </c>
      <c r="R1456">
        <f t="shared" si="68"/>
        <v>0.95</v>
      </c>
    </row>
    <row r="1457" spans="1:18" x14ac:dyDescent="0.25">
      <c r="A1457" t="s">
        <v>144</v>
      </c>
      <c r="B1457" t="s">
        <v>6</v>
      </c>
      <c r="C1457" s="1">
        <v>44241</v>
      </c>
      <c r="D1457" s="1">
        <v>44421</v>
      </c>
      <c r="E1457" s="24">
        <v>180</v>
      </c>
      <c r="F1457">
        <v>0.5</v>
      </c>
      <c r="G1457">
        <v>2.8</v>
      </c>
      <c r="H1457">
        <v>0.6</v>
      </c>
      <c r="I1457" t="s">
        <v>21</v>
      </c>
      <c r="J1457">
        <v>664</v>
      </c>
      <c r="K1457">
        <v>152</v>
      </c>
      <c r="L1457">
        <v>160</v>
      </c>
      <c r="M1457" t="s">
        <v>145</v>
      </c>
      <c r="N1457" t="s">
        <v>45</v>
      </c>
      <c r="O1457" t="s">
        <v>142</v>
      </c>
      <c r="P1457">
        <f t="shared" si="66"/>
        <v>2.89</v>
      </c>
      <c r="Q1457">
        <f t="shared" si="67"/>
        <v>-9.0000000000000302E-2</v>
      </c>
      <c r="R1457">
        <f t="shared" si="68"/>
        <v>0.95</v>
      </c>
    </row>
    <row r="1458" spans="1:18" x14ac:dyDescent="0.25">
      <c r="A1458" t="s">
        <v>144</v>
      </c>
      <c r="B1458" t="s">
        <v>6</v>
      </c>
      <c r="C1458" s="1">
        <v>44241</v>
      </c>
      <c r="D1458" s="1">
        <v>44421</v>
      </c>
      <c r="E1458" s="24">
        <v>180</v>
      </c>
      <c r="F1458">
        <v>0.5</v>
      </c>
      <c r="G1458">
        <v>2.2000000000000002</v>
      </c>
      <c r="H1458">
        <v>0.5</v>
      </c>
      <c r="I1458" t="s">
        <v>21</v>
      </c>
      <c r="J1458">
        <v>664</v>
      </c>
      <c r="K1458">
        <v>152</v>
      </c>
      <c r="L1458">
        <v>160</v>
      </c>
      <c r="M1458" t="s">
        <v>145</v>
      </c>
      <c r="N1458" t="s">
        <v>45</v>
      </c>
      <c r="O1458" t="s">
        <v>142</v>
      </c>
      <c r="P1458">
        <f t="shared" si="66"/>
        <v>2.89</v>
      </c>
      <c r="Q1458">
        <f t="shared" si="67"/>
        <v>-0.69</v>
      </c>
      <c r="R1458">
        <f t="shared" si="68"/>
        <v>0.95</v>
      </c>
    </row>
    <row r="1459" spans="1:18" x14ac:dyDescent="0.25">
      <c r="A1459" t="s">
        <v>144</v>
      </c>
      <c r="B1459" t="s">
        <v>6</v>
      </c>
      <c r="C1459" s="1">
        <v>44241</v>
      </c>
      <c r="D1459" s="1">
        <v>44421</v>
      </c>
      <c r="E1459" s="24">
        <v>180</v>
      </c>
      <c r="F1459">
        <v>0.5</v>
      </c>
      <c r="G1459">
        <v>2.1</v>
      </c>
      <c r="H1459">
        <v>0.5</v>
      </c>
      <c r="I1459" t="s">
        <v>21</v>
      </c>
      <c r="J1459">
        <v>664</v>
      </c>
      <c r="K1459">
        <v>152</v>
      </c>
      <c r="L1459">
        <v>160</v>
      </c>
      <c r="M1459" t="s">
        <v>145</v>
      </c>
      <c r="N1459" t="s">
        <v>45</v>
      </c>
      <c r="O1459" t="s">
        <v>142</v>
      </c>
      <c r="P1459">
        <f t="shared" si="66"/>
        <v>2.89</v>
      </c>
      <c r="Q1459">
        <f t="shared" si="67"/>
        <v>-0.79</v>
      </c>
      <c r="R1459">
        <f t="shared" si="68"/>
        <v>0.95</v>
      </c>
    </row>
    <row r="1460" spans="1:18" x14ac:dyDescent="0.25">
      <c r="A1460" t="s">
        <v>144</v>
      </c>
      <c r="B1460" t="s">
        <v>6</v>
      </c>
      <c r="C1460" s="1">
        <v>44241</v>
      </c>
      <c r="D1460" s="1">
        <v>44421</v>
      </c>
      <c r="E1460" s="24">
        <v>180</v>
      </c>
      <c r="F1460">
        <v>0.5</v>
      </c>
      <c r="G1460">
        <v>2.2000000000000002</v>
      </c>
      <c r="H1460">
        <v>0.5</v>
      </c>
      <c r="I1460" t="s">
        <v>21</v>
      </c>
      <c r="J1460">
        <v>664</v>
      </c>
      <c r="K1460">
        <v>152</v>
      </c>
      <c r="L1460">
        <v>160</v>
      </c>
      <c r="M1460" t="s">
        <v>145</v>
      </c>
      <c r="N1460" t="s">
        <v>45</v>
      </c>
      <c r="O1460" t="s">
        <v>142</v>
      </c>
      <c r="P1460">
        <f t="shared" si="66"/>
        <v>2.89</v>
      </c>
      <c r="Q1460">
        <f t="shared" si="67"/>
        <v>-0.69</v>
      </c>
      <c r="R1460">
        <f t="shared" si="68"/>
        <v>0.95</v>
      </c>
    </row>
    <row r="1461" spans="1:18" x14ac:dyDescent="0.25">
      <c r="A1461" t="s">
        <v>144</v>
      </c>
      <c r="B1461" t="s">
        <v>6</v>
      </c>
      <c r="C1461" s="1">
        <v>44241</v>
      </c>
      <c r="D1461" s="1">
        <v>44421</v>
      </c>
      <c r="E1461" s="24">
        <v>180</v>
      </c>
      <c r="F1461">
        <v>0.5</v>
      </c>
      <c r="G1461">
        <v>2.2999999999999998</v>
      </c>
      <c r="H1461">
        <v>0.5</v>
      </c>
      <c r="I1461" t="s">
        <v>21</v>
      </c>
      <c r="J1461">
        <v>664</v>
      </c>
      <c r="K1461">
        <v>152</v>
      </c>
      <c r="L1461">
        <v>160</v>
      </c>
      <c r="M1461" t="s">
        <v>145</v>
      </c>
      <c r="N1461" t="s">
        <v>45</v>
      </c>
      <c r="O1461" t="s">
        <v>142</v>
      </c>
      <c r="P1461">
        <f t="shared" si="66"/>
        <v>2.89</v>
      </c>
      <c r="Q1461">
        <f t="shared" si="67"/>
        <v>-0.5900000000000003</v>
      </c>
      <c r="R1461">
        <f t="shared" si="68"/>
        <v>0.95</v>
      </c>
    </row>
    <row r="1462" spans="1:18" x14ac:dyDescent="0.25">
      <c r="A1462" t="s">
        <v>144</v>
      </c>
      <c r="B1462" t="s">
        <v>6</v>
      </c>
      <c r="C1462" s="1">
        <v>44241</v>
      </c>
      <c r="D1462" s="1">
        <v>44421</v>
      </c>
      <c r="E1462" s="24">
        <v>180</v>
      </c>
      <c r="F1462">
        <v>0.5</v>
      </c>
      <c r="G1462">
        <v>3</v>
      </c>
      <c r="H1462">
        <v>0.7</v>
      </c>
      <c r="I1462" t="s">
        <v>21</v>
      </c>
      <c r="J1462">
        <v>664</v>
      </c>
      <c r="K1462">
        <v>152</v>
      </c>
      <c r="L1462">
        <v>160</v>
      </c>
      <c r="M1462" t="s">
        <v>145</v>
      </c>
      <c r="N1462" t="s">
        <v>45</v>
      </c>
      <c r="O1462" t="s">
        <v>142</v>
      </c>
      <c r="P1462">
        <f t="shared" si="66"/>
        <v>2.89</v>
      </c>
      <c r="Q1462">
        <f t="shared" si="67"/>
        <v>0.10999999999999988</v>
      </c>
      <c r="R1462">
        <f t="shared" si="68"/>
        <v>0.95</v>
      </c>
    </row>
    <row r="1463" spans="1:18" x14ac:dyDescent="0.25">
      <c r="A1463" t="s">
        <v>144</v>
      </c>
      <c r="B1463" t="s">
        <v>6</v>
      </c>
      <c r="C1463" s="1">
        <v>44241</v>
      </c>
      <c r="D1463" s="1">
        <v>44421</v>
      </c>
      <c r="E1463" s="24">
        <v>180</v>
      </c>
      <c r="F1463">
        <v>0.5</v>
      </c>
      <c r="G1463">
        <v>2.6</v>
      </c>
      <c r="H1463">
        <v>0.6</v>
      </c>
      <c r="I1463" t="s">
        <v>21</v>
      </c>
      <c r="J1463">
        <v>664</v>
      </c>
      <c r="K1463">
        <v>152</v>
      </c>
      <c r="L1463">
        <v>160</v>
      </c>
      <c r="M1463" t="s">
        <v>145</v>
      </c>
      <c r="N1463" t="s">
        <v>45</v>
      </c>
      <c r="O1463" t="s">
        <v>142</v>
      </c>
      <c r="P1463">
        <f t="shared" si="66"/>
        <v>2.89</v>
      </c>
      <c r="Q1463">
        <f t="shared" si="67"/>
        <v>-0.29000000000000004</v>
      </c>
      <c r="R1463">
        <f t="shared" si="68"/>
        <v>0.95</v>
      </c>
    </row>
    <row r="1464" spans="1:18" x14ac:dyDescent="0.25">
      <c r="A1464" t="s">
        <v>144</v>
      </c>
      <c r="B1464" t="s">
        <v>6</v>
      </c>
      <c r="C1464" s="1">
        <v>44241</v>
      </c>
      <c r="D1464" s="1">
        <v>44421</v>
      </c>
      <c r="E1464" s="24">
        <v>180</v>
      </c>
      <c r="F1464">
        <v>0.5</v>
      </c>
      <c r="G1464">
        <v>2.7</v>
      </c>
      <c r="H1464">
        <v>0.6</v>
      </c>
      <c r="I1464" t="s">
        <v>21</v>
      </c>
      <c r="J1464">
        <v>664</v>
      </c>
      <c r="K1464">
        <v>152</v>
      </c>
      <c r="L1464">
        <v>160</v>
      </c>
      <c r="M1464" t="s">
        <v>145</v>
      </c>
      <c r="N1464" t="s">
        <v>45</v>
      </c>
      <c r="O1464" t="s">
        <v>142</v>
      </c>
      <c r="P1464">
        <f t="shared" si="66"/>
        <v>2.89</v>
      </c>
      <c r="Q1464">
        <f t="shared" si="67"/>
        <v>-0.18999999999999995</v>
      </c>
      <c r="R1464">
        <f t="shared" si="68"/>
        <v>0.95</v>
      </c>
    </row>
    <row r="1465" spans="1:18" x14ac:dyDescent="0.25">
      <c r="A1465" t="s">
        <v>144</v>
      </c>
      <c r="B1465" t="s">
        <v>6</v>
      </c>
      <c r="C1465" s="1">
        <v>44241</v>
      </c>
      <c r="D1465" s="1">
        <v>44421</v>
      </c>
      <c r="E1465" s="24">
        <v>180</v>
      </c>
      <c r="F1465">
        <v>0.5</v>
      </c>
      <c r="G1465">
        <v>2.8</v>
      </c>
      <c r="H1465">
        <v>0.7</v>
      </c>
      <c r="I1465" t="s">
        <v>21</v>
      </c>
      <c r="J1465">
        <v>664</v>
      </c>
      <c r="K1465">
        <v>152</v>
      </c>
      <c r="L1465">
        <v>160</v>
      </c>
      <c r="M1465" t="s">
        <v>145</v>
      </c>
      <c r="N1465" t="s">
        <v>45</v>
      </c>
      <c r="O1465" t="s">
        <v>142</v>
      </c>
      <c r="P1465">
        <f t="shared" si="66"/>
        <v>2.89</v>
      </c>
      <c r="Q1465">
        <f t="shared" si="67"/>
        <v>-9.0000000000000302E-2</v>
      </c>
      <c r="R1465">
        <f t="shared" si="68"/>
        <v>0.95</v>
      </c>
    </row>
    <row r="1466" spans="1:18" x14ac:dyDescent="0.25">
      <c r="A1466" t="s">
        <v>144</v>
      </c>
      <c r="B1466" t="s">
        <v>6</v>
      </c>
      <c r="C1466" s="1">
        <v>44241</v>
      </c>
      <c r="D1466" s="1">
        <v>44421</v>
      </c>
      <c r="E1466" s="24">
        <v>180</v>
      </c>
      <c r="F1466">
        <v>0.5</v>
      </c>
      <c r="G1466">
        <v>2.2999999999999998</v>
      </c>
      <c r="H1466">
        <v>0.5</v>
      </c>
      <c r="I1466" t="s">
        <v>21</v>
      </c>
      <c r="J1466">
        <v>664</v>
      </c>
      <c r="K1466">
        <v>152</v>
      </c>
      <c r="L1466">
        <v>160</v>
      </c>
      <c r="M1466" t="s">
        <v>145</v>
      </c>
      <c r="N1466" t="s">
        <v>45</v>
      </c>
      <c r="O1466" t="s">
        <v>142</v>
      </c>
      <c r="P1466">
        <f t="shared" si="66"/>
        <v>2.89</v>
      </c>
      <c r="Q1466">
        <f t="shared" si="67"/>
        <v>-0.5900000000000003</v>
      </c>
      <c r="R1466">
        <f t="shared" si="68"/>
        <v>0.95</v>
      </c>
    </row>
    <row r="1467" spans="1:18" x14ac:dyDescent="0.25">
      <c r="A1467" t="s">
        <v>144</v>
      </c>
      <c r="B1467" t="s">
        <v>6</v>
      </c>
      <c r="C1467" s="1">
        <v>44241</v>
      </c>
      <c r="D1467" s="1">
        <v>44421</v>
      </c>
      <c r="E1467" s="24">
        <v>180</v>
      </c>
      <c r="F1467">
        <v>0.5</v>
      </c>
      <c r="G1467">
        <v>2.5</v>
      </c>
      <c r="H1467">
        <v>0.6</v>
      </c>
      <c r="I1467" t="s">
        <v>21</v>
      </c>
      <c r="J1467">
        <v>664</v>
      </c>
      <c r="K1467">
        <v>152</v>
      </c>
      <c r="L1467">
        <v>160</v>
      </c>
      <c r="M1467" t="s">
        <v>145</v>
      </c>
      <c r="N1467" t="s">
        <v>45</v>
      </c>
      <c r="O1467" t="s">
        <v>142</v>
      </c>
      <c r="P1467">
        <f t="shared" si="66"/>
        <v>2.89</v>
      </c>
      <c r="Q1467">
        <f t="shared" si="67"/>
        <v>-0.39000000000000012</v>
      </c>
      <c r="R1467">
        <f t="shared" si="68"/>
        <v>0.95</v>
      </c>
    </row>
    <row r="1468" spans="1:18" x14ac:dyDescent="0.25">
      <c r="A1468" t="s">
        <v>144</v>
      </c>
      <c r="B1468" t="s">
        <v>6</v>
      </c>
      <c r="C1468" s="1">
        <v>44241</v>
      </c>
      <c r="D1468" s="1">
        <v>44421</v>
      </c>
      <c r="E1468" s="24">
        <v>180</v>
      </c>
      <c r="F1468">
        <v>0.5</v>
      </c>
      <c r="G1468">
        <v>2.7</v>
      </c>
      <c r="H1468">
        <v>0.6</v>
      </c>
      <c r="I1468" t="s">
        <v>21</v>
      </c>
      <c r="J1468">
        <v>664</v>
      </c>
      <c r="K1468">
        <v>152</v>
      </c>
      <c r="L1468">
        <v>160</v>
      </c>
      <c r="M1468" t="s">
        <v>145</v>
      </c>
      <c r="N1468" t="s">
        <v>45</v>
      </c>
      <c r="O1468" t="s">
        <v>142</v>
      </c>
      <c r="P1468">
        <f t="shared" si="66"/>
        <v>2.89</v>
      </c>
      <c r="Q1468">
        <f t="shared" si="67"/>
        <v>-0.18999999999999995</v>
      </c>
      <c r="R1468">
        <f t="shared" si="68"/>
        <v>0.95</v>
      </c>
    </row>
    <row r="1469" spans="1:18" x14ac:dyDescent="0.25">
      <c r="A1469" t="s">
        <v>144</v>
      </c>
      <c r="B1469" t="s">
        <v>6</v>
      </c>
      <c r="C1469" s="1">
        <v>44241</v>
      </c>
      <c r="D1469" s="1">
        <v>44421</v>
      </c>
      <c r="E1469" s="24">
        <v>180</v>
      </c>
      <c r="F1469">
        <v>0.5</v>
      </c>
      <c r="G1469">
        <v>2.6</v>
      </c>
      <c r="H1469">
        <v>0.6</v>
      </c>
      <c r="I1469" t="s">
        <v>21</v>
      </c>
      <c r="J1469">
        <v>664</v>
      </c>
      <c r="K1469">
        <v>152</v>
      </c>
      <c r="L1469">
        <v>160</v>
      </c>
      <c r="M1469" t="s">
        <v>145</v>
      </c>
      <c r="N1469" t="s">
        <v>45</v>
      </c>
      <c r="O1469" t="s">
        <v>142</v>
      </c>
      <c r="P1469">
        <f t="shared" si="66"/>
        <v>2.89</v>
      </c>
      <c r="Q1469">
        <f t="shared" si="67"/>
        <v>-0.29000000000000004</v>
      </c>
      <c r="R1469">
        <f t="shared" si="68"/>
        <v>0.95</v>
      </c>
    </row>
    <row r="1470" spans="1:18" x14ac:dyDescent="0.25">
      <c r="A1470" t="s">
        <v>144</v>
      </c>
      <c r="B1470" t="s">
        <v>6</v>
      </c>
      <c r="C1470" s="1">
        <v>44241</v>
      </c>
      <c r="D1470" s="1">
        <v>44421</v>
      </c>
      <c r="E1470" s="24">
        <v>180</v>
      </c>
      <c r="F1470">
        <v>0.5</v>
      </c>
      <c r="G1470">
        <v>2.1</v>
      </c>
      <c r="H1470">
        <v>0.5</v>
      </c>
      <c r="I1470" t="s">
        <v>21</v>
      </c>
      <c r="J1470">
        <v>664</v>
      </c>
      <c r="K1470">
        <v>152</v>
      </c>
      <c r="L1470">
        <v>160</v>
      </c>
      <c r="M1470" t="s">
        <v>145</v>
      </c>
      <c r="N1470" t="s">
        <v>45</v>
      </c>
      <c r="O1470" t="s">
        <v>142</v>
      </c>
      <c r="P1470">
        <f t="shared" si="66"/>
        <v>2.89</v>
      </c>
      <c r="Q1470">
        <f t="shared" si="67"/>
        <v>-0.79</v>
      </c>
      <c r="R1470">
        <f t="shared" si="68"/>
        <v>0.95</v>
      </c>
    </row>
    <row r="1471" spans="1:18" x14ac:dyDescent="0.25">
      <c r="A1471" t="s">
        <v>144</v>
      </c>
      <c r="B1471" t="s">
        <v>6</v>
      </c>
      <c r="C1471" s="1">
        <v>44241</v>
      </c>
      <c r="D1471" s="1">
        <v>44421</v>
      </c>
      <c r="E1471" s="24">
        <v>180</v>
      </c>
      <c r="F1471">
        <v>0.5</v>
      </c>
      <c r="G1471">
        <v>2.9</v>
      </c>
      <c r="H1471">
        <v>0.7</v>
      </c>
      <c r="I1471" t="s">
        <v>21</v>
      </c>
      <c r="J1471">
        <v>664</v>
      </c>
      <c r="K1471">
        <v>152</v>
      </c>
      <c r="L1471">
        <v>160</v>
      </c>
      <c r="M1471" t="s">
        <v>145</v>
      </c>
      <c r="N1471" t="s">
        <v>45</v>
      </c>
      <c r="O1471" t="s">
        <v>142</v>
      </c>
      <c r="P1471">
        <f t="shared" si="66"/>
        <v>2.89</v>
      </c>
      <c r="Q1471">
        <f t="shared" si="67"/>
        <v>9.9999999999997868E-3</v>
      </c>
      <c r="R1471">
        <f t="shared" si="68"/>
        <v>0.95</v>
      </c>
    </row>
    <row r="1472" spans="1:18" x14ac:dyDescent="0.25">
      <c r="A1472" t="s">
        <v>144</v>
      </c>
      <c r="B1472" t="s">
        <v>6</v>
      </c>
      <c r="C1472" s="1">
        <v>44241</v>
      </c>
      <c r="D1472" s="1">
        <v>44421</v>
      </c>
      <c r="E1472" s="24">
        <v>180</v>
      </c>
      <c r="F1472">
        <v>0.5</v>
      </c>
      <c r="G1472">
        <v>2.7</v>
      </c>
      <c r="H1472">
        <v>0.6</v>
      </c>
      <c r="I1472" t="s">
        <v>21</v>
      </c>
      <c r="J1472">
        <v>664</v>
      </c>
      <c r="K1472">
        <v>152</v>
      </c>
      <c r="L1472">
        <v>160</v>
      </c>
      <c r="M1472" t="s">
        <v>145</v>
      </c>
      <c r="N1472" t="s">
        <v>45</v>
      </c>
      <c r="O1472" t="s">
        <v>142</v>
      </c>
      <c r="P1472">
        <f t="shared" si="66"/>
        <v>2.89</v>
      </c>
      <c r="Q1472">
        <f t="shared" si="67"/>
        <v>-0.18999999999999995</v>
      </c>
      <c r="R1472">
        <f t="shared" si="68"/>
        <v>0.95</v>
      </c>
    </row>
    <row r="1473" spans="1:18" x14ac:dyDescent="0.25">
      <c r="A1473" t="s">
        <v>144</v>
      </c>
      <c r="B1473" t="s">
        <v>6</v>
      </c>
      <c r="C1473" s="1">
        <v>44241</v>
      </c>
      <c r="D1473" s="1">
        <v>44421</v>
      </c>
      <c r="E1473" s="24">
        <v>180</v>
      </c>
      <c r="F1473">
        <v>0.5</v>
      </c>
      <c r="G1473">
        <v>3.2</v>
      </c>
      <c r="H1473">
        <v>0.7</v>
      </c>
      <c r="I1473" t="s">
        <v>21</v>
      </c>
      <c r="J1473">
        <v>664</v>
      </c>
      <c r="K1473">
        <v>152</v>
      </c>
      <c r="L1473">
        <v>160</v>
      </c>
      <c r="M1473" t="s">
        <v>145</v>
      </c>
      <c r="N1473" t="s">
        <v>45</v>
      </c>
      <c r="O1473" t="s">
        <v>142</v>
      </c>
      <c r="P1473">
        <f t="shared" si="66"/>
        <v>2.89</v>
      </c>
      <c r="Q1473">
        <f t="shared" si="67"/>
        <v>0.31000000000000005</v>
      </c>
      <c r="R1473">
        <f t="shared" si="68"/>
        <v>0.95</v>
      </c>
    </row>
    <row r="1474" spans="1:18" x14ac:dyDescent="0.25">
      <c r="A1474" t="s">
        <v>144</v>
      </c>
      <c r="B1474" t="s">
        <v>6</v>
      </c>
      <c r="C1474" s="1">
        <v>44241</v>
      </c>
      <c r="D1474" s="1">
        <v>44421</v>
      </c>
      <c r="E1474" s="24">
        <v>180</v>
      </c>
      <c r="F1474">
        <v>0.5</v>
      </c>
      <c r="G1474">
        <v>2.2000000000000002</v>
      </c>
      <c r="H1474">
        <v>0.5</v>
      </c>
      <c r="I1474" t="s">
        <v>21</v>
      </c>
      <c r="J1474">
        <v>664</v>
      </c>
      <c r="K1474">
        <v>152</v>
      </c>
      <c r="L1474">
        <v>160</v>
      </c>
      <c r="M1474" t="s">
        <v>145</v>
      </c>
      <c r="N1474" t="s">
        <v>45</v>
      </c>
      <c r="O1474" t="s">
        <v>142</v>
      </c>
      <c r="P1474">
        <f t="shared" si="66"/>
        <v>2.89</v>
      </c>
      <c r="Q1474">
        <f t="shared" si="67"/>
        <v>-0.69</v>
      </c>
      <c r="R1474">
        <f t="shared" si="68"/>
        <v>0.95</v>
      </c>
    </row>
    <row r="1475" spans="1:18" x14ac:dyDescent="0.25">
      <c r="A1475" t="s">
        <v>144</v>
      </c>
      <c r="B1475" t="s">
        <v>6</v>
      </c>
      <c r="C1475" s="1">
        <v>44241</v>
      </c>
      <c r="D1475" s="1">
        <v>44421</v>
      </c>
      <c r="E1475" s="24">
        <v>180</v>
      </c>
      <c r="F1475">
        <v>0.5</v>
      </c>
      <c r="G1475">
        <v>3</v>
      </c>
      <c r="H1475">
        <v>0.7</v>
      </c>
      <c r="I1475" t="s">
        <v>21</v>
      </c>
      <c r="J1475">
        <v>664</v>
      </c>
      <c r="K1475">
        <v>152</v>
      </c>
      <c r="L1475">
        <v>160</v>
      </c>
      <c r="M1475" t="s">
        <v>145</v>
      </c>
      <c r="N1475" t="s">
        <v>45</v>
      </c>
      <c r="O1475" t="s">
        <v>142</v>
      </c>
      <c r="P1475">
        <f t="shared" ref="P1475:P1538" si="69">IF(B1475="AltCom",E1475*0.003+1.43,IF(B1475="EreCya",E1475*0.003+2.87,IF(B1475="JulOrn",E1475*0.004+2.3,IF(B1475="LepElo",E1475*0.011+0.91,IF(B1475="NeoPul",E1475*0.004+2.46,IF(B1475="NeoTet","NT",IF(B1475="TelTem",E1475*0.006+1.77,IF(B1475="VarMoo",E1475*0.003+1.67,"AAAAAAAAAH"))))))))</f>
        <v>2.89</v>
      </c>
      <c r="Q1475">
        <f t="shared" ref="Q1475:Q1538" si="70">IF(B1475="NeoTet", "NA", G1475-P1475)</f>
        <v>0.10999999999999988</v>
      </c>
      <c r="R1475">
        <f t="shared" ref="R1475:R1538" si="71">K1475/L1475</f>
        <v>0.95</v>
      </c>
    </row>
    <row r="1476" spans="1:18" x14ac:dyDescent="0.25">
      <c r="A1476" t="s">
        <v>144</v>
      </c>
      <c r="B1476" t="s">
        <v>6</v>
      </c>
      <c r="C1476" s="1">
        <v>44241</v>
      </c>
      <c r="D1476" s="1">
        <v>44421</v>
      </c>
      <c r="E1476" s="24">
        <v>180</v>
      </c>
      <c r="F1476">
        <v>0.5</v>
      </c>
      <c r="G1476">
        <v>2.4</v>
      </c>
      <c r="H1476">
        <v>0.5</v>
      </c>
      <c r="I1476" t="s">
        <v>21</v>
      </c>
      <c r="J1476">
        <v>664</v>
      </c>
      <c r="K1476">
        <v>152</v>
      </c>
      <c r="L1476">
        <v>160</v>
      </c>
      <c r="M1476" t="s">
        <v>145</v>
      </c>
      <c r="N1476" t="s">
        <v>45</v>
      </c>
      <c r="O1476" t="s">
        <v>142</v>
      </c>
      <c r="P1476">
        <f t="shared" si="69"/>
        <v>2.89</v>
      </c>
      <c r="Q1476">
        <f t="shared" si="70"/>
        <v>-0.49000000000000021</v>
      </c>
      <c r="R1476">
        <f t="shared" si="71"/>
        <v>0.95</v>
      </c>
    </row>
    <row r="1477" spans="1:18" x14ac:dyDescent="0.25">
      <c r="A1477" t="s">
        <v>144</v>
      </c>
      <c r="B1477" t="s">
        <v>6</v>
      </c>
      <c r="C1477" s="1">
        <v>44241</v>
      </c>
      <c r="D1477" s="1">
        <v>44421</v>
      </c>
      <c r="E1477" s="24">
        <v>180</v>
      </c>
      <c r="F1477">
        <v>0.5</v>
      </c>
      <c r="G1477">
        <v>2.1</v>
      </c>
      <c r="H1477">
        <v>0.4</v>
      </c>
      <c r="I1477" t="s">
        <v>21</v>
      </c>
      <c r="J1477">
        <v>664</v>
      </c>
      <c r="K1477">
        <v>152</v>
      </c>
      <c r="L1477">
        <v>160</v>
      </c>
      <c r="M1477" t="s">
        <v>145</v>
      </c>
      <c r="N1477" t="s">
        <v>45</v>
      </c>
      <c r="O1477" t="s">
        <v>142</v>
      </c>
      <c r="P1477">
        <f t="shared" si="69"/>
        <v>2.89</v>
      </c>
      <c r="Q1477">
        <f t="shared" si="70"/>
        <v>-0.79</v>
      </c>
      <c r="R1477">
        <f t="shared" si="71"/>
        <v>0.95</v>
      </c>
    </row>
    <row r="1478" spans="1:18" x14ac:dyDescent="0.25">
      <c r="A1478" t="s">
        <v>144</v>
      </c>
      <c r="B1478" t="s">
        <v>6</v>
      </c>
      <c r="C1478" s="1">
        <v>44241</v>
      </c>
      <c r="D1478" s="1">
        <v>44421</v>
      </c>
      <c r="E1478" s="24">
        <v>180</v>
      </c>
      <c r="F1478">
        <v>0.5</v>
      </c>
      <c r="G1478">
        <v>3.7</v>
      </c>
      <c r="H1478">
        <v>0.8</v>
      </c>
      <c r="I1478" t="s">
        <v>21</v>
      </c>
      <c r="J1478">
        <v>664</v>
      </c>
      <c r="K1478">
        <v>152</v>
      </c>
      <c r="L1478">
        <v>160</v>
      </c>
      <c r="M1478" t="s">
        <v>145</v>
      </c>
      <c r="N1478" t="s">
        <v>45</v>
      </c>
      <c r="O1478" t="s">
        <v>142</v>
      </c>
      <c r="P1478">
        <f t="shared" si="69"/>
        <v>2.89</v>
      </c>
      <c r="Q1478">
        <f t="shared" si="70"/>
        <v>0.81</v>
      </c>
      <c r="R1478">
        <f t="shared" si="71"/>
        <v>0.95</v>
      </c>
    </row>
    <row r="1479" spans="1:18" x14ac:dyDescent="0.25">
      <c r="A1479" t="s">
        <v>144</v>
      </c>
      <c r="B1479" t="s">
        <v>6</v>
      </c>
      <c r="C1479" s="1">
        <v>44241</v>
      </c>
      <c r="D1479" s="1">
        <v>44421</v>
      </c>
      <c r="E1479" s="24">
        <v>180</v>
      </c>
      <c r="F1479">
        <v>0.5</v>
      </c>
      <c r="G1479">
        <v>2.6</v>
      </c>
      <c r="H1479">
        <v>0.6</v>
      </c>
      <c r="I1479" t="s">
        <v>21</v>
      </c>
      <c r="J1479">
        <v>664</v>
      </c>
      <c r="K1479">
        <v>152</v>
      </c>
      <c r="L1479">
        <v>160</v>
      </c>
      <c r="M1479" t="s">
        <v>145</v>
      </c>
      <c r="N1479" t="s">
        <v>45</v>
      </c>
      <c r="O1479" t="s">
        <v>142</v>
      </c>
      <c r="P1479">
        <f t="shared" si="69"/>
        <v>2.89</v>
      </c>
      <c r="Q1479">
        <f t="shared" si="70"/>
        <v>-0.29000000000000004</v>
      </c>
      <c r="R1479">
        <f t="shared" si="71"/>
        <v>0.95</v>
      </c>
    </row>
    <row r="1480" spans="1:18" x14ac:dyDescent="0.25">
      <c r="A1480" t="s">
        <v>144</v>
      </c>
      <c r="B1480" t="s">
        <v>6</v>
      </c>
      <c r="C1480" s="1">
        <v>44241</v>
      </c>
      <c r="D1480" s="1">
        <v>44421</v>
      </c>
      <c r="E1480" s="24">
        <v>180</v>
      </c>
      <c r="F1480">
        <v>0.5</v>
      </c>
      <c r="G1480">
        <v>2.2999999999999998</v>
      </c>
      <c r="H1480">
        <v>0.5</v>
      </c>
      <c r="I1480" t="s">
        <v>21</v>
      </c>
      <c r="J1480">
        <v>664</v>
      </c>
      <c r="K1480">
        <v>152</v>
      </c>
      <c r="L1480">
        <v>160</v>
      </c>
      <c r="M1480" t="s">
        <v>145</v>
      </c>
      <c r="N1480" t="s">
        <v>45</v>
      </c>
      <c r="O1480" t="s">
        <v>142</v>
      </c>
      <c r="P1480">
        <f t="shared" si="69"/>
        <v>2.89</v>
      </c>
      <c r="Q1480">
        <f t="shared" si="70"/>
        <v>-0.5900000000000003</v>
      </c>
      <c r="R1480">
        <f t="shared" si="71"/>
        <v>0.95</v>
      </c>
    </row>
    <row r="1481" spans="1:18" x14ac:dyDescent="0.25">
      <c r="A1481" t="s">
        <v>144</v>
      </c>
      <c r="B1481" t="s">
        <v>6</v>
      </c>
      <c r="C1481" s="1">
        <v>44241</v>
      </c>
      <c r="D1481" s="1">
        <v>44421</v>
      </c>
      <c r="E1481" s="24">
        <v>180</v>
      </c>
      <c r="F1481">
        <v>0.5</v>
      </c>
      <c r="G1481">
        <v>3</v>
      </c>
      <c r="H1481">
        <v>0.7</v>
      </c>
      <c r="I1481" t="s">
        <v>21</v>
      </c>
      <c r="J1481">
        <v>664</v>
      </c>
      <c r="K1481">
        <v>152</v>
      </c>
      <c r="L1481">
        <v>160</v>
      </c>
      <c r="M1481" t="s">
        <v>145</v>
      </c>
      <c r="N1481" t="s">
        <v>45</v>
      </c>
      <c r="O1481" t="s">
        <v>142</v>
      </c>
      <c r="P1481">
        <f t="shared" si="69"/>
        <v>2.89</v>
      </c>
      <c r="Q1481">
        <f t="shared" si="70"/>
        <v>0.10999999999999988</v>
      </c>
      <c r="R1481">
        <f t="shared" si="71"/>
        <v>0.95</v>
      </c>
    </row>
    <row r="1482" spans="1:18" x14ac:dyDescent="0.25">
      <c r="A1482" t="s">
        <v>144</v>
      </c>
      <c r="B1482" t="s">
        <v>6</v>
      </c>
      <c r="C1482" s="1">
        <v>44241</v>
      </c>
      <c r="D1482" s="1">
        <v>44421</v>
      </c>
      <c r="E1482" s="24">
        <v>180</v>
      </c>
      <c r="F1482">
        <v>0.5</v>
      </c>
      <c r="G1482">
        <v>2.7</v>
      </c>
      <c r="H1482">
        <v>0.6</v>
      </c>
      <c r="I1482" t="s">
        <v>21</v>
      </c>
      <c r="J1482">
        <v>664</v>
      </c>
      <c r="K1482">
        <v>152</v>
      </c>
      <c r="L1482">
        <v>160</v>
      </c>
      <c r="M1482" t="s">
        <v>145</v>
      </c>
      <c r="N1482" t="s">
        <v>45</v>
      </c>
      <c r="O1482" t="s">
        <v>142</v>
      </c>
      <c r="P1482">
        <f t="shared" si="69"/>
        <v>2.89</v>
      </c>
      <c r="Q1482">
        <f t="shared" si="70"/>
        <v>-0.18999999999999995</v>
      </c>
      <c r="R1482">
        <f t="shared" si="71"/>
        <v>0.95</v>
      </c>
    </row>
    <row r="1483" spans="1:18" x14ac:dyDescent="0.25">
      <c r="A1483" t="s">
        <v>144</v>
      </c>
      <c r="B1483" t="s">
        <v>6</v>
      </c>
      <c r="C1483" s="1">
        <v>44241</v>
      </c>
      <c r="D1483" s="1">
        <v>44421</v>
      </c>
      <c r="E1483" s="24">
        <v>180</v>
      </c>
      <c r="F1483">
        <v>0.5</v>
      </c>
      <c r="G1483">
        <v>2</v>
      </c>
      <c r="H1483">
        <v>0.5</v>
      </c>
      <c r="I1483" t="s">
        <v>21</v>
      </c>
      <c r="J1483">
        <v>664</v>
      </c>
      <c r="K1483">
        <v>152</v>
      </c>
      <c r="L1483">
        <v>160</v>
      </c>
      <c r="M1483" t="s">
        <v>145</v>
      </c>
      <c r="N1483" t="s">
        <v>45</v>
      </c>
      <c r="O1483" t="s">
        <v>142</v>
      </c>
      <c r="P1483">
        <f t="shared" si="69"/>
        <v>2.89</v>
      </c>
      <c r="Q1483">
        <f t="shared" si="70"/>
        <v>-0.89000000000000012</v>
      </c>
      <c r="R1483">
        <f t="shared" si="71"/>
        <v>0.95</v>
      </c>
    </row>
    <row r="1484" spans="1:18" x14ac:dyDescent="0.25">
      <c r="A1484" t="s">
        <v>144</v>
      </c>
      <c r="B1484" t="s">
        <v>6</v>
      </c>
      <c r="C1484" s="1">
        <v>44241</v>
      </c>
      <c r="D1484" s="1">
        <v>44421</v>
      </c>
      <c r="E1484" s="24">
        <v>180</v>
      </c>
      <c r="F1484">
        <v>0.5</v>
      </c>
      <c r="G1484">
        <v>2.6</v>
      </c>
      <c r="H1484">
        <v>0.5</v>
      </c>
      <c r="I1484" t="s">
        <v>21</v>
      </c>
      <c r="J1484">
        <v>664</v>
      </c>
      <c r="K1484">
        <v>152</v>
      </c>
      <c r="L1484">
        <v>160</v>
      </c>
      <c r="M1484" t="s">
        <v>145</v>
      </c>
      <c r="N1484" t="s">
        <v>45</v>
      </c>
      <c r="O1484" t="s">
        <v>142</v>
      </c>
      <c r="P1484">
        <f t="shared" si="69"/>
        <v>2.89</v>
      </c>
      <c r="Q1484">
        <f t="shared" si="70"/>
        <v>-0.29000000000000004</v>
      </c>
      <c r="R1484">
        <f t="shared" si="71"/>
        <v>0.95</v>
      </c>
    </row>
    <row r="1485" spans="1:18" x14ac:dyDescent="0.25">
      <c r="A1485" t="s">
        <v>144</v>
      </c>
      <c r="B1485" t="s">
        <v>6</v>
      </c>
      <c r="C1485" s="1">
        <v>44241</v>
      </c>
      <c r="D1485" s="1">
        <v>44421</v>
      </c>
      <c r="E1485" s="24">
        <v>180</v>
      </c>
      <c r="F1485">
        <v>0.5</v>
      </c>
      <c r="G1485">
        <v>2.6</v>
      </c>
      <c r="H1485">
        <v>0.6</v>
      </c>
      <c r="I1485" t="s">
        <v>21</v>
      </c>
      <c r="J1485">
        <v>664</v>
      </c>
      <c r="K1485">
        <v>152</v>
      </c>
      <c r="L1485">
        <v>160</v>
      </c>
      <c r="M1485" t="s">
        <v>145</v>
      </c>
      <c r="N1485" t="s">
        <v>45</v>
      </c>
      <c r="O1485" t="s">
        <v>142</v>
      </c>
      <c r="P1485">
        <f t="shared" si="69"/>
        <v>2.89</v>
      </c>
      <c r="Q1485">
        <f t="shared" si="70"/>
        <v>-0.29000000000000004</v>
      </c>
      <c r="R1485">
        <f t="shared" si="71"/>
        <v>0.95</v>
      </c>
    </row>
    <row r="1486" spans="1:18" x14ac:dyDescent="0.25">
      <c r="A1486" t="s">
        <v>144</v>
      </c>
      <c r="B1486" t="s">
        <v>6</v>
      </c>
      <c r="C1486" s="1">
        <v>44241</v>
      </c>
      <c r="D1486" s="1">
        <v>44421</v>
      </c>
      <c r="E1486" s="24">
        <v>180</v>
      </c>
      <c r="F1486">
        <v>0.5</v>
      </c>
      <c r="G1486">
        <v>2.5</v>
      </c>
      <c r="H1486">
        <v>0.5</v>
      </c>
      <c r="I1486" t="s">
        <v>21</v>
      </c>
      <c r="J1486">
        <v>664</v>
      </c>
      <c r="K1486">
        <v>152</v>
      </c>
      <c r="L1486">
        <v>160</v>
      </c>
      <c r="M1486" t="s">
        <v>145</v>
      </c>
      <c r="N1486" t="s">
        <v>45</v>
      </c>
      <c r="O1486" t="s">
        <v>142</v>
      </c>
      <c r="P1486">
        <f t="shared" si="69"/>
        <v>2.89</v>
      </c>
      <c r="Q1486">
        <f t="shared" si="70"/>
        <v>-0.39000000000000012</v>
      </c>
      <c r="R1486">
        <f t="shared" si="71"/>
        <v>0.95</v>
      </c>
    </row>
    <row r="1487" spans="1:18" x14ac:dyDescent="0.25">
      <c r="A1487" t="s">
        <v>144</v>
      </c>
      <c r="B1487" t="s">
        <v>6</v>
      </c>
      <c r="C1487" s="1">
        <v>44241</v>
      </c>
      <c r="D1487" s="1">
        <v>44421</v>
      </c>
      <c r="E1487" s="24">
        <v>180</v>
      </c>
      <c r="F1487">
        <v>0.5</v>
      </c>
      <c r="G1487">
        <v>2.2999999999999998</v>
      </c>
      <c r="H1487">
        <v>0.5</v>
      </c>
      <c r="I1487" t="s">
        <v>21</v>
      </c>
      <c r="J1487">
        <v>664</v>
      </c>
      <c r="K1487">
        <v>152</v>
      </c>
      <c r="L1487">
        <v>160</v>
      </c>
      <c r="M1487" t="s">
        <v>145</v>
      </c>
      <c r="N1487" t="s">
        <v>45</v>
      </c>
      <c r="O1487" t="s">
        <v>142</v>
      </c>
      <c r="P1487">
        <f t="shared" si="69"/>
        <v>2.89</v>
      </c>
      <c r="Q1487">
        <f t="shared" si="70"/>
        <v>-0.5900000000000003</v>
      </c>
      <c r="R1487">
        <f t="shared" si="71"/>
        <v>0.95</v>
      </c>
    </row>
    <row r="1488" spans="1:18" x14ac:dyDescent="0.25">
      <c r="A1488" t="s">
        <v>144</v>
      </c>
      <c r="B1488" t="s">
        <v>6</v>
      </c>
      <c r="C1488" s="1">
        <v>44241</v>
      </c>
      <c r="D1488" s="1">
        <v>44421</v>
      </c>
      <c r="E1488" s="24">
        <v>180</v>
      </c>
      <c r="F1488">
        <v>0.5</v>
      </c>
      <c r="G1488">
        <v>2.7</v>
      </c>
      <c r="H1488">
        <v>0.6</v>
      </c>
      <c r="I1488" t="s">
        <v>21</v>
      </c>
      <c r="J1488">
        <v>664</v>
      </c>
      <c r="K1488">
        <v>152</v>
      </c>
      <c r="L1488">
        <v>160</v>
      </c>
      <c r="M1488" t="s">
        <v>145</v>
      </c>
      <c r="N1488" t="s">
        <v>45</v>
      </c>
      <c r="O1488" t="s">
        <v>142</v>
      </c>
      <c r="P1488">
        <f t="shared" si="69"/>
        <v>2.89</v>
      </c>
      <c r="Q1488">
        <f t="shared" si="70"/>
        <v>-0.18999999999999995</v>
      </c>
      <c r="R1488">
        <f t="shared" si="71"/>
        <v>0.95</v>
      </c>
    </row>
    <row r="1489" spans="1:18" x14ac:dyDescent="0.25">
      <c r="A1489" t="s">
        <v>144</v>
      </c>
      <c r="B1489" t="s">
        <v>6</v>
      </c>
      <c r="C1489" s="1">
        <v>44241</v>
      </c>
      <c r="D1489" s="1">
        <v>44421</v>
      </c>
      <c r="E1489" s="24">
        <v>180</v>
      </c>
      <c r="F1489">
        <v>0.5</v>
      </c>
      <c r="G1489">
        <v>2.7</v>
      </c>
      <c r="H1489">
        <v>0.6</v>
      </c>
      <c r="I1489" t="s">
        <v>21</v>
      </c>
      <c r="J1489">
        <v>664</v>
      </c>
      <c r="K1489">
        <v>152</v>
      </c>
      <c r="L1489">
        <v>160</v>
      </c>
      <c r="M1489" t="s">
        <v>145</v>
      </c>
      <c r="N1489" t="s">
        <v>45</v>
      </c>
      <c r="O1489" t="s">
        <v>142</v>
      </c>
      <c r="P1489">
        <f t="shared" si="69"/>
        <v>2.89</v>
      </c>
      <c r="Q1489">
        <f t="shared" si="70"/>
        <v>-0.18999999999999995</v>
      </c>
      <c r="R1489">
        <f t="shared" si="71"/>
        <v>0.95</v>
      </c>
    </row>
    <row r="1490" spans="1:18" x14ac:dyDescent="0.25">
      <c r="A1490" t="s">
        <v>144</v>
      </c>
      <c r="B1490" t="s">
        <v>6</v>
      </c>
      <c r="C1490" s="1">
        <v>44241</v>
      </c>
      <c r="D1490" s="1">
        <v>44421</v>
      </c>
      <c r="E1490" s="24">
        <v>180</v>
      </c>
      <c r="F1490">
        <v>0.5</v>
      </c>
      <c r="G1490">
        <v>3.3</v>
      </c>
      <c r="H1490">
        <v>0.7</v>
      </c>
      <c r="I1490" t="s">
        <v>21</v>
      </c>
      <c r="J1490">
        <v>664</v>
      </c>
      <c r="K1490">
        <v>152</v>
      </c>
      <c r="L1490">
        <v>160</v>
      </c>
      <c r="M1490" t="s">
        <v>145</v>
      </c>
      <c r="N1490" t="s">
        <v>45</v>
      </c>
      <c r="O1490" t="s">
        <v>142</v>
      </c>
      <c r="P1490">
        <f t="shared" si="69"/>
        <v>2.89</v>
      </c>
      <c r="Q1490">
        <f t="shared" si="70"/>
        <v>0.4099999999999997</v>
      </c>
      <c r="R1490">
        <f t="shared" si="71"/>
        <v>0.95</v>
      </c>
    </row>
    <row r="1491" spans="1:18" x14ac:dyDescent="0.25">
      <c r="A1491" t="s">
        <v>144</v>
      </c>
      <c r="B1491" t="s">
        <v>6</v>
      </c>
      <c r="C1491" s="1">
        <v>44241</v>
      </c>
      <c r="D1491" s="1">
        <v>44421</v>
      </c>
      <c r="E1491" s="24">
        <v>180</v>
      </c>
      <c r="F1491">
        <v>0.5</v>
      </c>
      <c r="G1491">
        <v>3</v>
      </c>
      <c r="H1491">
        <v>0.7</v>
      </c>
      <c r="I1491" t="s">
        <v>21</v>
      </c>
      <c r="J1491">
        <v>664</v>
      </c>
      <c r="K1491">
        <v>152</v>
      </c>
      <c r="L1491">
        <v>160</v>
      </c>
      <c r="M1491" t="s">
        <v>145</v>
      </c>
      <c r="N1491" t="s">
        <v>45</v>
      </c>
      <c r="O1491" t="s">
        <v>142</v>
      </c>
      <c r="P1491">
        <f t="shared" si="69"/>
        <v>2.89</v>
      </c>
      <c r="Q1491">
        <f t="shared" si="70"/>
        <v>0.10999999999999988</v>
      </c>
      <c r="R1491">
        <f t="shared" si="71"/>
        <v>0.95</v>
      </c>
    </row>
    <row r="1492" spans="1:18" x14ac:dyDescent="0.25">
      <c r="A1492" t="s">
        <v>144</v>
      </c>
      <c r="B1492" t="s">
        <v>6</v>
      </c>
      <c r="C1492" s="1">
        <v>44241</v>
      </c>
      <c r="D1492" s="1">
        <v>44421</v>
      </c>
      <c r="E1492" s="24">
        <v>180</v>
      </c>
      <c r="F1492">
        <v>0.5</v>
      </c>
      <c r="G1492">
        <v>2</v>
      </c>
      <c r="H1492">
        <v>0.4</v>
      </c>
      <c r="I1492" t="s">
        <v>21</v>
      </c>
      <c r="J1492">
        <v>664</v>
      </c>
      <c r="K1492">
        <v>152</v>
      </c>
      <c r="L1492">
        <v>160</v>
      </c>
      <c r="M1492" t="s">
        <v>145</v>
      </c>
      <c r="N1492" t="s">
        <v>45</v>
      </c>
      <c r="O1492" t="s">
        <v>142</v>
      </c>
      <c r="P1492">
        <f t="shared" si="69"/>
        <v>2.89</v>
      </c>
      <c r="Q1492">
        <f t="shared" si="70"/>
        <v>-0.89000000000000012</v>
      </c>
      <c r="R1492">
        <f t="shared" si="71"/>
        <v>0.95</v>
      </c>
    </row>
    <row r="1493" spans="1:18" x14ac:dyDescent="0.25">
      <c r="A1493" t="s">
        <v>144</v>
      </c>
      <c r="B1493" t="s">
        <v>6</v>
      </c>
      <c r="C1493" s="1">
        <v>44241</v>
      </c>
      <c r="D1493" s="1">
        <v>44421</v>
      </c>
      <c r="E1493" s="24">
        <v>180</v>
      </c>
      <c r="F1493">
        <v>0.5</v>
      </c>
      <c r="G1493">
        <v>2.2000000000000002</v>
      </c>
      <c r="H1493">
        <v>0.5</v>
      </c>
      <c r="I1493" t="s">
        <v>21</v>
      </c>
      <c r="J1493">
        <v>664</v>
      </c>
      <c r="K1493">
        <v>152</v>
      </c>
      <c r="L1493">
        <v>160</v>
      </c>
      <c r="M1493" t="s">
        <v>145</v>
      </c>
      <c r="N1493" t="s">
        <v>45</v>
      </c>
      <c r="O1493" t="s">
        <v>142</v>
      </c>
      <c r="P1493">
        <f t="shared" si="69"/>
        <v>2.89</v>
      </c>
      <c r="Q1493">
        <f t="shared" si="70"/>
        <v>-0.69</v>
      </c>
      <c r="R1493">
        <f t="shared" si="71"/>
        <v>0.95</v>
      </c>
    </row>
    <row r="1494" spans="1:18" x14ac:dyDescent="0.25">
      <c r="A1494" t="s">
        <v>144</v>
      </c>
      <c r="B1494" t="s">
        <v>6</v>
      </c>
      <c r="C1494" s="1">
        <v>44241</v>
      </c>
      <c r="D1494" s="1">
        <v>44421</v>
      </c>
      <c r="E1494" s="24">
        <v>180</v>
      </c>
      <c r="F1494">
        <v>0.5</v>
      </c>
      <c r="G1494">
        <v>2.8</v>
      </c>
      <c r="H1494">
        <v>0.6</v>
      </c>
      <c r="I1494" t="s">
        <v>21</v>
      </c>
      <c r="J1494">
        <v>664</v>
      </c>
      <c r="K1494">
        <v>152</v>
      </c>
      <c r="L1494">
        <v>160</v>
      </c>
      <c r="M1494" t="s">
        <v>145</v>
      </c>
      <c r="N1494" t="s">
        <v>45</v>
      </c>
      <c r="O1494" t="s">
        <v>142</v>
      </c>
      <c r="P1494">
        <f t="shared" si="69"/>
        <v>2.89</v>
      </c>
      <c r="Q1494">
        <f t="shared" si="70"/>
        <v>-9.0000000000000302E-2</v>
      </c>
      <c r="R1494">
        <f t="shared" si="71"/>
        <v>0.95</v>
      </c>
    </row>
    <row r="1495" spans="1:18" x14ac:dyDescent="0.25">
      <c r="A1495" t="s">
        <v>144</v>
      </c>
      <c r="B1495" t="s">
        <v>6</v>
      </c>
      <c r="C1495" s="1">
        <v>44241</v>
      </c>
      <c r="D1495" s="1">
        <v>44421</v>
      </c>
      <c r="E1495" s="24">
        <v>180</v>
      </c>
      <c r="F1495">
        <v>0.5</v>
      </c>
      <c r="G1495">
        <v>1.9</v>
      </c>
      <c r="H1495">
        <v>0.4</v>
      </c>
      <c r="I1495" t="s">
        <v>21</v>
      </c>
      <c r="J1495">
        <v>664</v>
      </c>
      <c r="K1495">
        <v>152</v>
      </c>
      <c r="L1495">
        <v>160</v>
      </c>
      <c r="M1495" t="s">
        <v>145</v>
      </c>
      <c r="N1495" t="s">
        <v>45</v>
      </c>
      <c r="O1495" t="s">
        <v>142</v>
      </c>
      <c r="P1495">
        <f t="shared" si="69"/>
        <v>2.89</v>
      </c>
      <c r="Q1495">
        <f t="shared" si="70"/>
        <v>-0.99000000000000021</v>
      </c>
      <c r="R1495">
        <f t="shared" si="71"/>
        <v>0.95</v>
      </c>
    </row>
    <row r="1496" spans="1:18" x14ac:dyDescent="0.25">
      <c r="A1496" t="s">
        <v>144</v>
      </c>
      <c r="B1496" t="s">
        <v>6</v>
      </c>
      <c r="C1496" s="1">
        <v>44241</v>
      </c>
      <c r="D1496" s="1">
        <v>44421</v>
      </c>
      <c r="E1496" s="24">
        <v>180</v>
      </c>
      <c r="F1496">
        <v>0.5</v>
      </c>
      <c r="G1496">
        <v>2.6</v>
      </c>
      <c r="H1496">
        <v>0.6</v>
      </c>
      <c r="I1496" t="s">
        <v>21</v>
      </c>
      <c r="J1496">
        <v>664</v>
      </c>
      <c r="K1496">
        <v>152</v>
      </c>
      <c r="L1496">
        <v>160</v>
      </c>
      <c r="M1496" t="s">
        <v>145</v>
      </c>
      <c r="N1496" t="s">
        <v>45</v>
      </c>
      <c r="O1496" t="s">
        <v>142</v>
      </c>
      <c r="P1496">
        <f t="shared" si="69"/>
        <v>2.89</v>
      </c>
      <c r="Q1496">
        <f t="shared" si="70"/>
        <v>-0.29000000000000004</v>
      </c>
      <c r="R1496">
        <f t="shared" si="71"/>
        <v>0.95</v>
      </c>
    </row>
    <row r="1497" spans="1:18" x14ac:dyDescent="0.25">
      <c r="A1497" t="s">
        <v>144</v>
      </c>
      <c r="B1497" t="s">
        <v>6</v>
      </c>
      <c r="C1497" s="1">
        <v>44241</v>
      </c>
      <c r="D1497" s="1">
        <v>44421</v>
      </c>
      <c r="E1497" s="24">
        <v>180</v>
      </c>
      <c r="F1497">
        <v>0.5</v>
      </c>
      <c r="G1497">
        <v>2.9</v>
      </c>
      <c r="H1497">
        <v>0.6</v>
      </c>
      <c r="I1497" t="s">
        <v>21</v>
      </c>
      <c r="J1497">
        <v>664</v>
      </c>
      <c r="K1497">
        <v>152</v>
      </c>
      <c r="L1497">
        <v>160</v>
      </c>
      <c r="M1497" t="s">
        <v>145</v>
      </c>
      <c r="N1497" t="s">
        <v>45</v>
      </c>
      <c r="O1497" t="s">
        <v>142</v>
      </c>
      <c r="P1497">
        <f t="shared" si="69"/>
        <v>2.89</v>
      </c>
      <c r="Q1497">
        <f t="shared" si="70"/>
        <v>9.9999999999997868E-3</v>
      </c>
      <c r="R1497">
        <f t="shared" si="71"/>
        <v>0.95</v>
      </c>
    </row>
    <row r="1498" spans="1:18" x14ac:dyDescent="0.25">
      <c r="A1498" t="s">
        <v>144</v>
      </c>
      <c r="B1498" t="s">
        <v>6</v>
      </c>
      <c r="C1498" s="1">
        <v>44241</v>
      </c>
      <c r="D1498" s="1">
        <v>44421</v>
      </c>
      <c r="E1498" s="24">
        <v>180</v>
      </c>
      <c r="F1498">
        <v>0.5</v>
      </c>
      <c r="G1498">
        <v>2.4</v>
      </c>
      <c r="H1498">
        <v>0.6</v>
      </c>
      <c r="I1498" t="s">
        <v>21</v>
      </c>
      <c r="J1498">
        <v>664</v>
      </c>
      <c r="K1498">
        <v>152</v>
      </c>
      <c r="L1498">
        <v>160</v>
      </c>
      <c r="M1498" t="s">
        <v>145</v>
      </c>
      <c r="N1498" t="s">
        <v>45</v>
      </c>
      <c r="O1498" t="s">
        <v>142</v>
      </c>
      <c r="P1498">
        <f t="shared" si="69"/>
        <v>2.89</v>
      </c>
      <c r="Q1498">
        <f t="shared" si="70"/>
        <v>-0.49000000000000021</v>
      </c>
      <c r="R1498">
        <f t="shared" si="71"/>
        <v>0.95</v>
      </c>
    </row>
    <row r="1499" spans="1:18" x14ac:dyDescent="0.25">
      <c r="A1499" t="s">
        <v>144</v>
      </c>
      <c r="B1499" t="s">
        <v>6</v>
      </c>
      <c r="C1499" s="1">
        <v>44241</v>
      </c>
      <c r="D1499" s="1">
        <v>44421</v>
      </c>
      <c r="E1499" s="24">
        <v>180</v>
      </c>
      <c r="F1499">
        <v>0.5</v>
      </c>
      <c r="G1499">
        <v>2.2000000000000002</v>
      </c>
      <c r="H1499">
        <v>0.5</v>
      </c>
      <c r="I1499" t="s">
        <v>21</v>
      </c>
      <c r="J1499">
        <v>664</v>
      </c>
      <c r="K1499">
        <v>152</v>
      </c>
      <c r="L1499">
        <v>160</v>
      </c>
      <c r="M1499" t="s">
        <v>145</v>
      </c>
      <c r="N1499" t="s">
        <v>45</v>
      </c>
      <c r="O1499" t="s">
        <v>142</v>
      </c>
      <c r="P1499">
        <f t="shared" si="69"/>
        <v>2.89</v>
      </c>
      <c r="Q1499">
        <f t="shared" si="70"/>
        <v>-0.69</v>
      </c>
      <c r="R1499">
        <f t="shared" si="71"/>
        <v>0.95</v>
      </c>
    </row>
    <row r="1500" spans="1:18" x14ac:dyDescent="0.25">
      <c r="A1500" t="s">
        <v>144</v>
      </c>
      <c r="B1500" t="s">
        <v>6</v>
      </c>
      <c r="C1500" s="1">
        <v>44241</v>
      </c>
      <c r="D1500" s="1">
        <v>44421</v>
      </c>
      <c r="E1500" s="24">
        <v>180</v>
      </c>
      <c r="F1500">
        <v>0.5</v>
      </c>
      <c r="G1500">
        <v>2.2999999999999998</v>
      </c>
      <c r="H1500">
        <v>0.5</v>
      </c>
      <c r="I1500" t="s">
        <v>21</v>
      </c>
      <c r="J1500">
        <v>664</v>
      </c>
      <c r="K1500">
        <v>152</v>
      </c>
      <c r="L1500">
        <v>160</v>
      </c>
      <c r="M1500" t="s">
        <v>145</v>
      </c>
      <c r="N1500" t="s">
        <v>45</v>
      </c>
      <c r="O1500" t="s">
        <v>142</v>
      </c>
      <c r="P1500">
        <f t="shared" si="69"/>
        <v>2.89</v>
      </c>
      <c r="Q1500">
        <f t="shared" si="70"/>
        <v>-0.5900000000000003</v>
      </c>
      <c r="R1500">
        <f t="shared" si="71"/>
        <v>0.95</v>
      </c>
    </row>
    <row r="1501" spans="1:18" x14ac:dyDescent="0.25">
      <c r="A1501" t="s">
        <v>144</v>
      </c>
      <c r="B1501" t="s">
        <v>6</v>
      </c>
      <c r="C1501" s="1">
        <v>44241</v>
      </c>
      <c r="D1501" s="1">
        <v>44421</v>
      </c>
      <c r="E1501" s="24">
        <v>180</v>
      </c>
      <c r="F1501">
        <v>0.5</v>
      </c>
      <c r="G1501">
        <v>2.2999999999999998</v>
      </c>
      <c r="H1501">
        <v>0.5</v>
      </c>
      <c r="I1501" t="s">
        <v>21</v>
      </c>
      <c r="J1501">
        <v>664</v>
      </c>
      <c r="K1501">
        <v>152</v>
      </c>
      <c r="L1501">
        <v>160</v>
      </c>
      <c r="M1501" t="s">
        <v>145</v>
      </c>
      <c r="N1501" t="s">
        <v>45</v>
      </c>
      <c r="O1501" t="s">
        <v>142</v>
      </c>
      <c r="P1501">
        <f t="shared" si="69"/>
        <v>2.89</v>
      </c>
      <c r="Q1501">
        <f t="shared" si="70"/>
        <v>-0.5900000000000003</v>
      </c>
      <c r="R1501">
        <f t="shared" si="71"/>
        <v>0.95</v>
      </c>
    </row>
    <row r="1502" spans="1:18" x14ac:dyDescent="0.25">
      <c r="A1502" t="s">
        <v>144</v>
      </c>
      <c r="B1502" t="s">
        <v>6</v>
      </c>
      <c r="C1502" s="1">
        <v>44241</v>
      </c>
      <c r="D1502" s="1">
        <v>44421</v>
      </c>
      <c r="E1502" s="24">
        <v>180</v>
      </c>
      <c r="F1502">
        <v>0.5</v>
      </c>
      <c r="G1502">
        <v>2.4</v>
      </c>
      <c r="H1502">
        <v>0.5</v>
      </c>
      <c r="I1502" t="s">
        <v>21</v>
      </c>
      <c r="J1502">
        <v>664</v>
      </c>
      <c r="K1502">
        <v>152</v>
      </c>
      <c r="L1502">
        <v>160</v>
      </c>
      <c r="M1502" t="s">
        <v>145</v>
      </c>
      <c r="N1502" t="s">
        <v>45</v>
      </c>
      <c r="O1502" t="s">
        <v>142</v>
      </c>
      <c r="P1502">
        <f t="shared" si="69"/>
        <v>2.89</v>
      </c>
      <c r="Q1502">
        <f t="shared" si="70"/>
        <v>-0.49000000000000021</v>
      </c>
      <c r="R1502">
        <f t="shared" si="71"/>
        <v>0.95</v>
      </c>
    </row>
    <row r="1503" spans="1:18" x14ac:dyDescent="0.25">
      <c r="A1503" t="s">
        <v>144</v>
      </c>
      <c r="B1503" t="s">
        <v>6</v>
      </c>
      <c r="C1503" s="1">
        <v>44241</v>
      </c>
      <c r="D1503" s="1">
        <v>44421</v>
      </c>
      <c r="E1503" s="24">
        <v>180</v>
      </c>
      <c r="F1503">
        <v>0.5</v>
      </c>
      <c r="G1503">
        <v>2.4</v>
      </c>
      <c r="H1503">
        <v>0.5</v>
      </c>
      <c r="I1503" t="s">
        <v>21</v>
      </c>
      <c r="J1503">
        <v>664</v>
      </c>
      <c r="K1503">
        <v>152</v>
      </c>
      <c r="L1503">
        <v>160</v>
      </c>
      <c r="M1503" t="s">
        <v>145</v>
      </c>
      <c r="N1503" t="s">
        <v>45</v>
      </c>
      <c r="O1503" t="s">
        <v>142</v>
      </c>
      <c r="P1503">
        <f t="shared" si="69"/>
        <v>2.89</v>
      </c>
      <c r="Q1503">
        <f t="shared" si="70"/>
        <v>-0.49000000000000021</v>
      </c>
      <c r="R1503">
        <f t="shared" si="71"/>
        <v>0.95</v>
      </c>
    </row>
    <row r="1504" spans="1:18" x14ac:dyDescent="0.25">
      <c r="A1504" t="s">
        <v>144</v>
      </c>
      <c r="B1504" t="s">
        <v>6</v>
      </c>
      <c r="C1504" s="1">
        <v>44241</v>
      </c>
      <c r="D1504" s="1">
        <v>44421</v>
      </c>
      <c r="E1504" s="24">
        <v>180</v>
      </c>
      <c r="F1504">
        <v>0.5</v>
      </c>
      <c r="G1504">
        <v>2</v>
      </c>
      <c r="H1504">
        <v>0.4</v>
      </c>
      <c r="I1504" t="s">
        <v>21</v>
      </c>
      <c r="J1504">
        <v>664</v>
      </c>
      <c r="K1504">
        <v>152</v>
      </c>
      <c r="L1504">
        <v>160</v>
      </c>
      <c r="M1504" t="s">
        <v>145</v>
      </c>
      <c r="N1504" t="s">
        <v>45</v>
      </c>
      <c r="O1504" t="s">
        <v>142</v>
      </c>
      <c r="P1504">
        <f t="shared" si="69"/>
        <v>2.89</v>
      </c>
      <c r="Q1504">
        <f t="shared" si="70"/>
        <v>-0.89000000000000012</v>
      </c>
      <c r="R1504">
        <f t="shared" si="71"/>
        <v>0.95</v>
      </c>
    </row>
    <row r="1505" spans="1:18" x14ac:dyDescent="0.25">
      <c r="A1505" t="s">
        <v>144</v>
      </c>
      <c r="B1505" t="s">
        <v>6</v>
      </c>
      <c r="C1505" s="1">
        <v>44241</v>
      </c>
      <c r="D1505" s="1">
        <v>44421</v>
      </c>
      <c r="E1505" s="24">
        <v>180</v>
      </c>
      <c r="F1505">
        <v>0.5</v>
      </c>
      <c r="G1505">
        <v>2.1</v>
      </c>
      <c r="H1505">
        <v>0.5</v>
      </c>
      <c r="I1505" t="s">
        <v>21</v>
      </c>
      <c r="J1505">
        <v>664</v>
      </c>
      <c r="K1505">
        <v>152</v>
      </c>
      <c r="L1505">
        <v>160</v>
      </c>
      <c r="M1505" t="s">
        <v>145</v>
      </c>
      <c r="N1505" t="s">
        <v>45</v>
      </c>
      <c r="O1505" t="s">
        <v>142</v>
      </c>
      <c r="P1505">
        <f t="shared" si="69"/>
        <v>2.89</v>
      </c>
      <c r="Q1505">
        <f t="shared" si="70"/>
        <v>-0.79</v>
      </c>
      <c r="R1505">
        <f t="shared" si="71"/>
        <v>0.95</v>
      </c>
    </row>
    <row r="1506" spans="1:18" x14ac:dyDescent="0.25">
      <c r="A1506" t="s">
        <v>144</v>
      </c>
      <c r="B1506" t="s">
        <v>6</v>
      </c>
      <c r="C1506" s="1">
        <v>44241</v>
      </c>
      <c r="D1506" s="1">
        <v>44421</v>
      </c>
      <c r="E1506" s="24">
        <v>180</v>
      </c>
      <c r="F1506">
        <v>0.5</v>
      </c>
      <c r="G1506">
        <v>2.4</v>
      </c>
      <c r="H1506">
        <v>0.6</v>
      </c>
      <c r="I1506" t="s">
        <v>21</v>
      </c>
      <c r="J1506">
        <v>664</v>
      </c>
      <c r="K1506">
        <v>152</v>
      </c>
      <c r="L1506">
        <v>160</v>
      </c>
      <c r="M1506" t="s">
        <v>145</v>
      </c>
      <c r="N1506" t="s">
        <v>45</v>
      </c>
      <c r="O1506" t="s">
        <v>142</v>
      </c>
      <c r="P1506">
        <f t="shared" si="69"/>
        <v>2.89</v>
      </c>
      <c r="Q1506">
        <f t="shared" si="70"/>
        <v>-0.49000000000000021</v>
      </c>
      <c r="R1506">
        <f t="shared" si="71"/>
        <v>0.95</v>
      </c>
    </row>
    <row r="1507" spans="1:18" x14ac:dyDescent="0.25">
      <c r="A1507" t="s">
        <v>144</v>
      </c>
      <c r="B1507" t="s">
        <v>6</v>
      </c>
      <c r="C1507" s="1">
        <v>44241</v>
      </c>
      <c r="D1507" s="1">
        <v>44421</v>
      </c>
      <c r="E1507" s="24">
        <v>180</v>
      </c>
      <c r="F1507">
        <v>0.5</v>
      </c>
      <c r="G1507">
        <v>2.1</v>
      </c>
      <c r="H1507">
        <v>0.5</v>
      </c>
      <c r="I1507" t="s">
        <v>21</v>
      </c>
      <c r="J1507">
        <v>664</v>
      </c>
      <c r="K1507">
        <v>152</v>
      </c>
      <c r="L1507">
        <v>160</v>
      </c>
      <c r="M1507" t="s">
        <v>145</v>
      </c>
      <c r="N1507" t="s">
        <v>45</v>
      </c>
      <c r="O1507" t="s">
        <v>142</v>
      </c>
      <c r="P1507">
        <f t="shared" si="69"/>
        <v>2.89</v>
      </c>
      <c r="Q1507">
        <f t="shared" si="70"/>
        <v>-0.79</v>
      </c>
      <c r="R1507">
        <f t="shared" si="71"/>
        <v>0.95</v>
      </c>
    </row>
    <row r="1508" spans="1:18" x14ac:dyDescent="0.25">
      <c r="A1508" t="s">
        <v>144</v>
      </c>
      <c r="B1508" t="s">
        <v>6</v>
      </c>
      <c r="C1508" s="1">
        <v>44241</v>
      </c>
      <c r="D1508" s="1">
        <v>44421</v>
      </c>
      <c r="E1508" s="24">
        <v>180</v>
      </c>
      <c r="F1508">
        <v>0.5</v>
      </c>
      <c r="G1508">
        <v>2.2000000000000002</v>
      </c>
      <c r="H1508">
        <v>0.6</v>
      </c>
      <c r="I1508" t="s">
        <v>21</v>
      </c>
      <c r="J1508">
        <v>664</v>
      </c>
      <c r="K1508">
        <v>152</v>
      </c>
      <c r="L1508">
        <v>160</v>
      </c>
      <c r="M1508" t="s">
        <v>145</v>
      </c>
      <c r="N1508" t="s">
        <v>45</v>
      </c>
      <c r="O1508" t="s">
        <v>142</v>
      </c>
      <c r="P1508">
        <f t="shared" si="69"/>
        <v>2.89</v>
      </c>
      <c r="Q1508">
        <f t="shared" si="70"/>
        <v>-0.69</v>
      </c>
      <c r="R1508">
        <f t="shared" si="71"/>
        <v>0.95</v>
      </c>
    </row>
    <row r="1509" spans="1:18" x14ac:dyDescent="0.25">
      <c r="A1509" t="s">
        <v>144</v>
      </c>
      <c r="B1509" t="s">
        <v>6</v>
      </c>
      <c r="C1509" s="1">
        <v>44241</v>
      </c>
      <c r="D1509" s="1">
        <v>44421</v>
      </c>
      <c r="E1509" s="24">
        <v>180</v>
      </c>
      <c r="F1509">
        <v>0.5</v>
      </c>
      <c r="G1509">
        <v>1.9</v>
      </c>
      <c r="H1509">
        <v>0.4</v>
      </c>
      <c r="I1509" t="s">
        <v>21</v>
      </c>
      <c r="J1509">
        <v>664</v>
      </c>
      <c r="K1509">
        <v>152</v>
      </c>
      <c r="L1509">
        <v>160</v>
      </c>
      <c r="M1509" t="s">
        <v>145</v>
      </c>
      <c r="N1509" t="s">
        <v>45</v>
      </c>
      <c r="O1509" t="s">
        <v>142</v>
      </c>
      <c r="P1509">
        <f t="shared" si="69"/>
        <v>2.89</v>
      </c>
      <c r="Q1509">
        <f t="shared" si="70"/>
        <v>-0.99000000000000021</v>
      </c>
      <c r="R1509">
        <f t="shared" si="71"/>
        <v>0.95</v>
      </c>
    </row>
    <row r="1510" spans="1:18" x14ac:dyDescent="0.25">
      <c r="A1510" t="s">
        <v>144</v>
      </c>
      <c r="B1510" t="s">
        <v>6</v>
      </c>
      <c r="C1510" s="1">
        <v>44241</v>
      </c>
      <c r="D1510" s="1">
        <v>44421</v>
      </c>
      <c r="E1510" s="24">
        <v>180</v>
      </c>
      <c r="F1510">
        <v>0.5</v>
      </c>
      <c r="G1510">
        <v>2.2000000000000002</v>
      </c>
      <c r="H1510">
        <v>0.5</v>
      </c>
      <c r="I1510" t="s">
        <v>21</v>
      </c>
      <c r="J1510">
        <v>664</v>
      </c>
      <c r="K1510">
        <v>152</v>
      </c>
      <c r="L1510">
        <v>160</v>
      </c>
      <c r="M1510" t="s">
        <v>145</v>
      </c>
      <c r="N1510" t="s">
        <v>45</v>
      </c>
      <c r="O1510" t="s">
        <v>142</v>
      </c>
      <c r="P1510">
        <f t="shared" si="69"/>
        <v>2.89</v>
      </c>
      <c r="Q1510">
        <f t="shared" si="70"/>
        <v>-0.69</v>
      </c>
      <c r="R1510">
        <f t="shared" si="71"/>
        <v>0.95</v>
      </c>
    </row>
    <row r="1511" spans="1:18" x14ac:dyDescent="0.25">
      <c r="A1511" t="s">
        <v>144</v>
      </c>
      <c r="B1511" t="s">
        <v>6</v>
      </c>
      <c r="C1511" s="1">
        <v>44241</v>
      </c>
      <c r="D1511" s="1">
        <v>44421</v>
      </c>
      <c r="E1511" s="24">
        <v>180</v>
      </c>
      <c r="F1511">
        <v>0.5</v>
      </c>
      <c r="G1511">
        <v>2.8</v>
      </c>
      <c r="H1511">
        <v>0.6</v>
      </c>
      <c r="I1511" t="s">
        <v>21</v>
      </c>
      <c r="J1511">
        <v>664</v>
      </c>
      <c r="K1511">
        <v>152</v>
      </c>
      <c r="L1511">
        <v>160</v>
      </c>
      <c r="M1511" t="s">
        <v>145</v>
      </c>
      <c r="N1511" t="s">
        <v>45</v>
      </c>
      <c r="O1511" t="s">
        <v>142</v>
      </c>
      <c r="P1511">
        <f t="shared" si="69"/>
        <v>2.89</v>
      </c>
      <c r="Q1511">
        <f t="shared" si="70"/>
        <v>-9.0000000000000302E-2</v>
      </c>
      <c r="R1511">
        <f t="shared" si="71"/>
        <v>0.95</v>
      </c>
    </row>
    <row r="1512" spans="1:18" x14ac:dyDescent="0.25">
      <c r="A1512" t="s">
        <v>144</v>
      </c>
      <c r="B1512" t="s">
        <v>6</v>
      </c>
      <c r="C1512" s="1">
        <v>44241</v>
      </c>
      <c r="D1512" s="1">
        <v>44421</v>
      </c>
      <c r="E1512" s="24">
        <v>180</v>
      </c>
      <c r="F1512">
        <v>0.5</v>
      </c>
      <c r="G1512">
        <v>2.9</v>
      </c>
      <c r="H1512">
        <v>0.6</v>
      </c>
      <c r="I1512" t="s">
        <v>21</v>
      </c>
      <c r="J1512">
        <v>664</v>
      </c>
      <c r="K1512">
        <v>152</v>
      </c>
      <c r="L1512">
        <v>160</v>
      </c>
      <c r="M1512" t="s">
        <v>145</v>
      </c>
      <c r="N1512" t="s">
        <v>45</v>
      </c>
      <c r="O1512" t="s">
        <v>142</v>
      </c>
      <c r="P1512">
        <f t="shared" si="69"/>
        <v>2.89</v>
      </c>
      <c r="Q1512">
        <f t="shared" si="70"/>
        <v>9.9999999999997868E-3</v>
      </c>
      <c r="R1512">
        <f t="shared" si="71"/>
        <v>0.95</v>
      </c>
    </row>
    <row r="1513" spans="1:18" x14ac:dyDescent="0.25">
      <c r="A1513" t="s">
        <v>144</v>
      </c>
      <c r="B1513" t="s">
        <v>6</v>
      </c>
      <c r="C1513" s="1">
        <v>44241</v>
      </c>
      <c r="D1513" s="1">
        <v>44421</v>
      </c>
      <c r="E1513" s="24">
        <v>180</v>
      </c>
      <c r="F1513">
        <v>0.5</v>
      </c>
      <c r="G1513">
        <v>2.6</v>
      </c>
      <c r="H1513">
        <v>0.6</v>
      </c>
      <c r="I1513" t="s">
        <v>21</v>
      </c>
      <c r="J1513">
        <v>664</v>
      </c>
      <c r="K1513">
        <v>152</v>
      </c>
      <c r="L1513">
        <v>160</v>
      </c>
      <c r="M1513" t="s">
        <v>145</v>
      </c>
      <c r="N1513" t="s">
        <v>45</v>
      </c>
      <c r="O1513" t="s">
        <v>142</v>
      </c>
      <c r="P1513">
        <f t="shared" si="69"/>
        <v>2.89</v>
      </c>
      <c r="Q1513">
        <f t="shared" si="70"/>
        <v>-0.29000000000000004</v>
      </c>
      <c r="R1513">
        <f t="shared" si="71"/>
        <v>0.95</v>
      </c>
    </row>
    <row r="1514" spans="1:18" x14ac:dyDescent="0.25">
      <c r="A1514" t="s">
        <v>144</v>
      </c>
      <c r="B1514" t="s">
        <v>6</v>
      </c>
      <c r="C1514" s="1">
        <v>44241</v>
      </c>
      <c r="D1514" s="1">
        <v>44421</v>
      </c>
      <c r="E1514" s="24">
        <v>180</v>
      </c>
      <c r="F1514">
        <v>0.5</v>
      </c>
      <c r="G1514">
        <v>2.6</v>
      </c>
      <c r="H1514">
        <v>0.6</v>
      </c>
      <c r="I1514" t="s">
        <v>21</v>
      </c>
      <c r="J1514">
        <v>664</v>
      </c>
      <c r="K1514">
        <v>152</v>
      </c>
      <c r="L1514">
        <v>160</v>
      </c>
      <c r="M1514" t="s">
        <v>145</v>
      </c>
      <c r="N1514" t="s">
        <v>45</v>
      </c>
      <c r="O1514" t="s">
        <v>142</v>
      </c>
      <c r="P1514">
        <f t="shared" si="69"/>
        <v>2.89</v>
      </c>
      <c r="Q1514">
        <f t="shared" si="70"/>
        <v>-0.29000000000000004</v>
      </c>
      <c r="R1514">
        <f t="shared" si="71"/>
        <v>0.95</v>
      </c>
    </row>
    <row r="1515" spans="1:18" x14ac:dyDescent="0.25">
      <c r="A1515" t="s">
        <v>144</v>
      </c>
      <c r="B1515" t="s">
        <v>6</v>
      </c>
      <c r="C1515" s="1">
        <v>44241</v>
      </c>
      <c r="D1515" s="1">
        <v>44421</v>
      </c>
      <c r="E1515" s="24">
        <v>180</v>
      </c>
      <c r="F1515">
        <v>0.5</v>
      </c>
      <c r="G1515">
        <v>3</v>
      </c>
      <c r="H1515">
        <v>0.7</v>
      </c>
      <c r="I1515" t="s">
        <v>21</v>
      </c>
      <c r="J1515">
        <v>664</v>
      </c>
      <c r="K1515">
        <v>152</v>
      </c>
      <c r="L1515">
        <v>160</v>
      </c>
      <c r="M1515" t="s">
        <v>145</v>
      </c>
      <c r="N1515" t="s">
        <v>45</v>
      </c>
      <c r="O1515" t="s">
        <v>142</v>
      </c>
      <c r="P1515">
        <f t="shared" si="69"/>
        <v>2.89</v>
      </c>
      <c r="Q1515">
        <f t="shared" si="70"/>
        <v>0.10999999999999988</v>
      </c>
      <c r="R1515">
        <f t="shared" si="71"/>
        <v>0.95</v>
      </c>
    </row>
    <row r="1516" spans="1:18" x14ac:dyDescent="0.25">
      <c r="A1516" t="s">
        <v>144</v>
      </c>
      <c r="B1516" t="s">
        <v>6</v>
      </c>
      <c r="C1516" s="1">
        <v>44241</v>
      </c>
      <c r="D1516" s="1">
        <v>44421</v>
      </c>
      <c r="E1516" s="24">
        <v>180</v>
      </c>
      <c r="F1516">
        <v>0.5</v>
      </c>
      <c r="G1516">
        <v>2.9</v>
      </c>
      <c r="H1516">
        <v>0.7</v>
      </c>
      <c r="I1516" t="s">
        <v>21</v>
      </c>
      <c r="J1516">
        <v>664</v>
      </c>
      <c r="K1516">
        <v>152</v>
      </c>
      <c r="L1516">
        <v>160</v>
      </c>
      <c r="M1516" t="s">
        <v>145</v>
      </c>
      <c r="N1516" t="s">
        <v>45</v>
      </c>
      <c r="O1516" t="s">
        <v>142</v>
      </c>
      <c r="P1516">
        <f t="shared" si="69"/>
        <v>2.89</v>
      </c>
      <c r="Q1516">
        <f t="shared" si="70"/>
        <v>9.9999999999997868E-3</v>
      </c>
      <c r="R1516">
        <f t="shared" si="71"/>
        <v>0.95</v>
      </c>
    </row>
    <row r="1517" spans="1:18" x14ac:dyDescent="0.25">
      <c r="A1517" t="s">
        <v>144</v>
      </c>
      <c r="B1517" t="s">
        <v>6</v>
      </c>
      <c r="C1517" s="1">
        <v>44241</v>
      </c>
      <c r="D1517" s="1">
        <v>44421</v>
      </c>
      <c r="E1517" s="24">
        <v>180</v>
      </c>
      <c r="F1517">
        <v>0.5</v>
      </c>
      <c r="G1517">
        <v>2.7</v>
      </c>
      <c r="H1517">
        <v>0.6</v>
      </c>
      <c r="I1517" t="s">
        <v>21</v>
      </c>
      <c r="J1517">
        <v>664</v>
      </c>
      <c r="K1517">
        <v>152</v>
      </c>
      <c r="L1517">
        <v>160</v>
      </c>
      <c r="M1517" t="s">
        <v>145</v>
      </c>
      <c r="N1517" t="s">
        <v>45</v>
      </c>
      <c r="O1517" t="s">
        <v>142</v>
      </c>
      <c r="P1517">
        <f t="shared" si="69"/>
        <v>2.89</v>
      </c>
      <c r="Q1517">
        <f t="shared" si="70"/>
        <v>-0.18999999999999995</v>
      </c>
      <c r="R1517">
        <f t="shared" si="71"/>
        <v>0.95</v>
      </c>
    </row>
    <row r="1518" spans="1:18" x14ac:dyDescent="0.25">
      <c r="A1518" t="s">
        <v>144</v>
      </c>
      <c r="B1518" t="s">
        <v>6</v>
      </c>
      <c r="C1518" s="1">
        <v>44241</v>
      </c>
      <c r="D1518" s="1">
        <v>44421</v>
      </c>
      <c r="E1518" s="24">
        <v>180</v>
      </c>
      <c r="F1518">
        <v>0.5</v>
      </c>
      <c r="G1518">
        <v>2.4</v>
      </c>
      <c r="H1518">
        <v>0.5</v>
      </c>
      <c r="I1518" t="s">
        <v>21</v>
      </c>
      <c r="J1518">
        <v>664</v>
      </c>
      <c r="K1518">
        <v>152</v>
      </c>
      <c r="L1518">
        <v>160</v>
      </c>
      <c r="M1518" t="s">
        <v>145</v>
      </c>
      <c r="N1518" t="s">
        <v>45</v>
      </c>
      <c r="O1518" t="s">
        <v>142</v>
      </c>
      <c r="P1518">
        <f t="shared" si="69"/>
        <v>2.89</v>
      </c>
      <c r="Q1518">
        <f t="shared" si="70"/>
        <v>-0.49000000000000021</v>
      </c>
      <c r="R1518">
        <f t="shared" si="71"/>
        <v>0.95</v>
      </c>
    </row>
    <row r="1519" spans="1:18" x14ac:dyDescent="0.25">
      <c r="A1519" t="s">
        <v>144</v>
      </c>
      <c r="B1519" t="s">
        <v>6</v>
      </c>
      <c r="C1519" s="1">
        <v>44241</v>
      </c>
      <c r="D1519" s="1">
        <v>44421</v>
      </c>
      <c r="E1519" s="24">
        <v>180</v>
      </c>
      <c r="F1519">
        <v>0.5</v>
      </c>
      <c r="G1519">
        <v>2.5</v>
      </c>
      <c r="H1519">
        <v>0.6</v>
      </c>
      <c r="I1519" t="s">
        <v>21</v>
      </c>
      <c r="J1519">
        <v>664</v>
      </c>
      <c r="K1519">
        <v>152</v>
      </c>
      <c r="L1519">
        <v>160</v>
      </c>
      <c r="M1519" t="s">
        <v>145</v>
      </c>
      <c r="N1519" t="s">
        <v>45</v>
      </c>
      <c r="O1519" t="s">
        <v>142</v>
      </c>
      <c r="P1519">
        <f t="shared" si="69"/>
        <v>2.89</v>
      </c>
      <c r="Q1519">
        <f t="shared" si="70"/>
        <v>-0.39000000000000012</v>
      </c>
      <c r="R1519">
        <f t="shared" si="71"/>
        <v>0.95</v>
      </c>
    </row>
    <row r="1520" spans="1:18" x14ac:dyDescent="0.25">
      <c r="A1520" t="s">
        <v>144</v>
      </c>
      <c r="B1520" t="s">
        <v>6</v>
      </c>
      <c r="C1520" s="1">
        <v>44241</v>
      </c>
      <c r="D1520" s="1">
        <v>44421</v>
      </c>
      <c r="E1520" s="24">
        <v>180</v>
      </c>
      <c r="F1520">
        <v>0.5</v>
      </c>
      <c r="G1520">
        <v>2.2999999999999998</v>
      </c>
      <c r="H1520">
        <v>0.5</v>
      </c>
      <c r="I1520" t="s">
        <v>21</v>
      </c>
      <c r="J1520">
        <v>664</v>
      </c>
      <c r="K1520">
        <v>152</v>
      </c>
      <c r="L1520">
        <v>160</v>
      </c>
      <c r="M1520" t="s">
        <v>145</v>
      </c>
      <c r="N1520" t="s">
        <v>45</v>
      </c>
      <c r="O1520" t="s">
        <v>142</v>
      </c>
      <c r="P1520">
        <f t="shared" si="69"/>
        <v>2.89</v>
      </c>
      <c r="Q1520">
        <f t="shared" si="70"/>
        <v>-0.5900000000000003</v>
      </c>
      <c r="R1520">
        <f t="shared" si="71"/>
        <v>0.95</v>
      </c>
    </row>
    <row r="1521" spans="1:18" x14ac:dyDescent="0.25">
      <c r="A1521" t="s">
        <v>144</v>
      </c>
      <c r="B1521" t="s">
        <v>6</v>
      </c>
      <c r="C1521" s="1">
        <v>44241</v>
      </c>
      <c r="D1521" s="1">
        <v>44421</v>
      </c>
      <c r="E1521" s="24">
        <v>180</v>
      </c>
      <c r="F1521">
        <v>0.5</v>
      </c>
      <c r="G1521">
        <v>2.2000000000000002</v>
      </c>
      <c r="H1521">
        <v>0.5</v>
      </c>
      <c r="I1521" t="s">
        <v>21</v>
      </c>
      <c r="J1521">
        <v>664</v>
      </c>
      <c r="K1521">
        <v>152</v>
      </c>
      <c r="L1521">
        <v>160</v>
      </c>
      <c r="M1521" t="s">
        <v>145</v>
      </c>
      <c r="N1521" t="s">
        <v>45</v>
      </c>
      <c r="O1521" t="s">
        <v>142</v>
      </c>
      <c r="P1521">
        <f t="shared" si="69"/>
        <v>2.89</v>
      </c>
      <c r="Q1521">
        <f t="shared" si="70"/>
        <v>-0.69</v>
      </c>
      <c r="R1521">
        <f t="shared" si="71"/>
        <v>0.95</v>
      </c>
    </row>
    <row r="1522" spans="1:18" x14ac:dyDescent="0.25">
      <c r="A1522" t="s">
        <v>144</v>
      </c>
      <c r="B1522" t="s">
        <v>6</v>
      </c>
      <c r="C1522" s="1">
        <v>44241</v>
      </c>
      <c r="D1522" s="1">
        <v>44421</v>
      </c>
      <c r="E1522" s="24">
        <v>180</v>
      </c>
      <c r="F1522">
        <v>0.5</v>
      </c>
      <c r="G1522">
        <v>2.6</v>
      </c>
      <c r="H1522">
        <v>0.6</v>
      </c>
      <c r="I1522" t="s">
        <v>21</v>
      </c>
      <c r="J1522">
        <v>664</v>
      </c>
      <c r="K1522">
        <v>152</v>
      </c>
      <c r="L1522">
        <v>160</v>
      </c>
      <c r="M1522" t="s">
        <v>145</v>
      </c>
      <c r="N1522" t="s">
        <v>45</v>
      </c>
      <c r="O1522" t="s">
        <v>142</v>
      </c>
      <c r="P1522">
        <f t="shared" si="69"/>
        <v>2.89</v>
      </c>
      <c r="Q1522">
        <f t="shared" si="70"/>
        <v>-0.29000000000000004</v>
      </c>
      <c r="R1522">
        <f t="shared" si="71"/>
        <v>0.95</v>
      </c>
    </row>
    <row r="1523" spans="1:18" x14ac:dyDescent="0.25">
      <c r="A1523" t="s">
        <v>144</v>
      </c>
      <c r="B1523" t="s">
        <v>6</v>
      </c>
      <c r="C1523" s="1">
        <v>44241</v>
      </c>
      <c r="D1523" s="1">
        <v>44421</v>
      </c>
      <c r="E1523" s="24">
        <v>180</v>
      </c>
      <c r="F1523">
        <v>0.5</v>
      </c>
      <c r="G1523">
        <v>3.3</v>
      </c>
      <c r="H1523">
        <v>0.8</v>
      </c>
      <c r="I1523" t="s">
        <v>21</v>
      </c>
      <c r="J1523">
        <v>664</v>
      </c>
      <c r="K1523">
        <v>152</v>
      </c>
      <c r="L1523">
        <v>160</v>
      </c>
      <c r="M1523" t="s">
        <v>145</v>
      </c>
      <c r="N1523" t="s">
        <v>45</v>
      </c>
      <c r="O1523" t="s">
        <v>142</v>
      </c>
      <c r="P1523">
        <f t="shared" si="69"/>
        <v>2.89</v>
      </c>
      <c r="Q1523">
        <f t="shared" si="70"/>
        <v>0.4099999999999997</v>
      </c>
      <c r="R1523">
        <f t="shared" si="71"/>
        <v>0.95</v>
      </c>
    </row>
    <row r="1524" spans="1:18" x14ac:dyDescent="0.25">
      <c r="A1524" t="s">
        <v>144</v>
      </c>
      <c r="B1524" t="s">
        <v>6</v>
      </c>
      <c r="C1524" s="1">
        <v>44241</v>
      </c>
      <c r="D1524" s="1">
        <v>44421</v>
      </c>
      <c r="E1524" s="24">
        <v>180</v>
      </c>
      <c r="F1524">
        <v>0.5</v>
      </c>
      <c r="G1524">
        <v>2.4</v>
      </c>
      <c r="H1524">
        <v>0.6</v>
      </c>
      <c r="I1524" t="s">
        <v>21</v>
      </c>
      <c r="J1524">
        <v>664</v>
      </c>
      <c r="K1524">
        <v>152</v>
      </c>
      <c r="L1524">
        <v>160</v>
      </c>
      <c r="M1524" t="s">
        <v>145</v>
      </c>
      <c r="N1524" t="s">
        <v>45</v>
      </c>
      <c r="O1524" t="s">
        <v>142</v>
      </c>
      <c r="P1524">
        <f t="shared" si="69"/>
        <v>2.89</v>
      </c>
      <c r="Q1524">
        <f t="shared" si="70"/>
        <v>-0.49000000000000021</v>
      </c>
      <c r="R1524">
        <f t="shared" si="71"/>
        <v>0.95</v>
      </c>
    </row>
    <row r="1525" spans="1:18" x14ac:dyDescent="0.25">
      <c r="A1525" t="s">
        <v>144</v>
      </c>
      <c r="B1525" t="s">
        <v>6</v>
      </c>
      <c r="C1525" s="1">
        <v>44241</v>
      </c>
      <c r="D1525" s="1">
        <v>44421</v>
      </c>
      <c r="E1525" s="24">
        <v>180</v>
      </c>
      <c r="F1525">
        <v>0.5</v>
      </c>
      <c r="G1525">
        <v>3.1</v>
      </c>
      <c r="H1525">
        <v>0.7</v>
      </c>
      <c r="I1525" t="s">
        <v>21</v>
      </c>
      <c r="J1525">
        <v>664</v>
      </c>
      <c r="K1525">
        <v>152</v>
      </c>
      <c r="L1525">
        <v>160</v>
      </c>
      <c r="M1525" t="s">
        <v>145</v>
      </c>
      <c r="N1525" t="s">
        <v>45</v>
      </c>
      <c r="O1525" t="s">
        <v>142</v>
      </c>
      <c r="P1525">
        <f t="shared" si="69"/>
        <v>2.89</v>
      </c>
      <c r="Q1525">
        <f t="shared" si="70"/>
        <v>0.20999999999999996</v>
      </c>
      <c r="R1525">
        <f t="shared" si="71"/>
        <v>0.95</v>
      </c>
    </row>
    <row r="1526" spans="1:18" x14ac:dyDescent="0.25">
      <c r="A1526" t="s">
        <v>144</v>
      </c>
      <c r="B1526" t="s">
        <v>6</v>
      </c>
      <c r="C1526" s="1">
        <v>44241</v>
      </c>
      <c r="D1526" s="1">
        <v>44421</v>
      </c>
      <c r="E1526" s="24">
        <v>180</v>
      </c>
      <c r="F1526">
        <v>0.5</v>
      </c>
      <c r="G1526">
        <v>2.7</v>
      </c>
      <c r="H1526">
        <v>0.6</v>
      </c>
      <c r="I1526" t="s">
        <v>21</v>
      </c>
      <c r="J1526">
        <v>664</v>
      </c>
      <c r="K1526">
        <v>152</v>
      </c>
      <c r="L1526">
        <v>160</v>
      </c>
      <c r="M1526" t="s">
        <v>145</v>
      </c>
      <c r="N1526" t="s">
        <v>45</v>
      </c>
      <c r="O1526" t="s">
        <v>142</v>
      </c>
      <c r="P1526">
        <f t="shared" si="69"/>
        <v>2.89</v>
      </c>
      <c r="Q1526">
        <f t="shared" si="70"/>
        <v>-0.18999999999999995</v>
      </c>
      <c r="R1526">
        <f t="shared" si="71"/>
        <v>0.95</v>
      </c>
    </row>
    <row r="1527" spans="1:18" x14ac:dyDescent="0.25">
      <c r="A1527" t="s">
        <v>144</v>
      </c>
      <c r="B1527" t="s">
        <v>6</v>
      </c>
      <c r="C1527" s="1">
        <v>44241</v>
      </c>
      <c r="D1527" s="1">
        <v>44421</v>
      </c>
      <c r="E1527" s="24">
        <v>180</v>
      </c>
      <c r="F1527">
        <v>0.5</v>
      </c>
      <c r="G1527">
        <v>2.2999999999999998</v>
      </c>
      <c r="H1527">
        <v>0.5</v>
      </c>
      <c r="I1527" t="s">
        <v>21</v>
      </c>
      <c r="J1527">
        <v>664</v>
      </c>
      <c r="K1527">
        <v>152</v>
      </c>
      <c r="L1527">
        <v>160</v>
      </c>
      <c r="M1527" t="s">
        <v>145</v>
      </c>
      <c r="N1527" t="s">
        <v>45</v>
      </c>
      <c r="O1527" t="s">
        <v>142</v>
      </c>
      <c r="P1527">
        <f t="shared" si="69"/>
        <v>2.89</v>
      </c>
      <c r="Q1527">
        <f t="shared" si="70"/>
        <v>-0.5900000000000003</v>
      </c>
      <c r="R1527">
        <f t="shared" si="71"/>
        <v>0.95</v>
      </c>
    </row>
    <row r="1528" spans="1:18" x14ac:dyDescent="0.25">
      <c r="A1528" t="s">
        <v>144</v>
      </c>
      <c r="B1528" t="s">
        <v>6</v>
      </c>
      <c r="C1528" s="1">
        <v>44241</v>
      </c>
      <c r="D1528" s="1">
        <v>44421</v>
      </c>
      <c r="E1528" s="24">
        <v>180</v>
      </c>
      <c r="F1528">
        <v>0.5</v>
      </c>
      <c r="G1528">
        <v>3.1</v>
      </c>
      <c r="H1528">
        <v>0.7</v>
      </c>
      <c r="I1528" t="s">
        <v>21</v>
      </c>
      <c r="J1528">
        <v>664</v>
      </c>
      <c r="K1528">
        <v>152</v>
      </c>
      <c r="L1528">
        <v>160</v>
      </c>
      <c r="M1528" t="s">
        <v>145</v>
      </c>
      <c r="N1528" t="s">
        <v>45</v>
      </c>
      <c r="O1528" t="s">
        <v>142</v>
      </c>
      <c r="P1528">
        <f t="shared" si="69"/>
        <v>2.89</v>
      </c>
      <c r="Q1528">
        <f t="shared" si="70"/>
        <v>0.20999999999999996</v>
      </c>
      <c r="R1528">
        <f t="shared" si="71"/>
        <v>0.95</v>
      </c>
    </row>
    <row r="1529" spans="1:18" x14ac:dyDescent="0.25">
      <c r="A1529" t="s">
        <v>144</v>
      </c>
      <c r="B1529" t="s">
        <v>6</v>
      </c>
      <c r="C1529" s="1">
        <v>44241</v>
      </c>
      <c r="D1529" s="1">
        <v>44421</v>
      </c>
      <c r="E1529" s="24">
        <v>180</v>
      </c>
      <c r="F1529">
        <v>0.5</v>
      </c>
      <c r="G1529">
        <v>3.2</v>
      </c>
      <c r="H1529">
        <v>0.7</v>
      </c>
      <c r="I1529" t="s">
        <v>21</v>
      </c>
      <c r="J1529">
        <v>664</v>
      </c>
      <c r="K1529">
        <v>152</v>
      </c>
      <c r="L1529">
        <v>160</v>
      </c>
      <c r="M1529" t="s">
        <v>145</v>
      </c>
      <c r="N1529" t="s">
        <v>45</v>
      </c>
      <c r="O1529" t="s">
        <v>142</v>
      </c>
      <c r="P1529">
        <f t="shared" si="69"/>
        <v>2.89</v>
      </c>
      <c r="Q1529">
        <f t="shared" si="70"/>
        <v>0.31000000000000005</v>
      </c>
      <c r="R1529">
        <f t="shared" si="71"/>
        <v>0.95</v>
      </c>
    </row>
    <row r="1530" spans="1:18" x14ac:dyDescent="0.25">
      <c r="A1530" t="s">
        <v>144</v>
      </c>
      <c r="B1530" t="s">
        <v>6</v>
      </c>
      <c r="C1530" s="1">
        <v>44241</v>
      </c>
      <c r="D1530" s="1">
        <v>44421</v>
      </c>
      <c r="E1530" s="24">
        <v>180</v>
      </c>
      <c r="F1530">
        <v>0.5</v>
      </c>
      <c r="G1530">
        <v>2.5</v>
      </c>
      <c r="H1530">
        <v>0.6</v>
      </c>
      <c r="I1530" t="s">
        <v>21</v>
      </c>
      <c r="J1530">
        <v>664</v>
      </c>
      <c r="K1530">
        <v>152</v>
      </c>
      <c r="L1530">
        <v>160</v>
      </c>
      <c r="M1530" t="s">
        <v>145</v>
      </c>
      <c r="N1530" t="s">
        <v>45</v>
      </c>
      <c r="O1530" t="s">
        <v>142</v>
      </c>
      <c r="P1530">
        <f t="shared" si="69"/>
        <v>2.89</v>
      </c>
      <c r="Q1530">
        <f t="shared" si="70"/>
        <v>-0.39000000000000012</v>
      </c>
      <c r="R1530">
        <f t="shared" si="71"/>
        <v>0.95</v>
      </c>
    </row>
    <row r="1531" spans="1:18" x14ac:dyDescent="0.25">
      <c r="A1531" t="s">
        <v>144</v>
      </c>
      <c r="B1531" t="s">
        <v>6</v>
      </c>
      <c r="C1531" s="1">
        <v>44241</v>
      </c>
      <c r="D1531" s="1">
        <v>44421</v>
      </c>
      <c r="E1531" s="24">
        <v>180</v>
      </c>
      <c r="F1531">
        <v>0.5</v>
      </c>
      <c r="G1531">
        <v>3.1</v>
      </c>
      <c r="H1531">
        <v>0.7</v>
      </c>
      <c r="I1531" t="s">
        <v>21</v>
      </c>
      <c r="J1531">
        <v>664</v>
      </c>
      <c r="K1531">
        <v>152</v>
      </c>
      <c r="L1531">
        <v>160</v>
      </c>
      <c r="M1531" t="s">
        <v>145</v>
      </c>
      <c r="N1531" t="s">
        <v>45</v>
      </c>
      <c r="O1531" t="s">
        <v>142</v>
      </c>
      <c r="P1531">
        <f t="shared" si="69"/>
        <v>2.89</v>
      </c>
      <c r="Q1531">
        <f t="shared" si="70"/>
        <v>0.20999999999999996</v>
      </c>
      <c r="R1531">
        <f t="shared" si="71"/>
        <v>0.95</v>
      </c>
    </row>
    <row r="1532" spans="1:18" x14ac:dyDescent="0.25">
      <c r="A1532" t="s">
        <v>144</v>
      </c>
      <c r="B1532" t="s">
        <v>6</v>
      </c>
      <c r="C1532" s="1">
        <v>44241</v>
      </c>
      <c r="D1532" s="1">
        <v>44421</v>
      </c>
      <c r="E1532" s="24">
        <v>180</v>
      </c>
      <c r="F1532">
        <v>0.5</v>
      </c>
      <c r="G1532">
        <v>3.1</v>
      </c>
      <c r="H1532">
        <v>0.7</v>
      </c>
      <c r="I1532" t="s">
        <v>21</v>
      </c>
      <c r="J1532">
        <v>664</v>
      </c>
      <c r="K1532">
        <v>152</v>
      </c>
      <c r="L1532">
        <v>160</v>
      </c>
      <c r="M1532" t="s">
        <v>145</v>
      </c>
      <c r="N1532" t="s">
        <v>45</v>
      </c>
      <c r="O1532" t="s">
        <v>142</v>
      </c>
      <c r="P1532">
        <f t="shared" si="69"/>
        <v>2.89</v>
      </c>
      <c r="Q1532">
        <f t="shared" si="70"/>
        <v>0.20999999999999996</v>
      </c>
      <c r="R1532">
        <f t="shared" si="71"/>
        <v>0.95</v>
      </c>
    </row>
    <row r="1533" spans="1:18" x14ac:dyDescent="0.25">
      <c r="A1533" t="s">
        <v>144</v>
      </c>
      <c r="B1533" t="s">
        <v>6</v>
      </c>
      <c r="C1533" s="1">
        <v>44241</v>
      </c>
      <c r="D1533" s="1">
        <v>44421</v>
      </c>
      <c r="E1533" s="24">
        <v>180</v>
      </c>
      <c r="F1533">
        <v>0.5</v>
      </c>
      <c r="G1533">
        <v>2.5</v>
      </c>
      <c r="H1533">
        <v>0.5</v>
      </c>
      <c r="I1533" t="s">
        <v>21</v>
      </c>
      <c r="J1533">
        <v>664</v>
      </c>
      <c r="K1533">
        <v>152</v>
      </c>
      <c r="L1533">
        <v>160</v>
      </c>
      <c r="M1533" t="s">
        <v>145</v>
      </c>
      <c r="N1533" t="s">
        <v>45</v>
      </c>
      <c r="O1533" t="s">
        <v>142</v>
      </c>
      <c r="P1533">
        <f t="shared" si="69"/>
        <v>2.89</v>
      </c>
      <c r="Q1533">
        <f t="shared" si="70"/>
        <v>-0.39000000000000012</v>
      </c>
      <c r="R1533">
        <f t="shared" si="71"/>
        <v>0.95</v>
      </c>
    </row>
    <row r="1534" spans="1:18" x14ac:dyDescent="0.25">
      <c r="A1534" t="s">
        <v>144</v>
      </c>
      <c r="B1534" t="s">
        <v>6</v>
      </c>
      <c r="C1534" s="1">
        <v>44241</v>
      </c>
      <c r="D1534" s="1">
        <v>44421</v>
      </c>
      <c r="E1534" s="24">
        <v>180</v>
      </c>
      <c r="F1534">
        <v>0.5</v>
      </c>
      <c r="G1534">
        <v>2.5</v>
      </c>
      <c r="H1534">
        <v>0.5</v>
      </c>
      <c r="I1534" t="s">
        <v>21</v>
      </c>
      <c r="J1534">
        <v>664</v>
      </c>
      <c r="K1534">
        <v>152</v>
      </c>
      <c r="L1534">
        <v>160</v>
      </c>
      <c r="M1534" t="s">
        <v>145</v>
      </c>
      <c r="N1534" t="s">
        <v>45</v>
      </c>
      <c r="O1534" t="s">
        <v>142</v>
      </c>
      <c r="P1534">
        <f t="shared" si="69"/>
        <v>2.89</v>
      </c>
      <c r="Q1534">
        <f t="shared" si="70"/>
        <v>-0.39000000000000012</v>
      </c>
      <c r="R1534">
        <f t="shared" si="71"/>
        <v>0.95</v>
      </c>
    </row>
    <row r="1535" spans="1:18" x14ac:dyDescent="0.25">
      <c r="A1535" t="s">
        <v>144</v>
      </c>
      <c r="B1535" t="s">
        <v>6</v>
      </c>
      <c r="C1535" s="1">
        <v>44241</v>
      </c>
      <c r="D1535" s="1">
        <v>44421</v>
      </c>
      <c r="E1535" s="24">
        <v>180</v>
      </c>
      <c r="F1535">
        <v>0.5</v>
      </c>
      <c r="G1535">
        <v>1.9</v>
      </c>
      <c r="H1535">
        <v>0.4</v>
      </c>
      <c r="I1535" t="s">
        <v>21</v>
      </c>
      <c r="J1535">
        <v>664</v>
      </c>
      <c r="K1535">
        <v>152</v>
      </c>
      <c r="L1535">
        <v>160</v>
      </c>
      <c r="M1535" t="s">
        <v>145</v>
      </c>
      <c r="N1535" t="s">
        <v>45</v>
      </c>
      <c r="O1535" t="s">
        <v>142</v>
      </c>
      <c r="P1535">
        <f t="shared" si="69"/>
        <v>2.89</v>
      </c>
      <c r="Q1535">
        <f t="shared" si="70"/>
        <v>-0.99000000000000021</v>
      </c>
      <c r="R1535">
        <f t="shared" si="71"/>
        <v>0.95</v>
      </c>
    </row>
    <row r="1536" spans="1:18" x14ac:dyDescent="0.25">
      <c r="A1536" t="s">
        <v>144</v>
      </c>
      <c r="B1536" t="s">
        <v>6</v>
      </c>
      <c r="C1536" s="1">
        <v>44241</v>
      </c>
      <c r="D1536" s="1">
        <v>44421</v>
      </c>
      <c r="E1536" s="24">
        <v>180</v>
      </c>
      <c r="F1536">
        <v>0.5</v>
      </c>
      <c r="G1536">
        <v>2.1</v>
      </c>
      <c r="H1536">
        <v>0.4</v>
      </c>
      <c r="I1536" t="s">
        <v>21</v>
      </c>
      <c r="J1536">
        <v>664</v>
      </c>
      <c r="K1536">
        <v>152</v>
      </c>
      <c r="L1536">
        <v>160</v>
      </c>
      <c r="M1536" t="s">
        <v>145</v>
      </c>
      <c r="N1536" t="s">
        <v>45</v>
      </c>
      <c r="O1536" t="s">
        <v>142</v>
      </c>
      <c r="P1536">
        <f t="shared" si="69"/>
        <v>2.89</v>
      </c>
      <c r="Q1536">
        <f t="shared" si="70"/>
        <v>-0.79</v>
      </c>
      <c r="R1536">
        <f t="shared" si="71"/>
        <v>0.95</v>
      </c>
    </row>
    <row r="1537" spans="1:18" x14ac:dyDescent="0.25">
      <c r="A1537" t="s">
        <v>144</v>
      </c>
      <c r="B1537" t="s">
        <v>6</v>
      </c>
      <c r="C1537" s="1">
        <v>44241</v>
      </c>
      <c r="D1537" s="1">
        <v>44421</v>
      </c>
      <c r="E1537" s="24">
        <v>180</v>
      </c>
      <c r="F1537">
        <v>0.5</v>
      </c>
      <c r="G1537">
        <v>2.7</v>
      </c>
      <c r="H1537">
        <v>0.6</v>
      </c>
      <c r="I1537" t="s">
        <v>21</v>
      </c>
      <c r="J1537">
        <v>664</v>
      </c>
      <c r="K1537">
        <v>152</v>
      </c>
      <c r="L1537">
        <v>160</v>
      </c>
      <c r="M1537" t="s">
        <v>145</v>
      </c>
      <c r="N1537" t="s">
        <v>45</v>
      </c>
      <c r="O1537" t="s">
        <v>142</v>
      </c>
      <c r="P1537">
        <f t="shared" si="69"/>
        <v>2.89</v>
      </c>
      <c r="Q1537">
        <f t="shared" si="70"/>
        <v>-0.18999999999999995</v>
      </c>
      <c r="R1537">
        <f t="shared" si="71"/>
        <v>0.95</v>
      </c>
    </row>
    <row r="1538" spans="1:18" x14ac:dyDescent="0.25">
      <c r="A1538" t="s">
        <v>144</v>
      </c>
      <c r="B1538" t="s">
        <v>6</v>
      </c>
      <c r="C1538" s="1">
        <v>44241</v>
      </c>
      <c r="D1538" s="1">
        <v>44421</v>
      </c>
      <c r="E1538" s="24">
        <v>180</v>
      </c>
      <c r="F1538">
        <v>0.5</v>
      </c>
      <c r="G1538">
        <v>2.6</v>
      </c>
      <c r="H1538">
        <v>0.6</v>
      </c>
      <c r="I1538" t="s">
        <v>21</v>
      </c>
      <c r="J1538">
        <v>664</v>
      </c>
      <c r="K1538">
        <v>152</v>
      </c>
      <c r="L1538">
        <v>160</v>
      </c>
      <c r="M1538" t="s">
        <v>145</v>
      </c>
      <c r="N1538" t="s">
        <v>45</v>
      </c>
      <c r="O1538" t="s">
        <v>142</v>
      </c>
      <c r="P1538">
        <f t="shared" si="69"/>
        <v>2.89</v>
      </c>
      <c r="Q1538">
        <f t="shared" si="70"/>
        <v>-0.29000000000000004</v>
      </c>
      <c r="R1538">
        <f t="shared" si="71"/>
        <v>0.95</v>
      </c>
    </row>
    <row r="1539" spans="1:18" x14ac:dyDescent="0.25">
      <c r="A1539" t="s">
        <v>144</v>
      </c>
      <c r="B1539" t="s">
        <v>6</v>
      </c>
      <c r="C1539" s="1">
        <v>44241</v>
      </c>
      <c r="D1539" s="1">
        <v>44421</v>
      </c>
      <c r="E1539" s="24">
        <v>180</v>
      </c>
      <c r="F1539">
        <v>0.5</v>
      </c>
      <c r="G1539">
        <v>2.5</v>
      </c>
      <c r="H1539">
        <v>0.6</v>
      </c>
      <c r="I1539" t="s">
        <v>21</v>
      </c>
      <c r="J1539">
        <v>664</v>
      </c>
      <c r="K1539">
        <v>152</v>
      </c>
      <c r="L1539">
        <v>160</v>
      </c>
      <c r="M1539" t="s">
        <v>145</v>
      </c>
      <c r="N1539" t="s">
        <v>45</v>
      </c>
      <c r="O1539" t="s">
        <v>142</v>
      </c>
      <c r="P1539">
        <f t="shared" ref="P1539:P1602" si="72">IF(B1539="AltCom",E1539*0.003+1.43,IF(B1539="EreCya",E1539*0.003+2.87,IF(B1539="JulOrn",E1539*0.004+2.3,IF(B1539="LepElo",E1539*0.011+0.91,IF(B1539="NeoPul",E1539*0.004+2.46,IF(B1539="NeoTet","NT",IF(B1539="TelTem",E1539*0.006+1.77,IF(B1539="VarMoo",E1539*0.003+1.67,"AAAAAAAAAH"))))))))</f>
        <v>2.89</v>
      </c>
      <c r="Q1539">
        <f t="shared" ref="Q1539:Q1602" si="73">IF(B1539="NeoTet", "NA", G1539-P1539)</f>
        <v>-0.39000000000000012</v>
      </c>
      <c r="R1539">
        <f t="shared" ref="R1539:R1602" si="74">K1539/L1539</f>
        <v>0.95</v>
      </c>
    </row>
    <row r="1540" spans="1:18" x14ac:dyDescent="0.25">
      <c r="A1540" t="s">
        <v>144</v>
      </c>
      <c r="B1540" t="s">
        <v>6</v>
      </c>
      <c r="C1540" s="1">
        <v>44241</v>
      </c>
      <c r="D1540" s="1">
        <v>44421</v>
      </c>
      <c r="E1540" s="24">
        <v>180</v>
      </c>
      <c r="F1540">
        <v>0.5</v>
      </c>
      <c r="G1540">
        <v>2.1</v>
      </c>
      <c r="H1540">
        <v>0.5</v>
      </c>
      <c r="I1540" t="s">
        <v>21</v>
      </c>
      <c r="J1540">
        <v>664</v>
      </c>
      <c r="K1540">
        <v>152</v>
      </c>
      <c r="L1540">
        <v>160</v>
      </c>
      <c r="M1540" t="s">
        <v>145</v>
      </c>
      <c r="N1540" t="s">
        <v>45</v>
      </c>
      <c r="O1540" t="s">
        <v>142</v>
      </c>
      <c r="P1540">
        <f t="shared" si="72"/>
        <v>2.89</v>
      </c>
      <c r="Q1540">
        <f t="shared" si="73"/>
        <v>-0.79</v>
      </c>
      <c r="R1540">
        <f t="shared" si="74"/>
        <v>0.95</v>
      </c>
    </row>
    <row r="1541" spans="1:18" x14ac:dyDescent="0.25">
      <c r="A1541" t="s">
        <v>144</v>
      </c>
      <c r="B1541" t="s">
        <v>6</v>
      </c>
      <c r="C1541" s="1">
        <v>44241</v>
      </c>
      <c r="D1541" s="1">
        <v>44421</v>
      </c>
      <c r="E1541" s="24">
        <v>180</v>
      </c>
      <c r="F1541">
        <v>0.5</v>
      </c>
      <c r="G1541">
        <v>2.6</v>
      </c>
      <c r="H1541">
        <v>0.5</v>
      </c>
      <c r="I1541" t="s">
        <v>21</v>
      </c>
      <c r="J1541">
        <v>664</v>
      </c>
      <c r="K1541">
        <v>152</v>
      </c>
      <c r="L1541">
        <v>160</v>
      </c>
      <c r="M1541" t="s">
        <v>145</v>
      </c>
      <c r="N1541" t="s">
        <v>45</v>
      </c>
      <c r="O1541" t="s">
        <v>142</v>
      </c>
      <c r="P1541">
        <f t="shared" si="72"/>
        <v>2.89</v>
      </c>
      <c r="Q1541">
        <f t="shared" si="73"/>
        <v>-0.29000000000000004</v>
      </c>
      <c r="R1541">
        <f t="shared" si="74"/>
        <v>0.95</v>
      </c>
    </row>
    <row r="1542" spans="1:18" x14ac:dyDescent="0.25">
      <c r="A1542" t="s">
        <v>144</v>
      </c>
      <c r="B1542" t="s">
        <v>6</v>
      </c>
      <c r="C1542" s="1">
        <v>44241</v>
      </c>
      <c r="D1542" s="1">
        <v>44421</v>
      </c>
      <c r="E1542" s="24">
        <v>180</v>
      </c>
      <c r="F1542">
        <v>0.5</v>
      </c>
      <c r="G1542">
        <v>2.2999999999999998</v>
      </c>
      <c r="H1542">
        <v>0.5</v>
      </c>
      <c r="I1542" t="s">
        <v>21</v>
      </c>
      <c r="J1542">
        <v>664</v>
      </c>
      <c r="K1542">
        <v>152</v>
      </c>
      <c r="L1542">
        <v>160</v>
      </c>
      <c r="M1542" t="s">
        <v>145</v>
      </c>
      <c r="N1542" t="s">
        <v>45</v>
      </c>
      <c r="O1542" t="s">
        <v>142</v>
      </c>
      <c r="P1542">
        <f t="shared" si="72"/>
        <v>2.89</v>
      </c>
      <c r="Q1542">
        <f t="shared" si="73"/>
        <v>-0.5900000000000003</v>
      </c>
      <c r="R1542">
        <f t="shared" si="74"/>
        <v>0.95</v>
      </c>
    </row>
    <row r="1543" spans="1:18" x14ac:dyDescent="0.25">
      <c r="A1543" t="s">
        <v>144</v>
      </c>
      <c r="B1543" t="s">
        <v>6</v>
      </c>
      <c r="C1543" s="1">
        <v>44241</v>
      </c>
      <c r="D1543" s="1">
        <v>44421</v>
      </c>
      <c r="E1543" s="24">
        <v>180</v>
      </c>
      <c r="F1543">
        <v>0.5</v>
      </c>
      <c r="G1543">
        <v>2.5</v>
      </c>
      <c r="H1543">
        <v>0.6</v>
      </c>
      <c r="I1543" t="s">
        <v>21</v>
      </c>
      <c r="J1543">
        <v>664</v>
      </c>
      <c r="K1543">
        <v>152</v>
      </c>
      <c r="L1543">
        <v>160</v>
      </c>
      <c r="M1543" t="s">
        <v>145</v>
      </c>
      <c r="N1543" t="s">
        <v>45</v>
      </c>
      <c r="O1543" t="s">
        <v>142</v>
      </c>
      <c r="P1543">
        <f t="shared" si="72"/>
        <v>2.89</v>
      </c>
      <c r="Q1543">
        <f t="shared" si="73"/>
        <v>-0.39000000000000012</v>
      </c>
      <c r="R1543">
        <f t="shared" si="74"/>
        <v>0.95</v>
      </c>
    </row>
    <row r="1544" spans="1:18" x14ac:dyDescent="0.25">
      <c r="A1544" t="s">
        <v>144</v>
      </c>
      <c r="B1544" t="s">
        <v>6</v>
      </c>
      <c r="C1544" s="1">
        <v>44241</v>
      </c>
      <c r="D1544" s="1">
        <v>44421</v>
      </c>
      <c r="E1544" s="24">
        <v>180</v>
      </c>
      <c r="F1544">
        <v>0.5</v>
      </c>
      <c r="G1544">
        <v>2.6</v>
      </c>
      <c r="H1544">
        <v>0.6</v>
      </c>
      <c r="I1544" t="s">
        <v>21</v>
      </c>
      <c r="J1544">
        <v>664</v>
      </c>
      <c r="K1544">
        <v>152</v>
      </c>
      <c r="L1544">
        <v>160</v>
      </c>
      <c r="M1544" t="s">
        <v>145</v>
      </c>
      <c r="N1544" t="s">
        <v>45</v>
      </c>
      <c r="O1544" t="s">
        <v>142</v>
      </c>
      <c r="P1544">
        <f t="shared" si="72"/>
        <v>2.89</v>
      </c>
      <c r="Q1544">
        <f t="shared" si="73"/>
        <v>-0.29000000000000004</v>
      </c>
      <c r="R1544">
        <f t="shared" si="74"/>
        <v>0.95</v>
      </c>
    </row>
    <row r="1545" spans="1:18" x14ac:dyDescent="0.25">
      <c r="A1545" t="s">
        <v>144</v>
      </c>
      <c r="B1545" t="s">
        <v>6</v>
      </c>
      <c r="C1545" s="1">
        <v>44241</v>
      </c>
      <c r="D1545" s="1">
        <v>44421</v>
      </c>
      <c r="E1545" s="24">
        <v>180</v>
      </c>
      <c r="F1545">
        <v>0.5</v>
      </c>
      <c r="G1545">
        <v>2.8</v>
      </c>
      <c r="H1545">
        <v>0.6</v>
      </c>
      <c r="I1545" t="s">
        <v>21</v>
      </c>
      <c r="J1545">
        <v>664</v>
      </c>
      <c r="K1545">
        <v>152</v>
      </c>
      <c r="L1545">
        <v>160</v>
      </c>
      <c r="M1545" t="s">
        <v>145</v>
      </c>
      <c r="N1545" t="s">
        <v>45</v>
      </c>
      <c r="O1545" t="s">
        <v>142</v>
      </c>
      <c r="P1545">
        <f t="shared" si="72"/>
        <v>2.89</v>
      </c>
      <c r="Q1545">
        <f t="shared" si="73"/>
        <v>-9.0000000000000302E-2</v>
      </c>
      <c r="R1545">
        <f t="shared" si="74"/>
        <v>0.95</v>
      </c>
    </row>
    <row r="1546" spans="1:18" x14ac:dyDescent="0.25">
      <c r="A1546" t="s">
        <v>146</v>
      </c>
      <c r="B1546" t="s">
        <v>6</v>
      </c>
      <c r="C1546" s="1">
        <v>44301</v>
      </c>
      <c r="D1546" s="1">
        <v>44484</v>
      </c>
      <c r="E1546" s="24">
        <v>183</v>
      </c>
      <c r="F1546">
        <v>0.5</v>
      </c>
      <c r="G1546">
        <v>3</v>
      </c>
      <c r="H1546">
        <v>0.6</v>
      </c>
      <c r="I1546" t="s">
        <v>21</v>
      </c>
      <c r="J1546">
        <v>718</v>
      </c>
      <c r="K1546">
        <v>170</v>
      </c>
      <c r="L1546">
        <v>160</v>
      </c>
      <c r="M1546" t="s">
        <v>147</v>
      </c>
      <c r="N1546" t="s">
        <v>46</v>
      </c>
      <c r="O1546" t="s">
        <v>148</v>
      </c>
      <c r="P1546">
        <f t="shared" si="72"/>
        <v>2.923</v>
      </c>
      <c r="Q1546">
        <f t="shared" si="73"/>
        <v>7.6999999999999957E-2</v>
      </c>
      <c r="R1546">
        <f t="shared" si="74"/>
        <v>1.0625</v>
      </c>
    </row>
    <row r="1547" spans="1:18" x14ac:dyDescent="0.25">
      <c r="A1547" t="s">
        <v>146</v>
      </c>
      <c r="B1547" t="s">
        <v>6</v>
      </c>
      <c r="C1547" s="1">
        <v>44301</v>
      </c>
      <c r="D1547" s="1">
        <v>44484</v>
      </c>
      <c r="E1547" s="24">
        <v>183</v>
      </c>
      <c r="F1547">
        <v>0.5</v>
      </c>
      <c r="G1547">
        <v>3.4</v>
      </c>
      <c r="H1547">
        <v>0.7</v>
      </c>
      <c r="I1547" t="s">
        <v>21</v>
      </c>
      <c r="J1547">
        <v>718</v>
      </c>
      <c r="K1547">
        <v>170</v>
      </c>
      <c r="L1547">
        <v>160</v>
      </c>
      <c r="M1547" t="s">
        <v>147</v>
      </c>
      <c r="N1547" t="s">
        <v>46</v>
      </c>
      <c r="O1547" t="s">
        <v>148</v>
      </c>
      <c r="P1547">
        <f t="shared" si="72"/>
        <v>2.923</v>
      </c>
      <c r="Q1547">
        <f t="shared" si="73"/>
        <v>0.47699999999999987</v>
      </c>
      <c r="R1547">
        <f t="shared" si="74"/>
        <v>1.0625</v>
      </c>
    </row>
    <row r="1548" spans="1:18" x14ac:dyDescent="0.25">
      <c r="A1548" t="s">
        <v>146</v>
      </c>
      <c r="B1548" t="s">
        <v>6</v>
      </c>
      <c r="C1548" s="1">
        <v>44301</v>
      </c>
      <c r="D1548" s="1">
        <v>44484</v>
      </c>
      <c r="E1548" s="24">
        <v>183</v>
      </c>
      <c r="F1548">
        <v>0.5</v>
      </c>
      <c r="G1548">
        <v>1.9</v>
      </c>
      <c r="H1548">
        <v>0.4</v>
      </c>
      <c r="I1548" t="s">
        <v>21</v>
      </c>
      <c r="J1548">
        <v>718</v>
      </c>
      <c r="K1548">
        <v>170</v>
      </c>
      <c r="L1548">
        <v>160</v>
      </c>
      <c r="M1548" t="s">
        <v>147</v>
      </c>
      <c r="N1548" t="s">
        <v>46</v>
      </c>
      <c r="O1548" t="s">
        <v>148</v>
      </c>
      <c r="P1548">
        <f t="shared" si="72"/>
        <v>2.923</v>
      </c>
      <c r="Q1548">
        <f t="shared" si="73"/>
        <v>-1.0230000000000001</v>
      </c>
      <c r="R1548">
        <f t="shared" si="74"/>
        <v>1.0625</v>
      </c>
    </row>
    <row r="1549" spans="1:18" x14ac:dyDescent="0.25">
      <c r="A1549" t="s">
        <v>146</v>
      </c>
      <c r="B1549" t="s">
        <v>6</v>
      </c>
      <c r="C1549" s="1">
        <v>44301</v>
      </c>
      <c r="D1549" s="1">
        <v>44484</v>
      </c>
      <c r="E1549" s="24">
        <v>183</v>
      </c>
      <c r="F1549">
        <v>0.5</v>
      </c>
      <c r="G1549">
        <v>2.6</v>
      </c>
      <c r="H1549">
        <v>0.6</v>
      </c>
      <c r="I1549" t="s">
        <v>21</v>
      </c>
      <c r="J1549">
        <v>718</v>
      </c>
      <c r="K1549">
        <v>170</v>
      </c>
      <c r="L1549">
        <v>160</v>
      </c>
      <c r="M1549" t="s">
        <v>147</v>
      </c>
      <c r="N1549" t="s">
        <v>46</v>
      </c>
      <c r="O1549" t="s">
        <v>148</v>
      </c>
      <c r="P1549">
        <f t="shared" si="72"/>
        <v>2.923</v>
      </c>
      <c r="Q1549">
        <f t="shared" si="73"/>
        <v>-0.32299999999999995</v>
      </c>
      <c r="R1549">
        <f t="shared" si="74"/>
        <v>1.0625</v>
      </c>
    </row>
    <row r="1550" spans="1:18" x14ac:dyDescent="0.25">
      <c r="A1550" t="s">
        <v>146</v>
      </c>
      <c r="B1550" t="s">
        <v>6</v>
      </c>
      <c r="C1550" s="1">
        <v>44301</v>
      </c>
      <c r="D1550" s="1">
        <v>44484</v>
      </c>
      <c r="E1550" s="24">
        <v>183</v>
      </c>
      <c r="F1550">
        <v>0.5</v>
      </c>
      <c r="G1550">
        <v>2.2000000000000002</v>
      </c>
      <c r="H1550">
        <v>0.5</v>
      </c>
      <c r="I1550" t="s">
        <v>21</v>
      </c>
      <c r="J1550">
        <v>718</v>
      </c>
      <c r="K1550">
        <v>170</v>
      </c>
      <c r="L1550">
        <v>160</v>
      </c>
      <c r="M1550" t="s">
        <v>147</v>
      </c>
      <c r="N1550" t="s">
        <v>46</v>
      </c>
      <c r="O1550" t="s">
        <v>148</v>
      </c>
      <c r="P1550">
        <f t="shared" si="72"/>
        <v>2.923</v>
      </c>
      <c r="Q1550">
        <f t="shared" si="73"/>
        <v>-0.72299999999999986</v>
      </c>
      <c r="R1550">
        <f t="shared" si="74"/>
        <v>1.0625</v>
      </c>
    </row>
    <row r="1551" spans="1:18" x14ac:dyDescent="0.25">
      <c r="A1551" t="s">
        <v>146</v>
      </c>
      <c r="B1551" t="s">
        <v>6</v>
      </c>
      <c r="C1551" s="1">
        <v>44301</v>
      </c>
      <c r="D1551" s="1">
        <v>44484</v>
      </c>
      <c r="E1551" s="24">
        <v>183</v>
      </c>
      <c r="F1551">
        <v>0.5</v>
      </c>
      <c r="G1551">
        <v>1.7</v>
      </c>
      <c r="H1551">
        <v>0.4</v>
      </c>
      <c r="I1551" t="s">
        <v>21</v>
      </c>
      <c r="J1551">
        <v>718</v>
      </c>
      <c r="K1551">
        <v>170</v>
      </c>
      <c r="L1551">
        <v>160</v>
      </c>
      <c r="M1551" t="s">
        <v>147</v>
      </c>
      <c r="N1551" t="s">
        <v>46</v>
      </c>
      <c r="O1551" t="s">
        <v>148</v>
      </c>
      <c r="P1551">
        <f t="shared" si="72"/>
        <v>2.923</v>
      </c>
      <c r="Q1551">
        <f t="shared" si="73"/>
        <v>-1.2230000000000001</v>
      </c>
      <c r="R1551">
        <f t="shared" si="74"/>
        <v>1.0625</v>
      </c>
    </row>
    <row r="1552" spans="1:18" x14ac:dyDescent="0.25">
      <c r="A1552" t="s">
        <v>146</v>
      </c>
      <c r="B1552" t="s">
        <v>6</v>
      </c>
      <c r="C1552" s="1">
        <v>44301</v>
      </c>
      <c r="D1552" s="1">
        <v>44484</v>
      </c>
      <c r="E1552" s="24">
        <v>183</v>
      </c>
      <c r="F1552">
        <v>0.5</v>
      </c>
      <c r="G1552">
        <v>2.6</v>
      </c>
      <c r="H1552">
        <v>0.6</v>
      </c>
      <c r="I1552" t="s">
        <v>21</v>
      </c>
      <c r="J1552">
        <v>718</v>
      </c>
      <c r="K1552">
        <v>170</v>
      </c>
      <c r="L1552">
        <v>160</v>
      </c>
      <c r="M1552" t="s">
        <v>147</v>
      </c>
      <c r="N1552" t="s">
        <v>46</v>
      </c>
      <c r="O1552" t="s">
        <v>148</v>
      </c>
      <c r="P1552">
        <f t="shared" si="72"/>
        <v>2.923</v>
      </c>
      <c r="Q1552">
        <f t="shared" si="73"/>
        <v>-0.32299999999999995</v>
      </c>
      <c r="R1552">
        <f t="shared" si="74"/>
        <v>1.0625</v>
      </c>
    </row>
    <row r="1553" spans="1:18" x14ac:dyDescent="0.25">
      <c r="A1553" t="s">
        <v>146</v>
      </c>
      <c r="B1553" t="s">
        <v>6</v>
      </c>
      <c r="C1553" s="1">
        <v>44301</v>
      </c>
      <c r="D1553" s="1">
        <v>44484</v>
      </c>
      <c r="E1553" s="24">
        <v>183</v>
      </c>
      <c r="F1553">
        <v>0.5</v>
      </c>
      <c r="G1553">
        <v>2.2999999999999998</v>
      </c>
      <c r="H1553">
        <v>0.5</v>
      </c>
      <c r="I1553" t="s">
        <v>21</v>
      </c>
      <c r="J1553">
        <v>718</v>
      </c>
      <c r="K1553">
        <v>170</v>
      </c>
      <c r="L1553">
        <v>160</v>
      </c>
      <c r="M1553" t="s">
        <v>147</v>
      </c>
      <c r="N1553" t="s">
        <v>46</v>
      </c>
      <c r="O1553" t="s">
        <v>148</v>
      </c>
      <c r="P1553">
        <f t="shared" si="72"/>
        <v>2.923</v>
      </c>
      <c r="Q1553">
        <f t="shared" si="73"/>
        <v>-0.62300000000000022</v>
      </c>
      <c r="R1553">
        <f t="shared" si="74"/>
        <v>1.0625</v>
      </c>
    </row>
    <row r="1554" spans="1:18" x14ac:dyDescent="0.25">
      <c r="A1554" t="s">
        <v>146</v>
      </c>
      <c r="B1554" t="s">
        <v>6</v>
      </c>
      <c r="C1554" s="1">
        <v>44301</v>
      </c>
      <c r="D1554" s="1">
        <v>44484</v>
      </c>
      <c r="E1554" s="24">
        <v>183</v>
      </c>
      <c r="F1554">
        <v>0.5</v>
      </c>
      <c r="G1554">
        <v>2.2000000000000002</v>
      </c>
      <c r="H1554">
        <v>0.5</v>
      </c>
      <c r="I1554" t="s">
        <v>21</v>
      </c>
      <c r="J1554">
        <v>718</v>
      </c>
      <c r="K1554">
        <v>170</v>
      </c>
      <c r="L1554">
        <v>160</v>
      </c>
      <c r="M1554" t="s">
        <v>147</v>
      </c>
      <c r="N1554" t="s">
        <v>46</v>
      </c>
      <c r="O1554" t="s">
        <v>148</v>
      </c>
      <c r="P1554">
        <f t="shared" si="72"/>
        <v>2.923</v>
      </c>
      <c r="Q1554">
        <f t="shared" si="73"/>
        <v>-0.72299999999999986</v>
      </c>
      <c r="R1554">
        <f t="shared" si="74"/>
        <v>1.0625</v>
      </c>
    </row>
    <row r="1555" spans="1:18" x14ac:dyDescent="0.25">
      <c r="A1555" t="s">
        <v>146</v>
      </c>
      <c r="B1555" t="s">
        <v>6</v>
      </c>
      <c r="C1555" s="1">
        <v>44301</v>
      </c>
      <c r="D1555" s="1">
        <v>44484</v>
      </c>
      <c r="E1555" s="24">
        <v>183</v>
      </c>
      <c r="F1555">
        <v>0.5</v>
      </c>
      <c r="G1555">
        <v>3.1</v>
      </c>
      <c r="H1555">
        <v>0.7</v>
      </c>
      <c r="I1555" t="s">
        <v>21</v>
      </c>
      <c r="J1555">
        <v>718</v>
      </c>
      <c r="K1555">
        <v>170</v>
      </c>
      <c r="L1555">
        <v>160</v>
      </c>
      <c r="M1555" t="s">
        <v>147</v>
      </c>
      <c r="N1555" t="s">
        <v>46</v>
      </c>
      <c r="O1555" t="s">
        <v>148</v>
      </c>
      <c r="P1555">
        <f t="shared" si="72"/>
        <v>2.923</v>
      </c>
      <c r="Q1555">
        <f t="shared" si="73"/>
        <v>0.17700000000000005</v>
      </c>
      <c r="R1555">
        <f t="shared" si="74"/>
        <v>1.0625</v>
      </c>
    </row>
    <row r="1556" spans="1:18" x14ac:dyDescent="0.25">
      <c r="A1556" t="s">
        <v>146</v>
      </c>
      <c r="B1556" t="s">
        <v>6</v>
      </c>
      <c r="C1556" s="1">
        <v>44301</v>
      </c>
      <c r="D1556" s="1">
        <v>44484</v>
      </c>
      <c r="E1556" s="24">
        <v>183</v>
      </c>
      <c r="F1556">
        <v>0.5</v>
      </c>
      <c r="G1556">
        <v>2.1</v>
      </c>
      <c r="H1556">
        <v>0.4</v>
      </c>
      <c r="I1556" t="s">
        <v>21</v>
      </c>
      <c r="J1556">
        <v>718</v>
      </c>
      <c r="K1556">
        <v>170</v>
      </c>
      <c r="L1556">
        <v>160</v>
      </c>
      <c r="M1556" t="s">
        <v>147</v>
      </c>
      <c r="N1556" t="s">
        <v>46</v>
      </c>
      <c r="O1556" t="s">
        <v>148</v>
      </c>
      <c r="P1556">
        <f t="shared" si="72"/>
        <v>2.923</v>
      </c>
      <c r="Q1556">
        <f t="shared" si="73"/>
        <v>-0.82299999999999995</v>
      </c>
      <c r="R1556">
        <f t="shared" si="74"/>
        <v>1.0625</v>
      </c>
    </row>
    <row r="1557" spans="1:18" x14ac:dyDescent="0.25">
      <c r="A1557" t="s">
        <v>146</v>
      </c>
      <c r="B1557" t="s">
        <v>6</v>
      </c>
      <c r="C1557" s="1">
        <v>44301</v>
      </c>
      <c r="D1557" s="1">
        <v>44484</v>
      </c>
      <c r="E1557" s="24">
        <v>183</v>
      </c>
      <c r="F1557">
        <v>0.5</v>
      </c>
      <c r="G1557">
        <v>3.2</v>
      </c>
      <c r="H1557">
        <v>0.7</v>
      </c>
      <c r="I1557" t="s">
        <v>21</v>
      </c>
      <c r="J1557">
        <v>718</v>
      </c>
      <c r="K1557">
        <v>170</v>
      </c>
      <c r="L1557">
        <v>160</v>
      </c>
      <c r="M1557" t="s">
        <v>147</v>
      </c>
      <c r="N1557" t="s">
        <v>46</v>
      </c>
      <c r="O1557" t="s">
        <v>148</v>
      </c>
      <c r="P1557">
        <f t="shared" si="72"/>
        <v>2.923</v>
      </c>
      <c r="Q1557">
        <f t="shared" si="73"/>
        <v>0.27700000000000014</v>
      </c>
      <c r="R1557">
        <f t="shared" si="74"/>
        <v>1.0625</v>
      </c>
    </row>
    <row r="1558" spans="1:18" x14ac:dyDescent="0.25">
      <c r="A1558" t="s">
        <v>146</v>
      </c>
      <c r="B1558" t="s">
        <v>6</v>
      </c>
      <c r="C1558" s="1">
        <v>44301</v>
      </c>
      <c r="D1558" s="1">
        <v>44484</v>
      </c>
      <c r="E1558" s="24">
        <v>183</v>
      </c>
      <c r="F1558">
        <v>0.5</v>
      </c>
      <c r="G1558">
        <v>2.5</v>
      </c>
      <c r="H1558">
        <v>0.6</v>
      </c>
      <c r="I1558" t="s">
        <v>21</v>
      </c>
      <c r="J1558">
        <v>718</v>
      </c>
      <c r="K1558">
        <v>170</v>
      </c>
      <c r="L1558">
        <v>160</v>
      </c>
      <c r="M1558" t="s">
        <v>147</v>
      </c>
      <c r="N1558" t="s">
        <v>46</v>
      </c>
      <c r="O1558" t="s">
        <v>148</v>
      </c>
      <c r="P1558">
        <f t="shared" si="72"/>
        <v>2.923</v>
      </c>
      <c r="Q1558">
        <f t="shared" si="73"/>
        <v>-0.42300000000000004</v>
      </c>
      <c r="R1558">
        <f t="shared" si="74"/>
        <v>1.0625</v>
      </c>
    </row>
    <row r="1559" spans="1:18" x14ac:dyDescent="0.25">
      <c r="A1559" t="s">
        <v>146</v>
      </c>
      <c r="B1559" t="s">
        <v>6</v>
      </c>
      <c r="C1559" s="1">
        <v>44301</v>
      </c>
      <c r="D1559" s="1">
        <v>44484</v>
      </c>
      <c r="E1559" s="24">
        <v>183</v>
      </c>
      <c r="F1559">
        <v>0.5</v>
      </c>
      <c r="G1559">
        <v>2.5</v>
      </c>
      <c r="H1559">
        <v>0.5</v>
      </c>
      <c r="I1559" t="s">
        <v>21</v>
      </c>
      <c r="J1559">
        <v>718</v>
      </c>
      <c r="K1559">
        <v>170</v>
      </c>
      <c r="L1559">
        <v>160</v>
      </c>
      <c r="M1559" t="s">
        <v>147</v>
      </c>
      <c r="N1559" t="s">
        <v>46</v>
      </c>
      <c r="O1559" t="s">
        <v>148</v>
      </c>
      <c r="P1559">
        <f t="shared" si="72"/>
        <v>2.923</v>
      </c>
      <c r="Q1559">
        <f t="shared" si="73"/>
        <v>-0.42300000000000004</v>
      </c>
      <c r="R1559">
        <f t="shared" si="74"/>
        <v>1.0625</v>
      </c>
    </row>
    <row r="1560" spans="1:18" x14ac:dyDescent="0.25">
      <c r="A1560" t="s">
        <v>146</v>
      </c>
      <c r="B1560" t="s">
        <v>6</v>
      </c>
      <c r="C1560" s="1">
        <v>44301</v>
      </c>
      <c r="D1560" s="1">
        <v>44484</v>
      </c>
      <c r="E1560" s="24">
        <v>183</v>
      </c>
      <c r="F1560">
        <v>0.5</v>
      </c>
      <c r="G1560">
        <v>2.2000000000000002</v>
      </c>
      <c r="H1560">
        <v>0.5</v>
      </c>
      <c r="I1560" t="s">
        <v>21</v>
      </c>
      <c r="J1560">
        <v>718</v>
      </c>
      <c r="K1560">
        <v>170</v>
      </c>
      <c r="L1560">
        <v>160</v>
      </c>
      <c r="M1560" t="s">
        <v>147</v>
      </c>
      <c r="N1560" t="s">
        <v>46</v>
      </c>
      <c r="O1560" t="s">
        <v>148</v>
      </c>
      <c r="P1560">
        <f t="shared" si="72"/>
        <v>2.923</v>
      </c>
      <c r="Q1560">
        <f t="shared" si="73"/>
        <v>-0.72299999999999986</v>
      </c>
      <c r="R1560">
        <f t="shared" si="74"/>
        <v>1.0625</v>
      </c>
    </row>
    <row r="1561" spans="1:18" x14ac:dyDescent="0.25">
      <c r="A1561" t="s">
        <v>146</v>
      </c>
      <c r="B1561" t="s">
        <v>6</v>
      </c>
      <c r="C1561" s="1">
        <v>44301</v>
      </c>
      <c r="D1561" s="1">
        <v>44484</v>
      </c>
      <c r="E1561" s="24">
        <v>183</v>
      </c>
      <c r="F1561">
        <v>0.5</v>
      </c>
      <c r="G1561">
        <v>2.6</v>
      </c>
      <c r="H1561">
        <v>0.6</v>
      </c>
      <c r="I1561" t="s">
        <v>21</v>
      </c>
      <c r="J1561">
        <v>718</v>
      </c>
      <c r="K1561">
        <v>170</v>
      </c>
      <c r="L1561">
        <v>160</v>
      </c>
      <c r="M1561" t="s">
        <v>147</v>
      </c>
      <c r="N1561" t="s">
        <v>46</v>
      </c>
      <c r="O1561" t="s">
        <v>148</v>
      </c>
      <c r="P1561">
        <f t="shared" si="72"/>
        <v>2.923</v>
      </c>
      <c r="Q1561">
        <f t="shared" si="73"/>
        <v>-0.32299999999999995</v>
      </c>
      <c r="R1561">
        <f t="shared" si="74"/>
        <v>1.0625</v>
      </c>
    </row>
    <row r="1562" spans="1:18" x14ac:dyDescent="0.25">
      <c r="A1562" t="s">
        <v>146</v>
      </c>
      <c r="B1562" t="s">
        <v>6</v>
      </c>
      <c r="C1562" s="1">
        <v>44301</v>
      </c>
      <c r="D1562" s="1">
        <v>44484</v>
      </c>
      <c r="E1562" s="24">
        <v>183</v>
      </c>
      <c r="F1562">
        <v>0.5</v>
      </c>
      <c r="G1562">
        <v>1.8</v>
      </c>
      <c r="H1562">
        <v>0.4</v>
      </c>
      <c r="I1562" t="s">
        <v>21</v>
      </c>
      <c r="J1562">
        <v>718</v>
      </c>
      <c r="K1562">
        <v>170</v>
      </c>
      <c r="L1562">
        <v>160</v>
      </c>
      <c r="M1562" t="s">
        <v>147</v>
      </c>
      <c r="N1562" t="s">
        <v>46</v>
      </c>
      <c r="O1562" t="s">
        <v>148</v>
      </c>
      <c r="P1562">
        <f t="shared" si="72"/>
        <v>2.923</v>
      </c>
      <c r="Q1562">
        <f t="shared" si="73"/>
        <v>-1.123</v>
      </c>
      <c r="R1562">
        <f t="shared" si="74"/>
        <v>1.0625</v>
      </c>
    </row>
    <row r="1563" spans="1:18" x14ac:dyDescent="0.25">
      <c r="A1563" t="s">
        <v>146</v>
      </c>
      <c r="B1563" t="s">
        <v>6</v>
      </c>
      <c r="C1563" s="1">
        <v>44301</v>
      </c>
      <c r="D1563" s="1">
        <v>44484</v>
      </c>
      <c r="E1563" s="24">
        <v>183</v>
      </c>
      <c r="F1563">
        <v>0.5</v>
      </c>
      <c r="G1563">
        <v>2.1</v>
      </c>
      <c r="H1563">
        <v>0.4</v>
      </c>
      <c r="I1563" t="s">
        <v>21</v>
      </c>
      <c r="J1563">
        <v>718</v>
      </c>
      <c r="K1563">
        <v>170</v>
      </c>
      <c r="L1563">
        <v>160</v>
      </c>
      <c r="M1563" t="s">
        <v>147</v>
      </c>
      <c r="N1563" t="s">
        <v>46</v>
      </c>
      <c r="O1563" t="s">
        <v>148</v>
      </c>
      <c r="P1563">
        <f t="shared" si="72"/>
        <v>2.923</v>
      </c>
      <c r="Q1563">
        <f t="shared" si="73"/>
        <v>-0.82299999999999995</v>
      </c>
      <c r="R1563">
        <f t="shared" si="74"/>
        <v>1.0625</v>
      </c>
    </row>
    <row r="1564" spans="1:18" x14ac:dyDescent="0.25">
      <c r="A1564" t="s">
        <v>146</v>
      </c>
      <c r="B1564" t="s">
        <v>6</v>
      </c>
      <c r="C1564" s="1">
        <v>44301</v>
      </c>
      <c r="D1564" s="1">
        <v>44484</v>
      </c>
      <c r="E1564" s="24">
        <v>183</v>
      </c>
      <c r="F1564">
        <v>0.5</v>
      </c>
      <c r="G1564">
        <v>2.2999999999999998</v>
      </c>
      <c r="H1564">
        <v>0.5</v>
      </c>
      <c r="I1564" t="s">
        <v>21</v>
      </c>
      <c r="J1564">
        <v>718</v>
      </c>
      <c r="K1564">
        <v>170</v>
      </c>
      <c r="L1564">
        <v>160</v>
      </c>
      <c r="M1564" t="s">
        <v>147</v>
      </c>
      <c r="N1564" t="s">
        <v>46</v>
      </c>
      <c r="O1564" t="s">
        <v>148</v>
      </c>
      <c r="P1564">
        <f t="shared" si="72"/>
        <v>2.923</v>
      </c>
      <c r="Q1564">
        <f t="shared" si="73"/>
        <v>-0.62300000000000022</v>
      </c>
      <c r="R1564">
        <f t="shared" si="74"/>
        <v>1.0625</v>
      </c>
    </row>
    <row r="1565" spans="1:18" x14ac:dyDescent="0.25">
      <c r="A1565" t="s">
        <v>146</v>
      </c>
      <c r="B1565" t="s">
        <v>6</v>
      </c>
      <c r="C1565" s="1">
        <v>44301</v>
      </c>
      <c r="D1565" s="1">
        <v>44484</v>
      </c>
      <c r="E1565" s="24">
        <v>183</v>
      </c>
      <c r="F1565">
        <v>0.5</v>
      </c>
      <c r="G1565">
        <v>2.5</v>
      </c>
      <c r="H1565">
        <v>0.5</v>
      </c>
      <c r="I1565" t="s">
        <v>21</v>
      </c>
      <c r="J1565">
        <v>718</v>
      </c>
      <c r="K1565">
        <v>170</v>
      </c>
      <c r="L1565">
        <v>160</v>
      </c>
      <c r="M1565" t="s">
        <v>147</v>
      </c>
      <c r="N1565" t="s">
        <v>46</v>
      </c>
      <c r="O1565" t="s">
        <v>148</v>
      </c>
      <c r="P1565">
        <f t="shared" si="72"/>
        <v>2.923</v>
      </c>
      <c r="Q1565">
        <f t="shared" si="73"/>
        <v>-0.42300000000000004</v>
      </c>
      <c r="R1565">
        <f t="shared" si="74"/>
        <v>1.0625</v>
      </c>
    </row>
    <row r="1566" spans="1:18" x14ac:dyDescent="0.25">
      <c r="A1566" t="s">
        <v>146</v>
      </c>
      <c r="B1566" t="s">
        <v>6</v>
      </c>
      <c r="C1566" s="1">
        <v>44301</v>
      </c>
      <c r="D1566" s="1">
        <v>44484</v>
      </c>
      <c r="E1566" s="24">
        <v>183</v>
      </c>
      <c r="F1566">
        <v>0.5</v>
      </c>
      <c r="G1566">
        <v>2</v>
      </c>
      <c r="H1566">
        <v>0.4</v>
      </c>
      <c r="I1566" t="s">
        <v>21</v>
      </c>
      <c r="J1566">
        <v>718</v>
      </c>
      <c r="K1566">
        <v>170</v>
      </c>
      <c r="L1566">
        <v>160</v>
      </c>
      <c r="M1566" t="s">
        <v>147</v>
      </c>
      <c r="N1566" t="s">
        <v>46</v>
      </c>
      <c r="O1566" t="s">
        <v>148</v>
      </c>
      <c r="P1566">
        <f t="shared" si="72"/>
        <v>2.923</v>
      </c>
      <c r="Q1566">
        <f t="shared" si="73"/>
        <v>-0.92300000000000004</v>
      </c>
      <c r="R1566">
        <f t="shared" si="74"/>
        <v>1.0625</v>
      </c>
    </row>
    <row r="1567" spans="1:18" x14ac:dyDescent="0.25">
      <c r="A1567" t="s">
        <v>146</v>
      </c>
      <c r="B1567" t="s">
        <v>6</v>
      </c>
      <c r="C1567" s="1">
        <v>44301</v>
      </c>
      <c r="D1567" s="1">
        <v>44484</v>
      </c>
      <c r="E1567" s="24">
        <v>183</v>
      </c>
      <c r="F1567">
        <v>0.5</v>
      </c>
      <c r="G1567">
        <v>2.2000000000000002</v>
      </c>
      <c r="H1567">
        <v>0.5</v>
      </c>
      <c r="I1567" t="s">
        <v>21</v>
      </c>
      <c r="J1567">
        <v>718</v>
      </c>
      <c r="K1567">
        <v>170</v>
      </c>
      <c r="L1567">
        <v>160</v>
      </c>
      <c r="M1567" t="s">
        <v>147</v>
      </c>
      <c r="N1567" t="s">
        <v>46</v>
      </c>
      <c r="O1567" t="s">
        <v>148</v>
      </c>
      <c r="P1567">
        <f t="shared" si="72"/>
        <v>2.923</v>
      </c>
      <c r="Q1567">
        <f t="shared" si="73"/>
        <v>-0.72299999999999986</v>
      </c>
      <c r="R1567">
        <f t="shared" si="74"/>
        <v>1.0625</v>
      </c>
    </row>
    <row r="1568" spans="1:18" x14ac:dyDescent="0.25">
      <c r="A1568" t="s">
        <v>146</v>
      </c>
      <c r="B1568" t="s">
        <v>6</v>
      </c>
      <c r="C1568" s="1">
        <v>44301</v>
      </c>
      <c r="D1568" s="1">
        <v>44484</v>
      </c>
      <c r="E1568" s="24">
        <v>183</v>
      </c>
      <c r="F1568">
        <v>0.5</v>
      </c>
      <c r="G1568">
        <v>1.8</v>
      </c>
      <c r="H1568">
        <v>0.4</v>
      </c>
      <c r="I1568" t="s">
        <v>21</v>
      </c>
      <c r="J1568">
        <v>718</v>
      </c>
      <c r="K1568">
        <v>170</v>
      </c>
      <c r="L1568">
        <v>160</v>
      </c>
      <c r="M1568" t="s">
        <v>147</v>
      </c>
      <c r="N1568" t="s">
        <v>46</v>
      </c>
      <c r="O1568" t="s">
        <v>148</v>
      </c>
      <c r="P1568">
        <f t="shared" si="72"/>
        <v>2.923</v>
      </c>
      <c r="Q1568">
        <f t="shared" si="73"/>
        <v>-1.123</v>
      </c>
      <c r="R1568">
        <f t="shared" si="74"/>
        <v>1.0625</v>
      </c>
    </row>
    <row r="1569" spans="1:18" x14ac:dyDescent="0.25">
      <c r="A1569" t="s">
        <v>146</v>
      </c>
      <c r="B1569" t="s">
        <v>6</v>
      </c>
      <c r="C1569" s="1">
        <v>44301</v>
      </c>
      <c r="D1569" s="1">
        <v>44484</v>
      </c>
      <c r="E1569" s="24">
        <v>183</v>
      </c>
      <c r="F1569">
        <v>0.5</v>
      </c>
      <c r="G1569">
        <v>2.4</v>
      </c>
      <c r="H1569">
        <v>0.6</v>
      </c>
      <c r="I1569" t="s">
        <v>21</v>
      </c>
      <c r="J1569">
        <v>718</v>
      </c>
      <c r="K1569">
        <v>170</v>
      </c>
      <c r="L1569">
        <v>160</v>
      </c>
      <c r="M1569" t="s">
        <v>147</v>
      </c>
      <c r="N1569" t="s">
        <v>46</v>
      </c>
      <c r="O1569" t="s">
        <v>148</v>
      </c>
      <c r="P1569">
        <f t="shared" si="72"/>
        <v>2.923</v>
      </c>
      <c r="Q1569">
        <f t="shared" si="73"/>
        <v>-0.52300000000000013</v>
      </c>
      <c r="R1569">
        <f t="shared" si="74"/>
        <v>1.0625</v>
      </c>
    </row>
    <row r="1570" spans="1:18" x14ac:dyDescent="0.25">
      <c r="A1570" t="s">
        <v>146</v>
      </c>
      <c r="B1570" t="s">
        <v>6</v>
      </c>
      <c r="C1570" s="1">
        <v>44301</v>
      </c>
      <c r="D1570" s="1">
        <v>44484</v>
      </c>
      <c r="E1570" s="24">
        <v>183</v>
      </c>
      <c r="F1570">
        <v>0.5</v>
      </c>
      <c r="G1570">
        <v>1.8</v>
      </c>
      <c r="H1570">
        <v>0.4</v>
      </c>
      <c r="I1570" t="s">
        <v>21</v>
      </c>
      <c r="J1570">
        <v>718</v>
      </c>
      <c r="K1570">
        <v>170</v>
      </c>
      <c r="L1570">
        <v>160</v>
      </c>
      <c r="M1570" t="s">
        <v>147</v>
      </c>
      <c r="N1570" t="s">
        <v>46</v>
      </c>
      <c r="O1570" t="s">
        <v>148</v>
      </c>
      <c r="P1570">
        <f t="shared" si="72"/>
        <v>2.923</v>
      </c>
      <c r="Q1570">
        <f t="shared" si="73"/>
        <v>-1.123</v>
      </c>
      <c r="R1570">
        <f t="shared" si="74"/>
        <v>1.0625</v>
      </c>
    </row>
    <row r="1571" spans="1:18" x14ac:dyDescent="0.25">
      <c r="A1571" t="s">
        <v>146</v>
      </c>
      <c r="B1571" t="s">
        <v>6</v>
      </c>
      <c r="C1571" s="1">
        <v>44301</v>
      </c>
      <c r="D1571" s="1">
        <v>44484</v>
      </c>
      <c r="E1571" s="24">
        <v>183</v>
      </c>
      <c r="F1571">
        <v>0.5</v>
      </c>
      <c r="G1571">
        <v>2.2999999999999998</v>
      </c>
      <c r="H1571">
        <v>0.5</v>
      </c>
      <c r="I1571" t="s">
        <v>21</v>
      </c>
      <c r="J1571">
        <v>718</v>
      </c>
      <c r="K1571">
        <v>170</v>
      </c>
      <c r="L1571">
        <v>160</v>
      </c>
      <c r="M1571" t="s">
        <v>147</v>
      </c>
      <c r="N1571" t="s">
        <v>46</v>
      </c>
      <c r="O1571" t="s">
        <v>148</v>
      </c>
      <c r="P1571">
        <f t="shared" si="72"/>
        <v>2.923</v>
      </c>
      <c r="Q1571">
        <f t="shared" si="73"/>
        <v>-0.62300000000000022</v>
      </c>
      <c r="R1571">
        <f t="shared" si="74"/>
        <v>1.0625</v>
      </c>
    </row>
    <row r="1572" spans="1:18" x14ac:dyDescent="0.25">
      <c r="A1572" t="s">
        <v>146</v>
      </c>
      <c r="B1572" t="s">
        <v>6</v>
      </c>
      <c r="C1572" s="1">
        <v>44301</v>
      </c>
      <c r="D1572" s="1">
        <v>44484</v>
      </c>
      <c r="E1572" s="24">
        <v>183</v>
      </c>
      <c r="F1572">
        <v>0.5</v>
      </c>
      <c r="G1572">
        <v>2.2999999999999998</v>
      </c>
      <c r="H1572">
        <v>0.5</v>
      </c>
      <c r="I1572" t="s">
        <v>21</v>
      </c>
      <c r="J1572">
        <v>718</v>
      </c>
      <c r="K1572">
        <v>170</v>
      </c>
      <c r="L1572">
        <v>160</v>
      </c>
      <c r="M1572" t="s">
        <v>147</v>
      </c>
      <c r="N1572" t="s">
        <v>46</v>
      </c>
      <c r="O1572" t="s">
        <v>148</v>
      </c>
      <c r="P1572">
        <f t="shared" si="72"/>
        <v>2.923</v>
      </c>
      <c r="Q1572">
        <f t="shared" si="73"/>
        <v>-0.62300000000000022</v>
      </c>
      <c r="R1572">
        <f t="shared" si="74"/>
        <v>1.0625</v>
      </c>
    </row>
    <row r="1573" spans="1:18" x14ac:dyDescent="0.25">
      <c r="A1573" t="s">
        <v>146</v>
      </c>
      <c r="B1573" t="s">
        <v>6</v>
      </c>
      <c r="C1573" s="1">
        <v>44301</v>
      </c>
      <c r="D1573" s="1">
        <v>44484</v>
      </c>
      <c r="E1573" s="24">
        <v>183</v>
      </c>
      <c r="F1573">
        <v>0.5</v>
      </c>
      <c r="G1573">
        <v>2.2000000000000002</v>
      </c>
      <c r="H1573">
        <v>0.5</v>
      </c>
      <c r="I1573" t="s">
        <v>21</v>
      </c>
      <c r="J1573">
        <v>718</v>
      </c>
      <c r="K1573">
        <v>170</v>
      </c>
      <c r="L1573">
        <v>160</v>
      </c>
      <c r="M1573" t="s">
        <v>147</v>
      </c>
      <c r="N1573" t="s">
        <v>46</v>
      </c>
      <c r="O1573" t="s">
        <v>148</v>
      </c>
      <c r="P1573">
        <f t="shared" si="72"/>
        <v>2.923</v>
      </c>
      <c r="Q1573">
        <f t="shared" si="73"/>
        <v>-0.72299999999999986</v>
      </c>
      <c r="R1573">
        <f t="shared" si="74"/>
        <v>1.0625</v>
      </c>
    </row>
    <row r="1574" spans="1:18" x14ac:dyDescent="0.25">
      <c r="A1574" t="s">
        <v>146</v>
      </c>
      <c r="B1574" t="s">
        <v>6</v>
      </c>
      <c r="C1574" s="1">
        <v>44301</v>
      </c>
      <c r="D1574" s="1">
        <v>44484</v>
      </c>
      <c r="E1574" s="24">
        <v>183</v>
      </c>
      <c r="F1574">
        <v>0.5</v>
      </c>
      <c r="G1574">
        <v>1.8</v>
      </c>
      <c r="H1574">
        <v>0.3</v>
      </c>
      <c r="I1574" t="s">
        <v>21</v>
      </c>
      <c r="J1574">
        <v>718</v>
      </c>
      <c r="K1574">
        <v>170</v>
      </c>
      <c r="L1574">
        <v>160</v>
      </c>
      <c r="M1574" t="s">
        <v>147</v>
      </c>
      <c r="N1574" t="s">
        <v>46</v>
      </c>
      <c r="O1574" t="s">
        <v>148</v>
      </c>
      <c r="P1574">
        <f t="shared" si="72"/>
        <v>2.923</v>
      </c>
      <c r="Q1574">
        <f t="shared" si="73"/>
        <v>-1.123</v>
      </c>
      <c r="R1574">
        <f t="shared" si="74"/>
        <v>1.0625</v>
      </c>
    </row>
    <row r="1575" spans="1:18" x14ac:dyDescent="0.25">
      <c r="A1575" t="s">
        <v>146</v>
      </c>
      <c r="B1575" t="s">
        <v>6</v>
      </c>
      <c r="C1575" s="1">
        <v>44301</v>
      </c>
      <c r="D1575" s="1">
        <v>44484</v>
      </c>
      <c r="E1575" s="24">
        <v>183</v>
      </c>
      <c r="F1575">
        <v>0.5</v>
      </c>
      <c r="G1575">
        <v>2.6</v>
      </c>
      <c r="H1575">
        <v>0.6</v>
      </c>
      <c r="I1575" t="s">
        <v>21</v>
      </c>
      <c r="J1575">
        <v>718</v>
      </c>
      <c r="K1575">
        <v>170</v>
      </c>
      <c r="L1575">
        <v>160</v>
      </c>
      <c r="M1575" t="s">
        <v>147</v>
      </c>
      <c r="N1575" t="s">
        <v>46</v>
      </c>
      <c r="O1575" t="s">
        <v>148</v>
      </c>
      <c r="P1575">
        <f t="shared" si="72"/>
        <v>2.923</v>
      </c>
      <c r="Q1575">
        <f t="shared" si="73"/>
        <v>-0.32299999999999995</v>
      </c>
      <c r="R1575">
        <f t="shared" si="74"/>
        <v>1.0625</v>
      </c>
    </row>
    <row r="1576" spans="1:18" x14ac:dyDescent="0.25">
      <c r="A1576" t="s">
        <v>146</v>
      </c>
      <c r="B1576" t="s">
        <v>6</v>
      </c>
      <c r="C1576" s="1">
        <v>44301</v>
      </c>
      <c r="D1576" s="1">
        <v>44484</v>
      </c>
      <c r="E1576" s="24">
        <v>183</v>
      </c>
      <c r="F1576">
        <v>0.5</v>
      </c>
      <c r="G1576">
        <v>1.9</v>
      </c>
      <c r="H1576">
        <v>0.4</v>
      </c>
      <c r="I1576" t="s">
        <v>21</v>
      </c>
      <c r="J1576">
        <v>718</v>
      </c>
      <c r="K1576">
        <v>170</v>
      </c>
      <c r="L1576">
        <v>160</v>
      </c>
      <c r="M1576" t="s">
        <v>147</v>
      </c>
      <c r="N1576" t="s">
        <v>46</v>
      </c>
      <c r="O1576" t="s">
        <v>148</v>
      </c>
      <c r="P1576">
        <f t="shared" si="72"/>
        <v>2.923</v>
      </c>
      <c r="Q1576">
        <f t="shared" si="73"/>
        <v>-1.0230000000000001</v>
      </c>
      <c r="R1576">
        <f t="shared" si="74"/>
        <v>1.0625</v>
      </c>
    </row>
    <row r="1577" spans="1:18" x14ac:dyDescent="0.25">
      <c r="A1577" t="s">
        <v>146</v>
      </c>
      <c r="B1577" t="s">
        <v>6</v>
      </c>
      <c r="C1577" s="1">
        <v>44301</v>
      </c>
      <c r="D1577" s="1">
        <v>44484</v>
      </c>
      <c r="E1577" s="24">
        <v>183</v>
      </c>
      <c r="F1577">
        <v>0.5</v>
      </c>
      <c r="G1577">
        <v>2.5</v>
      </c>
      <c r="H1577">
        <v>0.5</v>
      </c>
      <c r="I1577" t="s">
        <v>21</v>
      </c>
      <c r="J1577">
        <v>718</v>
      </c>
      <c r="K1577">
        <v>170</v>
      </c>
      <c r="L1577">
        <v>160</v>
      </c>
      <c r="M1577" t="s">
        <v>147</v>
      </c>
      <c r="N1577" t="s">
        <v>46</v>
      </c>
      <c r="O1577" t="s">
        <v>148</v>
      </c>
      <c r="P1577">
        <f t="shared" si="72"/>
        <v>2.923</v>
      </c>
      <c r="Q1577">
        <f t="shared" si="73"/>
        <v>-0.42300000000000004</v>
      </c>
      <c r="R1577">
        <f t="shared" si="74"/>
        <v>1.0625</v>
      </c>
    </row>
    <row r="1578" spans="1:18" x14ac:dyDescent="0.25">
      <c r="A1578" t="s">
        <v>146</v>
      </c>
      <c r="B1578" t="s">
        <v>6</v>
      </c>
      <c r="C1578" s="1">
        <v>44301</v>
      </c>
      <c r="D1578" s="1">
        <v>44484</v>
      </c>
      <c r="E1578" s="24">
        <v>183</v>
      </c>
      <c r="F1578">
        <v>0.5</v>
      </c>
      <c r="G1578">
        <v>2.5</v>
      </c>
      <c r="H1578">
        <v>0.5</v>
      </c>
      <c r="I1578" t="s">
        <v>21</v>
      </c>
      <c r="J1578">
        <v>718</v>
      </c>
      <c r="K1578">
        <v>170</v>
      </c>
      <c r="L1578">
        <v>160</v>
      </c>
      <c r="M1578" t="s">
        <v>147</v>
      </c>
      <c r="N1578" t="s">
        <v>46</v>
      </c>
      <c r="O1578" t="s">
        <v>148</v>
      </c>
      <c r="P1578">
        <f t="shared" si="72"/>
        <v>2.923</v>
      </c>
      <c r="Q1578">
        <f t="shared" si="73"/>
        <v>-0.42300000000000004</v>
      </c>
      <c r="R1578">
        <f t="shared" si="74"/>
        <v>1.0625</v>
      </c>
    </row>
    <row r="1579" spans="1:18" x14ac:dyDescent="0.25">
      <c r="A1579" t="s">
        <v>146</v>
      </c>
      <c r="B1579" t="s">
        <v>6</v>
      </c>
      <c r="C1579" s="1">
        <v>44301</v>
      </c>
      <c r="D1579" s="1">
        <v>44484</v>
      </c>
      <c r="E1579" s="24">
        <v>183</v>
      </c>
      <c r="F1579">
        <v>0.5</v>
      </c>
      <c r="G1579">
        <v>1.8</v>
      </c>
      <c r="H1579">
        <v>0.4</v>
      </c>
      <c r="I1579" t="s">
        <v>21</v>
      </c>
      <c r="J1579">
        <v>718</v>
      </c>
      <c r="K1579">
        <v>170</v>
      </c>
      <c r="L1579">
        <v>160</v>
      </c>
      <c r="M1579" t="s">
        <v>147</v>
      </c>
      <c r="N1579" t="s">
        <v>46</v>
      </c>
      <c r="O1579" t="s">
        <v>148</v>
      </c>
      <c r="P1579">
        <f t="shared" si="72"/>
        <v>2.923</v>
      </c>
      <c r="Q1579">
        <f t="shared" si="73"/>
        <v>-1.123</v>
      </c>
      <c r="R1579">
        <f t="shared" si="74"/>
        <v>1.0625</v>
      </c>
    </row>
    <row r="1580" spans="1:18" x14ac:dyDescent="0.25">
      <c r="A1580" t="s">
        <v>146</v>
      </c>
      <c r="B1580" t="s">
        <v>6</v>
      </c>
      <c r="C1580" s="1">
        <v>44301</v>
      </c>
      <c r="D1580" s="1">
        <v>44484</v>
      </c>
      <c r="E1580" s="24">
        <v>183</v>
      </c>
      <c r="F1580">
        <v>0.5</v>
      </c>
      <c r="G1580">
        <v>2.5</v>
      </c>
      <c r="H1580">
        <v>0.6</v>
      </c>
      <c r="I1580" t="s">
        <v>21</v>
      </c>
      <c r="J1580">
        <v>718</v>
      </c>
      <c r="K1580">
        <v>170</v>
      </c>
      <c r="L1580">
        <v>160</v>
      </c>
      <c r="M1580" t="s">
        <v>147</v>
      </c>
      <c r="N1580" t="s">
        <v>46</v>
      </c>
      <c r="O1580" t="s">
        <v>148</v>
      </c>
      <c r="P1580">
        <f t="shared" si="72"/>
        <v>2.923</v>
      </c>
      <c r="Q1580">
        <f t="shared" si="73"/>
        <v>-0.42300000000000004</v>
      </c>
      <c r="R1580">
        <f t="shared" si="74"/>
        <v>1.0625</v>
      </c>
    </row>
    <row r="1581" spans="1:18" x14ac:dyDescent="0.25">
      <c r="A1581" t="s">
        <v>146</v>
      </c>
      <c r="B1581" t="s">
        <v>6</v>
      </c>
      <c r="C1581" s="1">
        <v>44301</v>
      </c>
      <c r="D1581" s="1">
        <v>44484</v>
      </c>
      <c r="E1581" s="24">
        <v>183</v>
      </c>
      <c r="F1581">
        <v>0.5</v>
      </c>
      <c r="G1581">
        <v>2.4</v>
      </c>
      <c r="H1581">
        <v>0.6</v>
      </c>
      <c r="I1581" t="s">
        <v>21</v>
      </c>
      <c r="J1581">
        <v>718</v>
      </c>
      <c r="K1581">
        <v>170</v>
      </c>
      <c r="L1581">
        <v>160</v>
      </c>
      <c r="M1581" t="s">
        <v>147</v>
      </c>
      <c r="N1581" t="s">
        <v>46</v>
      </c>
      <c r="O1581" t="s">
        <v>148</v>
      </c>
      <c r="P1581">
        <f t="shared" si="72"/>
        <v>2.923</v>
      </c>
      <c r="Q1581">
        <f t="shared" si="73"/>
        <v>-0.52300000000000013</v>
      </c>
      <c r="R1581">
        <f t="shared" si="74"/>
        <v>1.0625</v>
      </c>
    </row>
    <row r="1582" spans="1:18" x14ac:dyDescent="0.25">
      <c r="A1582" t="s">
        <v>146</v>
      </c>
      <c r="B1582" t="s">
        <v>6</v>
      </c>
      <c r="C1582" s="1">
        <v>44301</v>
      </c>
      <c r="D1582" s="1">
        <v>44484</v>
      </c>
      <c r="E1582" s="24">
        <v>183</v>
      </c>
      <c r="F1582">
        <v>0.5</v>
      </c>
      <c r="G1582">
        <v>2.8</v>
      </c>
      <c r="H1582">
        <v>0.6</v>
      </c>
      <c r="I1582" t="s">
        <v>21</v>
      </c>
      <c r="J1582">
        <v>718</v>
      </c>
      <c r="K1582">
        <v>170</v>
      </c>
      <c r="L1582">
        <v>160</v>
      </c>
      <c r="M1582" t="s">
        <v>147</v>
      </c>
      <c r="N1582" t="s">
        <v>46</v>
      </c>
      <c r="O1582" t="s">
        <v>148</v>
      </c>
      <c r="P1582">
        <f t="shared" si="72"/>
        <v>2.923</v>
      </c>
      <c r="Q1582">
        <f t="shared" si="73"/>
        <v>-0.12300000000000022</v>
      </c>
      <c r="R1582">
        <f t="shared" si="74"/>
        <v>1.0625</v>
      </c>
    </row>
    <row r="1583" spans="1:18" x14ac:dyDescent="0.25">
      <c r="A1583" t="s">
        <v>146</v>
      </c>
      <c r="B1583" t="s">
        <v>6</v>
      </c>
      <c r="C1583" s="1">
        <v>44301</v>
      </c>
      <c r="D1583" s="1">
        <v>44484</v>
      </c>
      <c r="E1583" s="24">
        <v>183</v>
      </c>
      <c r="F1583">
        <v>0.5</v>
      </c>
      <c r="G1583">
        <v>2.2000000000000002</v>
      </c>
      <c r="H1583">
        <v>0.5</v>
      </c>
      <c r="I1583" t="s">
        <v>21</v>
      </c>
      <c r="J1583">
        <v>718</v>
      </c>
      <c r="K1583">
        <v>170</v>
      </c>
      <c r="L1583">
        <v>160</v>
      </c>
      <c r="M1583" t="s">
        <v>147</v>
      </c>
      <c r="N1583" t="s">
        <v>46</v>
      </c>
      <c r="O1583" t="s">
        <v>148</v>
      </c>
      <c r="P1583">
        <f t="shared" si="72"/>
        <v>2.923</v>
      </c>
      <c r="Q1583">
        <f t="shared" si="73"/>
        <v>-0.72299999999999986</v>
      </c>
      <c r="R1583">
        <f t="shared" si="74"/>
        <v>1.0625</v>
      </c>
    </row>
    <row r="1584" spans="1:18" x14ac:dyDescent="0.25">
      <c r="A1584" t="s">
        <v>146</v>
      </c>
      <c r="B1584" t="s">
        <v>6</v>
      </c>
      <c r="C1584" s="1">
        <v>44301</v>
      </c>
      <c r="D1584" s="1">
        <v>44484</v>
      </c>
      <c r="E1584" s="24">
        <v>183</v>
      </c>
      <c r="F1584">
        <v>0.5</v>
      </c>
      <c r="G1584">
        <v>3.3</v>
      </c>
      <c r="H1584">
        <v>0.7</v>
      </c>
      <c r="I1584" t="s">
        <v>21</v>
      </c>
      <c r="J1584">
        <v>718</v>
      </c>
      <c r="K1584">
        <v>170</v>
      </c>
      <c r="L1584">
        <v>160</v>
      </c>
      <c r="M1584" t="s">
        <v>147</v>
      </c>
      <c r="N1584" t="s">
        <v>46</v>
      </c>
      <c r="O1584" t="s">
        <v>148</v>
      </c>
      <c r="P1584">
        <f t="shared" si="72"/>
        <v>2.923</v>
      </c>
      <c r="Q1584">
        <f t="shared" si="73"/>
        <v>0.37699999999999978</v>
      </c>
      <c r="R1584">
        <f t="shared" si="74"/>
        <v>1.0625</v>
      </c>
    </row>
    <row r="1585" spans="1:18" x14ac:dyDescent="0.25">
      <c r="A1585" t="s">
        <v>146</v>
      </c>
      <c r="B1585" t="s">
        <v>6</v>
      </c>
      <c r="C1585" s="1">
        <v>44301</v>
      </c>
      <c r="D1585" s="1">
        <v>44484</v>
      </c>
      <c r="E1585" s="24">
        <v>183</v>
      </c>
      <c r="F1585">
        <v>0.5</v>
      </c>
      <c r="G1585">
        <v>2.7</v>
      </c>
      <c r="H1585">
        <v>0.6</v>
      </c>
      <c r="I1585" t="s">
        <v>21</v>
      </c>
      <c r="J1585">
        <v>718</v>
      </c>
      <c r="K1585">
        <v>170</v>
      </c>
      <c r="L1585">
        <v>160</v>
      </c>
      <c r="M1585" t="s">
        <v>147</v>
      </c>
      <c r="N1585" t="s">
        <v>46</v>
      </c>
      <c r="O1585" t="s">
        <v>148</v>
      </c>
      <c r="P1585">
        <f t="shared" si="72"/>
        <v>2.923</v>
      </c>
      <c r="Q1585">
        <f t="shared" si="73"/>
        <v>-0.22299999999999986</v>
      </c>
      <c r="R1585">
        <f t="shared" si="74"/>
        <v>1.0625</v>
      </c>
    </row>
    <row r="1586" spans="1:18" x14ac:dyDescent="0.25">
      <c r="A1586" t="s">
        <v>146</v>
      </c>
      <c r="B1586" t="s">
        <v>6</v>
      </c>
      <c r="C1586" s="1">
        <v>44301</v>
      </c>
      <c r="D1586" s="1">
        <v>44484</v>
      </c>
      <c r="E1586" s="24">
        <v>183</v>
      </c>
      <c r="F1586">
        <v>0.5</v>
      </c>
      <c r="G1586">
        <v>2.2000000000000002</v>
      </c>
      <c r="H1586">
        <v>0.5</v>
      </c>
      <c r="I1586" t="s">
        <v>21</v>
      </c>
      <c r="J1586">
        <v>718</v>
      </c>
      <c r="K1586">
        <v>170</v>
      </c>
      <c r="L1586">
        <v>160</v>
      </c>
      <c r="M1586" t="s">
        <v>147</v>
      </c>
      <c r="N1586" t="s">
        <v>46</v>
      </c>
      <c r="O1586" t="s">
        <v>148</v>
      </c>
      <c r="P1586">
        <f t="shared" si="72"/>
        <v>2.923</v>
      </c>
      <c r="Q1586">
        <f t="shared" si="73"/>
        <v>-0.72299999999999986</v>
      </c>
      <c r="R1586">
        <f t="shared" si="74"/>
        <v>1.0625</v>
      </c>
    </row>
    <row r="1587" spans="1:18" x14ac:dyDescent="0.25">
      <c r="A1587" t="s">
        <v>146</v>
      </c>
      <c r="B1587" t="s">
        <v>6</v>
      </c>
      <c r="C1587" s="1">
        <v>44301</v>
      </c>
      <c r="D1587" s="1">
        <v>44484</v>
      </c>
      <c r="E1587" s="24">
        <v>183</v>
      </c>
      <c r="F1587">
        <v>0.5</v>
      </c>
      <c r="G1587">
        <v>2.6</v>
      </c>
      <c r="H1587">
        <v>0.6</v>
      </c>
      <c r="I1587" t="s">
        <v>21</v>
      </c>
      <c r="J1587">
        <v>718</v>
      </c>
      <c r="K1587">
        <v>170</v>
      </c>
      <c r="L1587">
        <v>160</v>
      </c>
      <c r="M1587" t="s">
        <v>147</v>
      </c>
      <c r="N1587" t="s">
        <v>46</v>
      </c>
      <c r="O1587" t="s">
        <v>148</v>
      </c>
      <c r="P1587">
        <f t="shared" si="72"/>
        <v>2.923</v>
      </c>
      <c r="Q1587">
        <f t="shared" si="73"/>
        <v>-0.32299999999999995</v>
      </c>
      <c r="R1587">
        <f t="shared" si="74"/>
        <v>1.0625</v>
      </c>
    </row>
    <row r="1588" spans="1:18" x14ac:dyDescent="0.25">
      <c r="A1588" t="s">
        <v>146</v>
      </c>
      <c r="B1588" t="s">
        <v>6</v>
      </c>
      <c r="C1588" s="1">
        <v>44301</v>
      </c>
      <c r="D1588" s="1">
        <v>44484</v>
      </c>
      <c r="E1588" s="24">
        <v>183</v>
      </c>
      <c r="F1588">
        <v>0.5</v>
      </c>
      <c r="G1588">
        <v>2.6</v>
      </c>
      <c r="H1588">
        <v>0.6</v>
      </c>
      <c r="I1588" t="s">
        <v>21</v>
      </c>
      <c r="J1588">
        <v>718</v>
      </c>
      <c r="K1588">
        <v>170</v>
      </c>
      <c r="L1588">
        <v>160</v>
      </c>
      <c r="M1588" t="s">
        <v>147</v>
      </c>
      <c r="N1588" t="s">
        <v>46</v>
      </c>
      <c r="O1588" t="s">
        <v>148</v>
      </c>
      <c r="P1588">
        <f t="shared" si="72"/>
        <v>2.923</v>
      </c>
      <c r="Q1588">
        <f t="shared" si="73"/>
        <v>-0.32299999999999995</v>
      </c>
      <c r="R1588">
        <f t="shared" si="74"/>
        <v>1.0625</v>
      </c>
    </row>
    <row r="1589" spans="1:18" x14ac:dyDescent="0.25">
      <c r="A1589" t="s">
        <v>146</v>
      </c>
      <c r="B1589" t="s">
        <v>6</v>
      </c>
      <c r="C1589" s="1">
        <v>44301</v>
      </c>
      <c r="D1589" s="1">
        <v>44484</v>
      </c>
      <c r="E1589" s="24">
        <v>183</v>
      </c>
      <c r="F1589">
        <v>0.5</v>
      </c>
      <c r="G1589">
        <v>2.2000000000000002</v>
      </c>
      <c r="H1589">
        <v>0.5</v>
      </c>
      <c r="I1589" t="s">
        <v>21</v>
      </c>
      <c r="J1589">
        <v>718</v>
      </c>
      <c r="K1589">
        <v>170</v>
      </c>
      <c r="L1589">
        <v>160</v>
      </c>
      <c r="M1589" t="s">
        <v>147</v>
      </c>
      <c r="N1589" t="s">
        <v>46</v>
      </c>
      <c r="O1589" t="s">
        <v>148</v>
      </c>
      <c r="P1589">
        <f t="shared" si="72"/>
        <v>2.923</v>
      </c>
      <c r="Q1589">
        <f t="shared" si="73"/>
        <v>-0.72299999999999986</v>
      </c>
      <c r="R1589">
        <f t="shared" si="74"/>
        <v>1.0625</v>
      </c>
    </row>
    <row r="1590" spans="1:18" x14ac:dyDescent="0.25">
      <c r="A1590" t="s">
        <v>146</v>
      </c>
      <c r="B1590" t="s">
        <v>6</v>
      </c>
      <c r="C1590" s="1">
        <v>44301</v>
      </c>
      <c r="D1590" s="1">
        <v>44484</v>
      </c>
      <c r="E1590" s="24">
        <v>183</v>
      </c>
      <c r="F1590">
        <v>0.5</v>
      </c>
      <c r="G1590">
        <v>2</v>
      </c>
      <c r="H1590">
        <v>0.4</v>
      </c>
      <c r="I1590" t="s">
        <v>21</v>
      </c>
      <c r="J1590">
        <v>718</v>
      </c>
      <c r="K1590">
        <v>170</v>
      </c>
      <c r="L1590">
        <v>160</v>
      </c>
      <c r="M1590" t="s">
        <v>147</v>
      </c>
      <c r="N1590" t="s">
        <v>46</v>
      </c>
      <c r="O1590" t="s">
        <v>148</v>
      </c>
      <c r="P1590">
        <f t="shared" si="72"/>
        <v>2.923</v>
      </c>
      <c r="Q1590">
        <f t="shared" si="73"/>
        <v>-0.92300000000000004</v>
      </c>
      <c r="R1590">
        <f t="shared" si="74"/>
        <v>1.0625</v>
      </c>
    </row>
    <row r="1591" spans="1:18" x14ac:dyDescent="0.25">
      <c r="A1591" t="s">
        <v>146</v>
      </c>
      <c r="B1591" t="s">
        <v>6</v>
      </c>
      <c r="C1591" s="1">
        <v>44301</v>
      </c>
      <c r="D1591" s="1">
        <v>44484</v>
      </c>
      <c r="E1591" s="24">
        <v>183</v>
      </c>
      <c r="F1591">
        <v>0.5</v>
      </c>
      <c r="G1591">
        <v>2.6</v>
      </c>
      <c r="H1591">
        <v>0.5</v>
      </c>
      <c r="I1591" t="s">
        <v>21</v>
      </c>
      <c r="J1591">
        <v>718</v>
      </c>
      <c r="K1591">
        <v>170</v>
      </c>
      <c r="L1591">
        <v>160</v>
      </c>
      <c r="M1591" t="s">
        <v>147</v>
      </c>
      <c r="N1591" t="s">
        <v>46</v>
      </c>
      <c r="O1591" t="s">
        <v>148</v>
      </c>
      <c r="P1591">
        <f t="shared" si="72"/>
        <v>2.923</v>
      </c>
      <c r="Q1591">
        <f t="shared" si="73"/>
        <v>-0.32299999999999995</v>
      </c>
      <c r="R1591">
        <f t="shared" si="74"/>
        <v>1.0625</v>
      </c>
    </row>
    <row r="1592" spans="1:18" x14ac:dyDescent="0.25">
      <c r="A1592" t="s">
        <v>146</v>
      </c>
      <c r="B1592" t="s">
        <v>6</v>
      </c>
      <c r="C1592" s="1">
        <v>44301</v>
      </c>
      <c r="D1592" s="1">
        <v>44484</v>
      </c>
      <c r="E1592" s="24">
        <v>183</v>
      </c>
      <c r="F1592">
        <v>0.5</v>
      </c>
      <c r="G1592">
        <v>2.4</v>
      </c>
      <c r="H1592">
        <v>0.5</v>
      </c>
      <c r="I1592" t="s">
        <v>21</v>
      </c>
      <c r="J1592">
        <v>718</v>
      </c>
      <c r="K1592">
        <v>170</v>
      </c>
      <c r="L1592">
        <v>160</v>
      </c>
      <c r="M1592" t="s">
        <v>147</v>
      </c>
      <c r="N1592" t="s">
        <v>46</v>
      </c>
      <c r="O1592" t="s">
        <v>148</v>
      </c>
      <c r="P1592">
        <f t="shared" si="72"/>
        <v>2.923</v>
      </c>
      <c r="Q1592">
        <f t="shared" si="73"/>
        <v>-0.52300000000000013</v>
      </c>
      <c r="R1592">
        <f t="shared" si="74"/>
        <v>1.0625</v>
      </c>
    </row>
    <row r="1593" spans="1:18" x14ac:dyDescent="0.25">
      <c r="A1593" t="s">
        <v>146</v>
      </c>
      <c r="B1593" t="s">
        <v>6</v>
      </c>
      <c r="C1593" s="1">
        <v>44301</v>
      </c>
      <c r="D1593" s="1">
        <v>44484</v>
      </c>
      <c r="E1593" s="24">
        <v>183</v>
      </c>
      <c r="F1593">
        <v>0.5</v>
      </c>
      <c r="G1593">
        <v>2.7</v>
      </c>
      <c r="H1593">
        <v>0.6</v>
      </c>
      <c r="I1593" t="s">
        <v>21</v>
      </c>
      <c r="J1593">
        <v>718</v>
      </c>
      <c r="K1593">
        <v>170</v>
      </c>
      <c r="L1593">
        <v>160</v>
      </c>
      <c r="M1593" t="s">
        <v>147</v>
      </c>
      <c r="N1593" t="s">
        <v>46</v>
      </c>
      <c r="O1593" t="s">
        <v>148</v>
      </c>
      <c r="P1593">
        <f t="shared" si="72"/>
        <v>2.923</v>
      </c>
      <c r="Q1593">
        <f t="shared" si="73"/>
        <v>-0.22299999999999986</v>
      </c>
      <c r="R1593">
        <f t="shared" si="74"/>
        <v>1.0625</v>
      </c>
    </row>
    <row r="1594" spans="1:18" x14ac:dyDescent="0.25">
      <c r="A1594" t="s">
        <v>146</v>
      </c>
      <c r="B1594" t="s">
        <v>6</v>
      </c>
      <c r="C1594" s="1">
        <v>44301</v>
      </c>
      <c r="D1594" s="1">
        <v>44484</v>
      </c>
      <c r="E1594" s="24">
        <v>183</v>
      </c>
      <c r="F1594">
        <v>0.5</v>
      </c>
      <c r="G1594">
        <v>1.7</v>
      </c>
      <c r="H1594">
        <v>0.4</v>
      </c>
      <c r="I1594" t="s">
        <v>21</v>
      </c>
      <c r="J1594">
        <v>718</v>
      </c>
      <c r="K1594">
        <v>170</v>
      </c>
      <c r="L1594">
        <v>160</v>
      </c>
      <c r="M1594" t="s">
        <v>147</v>
      </c>
      <c r="N1594" t="s">
        <v>46</v>
      </c>
      <c r="O1594" t="s">
        <v>148</v>
      </c>
      <c r="P1594">
        <f t="shared" si="72"/>
        <v>2.923</v>
      </c>
      <c r="Q1594">
        <f t="shared" si="73"/>
        <v>-1.2230000000000001</v>
      </c>
      <c r="R1594">
        <f t="shared" si="74"/>
        <v>1.0625</v>
      </c>
    </row>
    <row r="1595" spans="1:18" x14ac:dyDescent="0.25">
      <c r="A1595" t="s">
        <v>146</v>
      </c>
      <c r="B1595" t="s">
        <v>6</v>
      </c>
      <c r="C1595" s="1">
        <v>44301</v>
      </c>
      <c r="D1595" s="1">
        <v>44484</v>
      </c>
      <c r="E1595" s="24">
        <v>183</v>
      </c>
      <c r="F1595">
        <v>0.5</v>
      </c>
      <c r="G1595">
        <v>2.1</v>
      </c>
      <c r="H1595">
        <v>0.4</v>
      </c>
      <c r="I1595" t="s">
        <v>21</v>
      </c>
      <c r="J1595">
        <v>718</v>
      </c>
      <c r="K1595">
        <v>170</v>
      </c>
      <c r="L1595">
        <v>160</v>
      </c>
      <c r="M1595" t="s">
        <v>147</v>
      </c>
      <c r="N1595" t="s">
        <v>46</v>
      </c>
      <c r="O1595" t="s">
        <v>148</v>
      </c>
      <c r="P1595">
        <f t="shared" si="72"/>
        <v>2.923</v>
      </c>
      <c r="Q1595">
        <f t="shared" si="73"/>
        <v>-0.82299999999999995</v>
      </c>
      <c r="R1595">
        <f t="shared" si="74"/>
        <v>1.0625</v>
      </c>
    </row>
    <row r="1596" spans="1:18" x14ac:dyDescent="0.25">
      <c r="A1596" t="s">
        <v>146</v>
      </c>
      <c r="B1596" t="s">
        <v>6</v>
      </c>
      <c r="C1596" s="1">
        <v>44301</v>
      </c>
      <c r="D1596" s="1">
        <v>44484</v>
      </c>
      <c r="E1596" s="24">
        <v>183</v>
      </c>
      <c r="F1596">
        <v>0.5</v>
      </c>
      <c r="G1596">
        <v>2.1</v>
      </c>
      <c r="H1596">
        <v>0.4</v>
      </c>
      <c r="I1596" t="s">
        <v>21</v>
      </c>
      <c r="J1596">
        <v>718</v>
      </c>
      <c r="K1596">
        <v>170</v>
      </c>
      <c r="L1596">
        <v>160</v>
      </c>
      <c r="M1596" t="s">
        <v>147</v>
      </c>
      <c r="N1596" t="s">
        <v>46</v>
      </c>
      <c r="O1596" t="s">
        <v>148</v>
      </c>
      <c r="P1596">
        <f t="shared" si="72"/>
        <v>2.923</v>
      </c>
      <c r="Q1596">
        <f t="shared" si="73"/>
        <v>-0.82299999999999995</v>
      </c>
      <c r="R1596">
        <f t="shared" si="74"/>
        <v>1.0625</v>
      </c>
    </row>
    <row r="1597" spans="1:18" x14ac:dyDescent="0.25">
      <c r="A1597" t="s">
        <v>146</v>
      </c>
      <c r="B1597" t="s">
        <v>6</v>
      </c>
      <c r="C1597" s="1">
        <v>44301</v>
      </c>
      <c r="D1597" s="1">
        <v>44484</v>
      </c>
      <c r="E1597" s="24">
        <v>183</v>
      </c>
      <c r="F1597">
        <v>0.5</v>
      </c>
      <c r="G1597">
        <v>2.6</v>
      </c>
      <c r="H1597">
        <v>0.6</v>
      </c>
      <c r="I1597" t="s">
        <v>21</v>
      </c>
      <c r="J1597">
        <v>718</v>
      </c>
      <c r="K1597">
        <v>170</v>
      </c>
      <c r="L1597">
        <v>160</v>
      </c>
      <c r="M1597" t="s">
        <v>147</v>
      </c>
      <c r="N1597" t="s">
        <v>46</v>
      </c>
      <c r="O1597" t="s">
        <v>148</v>
      </c>
      <c r="P1597">
        <f t="shared" si="72"/>
        <v>2.923</v>
      </c>
      <c r="Q1597">
        <f t="shared" si="73"/>
        <v>-0.32299999999999995</v>
      </c>
      <c r="R1597">
        <f t="shared" si="74"/>
        <v>1.0625</v>
      </c>
    </row>
    <row r="1598" spans="1:18" x14ac:dyDescent="0.25">
      <c r="A1598" t="s">
        <v>146</v>
      </c>
      <c r="B1598" t="s">
        <v>6</v>
      </c>
      <c r="C1598" s="1">
        <v>44301</v>
      </c>
      <c r="D1598" s="1">
        <v>44484</v>
      </c>
      <c r="E1598" s="24">
        <v>183</v>
      </c>
      <c r="F1598">
        <v>0.5</v>
      </c>
      <c r="G1598">
        <v>3.1</v>
      </c>
      <c r="H1598">
        <v>0.7</v>
      </c>
      <c r="I1598" t="s">
        <v>21</v>
      </c>
      <c r="J1598">
        <v>718</v>
      </c>
      <c r="K1598">
        <v>170</v>
      </c>
      <c r="L1598">
        <v>160</v>
      </c>
      <c r="M1598" t="s">
        <v>147</v>
      </c>
      <c r="N1598" t="s">
        <v>46</v>
      </c>
      <c r="O1598" t="s">
        <v>148</v>
      </c>
      <c r="P1598">
        <f t="shared" si="72"/>
        <v>2.923</v>
      </c>
      <c r="Q1598">
        <f t="shared" si="73"/>
        <v>0.17700000000000005</v>
      </c>
      <c r="R1598">
        <f t="shared" si="74"/>
        <v>1.0625</v>
      </c>
    </row>
    <row r="1599" spans="1:18" x14ac:dyDescent="0.25">
      <c r="A1599" t="s">
        <v>146</v>
      </c>
      <c r="B1599" t="s">
        <v>6</v>
      </c>
      <c r="C1599" s="1">
        <v>44301</v>
      </c>
      <c r="D1599" s="1">
        <v>44484</v>
      </c>
      <c r="E1599" s="24">
        <v>183</v>
      </c>
      <c r="F1599">
        <v>0.5</v>
      </c>
      <c r="G1599">
        <v>2.5</v>
      </c>
      <c r="H1599">
        <v>0.6</v>
      </c>
      <c r="I1599" t="s">
        <v>21</v>
      </c>
      <c r="J1599">
        <v>718</v>
      </c>
      <c r="K1599">
        <v>170</v>
      </c>
      <c r="L1599">
        <v>160</v>
      </c>
      <c r="M1599" t="s">
        <v>147</v>
      </c>
      <c r="N1599" t="s">
        <v>46</v>
      </c>
      <c r="O1599" t="s">
        <v>148</v>
      </c>
      <c r="P1599">
        <f t="shared" si="72"/>
        <v>2.923</v>
      </c>
      <c r="Q1599">
        <f t="shared" si="73"/>
        <v>-0.42300000000000004</v>
      </c>
      <c r="R1599">
        <f t="shared" si="74"/>
        <v>1.0625</v>
      </c>
    </row>
    <row r="1600" spans="1:18" x14ac:dyDescent="0.25">
      <c r="A1600" t="s">
        <v>146</v>
      </c>
      <c r="B1600" t="s">
        <v>6</v>
      </c>
      <c r="C1600" s="1">
        <v>44301</v>
      </c>
      <c r="D1600" s="1">
        <v>44484</v>
      </c>
      <c r="E1600" s="24">
        <v>183</v>
      </c>
      <c r="F1600">
        <v>0.5</v>
      </c>
      <c r="G1600">
        <v>2.5</v>
      </c>
      <c r="H1600">
        <v>0.5</v>
      </c>
      <c r="I1600" t="s">
        <v>21</v>
      </c>
      <c r="J1600">
        <v>718</v>
      </c>
      <c r="K1600">
        <v>170</v>
      </c>
      <c r="L1600">
        <v>160</v>
      </c>
      <c r="M1600" t="s">
        <v>147</v>
      </c>
      <c r="N1600" t="s">
        <v>46</v>
      </c>
      <c r="O1600" t="s">
        <v>148</v>
      </c>
      <c r="P1600">
        <f t="shared" si="72"/>
        <v>2.923</v>
      </c>
      <c r="Q1600">
        <f t="shared" si="73"/>
        <v>-0.42300000000000004</v>
      </c>
      <c r="R1600">
        <f t="shared" si="74"/>
        <v>1.0625</v>
      </c>
    </row>
    <row r="1601" spans="1:18" x14ac:dyDescent="0.25">
      <c r="A1601" t="s">
        <v>146</v>
      </c>
      <c r="B1601" t="s">
        <v>6</v>
      </c>
      <c r="C1601" s="1">
        <v>44301</v>
      </c>
      <c r="D1601" s="1">
        <v>44484</v>
      </c>
      <c r="E1601" s="24">
        <v>183</v>
      </c>
      <c r="F1601">
        <v>0.5</v>
      </c>
      <c r="G1601">
        <v>2.4</v>
      </c>
      <c r="H1601">
        <v>0.5</v>
      </c>
      <c r="I1601" t="s">
        <v>21</v>
      </c>
      <c r="J1601">
        <v>718</v>
      </c>
      <c r="K1601">
        <v>170</v>
      </c>
      <c r="L1601">
        <v>160</v>
      </c>
      <c r="M1601" t="s">
        <v>147</v>
      </c>
      <c r="N1601" t="s">
        <v>46</v>
      </c>
      <c r="O1601" t="s">
        <v>148</v>
      </c>
      <c r="P1601">
        <f t="shared" si="72"/>
        <v>2.923</v>
      </c>
      <c r="Q1601">
        <f t="shared" si="73"/>
        <v>-0.52300000000000013</v>
      </c>
      <c r="R1601">
        <f t="shared" si="74"/>
        <v>1.0625</v>
      </c>
    </row>
    <row r="1602" spans="1:18" x14ac:dyDescent="0.25">
      <c r="A1602" t="s">
        <v>146</v>
      </c>
      <c r="B1602" t="s">
        <v>6</v>
      </c>
      <c r="C1602" s="1">
        <v>44301</v>
      </c>
      <c r="D1602" s="1">
        <v>44484</v>
      </c>
      <c r="E1602" s="24">
        <v>183</v>
      </c>
      <c r="F1602">
        <v>0.5</v>
      </c>
      <c r="G1602">
        <v>2.1</v>
      </c>
      <c r="H1602">
        <v>0.5</v>
      </c>
      <c r="I1602" t="s">
        <v>21</v>
      </c>
      <c r="J1602">
        <v>718</v>
      </c>
      <c r="K1602">
        <v>170</v>
      </c>
      <c r="L1602">
        <v>160</v>
      </c>
      <c r="M1602" t="s">
        <v>147</v>
      </c>
      <c r="N1602" t="s">
        <v>46</v>
      </c>
      <c r="O1602" t="s">
        <v>148</v>
      </c>
      <c r="P1602">
        <f t="shared" si="72"/>
        <v>2.923</v>
      </c>
      <c r="Q1602">
        <f t="shared" si="73"/>
        <v>-0.82299999999999995</v>
      </c>
      <c r="R1602">
        <f t="shared" si="74"/>
        <v>1.0625</v>
      </c>
    </row>
    <row r="1603" spans="1:18" x14ac:dyDescent="0.25">
      <c r="A1603" t="s">
        <v>146</v>
      </c>
      <c r="B1603" t="s">
        <v>6</v>
      </c>
      <c r="C1603" s="1">
        <v>44301</v>
      </c>
      <c r="D1603" s="1">
        <v>44484</v>
      </c>
      <c r="E1603" s="24">
        <v>183</v>
      </c>
      <c r="F1603">
        <v>0.5</v>
      </c>
      <c r="G1603">
        <v>2.2999999999999998</v>
      </c>
      <c r="H1603">
        <v>0.5</v>
      </c>
      <c r="I1603" t="s">
        <v>21</v>
      </c>
      <c r="J1603">
        <v>718</v>
      </c>
      <c r="K1603">
        <v>170</v>
      </c>
      <c r="L1603">
        <v>160</v>
      </c>
      <c r="M1603" t="s">
        <v>147</v>
      </c>
      <c r="N1603" t="s">
        <v>46</v>
      </c>
      <c r="O1603" t="s">
        <v>148</v>
      </c>
      <c r="P1603">
        <f t="shared" ref="P1603:P1666" si="75">IF(B1603="AltCom",E1603*0.003+1.43,IF(B1603="EreCya",E1603*0.003+2.87,IF(B1603="JulOrn",E1603*0.004+2.3,IF(B1603="LepElo",E1603*0.011+0.91,IF(B1603="NeoPul",E1603*0.004+2.46,IF(B1603="NeoTet","NT",IF(B1603="TelTem",E1603*0.006+1.77,IF(B1603="VarMoo",E1603*0.003+1.67,"AAAAAAAAAH"))))))))</f>
        <v>2.923</v>
      </c>
      <c r="Q1603">
        <f t="shared" ref="Q1603:Q1666" si="76">IF(B1603="NeoTet", "NA", G1603-P1603)</f>
        <v>-0.62300000000000022</v>
      </c>
      <c r="R1603">
        <f t="shared" ref="R1603:R1666" si="77">K1603/L1603</f>
        <v>1.0625</v>
      </c>
    </row>
    <row r="1604" spans="1:18" x14ac:dyDescent="0.25">
      <c r="A1604" t="s">
        <v>146</v>
      </c>
      <c r="B1604" t="s">
        <v>6</v>
      </c>
      <c r="C1604" s="1">
        <v>44301</v>
      </c>
      <c r="D1604" s="1">
        <v>44484</v>
      </c>
      <c r="E1604" s="24">
        <v>183</v>
      </c>
      <c r="F1604">
        <v>0.5</v>
      </c>
      <c r="G1604">
        <v>2.8</v>
      </c>
      <c r="H1604">
        <v>0.6</v>
      </c>
      <c r="I1604" t="s">
        <v>21</v>
      </c>
      <c r="J1604">
        <v>718</v>
      </c>
      <c r="K1604">
        <v>170</v>
      </c>
      <c r="L1604">
        <v>160</v>
      </c>
      <c r="M1604" t="s">
        <v>147</v>
      </c>
      <c r="N1604" t="s">
        <v>46</v>
      </c>
      <c r="O1604" t="s">
        <v>148</v>
      </c>
      <c r="P1604">
        <f t="shared" si="75"/>
        <v>2.923</v>
      </c>
      <c r="Q1604">
        <f t="shared" si="76"/>
        <v>-0.12300000000000022</v>
      </c>
      <c r="R1604">
        <f t="shared" si="77"/>
        <v>1.0625</v>
      </c>
    </row>
    <row r="1605" spans="1:18" x14ac:dyDescent="0.25">
      <c r="A1605" t="s">
        <v>146</v>
      </c>
      <c r="B1605" t="s">
        <v>6</v>
      </c>
      <c r="C1605" s="1">
        <v>44301</v>
      </c>
      <c r="D1605" s="1">
        <v>44484</v>
      </c>
      <c r="E1605" s="24">
        <v>183</v>
      </c>
      <c r="F1605">
        <v>0.5</v>
      </c>
      <c r="G1605">
        <v>2.1</v>
      </c>
      <c r="H1605">
        <v>0.5</v>
      </c>
      <c r="I1605" t="s">
        <v>21</v>
      </c>
      <c r="J1605">
        <v>718</v>
      </c>
      <c r="K1605">
        <v>170</v>
      </c>
      <c r="L1605">
        <v>160</v>
      </c>
      <c r="M1605" t="s">
        <v>147</v>
      </c>
      <c r="N1605" t="s">
        <v>46</v>
      </c>
      <c r="O1605" t="s">
        <v>148</v>
      </c>
      <c r="P1605">
        <f t="shared" si="75"/>
        <v>2.923</v>
      </c>
      <c r="Q1605">
        <f t="shared" si="76"/>
        <v>-0.82299999999999995</v>
      </c>
      <c r="R1605">
        <f t="shared" si="77"/>
        <v>1.0625</v>
      </c>
    </row>
    <row r="1606" spans="1:18" x14ac:dyDescent="0.25">
      <c r="A1606" t="s">
        <v>146</v>
      </c>
      <c r="B1606" t="s">
        <v>6</v>
      </c>
      <c r="C1606" s="1">
        <v>44301</v>
      </c>
      <c r="D1606" s="1">
        <v>44484</v>
      </c>
      <c r="E1606" s="24">
        <v>183</v>
      </c>
      <c r="F1606">
        <v>0.5</v>
      </c>
      <c r="G1606">
        <v>2.1</v>
      </c>
      <c r="H1606">
        <v>0.5</v>
      </c>
      <c r="I1606" t="s">
        <v>21</v>
      </c>
      <c r="J1606">
        <v>718</v>
      </c>
      <c r="K1606">
        <v>170</v>
      </c>
      <c r="L1606">
        <v>160</v>
      </c>
      <c r="M1606" t="s">
        <v>147</v>
      </c>
      <c r="N1606" t="s">
        <v>46</v>
      </c>
      <c r="O1606" t="s">
        <v>148</v>
      </c>
      <c r="P1606">
        <f t="shared" si="75"/>
        <v>2.923</v>
      </c>
      <c r="Q1606">
        <f t="shared" si="76"/>
        <v>-0.82299999999999995</v>
      </c>
      <c r="R1606">
        <f t="shared" si="77"/>
        <v>1.0625</v>
      </c>
    </row>
    <row r="1607" spans="1:18" x14ac:dyDescent="0.25">
      <c r="A1607" t="s">
        <v>146</v>
      </c>
      <c r="B1607" t="s">
        <v>6</v>
      </c>
      <c r="C1607" s="1">
        <v>44301</v>
      </c>
      <c r="D1607" s="1">
        <v>44484</v>
      </c>
      <c r="E1607" s="24">
        <v>183</v>
      </c>
      <c r="F1607">
        <v>0.5</v>
      </c>
      <c r="G1607">
        <v>2.2000000000000002</v>
      </c>
      <c r="H1607">
        <v>0.5</v>
      </c>
      <c r="I1607" t="s">
        <v>21</v>
      </c>
      <c r="J1607">
        <v>718</v>
      </c>
      <c r="K1607">
        <v>170</v>
      </c>
      <c r="L1607">
        <v>160</v>
      </c>
      <c r="M1607" t="s">
        <v>147</v>
      </c>
      <c r="N1607" t="s">
        <v>46</v>
      </c>
      <c r="O1607" t="s">
        <v>148</v>
      </c>
      <c r="P1607">
        <f t="shared" si="75"/>
        <v>2.923</v>
      </c>
      <c r="Q1607">
        <f t="shared" si="76"/>
        <v>-0.72299999999999986</v>
      </c>
      <c r="R1607">
        <f t="shared" si="77"/>
        <v>1.0625</v>
      </c>
    </row>
    <row r="1608" spans="1:18" x14ac:dyDescent="0.25">
      <c r="A1608" t="s">
        <v>146</v>
      </c>
      <c r="B1608" t="s">
        <v>6</v>
      </c>
      <c r="C1608" s="1">
        <v>44301</v>
      </c>
      <c r="D1608" s="1">
        <v>44484</v>
      </c>
      <c r="E1608" s="24">
        <v>183</v>
      </c>
      <c r="F1608">
        <v>0.5</v>
      </c>
      <c r="G1608">
        <v>2.6</v>
      </c>
      <c r="H1608">
        <v>0.6</v>
      </c>
      <c r="I1608" t="s">
        <v>21</v>
      </c>
      <c r="J1608">
        <v>718</v>
      </c>
      <c r="K1608">
        <v>170</v>
      </c>
      <c r="L1608">
        <v>160</v>
      </c>
      <c r="M1608" t="s">
        <v>147</v>
      </c>
      <c r="N1608" t="s">
        <v>46</v>
      </c>
      <c r="O1608" t="s">
        <v>148</v>
      </c>
      <c r="P1608">
        <f t="shared" si="75"/>
        <v>2.923</v>
      </c>
      <c r="Q1608">
        <f t="shared" si="76"/>
        <v>-0.32299999999999995</v>
      </c>
      <c r="R1608">
        <f t="shared" si="77"/>
        <v>1.0625</v>
      </c>
    </row>
    <row r="1609" spans="1:18" x14ac:dyDescent="0.25">
      <c r="A1609" t="s">
        <v>146</v>
      </c>
      <c r="B1609" t="s">
        <v>6</v>
      </c>
      <c r="C1609" s="1">
        <v>44301</v>
      </c>
      <c r="D1609" s="1">
        <v>44484</v>
      </c>
      <c r="E1609" s="24">
        <v>183</v>
      </c>
      <c r="F1609">
        <v>0.5</v>
      </c>
      <c r="G1609">
        <v>1.9</v>
      </c>
      <c r="H1609">
        <v>0.4</v>
      </c>
      <c r="I1609" t="s">
        <v>21</v>
      </c>
      <c r="J1609">
        <v>718</v>
      </c>
      <c r="K1609">
        <v>170</v>
      </c>
      <c r="L1609">
        <v>160</v>
      </c>
      <c r="M1609" t="s">
        <v>147</v>
      </c>
      <c r="N1609" t="s">
        <v>46</v>
      </c>
      <c r="O1609" t="s">
        <v>148</v>
      </c>
      <c r="P1609">
        <f t="shared" si="75"/>
        <v>2.923</v>
      </c>
      <c r="Q1609">
        <f t="shared" si="76"/>
        <v>-1.0230000000000001</v>
      </c>
      <c r="R1609">
        <f t="shared" si="77"/>
        <v>1.0625</v>
      </c>
    </row>
    <row r="1610" spans="1:18" x14ac:dyDescent="0.25">
      <c r="A1610" t="s">
        <v>146</v>
      </c>
      <c r="B1610" t="s">
        <v>6</v>
      </c>
      <c r="C1610" s="1">
        <v>44301</v>
      </c>
      <c r="D1610" s="1">
        <v>44484</v>
      </c>
      <c r="E1610" s="24">
        <v>183</v>
      </c>
      <c r="F1610">
        <v>0.5</v>
      </c>
      <c r="G1610">
        <v>2.2999999999999998</v>
      </c>
      <c r="H1610">
        <v>0.5</v>
      </c>
      <c r="I1610" t="s">
        <v>21</v>
      </c>
      <c r="J1610">
        <v>718</v>
      </c>
      <c r="K1610">
        <v>170</v>
      </c>
      <c r="L1610">
        <v>160</v>
      </c>
      <c r="M1610" t="s">
        <v>147</v>
      </c>
      <c r="N1610" t="s">
        <v>46</v>
      </c>
      <c r="O1610" t="s">
        <v>148</v>
      </c>
      <c r="P1610">
        <f t="shared" si="75"/>
        <v>2.923</v>
      </c>
      <c r="Q1610">
        <f t="shared" si="76"/>
        <v>-0.62300000000000022</v>
      </c>
      <c r="R1610">
        <f t="shared" si="77"/>
        <v>1.0625</v>
      </c>
    </row>
    <row r="1611" spans="1:18" x14ac:dyDescent="0.25">
      <c r="A1611" t="s">
        <v>146</v>
      </c>
      <c r="B1611" t="s">
        <v>6</v>
      </c>
      <c r="C1611" s="1">
        <v>44301</v>
      </c>
      <c r="D1611" s="1">
        <v>44484</v>
      </c>
      <c r="E1611" s="24">
        <v>183</v>
      </c>
      <c r="F1611">
        <v>0.5</v>
      </c>
      <c r="G1611">
        <v>1.8</v>
      </c>
      <c r="H1611">
        <v>0.4</v>
      </c>
      <c r="I1611" t="s">
        <v>21</v>
      </c>
      <c r="J1611">
        <v>718</v>
      </c>
      <c r="K1611">
        <v>170</v>
      </c>
      <c r="L1611">
        <v>160</v>
      </c>
      <c r="M1611" t="s">
        <v>147</v>
      </c>
      <c r="N1611" t="s">
        <v>46</v>
      </c>
      <c r="O1611" t="s">
        <v>148</v>
      </c>
      <c r="P1611">
        <f t="shared" si="75"/>
        <v>2.923</v>
      </c>
      <c r="Q1611">
        <f t="shared" si="76"/>
        <v>-1.123</v>
      </c>
      <c r="R1611">
        <f t="shared" si="77"/>
        <v>1.0625</v>
      </c>
    </row>
    <row r="1612" spans="1:18" x14ac:dyDescent="0.25">
      <c r="A1612" t="s">
        <v>146</v>
      </c>
      <c r="B1612" t="s">
        <v>6</v>
      </c>
      <c r="C1612" s="1">
        <v>44301</v>
      </c>
      <c r="D1612" s="1">
        <v>44484</v>
      </c>
      <c r="E1612" s="24">
        <v>183</v>
      </c>
      <c r="F1612">
        <v>0.5</v>
      </c>
      <c r="G1612">
        <v>2.8</v>
      </c>
      <c r="H1612">
        <v>0.6</v>
      </c>
      <c r="I1612" t="s">
        <v>21</v>
      </c>
      <c r="J1612">
        <v>718</v>
      </c>
      <c r="K1612">
        <v>170</v>
      </c>
      <c r="L1612">
        <v>160</v>
      </c>
      <c r="M1612" t="s">
        <v>147</v>
      </c>
      <c r="N1612" t="s">
        <v>46</v>
      </c>
      <c r="O1612" t="s">
        <v>148</v>
      </c>
      <c r="P1612">
        <f t="shared" si="75"/>
        <v>2.923</v>
      </c>
      <c r="Q1612">
        <f t="shared" si="76"/>
        <v>-0.12300000000000022</v>
      </c>
      <c r="R1612">
        <f t="shared" si="77"/>
        <v>1.0625</v>
      </c>
    </row>
    <row r="1613" spans="1:18" x14ac:dyDescent="0.25">
      <c r="A1613" t="s">
        <v>146</v>
      </c>
      <c r="B1613" t="s">
        <v>6</v>
      </c>
      <c r="C1613" s="1">
        <v>44301</v>
      </c>
      <c r="D1613" s="1">
        <v>44484</v>
      </c>
      <c r="E1613" s="24">
        <v>183</v>
      </c>
      <c r="F1613">
        <v>0.5</v>
      </c>
      <c r="G1613">
        <v>2.5</v>
      </c>
      <c r="H1613">
        <v>0.6</v>
      </c>
      <c r="I1613" t="s">
        <v>21</v>
      </c>
      <c r="J1613">
        <v>718</v>
      </c>
      <c r="K1613">
        <v>170</v>
      </c>
      <c r="L1613">
        <v>160</v>
      </c>
      <c r="M1613" t="s">
        <v>147</v>
      </c>
      <c r="N1613" t="s">
        <v>46</v>
      </c>
      <c r="O1613" t="s">
        <v>148</v>
      </c>
      <c r="P1613">
        <f t="shared" si="75"/>
        <v>2.923</v>
      </c>
      <c r="Q1613">
        <f t="shared" si="76"/>
        <v>-0.42300000000000004</v>
      </c>
      <c r="R1613">
        <f t="shared" si="77"/>
        <v>1.0625</v>
      </c>
    </row>
    <row r="1614" spans="1:18" x14ac:dyDescent="0.25">
      <c r="A1614" t="s">
        <v>146</v>
      </c>
      <c r="B1614" t="s">
        <v>6</v>
      </c>
      <c r="C1614" s="1">
        <v>44301</v>
      </c>
      <c r="D1614" s="1">
        <v>44484</v>
      </c>
      <c r="E1614" s="24">
        <v>183</v>
      </c>
      <c r="F1614">
        <v>0.5</v>
      </c>
      <c r="G1614">
        <v>1.9</v>
      </c>
      <c r="H1614">
        <v>0.4</v>
      </c>
      <c r="I1614" t="s">
        <v>21</v>
      </c>
      <c r="J1614">
        <v>718</v>
      </c>
      <c r="K1614">
        <v>170</v>
      </c>
      <c r="L1614">
        <v>160</v>
      </c>
      <c r="M1614" t="s">
        <v>147</v>
      </c>
      <c r="N1614" t="s">
        <v>46</v>
      </c>
      <c r="O1614" t="s">
        <v>148</v>
      </c>
      <c r="P1614">
        <f t="shared" si="75"/>
        <v>2.923</v>
      </c>
      <c r="Q1614">
        <f t="shared" si="76"/>
        <v>-1.0230000000000001</v>
      </c>
      <c r="R1614">
        <f t="shared" si="77"/>
        <v>1.0625</v>
      </c>
    </row>
    <row r="1615" spans="1:18" x14ac:dyDescent="0.25">
      <c r="A1615" t="s">
        <v>146</v>
      </c>
      <c r="B1615" t="s">
        <v>6</v>
      </c>
      <c r="C1615" s="1">
        <v>44301</v>
      </c>
      <c r="D1615" s="1">
        <v>44484</v>
      </c>
      <c r="E1615" s="24">
        <v>183</v>
      </c>
      <c r="F1615">
        <v>0.5</v>
      </c>
      <c r="G1615">
        <v>2.7</v>
      </c>
      <c r="H1615">
        <v>0.5</v>
      </c>
      <c r="I1615" t="s">
        <v>21</v>
      </c>
      <c r="J1615">
        <v>718</v>
      </c>
      <c r="K1615">
        <v>170</v>
      </c>
      <c r="L1615">
        <v>160</v>
      </c>
      <c r="M1615" t="s">
        <v>147</v>
      </c>
      <c r="N1615" t="s">
        <v>46</v>
      </c>
      <c r="O1615" t="s">
        <v>148</v>
      </c>
      <c r="P1615">
        <f t="shared" si="75"/>
        <v>2.923</v>
      </c>
      <c r="Q1615">
        <f t="shared" si="76"/>
        <v>-0.22299999999999986</v>
      </c>
      <c r="R1615">
        <f t="shared" si="77"/>
        <v>1.0625</v>
      </c>
    </row>
    <row r="1616" spans="1:18" x14ac:dyDescent="0.25">
      <c r="A1616" t="s">
        <v>146</v>
      </c>
      <c r="B1616" t="s">
        <v>6</v>
      </c>
      <c r="C1616" s="1">
        <v>44301</v>
      </c>
      <c r="D1616" s="1">
        <v>44484</v>
      </c>
      <c r="E1616" s="24">
        <v>183</v>
      </c>
      <c r="F1616">
        <v>0.5</v>
      </c>
      <c r="G1616">
        <v>2.4</v>
      </c>
      <c r="H1616">
        <v>0.5</v>
      </c>
      <c r="I1616" t="s">
        <v>21</v>
      </c>
      <c r="J1616">
        <v>718</v>
      </c>
      <c r="K1616">
        <v>170</v>
      </c>
      <c r="L1616">
        <v>160</v>
      </c>
      <c r="M1616" t="s">
        <v>147</v>
      </c>
      <c r="N1616" t="s">
        <v>46</v>
      </c>
      <c r="O1616" t="s">
        <v>148</v>
      </c>
      <c r="P1616">
        <f t="shared" si="75"/>
        <v>2.923</v>
      </c>
      <c r="Q1616">
        <f t="shared" si="76"/>
        <v>-0.52300000000000013</v>
      </c>
      <c r="R1616">
        <f t="shared" si="77"/>
        <v>1.0625</v>
      </c>
    </row>
    <row r="1617" spans="1:18" x14ac:dyDescent="0.25">
      <c r="A1617" t="s">
        <v>146</v>
      </c>
      <c r="B1617" t="s">
        <v>6</v>
      </c>
      <c r="C1617" s="1">
        <v>44301</v>
      </c>
      <c r="D1617" s="1">
        <v>44484</v>
      </c>
      <c r="E1617" s="24">
        <v>183</v>
      </c>
      <c r="F1617">
        <v>0.5</v>
      </c>
      <c r="G1617">
        <v>2.1</v>
      </c>
      <c r="H1617">
        <v>0.5</v>
      </c>
      <c r="I1617" t="s">
        <v>21</v>
      </c>
      <c r="J1617">
        <v>718</v>
      </c>
      <c r="K1617">
        <v>170</v>
      </c>
      <c r="L1617">
        <v>160</v>
      </c>
      <c r="M1617" t="s">
        <v>147</v>
      </c>
      <c r="N1617" t="s">
        <v>46</v>
      </c>
      <c r="O1617" t="s">
        <v>148</v>
      </c>
      <c r="P1617">
        <f t="shared" si="75"/>
        <v>2.923</v>
      </c>
      <c r="Q1617">
        <f t="shared" si="76"/>
        <v>-0.82299999999999995</v>
      </c>
      <c r="R1617">
        <f t="shared" si="77"/>
        <v>1.0625</v>
      </c>
    </row>
    <row r="1618" spans="1:18" x14ac:dyDescent="0.25">
      <c r="A1618" t="s">
        <v>146</v>
      </c>
      <c r="B1618" t="s">
        <v>6</v>
      </c>
      <c r="C1618" s="1">
        <v>44301</v>
      </c>
      <c r="D1618" s="1">
        <v>44484</v>
      </c>
      <c r="E1618" s="24">
        <v>183</v>
      </c>
      <c r="F1618">
        <v>0.5</v>
      </c>
      <c r="G1618">
        <v>2</v>
      </c>
      <c r="H1618">
        <v>0.4</v>
      </c>
      <c r="I1618" t="s">
        <v>21</v>
      </c>
      <c r="J1618">
        <v>718</v>
      </c>
      <c r="K1618">
        <v>170</v>
      </c>
      <c r="L1618">
        <v>160</v>
      </c>
      <c r="M1618" t="s">
        <v>147</v>
      </c>
      <c r="N1618" t="s">
        <v>46</v>
      </c>
      <c r="O1618" t="s">
        <v>148</v>
      </c>
      <c r="P1618">
        <f t="shared" si="75"/>
        <v>2.923</v>
      </c>
      <c r="Q1618">
        <f t="shared" si="76"/>
        <v>-0.92300000000000004</v>
      </c>
      <c r="R1618">
        <f t="shared" si="77"/>
        <v>1.0625</v>
      </c>
    </row>
    <row r="1619" spans="1:18" x14ac:dyDescent="0.25">
      <c r="A1619" t="s">
        <v>146</v>
      </c>
      <c r="B1619" t="s">
        <v>6</v>
      </c>
      <c r="C1619" s="1">
        <v>44301</v>
      </c>
      <c r="D1619" s="1">
        <v>44484</v>
      </c>
      <c r="E1619" s="24">
        <v>183</v>
      </c>
      <c r="F1619">
        <v>0.5</v>
      </c>
      <c r="G1619">
        <v>2.2000000000000002</v>
      </c>
      <c r="H1619">
        <v>0.4</v>
      </c>
      <c r="I1619" t="s">
        <v>21</v>
      </c>
      <c r="J1619">
        <v>718</v>
      </c>
      <c r="K1619">
        <v>170</v>
      </c>
      <c r="L1619">
        <v>160</v>
      </c>
      <c r="M1619" t="s">
        <v>147</v>
      </c>
      <c r="N1619" t="s">
        <v>46</v>
      </c>
      <c r="O1619" t="s">
        <v>148</v>
      </c>
      <c r="P1619">
        <f t="shared" si="75"/>
        <v>2.923</v>
      </c>
      <c r="Q1619">
        <f t="shared" si="76"/>
        <v>-0.72299999999999986</v>
      </c>
      <c r="R1619">
        <f t="shared" si="77"/>
        <v>1.0625</v>
      </c>
    </row>
    <row r="1620" spans="1:18" x14ac:dyDescent="0.25">
      <c r="A1620" t="s">
        <v>146</v>
      </c>
      <c r="B1620" t="s">
        <v>6</v>
      </c>
      <c r="C1620" s="1">
        <v>44301</v>
      </c>
      <c r="D1620" s="1">
        <v>44484</v>
      </c>
      <c r="E1620" s="24">
        <v>183</v>
      </c>
      <c r="F1620">
        <v>0.5</v>
      </c>
      <c r="G1620">
        <v>1.8</v>
      </c>
      <c r="H1620">
        <v>0.4</v>
      </c>
      <c r="I1620" t="s">
        <v>21</v>
      </c>
      <c r="J1620">
        <v>718</v>
      </c>
      <c r="K1620">
        <v>170</v>
      </c>
      <c r="L1620">
        <v>160</v>
      </c>
      <c r="M1620" t="s">
        <v>147</v>
      </c>
      <c r="N1620" t="s">
        <v>46</v>
      </c>
      <c r="O1620" t="s">
        <v>148</v>
      </c>
      <c r="P1620">
        <f t="shared" si="75"/>
        <v>2.923</v>
      </c>
      <c r="Q1620">
        <f t="shared" si="76"/>
        <v>-1.123</v>
      </c>
      <c r="R1620">
        <f t="shared" si="77"/>
        <v>1.0625</v>
      </c>
    </row>
    <row r="1621" spans="1:18" x14ac:dyDescent="0.25">
      <c r="A1621" t="s">
        <v>146</v>
      </c>
      <c r="B1621" t="s">
        <v>6</v>
      </c>
      <c r="C1621" s="1">
        <v>44301</v>
      </c>
      <c r="D1621" s="1">
        <v>44484</v>
      </c>
      <c r="E1621" s="24">
        <v>183</v>
      </c>
      <c r="F1621">
        <v>0.5</v>
      </c>
      <c r="G1621">
        <v>2.5</v>
      </c>
      <c r="H1621">
        <v>0.5</v>
      </c>
      <c r="I1621" t="s">
        <v>21</v>
      </c>
      <c r="J1621">
        <v>718</v>
      </c>
      <c r="K1621">
        <v>170</v>
      </c>
      <c r="L1621">
        <v>160</v>
      </c>
      <c r="M1621" t="s">
        <v>147</v>
      </c>
      <c r="N1621" t="s">
        <v>46</v>
      </c>
      <c r="O1621" t="s">
        <v>148</v>
      </c>
      <c r="P1621">
        <f t="shared" si="75"/>
        <v>2.923</v>
      </c>
      <c r="Q1621">
        <f t="shared" si="76"/>
        <v>-0.42300000000000004</v>
      </c>
      <c r="R1621">
        <f t="shared" si="77"/>
        <v>1.0625</v>
      </c>
    </row>
    <row r="1622" spans="1:18" x14ac:dyDescent="0.25">
      <c r="A1622" t="s">
        <v>146</v>
      </c>
      <c r="B1622" t="s">
        <v>6</v>
      </c>
      <c r="C1622" s="1">
        <v>44301</v>
      </c>
      <c r="D1622" s="1">
        <v>44484</v>
      </c>
      <c r="E1622" s="24">
        <v>183</v>
      </c>
      <c r="F1622">
        <v>0.5</v>
      </c>
      <c r="G1622">
        <v>2.2000000000000002</v>
      </c>
      <c r="H1622">
        <v>0.5</v>
      </c>
      <c r="I1622" t="s">
        <v>21</v>
      </c>
      <c r="J1622">
        <v>718</v>
      </c>
      <c r="K1622">
        <v>170</v>
      </c>
      <c r="L1622">
        <v>160</v>
      </c>
      <c r="M1622" t="s">
        <v>147</v>
      </c>
      <c r="N1622" t="s">
        <v>46</v>
      </c>
      <c r="O1622" t="s">
        <v>148</v>
      </c>
      <c r="P1622">
        <f t="shared" si="75"/>
        <v>2.923</v>
      </c>
      <c r="Q1622">
        <f t="shared" si="76"/>
        <v>-0.72299999999999986</v>
      </c>
      <c r="R1622">
        <f t="shared" si="77"/>
        <v>1.0625</v>
      </c>
    </row>
    <row r="1623" spans="1:18" x14ac:dyDescent="0.25">
      <c r="A1623" t="s">
        <v>146</v>
      </c>
      <c r="B1623" t="s">
        <v>6</v>
      </c>
      <c r="C1623" s="1">
        <v>44301</v>
      </c>
      <c r="D1623" s="1">
        <v>44484</v>
      </c>
      <c r="E1623" s="24">
        <v>183</v>
      </c>
      <c r="F1623">
        <v>0.5</v>
      </c>
      <c r="G1623">
        <v>2.1</v>
      </c>
      <c r="H1623">
        <v>0.5</v>
      </c>
      <c r="I1623" t="s">
        <v>21</v>
      </c>
      <c r="J1623">
        <v>718</v>
      </c>
      <c r="K1623">
        <v>170</v>
      </c>
      <c r="L1623">
        <v>160</v>
      </c>
      <c r="M1623" t="s">
        <v>147</v>
      </c>
      <c r="N1623" t="s">
        <v>46</v>
      </c>
      <c r="O1623" t="s">
        <v>148</v>
      </c>
      <c r="P1623">
        <f t="shared" si="75"/>
        <v>2.923</v>
      </c>
      <c r="Q1623">
        <f t="shared" si="76"/>
        <v>-0.82299999999999995</v>
      </c>
      <c r="R1623">
        <f t="shared" si="77"/>
        <v>1.0625</v>
      </c>
    </row>
    <row r="1624" spans="1:18" x14ac:dyDescent="0.25">
      <c r="A1624" t="s">
        <v>146</v>
      </c>
      <c r="B1624" t="s">
        <v>6</v>
      </c>
      <c r="C1624" s="1">
        <v>44301</v>
      </c>
      <c r="D1624" s="1">
        <v>44484</v>
      </c>
      <c r="E1624" s="24">
        <v>183</v>
      </c>
      <c r="F1624">
        <v>0.5</v>
      </c>
      <c r="G1624">
        <v>2.1</v>
      </c>
      <c r="H1624">
        <v>0.5</v>
      </c>
      <c r="I1624" t="s">
        <v>21</v>
      </c>
      <c r="J1624">
        <v>718</v>
      </c>
      <c r="K1624">
        <v>170</v>
      </c>
      <c r="L1624">
        <v>160</v>
      </c>
      <c r="M1624" t="s">
        <v>147</v>
      </c>
      <c r="N1624" t="s">
        <v>46</v>
      </c>
      <c r="O1624" t="s">
        <v>148</v>
      </c>
      <c r="P1624">
        <f t="shared" si="75"/>
        <v>2.923</v>
      </c>
      <c r="Q1624">
        <f t="shared" si="76"/>
        <v>-0.82299999999999995</v>
      </c>
      <c r="R1624">
        <f t="shared" si="77"/>
        <v>1.0625</v>
      </c>
    </row>
    <row r="1625" spans="1:18" x14ac:dyDescent="0.25">
      <c r="A1625" t="s">
        <v>146</v>
      </c>
      <c r="B1625" t="s">
        <v>6</v>
      </c>
      <c r="C1625" s="1">
        <v>44301</v>
      </c>
      <c r="D1625" s="1">
        <v>44484</v>
      </c>
      <c r="E1625" s="24">
        <v>183</v>
      </c>
      <c r="F1625">
        <v>0.5</v>
      </c>
      <c r="G1625">
        <v>2</v>
      </c>
      <c r="H1625">
        <v>0.4</v>
      </c>
      <c r="I1625" t="s">
        <v>21</v>
      </c>
      <c r="J1625">
        <v>718</v>
      </c>
      <c r="K1625">
        <v>170</v>
      </c>
      <c r="L1625">
        <v>160</v>
      </c>
      <c r="M1625" t="s">
        <v>147</v>
      </c>
      <c r="N1625" t="s">
        <v>46</v>
      </c>
      <c r="O1625" t="s">
        <v>148</v>
      </c>
      <c r="P1625">
        <f t="shared" si="75"/>
        <v>2.923</v>
      </c>
      <c r="Q1625">
        <f t="shared" si="76"/>
        <v>-0.92300000000000004</v>
      </c>
      <c r="R1625">
        <f t="shared" si="77"/>
        <v>1.0625</v>
      </c>
    </row>
    <row r="1626" spans="1:18" x14ac:dyDescent="0.25">
      <c r="A1626" t="s">
        <v>146</v>
      </c>
      <c r="B1626" t="s">
        <v>6</v>
      </c>
      <c r="C1626" s="1">
        <v>44301</v>
      </c>
      <c r="D1626" s="1">
        <v>44484</v>
      </c>
      <c r="E1626" s="24">
        <v>183</v>
      </c>
      <c r="F1626">
        <v>0.5</v>
      </c>
      <c r="G1626">
        <v>2.7</v>
      </c>
      <c r="H1626">
        <v>0.6</v>
      </c>
      <c r="I1626" t="s">
        <v>21</v>
      </c>
      <c r="J1626">
        <v>718</v>
      </c>
      <c r="K1626">
        <v>170</v>
      </c>
      <c r="L1626">
        <v>160</v>
      </c>
      <c r="M1626" t="s">
        <v>147</v>
      </c>
      <c r="N1626" t="s">
        <v>46</v>
      </c>
      <c r="O1626" t="s">
        <v>148</v>
      </c>
      <c r="P1626">
        <f t="shared" si="75"/>
        <v>2.923</v>
      </c>
      <c r="Q1626">
        <f t="shared" si="76"/>
        <v>-0.22299999999999986</v>
      </c>
      <c r="R1626">
        <f t="shared" si="77"/>
        <v>1.0625</v>
      </c>
    </row>
    <row r="1627" spans="1:18" x14ac:dyDescent="0.25">
      <c r="A1627" t="s">
        <v>146</v>
      </c>
      <c r="B1627" t="s">
        <v>6</v>
      </c>
      <c r="C1627" s="1">
        <v>44301</v>
      </c>
      <c r="D1627" s="1">
        <v>44484</v>
      </c>
      <c r="E1627" s="24">
        <v>183</v>
      </c>
      <c r="F1627">
        <v>0.5</v>
      </c>
      <c r="G1627">
        <v>2.2000000000000002</v>
      </c>
      <c r="H1627">
        <v>0.5</v>
      </c>
      <c r="I1627" t="s">
        <v>21</v>
      </c>
      <c r="J1627">
        <v>718</v>
      </c>
      <c r="K1627">
        <v>170</v>
      </c>
      <c r="L1627">
        <v>160</v>
      </c>
      <c r="M1627" t="s">
        <v>147</v>
      </c>
      <c r="N1627" t="s">
        <v>46</v>
      </c>
      <c r="O1627" t="s">
        <v>148</v>
      </c>
      <c r="P1627">
        <f t="shared" si="75"/>
        <v>2.923</v>
      </c>
      <c r="Q1627">
        <f t="shared" si="76"/>
        <v>-0.72299999999999986</v>
      </c>
      <c r="R1627">
        <f t="shared" si="77"/>
        <v>1.0625</v>
      </c>
    </row>
    <row r="1628" spans="1:18" x14ac:dyDescent="0.25">
      <c r="A1628" t="s">
        <v>146</v>
      </c>
      <c r="B1628" t="s">
        <v>6</v>
      </c>
      <c r="C1628" s="1">
        <v>44301</v>
      </c>
      <c r="D1628" s="1">
        <v>44484</v>
      </c>
      <c r="E1628" s="24">
        <v>183</v>
      </c>
      <c r="F1628">
        <v>0.5</v>
      </c>
      <c r="G1628">
        <v>2.1</v>
      </c>
      <c r="H1628">
        <v>0.4</v>
      </c>
      <c r="I1628" t="s">
        <v>21</v>
      </c>
      <c r="J1628">
        <v>718</v>
      </c>
      <c r="K1628">
        <v>170</v>
      </c>
      <c r="L1628">
        <v>160</v>
      </c>
      <c r="M1628" t="s">
        <v>147</v>
      </c>
      <c r="N1628" t="s">
        <v>46</v>
      </c>
      <c r="O1628" t="s">
        <v>148</v>
      </c>
      <c r="P1628">
        <f t="shared" si="75"/>
        <v>2.923</v>
      </c>
      <c r="Q1628">
        <f t="shared" si="76"/>
        <v>-0.82299999999999995</v>
      </c>
      <c r="R1628">
        <f t="shared" si="77"/>
        <v>1.0625</v>
      </c>
    </row>
    <row r="1629" spans="1:18" x14ac:dyDescent="0.25">
      <c r="A1629" t="s">
        <v>146</v>
      </c>
      <c r="B1629" t="s">
        <v>6</v>
      </c>
      <c r="C1629" s="1">
        <v>44301</v>
      </c>
      <c r="D1629" s="1">
        <v>44484</v>
      </c>
      <c r="E1629" s="24">
        <v>183</v>
      </c>
      <c r="F1629">
        <v>0.5</v>
      </c>
      <c r="G1629">
        <v>2.2000000000000002</v>
      </c>
      <c r="H1629">
        <v>0.5</v>
      </c>
      <c r="I1629" t="s">
        <v>21</v>
      </c>
      <c r="J1629">
        <v>718</v>
      </c>
      <c r="K1629">
        <v>170</v>
      </c>
      <c r="L1629">
        <v>160</v>
      </c>
      <c r="M1629" t="s">
        <v>147</v>
      </c>
      <c r="N1629" t="s">
        <v>46</v>
      </c>
      <c r="O1629" t="s">
        <v>148</v>
      </c>
      <c r="P1629">
        <f t="shared" si="75"/>
        <v>2.923</v>
      </c>
      <c r="Q1629">
        <f t="shared" si="76"/>
        <v>-0.72299999999999986</v>
      </c>
      <c r="R1629">
        <f t="shared" si="77"/>
        <v>1.0625</v>
      </c>
    </row>
    <row r="1630" spans="1:18" x14ac:dyDescent="0.25">
      <c r="A1630" t="s">
        <v>146</v>
      </c>
      <c r="B1630" t="s">
        <v>6</v>
      </c>
      <c r="C1630" s="1">
        <v>44301</v>
      </c>
      <c r="D1630" s="1">
        <v>44484</v>
      </c>
      <c r="E1630" s="24">
        <v>183</v>
      </c>
      <c r="F1630">
        <v>0.5</v>
      </c>
      <c r="G1630">
        <v>2.1</v>
      </c>
      <c r="H1630">
        <v>0.4</v>
      </c>
      <c r="I1630" t="s">
        <v>21</v>
      </c>
      <c r="J1630">
        <v>718</v>
      </c>
      <c r="K1630">
        <v>170</v>
      </c>
      <c r="L1630">
        <v>160</v>
      </c>
      <c r="M1630" t="s">
        <v>147</v>
      </c>
      <c r="N1630" t="s">
        <v>46</v>
      </c>
      <c r="O1630" t="s">
        <v>148</v>
      </c>
      <c r="P1630">
        <f t="shared" si="75"/>
        <v>2.923</v>
      </c>
      <c r="Q1630">
        <f t="shared" si="76"/>
        <v>-0.82299999999999995</v>
      </c>
      <c r="R1630">
        <f t="shared" si="77"/>
        <v>1.0625</v>
      </c>
    </row>
    <row r="1631" spans="1:18" x14ac:dyDescent="0.25">
      <c r="A1631" t="s">
        <v>146</v>
      </c>
      <c r="B1631" t="s">
        <v>6</v>
      </c>
      <c r="C1631" s="1">
        <v>44301</v>
      </c>
      <c r="D1631" s="1">
        <v>44484</v>
      </c>
      <c r="E1631" s="24">
        <v>183</v>
      </c>
      <c r="F1631">
        <v>0.5</v>
      </c>
      <c r="G1631">
        <v>2.2999999999999998</v>
      </c>
      <c r="H1631">
        <v>0.5</v>
      </c>
      <c r="I1631" t="s">
        <v>21</v>
      </c>
      <c r="J1631">
        <v>718</v>
      </c>
      <c r="K1631">
        <v>170</v>
      </c>
      <c r="L1631">
        <v>160</v>
      </c>
      <c r="M1631" t="s">
        <v>147</v>
      </c>
      <c r="N1631" t="s">
        <v>46</v>
      </c>
      <c r="O1631" t="s">
        <v>148</v>
      </c>
      <c r="P1631">
        <f t="shared" si="75"/>
        <v>2.923</v>
      </c>
      <c r="Q1631">
        <f t="shared" si="76"/>
        <v>-0.62300000000000022</v>
      </c>
      <c r="R1631">
        <f t="shared" si="77"/>
        <v>1.0625</v>
      </c>
    </row>
    <row r="1632" spans="1:18" x14ac:dyDescent="0.25">
      <c r="A1632" t="s">
        <v>146</v>
      </c>
      <c r="B1632" t="s">
        <v>6</v>
      </c>
      <c r="C1632" s="1">
        <v>44301</v>
      </c>
      <c r="D1632" s="1">
        <v>44484</v>
      </c>
      <c r="E1632" s="24">
        <v>183</v>
      </c>
      <c r="F1632">
        <v>0.5</v>
      </c>
      <c r="G1632">
        <v>1.9</v>
      </c>
      <c r="H1632">
        <v>0.4</v>
      </c>
      <c r="I1632" t="s">
        <v>21</v>
      </c>
      <c r="J1632">
        <v>718</v>
      </c>
      <c r="K1632">
        <v>170</v>
      </c>
      <c r="L1632">
        <v>160</v>
      </c>
      <c r="M1632" t="s">
        <v>147</v>
      </c>
      <c r="N1632" t="s">
        <v>46</v>
      </c>
      <c r="O1632" t="s">
        <v>148</v>
      </c>
      <c r="P1632">
        <f t="shared" si="75"/>
        <v>2.923</v>
      </c>
      <c r="Q1632">
        <f t="shared" si="76"/>
        <v>-1.0230000000000001</v>
      </c>
      <c r="R1632">
        <f t="shared" si="77"/>
        <v>1.0625</v>
      </c>
    </row>
    <row r="1633" spans="1:18" x14ac:dyDescent="0.25">
      <c r="A1633" t="s">
        <v>146</v>
      </c>
      <c r="B1633" t="s">
        <v>6</v>
      </c>
      <c r="C1633" s="1">
        <v>44301</v>
      </c>
      <c r="D1633" s="1">
        <v>44484</v>
      </c>
      <c r="E1633" s="24">
        <v>183</v>
      </c>
      <c r="F1633">
        <v>0.5</v>
      </c>
      <c r="G1633">
        <v>2.1</v>
      </c>
      <c r="H1633">
        <v>0.5</v>
      </c>
      <c r="I1633" t="s">
        <v>21</v>
      </c>
      <c r="J1633">
        <v>718</v>
      </c>
      <c r="K1633">
        <v>170</v>
      </c>
      <c r="L1633">
        <v>160</v>
      </c>
      <c r="M1633" t="s">
        <v>147</v>
      </c>
      <c r="N1633" t="s">
        <v>46</v>
      </c>
      <c r="O1633" t="s">
        <v>148</v>
      </c>
      <c r="P1633">
        <f t="shared" si="75"/>
        <v>2.923</v>
      </c>
      <c r="Q1633">
        <f t="shared" si="76"/>
        <v>-0.82299999999999995</v>
      </c>
      <c r="R1633">
        <f t="shared" si="77"/>
        <v>1.0625</v>
      </c>
    </row>
    <row r="1634" spans="1:18" x14ac:dyDescent="0.25">
      <c r="A1634" t="s">
        <v>146</v>
      </c>
      <c r="B1634" t="s">
        <v>6</v>
      </c>
      <c r="C1634" s="1">
        <v>44301</v>
      </c>
      <c r="D1634" s="1">
        <v>44484</v>
      </c>
      <c r="E1634" s="24">
        <v>183</v>
      </c>
      <c r="F1634">
        <v>0.5</v>
      </c>
      <c r="G1634">
        <v>2.5</v>
      </c>
      <c r="H1634">
        <v>0.5</v>
      </c>
      <c r="I1634" t="s">
        <v>21</v>
      </c>
      <c r="J1634">
        <v>718</v>
      </c>
      <c r="K1634">
        <v>170</v>
      </c>
      <c r="L1634">
        <v>160</v>
      </c>
      <c r="M1634" t="s">
        <v>147</v>
      </c>
      <c r="N1634" t="s">
        <v>46</v>
      </c>
      <c r="O1634" t="s">
        <v>148</v>
      </c>
      <c r="P1634">
        <f t="shared" si="75"/>
        <v>2.923</v>
      </c>
      <c r="Q1634">
        <f t="shared" si="76"/>
        <v>-0.42300000000000004</v>
      </c>
      <c r="R1634">
        <f t="shared" si="77"/>
        <v>1.0625</v>
      </c>
    </row>
    <row r="1635" spans="1:18" x14ac:dyDescent="0.25">
      <c r="A1635" t="s">
        <v>146</v>
      </c>
      <c r="B1635" t="s">
        <v>6</v>
      </c>
      <c r="C1635" s="1">
        <v>44301</v>
      </c>
      <c r="D1635" s="1">
        <v>44484</v>
      </c>
      <c r="E1635" s="24">
        <v>183</v>
      </c>
      <c r="F1635">
        <v>0.5</v>
      </c>
      <c r="G1635">
        <v>2</v>
      </c>
      <c r="H1635">
        <v>0.5</v>
      </c>
      <c r="I1635" t="s">
        <v>21</v>
      </c>
      <c r="J1635">
        <v>718</v>
      </c>
      <c r="K1635">
        <v>170</v>
      </c>
      <c r="L1635">
        <v>160</v>
      </c>
      <c r="M1635" t="s">
        <v>147</v>
      </c>
      <c r="N1635" t="s">
        <v>46</v>
      </c>
      <c r="O1635" t="s">
        <v>148</v>
      </c>
      <c r="P1635">
        <f t="shared" si="75"/>
        <v>2.923</v>
      </c>
      <c r="Q1635">
        <f t="shared" si="76"/>
        <v>-0.92300000000000004</v>
      </c>
      <c r="R1635">
        <f t="shared" si="77"/>
        <v>1.0625</v>
      </c>
    </row>
    <row r="1636" spans="1:18" x14ac:dyDescent="0.25">
      <c r="A1636" t="s">
        <v>146</v>
      </c>
      <c r="B1636" t="s">
        <v>6</v>
      </c>
      <c r="C1636" s="1">
        <v>44301</v>
      </c>
      <c r="D1636" s="1">
        <v>44484</v>
      </c>
      <c r="E1636" s="24">
        <v>183</v>
      </c>
      <c r="F1636">
        <v>0.5</v>
      </c>
      <c r="G1636">
        <v>2.2999999999999998</v>
      </c>
      <c r="H1636">
        <v>0.5</v>
      </c>
      <c r="I1636" t="s">
        <v>21</v>
      </c>
      <c r="J1636">
        <v>718</v>
      </c>
      <c r="K1636">
        <v>170</v>
      </c>
      <c r="L1636">
        <v>160</v>
      </c>
      <c r="M1636" t="s">
        <v>147</v>
      </c>
      <c r="N1636" t="s">
        <v>46</v>
      </c>
      <c r="O1636" t="s">
        <v>148</v>
      </c>
      <c r="P1636">
        <f t="shared" si="75"/>
        <v>2.923</v>
      </c>
      <c r="Q1636">
        <f t="shared" si="76"/>
        <v>-0.62300000000000022</v>
      </c>
      <c r="R1636">
        <f t="shared" si="77"/>
        <v>1.0625</v>
      </c>
    </row>
    <row r="1637" spans="1:18" x14ac:dyDescent="0.25">
      <c r="A1637" t="s">
        <v>146</v>
      </c>
      <c r="B1637" t="s">
        <v>6</v>
      </c>
      <c r="C1637" s="1">
        <v>44301</v>
      </c>
      <c r="D1637" s="1">
        <v>44484</v>
      </c>
      <c r="E1637" s="24">
        <v>183</v>
      </c>
      <c r="F1637">
        <v>0.5</v>
      </c>
      <c r="G1637">
        <v>1.8</v>
      </c>
      <c r="H1637">
        <v>0.4</v>
      </c>
      <c r="I1637" t="s">
        <v>21</v>
      </c>
      <c r="J1637">
        <v>718</v>
      </c>
      <c r="K1637">
        <v>170</v>
      </c>
      <c r="L1637">
        <v>160</v>
      </c>
      <c r="M1637" t="s">
        <v>147</v>
      </c>
      <c r="N1637" t="s">
        <v>46</v>
      </c>
      <c r="O1637" t="s">
        <v>148</v>
      </c>
      <c r="P1637">
        <f t="shared" si="75"/>
        <v>2.923</v>
      </c>
      <c r="Q1637">
        <f t="shared" si="76"/>
        <v>-1.123</v>
      </c>
      <c r="R1637">
        <f t="shared" si="77"/>
        <v>1.0625</v>
      </c>
    </row>
    <row r="1638" spans="1:18" x14ac:dyDescent="0.25">
      <c r="A1638" t="s">
        <v>146</v>
      </c>
      <c r="B1638" t="s">
        <v>6</v>
      </c>
      <c r="C1638" s="1">
        <v>44301</v>
      </c>
      <c r="D1638" s="1">
        <v>44484</v>
      </c>
      <c r="E1638" s="24">
        <v>183</v>
      </c>
      <c r="F1638">
        <v>0.5</v>
      </c>
      <c r="G1638">
        <v>2.2999999999999998</v>
      </c>
      <c r="H1638">
        <v>0.5</v>
      </c>
      <c r="I1638" t="s">
        <v>21</v>
      </c>
      <c r="J1638">
        <v>718</v>
      </c>
      <c r="K1638">
        <v>170</v>
      </c>
      <c r="L1638">
        <v>160</v>
      </c>
      <c r="M1638" t="s">
        <v>147</v>
      </c>
      <c r="N1638" t="s">
        <v>46</v>
      </c>
      <c r="O1638" t="s">
        <v>148</v>
      </c>
      <c r="P1638">
        <f t="shared" si="75"/>
        <v>2.923</v>
      </c>
      <c r="Q1638">
        <f t="shared" si="76"/>
        <v>-0.62300000000000022</v>
      </c>
      <c r="R1638">
        <f t="shared" si="77"/>
        <v>1.0625</v>
      </c>
    </row>
    <row r="1639" spans="1:18" x14ac:dyDescent="0.25">
      <c r="A1639" t="s">
        <v>146</v>
      </c>
      <c r="B1639" t="s">
        <v>6</v>
      </c>
      <c r="C1639" s="1">
        <v>44301</v>
      </c>
      <c r="D1639" s="1">
        <v>44484</v>
      </c>
      <c r="E1639" s="24">
        <v>183</v>
      </c>
      <c r="F1639">
        <v>0.5</v>
      </c>
      <c r="G1639">
        <v>1.7</v>
      </c>
      <c r="H1639">
        <v>0.3</v>
      </c>
      <c r="I1639" t="s">
        <v>21</v>
      </c>
      <c r="J1639">
        <v>718</v>
      </c>
      <c r="K1639">
        <v>170</v>
      </c>
      <c r="L1639">
        <v>160</v>
      </c>
      <c r="M1639" t="s">
        <v>147</v>
      </c>
      <c r="N1639" t="s">
        <v>46</v>
      </c>
      <c r="O1639" t="s">
        <v>148</v>
      </c>
      <c r="P1639">
        <f t="shared" si="75"/>
        <v>2.923</v>
      </c>
      <c r="Q1639">
        <f t="shared" si="76"/>
        <v>-1.2230000000000001</v>
      </c>
      <c r="R1639">
        <f t="shared" si="77"/>
        <v>1.0625</v>
      </c>
    </row>
    <row r="1640" spans="1:18" x14ac:dyDescent="0.25">
      <c r="A1640" t="s">
        <v>146</v>
      </c>
      <c r="B1640" t="s">
        <v>6</v>
      </c>
      <c r="C1640" s="1">
        <v>44301</v>
      </c>
      <c r="D1640" s="1">
        <v>44484</v>
      </c>
      <c r="E1640" s="24">
        <v>183</v>
      </c>
      <c r="F1640">
        <v>0.5</v>
      </c>
      <c r="G1640">
        <v>1.7</v>
      </c>
      <c r="H1640">
        <v>0.4</v>
      </c>
      <c r="I1640" t="s">
        <v>21</v>
      </c>
      <c r="J1640">
        <v>718</v>
      </c>
      <c r="K1640">
        <v>170</v>
      </c>
      <c r="L1640">
        <v>160</v>
      </c>
      <c r="M1640" t="s">
        <v>147</v>
      </c>
      <c r="N1640" t="s">
        <v>46</v>
      </c>
      <c r="O1640" t="s">
        <v>148</v>
      </c>
      <c r="P1640">
        <f t="shared" si="75"/>
        <v>2.923</v>
      </c>
      <c r="Q1640">
        <f t="shared" si="76"/>
        <v>-1.2230000000000001</v>
      </c>
      <c r="R1640">
        <f t="shared" si="77"/>
        <v>1.0625</v>
      </c>
    </row>
    <row r="1641" spans="1:18" x14ac:dyDescent="0.25">
      <c r="A1641" t="s">
        <v>146</v>
      </c>
      <c r="B1641" t="s">
        <v>6</v>
      </c>
      <c r="C1641" s="1">
        <v>44301</v>
      </c>
      <c r="D1641" s="1">
        <v>44484</v>
      </c>
      <c r="E1641" s="24">
        <v>183</v>
      </c>
      <c r="F1641">
        <v>0.5</v>
      </c>
      <c r="G1641">
        <v>1.8</v>
      </c>
      <c r="H1641">
        <v>0.4</v>
      </c>
      <c r="I1641" t="s">
        <v>21</v>
      </c>
      <c r="J1641">
        <v>718</v>
      </c>
      <c r="K1641">
        <v>170</v>
      </c>
      <c r="L1641">
        <v>160</v>
      </c>
      <c r="M1641" t="s">
        <v>147</v>
      </c>
      <c r="N1641" t="s">
        <v>46</v>
      </c>
      <c r="O1641" t="s">
        <v>148</v>
      </c>
      <c r="P1641">
        <f t="shared" si="75"/>
        <v>2.923</v>
      </c>
      <c r="Q1641">
        <f t="shared" si="76"/>
        <v>-1.123</v>
      </c>
      <c r="R1641">
        <f t="shared" si="77"/>
        <v>1.0625</v>
      </c>
    </row>
    <row r="1642" spans="1:18" x14ac:dyDescent="0.25">
      <c r="A1642" t="s">
        <v>146</v>
      </c>
      <c r="B1642" t="s">
        <v>6</v>
      </c>
      <c r="C1642" s="1">
        <v>44301</v>
      </c>
      <c r="D1642" s="1">
        <v>44484</v>
      </c>
      <c r="E1642" s="24">
        <v>183</v>
      </c>
      <c r="F1642">
        <v>0.5</v>
      </c>
      <c r="G1642">
        <v>1.7</v>
      </c>
      <c r="H1642">
        <v>0.3</v>
      </c>
      <c r="I1642" t="s">
        <v>21</v>
      </c>
      <c r="J1642">
        <v>718</v>
      </c>
      <c r="K1642">
        <v>170</v>
      </c>
      <c r="L1642">
        <v>160</v>
      </c>
      <c r="M1642" t="s">
        <v>147</v>
      </c>
      <c r="N1642" t="s">
        <v>46</v>
      </c>
      <c r="O1642" t="s">
        <v>148</v>
      </c>
      <c r="P1642">
        <f t="shared" si="75"/>
        <v>2.923</v>
      </c>
      <c r="Q1642">
        <f t="shared" si="76"/>
        <v>-1.2230000000000001</v>
      </c>
      <c r="R1642">
        <f t="shared" si="77"/>
        <v>1.0625</v>
      </c>
    </row>
    <row r="1643" spans="1:18" x14ac:dyDescent="0.25">
      <c r="A1643" t="s">
        <v>146</v>
      </c>
      <c r="B1643" t="s">
        <v>6</v>
      </c>
      <c r="C1643" s="1">
        <v>44301</v>
      </c>
      <c r="D1643" s="1">
        <v>44484</v>
      </c>
      <c r="E1643" s="24">
        <v>183</v>
      </c>
      <c r="F1643">
        <v>0.5</v>
      </c>
      <c r="G1643">
        <v>2.2000000000000002</v>
      </c>
      <c r="H1643">
        <v>0.5</v>
      </c>
      <c r="I1643" t="s">
        <v>21</v>
      </c>
      <c r="J1643">
        <v>718</v>
      </c>
      <c r="K1643">
        <v>170</v>
      </c>
      <c r="L1643">
        <v>160</v>
      </c>
      <c r="M1643" t="s">
        <v>147</v>
      </c>
      <c r="N1643" t="s">
        <v>46</v>
      </c>
      <c r="O1643" t="s">
        <v>148</v>
      </c>
      <c r="P1643">
        <f t="shared" si="75"/>
        <v>2.923</v>
      </c>
      <c r="Q1643">
        <f t="shared" si="76"/>
        <v>-0.72299999999999986</v>
      </c>
      <c r="R1643">
        <f t="shared" si="77"/>
        <v>1.0625</v>
      </c>
    </row>
    <row r="1644" spans="1:18" x14ac:dyDescent="0.25">
      <c r="A1644" t="s">
        <v>146</v>
      </c>
      <c r="B1644" t="s">
        <v>6</v>
      </c>
      <c r="C1644" s="1">
        <v>44301</v>
      </c>
      <c r="D1644" s="1">
        <v>44484</v>
      </c>
      <c r="E1644" s="24">
        <v>183</v>
      </c>
      <c r="F1644">
        <v>0.5</v>
      </c>
      <c r="G1644">
        <v>2.4</v>
      </c>
      <c r="H1644">
        <v>0.5</v>
      </c>
      <c r="I1644" t="s">
        <v>21</v>
      </c>
      <c r="J1644">
        <v>718</v>
      </c>
      <c r="K1644">
        <v>170</v>
      </c>
      <c r="L1644">
        <v>160</v>
      </c>
      <c r="M1644" t="s">
        <v>147</v>
      </c>
      <c r="N1644" t="s">
        <v>46</v>
      </c>
      <c r="O1644" t="s">
        <v>148</v>
      </c>
      <c r="P1644">
        <f t="shared" si="75"/>
        <v>2.923</v>
      </c>
      <c r="Q1644">
        <f t="shared" si="76"/>
        <v>-0.52300000000000013</v>
      </c>
      <c r="R1644">
        <f t="shared" si="77"/>
        <v>1.0625</v>
      </c>
    </row>
    <row r="1645" spans="1:18" x14ac:dyDescent="0.25">
      <c r="A1645" t="s">
        <v>146</v>
      </c>
      <c r="B1645" t="s">
        <v>6</v>
      </c>
      <c r="C1645" s="1">
        <v>44301</v>
      </c>
      <c r="D1645" s="1">
        <v>44484</v>
      </c>
      <c r="E1645" s="24">
        <v>183</v>
      </c>
      <c r="F1645">
        <v>0.5</v>
      </c>
      <c r="G1645">
        <v>1.7</v>
      </c>
      <c r="H1645">
        <v>0.4</v>
      </c>
      <c r="I1645" t="s">
        <v>21</v>
      </c>
      <c r="J1645">
        <v>718</v>
      </c>
      <c r="K1645">
        <v>170</v>
      </c>
      <c r="L1645">
        <v>160</v>
      </c>
      <c r="M1645" t="s">
        <v>147</v>
      </c>
      <c r="N1645" t="s">
        <v>46</v>
      </c>
      <c r="O1645" t="s">
        <v>148</v>
      </c>
      <c r="P1645">
        <f t="shared" si="75"/>
        <v>2.923</v>
      </c>
      <c r="Q1645">
        <f t="shared" si="76"/>
        <v>-1.2230000000000001</v>
      </c>
      <c r="R1645">
        <f t="shared" si="77"/>
        <v>1.0625</v>
      </c>
    </row>
    <row r="1646" spans="1:18" x14ac:dyDescent="0.25">
      <c r="A1646" t="s">
        <v>146</v>
      </c>
      <c r="B1646" t="s">
        <v>6</v>
      </c>
      <c r="C1646" s="1">
        <v>44301</v>
      </c>
      <c r="D1646" s="1">
        <v>44484</v>
      </c>
      <c r="E1646" s="24">
        <v>183</v>
      </c>
      <c r="F1646">
        <v>0.5</v>
      </c>
      <c r="G1646">
        <v>2.2999999999999998</v>
      </c>
      <c r="H1646">
        <v>0.5</v>
      </c>
      <c r="I1646" t="s">
        <v>21</v>
      </c>
      <c r="J1646">
        <v>718</v>
      </c>
      <c r="K1646">
        <v>170</v>
      </c>
      <c r="L1646">
        <v>160</v>
      </c>
      <c r="M1646" t="s">
        <v>147</v>
      </c>
      <c r="N1646" t="s">
        <v>46</v>
      </c>
      <c r="O1646" t="s">
        <v>148</v>
      </c>
      <c r="P1646">
        <f t="shared" si="75"/>
        <v>2.923</v>
      </c>
      <c r="Q1646">
        <f t="shared" si="76"/>
        <v>-0.62300000000000022</v>
      </c>
      <c r="R1646">
        <f t="shared" si="77"/>
        <v>1.0625</v>
      </c>
    </row>
    <row r="1647" spans="1:18" x14ac:dyDescent="0.25">
      <c r="A1647" t="s">
        <v>146</v>
      </c>
      <c r="B1647" t="s">
        <v>6</v>
      </c>
      <c r="C1647" s="1">
        <v>44301</v>
      </c>
      <c r="D1647" s="1">
        <v>44484</v>
      </c>
      <c r="E1647" s="24">
        <v>183</v>
      </c>
      <c r="F1647">
        <v>0.5</v>
      </c>
      <c r="G1647">
        <v>1.7</v>
      </c>
      <c r="H1647">
        <v>0.4</v>
      </c>
      <c r="I1647" t="s">
        <v>21</v>
      </c>
      <c r="J1647">
        <v>718</v>
      </c>
      <c r="K1647">
        <v>170</v>
      </c>
      <c r="L1647">
        <v>160</v>
      </c>
      <c r="M1647" t="s">
        <v>147</v>
      </c>
      <c r="N1647" t="s">
        <v>46</v>
      </c>
      <c r="O1647" t="s">
        <v>148</v>
      </c>
      <c r="P1647">
        <f t="shared" si="75"/>
        <v>2.923</v>
      </c>
      <c r="Q1647">
        <f t="shared" si="76"/>
        <v>-1.2230000000000001</v>
      </c>
      <c r="R1647">
        <f t="shared" si="77"/>
        <v>1.0625</v>
      </c>
    </row>
    <row r="1648" spans="1:18" x14ac:dyDescent="0.25">
      <c r="A1648" t="s">
        <v>146</v>
      </c>
      <c r="B1648" t="s">
        <v>6</v>
      </c>
      <c r="C1648" s="1">
        <v>44301</v>
      </c>
      <c r="D1648" s="1">
        <v>44484</v>
      </c>
      <c r="E1648" s="24">
        <v>183</v>
      </c>
      <c r="F1648">
        <v>0.5</v>
      </c>
      <c r="G1648">
        <v>1.9</v>
      </c>
      <c r="H1648">
        <v>0.4</v>
      </c>
      <c r="I1648" t="s">
        <v>21</v>
      </c>
      <c r="J1648">
        <v>718</v>
      </c>
      <c r="K1648">
        <v>170</v>
      </c>
      <c r="L1648">
        <v>160</v>
      </c>
      <c r="M1648" t="s">
        <v>147</v>
      </c>
      <c r="N1648" t="s">
        <v>46</v>
      </c>
      <c r="O1648" t="s">
        <v>148</v>
      </c>
      <c r="P1648">
        <f t="shared" si="75"/>
        <v>2.923</v>
      </c>
      <c r="Q1648">
        <f t="shared" si="76"/>
        <v>-1.0230000000000001</v>
      </c>
      <c r="R1648">
        <f t="shared" si="77"/>
        <v>1.0625</v>
      </c>
    </row>
    <row r="1649" spans="1:18" x14ac:dyDescent="0.25">
      <c r="A1649" t="s">
        <v>146</v>
      </c>
      <c r="B1649" t="s">
        <v>6</v>
      </c>
      <c r="C1649" s="1">
        <v>44301</v>
      </c>
      <c r="D1649" s="1">
        <v>44484</v>
      </c>
      <c r="E1649" s="24">
        <v>183</v>
      </c>
      <c r="F1649">
        <v>0.5</v>
      </c>
      <c r="G1649">
        <v>2.1</v>
      </c>
      <c r="H1649">
        <v>0.5</v>
      </c>
      <c r="I1649" t="s">
        <v>21</v>
      </c>
      <c r="J1649">
        <v>718</v>
      </c>
      <c r="K1649">
        <v>170</v>
      </c>
      <c r="L1649">
        <v>160</v>
      </c>
      <c r="M1649" t="s">
        <v>147</v>
      </c>
      <c r="N1649" t="s">
        <v>46</v>
      </c>
      <c r="O1649" t="s">
        <v>148</v>
      </c>
      <c r="P1649">
        <f t="shared" si="75"/>
        <v>2.923</v>
      </c>
      <c r="Q1649">
        <f t="shared" si="76"/>
        <v>-0.82299999999999995</v>
      </c>
      <c r="R1649">
        <f t="shared" si="77"/>
        <v>1.0625</v>
      </c>
    </row>
    <row r="1650" spans="1:18" x14ac:dyDescent="0.25">
      <c r="A1650" t="s">
        <v>146</v>
      </c>
      <c r="B1650" t="s">
        <v>6</v>
      </c>
      <c r="C1650" s="1">
        <v>44301</v>
      </c>
      <c r="D1650" s="1">
        <v>44484</v>
      </c>
      <c r="E1650" s="24">
        <v>183</v>
      </c>
      <c r="F1650">
        <v>0.5</v>
      </c>
      <c r="G1650">
        <v>2.1</v>
      </c>
      <c r="H1650">
        <v>0.5</v>
      </c>
      <c r="I1650" t="s">
        <v>21</v>
      </c>
      <c r="J1650">
        <v>718</v>
      </c>
      <c r="K1650">
        <v>170</v>
      </c>
      <c r="L1650">
        <v>160</v>
      </c>
      <c r="M1650" t="s">
        <v>147</v>
      </c>
      <c r="N1650" t="s">
        <v>46</v>
      </c>
      <c r="O1650" t="s">
        <v>148</v>
      </c>
      <c r="P1650">
        <f t="shared" si="75"/>
        <v>2.923</v>
      </c>
      <c r="Q1650">
        <f t="shared" si="76"/>
        <v>-0.82299999999999995</v>
      </c>
      <c r="R1650">
        <f t="shared" si="77"/>
        <v>1.0625</v>
      </c>
    </row>
    <row r="1651" spans="1:18" x14ac:dyDescent="0.25">
      <c r="A1651" t="s">
        <v>146</v>
      </c>
      <c r="B1651" t="s">
        <v>6</v>
      </c>
      <c r="C1651" s="1">
        <v>44301</v>
      </c>
      <c r="D1651" s="1">
        <v>44484</v>
      </c>
      <c r="E1651" s="24">
        <v>183</v>
      </c>
      <c r="F1651">
        <v>0.5</v>
      </c>
      <c r="G1651">
        <v>2.4</v>
      </c>
      <c r="H1651">
        <v>0.5</v>
      </c>
      <c r="I1651" t="s">
        <v>21</v>
      </c>
      <c r="J1651">
        <v>718</v>
      </c>
      <c r="K1651">
        <v>170</v>
      </c>
      <c r="L1651">
        <v>160</v>
      </c>
      <c r="M1651" t="s">
        <v>147</v>
      </c>
      <c r="N1651" t="s">
        <v>46</v>
      </c>
      <c r="O1651" t="s">
        <v>148</v>
      </c>
      <c r="P1651">
        <f t="shared" si="75"/>
        <v>2.923</v>
      </c>
      <c r="Q1651">
        <f t="shared" si="76"/>
        <v>-0.52300000000000013</v>
      </c>
      <c r="R1651">
        <f t="shared" si="77"/>
        <v>1.0625</v>
      </c>
    </row>
    <row r="1652" spans="1:18" x14ac:dyDescent="0.25">
      <c r="A1652" t="s">
        <v>146</v>
      </c>
      <c r="B1652" t="s">
        <v>6</v>
      </c>
      <c r="C1652" s="1">
        <v>44301</v>
      </c>
      <c r="D1652" s="1">
        <v>44484</v>
      </c>
      <c r="E1652" s="24">
        <v>183</v>
      </c>
      <c r="F1652">
        <v>0.5</v>
      </c>
      <c r="G1652">
        <v>2</v>
      </c>
      <c r="H1652">
        <v>0.4</v>
      </c>
      <c r="I1652" t="s">
        <v>21</v>
      </c>
      <c r="J1652">
        <v>718</v>
      </c>
      <c r="K1652">
        <v>170</v>
      </c>
      <c r="L1652">
        <v>160</v>
      </c>
      <c r="M1652" t="s">
        <v>147</v>
      </c>
      <c r="N1652" t="s">
        <v>46</v>
      </c>
      <c r="O1652" t="s">
        <v>148</v>
      </c>
      <c r="P1652">
        <f t="shared" si="75"/>
        <v>2.923</v>
      </c>
      <c r="Q1652">
        <f t="shared" si="76"/>
        <v>-0.92300000000000004</v>
      </c>
      <c r="R1652">
        <f t="shared" si="77"/>
        <v>1.0625</v>
      </c>
    </row>
    <row r="1653" spans="1:18" x14ac:dyDescent="0.25">
      <c r="A1653" t="s">
        <v>146</v>
      </c>
      <c r="B1653" t="s">
        <v>6</v>
      </c>
      <c r="C1653" s="1">
        <v>44301</v>
      </c>
      <c r="D1653" s="1">
        <v>44484</v>
      </c>
      <c r="E1653" s="24">
        <v>183</v>
      </c>
      <c r="F1653">
        <v>0.5</v>
      </c>
      <c r="G1653">
        <v>2.8</v>
      </c>
      <c r="H1653">
        <v>0.6</v>
      </c>
      <c r="I1653" t="s">
        <v>21</v>
      </c>
      <c r="J1653">
        <v>718</v>
      </c>
      <c r="K1653">
        <v>170</v>
      </c>
      <c r="L1653">
        <v>160</v>
      </c>
      <c r="M1653" t="s">
        <v>147</v>
      </c>
      <c r="N1653" t="s">
        <v>46</v>
      </c>
      <c r="O1653" t="s">
        <v>148</v>
      </c>
      <c r="P1653">
        <f t="shared" si="75"/>
        <v>2.923</v>
      </c>
      <c r="Q1653">
        <f t="shared" si="76"/>
        <v>-0.12300000000000022</v>
      </c>
      <c r="R1653">
        <f t="shared" si="77"/>
        <v>1.0625</v>
      </c>
    </row>
    <row r="1654" spans="1:18" x14ac:dyDescent="0.25">
      <c r="A1654" t="s">
        <v>146</v>
      </c>
      <c r="B1654" t="s">
        <v>6</v>
      </c>
      <c r="C1654" s="1">
        <v>44301</v>
      </c>
      <c r="D1654" s="1">
        <v>44484</v>
      </c>
      <c r="E1654" s="24">
        <v>183</v>
      </c>
      <c r="F1654">
        <v>0.5</v>
      </c>
      <c r="G1654">
        <v>2.4</v>
      </c>
      <c r="H1654">
        <v>0.5</v>
      </c>
      <c r="I1654" t="s">
        <v>21</v>
      </c>
      <c r="J1654">
        <v>718</v>
      </c>
      <c r="K1654">
        <v>170</v>
      </c>
      <c r="L1654">
        <v>160</v>
      </c>
      <c r="M1654" t="s">
        <v>147</v>
      </c>
      <c r="N1654" t="s">
        <v>46</v>
      </c>
      <c r="O1654" t="s">
        <v>148</v>
      </c>
      <c r="P1654">
        <f t="shared" si="75"/>
        <v>2.923</v>
      </c>
      <c r="Q1654">
        <f t="shared" si="76"/>
        <v>-0.52300000000000013</v>
      </c>
      <c r="R1654">
        <f t="shared" si="77"/>
        <v>1.0625</v>
      </c>
    </row>
    <row r="1655" spans="1:18" x14ac:dyDescent="0.25">
      <c r="A1655" t="s">
        <v>146</v>
      </c>
      <c r="B1655" t="s">
        <v>6</v>
      </c>
      <c r="C1655" s="1">
        <v>44301</v>
      </c>
      <c r="D1655" s="1">
        <v>44484</v>
      </c>
      <c r="E1655" s="24">
        <v>183</v>
      </c>
      <c r="F1655">
        <v>0.5</v>
      </c>
      <c r="G1655">
        <v>1.7</v>
      </c>
      <c r="H1655">
        <v>0.4</v>
      </c>
      <c r="I1655" t="s">
        <v>21</v>
      </c>
      <c r="J1655">
        <v>718</v>
      </c>
      <c r="K1655">
        <v>170</v>
      </c>
      <c r="L1655">
        <v>160</v>
      </c>
      <c r="M1655" t="s">
        <v>147</v>
      </c>
      <c r="N1655" t="s">
        <v>46</v>
      </c>
      <c r="O1655" t="s">
        <v>148</v>
      </c>
      <c r="P1655">
        <f t="shared" si="75"/>
        <v>2.923</v>
      </c>
      <c r="Q1655">
        <f t="shared" si="76"/>
        <v>-1.2230000000000001</v>
      </c>
      <c r="R1655">
        <f t="shared" si="77"/>
        <v>1.0625</v>
      </c>
    </row>
    <row r="1656" spans="1:18" x14ac:dyDescent="0.25">
      <c r="A1656" t="s">
        <v>146</v>
      </c>
      <c r="B1656" t="s">
        <v>6</v>
      </c>
      <c r="C1656" s="1">
        <v>44301</v>
      </c>
      <c r="D1656" s="1">
        <v>44484</v>
      </c>
      <c r="E1656" s="24">
        <v>183</v>
      </c>
      <c r="F1656">
        <v>0.5</v>
      </c>
      <c r="G1656">
        <v>1.9</v>
      </c>
      <c r="H1656">
        <v>0.4</v>
      </c>
      <c r="I1656" t="s">
        <v>21</v>
      </c>
      <c r="J1656">
        <v>718</v>
      </c>
      <c r="K1656">
        <v>170</v>
      </c>
      <c r="L1656">
        <v>160</v>
      </c>
      <c r="M1656" t="s">
        <v>147</v>
      </c>
      <c r="N1656" t="s">
        <v>46</v>
      </c>
      <c r="O1656" t="s">
        <v>148</v>
      </c>
      <c r="P1656">
        <f t="shared" si="75"/>
        <v>2.923</v>
      </c>
      <c r="Q1656">
        <f t="shared" si="76"/>
        <v>-1.0230000000000001</v>
      </c>
      <c r="R1656">
        <f t="shared" si="77"/>
        <v>1.0625</v>
      </c>
    </row>
    <row r="1657" spans="1:18" x14ac:dyDescent="0.25">
      <c r="A1657" t="s">
        <v>146</v>
      </c>
      <c r="B1657" t="s">
        <v>6</v>
      </c>
      <c r="C1657" s="1">
        <v>44301</v>
      </c>
      <c r="D1657" s="1">
        <v>44484</v>
      </c>
      <c r="E1657" s="24">
        <v>183</v>
      </c>
      <c r="F1657">
        <v>0.5</v>
      </c>
      <c r="G1657">
        <v>2.4</v>
      </c>
      <c r="H1657">
        <v>0.5</v>
      </c>
      <c r="I1657" t="s">
        <v>21</v>
      </c>
      <c r="J1657">
        <v>718</v>
      </c>
      <c r="K1657">
        <v>170</v>
      </c>
      <c r="L1657">
        <v>160</v>
      </c>
      <c r="M1657" t="s">
        <v>147</v>
      </c>
      <c r="N1657" t="s">
        <v>46</v>
      </c>
      <c r="O1657" t="s">
        <v>148</v>
      </c>
      <c r="P1657">
        <f t="shared" si="75"/>
        <v>2.923</v>
      </c>
      <c r="Q1657">
        <f t="shared" si="76"/>
        <v>-0.52300000000000013</v>
      </c>
      <c r="R1657">
        <f t="shared" si="77"/>
        <v>1.0625</v>
      </c>
    </row>
    <row r="1658" spans="1:18" x14ac:dyDescent="0.25">
      <c r="A1658" t="s">
        <v>146</v>
      </c>
      <c r="B1658" t="s">
        <v>6</v>
      </c>
      <c r="C1658" s="1">
        <v>44301</v>
      </c>
      <c r="D1658" s="1">
        <v>44484</v>
      </c>
      <c r="E1658" s="24">
        <v>183</v>
      </c>
      <c r="F1658">
        <v>0.5</v>
      </c>
      <c r="G1658">
        <v>1.7</v>
      </c>
      <c r="H1658">
        <v>0.3</v>
      </c>
      <c r="I1658" t="s">
        <v>21</v>
      </c>
      <c r="J1658">
        <v>718</v>
      </c>
      <c r="K1658">
        <v>170</v>
      </c>
      <c r="L1658">
        <v>160</v>
      </c>
      <c r="M1658" t="s">
        <v>147</v>
      </c>
      <c r="N1658" t="s">
        <v>46</v>
      </c>
      <c r="O1658" t="s">
        <v>148</v>
      </c>
      <c r="P1658">
        <f t="shared" si="75"/>
        <v>2.923</v>
      </c>
      <c r="Q1658">
        <f t="shared" si="76"/>
        <v>-1.2230000000000001</v>
      </c>
      <c r="R1658">
        <f t="shared" si="77"/>
        <v>1.0625</v>
      </c>
    </row>
    <row r="1659" spans="1:18" x14ac:dyDescent="0.25">
      <c r="A1659" t="s">
        <v>146</v>
      </c>
      <c r="B1659" t="s">
        <v>6</v>
      </c>
      <c r="C1659" s="1">
        <v>44301</v>
      </c>
      <c r="D1659" s="1">
        <v>44484</v>
      </c>
      <c r="E1659" s="24">
        <v>183</v>
      </c>
      <c r="F1659">
        <v>0.5</v>
      </c>
      <c r="G1659">
        <v>2.2000000000000002</v>
      </c>
      <c r="H1659">
        <v>0.5</v>
      </c>
      <c r="I1659" t="s">
        <v>21</v>
      </c>
      <c r="J1659">
        <v>718</v>
      </c>
      <c r="K1659">
        <v>170</v>
      </c>
      <c r="L1659">
        <v>160</v>
      </c>
      <c r="M1659" t="s">
        <v>147</v>
      </c>
      <c r="N1659" t="s">
        <v>46</v>
      </c>
      <c r="O1659" t="s">
        <v>148</v>
      </c>
      <c r="P1659">
        <f t="shared" si="75"/>
        <v>2.923</v>
      </c>
      <c r="Q1659">
        <f t="shared" si="76"/>
        <v>-0.72299999999999986</v>
      </c>
      <c r="R1659">
        <f t="shared" si="77"/>
        <v>1.0625</v>
      </c>
    </row>
    <row r="1660" spans="1:18" x14ac:dyDescent="0.25">
      <c r="A1660" t="s">
        <v>146</v>
      </c>
      <c r="B1660" t="s">
        <v>6</v>
      </c>
      <c r="C1660" s="1">
        <v>44301</v>
      </c>
      <c r="D1660" s="1">
        <v>44484</v>
      </c>
      <c r="E1660" s="24">
        <v>183</v>
      </c>
      <c r="F1660">
        <v>0.5</v>
      </c>
      <c r="G1660">
        <v>2.1</v>
      </c>
      <c r="H1660">
        <v>0.4</v>
      </c>
      <c r="I1660" t="s">
        <v>21</v>
      </c>
      <c r="J1660">
        <v>718</v>
      </c>
      <c r="K1660">
        <v>170</v>
      </c>
      <c r="L1660">
        <v>160</v>
      </c>
      <c r="M1660" t="s">
        <v>147</v>
      </c>
      <c r="N1660" t="s">
        <v>46</v>
      </c>
      <c r="O1660" t="s">
        <v>148</v>
      </c>
      <c r="P1660">
        <f t="shared" si="75"/>
        <v>2.923</v>
      </c>
      <c r="Q1660">
        <f t="shared" si="76"/>
        <v>-0.82299999999999995</v>
      </c>
      <c r="R1660">
        <f t="shared" si="77"/>
        <v>1.0625</v>
      </c>
    </row>
    <row r="1661" spans="1:18" x14ac:dyDescent="0.25">
      <c r="A1661" t="s">
        <v>146</v>
      </c>
      <c r="B1661" t="s">
        <v>6</v>
      </c>
      <c r="C1661" s="1">
        <v>44301</v>
      </c>
      <c r="D1661" s="1">
        <v>44484</v>
      </c>
      <c r="E1661" s="24">
        <v>183</v>
      </c>
      <c r="F1661">
        <v>0.5</v>
      </c>
      <c r="G1661">
        <v>2.2000000000000002</v>
      </c>
      <c r="H1661">
        <v>0.5</v>
      </c>
      <c r="I1661" t="s">
        <v>21</v>
      </c>
      <c r="J1661">
        <v>718</v>
      </c>
      <c r="K1661">
        <v>170</v>
      </c>
      <c r="L1661">
        <v>160</v>
      </c>
      <c r="M1661" t="s">
        <v>147</v>
      </c>
      <c r="N1661" t="s">
        <v>46</v>
      </c>
      <c r="O1661" t="s">
        <v>148</v>
      </c>
      <c r="P1661">
        <f t="shared" si="75"/>
        <v>2.923</v>
      </c>
      <c r="Q1661">
        <f t="shared" si="76"/>
        <v>-0.72299999999999986</v>
      </c>
      <c r="R1661">
        <f t="shared" si="77"/>
        <v>1.0625</v>
      </c>
    </row>
    <row r="1662" spans="1:18" x14ac:dyDescent="0.25">
      <c r="A1662" t="s">
        <v>146</v>
      </c>
      <c r="B1662" t="s">
        <v>6</v>
      </c>
      <c r="C1662" s="1">
        <v>44301</v>
      </c>
      <c r="D1662" s="1">
        <v>44484</v>
      </c>
      <c r="E1662" s="24">
        <v>183</v>
      </c>
      <c r="F1662">
        <v>0.5</v>
      </c>
      <c r="G1662">
        <v>2</v>
      </c>
      <c r="H1662">
        <v>0.4</v>
      </c>
      <c r="I1662" t="s">
        <v>21</v>
      </c>
      <c r="J1662">
        <v>718</v>
      </c>
      <c r="K1662">
        <v>170</v>
      </c>
      <c r="L1662">
        <v>160</v>
      </c>
      <c r="M1662" t="s">
        <v>147</v>
      </c>
      <c r="N1662" t="s">
        <v>46</v>
      </c>
      <c r="O1662" t="s">
        <v>148</v>
      </c>
      <c r="P1662">
        <f t="shared" si="75"/>
        <v>2.923</v>
      </c>
      <c r="Q1662">
        <f t="shared" si="76"/>
        <v>-0.92300000000000004</v>
      </c>
      <c r="R1662">
        <f t="shared" si="77"/>
        <v>1.0625</v>
      </c>
    </row>
    <row r="1663" spans="1:18" x14ac:dyDescent="0.25">
      <c r="A1663" t="s">
        <v>146</v>
      </c>
      <c r="B1663" t="s">
        <v>6</v>
      </c>
      <c r="C1663" s="1">
        <v>44301</v>
      </c>
      <c r="D1663" s="1">
        <v>44484</v>
      </c>
      <c r="E1663" s="24">
        <v>183</v>
      </c>
      <c r="F1663">
        <v>0.5</v>
      </c>
      <c r="G1663">
        <v>2.5</v>
      </c>
      <c r="H1663">
        <v>0.6</v>
      </c>
      <c r="I1663" t="s">
        <v>21</v>
      </c>
      <c r="J1663">
        <v>718</v>
      </c>
      <c r="K1663">
        <v>170</v>
      </c>
      <c r="L1663">
        <v>160</v>
      </c>
      <c r="M1663" t="s">
        <v>147</v>
      </c>
      <c r="N1663" t="s">
        <v>46</v>
      </c>
      <c r="O1663" t="s">
        <v>148</v>
      </c>
      <c r="P1663">
        <f t="shared" si="75"/>
        <v>2.923</v>
      </c>
      <c r="Q1663">
        <f t="shared" si="76"/>
        <v>-0.42300000000000004</v>
      </c>
      <c r="R1663">
        <f t="shared" si="77"/>
        <v>1.0625</v>
      </c>
    </row>
    <row r="1664" spans="1:18" x14ac:dyDescent="0.25">
      <c r="A1664" t="s">
        <v>146</v>
      </c>
      <c r="B1664" t="s">
        <v>6</v>
      </c>
      <c r="C1664" s="1">
        <v>44301</v>
      </c>
      <c r="D1664" s="1">
        <v>44484</v>
      </c>
      <c r="E1664" s="24">
        <v>183</v>
      </c>
      <c r="F1664">
        <v>0.5</v>
      </c>
      <c r="G1664">
        <v>2</v>
      </c>
      <c r="H1664">
        <v>0.5</v>
      </c>
      <c r="I1664" t="s">
        <v>21</v>
      </c>
      <c r="J1664">
        <v>718</v>
      </c>
      <c r="K1664">
        <v>170</v>
      </c>
      <c r="L1664">
        <v>160</v>
      </c>
      <c r="M1664" t="s">
        <v>147</v>
      </c>
      <c r="N1664" t="s">
        <v>46</v>
      </c>
      <c r="O1664" t="s">
        <v>148</v>
      </c>
      <c r="P1664">
        <f t="shared" si="75"/>
        <v>2.923</v>
      </c>
      <c r="Q1664">
        <f t="shared" si="76"/>
        <v>-0.92300000000000004</v>
      </c>
      <c r="R1664">
        <f t="shared" si="77"/>
        <v>1.0625</v>
      </c>
    </row>
    <row r="1665" spans="1:18" x14ac:dyDescent="0.25">
      <c r="A1665" t="s">
        <v>146</v>
      </c>
      <c r="B1665" t="s">
        <v>6</v>
      </c>
      <c r="C1665" s="1">
        <v>44301</v>
      </c>
      <c r="D1665" s="1">
        <v>44484</v>
      </c>
      <c r="E1665" s="24">
        <v>183</v>
      </c>
      <c r="F1665">
        <v>0.5</v>
      </c>
      <c r="G1665">
        <v>2.2999999999999998</v>
      </c>
      <c r="H1665">
        <v>0.5</v>
      </c>
      <c r="I1665" t="s">
        <v>21</v>
      </c>
      <c r="J1665">
        <v>718</v>
      </c>
      <c r="K1665">
        <v>170</v>
      </c>
      <c r="L1665">
        <v>160</v>
      </c>
      <c r="M1665" t="s">
        <v>147</v>
      </c>
      <c r="N1665" t="s">
        <v>46</v>
      </c>
      <c r="O1665" t="s">
        <v>148</v>
      </c>
      <c r="P1665">
        <f t="shared" si="75"/>
        <v>2.923</v>
      </c>
      <c r="Q1665">
        <f t="shared" si="76"/>
        <v>-0.62300000000000022</v>
      </c>
      <c r="R1665">
        <f t="shared" si="77"/>
        <v>1.0625</v>
      </c>
    </row>
    <row r="1666" spans="1:18" x14ac:dyDescent="0.25">
      <c r="A1666" t="s">
        <v>146</v>
      </c>
      <c r="B1666" t="s">
        <v>6</v>
      </c>
      <c r="C1666" s="1">
        <v>44301</v>
      </c>
      <c r="D1666" s="1">
        <v>44484</v>
      </c>
      <c r="E1666" s="24">
        <v>183</v>
      </c>
      <c r="F1666">
        <v>0.5</v>
      </c>
      <c r="G1666">
        <v>2.6</v>
      </c>
      <c r="H1666">
        <v>0.6</v>
      </c>
      <c r="I1666" t="s">
        <v>21</v>
      </c>
      <c r="J1666">
        <v>718</v>
      </c>
      <c r="K1666">
        <v>170</v>
      </c>
      <c r="L1666">
        <v>160</v>
      </c>
      <c r="M1666" t="s">
        <v>147</v>
      </c>
      <c r="N1666" t="s">
        <v>46</v>
      </c>
      <c r="O1666" t="s">
        <v>148</v>
      </c>
      <c r="P1666">
        <f t="shared" si="75"/>
        <v>2.923</v>
      </c>
      <c r="Q1666">
        <f t="shared" si="76"/>
        <v>-0.32299999999999995</v>
      </c>
      <c r="R1666">
        <f t="shared" si="77"/>
        <v>1.0625</v>
      </c>
    </row>
    <row r="1667" spans="1:18" x14ac:dyDescent="0.25">
      <c r="A1667" t="s">
        <v>146</v>
      </c>
      <c r="B1667" t="s">
        <v>6</v>
      </c>
      <c r="C1667" s="1">
        <v>44301</v>
      </c>
      <c r="D1667" s="1">
        <v>44484</v>
      </c>
      <c r="E1667" s="24">
        <v>183</v>
      </c>
      <c r="F1667">
        <v>0.5</v>
      </c>
      <c r="G1667">
        <v>1.8</v>
      </c>
      <c r="H1667">
        <v>0.4</v>
      </c>
      <c r="I1667" t="s">
        <v>21</v>
      </c>
      <c r="J1667">
        <v>718</v>
      </c>
      <c r="K1667">
        <v>170</v>
      </c>
      <c r="L1667">
        <v>160</v>
      </c>
      <c r="M1667" t="s">
        <v>147</v>
      </c>
      <c r="N1667" t="s">
        <v>46</v>
      </c>
      <c r="O1667" t="s">
        <v>148</v>
      </c>
      <c r="P1667">
        <f t="shared" ref="P1667:P1730" si="78">IF(B1667="AltCom",E1667*0.003+1.43,IF(B1667="EreCya",E1667*0.003+2.87,IF(B1667="JulOrn",E1667*0.004+2.3,IF(B1667="LepElo",E1667*0.011+0.91,IF(B1667="NeoPul",E1667*0.004+2.46,IF(B1667="NeoTet","NT",IF(B1667="TelTem",E1667*0.006+1.77,IF(B1667="VarMoo",E1667*0.003+1.67,"AAAAAAAAAH"))))))))</f>
        <v>2.923</v>
      </c>
      <c r="Q1667">
        <f t="shared" ref="Q1667:Q1730" si="79">IF(B1667="NeoTet", "NA", G1667-P1667)</f>
        <v>-1.123</v>
      </c>
      <c r="R1667">
        <f t="shared" ref="R1667:R1730" si="80">K1667/L1667</f>
        <v>1.0625</v>
      </c>
    </row>
    <row r="1668" spans="1:18" x14ac:dyDescent="0.25">
      <c r="A1668" t="s">
        <v>146</v>
      </c>
      <c r="B1668" t="s">
        <v>6</v>
      </c>
      <c r="C1668" s="1">
        <v>44301</v>
      </c>
      <c r="D1668" s="1">
        <v>44484</v>
      </c>
      <c r="E1668" s="24">
        <v>183</v>
      </c>
      <c r="F1668">
        <v>0.5</v>
      </c>
      <c r="G1668">
        <v>2.2000000000000002</v>
      </c>
      <c r="H1668">
        <v>0.5</v>
      </c>
      <c r="I1668" t="s">
        <v>21</v>
      </c>
      <c r="J1668">
        <v>718</v>
      </c>
      <c r="K1668">
        <v>170</v>
      </c>
      <c r="L1668">
        <v>160</v>
      </c>
      <c r="M1668" t="s">
        <v>147</v>
      </c>
      <c r="N1668" t="s">
        <v>46</v>
      </c>
      <c r="O1668" t="s">
        <v>148</v>
      </c>
      <c r="P1668">
        <f t="shared" si="78"/>
        <v>2.923</v>
      </c>
      <c r="Q1668">
        <f t="shared" si="79"/>
        <v>-0.72299999999999986</v>
      </c>
      <c r="R1668">
        <f t="shared" si="80"/>
        <v>1.0625</v>
      </c>
    </row>
    <row r="1669" spans="1:18" x14ac:dyDescent="0.25">
      <c r="A1669" t="s">
        <v>146</v>
      </c>
      <c r="B1669" t="s">
        <v>6</v>
      </c>
      <c r="C1669" s="1">
        <v>44301</v>
      </c>
      <c r="D1669" s="1">
        <v>44484</v>
      </c>
      <c r="E1669" s="24">
        <v>183</v>
      </c>
      <c r="F1669">
        <v>0.5</v>
      </c>
      <c r="G1669">
        <v>2.8</v>
      </c>
      <c r="H1669">
        <v>0.6</v>
      </c>
      <c r="I1669" t="s">
        <v>21</v>
      </c>
      <c r="J1669">
        <v>718</v>
      </c>
      <c r="K1669">
        <v>170</v>
      </c>
      <c r="L1669">
        <v>160</v>
      </c>
      <c r="M1669" t="s">
        <v>147</v>
      </c>
      <c r="N1669" t="s">
        <v>46</v>
      </c>
      <c r="O1669" t="s">
        <v>148</v>
      </c>
      <c r="P1669">
        <f t="shared" si="78"/>
        <v>2.923</v>
      </c>
      <c r="Q1669">
        <f t="shared" si="79"/>
        <v>-0.12300000000000022</v>
      </c>
      <c r="R1669">
        <f t="shared" si="80"/>
        <v>1.0625</v>
      </c>
    </row>
    <row r="1670" spans="1:18" x14ac:dyDescent="0.25">
      <c r="A1670" t="s">
        <v>146</v>
      </c>
      <c r="B1670" t="s">
        <v>6</v>
      </c>
      <c r="C1670" s="1">
        <v>44301</v>
      </c>
      <c r="D1670" s="1">
        <v>44484</v>
      </c>
      <c r="E1670" s="24">
        <v>183</v>
      </c>
      <c r="F1670">
        <v>0.5</v>
      </c>
      <c r="G1670">
        <v>2.1</v>
      </c>
      <c r="H1670">
        <v>0.5</v>
      </c>
      <c r="I1670" t="s">
        <v>21</v>
      </c>
      <c r="J1670">
        <v>718</v>
      </c>
      <c r="K1670">
        <v>170</v>
      </c>
      <c r="L1670">
        <v>160</v>
      </c>
      <c r="M1670" t="s">
        <v>147</v>
      </c>
      <c r="N1670" t="s">
        <v>46</v>
      </c>
      <c r="O1670" t="s">
        <v>148</v>
      </c>
      <c r="P1670">
        <f t="shared" si="78"/>
        <v>2.923</v>
      </c>
      <c r="Q1670">
        <f t="shared" si="79"/>
        <v>-0.82299999999999995</v>
      </c>
      <c r="R1670">
        <f t="shared" si="80"/>
        <v>1.0625</v>
      </c>
    </row>
    <row r="1671" spans="1:18" x14ac:dyDescent="0.25">
      <c r="A1671" t="s">
        <v>146</v>
      </c>
      <c r="B1671" t="s">
        <v>6</v>
      </c>
      <c r="C1671" s="1">
        <v>44301</v>
      </c>
      <c r="D1671" s="1">
        <v>44484</v>
      </c>
      <c r="E1671" s="24">
        <v>183</v>
      </c>
      <c r="F1671">
        <v>0.5</v>
      </c>
      <c r="G1671">
        <v>2.6</v>
      </c>
      <c r="H1671">
        <v>0.6</v>
      </c>
      <c r="I1671" t="s">
        <v>21</v>
      </c>
      <c r="J1671">
        <v>718</v>
      </c>
      <c r="K1671">
        <v>170</v>
      </c>
      <c r="L1671">
        <v>160</v>
      </c>
      <c r="M1671" t="s">
        <v>147</v>
      </c>
      <c r="N1671" t="s">
        <v>46</v>
      </c>
      <c r="O1671" t="s">
        <v>148</v>
      </c>
      <c r="P1671">
        <f t="shared" si="78"/>
        <v>2.923</v>
      </c>
      <c r="Q1671">
        <f t="shared" si="79"/>
        <v>-0.32299999999999995</v>
      </c>
      <c r="R1671">
        <f t="shared" si="80"/>
        <v>1.0625</v>
      </c>
    </row>
    <row r="1672" spans="1:18" x14ac:dyDescent="0.25">
      <c r="A1672" t="s">
        <v>146</v>
      </c>
      <c r="B1672" t="s">
        <v>6</v>
      </c>
      <c r="C1672" s="1">
        <v>44301</v>
      </c>
      <c r="D1672" s="1">
        <v>44484</v>
      </c>
      <c r="E1672" s="24">
        <v>183</v>
      </c>
      <c r="F1672">
        <v>0.5</v>
      </c>
      <c r="G1672">
        <v>2.8</v>
      </c>
      <c r="H1672">
        <v>0.7</v>
      </c>
      <c r="I1672" t="s">
        <v>21</v>
      </c>
      <c r="J1672">
        <v>718</v>
      </c>
      <c r="K1672">
        <v>170</v>
      </c>
      <c r="L1672">
        <v>160</v>
      </c>
      <c r="M1672" t="s">
        <v>147</v>
      </c>
      <c r="N1672" t="s">
        <v>46</v>
      </c>
      <c r="O1672" t="s">
        <v>148</v>
      </c>
      <c r="P1672">
        <f t="shared" si="78"/>
        <v>2.923</v>
      </c>
      <c r="Q1672">
        <f t="shared" si="79"/>
        <v>-0.12300000000000022</v>
      </c>
      <c r="R1672">
        <f t="shared" si="80"/>
        <v>1.0625</v>
      </c>
    </row>
    <row r="1673" spans="1:18" x14ac:dyDescent="0.25">
      <c r="A1673" t="s">
        <v>146</v>
      </c>
      <c r="B1673" t="s">
        <v>6</v>
      </c>
      <c r="C1673" s="1">
        <v>44301</v>
      </c>
      <c r="D1673" s="1">
        <v>44484</v>
      </c>
      <c r="E1673" s="24">
        <v>183</v>
      </c>
      <c r="F1673">
        <v>0.5</v>
      </c>
      <c r="G1673">
        <v>2.6</v>
      </c>
      <c r="H1673">
        <v>0.6</v>
      </c>
      <c r="I1673" t="s">
        <v>21</v>
      </c>
      <c r="J1673">
        <v>718</v>
      </c>
      <c r="K1673">
        <v>170</v>
      </c>
      <c r="L1673">
        <v>160</v>
      </c>
      <c r="M1673" t="s">
        <v>147</v>
      </c>
      <c r="N1673" t="s">
        <v>46</v>
      </c>
      <c r="O1673" t="s">
        <v>148</v>
      </c>
      <c r="P1673">
        <f t="shared" si="78"/>
        <v>2.923</v>
      </c>
      <c r="Q1673">
        <f t="shared" si="79"/>
        <v>-0.32299999999999995</v>
      </c>
      <c r="R1673">
        <f t="shared" si="80"/>
        <v>1.0625</v>
      </c>
    </row>
    <row r="1674" spans="1:18" x14ac:dyDescent="0.25">
      <c r="A1674" t="s">
        <v>146</v>
      </c>
      <c r="B1674" t="s">
        <v>6</v>
      </c>
      <c r="C1674" s="1">
        <v>44301</v>
      </c>
      <c r="D1674" s="1">
        <v>44484</v>
      </c>
      <c r="E1674" s="24">
        <v>183</v>
      </c>
      <c r="F1674">
        <v>0.5</v>
      </c>
      <c r="G1674">
        <v>2</v>
      </c>
      <c r="H1674">
        <v>0.4</v>
      </c>
      <c r="I1674" t="s">
        <v>21</v>
      </c>
      <c r="J1674">
        <v>718</v>
      </c>
      <c r="K1674">
        <v>170</v>
      </c>
      <c r="L1674">
        <v>160</v>
      </c>
      <c r="M1674" t="s">
        <v>147</v>
      </c>
      <c r="N1674" t="s">
        <v>46</v>
      </c>
      <c r="O1674" t="s">
        <v>148</v>
      </c>
      <c r="P1674">
        <f t="shared" si="78"/>
        <v>2.923</v>
      </c>
      <c r="Q1674">
        <f t="shared" si="79"/>
        <v>-0.92300000000000004</v>
      </c>
      <c r="R1674">
        <f t="shared" si="80"/>
        <v>1.0625</v>
      </c>
    </row>
    <row r="1675" spans="1:18" x14ac:dyDescent="0.25">
      <c r="A1675" t="s">
        <v>146</v>
      </c>
      <c r="B1675" t="s">
        <v>6</v>
      </c>
      <c r="C1675" s="1">
        <v>44301</v>
      </c>
      <c r="D1675" s="1">
        <v>44484</v>
      </c>
      <c r="E1675" s="24">
        <v>183</v>
      </c>
      <c r="F1675">
        <v>0.5</v>
      </c>
      <c r="G1675">
        <v>2.6</v>
      </c>
      <c r="H1675">
        <v>0.6</v>
      </c>
      <c r="I1675" t="s">
        <v>21</v>
      </c>
      <c r="J1675">
        <v>718</v>
      </c>
      <c r="K1675">
        <v>170</v>
      </c>
      <c r="L1675">
        <v>160</v>
      </c>
      <c r="M1675" t="s">
        <v>147</v>
      </c>
      <c r="N1675" t="s">
        <v>46</v>
      </c>
      <c r="O1675" t="s">
        <v>148</v>
      </c>
      <c r="P1675">
        <f t="shared" si="78"/>
        <v>2.923</v>
      </c>
      <c r="Q1675">
        <f t="shared" si="79"/>
        <v>-0.32299999999999995</v>
      </c>
      <c r="R1675">
        <f t="shared" si="80"/>
        <v>1.0625</v>
      </c>
    </row>
    <row r="1676" spans="1:18" x14ac:dyDescent="0.25">
      <c r="A1676" t="s">
        <v>146</v>
      </c>
      <c r="B1676" t="s">
        <v>6</v>
      </c>
      <c r="C1676" s="1">
        <v>44301</v>
      </c>
      <c r="D1676" s="1">
        <v>44484</v>
      </c>
      <c r="E1676" s="24">
        <v>183</v>
      </c>
      <c r="F1676">
        <v>0.5</v>
      </c>
      <c r="G1676">
        <v>2.2000000000000002</v>
      </c>
      <c r="H1676">
        <v>0.5</v>
      </c>
      <c r="I1676" t="s">
        <v>21</v>
      </c>
      <c r="J1676">
        <v>718</v>
      </c>
      <c r="K1676">
        <v>170</v>
      </c>
      <c r="L1676">
        <v>160</v>
      </c>
      <c r="M1676" t="s">
        <v>147</v>
      </c>
      <c r="N1676" t="s">
        <v>46</v>
      </c>
      <c r="O1676" t="s">
        <v>148</v>
      </c>
      <c r="P1676">
        <f t="shared" si="78"/>
        <v>2.923</v>
      </c>
      <c r="Q1676">
        <f t="shared" si="79"/>
        <v>-0.72299999999999986</v>
      </c>
      <c r="R1676">
        <f t="shared" si="80"/>
        <v>1.0625</v>
      </c>
    </row>
    <row r="1677" spans="1:18" x14ac:dyDescent="0.25">
      <c r="A1677" t="s">
        <v>146</v>
      </c>
      <c r="B1677" t="s">
        <v>6</v>
      </c>
      <c r="C1677" s="1">
        <v>44301</v>
      </c>
      <c r="D1677" s="1">
        <v>44484</v>
      </c>
      <c r="E1677" s="24">
        <v>183</v>
      </c>
      <c r="F1677">
        <v>0.5</v>
      </c>
      <c r="G1677">
        <v>2.6</v>
      </c>
      <c r="H1677">
        <v>0.6</v>
      </c>
      <c r="I1677" t="s">
        <v>21</v>
      </c>
      <c r="J1677">
        <v>718</v>
      </c>
      <c r="K1677">
        <v>170</v>
      </c>
      <c r="L1677">
        <v>160</v>
      </c>
      <c r="M1677" t="s">
        <v>147</v>
      </c>
      <c r="N1677" t="s">
        <v>46</v>
      </c>
      <c r="O1677" t="s">
        <v>148</v>
      </c>
      <c r="P1677">
        <f t="shared" si="78"/>
        <v>2.923</v>
      </c>
      <c r="Q1677">
        <f t="shared" si="79"/>
        <v>-0.32299999999999995</v>
      </c>
      <c r="R1677">
        <f t="shared" si="80"/>
        <v>1.0625</v>
      </c>
    </row>
    <row r="1678" spans="1:18" x14ac:dyDescent="0.25">
      <c r="A1678" t="s">
        <v>146</v>
      </c>
      <c r="B1678" t="s">
        <v>6</v>
      </c>
      <c r="C1678" s="1">
        <v>44301</v>
      </c>
      <c r="D1678" s="1">
        <v>44484</v>
      </c>
      <c r="E1678" s="24">
        <v>183</v>
      </c>
      <c r="F1678">
        <v>0.5</v>
      </c>
      <c r="G1678">
        <v>2.2000000000000002</v>
      </c>
      <c r="H1678">
        <v>0.5</v>
      </c>
      <c r="I1678" t="s">
        <v>21</v>
      </c>
      <c r="J1678">
        <v>718</v>
      </c>
      <c r="K1678">
        <v>170</v>
      </c>
      <c r="L1678">
        <v>160</v>
      </c>
      <c r="M1678" t="s">
        <v>147</v>
      </c>
      <c r="N1678" t="s">
        <v>46</v>
      </c>
      <c r="O1678" t="s">
        <v>148</v>
      </c>
      <c r="P1678">
        <f t="shared" si="78"/>
        <v>2.923</v>
      </c>
      <c r="Q1678">
        <f t="shared" si="79"/>
        <v>-0.72299999999999986</v>
      </c>
      <c r="R1678">
        <f t="shared" si="80"/>
        <v>1.0625</v>
      </c>
    </row>
    <row r="1679" spans="1:18" x14ac:dyDescent="0.25">
      <c r="A1679" t="s">
        <v>146</v>
      </c>
      <c r="B1679" t="s">
        <v>6</v>
      </c>
      <c r="C1679" s="1">
        <v>44301</v>
      </c>
      <c r="D1679" s="1">
        <v>44484</v>
      </c>
      <c r="E1679" s="24">
        <v>183</v>
      </c>
      <c r="F1679">
        <v>0.5</v>
      </c>
      <c r="G1679">
        <v>2.2000000000000002</v>
      </c>
      <c r="H1679">
        <v>0.4</v>
      </c>
      <c r="I1679" t="s">
        <v>21</v>
      </c>
      <c r="J1679">
        <v>718</v>
      </c>
      <c r="K1679">
        <v>170</v>
      </c>
      <c r="L1679">
        <v>160</v>
      </c>
      <c r="M1679" t="s">
        <v>147</v>
      </c>
      <c r="N1679" t="s">
        <v>46</v>
      </c>
      <c r="O1679" t="s">
        <v>148</v>
      </c>
      <c r="P1679">
        <f t="shared" si="78"/>
        <v>2.923</v>
      </c>
      <c r="Q1679">
        <f t="shared" si="79"/>
        <v>-0.72299999999999986</v>
      </c>
      <c r="R1679">
        <f t="shared" si="80"/>
        <v>1.0625</v>
      </c>
    </row>
    <row r="1680" spans="1:18" x14ac:dyDescent="0.25">
      <c r="A1680" t="s">
        <v>146</v>
      </c>
      <c r="B1680" t="s">
        <v>6</v>
      </c>
      <c r="C1680" s="1">
        <v>44301</v>
      </c>
      <c r="D1680" s="1">
        <v>44484</v>
      </c>
      <c r="E1680" s="24">
        <v>183</v>
      </c>
      <c r="F1680">
        <v>0.5</v>
      </c>
      <c r="G1680">
        <v>2.4</v>
      </c>
      <c r="H1680">
        <v>0.5</v>
      </c>
      <c r="I1680" t="s">
        <v>21</v>
      </c>
      <c r="J1680">
        <v>718</v>
      </c>
      <c r="K1680">
        <v>170</v>
      </c>
      <c r="L1680">
        <v>160</v>
      </c>
      <c r="M1680" t="s">
        <v>147</v>
      </c>
      <c r="N1680" t="s">
        <v>46</v>
      </c>
      <c r="O1680" t="s">
        <v>148</v>
      </c>
      <c r="P1680">
        <f t="shared" si="78"/>
        <v>2.923</v>
      </c>
      <c r="Q1680">
        <f t="shared" si="79"/>
        <v>-0.52300000000000013</v>
      </c>
      <c r="R1680">
        <f t="shared" si="80"/>
        <v>1.0625</v>
      </c>
    </row>
    <row r="1681" spans="1:18" x14ac:dyDescent="0.25">
      <c r="A1681" t="s">
        <v>146</v>
      </c>
      <c r="B1681" t="s">
        <v>6</v>
      </c>
      <c r="C1681" s="1">
        <v>44301</v>
      </c>
      <c r="D1681" s="1">
        <v>44484</v>
      </c>
      <c r="E1681" s="24">
        <v>183</v>
      </c>
      <c r="F1681">
        <v>0.5</v>
      </c>
      <c r="G1681">
        <v>2.5</v>
      </c>
      <c r="H1681">
        <v>0.6</v>
      </c>
      <c r="I1681" t="s">
        <v>21</v>
      </c>
      <c r="J1681">
        <v>718</v>
      </c>
      <c r="K1681">
        <v>170</v>
      </c>
      <c r="L1681">
        <v>160</v>
      </c>
      <c r="M1681" t="s">
        <v>147</v>
      </c>
      <c r="N1681" t="s">
        <v>46</v>
      </c>
      <c r="O1681" t="s">
        <v>148</v>
      </c>
      <c r="P1681">
        <f t="shared" si="78"/>
        <v>2.923</v>
      </c>
      <c r="Q1681">
        <f t="shared" si="79"/>
        <v>-0.42300000000000004</v>
      </c>
      <c r="R1681">
        <f t="shared" si="80"/>
        <v>1.0625</v>
      </c>
    </row>
    <row r="1682" spans="1:18" x14ac:dyDescent="0.25">
      <c r="A1682" t="s">
        <v>146</v>
      </c>
      <c r="B1682" t="s">
        <v>6</v>
      </c>
      <c r="C1682" s="1">
        <v>44301</v>
      </c>
      <c r="D1682" s="1">
        <v>44484</v>
      </c>
      <c r="E1682" s="24">
        <v>183</v>
      </c>
      <c r="F1682">
        <v>0.5</v>
      </c>
      <c r="G1682">
        <v>2.2999999999999998</v>
      </c>
      <c r="H1682">
        <v>0.5</v>
      </c>
      <c r="I1682" t="s">
        <v>21</v>
      </c>
      <c r="J1682">
        <v>718</v>
      </c>
      <c r="K1682">
        <v>170</v>
      </c>
      <c r="L1682">
        <v>160</v>
      </c>
      <c r="M1682" t="s">
        <v>147</v>
      </c>
      <c r="N1682" t="s">
        <v>46</v>
      </c>
      <c r="O1682" t="s">
        <v>148</v>
      </c>
      <c r="P1682">
        <f t="shared" si="78"/>
        <v>2.923</v>
      </c>
      <c r="Q1682">
        <f t="shared" si="79"/>
        <v>-0.62300000000000022</v>
      </c>
      <c r="R1682">
        <f t="shared" si="80"/>
        <v>1.0625</v>
      </c>
    </row>
    <row r="1683" spans="1:18" x14ac:dyDescent="0.25">
      <c r="A1683" t="s">
        <v>146</v>
      </c>
      <c r="B1683" t="s">
        <v>6</v>
      </c>
      <c r="C1683" s="1">
        <v>44301</v>
      </c>
      <c r="D1683" s="1">
        <v>44484</v>
      </c>
      <c r="E1683" s="24">
        <v>183</v>
      </c>
      <c r="F1683">
        <v>0.5</v>
      </c>
      <c r="G1683">
        <v>1.8</v>
      </c>
      <c r="H1683">
        <v>0.4</v>
      </c>
      <c r="I1683" t="s">
        <v>21</v>
      </c>
      <c r="J1683">
        <v>718</v>
      </c>
      <c r="K1683">
        <v>170</v>
      </c>
      <c r="L1683">
        <v>160</v>
      </c>
      <c r="M1683" t="s">
        <v>147</v>
      </c>
      <c r="N1683" t="s">
        <v>46</v>
      </c>
      <c r="O1683" t="s">
        <v>148</v>
      </c>
      <c r="P1683">
        <f t="shared" si="78"/>
        <v>2.923</v>
      </c>
      <c r="Q1683">
        <f t="shared" si="79"/>
        <v>-1.123</v>
      </c>
      <c r="R1683">
        <f t="shared" si="80"/>
        <v>1.0625</v>
      </c>
    </row>
    <row r="1684" spans="1:18" x14ac:dyDescent="0.25">
      <c r="A1684" t="s">
        <v>146</v>
      </c>
      <c r="B1684" t="s">
        <v>6</v>
      </c>
      <c r="C1684" s="1">
        <v>44301</v>
      </c>
      <c r="D1684" s="1">
        <v>44484</v>
      </c>
      <c r="E1684" s="24">
        <v>183</v>
      </c>
      <c r="F1684">
        <v>0.5</v>
      </c>
      <c r="G1684">
        <v>2.2000000000000002</v>
      </c>
      <c r="H1684">
        <v>0.5</v>
      </c>
      <c r="I1684" t="s">
        <v>21</v>
      </c>
      <c r="J1684">
        <v>718</v>
      </c>
      <c r="K1684">
        <v>170</v>
      </c>
      <c r="L1684">
        <v>160</v>
      </c>
      <c r="M1684" t="s">
        <v>147</v>
      </c>
      <c r="N1684" t="s">
        <v>46</v>
      </c>
      <c r="O1684" t="s">
        <v>148</v>
      </c>
      <c r="P1684">
        <f t="shared" si="78"/>
        <v>2.923</v>
      </c>
      <c r="Q1684">
        <f t="shared" si="79"/>
        <v>-0.72299999999999986</v>
      </c>
      <c r="R1684">
        <f t="shared" si="80"/>
        <v>1.0625</v>
      </c>
    </row>
    <row r="1685" spans="1:18" x14ac:dyDescent="0.25">
      <c r="A1685" t="s">
        <v>146</v>
      </c>
      <c r="B1685" t="s">
        <v>6</v>
      </c>
      <c r="C1685" s="1">
        <v>44301</v>
      </c>
      <c r="D1685" s="1">
        <v>44484</v>
      </c>
      <c r="E1685" s="24">
        <v>183</v>
      </c>
      <c r="F1685">
        <v>0.5</v>
      </c>
      <c r="G1685">
        <v>3.1</v>
      </c>
      <c r="H1685">
        <v>0.7</v>
      </c>
      <c r="I1685" t="s">
        <v>21</v>
      </c>
      <c r="J1685">
        <v>718</v>
      </c>
      <c r="K1685">
        <v>170</v>
      </c>
      <c r="L1685">
        <v>160</v>
      </c>
      <c r="M1685" t="s">
        <v>147</v>
      </c>
      <c r="N1685" t="s">
        <v>46</v>
      </c>
      <c r="O1685" t="s">
        <v>148</v>
      </c>
      <c r="P1685">
        <f t="shared" si="78"/>
        <v>2.923</v>
      </c>
      <c r="Q1685">
        <f t="shared" si="79"/>
        <v>0.17700000000000005</v>
      </c>
      <c r="R1685">
        <f t="shared" si="80"/>
        <v>1.0625</v>
      </c>
    </row>
    <row r="1686" spans="1:18" x14ac:dyDescent="0.25">
      <c r="A1686" t="s">
        <v>146</v>
      </c>
      <c r="B1686" t="s">
        <v>6</v>
      </c>
      <c r="C1686" s="1">
        <v>44301</v>
      </c>
      <c r="D1686" s="1">
        <v>44484</v>
      </c>
      <c r="E1686" s="24">
        <v>183</v>
      </c>
      <c r="F1686">
        <v>0.5</v>
      </c>
      <c r="G1686">
        <v>2.4</v>
      </c>
      <c r="H1686">
        <v>0.5</v>
      </c>
      <c r="I1686" t="s">
        <v>21</v>
      </c>
      <c r="J1686">
        <v>718</v>
      </c>
      <c r="K1686">
        <v>170</v>
      </c>
      <c r="L1686">
        <v>160</v>
      </c>
      <c r="M1686" t="s">
        <v>147</v>
      </c>
      <c r="N1686" t="s">
        <v>46</v>
      </c>
      <c r="O1686" t="s">
        <v>148</v>
      </c>
      <c r="P1686">
        <f t="shared" si="78"/>
        <v>2.923</v>
      </c>
      <c r="Q1686">
        <f t="shared" si="79"/>
        <v>-0.52300000000000013</v>
      </c>
      <c r="R1686">
        <f t="shared" si="80"/>
        <v>1.0625</v>
      </c>
    </row>
    <row r="1687" spans="1:18" x14ac:dyDescent="0.25">
      <c r="A1687" t="s">
        <v>146</v>
      </c>
      <c r="B1687" t="s">
        <v>6</v>
      </c>
      <c r="C1687" s="1">
        <v>44301</v>
      </c>
      <c r="D1687" s="1">
        <v>44484</v>
      </c>
      <c r="E1687" s="24">
        <v>183</v>
      </c>
      <c r="F1687">
        <v>0.5</v>
      </c>
      <c r="G1687">
        <v>2.9</v>
      </c>
      <c r="H1687">
        <v>0.6</v>
      </c>
      <c r="I1687" t="s">
        <v>21</v>
      </c>
      <c r="J1687">
        <v>718</v>
      </c>
      <c r="K1687">
        <v>170</v>
      </c>
      <c r="L1687">
        <v>160</v>
      </c>
      <c r="M1687" t="s">
        <v>147</v>
      </c>
      <c r="N1687" t="s">
        <v>46</v>
      </c>
      <c r="O1687" t="s">
        <v>148</v>
      </c>
      <c r="P1687">
        <f t="shared" si="78"/>
        <v>2.923</v>
      </c>
      <c r="Q1687">
        <f t="shared" si="79"/>
        <v>-2.3000000000000131E-2</v>
      </c>
      <c r="R1687">
        <f t="shared" si="80"/>
        <v>1.0625</v>
      </c>
    </row>
    <row r="1688" spans="1:18" x14ac:dyDescent="0.25">
      <c r="A1688" t="s">
        <v>146</v>
      </c>
      <c r="B1688" t="s">
        <v>6</v>
      </c>
      <c r="C1688" s="1">
        <v>44301</v>
      </c>
      <c r="D1688" s="1">
        <v>44484</v>
      </c>
      <c r="E1688" s="24">
        <v>183</v>
      </c>
      <c r="F1688">
        <v>0.5</v>
      </c>
      <c r="G1688">
        <v>2.2999999999999998</v>
      </c>
      <c r="H1688">
        <v>0.5</v>
      </c>
      <c r="I1688" t="s">
        <v>21</v>
      </c>
      <c r="J1688">
        <v>718</v>
      </c>
      <c r="K1688">
        <v>170</v>
      </c>
      <c r="L1688">
        <v>160</v>
      </c>
      <c r="M1688" t="s">
        <v>147</v>
      </c>
      <c r="N1688" t="s">
        <v>46</v>
      </c>
      <c r="O1688" t="s">
        <v>148</v>
      </c>
      <c r="P1688">
        <f t="shared" si="78"/>
        <v>2.923</v>
      </c>
      <c r="Q1688">
        <f t="shared" si="79"/>
        <v>-0.62300000000000022</v>
      </c>
      <c r="R1688">
        <f t="shared" si="80"/>
        <v>1.0625</v>
      </c>
    </row>
    <row r="1689" spans="1:18" x14ac:dyDescent="0.25">
      <c r="A1689" t="s">
        <v>146</v>
      </c>
      <c r="B1689" t="s">
        <v>6</v>
      </c>
      <c r="C1689" s="1">
        <v>44301</v>
      </c>
      <c r="D1689" s="1">
        <v>44484</v>
      </c>
      <c r="E1689" s="24">
        <v>183</v>
      </c>
      <c r="F1689">
        <v>0.5</v>
      </c>
      <c r="G1689">
        <v>1.9</v>
      </c>
      <c r="H1689">
        <v>0.4</v>
      </c>
      <c r="I1689" t="s">
        <v>21</v>
      </c>
      <c r="J1689">
        <v>718</v>
      </c>
      <c r="K1689">
        <v>170</v>
      </c>
      <c r="L1689">
        <v>160</v>
      </c>
      <c r="M1689" t="s">
        <v>147</v>
      </c>
      <c r="N1689" t="s">
        <v>46</v>
      </c>
      <c r="O1689" t="s">
        <v>148</v>
      </c>
      <c r="P1689">
        <f t="shared" si="78"/>
        <v>2.923</v>
      </c>
      <c r="Q1689">
        <f t="shared" si="79"/>
        <v>-1.0230000000000001</v>
      </c>
      <c r="R1689">
        <f t="shared" si="80"/>
        <v>1.0625</v>
      </c>
    </row>
    <row r="1690" spans="1:18" x14ac:dyDescent="0.25">
      <c r="A1690" t="s">
        <v>146</v>
      </c>
      <c r="B1690" t="s">
        <v>6</v>
      </c>
      <c r="C1690" s="1">
        <v>44301</v>
      </c>
      <c r="D1690" s="1">
        <v>44484</v>
      </c>
      <c r="E1690" s="24">
        <v>183</v>
      </c>
      <c r="F1690">
        <v>0.5</v>
      </c>
      <c r="G1690">
        <v>2.9</v>
      </c>
      <c r="H1690">
        <v>0.6</v>
      </c>
      <c r="I1690" t="s">
        <v>21</v>
      </c>
      <c r="J1690">
        <v>718</v>
      </c>
      <c r="K1690">
        <v>170</v>
      </c>
      <c r="L1690">
        <v>160</v>
      </c>
      <c r="M1690" t="s">
        <v>147</v>
      </c>
      <c r="N1690" t="s">
        <v>46</v>
      </c>
      <c r="O1690" t="s">
        <v>148</v>
      </c>
      <c r="P1690">
        <f t="shared" si="78"/>
        <v>2.923</v>
      </c>
      <c r="Q1690">
        <f t="shared" si="79"/>
        <v>-2.3000000000000131E-2</v>
      </c>
      <c r="R1690">
        <f t="shared" si="80"/>
        <v>1.0625</v>
      </c>
    </row>
    <row r="1691" spans="1:18" x14ac:dyDescent="0.25">
      <c r="A1691" t="s">
        <v>146</v>
      </c>
      <c r="B1691" t="s">
        <v>6</v>
      </c>
      <c r="C1691" s="1">
        <v>44301</v>
      </c>
      <c r="D1691" s="1">
        <v>44484</v>
      </c>
      <c r="E1691" s="24">
        <v>183</v>
      </c>
      <c r="F1691">
        <v>0.5</v>
      </c>
      <c r="G1691">
        <v>2.2000000000000002</v>
      </c>
      <c r="H1691">
        <v>0.5</v>
      </c>
      <c r="I1691" t="s">
        <v>21</v>
      </c>
      <c r="J1691">
        <v>718</v>
      </c>
      <c r="K1691">
        <v>170</v>
      </c>
      <c r="L1691">
        <v>160</v>
      </c>
      <c r="M1691" t="s">
        <v>147</v>
      </c>
      <c r="N1691" t="s">
        <v>46</v>
      </c>
      <c r="O1691" t="s">
        <v>148</v>
      </c>
      <c r="P1691">
        <f t="shared" si="78"/>
        <v>2.923</v>
      </c>
      <c r="Q1691">
        <f t="shared" si="79"/>
        <v>-0.72299999999999986</v>
      </c>
      <c r="R1691">
        <f t="shared" si="80"/>
        <v>1.0625</v>
      </c>
    </row>
    <row r="1692" spans="1:18" x14ac:dyDescent="0.25">
      <c r="A1692" t="s">
        <v>146</v>
      </c>
      <c r="B1692" t="s">
        <v>6</v>
      </c>
      <c r="C1692" s="1">
        <v>44301</v>
      </c>
      <c r="D1692" s="1">
        <v>44484</v>
      </c>
      <c r="E1692" s="24">
        <v>183</v>
      </c>
      <c r="F1692">
        <v>0.5</v>
      </c>
      <c r="G1692">
        <v>2.9</v>
      </c>
      <c r="H1692">
        <v>0.6</v>
      </c>
      <c r="I1692" t="s">
        <v>21</v>
      </c>
      <c r="J1692">
        <v>718</v>
      </c>
      <c r="K1692">
        <v>170</v>
      </c>
      <c r="L1692">
        <v>160</v>
      </c>
      <c r="M1692" t="s">
        <v>147</v>
      </c>
      <c r="N1692" t="s">
        <v>46</v>
      </c>
      <c r="O1692" t="s">
        <v>148</v>
      </c>
      <c r="P1692">
        <f t="shared" si="78"/>
        <v>2.923</v>
      </c>
      <c r="Q1692">
        <f t="shared" si="79"/>
        <v>-2.3000000000000131E-2</v>
      </c>
      <c r="R1692">
        <f t="shared" si="80"/>
        <v>1.0625</v>
      </c>
    </row>
    <row r="1693" spans="1:18" x14ac:dyDescent="0.25">
      <c r="A1693" t="s">
        <v>146</v>
      </c>
      <c r="B1693" t="s">
        <v>6</v>
      </c>
      <c r="C1693" s="1">
        <v>44301</v>
      </c>
      <c r="D1693" s="1">
        <v>44484</v>
      </c>
      <c r="E1693" s="24">
        <v>183</v>
      </c>
      <c r="F1693">
        <v>0.5</v>
      </c>
      <c r="G1693">
        <v>1.9</v>
      </c>
      <c r="H1693">
        <v>0.4</v>
      </c>
      <c r="I1693" t="s">
        <v>21</v>
      </c>
      <c r="J1693">
        <v>718</v>
      </c>
      <c r="K1693">
        <v>170</v>
      </c>
      <c r="L1693">
        <v>160</v>
      </c>
      <c r="M1693" t="s">
        <v>147</v>
      </c>
      <c r="N1693" t="s">
        <v>46</v>
      </c>
      <c r="O1693" t="s">
        <v>148</v>
      </c>
      <c r="P1693">
        <f t="shared" si="78"/>
        <v>2.923</v>
      </c>
      <c r="Q1693">
        <f t="shared" si="79"/>
        <v>-1.0230000000000001</v>
      </c>
      <c r="R1693">
        <f t="shared" si="80"/>
        <v>1.0625</v>
      </c>
    </row>
    <row r="1694" spans="1:18" x14ac:dyDescent="0.25">
      <c r="A1694" t="s">
        <v>146</v>
      </c>
      <c r="B1694" t="s">
        <v>6</v>
      </c>
      <c r="C1694" s="1">
        <v>44301</v>
      </c>
      <c r="D1694" s="1">
        <v>44484</v>
      </c>
      <c r="E1694" s="24">
        <v>183</v>
      </c>
      <c r="F1694">
        <v>0.5</v>
      </c>
      <c r="G1694">
        <v>2.6</v>
      </c>
      <c r="H1694">
        <v>0.6</v>
      </c>
      <c r="I1694" t="s">
        <v>21</v>
      </c>
      <c r="J1694">
        <v>718</v>
      </c>
      <c r="K1694">
        <v>170</v>
      </c>
      <c r="L1694">
        <v>160</v>
      </c>
      <c r="M1694" t="s">
        <v>147</v>
      </c>
      <c r="N1694" t="s">
        <v>46</v>
      </c>
      <c r="O1694" t="s">
        <v>148</v>
      </c>
      <c r="P1694">
        <f t="shared" si="78"/>
        <v>2.923</v>
      </c>
      <c r="Q1694">
        <f t="shared" si="79"/>
        <v>-0.32299999999999995</v>
      </c>
      <c r="R1694">
        <f t="shared" si="80"/>
        <v>1.0625</v>
      </c>
    </row>
    <row r="1695" spans="1:18" x14ac:dyDescent="0.25">
      <c r="A1695" t="s">
        <v>146</v>
      </c>
      <c r="B1695" t="s">
        <v>6</v>
      </c>
      <c r="C1695" s="1">
        <v>44301</v>
      </c>
      <c r="D1695" s="1">
        <v>44484</v>
      </c>
      <c r="E1695" s="24">
        <v>183</v>
      </c>
      <c r="F1695">
        <v>0.5</v>
      </c>
      <c r="G1695">
        <v>2</v>
      </c>
      <c r="H1695">
        <v>0.4</v>
      </c>
      <c r="I1695" t="s">
        <v>21</v>
      </c>
      <c r="J1695">
        <v>718</v>
      </c>
      <c r="K1695">
        <v>170</v>
      </c>
      <c r="L1695">
        <v>160</v>
      </c>
      <c r="M1695" t="s">
        <v>147</v>
      </c>
      <c r="N1695" t="s">
        <v>46</v>
      </c>
      <c r="O1695" t="s">
        <v>148</v>
      </c>
      <c r="P1695">
        <f t="shared" si="78"/>
        <v>2.923</v>
      </c>
      <c r="Q1695">
        <f t="shared" si="79"/>
        <v>-0.92300000000000004</v>
      </c>
      <c r="R1695">
        <f t="shared" si="80"/>
        <v>1.0625</v>
      </c>
    </row>
    <row r="1696" spans="1:18" x14ac:dyDescent="0.25">
      <c r="A1696" t="s">
        <v>146</v>
      </c>
      <c r="B1696" t="s">
        <v>6</v>
      </c>
      <c r="C1696" s="1">
        <v>44301</v>
      </c>
      <c r="D1696" s="1">
        <v>44484</v>
      </c>
      <c r="E1696" s="24">
        <v>183</v>
      </c>
      <c r="F1696">
        <v>0.5</v>
      </c>
      <c r="G1696">
        <v>2.6</v>
      </c>
      <c r="H1696">
        <v>0.6</v>
      </c>
      <c r="I1696" t="s">
        <v>21</v>
      </c>
      <c r="J1696">
        <v>718</v>
      </c>
      <c r="K1696">
        <v>170</v>
      </c>
      <c r="L1696">
        <v>160</v>
      </c>
      <c r="M1696" t="s">
        <v>147</v>
      </c>
      <c r="N1696" t="s">
        <v>46</v>
      </c>
      <c r="O1696" t="s">
        <v>148</v>
      </c>
      <c r="P1696">
        <f t="shared" si="78"/>
        <v>2.923</v>
      </c>
      <c r="Q1696">
        <f t="shared" si="79"/>
        <v>-0.32299999999999995</v>
      </c>
      <c r="R1696">
        <f t="shared" si="80"/>
        <v>1.0625</v>
      </c>
    </row>
    <row r="1697" spans="1:18" x14ac:dyDescent="0.25">
      <c r="A1697" t="s">
        <v>146</v>
      </c>
      <c r="B1697" t="s">
        <v>6</v>
      </c>
      <c r="C1697" s="1">
        <v>44301</v>
      </c>
      <c r="D1697" s="1">
        <v>44484</v>
      </c>
      <c r="E1697" s="24">
        <v>183</v>
      </c>
      <c r="F1697">
        <v>0.5</v>
      </c>
      <c r="G1697">
        <v>1.7</v>
      </c>
      <c r="H1697">
        <v>0.4</v>
      </c>
      <c r="I1697" t="s">
        <v>21</v>
      </c>
      <c r="J1697">
        <v>718</v>
      </c>
      <c r="K1697">
        <v>170</v>
      </c>
      <c r="L1697">
        <v>160</v>
      </c>
      <c r="M1697" t="s">
        <v>147</v>
      </c>
      <c r="N1697" t="s">
        <v>46</v>
      </c>
      <c r="O1697" t="s">
        <v>148</v>
      </c>
      <c r="P1697">
        <f t="shared" si="78"/>
        <v>2.923</v>
      </c>
      <c r="Q1697">
        <f t="shared" si="79"/>
        <v>-1.2230000000000001</v>
      </c>
      <c r="R1697">
        <f t="shared" si="80"/>
        <v>1.0625</v>
      </c>
    </row>
    <row r="1698" spans="1:18" x14ac:dyDescent="0.25">
      <c r="A1698" t="s">
        <v>146</v>
      </c>
      <c r="B1698" t="s">
        <v>6</v>
      </c>
      <c r="C1698" s="1">
        <v>44301</v>
      </c>
      <c r="D1698" s="1">
        <v>44484</v>
      </c>
      <c r="E1698" s="24">
        <v>183</v>
      </c>
      <c r="F1698">
        <v>0.5</v>
      </c>
      <c r="G1698">
        <v>2.2999999999999998</v>
      </c>
      <c r="H1698">
        <v>0.5</v>
      </c>
      <c r="I1698" t="s">
        <v>21</v>
      </c>
      <c r="J1698">
        <v>718</v>
      </c>
      <c r="K1698">
        <v>170</v>
      </c>
      <c r="L1698">
        <v>160</v>
      </c>
      <c r="M1698" t="s">
        <v>147</v>
      </c>
      <c r="N1698" t="s">
        <v>46</v>
      </c>
      <c r="O1698" t="s">
        <v>148</v>
      </c>
      <c r="P1698">
        <f t="shared" si="78"/>
        <v>2.923</v>
      </c>
      <c r="Q1698">
        <f t="shared" si="79"/>
        <v>-0.62300000000000022</v>
      </c>
      <c r="R1698">
        <f t="shared" si="80"/>
        <v>1.0625</v>
      </c>
    </row>
    <row r="1699" spans="1:18" x14ac:dyDescent="0.25">
      <c r="A1699" t="s">
        <v>146</v>
      </c>
      <c r="B1699" t="s">
        <v>6</v>
      </c>
      <c r="C1699" s="1">
        <v>44301</v>
      </c>
      <c r="D1699" s="1">
        <v>44484</v>
      </c>
      <c r="E1699" s="24">
        <v>183</v>
      </c>
      <c r="F1699">
        <v>0.5</v>
      </c>
      <c r="G1699">
        <v>1.7</v>
      </c>
      <c r="H1699">
        <v>0.3</v>
      </c>
      <c r="I1699" t="s">
        <v>21</v>
      </c>
      <c r="J1699">
        <v>718</v>
      </c>
      <c r="K1699">
        <v>170</v>
      </c>
      <c r="L1699">
        <v>160</v>
      </c>
      <c r="M1699" t="s">
        <v>147</v>
      </c>
      <c r="N1699" t="s">
        <v>46</v>
      </c>
      <c r="O1699" t="s">
        <v>148</v>
      </c>
      <c r="P1699">
        <f t="shared" si="78"/>
        <v>2.923</v>
      </c>
      <c r="Q1699">
        <f t="shared" si="79"/>
        <v>-1.2230000000000001</v>
      </c>
      <c r="R1699">
        <f t="shared" si="80"/>
        <v>1.0625</v>
      </c>
    </row>
    <row r="1700" spans="1:18" x14ac:dyDescent="0.25">
      <c r="A1700" t="s">
        <v>146</v>
      </c>
      <c r="B1700" t="s">
        <v>6</v>
      </c>
      <c r="C1700" s="1">
        <v>44301</v>
      </c>
      <c r="D1700" s="1">
        <v>44484</v>
      </c>
      <c r="E1700" s="24">
        <v>183</v>
      </c>
      <c r="F1700">
        <v>0.5</v>
      </c>
      <c r="G1700">
        <v>2.4</v>
      </c>
      <c r="H1700">
        <v>0.5</v>
      </c>
      <c r="I1700" t="s">
        <v>21</v>
      </c>
      <c r="J1700">
        <v>718</v>
      </c>
      <c r="K1700">
        <v>170</v>
      </c>
      <c r="L1700">
        <v>160</v>
      </c>
      <c r="M1700" t="s">
        <v>147</v>
      </c>
      <c r="N1700" t="s">
        <v>46</v>
      </c>
      <c r="O1700" t="s">
        <v>148</v>
      </c>
      <c r="P1700">
        <f t="shared" si="78"/>
        <v>2.923</v>
      </c>
      <c r="Q1700">
        <f t="shared" si="79"/>
        <v>-0.52300000000000013</v>
      </c>
      <c r="R1700">
        <f t="shared" si="80"/>
        <v>1.0625</v>
      </c>
    </row>
    <row r="1701" spans="1:18" x14ac:dyDescent="0.25">
      <c r="A1701" t="s">
        <v>146</v>
      </c>
      <c r="B1701" t="s">
        <v>6</v>
      </c>
      <c r="C1701" s="1">
        <v>44301</v>
      </c>
      <c r="D1701" s="1">
        <v>44484</v>
      </c>
      <c r="E1701" s="24">
        <v>183</v>
      </c>
      <c r="F1701">
        <v>0.5</v>
      </c>
      <c r="G1701">
        <v>1.7</v>
      </c>
      <c r="H1701">
        <v>0.3</v>
      </c>
      <c r="I1701" t="s">
        <v>21</v>
      </c>
      <c r="J1701">
        <v>718</v>
      </c>
      <c r="K1701">
        <v>170</v>
      </c>
      <c r="L1701">
        <v>160</v>
      </c>
      <c r="M1701" t="s">
        <v>147</v>
      </c>
      <c r="N1701" t="s">
        <v>46</v>
      </c>
      <c r="O1701" t="s">
        <v>148</v>
      </c>
      <c r="P1701">
        <f t="shared" si="78"/>
        <v>2.923</v>
      </c>
      <c r="Q1701">
        <f t="shared" si="79"/>
        <v>-1.2230000000000001</v>
      </c>
      <c r="R1701">
        <f t="shared" si="80"/>
        <v>1.0625</v>
      </c>
    </row>
    <row r="1702" spans="1:18" x14ac:dyDescent="0.25">
      <c r="A1702" t="s">
        <v>146</v>
      </c>
      <c r="B1702" t="s">
        <v>6</v>
      </c>
      <c r="C1702" s="1">
        <v>44301</v>
      </c>
      <c r="D1702" s="1">
        <v>44484</v>
      </c>
      <c r="E1702" s="24">
        <v>183</v>
      </c>
      <c r="F1702">
        <v>0.5</v>
      </c>
      <c r="G1702">
        <v>2.2000000000000002</v>
      </c>
      <c r="H1702">
        <v>0.5</v>
      </c>
      <c r="I1702" t="s">
        <v>21</v>
      </c>
      <c r="J1702">
        <v>718</v>
      </c>
      <c r="K1702">
        <v>170</v>
      </c>
      <c r="L1702">
        <v>160</v>
      </c>
      <c r="M1702" t="s">
        <v>147</v>
      </c>
      <c r="N1702" t="s">
        <v>46</v>
      </c>
      <c r="O1702" t="s">
        <v>148</v>
      </c>
      <c r="P1702">
        <f t="shared" si="78"/>
        <v>2.923</v>
      </c>
      <c r="Q1702">
        <f t="shared" si="79"/>
        <v>-0.72299999999999986</v>
      </c>
      <c r="R1702">
        <f t="shared" si="80"/>
        <v>1.0625</v>
      </c>
    </row>
    <row r="1703" spans="1:18" x14ac:dyDescent="0.25">
      <c r="A1703" t="s">
        <v>146</v>
      </c>
      <c r="B1703" t="s">
        <v>6</v>
      </c>
      <c r="C1703" s="1">
        <v>44301</v>
      </c>
      <c r="D1703" s="1">
        <v>44484</v>
      </c>
      <c r="E1703" s="24">
        <v>183</v>
      </c>
      <c r="F1703">
        <v>0.5</v>
      </c>
      <c r="G1703">
        <v>1.8</v>
      </c>
      <c r="H1703">
        <v>0.4</v>
      </c>
      <c r="I1703" t="s">
        <v>21</v>
      </c>
      <c r="J1703">
        <v>718</v>
      </c>
      <c r="K1703">
        <v>170</v>
      </c>
      <c r="L1703">
        <v>160</v>
      </c>
      <c r="M1703" t="s">
        <v>147</v>
      </c>
      <c r="N1703" t="s">
        <v>46</v>
      </c>
      <c r="O1703" t="s">
        <v>148</v>
      </c>
      <c r="P1703">
        <f t="shared" si="78"/>
        <v>2.923</v>
      </c>
      <c r="Q1703">
        <f t="shared" si="79"/>
        <v>-1.123</v>
      </c>
      <c r="R1703">
        <f t="shared" si="80"/>
        <v>1.0625</v>
      </c>
    </row>
    <row r="1704" spans="1:18" x14ac:dyDescent="0.25">
      <c r="A1704" t="s">
        <v>146</v>
      </c>
      <c r="B1704" t="s">
        <v>6</v>
      </c>
      <c r="C1704" s="1">
        <v>44301</v>
      </c>
      <c r="D1704" s="1">
        <v>44484</v>
      </c>
      <c r="E1704" s="24">
        <v>183</v>
      </c>
      <c r="F1704">
        <v>0.5</v>
      </c>
      <c r="G1704">
        <v>2.1</v>
      </c>
      <c r="H1704">
        <v>0.4</v>
      </c>
      <c r="I1704" t="s">
        <v>21</v>
      </c>
      <c r="J1704">
        <v>718</v>
      </c>
      <c r="K1704">
        <v>170</v>
      </c>
      <c r="L1704">
        <v>160</v>
      </c>
      <c r="M1704" t="s">
        <v>147</v>
      </c>
      <c r="N1704" t="s">
        <v>46</v>
      </c>
      <c r="O1704" t="s">
        <v>148</v>
      </c>
      <c r="P1704">
        <f t="shared" si="78"/>
        <v>2.923</v>
      </c>
      <c r="Q1704">
        <f t="shared" si="79"/>
        <v>-0.82299999999999995</v>
      </c>
      <c r="R1704">
        <f t="shared" si="80"/>
        <v>1.0625</v>
      </c>
    </row>
    <row r="1705" spans="1:18" x14ac:dyDescent="0.25">
      <c r="A1705" t="s">
        <v>146</v>
      </c>
      <c r="B1705" t="s">
        <v>6</v>
      </c>
      <c r="C1705" s="1">
        <v>44301</v>
      </c>
      <c r="D1705" s="1">
        <v>44484</v>
      </c>
      <c r="E1705" s="24">
        <v>183</v>
      </c>
      <c r="F1705">
        <v>0.5</v>
      </c>
      <c r="G1705">
        <v>2.1</v>
      </c>
      <c r="H1705">
        <v>0.4</v>
      </c>
      <c r="I1705" t="s">
        <v>21</v>
      </c>
      <c r="J1705">
        <v>718</v>
      </c>
      <c r="K1705">
        <v>170</v>
      </c>
      <c r="L1705">
        <v>160</v>
      </c>
      <c r="M1705" t="s">
        <v>147</v>
      </c>
      <c r="N1705" t="s">
        <v>46</v>
      </c>
      <c r="O1705" t="s">
        <v>148</v>
      </c>
      <c r="P1705">
        <f t="shared" si="78"/>
        <v>2.923</v>
      </c>
      <c r="Q1705">
        <f t="shared" si="79"/>
        <v>-0.82299999999999995</v>
      </c>
      <c r="R1705">
        <f t="shared" si="80"/>
        <v>1.0625</v>
      </c>
    </row>
    <row r="1706" spans="1:18" x14ac:dyDescent="0.25">
      <c r="A1706" t="s">
        <v>146</v>
      </c>
      <c r="B1706" t="s">
        <v>6</v>
      </c>
      <c r="C1706" s="1">
        <v>44301</v>
      </c>
      <c r="D1706" s="1">
        <v>44484</v>
      </c>
      <c r="E1706" s="24">
        <v>183</v>
      </c>
      <c r="F1706">
        <v>0.5</v>
      </c>
      <c r="G1706">
        <v>1.9</v>
      </c>
      <c r="H1706">
        <v>0.4</v>
      </c>
      <c r="I1706" t="s">
        <v>21</v>
      </c>
      <c r="J1706">
        <v>718</v>
      </c>
      <c r="K1706">
        <v>170</v>
      </c>
      <c r="L1706">
        <v>160</v>
      </c>
      <c r="M1706" t="s">
        <v>147</v>
      </c>
      <c r="N1706" t="s">
        <v>46</v>
      </c>
      <c r="O1706" t="s">
        <v>148</v>
      </c>
      <c r="P1706">
        <f t="shared" si="78"/>
        <v>2.923</v>
      </c>
      <c r="Q1706">
        <f t="shared" si="79"/>
        <v>-1.0230000000000001</v>
      </c>
      <c r="R1706">
        <f t="shared" si="80"/>
        <v>1.0625</v>
      </c>
    </row>
    <row r="1707" spans="1:18" x14ac:dyDescent="0.25">
      <c r="A1707" t="s">
        <v>146</v>
      </c>
      <c r="B1707" t="s">
        <v>6</v>
      </c>
      <c r="C1707" s="1">
        <v>44301</v>
      </c>
      <c r="D1707" s="1">
        <v>44484</v>
      </c>
      <c r="E1707" s="24">
        <v>183</v>
      </c>
      <c r="F1707">
        <v>0.5</v>
      </c>
      <c r="G1707">
        <v>2.7</v>
      </c>
      <c r="H1707">
        <v>0.6</v>
      </c>
      <c r="I1707" t="s">
        <v>21</v>
      </c>
      <c r="J1707">
        <v>718</v>
      </c>
      <c r="K1707">
        <v>170</v>
      </c>
      <c r="L1707">
        <v>160</v>
      </c>
      <c r="M1707" t="s">
        <v>147</v>
      </c>
      <c r="N1707" t="s">
        <v>46</v>
      </c>
      <c r="O1707" t="s">
        <v>148</v>
      </c>
      <c r="P1707">
        <f t="shared" si="78"/>
        <v>2.923</v>
      </c>
      <c r="Q1707">
        <f t="shared" si="79"/>
        <v>-0.22299999999999986</v>
      </c>
      <c r="R1707">
        <f t="shared" si="80"/>
        <v>1.0625</v>
      </c>
    </row>
    <row r="1708" spans="1:18" x14ac:dyDescent="0.25">
      <c r="A1708" t="s">
        <v>146</v>
      </c>
      <c r="B1708" t="s">
        <v>6</v>
      </c>
      <c r="C1708" s="1">
        <v>44301</v>
      </c>
      <c r="D1708" s="1">
        <v>44484</v>
      </c>
      <c r="E1708" s="24">
        <v>183</v>
      </c>
      <c r="F1708">
        <v>0.5</v>
      </c>
      <c r="G1708">
        <v>2.1</v>
      </c>
      <c r="H1708">
        <v>0.4</v>
      </c>
      <c r="I1708" t="s">
        <v>21</v>
      </c>
      <c r="J1708">
        <v>718</v>
      </c>
      <c r="K1708">
        <v>170</v>
      </c>
      <c r="L1708">
        <v>160</v>
      </c>
      <c r="M1708" t="s">
        <v>147</v>
      </c>
      <c r="N1708" t="s">
        <v>46</v>
      </c>
      <c r="O1708" t="s">
        <v>148</v>
      </c>
      <c r="P1708">
        <f t="shared" si="78"/>
        <v>2.923</v>
      </c>
      <c r="Q1708">
        <f t="shared" si="79"/>
        <v>-0.82299999999999995</v>
      </c>
      <c r="R1708">
        <f t="shared" si="80"/>
        <v>1.0625</v>
      </c>
    </row>
    <row r="1709" spans="1:18" x14ac:dyDescent="0.25">
      <c r="A1709" t="s">
        <v>146</v>
      </c>
      <c r="B1709" t="s">
        <v>6</v>
      </c>
      <c r="C1709" s="1">
        <v>44301</v>
      </c>
      <c r="D1709" s="1">
        <v>44484</v>
      </c>
      <c r="E1709" s="24">
        <v>183</v>
      </c>
      <c r="F1709">
        <v>0.5</v>
      </c>
      <c r="G1709">
        <v>2.2000000000000002</v>
      </c>
      <c r="H1709">
        <v>0.4</v>
      </c>
      <c r="I1709" t="s">
        <v>21</v>
      </c>
      <c r="J1709">
        <v>718</v>
      </c>
      <c r="K1709">
        <v>170</v>
      </c>
      <c r="L1709">
        <v>160</v>
      </c>
      <c r="M1709" t="s">
        <v>147</v>
      </c>
      <c r="N1709" t="s">
        <v>46</v>
      </c>
      <c r="O1709" t="s">
        <v>148</v>
      </c>
      <c r="P1709">
        <f t="shared" si="78"/>
        <v>2.923</v>
      </c>
      <c r="Q1709">
        <f t="shared" si="79"/>
        <v>-0.72299999999999986</v>
      </c>
      <c r="R1709">
        <f t="shared" si="80"/>
        <v>1.0625</v>
      </c>
    </row>
    <row r="1710" spans="1:18" x14ac:dyDescent="0.25">
      <c r="A1710" t="s">
        <v>146</v>
      </c>
      <c r="B1710" t="s">
        <v>6</v>
      </c>
      <c r="C1710" s="1">
        <v>44301</v>
      </c>
      <c r="D1710" s="1">
        <v>44484</v>
      </c>
      <c r="E1710" s="24">
        <v>183</v>
      </c>
      <c r="F1710">
        <v>0.5</v>
      </c>
      <c r="G1710">
        <v>2.6</v>
      </c>
      <c r="H1710">
        <v>0.6</v>
      </c>
      <c r="I1710" t="s">
        <v>21</v>
      </c>
      <c r="J1710">
        <v>718</v>
      </c>
      <c r="K1710">
        <v>170</v>
      </c>
      <c r="L1710">
        <v>160</v>
      </c>
      <c r="M1710" t="s">
        <v>147</v>
      </c>
      <c r="N1710" t="s">
        <v>46</v>
      </c>
      <c r="O1710" t="s">
        <v>148</v>
      </c>
      <c r="P1710">
        <f t="shared" si="78"/>
        <v>2.923</v>
      </c>
      <c r="Q1710">
        <f t="shared" si="79"/>
        <v>-0.32299999999999995</v>
      </c>
      <c r="R1710">
        <f t="shared" si="80"/>
        <v>1.0625</v>
      </c>
    </row>
    <row r="1711" spans="1:18" x14ac:dyDescent="0.25">
      <c r="A1711" t="s">
        <v>146</v>
      </c>
      <c r="B1711" t="s">
        <v>6</v>
      </c>
      <c r="C1711" s="1">
        <v>44301</v>
      </c>
      <c r="D1711" s="1">
        <v>44484</v>
      </c>
      <c r="E1711" s="24">
        <v>183</v>
      </c>
      <c r="F1711">
        <v>0.5</v>
      </c>
      <c r="G1711">
        <v>2.2000000000000002</v>
      </c>
      <c r="H1711">
        <v>0.5</v>
      </c>
      <c r="I1711" t="s">
        <v>21</v>
      </c>
      <c r="J1711">
        <v>718</v>
      </c>
      <c r="K1711">
        <v>170</v>
      </c>
      <c r="L1711">
        <v>160</v>
      </c>
      <c r="M1711" t="s">
        <v>147</v>
      </c>
      <c r="N1711" t="s">
        <v>46</v>
      </c>
      <c r="O1711" t="s">
        <v>148</v>
      </c>
      <c r="P1711">
        <f t="shared" si="78"/>
        <v>2.923</v>
      </c>
      <c r="Q1711">
        <f t="shared" si="79"/>
        <v>-0.72299999999999986</v>
      </c>
      <c r="R1711">
        <f t="shared" si="80"/>
        <v>1.0625</v>
      </c>
    </row>
    <row r="1712" spans="1:18" x14ac:dyDescent="0.25">
      <c r="A1712" t="s">
        <v>146</v>
      </c>
      <c r="B1712" t="s">
        <v>6</v>
      </c>
      <c r="C1712" s="1">
        <v>44301</v>
      </c>
      <c r="D1712" s="1">
        <v>44484</v>
      </c>
      <c r="E1712" s="24">
        <v>183</v>
      </c>
      <c r="F1712">
        <v>0.5</v>
      </c>
      <c r="G1712">
        <v>2</v>
      </c>
      <c r="H1712">
        <v>0.4</v>
      </c>
      <c r="I1712" t="s">
        <v>21</v>
      </c>
      <c r="J1712">
        <v>718</v>
      </c>
      <c r="K1712">
        <v>170</v>
      </c>
      <c r="L1712">
        <v>160</v>
      </c>
      <c r="M1712" t="s">
        <v>147</v>
      </c>
      <c r="N1712" t="s">
        <v>46</v>
      </c>
      <c r="O1712" t="s">
        <v>148</v>
      </c>
      <c r="P1712">
        <f t="shared" si="78"/>
        <v>2.923</v>
      </c>
      <c r="Q1712">
        <f t="shared" si="79"/>
        <v>-0.92300000000000004</v>
      </c>
      <c r="R1712">
        <f t="shared" si="80"/>
        <v>1.0625</v>
      </c>
    </row>
    <row r="1713" spans="1:18" x14ac:dyDescent="0.25">
      <c r="A1713" t="s">
        <v>146</v>
      </c>
      <c r="B1713" t="s">
        <v>6</v>
      </c>
      <c r="C1713" s="1">
        <v>44301</v>
      </c>
      <c r="D1713" s="1">
        <v>44484</v>
      </c>
      <c r="E1713" s="24">
        <v>183</v>
      </c>
      <c r="F1713">
        <v>0.5</v>
      </c>
      <c r="G1713">
        <v>2.5</v>
      </c>
      <c r="H1713">
        <v>0.6</v>
      </c>
      <c r="I1713" t="s">
        <v>21</v>
      </c>
      <c r="J1713">
        <v>718</v>
      </c>
      <c r="K1713">
        <v>170</v>
      </c>
      <c r="L1713">
        <v>160</v>
      </c>
      <c r="M1713" t="s">
        <v>147</v>
      </c>
      <c r="N1713" t="s">
        <v>46</v>
      </c>
      <c r="O1713" t="s">
        <v>148</v>
      </c>
      <c r="P1713">
        <f t="shared" si="78"/>
        <v>2.923</v>
      </c>
      <c r="Q1713">
        <f t="shared" si="79"/>
        <v>-0.42300000000000004</v>
      </c>
      <c r="R1713">
        <f t="shared" si="80"/>
        <v>1.0625</v>
      </c>
    </row>
    <row r="1714" spans="1:18" x14ac:dyDescent="0.25">
      <c r="A1714" t="s">
        <v>146</v>
      </c>
      <c r="B1714" t="s">
        <v>6</v>
      </c>
      <c r="C1714" s="1">
        <v>44301</v>
      </c>
      <c r="D1714" s="1">
        <v>44484</v>
      </c>
      <c r="E1714" s="24">
        <v>183</v>
      </c>
      <c r="F1714">
        <v>0.5</v>
      </c>
      <c r="G1714">
        <v>2.1</v>
      </c>
      <c r="H1714">
        <v>0.5</v>
      </c>
      <c r="I1714" t="s">
        <v>21</v>
      </c>
      <c r="J1714">
        <v>718</v>
      </c>
      <c r="K1714">
        <v>170</v>
      </c>
      <c r="L1714">
        <v>160</v>
      </c>
      <c r="M1714" t="s">
        <v>147</v>
      </c>
      <c r="N1714" t="s">
        <v>46</v>
      </c>
      <c r="O1714" t="s">
        <v>148</v>
      </c>
      <c r="P1714">
        <f t="shared" si="78"/>
        <v>2.923</v>
      </c>
      <c r="Q1714">
        <f t="shared" si="79"/>
        <v>-0.82299999999999995</v>
      </c>
      <c r="R1714">
        <f t="shared" si="80"/>
        <v>1.0625</v>
      </c>
    </row>
    <row r="1715" spans="1:18" x14ac:dyDescent="0.25">
      <c r="A1715" t="s">
        <v>146</v>
      </c>
      <c r="B1715" t="s">
        <v>6</v>
      </c>
      <c r="C1715" s="1">
        <v>44301</v>
      </c>
      <c r="D1715" s="1">
        <v>44484</v>
      </c>
      <c r="E1715" s="24">
        <v>183</v>
      </c>
      <c r="F1715">
        <v>0.5</v>
      </c>
      <c r="G1715">
        <v>2</v>
      </c>
      <c r="H1715">
        <v>0.4</v>
      </c>
      <c r="I1715" t="s">
        <v>21</v>
      </c>
      <c r="J1715">
        <v>718</v>
      </c>
      <c r="K1715">
        <v>170</v>
      </c>
      <c r="L1715">
        <v>160</v>
      </c>
      <c r="M1715" t="s">
        <v>147</v>
      </c>
      <c r="N1715" t="s">
        <v>46</v>
      </c>
      <c r="O1715" t="s">
        <v>148</v>
      </c>
      <c r="P1715">
        <f t="shared" si="78"/>
        <v>2.923</v>
      </c>
      <c r="Q1715">
        <f t="shared" si="79"/>
        <v>-0.92300000000000004</v>
      </c>
      <c r="R1715">
        <f t="shared" si="80"/>
        <v>1.0625</v>
      </c>
    </row>
    <row r="1716" spans="1:18" x14ac:dyDescent="0.25">
      <c r="A1716" t="s">
        <v>149</v>
      </c>
      <c r="B1716" t="s">
        <v>6</v>
      </c>
      <c r="C1716" s="1">
        <v>44303</v>
      </c>
      <c r="D1716" s="1">
        <v>44487</v>
      </c>
      <c r="E1716" s="24">
        <v>184</v>
      </c>
      <c r="F1716">
        <v>0.5</v>
      </c>
      <c r="G1716">
        <v>5</v>
      </c>
      <c r="H1716">
        <v>1.2</v>
      </c>
      <c r="I1716" t="s">
        <v>21</v>
      </c>
      <c r="J1716">
        <v>715</v>
      </c>
      <c r="K1716">
        <v>52</v>
      </c>
      <c r="L1716">
        <v>160</v>
      </c>
      <c r="M1716" t="s">
        <v>150</v>
      </c>
      <c r="N1716" t="s">
        <v>47</v>
      </c>
      <c r="O1716" t="s">
        <v>151</v>
      </c>
      <c r="P1716">
        <f t="shared" si="78"/>
        <v>2.9340000000000002</v>
      </c>
      <c r="Q1716">
        <f t="shared" si="79"/>
        <v>2.0659999999999998</v>
      </c>
      <c r="R1716">
        <f t="shared" si="80"/>
        <v>0.32500000000000001</v>
      </c>
    </row>
    <row r="1717" spans="1:18" x14ac:dyDescent="0.25">
      <c r="A1717" t="s">
        <v>149</v>
      </c>
      <c r="B1717" t="s">
        <v>6</v>
      </c>
      <c r="C1717" s="1">
        <v>44303</v>
      </c>
      <c r="D1717" s="1">
        <v>44487</v>
      </c>
      <c r="E1717" s="24">
        <v>184</v>
      </c>
      <c r="F1717">
        <v>0.5</v>
      </c>
      <c r="G1717">
        <v>3.5</v>
      </c>
      <c r="H1717">
        <v>0.9</v>
      </c>
      <c r="I1717" t="s">
        <v>21</v>
      </c>
      <c r="J1717">
        <v>715</v>
      </c>
      <c r="K1717">
        <v>52</v>
      </c>
      <c r="L1717">
        <v>160</v>
      </c>
      <c r="M1717" t="s">
        <v>150</v>
      </c>
      <c r="N1717" t="s">
        <v>47</v>
      </c>
      <c r="O1717" t="s">
        <v>151</v>
      </c>
      <c r="P1717">
        <f t="shared" si="78"/>
        <v>2.9340000000000002</v>
      </c>
      <c r="Q1717">
        <f t="shared" si="79"/>
        <v>0.56599999999999984</v>
      </c>
      <c r="R1717">
        <f t="shared" si="80"/>
        <v>0.32500000000000001</v>
      </c>
    </row>
    <row r="1718" spans="1:18" x14ac:dyDescent="0.25">
      <c r="A1718" t="s">
        <v>149</v>
      </c>
      <c r="B1718" t="s">
        <v>6</v>
      </c>
      <c r="C1718" s="1">
        <v>44303</v>
      </c>
      <c r="D1718" s="1">
        <v>44487</v>
      </c>
      <c r="E1718" s="24">
        <v>184</v>
      </c>
      <c r="F1718">
        <v>0.5</v>
      </c>
      <c r="G1718">
        <v>2.4</v>
      </c>
      <c r="H1718">
        <v>0.5</v>
      </c>
      <c r="I1718" t="s">
        <v>21</v>
      </c>
      <c r="J1718">
        <v>715</v>
      </c>
      <c r="K1718">
        <v>52</v>
      </c>
      <c r="L1718">
        <v>160</v>
      </c>
      <c r="M1718" t="s">
        <v>150</v>
      </c>
      <c r="N1718" t="s">
        <v>47</v>
      </c>
      <c r="O1718" t="s">
        <v>151</v>
      </c>
      <c r="P1718">
        <f t="shared" si="78"/>
        <v>2.9340000000000002</v>
      </c>
      <c r="Q1718">
        <f t="shared" si="79"/>
        <v>-0.53400000000000025</v>
      </c>
      <c r="R1718">
        <f t="shared" si="80"/>
        <v>0.32500000000000001</v>
      </c>
    </row>
    <row r="1719" spans="1:18" x14ac:dyDescent="0.25">
      <c r="A1719" t="s">
        <v>149</v>
      </c>
      <c r="B1719" t="s">
        <v>6</v>
      </c>
      <c r="C1719" s="1">
        <v>44303</v>
      </c>
      <c r="D1719" s="1">
        <v>44487</v>
      </c>
      <c r="E1719" s="24">
        <v>184</v>
      </c>
      <c r="F1719">
        <v>0.5</v>
      </c>
      <c r="G1719">
        <v>2.9</v>
      </c>
      <c r="H1719">
        <v>0.7</v>
      </c>
      <c r="I1719" t="s">
        <v>21</v>
      </c>
      <c r="J1719">
        <v>715</v>
      </c>
      <c r="K1719">
        <v>52</v>
      </c>
      <c r="L1719">
        <v>160</v>
      </c>
      <c r="M1719" t="s">
        <v>150</v>
      </c>
      <c r="N1719" t="s">
        <v>47</v>
      </c>
      <c r="O1719" t="s">
        <v>151</v>
      </c>
      <c r="P1719">
        <f t="shared" si="78"/>
        <v>2.9340000000000002</v>
      </c>
      <c r="Q1719">
        <f t="shared" si="79"/>
        <v>-3.4000000000000252E-2</v>
      </c>
      <c r="R1719">
        <f t="shared" si="80"/>
        <v>0.32500000000000001</v>
      </c>
    </row>
    <row r="1720" spans="1:18" x14ac:dyDescent="0.25">
      <c r="A1720" t="s">
        <v>149</v>
      </c>
      <c r="B1720" t="s">
        <v>6</v>
      </c>
      <c r="C1720" s="1">
        <v>44303</v>
      </c>
      <c r="D1720" s="1">
        <v>44487</v>
      </c>
      <c r="E1720" s="24">
        <v>184</v>
      </c>
      <c r="F1720">
        <v>0.5</v>
      </c>
      <c r="G1720">
        <v>3.2</v>
      </c>
      <c r="H1720">
        <v>0.7</v>
      </c>
      <c r="I1720" t="s">
        <v>21</v>
      </c>
      <c r="J1720">
        <v>715</v>
      </c>
      <c r="K1720">
        <v>52</v>
      </c>
      <c r="L1720">
        <v>160</v>
      </c>
      <c r="M1720" t="s">
        <v>150</v>
      </c>
      <c r="N1720" t="s">
        <v>47</v>
      </c>
      <c r="O1720" t="s">
        <v>151</v>
      </c>
      <c r="P1720">
        <f t="shared" si="78"/>
        <v>2.9340000000000002</v>
      </c>
      <c r="Q1720">
        <f t="shared" si="79"/>
        <v>0.26600000000000001</v>
      </c>
      <c r="R1720">
        <f t="shared" si="80"/>
        <v>0.32500000000000001</v>
      </c>
    </row>
    <row r="1721" spans="1:18" x14ac:dyDescent="0.25">
      <c r="A1721" t="s">
        <v>149</v>
      </c>
      <c r="B1721" t="s">
        <v>6</v>
      </c>
      <c r="C1721" s="1">
        <v>44303</v>
      </c>
      <c r="D1721" s="1">
        <v>44487</v>
      </c>
      <c r="E1721" s="24">
        <v>184</v>
      </c>
      <c r="F1721">
        <v>0.5</v>
      </c>
      <c r="G1721">
        <v>2.7</v>
      </c>
      <c r="H1721">
        <v>0.6</v>
      </c>
      <c r="I1721" t="s">
        <v>21</v>
      </c>
      <c r="J1721">
        <v>715</v>
      </c>
      <c r="K1721">
        <v>52</v>
      </c>
      <c r="L1721">
        <v>160</v>
      </c>
      <c r="M1721" t="s">
        <v>150</v>
      </c>
      <c r="N1721" t="s">
        <v>47</v>
      </c>
      <c r="O1721" t="s">
        <v>151</v>
      </c>
      <c r="P1721">
        <f t="shared" si="78"/>
        <v>2.9340000000000002</v>
      </c>
      <c r="Q1721">
        <f t="shared" si="79"/>
        <v>-0.23399999999999999</v>
      </c>
      <c r="R1721">
        <f t="shared" si="80"/>
        <v>0.32500000000000001</v>
      </c>
    </row>
    <row r="1722" spans="1:18" x14ac:dyDescent="0.25">
      <c r="A1722" t="s">
        <v>149</v>
      </c>
      <c r="B1722" t="s">
        <v>6</v>
      </c>
      <c r="C1722" s="1">
        <v>44303</v>
      </c>
      <c r="D1722" s="1">
        <v>44487</v>
      </c>
      <c r="E1722" s="24">
        <v>184</v>
      </c>
      <c r="F1722">
        <v>0.5</v>
      </c>
      <c r="G1722">
        <v>3.2</v>
      </c>
      <c r="H1722">
        <v>0.7</v>
      </c>
      <c r="I1722" t="s">
        <v>21</v>
      </c>
      <c r="J1722">
        <v>715</v>
      </c>
      <c r="K1722">
        <v>52</v>
      </c>
      <c r="L1722">
        <v>160</v>
      </c>
      <c r="M1722" t="s">
        <v>150</v>
      </c>
      <c r="N1722" t="s">
        <v>47</v>
      </c>
      <c r="O1722" t="s">
        <v>151</v>
      </c>
      <c r="P1722">
        <f t="shared" si="78"/>
        <v>2.9340000000000002</v>
      </c>
      <c r="Q1722">
        <f t="shared" si="79"/>
        <v>0.26600000000000001</v>
      </c>
      <c r="R1722">
        <f t="shared" si="80"/>
        <v>0.32500000000000001</v>
      </c>
    </row>
    <row r="1723" spans="1:18" x14ac:dyDescent="0.25">
      <c r="A1723" t="s">
        <v>149</v>
      </c>
      <c r="B1723" t="s">
        <v>6</v>
      </c>
      <c r="C1723" s="1">
        <v>44303</v>
      </c>
      <c r="D1723" s="1">
        <v>44487</v>
      </c>
      <c r="E1723" s="24">
        <v>184</v>
      </c>
      <c r="F1723">
        <v>0.5</v>
      </c>
      <c r="G1723">
        <v>3.3</v>
      </c>
      <c r="H1723">
        <v>0.8</v>
      </c>
      <c r="I1723" t="s">
        <v>21</v>
      </c>
      <c r="J1723">
        <v>715</v>
      </c>
      <c r="K1723">
        <v>52</v>
      </c>
      <c r="L1723">
        <v>160</v>
      </c>
      <c r="M1723" t="s">
        <v>150</v>
      </c>
      <c r="N1723" t="s">
        <v>47</v>
      </c>
      <c r="O1723" t="s">
        <v>151</v>
      </c>
      <c r="P1723">
        <f t="shared" si="78"/>
        <v>2.9340000000000002</v>
      </c>
      <c r="Q1723">
        <f t="shared" si="79"/>
        <v>0.36599999999999966</v>
      </c>
      <c r="R1723">
        <f t="shared" si="80"/>
        <v>0.32500000000000001</v>
      </c>
    </row>
    <row r="1724" spans="1:18" x14ac:dyDescent="0.25">
      <c r="A1724" t="s">
        <v>149</v>
      </c>
      <c r="B1724" t="s">
        <v>6</v>
      </c>
      <c r="C1724" s="1">
        <v>44303</v>
      </c>
      <c r="D1724" s="1">
        <v>44487</v>
      </c>
      <c r="E1724" s="24">
        <v>184</v>
      </c>
      <c r="F1724">
        <v>0.5</v>
      </c>
      <c r="G1724">
        <v>3.4</v>
      </c>
      <c r="H1724">
        <v>0.7</v>
      </c>
      <c r="I1724" t="s">
        <v>21</v>
      </c>
      <c r="J1724">
        <v>715</v>
      </c>
      <c r="K1724">
        <v>52</v>
      </c>
      <c r="L1724">
        <v>160</v>
      </c>
      <c r="M1724" t="s">
        <v>150</v>
      </c>
      <c r="N1724" t="s">
        <v>47</v>
      </c>
      <c r="O1724" t="s">
        <v>151</v>
      </c>
      <c r="P1724">
        <f t="shared" si="78"/>
        <v>2.9340000000000002</v>
      </c>
      <c r="Q1724">
        <f t="shared" si="79"/>
        <v>0.46599999999999975</v>
      </c>
      <c r="R1724">
        <f t="shared" si="80"/>
        <v>0.32500000000000001</v>
      </c>
    </row>
    <row r="1725" spans="1:18" x14ac:dyDescent="0.25">
      <c r="A1725" t="s">
        <v>149</v>
      </c>
      <c r="B1725" t="s">
        <v>6</v>
      </c>
      <c r="C1725" s="1">
        <v>44303</v>
      </c>
      <c r="D1725" s="1">
        <v>44487</v>
      </c>
      <c r="E1725" s="24">
        <v>184</v>
      </c>
      <c r="F1725">
        <v>0.5</v>
      </c>
      <c r="G1725">
        <v>2.5</v>
      </c>
      <c r="H1725">
        <v>0.5</v>
      </c>
      <c r="I1725" t="s">
        <v>21</v>
      </c>
      <c r="J1725">
        <v>715</v>
      </c>
      <c r="K1725">
        <v>52</v>
      </c>
      <c r="L1725">
        <v>160</v>
      </c>
      <c r="M1725" t="s">
        <v>150</v>
      </c>
      <c r="N1725" t="s">
        <v>47</v>
      </c>
      <c r="O1725" t="s">
        <v>151</v>
      </c>
      <c r="P1725">
        <f t="shared" si="78"/>
        <v>2.9340000000000002</v>
      </c>
      <c r="Q1725">
        <f t="shared" si="79"/>
        <v>-0.43400000000000016</v>
      </c>
      <c r="R1725">
        <f t="shared" si="80"/>
        <v>0.32500000000000001</v>
      </c>
    </row>
    <row r="1726" spans="1:18" x14ac:dyDescent="0.25">
      <c r="A1726" t="s">
        <v>149</v>
      </c>
      <c r="B1726" t="s">
        <v>6</v>
      </c>
      <c r="C1726" s="1">
        <v>44303</v>
      </c>
      <c r="D1726" s="1">
        <v>44487</v>
      </c>
      <c r="E1726" s="24">
        <v>184</v>
      </c>
      <c r="F1726">
        <v>0.5</v>
      </c>
      <c r="G1726">
        <v>3.3</v>
      </c>
      <c r="H1726">
        <v>0.8</v>
      </c>
      <c r="I1726" t="s">
        <v>21</v>
      </c>
      <c r="J1726">
        <v>715</v>
      </c>
      <c r="K1726">
        <v>52</v>
      </c>
      <c r="L1726">
        <v>160</v>
      </c>
      <c r="M1726" t="s">
        <v>150</v>
      </c>
      <c r="N1726" t="s">
        <v>47</v>
      </c>
      <c r="O1726" t="s">
        <v>151</v>
      </c>
      <c r="P1726">
        <f t="shared" si="78"/>
        <v>2.9340000000000002</v>
      </c>
      <c r="Q1726">
        <f t="shared" si="79"/>
        <v>0.36599999999999966</v>
      </c>
      <c r="R1726">
        <f t="shared" si="80"/>
        <v>0.32500000000000001</v>
      </c>
    </row>
    <row r="1727" spans="1:18" x14ac:dyDescent="0.25">
      <c r="A1727" t="s">
        <v>149</v>
      </c>
      <c r="B1727" t="s">
        <v>6</v>
      </c>
      <c r="C1727" s="1">
        <v>44303</v>
      </c>
      <c r="D1727" s="1">
        <v>44487</v>
      </c>
      <c r="E1727" s="24">
        <v>184</v>
      </c>
      <c r="F1727">
        <v>0.5</v>
      </c>
      <c r="G1727">
        <v>2.6</v>
      </c>
      <c r="H1727">
        <v>0.6</v>
      </c>
      <c r="I1727" t="s">
        <v>21</v>
      </c>
      <c r="J1727">
        <v>715</v>
      </c>
      <c r="K1727">
        <v>52</v>
      </c>
      <c r="L1727">
        <v>160</v>
      </c>
      <c r="M1727" t="s">
        <v>150</v>
      </c>
      <c r="N1727" t="s">
        <v>47</v>
      </c>
      <c r="O1727" t="s">
        <v>151</v>
      </c>
      <c r="P1727">
        <f t="shared" si="78"/>
        <v>2.9340000000000002</v>
      </c>
      <c r="Q1727">
        <f t="shared" si="79"/>
        <v>-0.33400000000000007</v>
      </c>
      <c r="R1727">
        <f t="shared" si="80"/>
        <v>0.32500000000000001</v>
      </c>
    </row>
    <row r="1728" spans="1:18" x14ac:dyDescent="0.25">
      <c r="A1728" t="s">
        <v>149</v>
      </c>
      <c r="B1728" t="s">
        <v>6</v>
      </c>
      <c r="C1728" s="1">
        <v>44303</v>
      </c>
      <c r="D1728" s="1">
        <v>44487</v>
      </c>
      <c r="E1728" s="24">
        <v>184</v>
      </c>
      <c r="F1728">
        <v>0.5</v>
      </c>
      <c r="G1728">
        <v>3.1</v>
      </c>
      <c r="H1728">
        <v>0.7</v>
      </c>
      <c r="I1728" t="s">
        <v>21</v>
      </c>
      <c r="J1728">
        <v>715</v>
      </c>
      <c r="K1728">
        <v>52</v>
      </c>
      <c r="L1728">
        <v>160</v>
      </c>
      <c r="M1728" t="s">
        <v>150</v>
      </c>
      <c r="N1728" t="s">
        <v>47</v>
      </c>
      <c r="O1728" t="s">
        <v>151</v>
      </c>
      <c r="P1728">
        <f t="shared" si="78"/>
        <v>2.9340000000000002</v>
      </c>
      <c r="Q1728">
        <f t="shared" si="79"/>
        <v>0.16599999999999993</v>
      </c>
      <c r="R1728">
        <f t="shared" si="80"/>
        <v>0.32500000000000001</v>
      </c>
    </row>
    <row r="1729" spans="1:18" x14ac:dyDescent="0.25">
      <c r="A1729" t="s">
        <v>149</v>
      </c>
      <c r="B1729" t="s">
        <v>6</v>
      </c>
      <c r="C1729" s="1">
        <v>44303</v>
      </c>
      <c r="D1729" s="1">
        <v>44487</v>
      </c>
      <c r="E1729" s="24">
        <v>184</v>
      </c>
      <c r="F1729">
        <v>0.5</v>
      </c>
      <c r="G1729">
        <v>3.4</v>
      </c>
      <c r="H1729">
        <v>0.8</v>
      </c>
      <c r="I1729" t="s">
        <v>21</v>
      </c>
      <c r="J1729">
        <v>715</v>
      </c>
      <c r="K1729">
        <v>52</v>
      </c>
      <c r="L1729">
        <v>160</v>
      </c>
      <c r="M1729" t="s">
        <v>150</v>
      </c>
      <c r="N1729" t="s">
        <v>47</v>
      </c>
      <c r="O1729" t="s">
        <v>151</v>
      </c>
      <c r="P1729">
        <f t="shared" si="78"/>
        <v>2.9340000000000002</v>
      </c>
      <c r="Q1729">
        <f t="shared" si="79"/>
        <v>0.46599999999999975</v>
      </c>
      <c r="R1729">
        <f t="shared" si="80"/>
        <v>0.32500000000000001</v>
      </c>
    </row>
    <row r="1730" spans="1:18" x14ac:dyDescent="0.25">
      <c r="A1730" t="s">
        <v>149</v>
      </c>
      <c r="B1730" t="s">
        <v>6</v>
      </c>
      <c r="C1730" s="1">
        <v>44303</v>
      </c>
      <c r="D1730" s="1">
        <v>44487</v>
      </c>
      <c r="E1730" s="24">
        <v>184</v>
      </c>
      <c r="F1730">
        <v>0.5</v>
      </c>
      <c r="G1730">
        <v>3.1</v>
      </c>
      <c r="H1730">
        <v>0.7</v>
      </c>
      <c r="I1730" t="s">
        <v>21</v>
      </c>
      <c r="J1730">
        <v>715</v>
      </c>
      <c r="K1730">
        <v>52</v>
      </c>
      <c r="L1730">
        <v>160</v>
      </c>
      <c r="M1730" t="s">
        <v>150</v>
      </c>
      <c r="N1730" t="s">
        <v>47</v>
      </c>
      <c r="O1730" t="s">
        <v>151</v>
      </c>
      <c r="P1730">
        <f t="shared" si="78"/>
        <v>2.9340000000000002</v>
      </c>
      <c r="Q1730">
        <f t="shared" si="79"/>
        <v>0.16599999999999993</v>
      </c>
      <c r="R1730">
        <f t="shared" si="80"/>
        <v>0.32500000000000001</v>
      </c>
    </row>
    <row r="1731" spans="1:18" x14ac:dyDescent="0.25">
      <c r="A1731" t="s">
        <v>149</v>
      </c>
      <c r="B1731" t="s">
        <v>6</v>
      </c>
      <c r="C1731" s="1">
        <v>44303</v>
      </c>
      <c r="D1731" s="1">
        <v>44487</v>
      </c>
      <c r="E1731" s="24">
        <v>184</v>
      </c>
      <c r="F1731">
        <v>0.5</v>
      </c>
      <c r="G1731">
        <v>3.1</v>
      </c>
      <c r="H1731">
        <v>0.7</v>
      </c>
      <c r="I1731" t="s">
        <v>21</v>
      </c>
      <c r="J1731">
        <v>715</v>
      </c>
      <c r="K1731">
        <v>52</v>
      </c>
      <c r="L1731">
        <v>160</v>
      </c>
      <c r="M1731" t="s">
        <v>150</v>
      </c>
      <c r="N1731" t="s">
        <v>47</v>
      </c>
      <c r="O1731" t="s">
        <v>151</v>
      </c>
      <c r="P1731">
        <f t="shared" ref="P1731:P1794" si="81">IF(B1731="AltCom",E1731*0.003+1.43,IF(B1731="EreCya",E1731*0.003+2.87,IF(B1731="JulOrn",E1731*0.004+2.3,IF(B1731="LepElo",E1731*0.011+0.91,IF(B1731="NeoPul",E1731*0.004+2.46,IF(B1731="NeoTet","NT",IF(B1731="TelTem",E1731*0.006+1.77,IF(B1731="VarMoo",E1731*0.003+1.67,"AAAAAAAAAH"))))))))</f>
        <v>2.9340000000000002</v>
      </c>
      <c r="Q1731">
        <f t="shared" ref="Q1731:Q1794" si="82">IF(B1731="NeoTet", "NA", G1731-P1731)</f>
        <v>0.16599999999999993</v>
      </c>
      <c r="R1731">
        <f t="shared" ref="R1731:R1794" si="83">K1731/L1731</f>
        <v>0.32500000000000001</v>
      </c>
    </row>
    <row r="1732" spans="1:18" x14ac:dyDescent="0.25">
      <c r="A1732" t="s">
        <v>149</v>
      </c>
      <c r="B1732" t="s">
        <v>6</v>
      </c>
      <c r="C1732" s="1">
        <v>44303</v>
      </c>
      <c r="D1732" s="1">
        <v>44487</v>
      </c>
      <c r="E1732" s="24">
        <v>184</v>
      </c>
      <c r="F1732">
        <v>0.5</v>
      </c>
      <c r="G1732">
        <v>2.2999999999999998</v>
      </c>
      <c r="H1732">
        <v>0.5</v>
      </c>
      <c r="I1732" t="s">
        <v>21</v>
      </c>
      <c r="J1732">
        <v>715</v>
      </c>
      <c r="K1732">
        <v>52</v>
      </c>
      <c r="L1732">
        <v>160</v>
      </c>
      <c r="M1732" t="s">
        <v>150</v>
      </c>
      <c r="N1732" t="s">
        <v>47</v>
      </c>
      <c r="O1732" t="s">
        <v>151</v>
      </c>
      <c r="P1732">
        <f t="shared" si="81"/>
        <v>2.9340000000000002</v>
      </c>
      <c r="Q1732">
        <f t="shared" si="82"/>
        <v>-0.63400000000000034</v>
      </c>
      <c r="R1732">
        <f t="shared" si="83"/>
        <v>0.32500000000000001</v>
      </c>
    </row>
    <row r="1733" spans="1:18" x14ac:dyDescent="0.25">
      <c r="A1733" t="s">
        <v>149</v>
      </c>
      <c r="B1733" t="s">
        <v>6</v>
      </c>
      <c r="C1733" s="1">
        <v>44303</v>
      </c>
      <c r="D1733" s="1">
        <v>44487</v>
      </c>
      <c r="E1733" s="24">
        <v>184</v>
      </c>
      <c r="F1733">
        <v>0.5</v>
      </c>
      <c r="G1733">
        <v>3.2</v>
      </c>
      <c r="H1733">
        <v>0.7</v>
      </c>
      <c r="I1733" t="s">
        <v>21</v>
      </c>
      <c r="J1733">
        <v>715</v>
      </c>
      <c r="K1733">
        <v>52</v>
      </c>
      <c r="L1733">
        <v>160</v>
      </c>
      <c r="M1733" t="s">
        <v>150</v>
      </c>
      <c r="N1733" t="s">
        <v>47</v>
      </c>
      <c r="O1733" t="s">
        <v>151</v>
      </c>
      <c r="P1733">
        <f t="shared" si="81"/>
        <v>2.9340000000000002</v>
      </c>
      <c r="Q1733">
        <f t="shared" si="82"/>
        <v>0.26600000000000001</v>
      </c>
      <c r="R1733">
        <f t="shared" si="83"/>
        <v>0.32500000000000001</v>
      </c>
    </row>
    <row r="1734" spans="1:18" x14ac:dyDescent="0.25">
      <c r="A1734" t="s">
        <v>149</v>
      </c>
      <c r="B1734" t="s">
        <v>6</v>
      </c>
      <c r="C1734" s="1">
        <v>44303</v>
      </c>
      <c r="D1734" s="1">
        <v>44487</v>
      </c>
      <c r="E1734" s="24">
        <v>184</v>
      </c>
      <c r="F1734">
        <v>0.5</v>
      </c>
      <c r="G1734">
        <v>2.6</v>
      </c>
      <c r="H1734">
        <v>0.6</v>
      </c>
      <c r="I1734" t="s">
        <v>21</v>
      </c>
      <c r="J1734">
        <v>715</v>
      </c>
      <c r="K1734">
        <v>52</v>
      </c>
      <c r="L1734">
        <v>160</v>
      </c>
      <c r="M1734" t="s">
        <v>150</v>
      </c>
      <c r="N1734" t="s">
        <v>47</v>
      </c>
      <c r="O1734" t="s">
        <v>151</v>
      </c>
      <c r="P1734">
        <f t="shared" si="81"/>
        <v>2.9340000000000002</v>
      </c>
      <c r="Q1734">
        <f t="shared" si="82"/>
        <v>-0.33400000000000007</v>
      </c>
      <c r="R1734">
        <f t="shared" si="83"/>
        <v>0.32500000000000001</v>
      </c>
    </row>
    <row r="1735" spans="1:18" x14ac:dyDescent="0.25">
      <c r="A1735" t="s">
        <v>149</v>
      </c>
      <c r="B1735" t="s">
        <v>6</v>
      </c>
      <c r="C1735" s="1">
        <v>44303</v>
      </c>
      <c r="D1735" s="1">
        <v>44487</v>
      </c>
      <c r="E1735" s="24">
        <v>184</v>
      </c>
      <c r="F1735">
        <v>0.5</v>
      </c>
      <c r="G1735">
        <v>2.8</v>
      </c>
      <c r="H1735">
        <v>0.6</v>
      </c>
      <c r="I1735" t="s">
        <v>21</v>
      </c>
      <c r="J1735">
        <v>715</v>
      </c>
      <c r="K1735">
        <v>52</v>
      </c>
      <c r="L1735">
        <v>160</v>
      </c>
      <c r="M1735" t="s">
        <v>150</v>
      </c>
      <c r="N1735" t="s">
        <v>47</v>
      </c>
      <c r="O1735" t="s">
        <v>151</v>
      </c>
      <c r="P1735">
        <f t="shared" si="81"/>
        <v>2.9340000000000002</v>
      </c>
      <c r="Q1735">
        <f t="shared" si="82"/>
        <v>-0.13400000000000034</v>
      </c>
      <c r="R1735">
        <f t="shared" si="83"/>
        <v>0.32500000000000001</v>
      </c>
    </row>
    <row r="1736" spans="1:18" x14ac:dyDescent="0.25">
      <c r="A1736" t="s">
        <v>149</v>
      </c>
      <c r="B1736" t="s">
        <v>6</v>
      </c>
      <c r="C1736" s="1">
        <v>44303</v>
      </c>
      <c r="D1736" s="1">
        <v>44487</v>
      </c>
      <c r="E1736" s="24">
        <v>184</v>
      </c>
      <c r="F1736">
        <v>0.5</v>
      </c>
      <c r="G1736">
        <v>2.5</v>
      </c>
      <c r="H1736">
        <v>0.6</v>
      </c>
      <c r="I1736" t="s">
        <v>21</v>
      </c>
      <c r="J1736">
        <v>715</v>
      </c>
      <c r="K1736">
        <v>52</v>
      </c>
      <c r="L1736">
        <v>160</v>
      </c>
      <c r="M1736" t="s">
        <v>150</v>
      </c>
      <c r="N1736" t="s">
        <v>47</v>
      </c>
      <c r="O1736" t="s">
        <v>151</v>
      </c>
      <c r="P1736">
        <f t="shared" si="81"/>
        <v>2.9340000000000002</v>
      </c>
      <c r="Q1736">
        <f t="shared" si="82"/>
        <v>-0.43400000000000016</v>
      </c>
      <c r="R1736">
        <f t="shared" si="83"/>
        <v>0.32500000000000001</v>
      </c>
    </row>
    <row r="1737" spans="1:18" x14ac:dyDescent="0.25">
      <c r="A1737" t="s">
        <v>149</v>
      </c>
      <c r="B1737" t="s">
        <v>6</v>
      </c>
      <c r="C1737" s="1">
        <v>44303</v>
      </c>
      <c r="D1737" s="1">
        <v>44487</v>
      </c>
      <c r="E1737" s="24">
        <v>184</v>
      </c>
      <c r="F1737">
        <v>0.5</v>
      </c>
      <c r="G1737">
        <v>3.1</v>
      </c>
      <c r="H1737">
        <v>0.6</v>
      </c>
      <c r="I1737" t="s">
        <v>21</v>
      </c>
      <c r="J1737">
        <v>715</v>
      </c>
      <c r="K1737">
        <v>52</v>
      </c>
      <c r="L1737">
        <v>160</v>
      </c>
      <c r="M1737" t="s">
        <v>150</v>
      </c>
      <c r="N1737" t="s">
        <v>47</v>
      </c>
      <c r="O1737" t="s">
        <v>151</v>
      </c>
      <c r="P1737">
        <f t="shared" si="81"/>
        <v>2.9340000000000002</v>
      </c>
      <c r="Q1737">
        <f t="shared" si="82"/>
        <v>0.16599999999999993</v>
      </c>
      <c r="R1737">
        <f t="shared" si="83"/>
        <v>0.32500000000000001</v>
      </c>
    </row>
    <row r="1738" spans="1:18" x14ac:dyDescent="0.25">
      <c r="A1738" t="s">
        <v>149</v>
      </c>
      <c r="B1738" t="s">
        <v>6</v>
      </c>
      <c r="C1738" s="1">
        <v>44303</v>
      </c>
      <c r="D1738" s="1">
        <v>44487</v>
      </c>
      <c r="E1738" s="24">
        <v>184</v>
      </c>
      <c r="F1738">
        <v>0.5</v>
      </c>
      <c r="G1738">
        <v>2.7</v>
      </c>
      <c r="H1738">
        <v>0.6</v>
      </c>
      <c r="I1738" t="s">
        <v>21</v>
      </c>
      <c r="J1738">
        <v>715</v>
      </c>
      <c r="K1738">
        <v>52</v>
      </c>
      <c r="L1738">
        <v>160</v>
      </c>
      <c r="M1738" t="s">
        <v>150</v>
      </c>
      <c r="N1738" t="s">
        <v>47</v>
      </c>
      <c r="O1738" t="s">
        <v>151</v>
      </c>
      <c r="P1738">
        <f t="shared" si="81"/>
        <v>2.9340000000000002</v>
      </c>
      <c r="Q1738">
        <f t="shared" si="82"/>
        <v>-0.23399999999999999</v>
      </c>
      <c r="R1738">
        <f t="shared" si="83"/>
        <v>0.32500000000000001</v>
      </c>
    </row>
    <row r="1739" spans="1:18" x14ac:dyDescent="0.25">
      <c r="A1739" t="s">
        <v>149</v>
      </c>
      <c r="B1739" t="s">
        <v>6</v>
      </c>
      <c r="C1739" s="1">
        <v>44303</v>
      </c>
      <c r="D1739" s="1">
        <v>44487</v>
      </c>
      <c r="E1739" s="24">
        <v>184</v>
      </c>
      <c r="F1739">
        <v>0.5</v>
      </c>
      <c r="G1739">
        <v>3.3</v>
      </c>
      <c r="H1739">
        <v>0.7</v>
      </c>
      <c r="I1739" t="s">
        <v>21</v>
      </c>
      <c r="J1739">
        <v>715</v>
      </c>
      <c r="K1739">
        <v>52</v>
      </c>
      <c r="L1739">
        <v>160</v>
      </c>
      <c r="M1739" t="s">
        <v>150</v>
      </c>
      <c r="N1739" t="s">
        <v>47</v>
      </c>
      <c r="O1739" t="s">
        <v>151</v>
      </c>
      <c r="P1739">
        <f t="shared" si="81"/>
        <v>2.9340000000000002</v>
      </c>
      <c r="Q1739">
        <f t="shared" si="82"/>
        <v>0.36599999999999966</v>
      </c>
      <c r="R1739">
        <f t="shared" si="83"/>
        <v>0.32500000000000001</v>
      </c>
    </row>
    <row r="1740" spans="1:18" x14ac:dyDescent="0.25">
      <c r="A1740" t="s">
        <v>149</v>
      </c>
      <c r="B1740" t="s">
        <v>6</v>
      </c>
      <c r="C1740" s="1">
        <v>44303</v>
      </c>
      <c r="D1740" s="1">
        <v>44487</v>
      </c>
      <c r="E1740" s="24">
        <v>184</v>
      </c>
      <c r="F1740">
        <v>0.5</v>
      </c>
      <c r="G1740">
        <v>2.8</v>
      </c>
      <c r="H1740">
        <v>0.6</v>
      </c>
      <c r="I1740" t="s">
        <v>21</v>
      </c>
      <c r="J1740">
        <v>715</v>
      </c>
      <c r="K1740">
        <v>52</v>
      </c>
      <c r="L1740">
        <v>160</v>
      </c>
      <c r="M1740" t="s">
        <v>150</v>
      </c>
      <c r="N1740" t="s">
        <v>47</v>
      </c>
      <c r="O1740" t="s">
        <v>151</v>
      </c>
      <c r="P1740">
        <f t="shared" si="81"/>
        <v>2.9340000000000002</v>
      </c>
      <c r="Q1740">
        <f t="shared" si="82"/>
        <v>-0.13400000000000034</v>
      </c>
      <c r="R1740">
        <f t="shared" si="83"/>
        <v>0.32500000000000001</v>
      </c>
    </row>
    <row r="1741" spans="1:18" x14ac:dyDescent="0.25">
      <c r="A1741" t="s">
        <v>149</v>
      </c>
      <c r="B1741" t="s">
        <v>6</v>
      </c>
      <c r="C1741" s="1">
        <v>44303</v>
      </c>
      <c r="D1741" s="1">
        <v>44487</v>
      </c>
      <c r="E1741" s="24">
        <v>184</v>
      </c>
      <c r="F1741">
        <v>0.5</v>
      </c>
      <c r="G1741">
        <v>3.1</v>
      </c>
      <c r="H1741">
        <v>0.7</v>
      </c>
      <c r="I1741" t="s">
        <v>21</v>
      </c>
      <c r="J1741">
        <v>715</v>
      </c>
      <c r="K1741">
        <v>52</v>
      </c>
      <c r="L1741">
        <v>160</v>
      </c>
      <c r="M1741" t="s">
        <v>150</v>
      </c>
      <c r="N1741" t="s">
        <v>47</v>
      </c>
      <c r="O1741" t="s">
        <v>151</v>
      </c>
      <c r="P1741">
        <f t="shared" si="81"/>
        <v>2.9340000000000002</v>
      </c>
      <c r="Q1741">
        <f t="shared" si="82"/>
        <v>0.16599999999999993</v>
      </c>
      <c r="R1741">
        <f t="shared" si="83"/>
        <v>0.32500000000000001</v>
      </c>
    </row>
    <row r="1742" spans="1:18" x14ac:dyDescent="0.25">
      <c r="A1742" t="s">
        <v>149</v>
      </c>
      <c r="B1742" t="s">
        <v>6</v>
      </c>
      <c r="C1742" s="1">
        <v>44303</v>
      </c>
      <c r="D1742" s="1">
        <v>44487</v>
      </c>
      <c r="E1742" s="24">
        <v>184</v>
      </c>
      <c r="F1742">
        <v>0.5</v>
      </c>
      <c r="G1742">
        <v>2.6</v>
      </c>
      <c r="H1742">
        <v>0.6</v>
      </c>
      <c r="I1742" t="s">
        <v>21</v>
      </c>
      <c r="J1742">
        <v>715</v>
      </c>
      <c r="K1742">
        <v>52</v>
      </c>
      <c r="L1742">
        <v>160</v>
      </c>
      <c r="M1742" t="s">
        <v>150</v>
      </c>
      <c r="N1742" t="s">
        <v>47</v>
      </c>
      <c r="O1742" t="s">
        <v>151</v>
      </c>
      <c r="P1742">
        <f t="shared" si="81"/>
        <v>2.9340000000000002</v>
      </c>
      <c r="Q1742">
        <f t="shared" si="82"/>
        <v>-0.33400000000000007</v>
      </c>
      <c r="R1742">
        <f t="shared" si="83"/>
        <v>0.32500000000000001</v>
      </c>
    </row>
    <row r="1743" spans="1:18" x14ac:dyDescent="0.25">
      <c r="A1743" t="s">
        <v>149</v>
      </c>
      <c r="B1743" t="s">
        <v>6</v>
      </c>
      <c r="C1743" s="1">
        <v>44303</v>
      </c>
      <c r="D1743" s="1">
        <v>44487</v>
      </c>
      <c r="E1743" s="24">
        <v>184</v>
      </c>
      <c r="F1743">
        <v>0.5</v>
      </c>
      <c r="G1743">
        <v>3.2</v>
      </c>
      <c r="H1743">
        <v>0.7</v>
      </c>
      <c r="I1743" t="s">
        <v>21</v>
      </c>
      <c r="J1743">
        <v>715</v>
      </c>
      <c r="K1743">
        <v>52</v>
      </c>
      <c r="L1743">
        <v>160</v>
      </c>
      <c r="M1743" t="s">
        <v>150</v>
      </c>
      <c r="N1743" t="s">
        <v>47</v>
      </c>
      <c r="O1743" t="s">
        <v>151</v>
      </c>
      <c r="P1743">
        <f t="shared" si="81"/>
        <v>2.9340000000000002</v>
      </c>
      <c r="Q1743">
        <f t="shared" si="82"/>
        <v>0.26600000000000001</v>
      </c>
      <c r="R1743">
        <f t="shared" si="83"/>
        <v>0.32500000000000001</v>
      </c>
    </row>
    <row r="1744" spans="1:18" x14ac:dyDescent="0.25">
      <c r="A1744" t="s">
        <v>149</v>
      </c>
      <c r="B1744" t="s">
        <v>6</v>
      </c>
      <c r="C1744" s="1">
        <v>44303</v>
      </c>
      <c r="D1744" s="1">
        <v>44487</v>
      </c>
      <c r="E1744" s="24">
        <v>184</v>
      </c>
      <c r="F1744">
        <v>0.5</v>
      </c>
      <c r="G1744">
        <v>3</v>
      </c>
      <c r="H1744">
        <v>0.7</v>
      </c>
      <c r="I1744" t="s">
        <v>21</v>
      </c>
      <c r="J1744">
        <v>715</v>
      </c>
      <c r="K1744">
        <v>52</v>
      </c>
      <c r="L1744">
        <v>160</v>
      </c>
      <c r="M1744" t="s">
        <v>150</v>
      </c>
      <c r="N1744" t="s">
        <v>47</v>
      </c>
      <c r="O1744" t="s">
        <v>151</v>
      </c>
      <c r="P1744">
        <f t="shared" si="81"/>
        <v>2.9340000000000002</v>
      </c>
      <c r="Q1744">
        <f t="shared" si="82"/>
        <v>6.5999999999999837E-2</v>
      </c>
      <c r="R1744">
        <f t="shared" si="83"/>
        <v>0.32500000000000001</v>
      </c>
    </row>
    <row r="1745" spans="1:18" x14ac:dyDescent="0.25">
      <c r="A1745" t="s">
        <v>149</v>
      </c>
      <c r="B1745" t="s">
        <v>6</v>
      </c>
      <c r="C1745" s="1">
        <v>44303</v>
      </c>
      <c r="D1745" s="1">
        <v>44487</v>
      </c>
      <c r="E1745" s="24">
        <v>184</v>
      </c>
      <c r="F1745">
        <v>0.5</v>
      </c>
      <c r="G1745">
        <v>2.5</v>
      </c>
      <c r="H1745">
        <v>0.6</v>
      </c>
      <c r="I1745" t="s">
        <v>21</v>
      </c>
      <c r="J1745">
        <v>715</v>
      </c>
      <c r="K1745">
        <v>52</v>
      </c>
      <c r="L1745">
        <v>160</v>
      </c>
      <c r="M1745" t="s">
        <v>150</v>
      </c>
      <c r="N1745" t="s">
        <v>47</v>
      </c>
      <c r="O1745" t="s">
        <v>151</v>
      </c>
      <c r="P1745">
        <f t="shared" si="81"/>
        <v>2.9340000000000002</v>
      </c>
      <c r="Q1745">
        <f t="shared" si="82"/>
        <v>-0.43400000000000016</v>
      </c>
      <c r="R1745">
        <f t="shared" si="83"/>
        <v>0.32500000000000001</v>
      </c>
    </row>
    <row r="1746" spans="1:18" x14ac:dyDescent="0.25">
      <c r="A1746" t="s">
        <v>149</v>
      </c>
      <c r="B1746" t="s">
        <v>6</v>
      </c>
      <c r="C1746" s="1">
        <v>44303</v>
      </c>
      <c r="D1746" s="1">
        <v>44487</v>
      </c>
      <c r="E1746" s="24">
        <v>184</v>
      </c>
      <c r="F1746">
        <v>0.5</v>
      </c>
      <c r="G1746">
        <v>3.5</v>
      </c>
      <c r="H1746">
        <v>0.8</v>
      </c>
      <c r="I1746" t="s">
        <v>21</v>
      </c>
      <c r="J1746">
        <v>715</v>
      </c>
      <c r="K1746">
        <v>52</v>
      </c>
      <c r="L1746">
        <v>160</v>
      </c>
      <c r="M1746" t="s">
        <v>150</v>
      </c>
      <c r="N1746" t="s">
        <v>47</v>
      </c>
      <c r="O1746" t="s">
        <v>151</v>
      </c>
      <c r="P1746">
        <f t="shared" si="81"/>
        <v>2.9340000000000002</v>
      </c>
      <c r="Q1746">
        <f t="shared" si="82"/>
        <v>0.56599999999999984</v>
      </c>
      <c r="R1746">
        <f t="shared" si="83"/>
        <v>0.32500000000000001</v>
      </c>
    </row>
    <row r="1747" spans="1:18" x14ac:dyDescent="0.25">
      <c r="A1747" t="s">
        <v>149</v>
      </c>
      <c r="B1747" t="s">
        <v>6</v>
      </c>
      <c r="C1747" s="1">
        <v>44303</v>
      </c>
      <c r="D1747" s="1">
        <v>44487</v>
      </c>
      <c r="E1747" s="24">
        <v>184</v>
      </c>
      <c r="F1747">
        <v>0.5</v>
      </c>
      <c r="G1747">
        <v>3.1</v>
      </c>
      <c r="H1747">
        <v>0.7</v>
      </c>
      <c r="I1747" t="s">
        <v>21</v>
      </c>
      <c r="J1747">
        <v>715</v>
      </c>
      <c r="K1747">
        <v>52</v>
      </c>
      <c r="L1747">
        <v>160</v>
      </c>
      <c r="M1747" t="s">
        <v>150</v>
      </c>
      <c r="N1747" t="s">
        <v>47</v>
      </c>
      <c r="O1747" t="s">
        <v>151</v>
      </c>
      <c r="P1747">
        <f t="shared" si="81"/>
        <v>2.9340000000000002</v>
      </c>
      <c r="Q1747">
        <f t="shared" si="82"/>
        <v>0.16599999999999993</v>
      </c>
      <c r="R1747">
        <f t="shared" si="83"/>
        <v>0.32500000000000001</v>
      </c>
    </row>
    <row r="1748" spans="1:18" x14ac:dyDescent="0.25">
      <c r="A1748" t="s">
        <v>149</v>
      </c>
      <c r="B1748" t="s">
        <v>6</v>
      </c>
      <c r="C1748" s="1">
        <v>44303</v>
      </c>
      <c r="D1748" s="1">
        <v>44487</v>
      </c>
      <c r="E1748" s="24">
        <v>184</v>
      </c>
      <c r="F1748">
        <v>0.5</v>
      </c>
      <c r="G1748">
        <v>2.7</v>
      </c>
      <c r="H1748">
        <v>0.6</v>
      </c>
      <c r="I1748" t="s">
        <v>21</v>
      </c>
      <c r="J1748">
        <v>715</v>
      </c>
      <c r="K1748">
        <v>52</v>
      </c>
      <c r="L1748">
        <v>160</v>
      </c>
      <c r="M1748" t="s">
        <v>150</v>
      </c>
      <c r="N1748" t="s">
        <v>47</v>
      </c>
      <c r="O1748" t="s">
        <v>151</v>
      </c>
      <c r="P1748">
        <f t="shared" si="81"/>
        <v>2.9340000000000002</v>
      </c>
      <c r="Q1748">
        <f t="shared" si="82"/>
        <v>-0.23399999999999999</v>
      </c>
      <c r="R1748">
        <f t="shared" si="83"/>
        <v>0.32500000000000001</v>
      </c>
    </row>
    <row r="1749" spans="1:18" x14ac:dyDescent="0.25">
      <c r="A1749" t="s">
        <v>149</v>
      </c>
      <c r="B1749" t="s">
        <v>6</v>
      </c>
      <c r="C1749" s="1">
        <v>44303</v>
      </c>
      <c r="D1749" s="1">
        <v>44487</v>
      </c>
      <c r="E1749" s="24">
        <v>184</v>
      </c>
      <c r="F1749">
        <v>0.5</v>
      </c>
      <c r="G1749">
        <v>3.1</v>
      </c>
      <c r="H1749">
        <v>0.7</v>
      </c>
      <c r="I1749" t="s">
        <v>21</v>
      </c>
      <c r="J1749">
        <v>715</v>
      </c>
      <c r="K1749">
        <v>52</v>
      </c>
      <c r="L1749">
        <v>160</v>
      </c>
      <c r="M1749" t="s">
        <v>150</v>
      </c>
      <c r="N1749" t="s">
        <v>47</v>
      </c>
      <c r="O1749" t="s">
        <v>151</v>
      </c>
      <c r="P1749">
        <f t="shared" si="81"/>
        <v>2.9340000000000002</v>
      </c>
      <c r="Q1749">
        <f t="shared" si="82"/>
        <v>0.16599999999999993</v>
      </c>
      <c r="R1749">
        <f t="shared" si="83"/>
        <v>0.32500000000000001</v>
      </c>
    </row>
    <row r="1750" spans="1:18" x14ac:dyDescent="0.25">
      <c r="A1750" t="s">
        <v>149</v>
      </c>
      <c r="B1750" t="s">
        <v>6</v>
      </c>
      <c r="C1750" s="1">
        <v>44303</v>
      </c>
      <c r="D1750" s="1">
        <v>44487</v>
      </c>
      <c r="E1750" s="24">
        <v>184</v>
      </c>
      <c r="F1750">
        <v>0.5</v>
      </c>
      <c r="G1750">
        <v>2.7</v>
      </c>
      <c r="H1750">
        <v>0.6</v>
      </c>
      <c r="I1750" t="s">
        <v>21</v>
      </c>
      <c r="J1750">
        <v>715</v>
      </c>
      <c r="K1750">
        <v>52</v>
      </c>
      <c r="L1750">
        <v>160</v>
      </c>
      <c r="M1750" t="s">
        <v>150</v>
      </c>
      <c r="N1750" t="s">
        <v>47</v>
      </c>
      <c r="O1750" t="s">
        <v>151</v>
      </c>
      <c r="P1750">
        <f t="shared" si="81"/>
        <v>2.9340000000000002</v>
      </c>
      <c r="Q1750">
        <f t="shared" si="82"/>
        <v>-0.23399999999999999</v>
      </c>
      <c r="R1750">
        <f t="shared" si="83"/>
        <v>0.32500000000000001</v>
      </c>
    </row>
    <row r="1751" spans="1:18" x14ac:dyDescent="0.25">
      <c r="A1751" t="s">
        <v>149</v>
      </c>
      <c r="B1751" t="s">
        <v>6</v>
      </c>
      <c r="C1751" s="1">
        <v>44303</v>
      </c>
      <c r="D1751" s="1">
        <v>44487</v>
      </c>
      <c r="E1751" s="24">
        <v>184</v>
      </c>
      <c r="F1751">
        <v>0.5</v>
      </c>
      <c r="G1751">
        <v>3.3</v>
      </c>
      <c r="H1751">
        <v>0.7</v>
      </c>
      <c r="I1751" t="s">
        <v>21</v>
      </c>
      <c r="J1751">
        <v>715</v>
      </c>
      <c r="K1751">
        <v>52</v>
      </c>
      <c r="L1751">
        <v>160</v>
      </c>
      <c r="M1751" t="s">
        <v>150</v>
      </c>
      <c r="N1751" t="s">
        <v>47</v>
      </c>
      <c r="O1751" t="s">
        <v>151</v>
      </c>
      <c r="P1751">
        <f t="shared" si="81"/>
        <v>2.9340000000000002</v>
      </c>
      <c r="Q1751">
        <f t="shared" si="82"/>
        <v>0.36599999999999966</v>
      </c>
      <c r="R1751">
        <f t="shared" si="83"/>
        <v>0.32500000000000001</v>
      </c>
    </row>
    <row r="1752" spans="1:18" x14ac:dyDescent="0.25">
      <c r="A1752" t="s">
        <v>149</v>
      </c>
      <c r="B1752" t="s">
        <v>6</v>
      </c>
      <c r="C1752" s="1">
        <v>44303</v>
      </c>
      <c r="D1752" s="1">
        <v>44487</v>
      </c>
      <c r="E1752" s="24">
        <v>184</v>
      </c>
      <c r="F1752">
        <v>0.5</v>
      </c>
      <c r="G1752">
        <v>2.7</v>
      </c>
      <c r="H1752">
        <v>0.6</v>
      </c>
      <c r="I1752" t="s">
        <v>21</v>
      </c>
      <c r="J1752">
        <v>715</v>
      </c>
      <c r="K1752">
        <v>52</v>
      </c>
      <c r="L1752">
        <v>160</v>
      </c>
      <c r="M1752" t="s">
        <v>150</v>
      </c>
      <c r="N1752" t="s">
        <v>47</v>
      </c>
      <c r="O1752" t="s">
        <v>151</v>
      </c>
      <c r="P1752">
        <f t="shared" si="81"/>
        <v>2.9340000000000002</v>
      </c>
      <c r="Q1752">
        <f t="shared" si="82"/>
        <v>-0.23399999999999999</v>
      </c>
      <c r="R1752">
        <f t="shared" si="83"/>
        <v>0.32500000000000001</v>
      </c>
    </row>
    <row r="1753" spans="1:18" x14ac:dyDescent="0.25">
      <c r="A1753" t="s">
        <v>149</v>
      </c>
      <c r="B1753" t="s">
        <v>6</v>
      </c>
      <c r="C1753" s="1">
        <v>44303</v>
      </c>
      <c r="D1753" s="1">
        <v>44487</v>
      </c>
      <c r="E1753" s="24">
        <v>184</v>
      </c>
      <c r="F1753">
        <v>0.5</v>
      </c>
      <c r="G1753">
        <v>2.9</v>
      </c>
      <c r="H1753">
        <v>0.6</v>
      </c>
      <c r="I1753" t="s">
        <v>21</v>
      </c>
      <c r="J1753">
        <v>715</v>
      </c>
      <c r="K1753">
        <v>52</v>
      </c>
      <c r="L1753">
        <v>160</v>
      </c>
      <c r="M1753" t="s">
        <v>150</v>
      </c>
      <c r="N1753" t="s">
        <v>47</v>
      </c>
      <c r="O1753" t="s">
        <v>151</v>
      </c>
      <c r="P1753">
        <f t="shared" si="81"/>
        <v>2.9340000000000002</v>
      </c>
      <c r="Q1753">
        <f t="shared" si="82"/>
        <v>-3.4000000000000252E-2</v>
      </c>
      <c r="R1753">
        <f t="shared" si="83"/>
        <v>0.32500000000000001</v>
      </c>
    </row>
    <row r="1754" spans="1:18" x14ac:dyDescent="0.25">
      <c r="A1754" t="s">
        <v>149</v>
      </c>
      <c r="B1754" t="s">
        <v>6</v>
      </c>
      <c r="C1754" s="1">
        <v>44303</v>
      </c>
      <c r="D1754" s="1">
        <v>44487</v>
      </c>
      <c r="E1754" s="24">
        <v>184</v>
      </c>
      <c r="F1754">
        <v>0.5</v>
      </c>
      <c r="G1754">
        <v>2.8</v>
      </c>
      <c r="H1754">
        <v>0.6</v>
      </c>
      <c r="I1754" t="s">
        <v>21</v>
      </c>
      <c r="J1754">
        <v>715</v>
      </c>
      <c r="K1754">
        <v>52</v>
      </c>
      <c r="L1754">
        <v>160</v>
      </c>
      <c r="M1754" t="s">
        <v>150</v>
      </c>
      <c r="N1754" t="s">
        <v>47</v>
      </c>
      <c r="O1754" t="s">
        <v>151</v>
      </c>
      <c r="P1754">
        <f t="shared" si="81"/>
        <v>2.9340000000000002</v>
      </c>
      <c r="Q1754">
        <f t="shared" si="82"/>
        <v>-0.13400000000000034</v>
      </c>
      <c r="R1754">
        <f t="shared" si="83"/>
        <v>0.32500000000000001</v>
      </c>
    </row>
    <row r="1755" spans="1:18" x14ac:dyDescent="0.25">
      <c r="A1755" t="s">
        <v>149</v>
      </c>
      <c r="B1755" t="s">
        <v>6</v>
      </c>
      <c r="C1755" s="1">
        <v>44303</v>
      </c>
      <c r="D1755" s="1">
        <v>44487</v>
      </c>
      <c r="E1755" s="24">
        <v>184</v>
      </c>
      <c r="F1755">
        <v>0.5</v>
      </c>
      <c r="G1755">
        <v>2.9</v>
      </c>
      <c r="H1755">
        <v>0.7</v>
      </c>
      <c r="I1755" t="s">
        <v>21</v>
      </c>
      <c r="J1755">
        <v>715</v>
      </c>
      <c r="K1755">
        <v>52</v>
      </c>
      <c r="L1755">
        <v>160</v>
      </c>
      <c r="M1755" t="s">
        <v>150</v>
      </c>
      <c r="N1755" t="s">
        <v>47</v>
      </c>
      <c r="O1755" t="s">
        <v>151</v>
      </c>
      <c r="P1755">
        <f t="shared" si="81"/>
        <v>2.9340000000000002</v>
      </c>
      <c r="Q1755">
        <f t="shared" si="82"/>
        <v>-3.4000000000000252E-2</v>
      </c>
      <c r="R1755">
        <f t="shared" si="83"/>
        <v>0.32500000000000001</v>
      </c>
    </row>
    <row r="1756" spans="1:18" x14ac:dyDescent="0.25">
      <c r="A1756" t="s">
        <v>149</v>
      </c>
      <c r="B1756" t="s">
        <v>6</v>
      </c>
      <c r="C1756" s="1">
        <v>44303</v>
      </c>
      <c r="D1756" s="1">
        <v>44487</v>
      </c>
      <c r="E1756" s="24">
        <v>184</v>
      </c>
      <c r="F1756">
        <v>0.5</v>
      </c>
      <c r="G1756">
        <v>2.5</v>
      </c>
      <c r="H1756">
        <v>0.5</v>
      </c>
      <c r="I1756" t="s">
        <v>21</v>
      </c>
      <c r="J1756">
        <v>715</v>
      </c>
      <c r="K1756">
        <v>52</v>
      </c>
      <c r="L1756">
        <v>160</v>
      </c>
      <c r="M1756" t="s">
        <v>150</v>
      </c>
      <c r="N1756" t="s">
        <v>47</v>
      </c>
      <c r="O1756" t="s">
        <v>151</v>
      </c>
      <c r="P1756">
        <f t="shared" si="81"/>
        <v>2.9340000000000002</v>
      </c>
      <c r="Q1756">
        <f t="shared" si="82"/>
        <v>-0.43400000000000016</v>
      </c>
      <c r="R1756">
        <f t="shared" si="83"/>
        <v>0.32500000000000001</v>
      </c>
    </row>
    <row r="1757" spans="1:18" x14ac:dyDescent="0.25">
      <c r="A1757" t="s">
        <v>149</v>
      </c>
      <c r="B1757" t="s">
        <v>6</v>
      </c>
      <c r="C1757" s="1">
        <v>44303</v>
      </c>
      <c r="D1757" s="1">
        <v>44487</v>
      </c>
      <c r="E1757" s="24">
        <v>184</v>
      </c>
      <c r="F1757">
        <v>0.5</v>
      </c>
      <c r="G1757">
        <v>2.8</v>
      </c>
      <c r="H1757">
        <v>0.6</v>
      </c>
      <c r="I1757" t="s">
        <v>21</v>
      </c>
      <c r="J1757">
        <v>715</v>
      </c>
      <c r="K1757">
        <v>52</v>
      </c>
      <c r="L1757">
        <v>160</v>
      </c>
      <c r="M1757" t="s">
        <v>150</v>
      </c>
      <c r="N1757" t="s">
        <v>47</v>
      </c>
      <c r="O1757" t="s">
        <v>151</v>
      </c>
      <c r="P1757">
        <f t="shared" si="81"/>
        <v>2.9340000000000002</v>
      </c>
      <c r="Q1757">
        <f t="shared" si="82"/>
        <v>-0.13400000000000034</v>
      </c>
      <c r="R1757">
        <f t="shared" si="83"/>
        <v>0.32500000000000001</v>
      </c>
    </row>
    <row r="1758" spans="1:18" x14ac:dyDescent="0.25">
      <c r="A1758" t="s">
        <v>149</v>
      </c>
      <c r="B1758" t="s">
        <v>6</v>
      </c>
      <c r="C1758" s="1">
        <v>44303</v>
      </c>
      <c r="D1758" s="1">
        <v>44487</v>
      </c>
      <c r="E1758" s="24">
        <v>184</v>
      </c>
      <c r="F1758">
        <v>0.5</v>
      </c>
      <c r="G1758">
        <v>3.3</v>
      </c>
      <c r="H1758">
        <v>0.7</v>
      </c>
      <c r="I1758" t="s">
        <v>21</v>
      </c>
      <c r="J1758">
        <v>715</v>
      </c>
      <c r="K1758">
        <v>52</v>
      </c>
      <c r="L1758">
        <v>160</v>
      </c>
      <c r="M1758" t="s">
        <v>150</v>
      </c>
      <c r="N1758" t="s">
        <v>47</v>
      </c>
      <c r="O1758" t="s">
        <v>151</v>
      </c>
      <c r="P1758">
        <f t="shared" si="81"/>
        <v>2.9340000000000002</v>
      </c>
      <c r="Q1758">
        <f t="shared" si="82"/>
        <v>0.36599999999999966</v>
      </c>
      <c r="R1758">
        <f t="shared" si="83"/>
        <v>0.32500000000000001</v>
      </c>
    </row>
    <row r="1759" spans="1:18" x14ac:dyDescent="0.25">
      <c r="A1759" t="s">
        <v>149</v>
      </c>
      <c r="B1759" t="s">
        <v>6</v>
      </c>
      <c r="C1759" s="1">
        <v>44303</v>
      </c>
      <c r="D1759" s="1">
        <v>44487</v>
      </c>
      <c r="E1759" s="24">
        <v>184</v>
      </c>
      <c r="F1759">
        <v>0.5</v>
      </c>
      <c r="G1759">
        <v>2.4</v>
      </c>
      <c r="H1759">
        <v>0.5</v>
      </c>
      <c r="I1759" t="s">
        <v>21</v>
      </c>
      <c r="J1759">
        <v>715</v>
      </c>
      <c r="K1759">
        <v>52</v>
      </c>
      <c r="L1759">
        <v>160</v>
      </c>
      <c r="M1759" t="s">
        <v>150</v>
      </c>
      <c r="N1759" t="s">
        <v>47</v>
      </c>
      <c r="O1759" t="s">
        <v>151</v>
      </c>
      <c r="P1759">
        <f t="shared" si="81"/>
        <v>2.9340000000000002</v>
      </c>
      <c r="Q1759">
        <f t="shared" si="82"/>
        <v>-0.53400000000000025</v>
      </c>
      <c r="R1759">
        <f t="shared" si="83"/>
        <v>0.32500000000000001</v>
      </c>
    </row>
    <row r="1760" spans="1:18" x14ac:dyDescent="0.25">
      <c r="A1760" t="s">
        <v>149</v>
      </c>
      <c r="B1760" t="s">
        <v>6</v>
      </c>
      <c r="C1760" s="1">
        <v>44303</v>
      </c>
      <c r="D1760" s="1">
        <v>44487</v>
      </c>
      <c r="E1760" s="24">
        <v>184</v>
      </c>
      <c r="F1760">
        <v>0.5</v>
      </c>
      <c r="G1760">
        <v>2.9</v>
      </c>
      <c r="H1760">
        <v>0.7</v>
      </c>
      <c r="I1760" t="s">
        <v>21</v>
      </c>
      <c r="J1760">
        <v>715</v>
      </c>
      <c r="K1760">
        <v>52</v>
      </c>
      <c r="L1760">
        <v>160</v>
      </c>
      <c r="M1760" t="s">
        <v>150</v>
      </c>
      <c r="N1760" t="s">
        <v>47</v>
      </c>
      <c r="O1760" t="s">
        <v>151</v>
      </c>
      <c r="P1760">
        <f t="shared" si="81"/>
        <v>2.9340000000000002</v>
      </c>
      <c r="Q1760">
        <f t="shared" si="82"/>
        <v>-3.4000000000000252E-2</v>
      </c>
      <c r="R1760">
        <f t="shared" si="83"/>
        <v>0.32500000000000001</v>
      </c>
    </row>
    <row r="1761" spans="1:18" x14ac:dyDescent="0.25">
      <c r="A1761" t="s">
        <v>149</v>
      </c>
      <c r="B1761" t="s">
        <v>6</v>
      </c>
      <c r="C1761" s="1">
        <v>44303</v>
      </c>
      <c r="D1761" s="1">
        <v>44487</v>
      </c>
      <c r="E1761" s="24">
        <v>184</v>
      </c>
      <c r="F1761">
        <v>0.5</v>
      </c>
      <c r="G1761">
        <v>2.5</v>
      </c>
      <c r="H1761">
        <v>0.5</v>
      </c>
      <c r="I1761" t="s">
        <v>21</v>
      </c>
      <c r="J1761">
        <v>715</v>
      </c>
      <c r="K1761">
        <v>52</v>
      </c>
      <c r="L1761">
        <v>160</v>
      </c>
      <c r="M1761" t="s">
        <v>150</v>
      </c>
      <c r="N1761" t="s">
        <v>47</v>
      </c>
      <c r="O1761" t="s">
        <v>151</v>
      </c>
      <c r="P1761">
        <f t="shared" si="81"/>
        <v>2.9340000000000002</v>
      </c>
      <c r="Q1761">
        <f t="shared" si="82"/>
        <v>-0.43400000000000016</v>
      </c>
      <c r="R1761">
        <f t="shared" si="83"/>
        <v>0.32500000000000001</v>
      </c>
    </row>
    <row r="1762" spans="1:18" x14ac:dyDescent="0.25">
      <c r="A1762" t="s">
        <v>149</v>
      </c>
      <c r="B1762" t="s">
        <v>6</v>
      </c>
      <c r="C1762" s="1">
        <v>44303</v>
      </c>
      <c r="D1762" s="1">
        <v>44487</v>
      </c>
      <c r="E1762" s="24">
        <v>184</v>
      </c>
      <c r="F1762">
        <v>0.5</v>
      </c>
      <c r="G1762">
        <v>2.9</v>
      </c>
      <c r="H1762">
        <v>0.7</v>
      </c>
      <c r="I1762" t="s">
        <v>21</v>
      </c>
      <c r="J1762">
        <v>715</v>
      </c>
      <c r="K1762">
        <v>52</v>
      </c>
      <c r="L1762">
        <v>160</v>
      </c>
      <c r="M1762" t="s">
        <v>150</v>
      </c>
      <c r="N1762" t="s">
        <v>47</v>
      </c>
      <c r="O1762" t="s">
        <v>151</v>
      </c>
      <c r="P1762">
        <f t="shared" si="81"/>
        <v>2.9340000000000002</v>
      </c>
      <c r="Q1762">
        <f t="shared" si="82"/>
        <v>-3.4000000000000252E-2</v>
      </c>
      <c r="R1762">
        <f t="shared" si="83"/>
        <v>0.32500000000000001</v>
      </c>
    </row>
    <row r="1763" spans="1:18" x14ac:dyDescent="0.25">
      <c r="A1763" t="s">
        <v>149</v>
      </c>
      <c r="B1763" t="s">
        <v>6</v>
      </c>
      <c r="C1763" s="1">
        <v>44303</v>
      </c>
      <c r="D1763" s="1">
        <v>44487</v>
      </c>
      <c r="E1763" s="24">
        <v>184</v>
      </c>
      <c r="F1763">
        <v>0.5</v>
      </c>
      <c r="G1763">
        <v>2.8</v>
      </c>
      <c r="H1763">
        <v>0.6</v>
      </c>
      <c r="I1763" t="s">
        <v>21</v>
      </c>
      <c r="J1763">
        <v>715</v>
      </c>
      <c r="K1763">
        <v>52</v>
      </c>
      <c r="L1763">
        <v>160</v>
      </c>
      <c r="M1763" t="s">
        <v>150</v>
      </c>
      <c r="N1763" t="s">
        <v>47</v>
      </c>
      <c r="O1763" t="s">
        <v>151</v>
      </c>
      <c r="P1763">
        <f t="shared" si="81"/>
        <v>2.9340000000000002</v>
      </c>
      <c r="Q1763">
        <f t="shared" si="82"/>
        <v>-0.13400000000000034</v>
      </c>
      <c r="R1763">
        <f t="shared" si="83"/>
        <v>0.32500000000000001</v>
      </c>
    </row>
    <row r="1764" spans="1:18" x14ac:dyDescent="0.25">
      <c r="A1764" t="s">
        <v>149</v>
      </c>
      <c r="B1764" t="s">
        <v>6</v>
      </c>
      <c r="C1764" s="1">
        <v>44303</v>
      </c>
      <c r="D1764" s="1">
        <v>44487</v>
      </c>
      <c r="E1764" s="24">
        <v>184</v>
      </c>
      <c r="F1764">
        <v>0.5</v>
      </c>
      <c r="G1764">
        <v>3</v>
      </c>
      <c r="H1764">
        <v>0.6</v>
      </c>
      <c r="I1764" t="s">
        <v>21</v>
      </c>
      <c r="J1764">
        <v>715</v>
      </c>
      <c r="K1764">
        <v>52</v>
      </c>
      <c r="L1764">
        <v>160</v>
      </c>
      <c r="M1764" t="s">
        <v>150</v>
      </c>
      <c r="N1764" t="s">
        <v>47</v>
      </c>
      <c r="O1764" t="s">
        <v>151</v>
      </c>
      <c r="P1764">
        <f t="shared" si="81"/>
        <v>2.9340000000000002</v>
      </c>
      <c r="Q1764">
        <f t="shared" si="82"/>
        <v>6.5999999999999837E-2</v>
      </c>
      <c r="R1764">
        <f t="shared" si="83"/>
        <v>0.32500000000000001</v>
      </c>
    </row>
    <row r="1765" spans="1:18" x14ac:dyDescent="0.25">
      <c r="A1765" t="s">
        <v>149</v>
      </c>
      <c r="B1765" t="s">
        <v>6</v>
      </c>
      <c r="C1765" s="1">
        <v>44303</v>
      </c>
      <c r="D1765" s="1">
        <v>44487</v>
      </c>
      <c r="E1765" s="24">
        <v>184</v>
      </c>
      <c r="F1765">
        <v>0.5</v>
      </c>
      <c r="G1765">
        <v>2.5</v>
      </c>
      <c r="H1765">
        <v>0.6</v>
      </c>
      <c r="I1765" t="s">
        <v>21</v>
      </c>
      <c r="J1765">
        <v>715</v>
      </c>
      <c r="K1765">
        <v>52</v>
      </c>
      <c r="L1765">
        <v>160</v>
      </c>
      <c r="M1765" t="s">
        <v>150</v>
      </c>
      <c r="N1765" t="s">
        <v>47</v>
      </c>
      <c r="O1765" t="s">
        <v>151</v>
      </c>
      <c r="P1765">
        <f t="shared" si="81"/>
        <v>2.9340000000000002</v>
      </c>
      <c r="Q1765">
        <f t="shared" si="82"/>
        <v>-0.43400000000000016</v>
      </c>
      <c r="R1765">
        <f t="shared" si="83"/>
        <v>0.32500000000000001</v>
      </c>
    </row>
    <row r="1766" spans="1:18" x14ac:dyDescent="0.25">
      <c r="A1766" t="s">
        <v>149</v>
      </c>
      <c r="B1766" t="s">
        <v>6</v>
      </c>
      <c r="C1766" s="1">
        <v>44303</v>
      </c>
      <c r="D1766" s="1">
        <v>44487</v>
      </c>
      <c r="E1766" s="24">
        <v>184</v>
      </c>
      <c r="F1766">
        <v>0.5</v>
      </c>
      <c r="G1766">
        <v>2.4</v>
      </c>
      <c r="H1766">
        <v>0.5</v>
      </c>
      <c r="I1766" t="s">
        <v>21</v>
      </c>
      <c r="J1766">
        <v>715</v>
      </c>
      <c r="K1766">
        <v>52</v>
      </c>
      <c r="L1766">
        <v>160</v>
      </c>
      <c r="M1766" t="s">
        <v>150</v>
      </c>
      <c r="N1766" t="s">
        <v>47</v>
      </c>
      <c r="O1766" t="s">
        <v>151</v>
      </c>
      <c r="P1766">
        <f t="shared" si="81"/>
        <v>2.9340000000000002</v>
      </c>
      <c r="Q1766">
        <f t="shared" si="82"/>
        <v>-0.53400000000000025</v>
      </c>
      <c r="R1766">
        <f t="shared" si="83"/>
        <v>0.32500000000000001</v>
      </c>
    </row>
    <row r="1767" spans="1:18" x14ac:dyDescent="0.25">
      <c r="A1767" t="s">
        <v>149</v>
      </c>
      <c r="B1767" t="s">
        <v>6</v>
      </c>
      <c r="C1767" s="1">
        <v>44303</v>
      </c>
      <c r="D1767" s="1">
        <v>44487</v>
      </c>
      <c r="E1767" s="24">
        <v>184</v>
      </c>
      <c r="F1767">
        <v>0.5</v>
      </c>
      <c r="G1767">
        <v>2.5</v>
      </c>
      <c r="H1767">
        <v>0.6</v>
      </c>
      <c r="I1767" t="s">
        <v>21</v>
      </c>
      <c r="J1767">
        <v>715</v>
      </c>
      <c r="K1767">
        <v>52</v>
      </c>
      <c r="L1767">
        <v>160</v>
      </c>
      <c r="M1767" t="s">
        <v>150</v>
      </c>
      <c r="N1767" t="s">
        <v>47</v>
      </c>
      <c r="O1767" t="s">
        <v>151</v>
      </c>
      <c r="P1767">
        <f t="shared" si="81"/>
        <v>2.9340000000000002</v>
      </c>
      <c r="Q1767">
        <f t="shared" si="82"/>
        <v>-0.43400000000000016</v>
      </c>
      <c r="R1767">
        <f t="shared" si="83"/>
        <v>0.32500000000000001</v>
      </c>
    </row>
    <row r="1768" spans="1:18" x14ac:dyDescent="0.25">
      <c r="A1768" t="s">
        <v>152</v>
      </c>
      <c r="B1768" t="s">
        <v>6</v>
      </c>
      <c r="C1768" s="1">
        <v>44358</v>
      </c>
      <c r="D1768" s="1">
        <v>44540</v>
      </c>
      <c r="E1768" s="24">
        <v>182</v>
      </c>
      <c r="F1768">
        <v>0.5</v>
      </c>
      <c r="G1768">
        <v>4.0999999999999996</v>
      </c>
      <c r="H1768">
        <v>1</v>
      </c>
      <c r="I1768" t="s">
        <v>21</v>
      </c>
      <c r="J1768">
        <v>560</v>
      </c>
      <c r="K1768">
        <v>115</v>
      </c>
      <c r="L1768">
        <v>160</v>
      </c>
      <c r="M1768" t="s">
        <v>153</v>
      </c>
      <c r="N1768" t="s">
        <v>46</v>
      </c>
      <c r="O1768" t="s">
        <v>148</v>
      </c>
      <c r="P1768">
        <f t="shared" si="81"/>
        <v>2.9119999999999999</v>
      </c>
      <c r="Q1768">
        <f t="shared" si="82"/>
        <v>1.1879999999999997</v>
      </c>
      <c r="R1768">
        <f t="shared" si="83"/>
        <v>0.71875</v>
      </c>
    </row>
    <row r="1769" spans="1:18" x14ac:dyDescent="0.25">
      <c r="A1769" t="s">
        <v>152</v>
      </c>
      <c r="B1769" t="s">
        <v>6</v>
      </c>
      <c r="C1769" s="1">
        <v>44358</v>
      </c>
      <c r="D1769" s="1">
        <v>44540</v>
      </c>
      <c r="E1769" s="24">
        <v>182</v>
      </c>
      <c r="F1769">
        <v>0.5</v>
      </c>
      <c r="G1769">
        <v>1.9</v>
      </c>
      <c r="H1769">
        <v>0.4</v>
      </c>
      <c r="I1769" t="s">
        <v>21</v>
      </c>
      <c r="J1769">
        <v>560</v>
      </c>
      <c r="K1769">
        <v>115</v>
      </c>
      <c r="L1769">
        <v>160</v>
      </c>
      <c r="M1769" t="s">
        <v>153</v>
      </c>
      <c r="N1769" t="s">
        <v>46</v>
      </c>
      <c r="O1769" t="s">
        <v>148</v>
      </c>
      <c r="P1769">
        <f t="shared" si="81"/>
        <v>2.9119999999999999</v>
      </c>
      <c r="Q1769">
        <f t="shared" si="82"/>
        <v>-1.012</v>
      </c>
      <c r="R1769">
        <f t="shared" si="83"/>
        <v>0.71875</v>
      </c>
    </row>
    <row r="1770" spans="1:18" x14ac:dyDescent="0.25">
      <c r="A1770" t="s">
        <v>152</v>
      </c>
      <c r="B1770" t="s">
        <v>6</v>
      </c>
      <c r="C1770" s="1">
        <v>44358</v>
      </c>
      <c r="D1770" s="1">
        <v>44540</v>
      </c>
      <c r="E1770" s="24">
        <v>182</v>
      </c>
      <c r="F1770">
        <v>0.5</v>
      </c>
      <c r="G1770">
        <v>3</v>
      </c>
      <c r="H1770">
        <v>0.6</v>
      </c>
      <c r="I1770" t="s">
        <v>21</v>
      </c>
      <c r="J1770">
        <v>560</v>
      </c>
      <c r="K1770">
        <v>115</v>
      </c>
      <c r="L1770">
        <v>160</v>
      </c>
      <c r="M1770" t="s">
        <v>153</v>
      </c>
      <c r="N1770" t="s">
        <v>46</v>
      </c>
      <c r="O1770" t="s">
        <v>148</v>
      </c>
      <c r="P1770">
        <f t="shared" si="81"/>
        <v>2.9119999999999999</v>
      </c>
      <c r="Q1770">
        <f t="shared" si="82"/>
        <v>8.8000000000000078E-2</v>
      </c>
      <c r="R1770">
        <f t="shared" si="83"/>
        <v>0.71875</v>
      </c>
    </row>
    <row r="1771" spans="1:18" x14ac:dyDescent="0.25">
      <c r="A1771" t="s">
        <v>152</v>
      </c>
      <c r="B1771" t="s">
        <v>6</v>
      </c>
      <c r="C1771" s="1">
        <v>44358</v>
      </c>
      <c r="D1771" s="1">
        <v>44540</v>
      </c>
      <c r="E1771" s="24">
        <v>182</v>
      </c>
      <c r="F1771">
        <v>0.5</v>
      </c>
      <c r="G1771">
        <v>2.2000000000000002</v>
      </c>
      <c r="H1771">
        <v>0.5</v>
      </c>
      <c r="I1771" t="s">
        <v>21</v>
      </c>
      <c r="J1771">
        <v>560</v>
      </c>
      <c r="K1771">
        <v>115</v>
      </c>
      <c r="L1771">
        <v>160</v>
      </c>
      <c r="M1771" t="s">
        <v>153</v>
      </c>
      <c r="N1771" t="s">
        <v>46</v>
      </c>
      <c r="O1771" t="s">
        <v>148</v>
      </c>
      <c r="P1771">
        <f t="shared" si="81"/>
        <v>2.9119999999999999</v>
      </c>
      <c r="Q1771">
        <f t="shared" si="82"/>
        <v>-0.71199999999999974</v>
      </c>
      <c r="R1771">
        <f t="shared" si="83"/>
        <v>0.71875</v>
      </c>
    </row>
    <row r="1772" spans="1:18" x14ac:dyDescent="0.25">
      <c r="A1772" t="s">
        <v>152</v>
      </c>
      <c r="B1772" t="s">
        <v>6</v>
      </c>
      <c r="C1772" s="1">
        <v>44358</v>
      </c>
      <c r="D1772" s="1">
        <v>44540</v>
      </c>
      <c r="E1772" s="24">
        <v>182</v>
      </c>
      <c r="F1772">
        <v>0.5</v>
      </c>
      <c r="G1772">
        <v>3.3</v>
      </c>
      <c r="H1772">
        <v>0.6</v>
      </c>
      <c r="I1772" t="s">
        <v>21</v>
      </c>
      <c r="J1772">
        <v>560</v>
      </c>
      <c r="K1772">
        <v>115</v>
      </c>
      <c r="L1772">
        <v>160</v>
      </c>
      <c r="M1772" t="s">
        <v>153</v>
      </c>
      <c r="N1772" t="s">
        <v>46</v>
      </c>
      <c r="O1772" t="s">
        <v>148</v>
      </c>
      <c r="P1772">
        <f t="shared" si="81"/>
        <v>2.9119999999999999</v>
      </c>
      <c r="Q1772">
        <f t="shared" si="82"/>
        <v>0.3879999999999999</v>
      </c>
      <c r="R1772">
        <f t="shared" si="83"/>
        <v>0.71875</v>
      </c>
    </row>
    <row r="1773" spans="1:18" x14ac:dyDescent="0.25">
      <c r="A1773" t="s">
        <v>152</v>
      </c>
      <c r="B1773" t="s">
        <v>6</v>
      </c>
      <c r="C1773" s="1">
        <v>44358</v>
      </c>
      <c r="D1773" s="1">
        <v>44540</v>
      </c>
      <c r="E1773" s="24">
        <v>182</v>
      </c>
      <c r="F1773">
        <v>0.5</v>
      </c>
      <c r="G1773">
        <v>2.5</v>
      </c>
      <c r="H1773">
        <v>0.6</v>
      </c>
      <c r="I1773" t="s">
        <v>21</v>
      </c>
      <c r="J1773">
        <v>560</v>
      </c>
      <c r="K1773">
        <v>115</v>
      </c>
      <c r="L1773">
        <v>160</v>
      </c>
      <c r="M1773" t="s">
        <v>153</v>
      </c>
      <c r="N1773" t="s">
        <v>46</v>
      </c>
      <c r="O1773" t="s">
        <v>148</v>
      </c>
      <c r="P1773">
        <f t="shared" si="81"/>
        <v>2.9119999999999999</v>
      </c>
      <c r="Q1773">
        <f t="shared" si="82"/>
        <v>-0.41199999999999992</v>
      </c>
      <c r="R1773">
        <f t="shared" si="83"/>
        <v>0.71875</v>
      </c>
    </row>
    <row r="1774" spans="1:18" x14ac:dyDescent="0.25">
      <c r="A1774" t="s">
        <v>152</v>
      </c>
      <c r="B1774" t="s">
        <v>6</v>
      </c>
      <c r="C1774" s="1">
        <v>44358</v>
      </c>
      <c r="D1774" s="1">
        <v>44540</v>
      </c>
      <c r="E1774" s="24">
        <v>182</v>
      </c>
      <c r="F1774">
        <v>0.5</v>
      </c>
      <c r="G1774">
        <v>2.7</v>
      </c>
      <c r="H1774">
        <v>0.6</v>
      </c>
      <c r="I1774" t="s">
        <v>21</v>
      </c>
      <c r="J1774">
        <v>560</v>
      </c>
      <c r="K1774">
        <v>115</v>
      </c>
      <c r="L1774">
        <v>160</v>
      </c>
      <c r="M1774" t="s">
        <v>153</v>
      </c>
      <c r="N1774" t="s">
        <v>46</v>
      </c>
      <c r="O1774" t="s">
        <v>148</v>
      </c>
      <c r="P1774">
        <f t="shared" si="81"/>
        <v>2.9119999999999999</v>
      </c>
      <c r="Q1774">
        <f t="shared" si="82"/>
        <v>-0.21199999999999974</v>
      </c>
      <c r="R1774">
        <f t="shared" si="83"/>
        <v>0.71875</v>
      </c>
    </row>
    <row r="1775" spans="1:18" x14ac:dyDescent="0.25">
      <c r="A1775" t="s">
        <v>152</v>
      </c>
      <c r="B1775" t="s">
        <v>6</v>
      </c>
      <c r="C1775" s="1">
        <v>44358</v>
      </c>
      <c r="D1775" s="1">
        <v>44540</v>
      </c>
      <c r="E1775" s="24">
        <v>182</v>
      </c>
      <c r="F1775">
        <v>0.5</v>
      </c>
      <c r="G1775">
        <v>2.6</v>
      </c>
      <c r="H1775">
        <v>0.6</v>
      </c>
      <c r="I1775" t="s">
        <v>21</v>
      </c>
      <c r="J1775">
        <v>560</v>
      </c>
      <c r="K1775">
        <v>115</v>
      </c>
      <c r="L1775">
        <v>160</v>
      </c>
      <c r="M1775" t="s">
        <v>153</v>
      </c>
      <c r="N1775" t="s">
        <v>46</v>
      </c>
      <c r="O1775" t="s">
        <v>148</v>
      </c>
      <c r="P1775">
        <f t="shared" si="81"/>
        <v>2.9119999999999999</v>
      </c>
      <c r="Q1775">
        <f t="shared" si="82"/>
        <v>-0.31199999999999983</v>
      </c>
      <c r="R1775">
        <f t="shared" si="83"/>
        <v>0.71875</v>
      </c>
    </row>
    <row r="1776" spans="1:18" x14ac:dyDescent="0.25">
      <c r="A1776" t="s">
        <v>152</v>
      </c>
      <c r="B1776" t="s">
        <v>6</v>
      </c>
      <c r="C1776" s="1">
        <v>44358</v>
      </c>
      <c r="D1776" s="1">
        <v>44540</v>
      </c>
      <c r="E1776" s="24">
        <v>182</v>
      </c>
      <c r="F1776">
        <v>0.5</v>
      </c>
      <c r="G1776">
        <v>3.3</v>
      </c>
      <c r="H1776">
        <v>0.7</v>
      </c>
      <c r="I1776" t="s">
        <v>21</v>
      </c>
      <c r="J1776">
        <v>560</v>
      </c>
      <c r="K1776">
        <v>115</v>
      </c>
      <c r="L1776">
        <v>160</v>
      </c>
      <c r="M1776" t="s">
        <v>153</v>
      </c>
      <c r="N1776" t="s">
        <v>46</v>
      </c>
      <c r="O1776" t="s">
        <v>148</v>
      </c>
      <c r="P1776">
        <f t="shared" si="81"/>
        <v>2.9119999999999999</v>
      </c>
      <c r="Q1776">
        <f t="shared" si="82"/>
        <v>0.3879999999999999</v>
      </c>
      <c r="R1776">
        <f t="shared" si="83"/>
        <v>0.71875</v>
      </c>
    </row>
    <row r="1777" spans="1:18" x14ac:dyDescent="0.25">
      <c r="A1777" t="s">
        <v>152</v>
      </c>
      <c r="B1777" t="s">
        <v>6</v>
      </c>
      <c r="C1777" s="1">
        <v>44358</v>
      </c>
      <c r="D1777" s="1">
        <v>44540</v>
      </c>
      <c r="E1777" s="24">
        <v>182</v>
      </c>
      <c r="F1777">
        <v>0.5</v>
      </c>
      <c r="G1777">
        <v>2.8</v>
      </c>
      <c r="H1777">
        <v>0.6</v>
      </c>
      <c r="I1777" t="s">
        <v>21</v>
      </c>
      <c r="J1777">
        <v>560</v>
      </c>
      <c r="K1777">
        <v>115</v>
      </c>
      <c r="L1777">
        <v>160</v>
      </c>
      <c r="M1777" t="s">
        <v>153</v>
      </c>
      <c r="N1777" t="s">
        <v>46</v>
      </c>
      <c r="O1777" t="s">
        <v>148</v>
      </c>
      <c r="P1777">
        <f t="shared" si="81"/>
        <v>2.9119999999999999</v>
      </c>
      <c r="Q1777">
        <f t="shared" si="82"/>
        <v>-0.1120000000000001</v>
      </c>
      <c r="R1777">
        <f t="shared" si="83"/>
        <v>0.71875</v>
      </c>
    </row>
    <row r="1778" spans="1:18" x14ac:dyDescent="0.25">
      <c r="A1778" t="s">
        <v>152</v>
      </c>
      <c r="B1778" t="s">
        <v>6</v>
      </c>
      <c r="C1778" s="1">
        <v>44358</v>
      </c>
      <c r="D1778" s="1">
        <v>44540</v>
      </c>
      <c r="E1778" s="24">
        <v>182</v>
      </c>
      <c r="F1778">
        <v>0.5</v>
      </c>
      <c r="G1778">
        <v>2.2999999999999998</v>
      </c>
      <c r="H1778">
        <v>0.5</v>
      </c>
      <c r="I1778" t="s">
        <v>21</v>
      </c>
      <c r="J1778">
        <v>560</v>
      </c>
      <c r="K1778">
        <v>115</v>
      </c>
      <c r="L1778">
        <v>160</v>
      </c>
      <c r="M1778" t="s">
        <v>153</v>
      </c>
      <c r="N1778" t="s">
        <v>46</v>
      </c>
      <c r="O1778" t="s">
        <v>148</v>
      </c>
      <c r="P1778">
        <f t="shared" si="81"/>
        <v>2.9119999999999999</v>
      </c>
      <c r="Q1778">
        <f t="shared" si="82"/>
        <v>-0.6120000000000001</v>
      </c>
      <c r="R1778">
        <f t="shared" si="83"/>
        <v>0.71875</v>
      </c>
    </row>
    <row r="1779" spans="1:18" x14ac:dyDescent="0.25">
      <c r="A1779" t="s">
        <v>152</v>
      </c>
      <c r="B1779" t="s">
        <v>6</v>
      </c>
      <c r="C1779" s="1">
        <v>44358</v>
      </c>
      <c r="D1779" s="1">
        <v>44540</v>
      </c>
      <c r="E1779" s="24">
        <v>182</v>
      </c>
      <c r="F1779">
        <v>0.5</v>
      </c>
      <c r="G1779">
        <v>3</v>
      </c>
      <c r="H1779">
        <v>0.7</v>
      </c>
      <c r="I1779" t="s">
        <v>21</v>
      </c>
      <c r="J1779">
        <v>560</v>
      </c>
      <c r="K1779">
        <v>115</v>
      </c>
      <c r="L1779">
        <v>160</v>
      </c>
      <c r="M1779" t="s">
        <v>153</v>
      </c>
      <c r="N1779" t="s">
        <v>46</v>
      </c>
      <c r="O1779" t="s">
        <v>148</v>
      </c>
      <c r="P1779">
        <f t="shared" si="81"/>
        <v>2.9119999999999999</v>
      </c>
      <c r="Q1779">
        <f t="shared" si="82"/>
        <v>8.8000000000000078E-2</v>
      </c>
      <c r="R1779">
        <f t="shared" si="83"/>
        <v>0.71875</v>
      </c>
    </row>
    <row r="1780" spans="1:18" x14ac:dyDescent="0.25">
      <c r="A1780" t="s">
        <v>152</v>
      </c>
      <c r="B1780" t="s">
        <v>6</v>
      </c>
      <c r="C1780" s="1">
        <v>44358</v>
      </c>
      <c r="D1780" s="1">
        <v>44540</v>
      </c>
      <c r="E1780" s="24">
        <v>182</v>
      </c>
      <c r="F1780">
        <v>0.5</v>
      </c>
      <c r="G1780">
        <v>3</v>
      </c>
      <c r="H1780">
        <v>0.6</v>
      </c>
      <c r="I1780" t="s">
        <v>21</v>
      </c>
      <c r="J1780">
        <v>560</v>
      </c>
      <c r="K1780">
        <v>115</v>
      </c>
      <c r="L1780">
        <v>160</v>
      </c>
      <c r="M1780" t="s">
        <v>153</v>
      </c>
      <c r="N1780" t="s">
        <v>46</v>
      </c>
      <c r="O1780" t="s">
        <v>148</v>
      </c>
      <c r="P1780">
        <f t="shared" si="81"/>
        <v>2.9119999999999999</v>
      </c>
      <c r="Q1780">
        <f t="shared" si="82"/>
        <v>8.8000000000000078E-2</v>
      </c>
      <c r="R1780">
        <f t="shared" si="83"/>
        <v>0.71875</v>
      </c>
    </row>
    <row r="1781" spans="1:18" x14ac:dyDescent="0.25">
      <c r="A1781" t="s">
        <v>152</v>
      </c>
      <c r="B1781" t="s">
        <v>6</v>
      </c>
      <c r="C1781" s="1">
        <v>44358</v>
      </c>
      <c r="D1781" s="1">
        <v>44540</v>
      </c>
      <c r="E1781" s="24">
        <v>182</v>
      </c>
      <c r="F1781">
        <v>0.5</v>
      </c>
      <c r="G1781">
        <v>3.8</v>
      </c>
      <c r="H1781">
        <v>0.9</v>
      </c>
      <c r="I1781" t="s">
        <v>21</v>
      </c>
      <c r="J1781">
        <v>560</v>
      </c>
      <c r="K1781">
        <v>115</v>
      </c>
      <c r="L1781">
        <v>160</v>
      </c>
      <c r="M1781" t="s">
        <v>153</v>
      </c>
      <c r="N1781" t="s">
        <v>46</v>
      </c>
      <c r="O1781" t="s">
        <v>148</v>
      </c>
      <c r="P1781">
        <f t="shared" si="81"/>
        <v>2.9119999999999999</v>
      </c>
      <c r="Q1781">
        <f t="shared" si="82"/>
        <v>0.8879999999999999</v>
      </c>
      <c r="R1781">
        <f t="shared" si="83"/>
        <v>0.71875</v>
      </c>
    </row>
    <row r="1782" spans="1:18" x14ac:dyDescent="0.25">
      <c r="A1782" t="s">
        <v>152</v>
      </c>
      <c r="B1782" t="s">
        <v>6</v>
      </c>
      <c r="C1782" s="1">
        <v>44358</v>
      </c>
      <c r="D1782" s="1">
        <v>44540</v>
      </c>
      <c r="E1782" s="24">
        <v>182</v>
      </c>
      <c r="F1782">
        <v>0.5</v>
      </c>
      <c r="G1782">
        <v>2.7</v>
      </c>
      <c r="H1782">
        <v>0.6</v>
      </c>
      <c r="I1782" t="s">
        <v>21</v>
      </c>
      <c r="J1782">
        <v>560</v>
      </c>
      <c r="K1782">
        <v>115</v>
      </c>
      <c r="L1782">
        <v>160</v>
      </c>
      <c r="M1782" t="s">
        <v>153</v>
      </c>
      <c r="N1782" t="s">
        <v>46</v>
      </c>
      <c r="O1782" t="s">
        <v>148</v>
      </c>
      <c r="P1782">
        <f t="shared" si="81"/>
        <v>2.9119999999999999</v>
      </c>
      <c r="Q1782">
        <f t="shared" si="82"/>
        <v>-0.21199999999999974</v>
      </c>
      <c r="R1782">
        <f t="shared" si="83"/>
        <v>0.71875</v>
      </c>
    </row>
    <row r="1783" spans="1:18" x14ac:dyDescent="0.25">
      <c r="A1783" t="s">
        <v>152</v>
      </c>
      <c r="B1783" t="s">
        <v>6</v>
      </c>
      <c r="C1783" s="1">
        <v>44358</v>
      </c>
      <c r="D1783" s="1">
        <v>44540</v>
      </c>
      <c r="E1783" s="24">
        <v>182</v>
      </c>
      <c r="F1783">
        <v>0.5</v>
      </c>
      <c r="G1783">
        <v>3.3</v>
      </c>
      <c r="H1783">
        <v>0.7</v>
      </c>
      <c r="I1783" t="s">
        <v>21</v>
      </c>
      <c r="J1783">
        <v>560</v>
      </c>
      <c r="K1783">
        <v>115</v>
      </c>
      <c r="L1783">
        <v>160</v>
      </c>
      <c r="M1783" t="s">
        <v>153</v>
      </c>
      <c r="N1783" t="s">
        <v>46</v>
      </c>
      <c r="O1783" t="s">
        <v>148</v>
      </c>
      <c r="P1783">
        <f t="shared" si="81"/>
        <v>2.9119999999999999</v>
      </c>
      <c r="Q1783">
        <f t="shared" si="82"/>
        <v>0.3879999999999999</v>
      </c>
      <c r="R1783">
        <f t="shared" si="83"/>
        <v>0.71875</v>
      </c>
    </row>
    <row r="1784" spans="1:18" x14ac:dyDescent="0.25">
      <c r="A1784" t="s">
        <v>152</v>
      </c>
      <c r="B1784" t="s">
        <v>6</v>
      </c>
      <c r="C1784" s="1">
        <v>44358</v>
      </c>
      <c r="D1784" s="1">
        <v>44540</v>
      </c>
      <c r="E1784" s="24">
        <v>182</v>
      </c>
      <c r="F1784">
        <v>0.5</v>
      </c>
      <c r="G1784">
        <v>2.9</v>
      </c>
      <c r="H1784">
        <v>0.6</v>
      </c>
      <c r="I1784" t="s">
        <v>21</v>
      </c>
      <c r="J1784">
        <v>560</v>
      </c>
      <c r="K1784">
        <v>115</v>
      </c>
      <c r="L1784">
        <v>160</v>
      </c>
      <c r="M1784" t="s">
        <v>153</v>
      </c>
      <c r="N1784" t="s">
        <v>46</v>
      </c>
      <c r="O1784" t="s">
        <v>148</v>
      </c>
      <c r="P1784">
        <f t="shared" si="81"/>
        <v>2.9119999999999999</v>
      </c>
      <c r="Q1784">
        <f t="shared" si="82"/>
        <v>-1.2000000000000011E-2</v>
      </c>
      <c r="R1784">
        <f t="shared" si="83"/>
        <v>0.71875</v>
      </c>
    </row>
    <row r="1785" spans="1:18" x14ac:dyDescent="0.25">
      <c r="A1785" t="s">
        <v>152</v>
      </c>
      <c r="B1785" t="s">
        <v>6</v>
      </c>
      <c r="C1785" s="1">
        <v>44358</v>
      </c>
      <c r="D1785" s="1">
        <v>44540</v>
      </c>
      <c r="E1785" s="24">
        <v>182</v>
      </c>
      <c r="F1785">
        <v>0.5</v>
      </c>
      <c r="G1785">
        <v>3.5</v>
      </c>
      <c r="H1785">
        <v>0.8</v>
      </c>
      <c r="I1785" t="s">
        <v>21</v>
      </c>
      <c r="J1785">
        <v>560</v>
      </c>
      <c r="K1785">
        <v>115</v>
      </c>
      <c r="L1785">
        <v>160</v>
      </c>
      <c r="M1785" t="s">
        <v>153</v>
      </c>
      <c r="N1785" t="s">
        <v>46</v>
      </c>
      <c r="O1785" t="s">
        <v>148</v>
      </c>
      <c r="P1785">
        <f t="shared" si="81"/>
        <v>2.9119999999999999</v>
      </c>
      <c r="Q1785">
        <f t="shared" si="82"/>
        <v>0.58800000000000008</v>
      </c>
      <c r="R1785">
        <f t="shared" si="83"/>
        <v>0.71875</v>
      </c>
    </row>
    <row r="1786" spans="1:18" x14ac:dyDescent="0.25">
      <c r="A1786" t="s">
        <v>152</v>
      </c>
      <c r="B1786" t="s">
        <v>6</v>
      </c>
      <c r="C1786" s="1">
        <v>44358</v>
      </c>
      <c r="D1786" s="1">
        <v>44540</v>
      </c>
      <c r="E1786" s="24">
        <v>182</v>
      </c>
      <c r="F1786">
        <v>0.5</v>
      </c>
      <c r="G1786">
        <v>3</v>
      </c>
      <c r="H1786">
        <v>0.7</v>
      </c>
      <c r="I1786" t="s">
        <v>21</v>
      </c>
      <c r="J1786">
        <v>560</v>
      </c>
      <c r="K1786">
        <v>115</v>
      </c>
      <c r="L1786">
        <v>160</v>
      </c>
      <c r="M1786" t="s">
        <v>153</v>
      </c>
      <c r="N1786" t="s">
        <v>46</v>
      </c>
      <c r="O1786" t="s">
        <v>148</v>
      </c>
      <c r="P1786">
        <f t="shared" si="81"/>
        <v>2.9119999999999999</v>
      </c>
      <c r="Q1786">
        <f t="shared" si="82"/>
        <v>8.8000000000000078E-2</v>
      </c>
      <c r="R1786">
        <f t="shared" si="83"/>
        <v>0.71875</v>
      </c>
    </row>
    <row r="1787" spans="1:18" x14ac:dyDescent="0.25">
      <c r="A1787" t="s">
        <v>152</v>
      </c>
      <c r="B1787" t="s">
        <v>6</v>
      </c>
      <c r="C1787" s="1">
        <v>44358</v>
      </c>
      <c r="D1787" s="1">
        <v>44540</v>
      </c>
      <c r="E1787" s="24">
        <v>182</v>
      </c>
      <c r="F1787">
        <v>0.5</v>
      </c>
      <c r="G1787">
        <v>3.1</v>
      </c>
      <c r="H1787">
        <v>0.7</v>
      </c>
      <c r="I1787" t="s">
        <v>21</v>
      </c>
      <c r="J1787">
        <v>560</v>
      </c>
      <c r="K1787">
        <v>115</v>
      </c>
      <c r="L1787">
        <v>160</v>
      </c>
      <c r="M1787" t="s">
        <v>153</v>
      </c>
      <c r="N1787" t="s">
        <v>46</v>
      </c>
      <c r="O1787" t="s">
        <v>148</v>
      </c>
      <c r="P1787">
        <f t="shared" si="81"/>
        <v>2.9119999999999999</v>
      </c>
      <c r="Q1787">
        <f t="shared" si="82"/>
        <v>0.18800000000000017</v>
      </c>
      <c r="R1787">
        <f t="shared" si="83"/>
        <v>0.71875</v>
      </c>
    </row>
    <row r="1788" spans="1:18" x14ac:dyDescent="0.25">
      <c r="A1788" t="s">
        <v>152</v>
      </c>
      <c r="B1788" t="s">
        <v>6</v>
      </c>
      <c r="C1788" s="1">
        <v>44358</v>
      </c>
      <c r="D1788" s="1">
        <v>44540</v>
      </c>
      <c r="E1788" s="24">
        <v>182</v>
      </c>
      <c r="F1788">
        <v>0.5</v>
      </c>
      <c r="G1788">
        <v>2.6</v>
      </c>
      <c r="H1788">
        <v>0.6</v>
      </c>
      <c r="I1788" t="s">
        <v>21</v>
      </c>
      <c r="J1788">
        <v>560</v>
      </c>
      <c r="K1788">
        <v>115</v>
      </c>
      <c r="L1788">
        <v>160</v>
      </c>
      <c r="M1788" t="s">
        <v>153</v>
      </c>
      <c r="N1788" t="s">
        <v>46</v>
      </c>
      <c r="O1788" t="s">
        <v>148</v>
      </c>
      <c r="P1788">
        <f t="shared" si="81"/>
        <v>2.9119999999999999</v>
      </c>
      <c r="Q1788">
        <f t="shared" si="82"/>
        <v>-0.31199999999999983</v>
      </c>
      <c r="R1788">
        <f t="shared" si="83"/>
        <v>0.71875</v>
      </c>
    </row>
    <row r="1789" spans="1:18" x14ac:dyDescent="0.25">
      <c r="A1789" t="s">
        <v>152</v>
      </c>
      <c r="B1789" t="s">
        <v>6</v>
      </c>
      <c r="C1789" s="1">
        <v>44358</v>
      </c>
      <c r="D1789" s="1">
        <v>44540</v>
      </c>
      <c r="E1789" s="24">
        <v>182</v>
      </c>
      <c r="F1789">
        <v>0.5</v>
      </c>
      <c r="G1789">
        <v>3</v>
      </c>
      <c r="H1789">
        <v>0.7</v>
      </c>
      <c r="I1789" t="s">
        <v>21</v>
      </c>
      <c r="J1789">
        <v>560</v>
      </c>
      <c r="K1789">
        <v>115</v>
      </c>
      <c r="L1789">
        <v>160</v>
      </c>
      <c r="M1789" t="s">
        <v>153</v>
      </c>
      <c r="N1789" t="s">
        <v>46</v>
      </c>
      <c r="O1789" t="s">
        <v>148</v>
      </c>
      <c r="P1789">
        <f t="shared" si="81"/>
        <v>2.9119999999999999</v>
      </c>
      <c r="Q1789">
        <f t="shared" si="82"/>
        <v>8.8000000000000078E-2</v>
      </c>
      <c r="R1789">
        <f t="shared" si="83"/>
        <v>0.71875</v>
      </c>
    </row>
    <row r="1790" spans="1:18" x14ac:dyDescent="0.25">
      <c r="A1790" t="s">
        <v>152</v>
      </c>
      <c r="B1790" t="s">
        <v>6</v>
      </c>
      <c r="C1790" s="1">
        <v>44358</v>
      </c>
      <c r="D1790" s="1">
        <v>44540</v>
      </c>
      <c r="E1790" s="24">
        <v>182</v>
      </c>
      <c r="F1790">
        <v>0.5</v>
      </c>
      <c r="G1790">
        <v>2.9</v>
      </c>
      <c r="H1790">
        <v>0.7</v>
      </c>
      <c r="I1790" t="s">
        <v>21</v>
      </c>
      <c r="J1790">
        <v>560</v>
      </c>
      <c r="K1790">
        <v>115</v>
      </c>
      <c r="L1790">
        <v>160</v>
      </c>
      <c r="M1790" t="s">
        <v>153</v>
      </c>
      <c r="N1790" t="s">
        <v>46</v>
      </c>
      <c r="O1790" t="s">
        <v>148</v>
      </c>
      <c r="P1790">
        <f t="shared" si="81"/>
        <v>2.9119999999999999</v>
      </c>
      <c r="Q1790">
        <f t="shared" si="82"/>
        <v>-1.2000000000000011E-2</v>
      </c>
      <c r="R1790">
        <f t="shared" si="83"/>
        <v>0.71875</v>
      </c>
    </row>
    <row r="1791" spans="1:18" x14ac:dyDescent="0.25">
      <c r="A1791" t="s">
        <v>152</v>
      </c>
      <c r="B1791" t="s">
        <v>6</v>
      </c>
      <c r="C1791" s="1">
        <v>44358</v>
      </c>
      <c r="D1791" s="1">
        <v>44540</v>
      </c>
      <c r="E1791" s="24">
        <v>182</v>
      </c>
      <c r="F1791">
        <v>0.5</v>
      </c>
      <c r="G1791">
        <v>3.7</v>
      </c>
      <c r="H1791">
        <v>0.8</v>
      </c>
      <c r="I1791" t="s">
        <v>21</v>
      </c>
      <c r="J1791">
        <v>560</v>
      </c>
      <c r="K1791">
        <v>115</v>
      </c>
      <c r="L1791">
        <v>160</v>
      </c>
      <c r="M1791" t="s">
        <v>153</v>
      </c>
      <c r="N1791" t="s">
        <v>46</v>
      </c>
      <c r="O1791" t="s">
        <v>148</v>
      </c>
      <c r="P1791">
        <f t="shared" si="81"/>
        <v>2.9119999999999999</v>
      </c>
      <c r="Q1791">
        <f t="shared" si="82"/>
        <v>0.78800000000000026</v>
      </c>
      <c r="R1791">
        <f t="shared" si="83"/>
        <v>0.71875</v>
      </c>
    </row>
    <row r="1792" spans="1:18" x14ac:dyDescent="0.25">
      <c r="A1792" t="s">
        <v>152</v>
      </c>
      <c r="B1792" t="s">
        <v>6</v>
      </c>
      <c r="C1792" s="1">
        <v>44358</v>
      </c>
      <c r="D1792" s="1">
        <v>44540</v>
      </c>
      <c r="E1792" s="24">
        <v>182</v>
      </c>
      <c r="F1792">
        <v>0.5</v>
      </c>
      <c r="G1792">
        <v>2.7</v>
      </c>
      <c r="H1792">
        <v>0.6</v>
      </c>
      <c r="I1792" t="s">
        <v>21</v>
      </c>
      <c r="J1792">
        <v>560</v>
      </c>
      <c r="K1792">
        <v>115</v>
      </c>
      <c r="L1792">
        <v>160</v>
      </c>
      <c r="M1792" t="s">
        <v>153</v>
      </c>
      <c r="N1792" t="s">
        <v>46</v>
      </c>
      <c r="O1792" t="s">
        <v>148</v>
      </c>
      <c r="P1792">
        <f t="shared" si="81"/>
        <v>2.9119999999999999</v>
      </c>
      <c r="Q1792">
        <f t="shared" si="82"/>
        <v>-0.21199999999999974</v>
      </c>
      <c r="R1792">
        <f t="shared" si="83"/>
        <v>0.71875</v>
      </c>
    </row>
    <row r="1793" spans="1:18" x14ac:dyDescent="0.25">
      <c r="A1793" t="s">
        <v>152</v>
      </c>
      <c r="B1793" t="s">
        <v>6</v>
      </c>
      <c r="C1793" s="1">
        <v>44358</v>
      </c>
      <c r="D1793" s="1">
        <v>44540</v>
      </c>
      <c r="E1793" s="24">
        <v>182</v>
      </c>
      <c r="F1793">
        <v>0.5</v>
      </c>
      <c r="G1793">
        <v>2.5</v>
      </c>
      <c r="H1793">
        <v>0.5</v>
      </c>
      <c r="I1793" t="s">
        <v>21</v>
      </c>
      <c r="J1793">
        <v>560</v>
      </c>
      <c r="K1793">
        <v>115</v>
      </c>
      <c r="L1793">
        <v>160</v>
      </c>
      <c r="M1793" t="s">
        <v>153</v>
      </c>
      <c r="N1793" t="s">
        <v>46</v>
      </c>
      <c r="O1793" t="s">
        <v>148</v>
      </c>
      <c r="P1793">
        <f t="shared" si="81"/>
        <v>2.9119999999999999</v>
      </c>
      <c r="Q1793">
        <f t="shared" si="82"/>
        <v>-0.41199999999999992</v>
      </c>
      <c r="R1793">
        <f t="shared" si="83"/>
        <v>0.71875</v>
      </c>
    </row>
    <row r="1794" spans="1:18" x14ac:dyDescent="0.25">
      <c r="A1794" t="s">
        <v>152</v>
      </c>
      <c r="B1794" t="s">
        <v>6</v>
      </c>
      <c r="C1794" s="1">
        <v>44358</v>
      </c>
      <c r="D1794" s="1">
        <v>44540</v>
      </c>
      <c r="E1794" s="24">
        <v>182</v>
      </c>
      <c r="F1794">
        <v>0.5</v>
      </c>
      <c r="G1794">
        <v>3.1</v>
      </c>
      <c r="H1794">
        <v>0.8</v>
      </c>
      <c r="I1794" t="s">
        <v>21</v>
      </c>
      <c r="J1794">
        <v>560</v>
      </c>
      <c r="K1794">
        <v>115</v>
      </c>
      <c r="L1794">
        <v>160</v>
      </c>
      <c r="M1794" t="s">
        <v>153</v>
      </c>
      <c r="N1794" t="s">
        <v>46</v>
      </c>
      <c r="O1794" t="s">
        <v>148</v>
      </c>
      <c r="P1794">
        <f t="shared" si="81"/>
        <v>2.9119999999999999</v>
      </c>
      <c r="Q1794">
        <f t="shared" si="82"/>
        <v>0.18800000000000017</v>
      </c>
      <c r="R1794">
        <f t="shared" si="83"/>
        <v>0.71875</v>
      </c>
    </row>
    <row r="1795" spans="1:18" x14ac:dyDescent="0.25">
      <c r="A1795" t="s">
        <v>152</v>
      </c>
      <c r="B1795" t="s">
        <v>6</v>
      </c>
      <c r="C1795" s="1">
        <v>44358</v>
      </c>
      <c r="D1795" s="1">
        <v>44540</v>
      </c>
      <c r="E1795" s="24">
        <v>182</v>
      </c>
      <c r="F1795">
        <v>0.5</v>
      </c>
      <c r="G1795">
        <v>3.1</v>
      </c>
      <c r="H1795">
        <v>0.7</v>
      </c>
      <c r="I1795" t="s">
        <v>21</v>
      </c>
      <c r="J1795">
        <v>560</v>
      </c>
      <c r="K1795">
        <v>115</v>
      </c>
      <c r="L1795">
        <v>160</v>
      </c>
      <c r="M1795" t="s">
        <v>153</v>
      </c>
      <c r="N1795" t="s">
        <v>46</v>
      </c>
      <c r="O1795" t="s">
        <v>148</v>
      </c>
      <c r="P1795">
        <f t="shared" ref="P1795:P1858" si="84">IF(B1795="AltCom",E1795*0.003+1.43,IF(B1795="EreCya",E1795*0.003+2.87,IF(B1795="JulOrn",E1795*0.004+2.3,IF(B1795="LepElo",E1795*0.011+0.91,IF(B1795="NeoPul",E1795*0.004+2.46,IF(B1795="NeoTet","NT",IF(B1795="TelTem",E1795*0.006+1.77,IF(B1795="VarMoo",E1795*0.003+1.67,"AAAAAAAAAH"))))))))</f>
        <v>2.9119999999999999</v>
      </c>
      <c r="Q1795">
        <f t="shared" ref="Q1795:Q1858" si="85">IF(B1795="NeoTet", "NA", G1795-P1795)</f>
        <v>0.18800000000000017</v>
      </c>
      <c r="R1795">
        <f t="shared" ref="R1795:R1858" si="86">K1795/L1795</f>
        <v>0.71875</v>
      </c>
    </row>
    <row r="1796" spans="1:18" x14ac:dyDescent="0.25">
      <c r="A1796" t="s">
        <v>152</v>
      </c>
      <c r="B1796" t="s">
        <v>6</v>
      </c>
      <c r="C1796" s="1">
        <v>44358</v>
      </c>
      <c r="D1796" s="1">
        <v>44540</v>
      </c>
      <c r="E1796" s="24">
        <v>182</v>
      </c>
      <c r="F1796">
        <v>0.5</v>
      </c>
      <c r="G1796">
        <v>2.2999999999999998</v>
      </c>
      <c r="H1796">
        <v>0.5</v>
      </c>
      <c r="I1796" t="s">
        <v>21</v>
      </c>
      <c r="J1796">
        <v>560</v>
      </c>
      <c r="K1796">
        <v>115</v>
      </c>
      <c r="L1796">
        <v>160</v>
      </c>
      <c r="M1796" t="s">
        <v>153</v>
      </c>
      <c r="N1796" t="s">
        <v>46</v>
      </c>
      <c r="O1796" t="s">
        <v>148</v>
      </c>
      <c r="P1796">
        <f t="shared" si="84"/>
        <v>2.9119999999999999</v>
      </c>
      <c r="Q1796">
        <f t="shared" si="85"/>
        <v>-0.6120000000000001</v>
      </c>
      <c r="R1796">
        <f t="shared" si="86"/>
        <v>0.71875</v>
      </c>
    </row>
    <row r="1797" spans="1:18" x14ac:dyDescent="0.25">
      <c r="A1797" t="s">
        <v>152</v>
      </c>
      <c r="B1797" t="s">
        <v>6</v>
      </c>
      <c r="C1797" s="1">
        <v>44358</v>
      </c>
      <c r="D1797" s="1">
        <v>44540</v>
      </c>
      <c r="E1797" s="24">
        <v>182</v>
      </c>
      <c r="F1797">
        <v>0.5</v>
      </c>
      <c r="G1797">
        <v>2.9</v>
      </c>
      <c r="H1797">
        <v>0.6</v>
      </c>
      <c r="I1797" t="s">
        <v>21</v>
      </c>
      <c r="J1797">
        <v>560</v>
      </c>
      <c r="K1797">
        <v>115</v>
      </c>
      <c r="L1797">
        <v>160</v>
      </c>
      <c r="M1797" t="s">
        <v>153</v>
      </c>
      <c r="N1797" t="s">
        <v>46</v>
      </c>
      <c r="O1797" t="s">
        <v>148</v>
      </c>
      <c r="P1797">
        <f t="shared" si="84"/>
        <v>2.9119999999999999</v>
      </c>
      <c r="Q1797">
        <f t="shared" si="85"/>
        <v>-1.2000000000000011E-2</v>
      </c>
      <c r="R1797">
        <f t="shared" si="86"/>
        <v>0.71875</v>
      </c>
    </row>
    <row r="1798" spans="1:18" x14ac:dyDescent="0.25">
      <c r="A1798" t="s">
        <v>152</v>
      </c>
      <c r="B1798" t="s">
        <v>6</v>
      </c>
      <c r="C1798" s="1">
        <v>44358</v>
      </c>
      <c r="D1798" s="1">
        <v>44540</v>
      </c>
      <c r="E1798" s="24">
        <v>182</v>
      </c>
      <c r="F1798">
        <v>0.5</v>
      </c>
      <c r="G1798">
        <v>2.7</v>
      </c>
      <c r="H1798">
        <v>0.7</v>
      </c>
      <c r="I1798" t="s">
        <v>21</v>
      </c>
      <c r="J1798">
        <v>560</v>
      </c>
      <c r="K1798">
        <v>115</v>
      </c>
      <c r="L1798">
        <v>160</v>
      </c>
      <c r="M1798" t="s">
        <v>153</v>
      </c>
      <c r="N1798" t="s">
        <v>46</v>
      </c>
      <c r="O1798" t="s">
        <v>148</v>
      </c>
      <c r="P1798">
        <f t="shared" si="84"/>
        <v>2.9119999999999999</v>
      </c>
      <c r="Q1798">
        <f t="shared" si="85"/>
        <v>-0.21199999999999974</v>
      </c>
      <c r="R1798">
        <f t="shared" si="86"/>
        <v>0.71875</v>
      </c>
    </row>
    <row r="1799" spans="1:18" x14ac:dyDescent="0.25">
      <c r="A1799" t="s">
        <v>152</v>
      </c>
      <c r="B1799" t="s">
        <v>6</v>
      </c>
      <c r="C1799" s="1">
        <v>44358</v>
      </c>
      <c r="D1799" s="1">
        <v>44540</v>
      </c>
      <c r="E1799" s="24">
        <v>182</v>
      </c>
      <c r="F1799">
        <v>0.5</v>
      </c>
      <c r="G1799">
        <v>2.5</v>
      </c>
      <c r="H1799">
        <v>0.6</v>
      </c>
      <c r="I1799" t="s">
        <v>21</v>
      </c>
      <c r="J1799">
        <v>560</v>
      </c>
      <c r="K1799">
        <v>115</v>
      </c>
      <c r="L1799">
        <v>160</v>
      </c>
      <c r="M1799" t="s">
        <v>153</v>
      </c>
      <c r="N1799" t="s">
        <v>46</v>
      </c>
      <c r="O1799" t="s">
        <v>148</v>
      </c>
      <c r="P1799">
        <f t="shared" si="84"/>
        <v>2.9119999999999999</v>
      </c>
      <c r="Q1799">
        <f t="shared" si="85"/>
        <v>-0.41199999999999992</v>
      </c>
      <c r="R1799">
        <f t="shared" si="86"/>
        <v>0.71875</v>
      </c>
    </row>
    <row r="1800" spans="1:18" x14ac:dyDescent="0.25">
      <c r="A1800" t="s">
        <v>152</v>
      </c>
      <c r="B1800" t="s">
        <v>6</v>
      </c>
      <c r="C1800" s="1">
        <v>44358</v>
      </c>
      <c r="D1800" s="1">
        <v>44540</v>
      </c>
      <c r="E1800" s="24">
        <v>182</v>
      </c>
      <c r="F1800">
        <v>0.5</v>
      </c>
      <c r="G1800">
        <v>3.1</v>
      </c>
      <c r="H1800">
        <v>0.7</v>
      </c>
      <c r="I1800" t="s">
        <v>21</v>
      </c>
      <c r="J1800">
        <v>560</v>
      </c>
      <c r="K1800">
        <v>115</v>
      </c>
      <c r="L1800">
        <v>160</v>
      </c>
      <c r="M1800" t="s">
        <v>153</v>
      </c>
      <c r="N1800" t="s">
        <v>46</v>
      </c>
      <c r="O1800" t="s">
        <v>148</v>
      </c>
      <c r="P1800">
        <f t="shared" si="84"/>
        <v>2.9119999999999999</v>
      </c>
      <c r="Q1800">
        <f t="shared" si="85"/>
        <v>0.18800000000000017</v>
      </c>
      <c r="R1800">
        <f t="shared" si="86"/>
        <v>0.71875</v>
      </c>
    </row>
    <row r="1801" spans="1:18" x14ac:dyDescent="0.25">
      <c r="A1801" t="s">
        <v>152</v>
      </c>
      <c r="B1801" t="s">
        <v>6</v>
      </c>
      <c r="C1801" s="1">
        <v>44358</v>
      </c>
      <c r="D1801" s="1">
        <v>44540</v>
      </c>
      <c r="E1801" s="24">
        <v>182</v>
      </c>
      <c r="F1801">
        <v>0.5</v>
      </c>
      <c r="G1801">
        <v>2.6</v>
      </c>
      <c r="H1801">
        <v>0.6</v>
      </c>
      <c r="I1801" t="s">
        <v>21</v>
      </c>
      <c r="J1801">
        <v>560</v>
      </c>
      <c r="K1801">
        <v>115</v>
      </c>
      <c r="L1801">
        <v>160</v>
      </c>
      <c r="M1801" t="s">
        <v>153</v>
      </c>
      <c r="N1801" t="s">
        <v>46</v>
      </c>
      <c r="O1801" t="s">
        <v>148</v>
      </c>
      <c r="P1801">
        <f t="shared" si="84"/>
        <v>2.9119999999999999</v>
      </c>
      <c r="Q1801">
        <f t="shared" si="85"/>
        <v>-0.31199999999999983</v>
      </c>
      <c r="R1801">
        <f t="shared" si="86"/>
        <v>0.71875</v>
      </c>
    </row>
    <row r="1802" spans="1:18" x14ac:dyDescent="0.25">
      <c r="A1802" t="s">
        <v>152</v>
      </c>
      <c r="B1802" t="s">
        <v>6</v>
      </c>
      <c r="C1802" s="1">
        <v>44358</v>
      </c>
      <c r="D1802" s="1">
        <v>44540</v>
      </c>
      <c r="E1802" s="24">
        <v>182</v>
      </c>
      <c r="F1802">
        <v>0.5</v>
      </c>
      <c r="G1802">
        <v>2.8</v>
      </c>
      <c r="H1802">
        <v>0.6</v>
      </c>
      <c r="I1802" t="s">
        <v>21</v>
      </c>
      <c r="J1802">
        <v>560</v>
      </c>
      <c r="K1802">
        <v>115</v>
      </c>
      <c r="L1802">
        <v>160</v>
      </c>
      <c r="M1802" t="s">
        <v>153</v>
      </c>
      <c r="N1802" t="s">
        <v>46</v>
      </c>
      <c r="O1802" t="s">
        <v>148</v>
      </c>
      <c r="P1802">
        <f t="shared" si="84"/>
        <v>2.9119999999999999</v>
      </c>
      <c r="Q1802">
        <f t="shared" si="85"/>
        <v>-0.1120000000000001</v>
      </c>
      <c r="R1802">
        <f t="shared" si="86"/>
        <v>0.71875</v>
      </c>
    </row>
    <row r="1803" spans="1:18" x14ac:dyDescent="0.25">
      <c r="A1803" t="s">
        <v>152</v>
      </c>
      <c r="B1803" t="s">
        <v>6</v>
      </c>
      <c r="C1803" s="1">
        <v>44358</v>
      </c>
      <c r="D1803" s="1">
        <v>44540</v>
      </c>
      <c r="E1803" s="24">
        <v>182</v>
      </c>
      <c r="F1803">
        <v>0.5</v>
      </c>
      <c r="G1803">
        <v>2.4</v>
      </c>
      <c r="H1803">
        <v>0.5</v>
      </c>
      <c r="I1803" t="s">
        <v>21</v>
      </c>
      <c r="J1803">
        <v>560</v>
      </c>
      <c r="K1803">
        <v>115</v>
      </c>
      <c r="L1803">
        <v>160</v>
      </c>
      <c r="M1803" t="s">
        <v>153</v>
      </c>
      <c r="N1803" t="s">
        <v>46</v>
      </c>
      <c r="O1803" t="s">
        <v>148</v>
      </c>
      <c r="P1803">
        <f t="shared" si="84"/>
        <v>2.9119999999999999</v>
      </c>
      <c r="Q1803">
        <f t="shared" si="85"/>
        <v>-0.51200000000000001</v>
      </c>
      <c r="R1803">
        <f t="shared" si="86"/>
        <v>0.71875</v>
      </c>
    </row>
    <row r="1804" spans="1:18" x14ac:dyDescent="0.25">
      <c r="A1804" t="s">
        <v>152</v>
      </c>
      <c r="B1804" t="s">
        <v>6</v>
      </c>
      <c r="C1804" s="1">
        <v>44358</v>
      </c>
      <c r="D1804" s="1">
        <v>44540</v>
      </c>
      <c r="E1804" s="24">
        <v>182</v>
      </c>
      <c r="F1804">
        <v>0.5</v>
      </c>
      <c r="G1804">
        <v>2.4</v>
      </c>
      <c r="H1804">
        <v>0.6</v>
      </c>
      <c r="I1804" t="s">
        <v>21</v>
      </c>
      <c r="J1804">
        <v>560</v>
      </c>
      <c r="K1804">
        <v>115</v>
      </c>
      <c r="L1804">
        <v>160</v>
      </c>
      <c r="M1804" t="s">
        <v>153</v>
      </c>
      <c r="N1804" t="s">
        <v>46</v>
      </c>
      <c r="O1804" t="s">
        <v>148</v>
      </c>
      <c r="P1804">
        <f t="shared" si="84"/>
        <v>2.9119999999999999</v>
      </c>
      <c r="Q1804">
        <f t="shared" si="85"/>
        <v>-0.51200000000000001</v>
      </c>
      <c r="R1804">
        <f t="shared" si="86"/>
        <v>0.71875</v>
      </c>
    </row>
    <row r="1805" spans="1:18" x14ac:dyDescent="0.25">
      <c r="A1805" t="s">
        <v>152</v>
      </c>
      <c r="B1805" t="s">
        <v>6</v>
      </c>
      <c r="C1805" s="1">
        <v>44358</v>
      </c>
      <c r="D1805" s="1">
        <v>44540</v>
      </c>
      <c r="E1805" s="24">
        <v>182</v>
      </c>
      <c r="F1805">
        <v>0.5</v>
      </c>
      <c r="G1805">
        <v>2.9</v>
      </c>
      <c r="H1805">
        <v>0.6</v>
      </c>
      <c r="I1805" t="s">
        <v>21</v>
      </c>
      <c r="J1805">
        <v>560</v>
      </c>
      <c r="K1805">
        <v>115</v>
      </c>
      <c r="L1805">
        <v>160</v>
      </c>
      <c r="M1805" t="s">
        <v>153</v>
      </c>
      <c r="N1805" t="s">
        <v>46</v>
      </c>
      <c r="O1805" t="s">
        <v>148</v>
      </c>
      <c r="P1805">
        <f t="shared" si="84"/>
        <v>2.9119999999999999</v>
      </c>
      <c r="Q1805">
        <f t="shared" si="85"/>
        <v>-1.2000000000000011E-2</v>
      </c>
      <c r="R1805">
        <f t="shared" si="86"/>
        <v>0.71875</v>
      </c>
    </row>
    <row r="1806" spans="1:18" x14ac:dyDescent="0.25">
      <c r="A1806" t="s">
        <v>152</v>
      </c>
      <c r="B1806" t="s">
        <v>6</v>
      </c>
      <c r="C1806" s="1">
        <v>44358</v>
      </c>
      <c r="D1806" s="1">
        <v>44540</v>
      </c>
      <c r="E1806" s="24">
        <v>182</v>
      </c>
      <c r="F1806">
        <v>0.5</v>
      </c>
      <c r="G1806">
        <v>2.5</v>
      </c>
      <c r="H1806">
        <v>0.6</v>
      </c>
      <c r="I1806" t="s">
        <v>21</v>
      </c>
      <c r="J1806">
        <v>560</v>
      </c>
      <c r="K1806">
        <v>115</v>
      </c>
      <c r="L1806">
        <v>160</v>
      </c>
      <c r="M1806" t="s">
        <v>153</v>
      </c>
      <c r="N1806" t="s">
        <v>46</v>
      </c>
      <c r="O1806" t="s">
        <v>148</v>
      </c>
      <c r="P1806">
        <f t="shared" si="84"/>
        <v>2.9119999999999999</v>
      </c>
      <c r="Q1806">
        <f t="shared" si="85"/>
        <v>-0.41199999999999992</v>
      </c>
      <c r="R1806">
        <f t="shared" si="86"/>
        <v>0.71875</v>
      </c>
    </row>
    <row r="1807" spans="1:18" x14ac:dyDescent="0.25">
      <c r="A1807" t="s">
        <v>152</v>
      </c>
      <c r="B1807" t="s">
        <v>6</v>
      </c>
      <c r="C1807" s="1">
        <v>44358</v>
      </c>
      <c r="D1807" s="1">
        <v>44540</v>
      </c>
      <c r="E1807" s="24">
        <v>182</v>
      </c>
      <c r="F1807">
        <v>0.5</v>
      </c>
      <c r="G1807">
        <v>2.8</v>
      </c>
      <c r="H1807">
        <v>0.6</v>
      </c>
      <c r="I1807" t="s">
        <v>21</v>
      </c>
      <c r="J1807">
        <v>560</v>
      </c>
      <c r="K1807">
        <v>115</v>
      </c>
      <c r="L1807">
        <v>160</v>
      </c>
      <c r="M1807" t="s">
        <v>153</v>
      </c>
      <c r="N1807" t="s">
        <v>46</v>
      </c>
      <c r="O1807" t="s">
        <v>148</v>
      </c>
      <c r="P1807">
        <f t="shared" si="84"/>
        <v>2.9119999999999999</v>
      </c>
      <c r="Q1807">
        <f t="shared" si="85"/>
        <v>-0.1120000000000001</v>
      </c>
      <c r="R1807">
        <f t="shared" si="86"/>
        <v>0.71875</v>
      </c>
    </row>
    <row r="1808" spans="1:18" x14ac:dyDescent="0.25">
      <c r="A1808" t="s">
        <v>152</v>
      </c>
      <c r="B1808" t="s">
        <v>6</v>
      </c>
      <c r="C1808" s="1">
        <v>44358</v>
      </c>
      <c r="D1808" s="1">
        <v>44540</v>
      </c>
      <c r="E1808" s="24">
        <v>182</v>
      </c>
      <c r="F1808">
        <v>0.5</v>
      </c>
      <c r="G1808">
        <v>2.2000000000000002</v>
      </c>
      <c r="H1808">
        <v>0.5</v>
      </c>
      <c r="I1808" t="s">
        <v>21</v>
      </c>
      <c r="J1808">
        <v>560</v>
      </c>
      <c r="K1808">
        <v>115</v>
      </c>
      <c r="L1808">
        <v>160</v>
      </c>
      <c r="M1808" t="s">
        <v>153</v>
      </c>
      <c r="N1808" t="s">
        <v>46</v>
      </c>
      <c r="O1808" t="s">
        <v>148</v>
      </c>
      <c r="P1808">
        <f t="shared" si="84"/>
        <v>2.9119999999999999</v>
      </c>
      <c r="Q1808">
        <f t="shared" si="85"/>
        <v>-0.71199999999999974</v>
      </c>
      <c r="R1808">
        <f t="shared" si="86"/>
        <v>0.71875</v>
      </c>
    </row>
    <row r="1809" spans="1:18" x14ac:dyDescent="0.25">
      <c r="A1809" t="s">
        <v>152</v>
      </c>
      <c r="B1809" t="s">
        <v>6</v>
      </c>
      <c r="C1809" s="1">
        <v>44358</v>
      </c>
      <c r="D1809" s="1">
        <v>44540</v>
      </c>
      <c r="E1809" s="24">
        <v>182</v>
      </c>
      <c r="F1809">
        <v>0.5</v>
      </c>
      <c r="G1809">
        <v>2.4</v>
      </c>
      <c r="H1809">
        <v>0.5</v>
      </c>
      <c r="I1809" t="s">
        <v>21</v>
      </c>
      <c r="J1809">
        <v>560</v>
      </c>
      <c r="K1809">
        <v>115</v>
      </c>
      <c r="L1809">
        <v>160</v>
      </c>
      <c r="M1809" t="s">
        <v>153</v>
      </c>
      <c r="N1809" t="s">
        <v>46</v>
      </c>
      <c r="O1809" t="s">
        <v>148</v>
      </c>
      <c r="P1809">
        <f t="shared" si="84"/>
        <v>2.9119999999999999</v>
      </c>
      <c r="Q1809">
        <f t="shared" si="85"/>
        <v>-0.51200000000000001</v>
      </c>
      <c r="R1809">
        <f t="shared" si="86"/>
        <v>0.71875</v>
      </c>
    </row>
    <row r="1810" spans="1:18" x14ac:dyDescent="0.25">
      <c r="A1810" t="s">
        <v>152</v>
      </c>
      <c r="B1810" t="s">
        <v>6</v>
      </c>
      <c r="C1810" s="1">
        <v>44358</v>
      </c>
      <c r="D1810" s="1">
        <v>44540</v>
      </c>
      <c r="E1810" s="24">
        <v>182</v>
      </c>
      <c r="F1810">
        <v>0.5</v>
      </c>
      <c r="G1810">
        <v>2.4</v>
      </c>
      <c r="H1810">
        <v>0.5</v>
      </c>
      <c r="I1810" t="s">
        <v>21</v>
      </c>
      <c r="J1810">
        <v>560</v>
      </c>
      <c r="K1810">
        <v>115</v>
      </c>
      <c r="L1810">
        <v>160</v>
      </c>
      <c r="M1810" t="s">
        <v>153</v>
      </c>
      <c r="N1810" t="s">
        <v>46</v>
      </c>
      <c r="O1810" t="s">
        <v>148</v>
      </c>
      <c r="P1810">
        <f t="shared" si="84"/>
        <v>2.9119999999999999</v>
      </c>
      <c r="Q1810">
        <f t="shared" si="85"/>
        <v>-0.51200000000000001</v>
      </c>
      <c r="R1810">
        <f t="shared" si="86"/>
        <v>0.71875</v>
      </c>
    </row>
    <row r="1811" spans="1:18" x14ac:dyDescent="0.25">
      <c r="A1811" t="s">
        <v>152</v>
      </c>
      <c r="B1811" t="s">
        <v>6</v>
      </c>
      <c r="C1811" s="1">
        <v>44358</v>
      </c>
      <c r="D1811" s="1">
        <v>44540</v>
      </c>
      <c r="E1811" s="24">
        <v>182</v>
      </c>
      <c r="F1811">
        <v>0.5</v>
      </c>
      <c r="G1811">
        <v>3.2</v>
      </c>
      <c r="H1811">
        <v>0.8</v>
      </c>
      <c r="I1811" t="s">
        <v>21</v>
      </c>
      <c r="J1811">
        <v>560</v>
      </c>
      <c r="K1811">
        <v>115</v>
      </c>
      <c r="L1811">
        <v>160</v>
      </c>
      <c r="M1811" t="s">
        <v>153</v>
      </c>
      <c r="N1811" t="s">
        <v>46</v>
      </c>
      <c r="O1811" t="s">
        <v>148</v>
      </c>
      <c r="P1811">
        <f t="shared" si="84"/>
        <v>2.9119999999999999</v>
      </c>
      <c r="Q1811">
        <f t="shared" si="85"/>
        <v>0.28800000000000026</v>
      </c>
      <c r="R1811">
        <f t="shared" si="86"/>
        <v>0.71875</v>
      </c>
    </row>
    <row r="1812" spans="1:18" x14ac:dyDescent="0.25">
      <c r="A1812" t="s">
        <v>152</v>
      </c>
      <c r="B1812" t="s">
        <v>6</v>
      </c>
      <c r="C1812" s="1">
        <v>44358</v>
      </c>
      <c r="D1812" s="1">
        <v>44540</v>
      </c>
      <c r="E1812" s="24">
        <v>182</v>
      </c>
      <c r="F1812">
        <v>0.5</v>
      </c>
      <c r="G1812">
        <v>3</v>
      </c>
      <c r="H1812">
        <v>0.6</v>
      </c>
      <c r="I1812" t="s">
        <v>21</v>
      </c>
      <c r="J1812">
        <v>560</v>
      </c>
      <c r="K1812">
        <v>115</v>
      </c>
      <c r="L1812">
        <v>160</v>
      </c>
      <c r="M1812" t="s">
        <v>153</v>
      </c>
      <c r="N1812" t="s">
        <v>46</v>
      </c>
      <c r="O1812" t="s">
        <v>148</v>
      </c>
      <c r="P1812">
        <f t="shared" si="84"/>
        <v>2.9119999999999999</v>
      </c>
      <c r="Q1812">
        <f t="shared" si="85"/>
        <v>8.8000000000000078E-2</v>
      </c>
      <c r="R1812">
        <f t="shared" si="86"/>
        <v>0.71875</v>
      </c>
    </row>
    <row r="1813" spans="1:18" x14ac:dyDescent="0.25">
      <c r="A1813" t="s">
        <v>152</v>
      </c>
      <c r="B1813" t="s">
        <v>6</v>
      </c>
      <c r="C1813" s="1">
        <v>44358</v>
      </c>
      <c r="D1813" s="1">
        <v>44540</v>
      </c>
      <c r="E1813" s="24">
        <v>182</v>
      </c>
      <c r="F1813">
        <v>0.5</v>
      </c>
      <c r="G1813">
        <v>2.9</v>
      </c>
      <c r="H1813">
        <v>0.7</v>
      </c>
      <c r="I1813" t="s">
        <v>21</v>
      </c>
      <c r="J1813">
        <v>560</v>
      </c>
      <c r="K1813">
        <v>115</v>
      </c>
      <c r="L1813">
        <v>160</v>
      </c>
      <c r="M1813" t="s">
        <v>153</v>
      </c>
      <c r="N1813" t="s">
        <v>46</v>
      </c>
      <c r="O1813" t="s">
        <v>148</v>
      </c>
      <c r="P1813">
        <f t="shared" si="84"/>
        <v>2.9119999999999999</v>
      </c>
      <c r="Q1813">
        <f t="shared" si="85"/>
        <v>-1.2000000000000011E-2</v>
      </c>
      <c r="R1813">
        <f t="shared" si="86"/>
        <v>0.71875</v>
      </c>
    </row>
    <row r="1814" spans="1:18" x14ac:dyDescent="0.25">
      <c r="A1814" t="s">
        <v>152</v>
      </c>
      <c r="B1814" t="s">
        <v>6</v>
      </c>
      <c r="C1814" s="1">
        <v>44358</v>
      </c>
      <c r="D1814" s="1">
        <v>44540</v>
      </c>
      <c r="E1814" s="24">
        <v>182</v>
      </c>
      <c r="F1814">
        <v>0.5</v>
      </c>
      <c r="G1814">
        <v>3.3</v>
      </c>
      <c r="H1814">
        <v>0.7</v>
      </c>
      <c r="I1814" t="s">
        <v>21</v>
      </c>
      <c r="J1814">
        <v>560</v>
      </c>
      <c r="K1814">
        <v>115</v>
      </c>
      <c r="L1814">
        <v>160</v>
      </c>
      <c r="M1814" t="s">
        <v>153</v>
      </c>
      <c r="N1814" t="s">
        <v>46</v>
      </c>
      <c r="O1814" t="s">
        <v>148</v>
      </c>
      <c r="P1814">
        <f t="shared" si="84"/>
        <v>2.9119999999999999</v>
      </c>
      <c r="Q1814">
        <f t="shared" si="85"/>
        <v>0.3879999999999999</v>
      </c>
      <c r="R1814">
        <f t="shared" si="86"/>
        <v>0.71875</v>
      </c>
    </row>
    <row r="1815" spans="1:18" x14ac:dyDescent="0.25">
      <c r="A1815" t="s">
        <v>152</v>
      </c>
      <c r="B1815" t="s">
        <v>6</v>
      </c>
      <c r="C1815" s="1">
        <v>44358</v>
      </c>
      <c r="D1815" s="1">
        <v>44540</v>
      </c>
      <c r="E1815" s="24">
        <v>182</v>
      </c>
      <c r="F1815">
        <v>0.5</v>
      </c>
      <c r="G1815">
        <v>3.2</v>
      </c>
      <c r="H1815">
        <v>0.7</v>
      </c>
      <c r="I1815" t="s">
        <v>21</v>
      </c>
      <c r="J1815">
        <v>560</v>
      </c>
      <c r="K1815">
        <v>115</v>
      </c>
      <c r="L1815">
        <v>160</v>
      </c>
      <c r="M1815" t="s">
        <v>153</v>
      </c>
      <c r="N1815" t="s">
        <v>46</v>
      </c>
      <c r="O1815" t="s">
        <v>148</v>
      </c>
      <c r="P1815">
        <f t="shared" si="84"/>
        <v>2.9119999999999999</v>
      </c>
      <c r="Q1815">
        <f t="shared" si="85"/>
        <v>0.28800000000000026</v>
      </c>
      <c r="R1815">
        <f t="shared" si="86"/>
        <v>0.71875</v>
      </c>
    </row>
    <row r="1816" spans="1:18" x14ac:dyDescent="0.25">
      <c r="A1816" t="s">
        <v>152</v>
      </c>
      <c r="B1816" t="s">
        <v>6</v>
      </c>
      <c r="C1816" s="1">
        <v>44358</v>
      </c>
      <c r="D1816" s="1">
        <v>44540</v>
      </c>
      <c r="E1816" s="24">
        <v>182</v>
      </c>
      <c r="F1816">
        <v>0.5</v>
      </c>
      <c r="G1816">
        <v>3</v>
      </c>
      <c r="H1816">
        <v>0.7</v>
      </c>
      <c r="I1816" t="s">
        <v>21</v>
      </c>
      <c r="J1816">
        <v>560</v>
      </c>
      <c r="K1816">
        <v>115</v>
      </c>
      <c r="L1816">
        <v>160</v>
      </c>
      <c r="M1816" t="s">
        <v>153</v>
      </c>
      <c r="N1816" t="s">
        <v>46</v>
      </c>
      <c r="O1816" t="s">
        <v>148</v>
      </c>
      <c r="P1816">
        <f t="shared" si="84"/>
        <v>2.9119999999999999</v>
      </c>
      <c r="Q1816">
        <f t="shared" si="85"/>
        <v>8.8000000000000078E-2</v>
      </c>
      <c r="R1816">
        <f t="shared" si="86"/>
        <v>0.71875</v>
      </c>
    </row>
    <row r="1817" spans="1:18" x14ac:dyDescent="0.25">
      <c r="A1817" t="s">
        <v>152</v>
      </c>
      <c r="B1817" t="s">
        <v>6</v>
      </c>
      <c r="C1817" s="1">
        <v>44358</v>
      </c>
      <c r="D1817" s="1">
        <v>44540</v>
      </c>
      <c r="E1817" s="24">
        <v>182</v>
      </c>
      <c r="F1817">
        <v>0.5</v>
      </c>
      <c r="G1817">
        <v>2.9</v>
      </c>
      <c r="H1817">
        <v>0.7</v>
      </c>
      <c r="I1817" t="s">
        <v>21</v>
      </c>
      <c r="J1817">
        <v>560</v>
      </c>
      <c r="K1817">
        <v>115</v>
      </c>
      <c r="L1817">
        <v>160</v>
      </c>
      <c r="M1817" t="s">
        <v>153</v>
      </c>
      <c r="N1817" t="s">
        <v>46</v>
      </c>
      <c r="O1817" t="s">
        <v>148</v>
      </c>
      <c r="P1817">
        <f t="shared" si="84"/>
        <v>2.9119999999999999</v>
      </c>
      <c r="Q1817">
        <f t="shared" si="85"/>
        <v>-1.2000000000000011E-2</v>
      </c>
      <c r="R1817">
        <f t="shared" si="86"/>
        <v>0.71875</v>
      </c>
    </row>
    <row r="1818" spans="1:18" x14ac:dyDescent="0.25">
      <c r="A1818" t="s">
        <v>152</v>
      </c>
      <c r="B1818" t="s">
        <v>6</v>
      </c>
      <c r="C1818" s="1">
        <v>44358</v>
      </c>
      <c r="D1818" s="1">
        <v>44540</v>
      </c>
      <c r="E1818" s="24">
        <v>182</v>
      </c>
      <c r="F1818">
        <v>0.5</v>
      </c>
      <c r="G1818">
        <v>3.8</v>
      </c>
      <c r="H1818">
        <v>0.8</v>
      </c>
      <c r="I1818" t="s">
        <v>21</v>
      </c>
      <c r="J1818">
        <v>560</v>
      </c>
      <c r="K1818">
        <v>115</v>
      </c>
      <c r="L1818">
        <v>160</v>
      </c>
      <c r="M1818" t="s">
        <v>153</v>
      </c>
      <c r="N1818" t="s">
        <v>46</v>
      </c>
      <c r="O1818" t="s">
        <v>148</v>
      </c>
      <c r="P1818">
        <f t="shared" si="84"/>
        <v>2.9119999999999999</v>
      </c>
      <c r="Q1818">
        <f t="shared" si="85"/>
        <v>0.8879999999999999</v>
      </c>
      <c r="R1818">
        <f t="shared" si="86"/>
        <v>0.71875</v>
      </c>
    </row>
    <row r="1819" spans="1:18" x14ac:dyDescent="0.25">
      <c r="A1819" t="s">
        <v>152</v>
      </c>
      <c r="B1819" t="s">
        <v>6</v>
      </c>
      <c r="C1819" s="1">
        <v>44358</v>
      </c>
      <c r="D1819" s="1">
        <v>44540</v>
      </c>
      <c r="E1819" s="24">
        <v>182</v>
      </c>
      <c r="F1819">
        <v>0.5</v>
      </c>
      <c r="G1819">
        <v>2.9</v>
      </c>
      <c r="H1819">
        <v>0.6</v>
      </c>
      <c r="I1819" t="s">
        <v>21</v>
      </c>
      <c r="J1819">
        <v>560</v>
      </c>
      <c r="K1819">
        <v>115</v>
      </c>
      <c r="L1819">
        <v>160</v>
      </c>
      <c r="M1819" t="s">
        <v>153</v>
      </c>
      <c r="N1819" t="s">
        <v>46</v>
      </c>
      <c r="O1819" t="s">
        <v>148</v>
      </c>
      <c r="P1819">
        <f t="shared" si="84"/>
        <v>2.9119999999999999</v>
      </c>
      <c r="Q1819">
        <f t="shared" si="85"/>
        <v>-1.2000000000000011E-2</v>
      </c>
      <c r="R1819">
        <f t="shared" si="86"/>
        <v>0.71875</v>
      </c>
    </row>
    <row r="1820" spans="1:18" x14ac:dyDescent="0.25">
      <c r="A1820" t="s">
        <v>152</v>
      </c>
      <c r="B1820" t="s">
        <v>6</v>
      </c>
      <c r="C1820" s="1">
        <v>44358</v>
      </c>
      <c r="D1820" s="1">
        <v>44540</v>
      </c>
      <c r="E1820" s="24">
        <v>182</v>
      </c>
      <c r="F1820">
        <v>0.5</v>
      </c>
      <c r="G1820">
        <v>2.5</v>
      </c>
      <c r="H1820">
        <v>0.5</v>
      </c>
      <c r="I1820" t="s">
        <v>21</v>
      </c>
      <c r="J1820">
        <v>560</v>
      </c>
      <c r="K1820">
        <v>115</v>
      </c>
      <c r="L1820">
        <v>160</v>
      </c>
      <c r="M1820" t="s">
        <v>153</v>
      </c>
      <c r="N1820" t="s">
        <v>46</v>
      </c>
      <c r="O1820" t="s">
        <v>148</v>
      </c>
      <c r="P1820">
        <f t="shared" si="84"/>
        <v>2.9119999999999999</v>
      </c>
      <c r="Q1820">
        <f t="shared" si="85"/>
        <v>-0.41199999999999992</v>
      </c>
      <c r="R1820">
        <f t="shared" si="86"/>
        <v>0.71875</v>
      </c>
    </row>
    <row r="1821" spans="1:18" x14ac:dyDescent="0.25">
      <c r="A1821" t="s">
        <v>152</v>
      </c>
      <c r="B1821" t="s">
        <v>6</v>
      </c>
      <c r="C1821" s="1">
        <v>44358</v>
      </c>
      <c r="D1821" s="1">
        <v>44540</v>
      </c>
      <c r="E1821" s="24">
        <v>182</v>
      </c>
      <c r="F1821">
        <v>0.5</v>
      </c>
      <c r="G1821">
        <v>3</v>
      </c>
      <c r="H1821">
        <v>0.7</v>
      </c>
      <c r="I1821" t="s">
        <v>21</v>
      </c>
      <c r="J1821">
        <v>560</v>
      </c>
      <c r="K1821">
        <v>115</v>
      </c>
      <c r="L1821">
        <v>160</v>
      </c>
      <c r="M1821" t="s">
        <v>153</v>
      </c>
      <c r="N1821" t="s">
        <v>46</v>
      </c>
      <c r="O1821" t="s">
        <v>148</v>
      </c>
      <c r="P1821">
        <f t="shared" si="84"/>
        <v>2.9119999999999999</v>
      </c>
      <c r="Q1821">
        <f t="shared" si="85"/>
        <v>8.8000000000000078E-2</v>
      </c>
      <c r="R1821">
        <f t="shared" si="86"/>
        <v>0.71875</v>
      </c>
    </row>
    <row r="1822" spans="1:18" x14ac:dyDescent="0.25">
      <c r="A1822" t="s">
        <v>152</v>
      </c>
      <c r="B1822" t="s">
        <v>6</v>
      </c>
      <c r="C1822" s="1">
        <v>44358</v>
      </c>
      <c r="D1822" s="1">
        <v>44540</v>
      </c>
      <c r="E1822" s="24">
        <v>182</v>
      </c>
      <c r="F1822">
        <v>0.5</v>
      </c>
      <c r="G1822">
        <v>2.8</v>
      </c>
      <c r="H1822">
        <v>0.6</v>
      </c>
      <c r="I1822" t="s">
        <v>21</v>
      </c>
      <c r="J1822">
        <v>560</v>
      </c>
      <c r="K1822">
        <v>115</v>
      </c>
      <c r="L1822">
        <v>160</v>
      </c>
      <c r="M1822" t="s">
        <v>153</v>
      </c>
      <c r="N1822" t="s">
        <v>46</v>
      </c>
      <c r="O1822" t="s">
        <v>148</v>
      </c>
      <c r="P1822">
        <f t="shared" si="84"/>
        <v>2.9119999999999999</v>
      </c>
      <c r="Q1822">
        <f t="shared" si="85"/>
        <v>-0.1120000000000001</v>
      </c>
      <c r="R1822">
        <f t="shared" si="86"/>
        <v>0.71875</v>
      </c>
    </row>
    <row r="1823" spans="1:18" x14ac:dyDescent="0.25">
      <c r="A1823" t="s">
        <v>152</v>
      </c>
      <c r="B1823" t="s">
        <v>6</v>
      </c>
      <c r="C1823" s="1">
        <v>44358</v>
      </c>
      <c r="D1823" s="1">
        <v>44540</v>
      </c>
      <c r="E1823" s="24">
        <v>182</v>
      </c>
      <c r="F1823">
        <v>0.5</v>
      </c>
      <c r="G1823">
        <v>2.4</v>
      </c>
      <c r="H1823">
        <v>0.5</v>
      </c>
      <c r="I1823" t="s">
        <v>21</v>
      </c>
      <c r="J1823">
        <v>560</v>
      </c>
      <c r="K1823">
        <v>115</v>
      </c>
      <c r="L1823">
        <v>160</v>
      </c>
      <c r="M1823" t="s">
        <v>153</v>
      </c>
      <c r="N1823" t="s">
        <v>46</v>
      </c>
      <c r="O1823" t="s">
        <v>148</v>
      </c>
      <c r="P1823">
        <f t="shared" si="84"/>
        <v>2.9119999999999999</v>
      </c>
      <c r="Q1823">
        <f t="shared" si="85"/>
        <v>-0.51200000000000001</v>
      </c>
      <c r="R1823">
        <f t="shared" si="86"/>
        <v>0.71875</v>
      </c>
    </row>
    <row r="1824" spans="1:18" x14ac:dyDescent="0.25">
      <c r="A1824" t="s">
        <v>152</v>
      </c>
      <c r="B1824" t="s">
        <v>6</v>
      </c>
      <c r="C1824" s="1">
        <v>44358</v>
      </c>
      <c r="D1824" s="1">
        <v>44540</v>
      </c>
      <c r="E1824" s="24">
        <v>182</v>
      </c>
      <c r="F1824">
        <v>0.5</v>
      </c>
      <c r="G1824">
        <v>3</v>
      </c>
      <c r="H1824">
        <v>0.6</v>
      </c>
      <c r="I1824" t="s">
        <v>21</v>
      </c>
      <c r="J1824">
        <v>560</v>
      </c>
      <c r="K1824">
        <v>115</v>
      </c>
      <c r="L1824">
        <v>160</v>
      </c>
      <c r="M1824" t="s">
        <v>153</v>
      </c>
      <c r="N1824" t="s">
        <v>46</v>
      </c>
      <c r="O1824" t="s">
        <v>148</v>
      </c>
      <c r="P1824">
        <f t="shared" si="84"/>
        <v>2.9119999999999999</v>
      </c>
      <c r="Q1824">
        <f t="shared" si="85"/>
        <v>8.8000000000000078E-2</v>
      </c>
      <c r="R1824">
        <f t="shared" si="86"/>
        <v>0.71875</v>
      </c>
    </row>
    <row r="1825" spans="1:18" x14ac:dyDescent="0.25">
      <c r="A1825" t="s">
        <v>152</v>
      </c>
      <c r="B1825" t="s">
        <v>6</v>
      </c>
      <c r="C1825" s="1">
        <v>44358</v>
      </c>
      <c r="D1825" s="1">
        <v>44540</v>
      </c>
      <c r="E1825" s="24">
        <v>182</v>
      </c>
      <c r="F1825">
        <v>0.5</v>
      </c>
      <c r="G1825">
        <v>3.1</v>
      </c>
      <c r="H1825">
        <v>0.7</v>
      </c>
      <c r="I1825" t="s">
        <v>21</v>
      </c>
      <c r="J1825">
        <v>560</v>
      </c>
      <c r="K1825">
        <v>115</v>
      </c>
      <c r="L1825">
        <v>160</v>
      </c>
      <c r="M1825" t="s">
        <v>153</v>
      </c>
      <c r="N1825" t="s">
        <v>46</v>
      </c>
      <c r="O1825" t="s">
        <v>148</v>
      </c>
      <c r="P1825">
        <f t="shared" si="84"/>
        <v>2.9119999999999999</v>
      </c>
      <c r="Q1825">
        <f t="shared" si="85"/>
        <v>0.18800000000000017</v>
      </c>
      <c r="R1825">
        <f t="shared" si="86"/>
        <v>0.71875</v>
      </c>
    </row>
    <row r="1826" spans="1:18" x14ac:dyDescent="0.25">
      <c r="A1826" t="s">
        <v>152</v>
      </c>
      <c r="B1826" t="s">
        <v>6</v>
      </c>
      <c r="C1826" s="1">
        <v>44358</v>
      </c>
      <c r="D1826" s="1">
        <v>44540</v>
      </c>
      <c r="E1826" s="24">
        <v>182</v>
      </c>
      <c r="F1826">
        <v>0.5</v>
      </c>
      <c r="G1826">
        <v>2.2000000000000002</v>
      </c>
      <c r="H1826">
        <v>0.5</v>
      </c>
      <c r="I1826" t="s">
        <v>21</v>
      </c>
      <c r="J1826">
        <v>560</v>
      </c>
      <c r="K1826">
        <v>115</v>
      </c>
      <c r="L1826">
        <v>160</v>
      </c>
      <c r="M1826" t="s">
        <v>153</v>
      </c>
      <c r="N1826" t="s">
        <v>46</v>
      </c>
      <c r="O1826" t="s">
        <v>148</v>
      </c>
      <c r="P1826">
        <f t="shared" si="84"/>
        <v>2.9119999999999999</v>
      </c>
      <c r="Q1826">
        <f t="shared" si="85"/>
        <v>-0.71199999999999974</v>
      </c>
      <c r="R1826">
        <f t="shared" si="86"/>
        <v>0.71875</v>
      </c>
    </row>
    <row r="1827" spans="1:18" x14ac:dyDescent="0.25">
      <c r="A1827" t="s">
        <v>152</v>
      </c>
      <c r="B1827" t="s">
        <v>6</v>
      </c>
      <c r="C1827" s="1">
        <v>44358</v>
      </c>
      <c r="D1827" s="1">
        <v>44540</v>
      </c>
      <c r="E1827" s="24">
        <v>182</v>
      </c>
      <c r="F1827">
        <v>0.5</v>
      </c>
      <c r="G1827">
        <v>2.7</v>
      </c>
      <c r="H1827">
        <v>0.6</v>
      </c>
      <c r="I1827" t="s">
        <v>21</v>
      </c>
      <c r="J1827">
        <v>560</v>
      </c>
      <c r="K1827">
        <v>115</v>
      </c>
      <c r="L1827">
        <v>160</v>
      </c>
      <c r="M1827" t="s">
        <v>153</v>
      </c>
      <c r="N1827" t="s">
        <v>46</v>
      </c>
      <c r="O1827" t="s">
        <v>148</v>
      </c>
      <c r="P1827">
        <f t="shared" si="84"/>
        <v>2.9119999999999999</v>
      </c>
      <c r="Q1827">
        <f t="shared" si="85"/>
        <v>-0.21199999999999974</v>
      </c>
      <c r="R1827">
        <f t="shared" si="86"/>
        <v>0.71875</v>
      </c>
    </row>
    <row r="1828" spans="1:18" x14ac:dyDescent="0.25">
      <c r="A1828" t="s">
        <v>152</v>
      </c>
      <c r="B1828" t="s">
        <v>6</v>
      </c>
      <c r="C1828" s="1">
        <v>44358</v>
      </c>
      <c r="D1828" s="1">
        <v>44540</v>
      </c>
      <c r="E1828" s="24">
        <v>182</v>
      </c>
      <c r="F1828">
        <v>0.5</v>
      </c>
      <c r="G1828">
        <v>2.8</v>
      </c>
      <c r="H1828">
        <v>0.6</v>
      </c>
      <c r="I1828" t="s">
        <v>21</v>
      </c>
      <c r="J1828">
        <v>560</v>
      </c>
      <c r="K1828">
        <v>115</v>
      </c>
      <c r="L1828">
        <v>160</v>
      </c>
      <c r="M1828" t="s">
        <v>153</v>
      </c>
      <c r="N1828" t="s">
        <v>46</v>
      </c>
      <c r="O1828" t="s">
        <v>148</v>
      </c>
      <c r="P1828">
        <f t="shared" si="84"/>
        <v>2.9119999999999999</v>
      </c>
      <c r="Q1828">
        <f t="shared" si="85"/>
        <v>-0.1120000000000001</v>
      </c>
      <c r="R1828">
        <f t="shared" si="86"/>
        <v>0.71875</v>
      </c>
    </row>
    <row r="1829" spans="1:18" x14ac:dyDescent="0.25">
      <c r="A1829" t="s">
        <v>152</v>
      </c>
      <c r="B1829" t="s">
        <v>6</v>
      </c>
      <c r="C1829" s="1">
        <v>44358</v>
      </c>
      <c r="D1829" s="1">
        <v>44540</v>
      </c>
      <c r="E1829" s="24">
        <v>182</v>
      </c>
      <c r="F1829">
        <v>0.5</v>
      </c>
      <c r="G1829">
        <v>2.2999999999999998</v>
      </c>
      <c r="H1829">
        <v>0.5</v>
      </c>
      <c r="I1829" t="s">
        <v>21</v>
      </c>
      <c r="J1829">
        <v>560</v>
      </c>
      <c r="K1829">
        <v>115</v>
      </c>
      <c r="L1829">
        <v>160</v>
      </c>
      <c r="M1829" t="s">
        <v>153</v>
      </c>
      <c r="N1829" t="s">
        <v>46</v>
      </c>
      <c r="O1829" t="s">
        <v>148</v>
      </c>
      <c r="P1829">
        <f t="shared" si="84"/>
        <v>2.9119999999999999</v>
      </c>
      <c r="Q1829">
        <f t="shared" si="85"/>
        <v>-0.6120000000000001</v>
      </c>
      <c r="R1829">
        <f t="shared" si="86"/>
        <v>0.71875</v>
      </c>
    </row>
    <row r="1830" spans="1:18" x14ac:dyDescent="0.25">
      <c r="A1830" t="s">
        <v>152</v>
      </c>
      <c r="B1830" t="s">
        <v>6</v>
      </c>
      <c r="C1830" s="1">
        <v>44358</v>
      </c>
      <c r="D1830" s="1">
        <v>44540</v>
      </c>
      <c r="E1830" s="24">
        <v>182</v>
      </c>
      <c r="F1830">
        <v>0.5</v>
      </c>
      <c r="G1830">
        <v>3.1</v>
      </c>
      <c r="H1830">
        <v>0.7</v>
      </c>
      <c r="I1830" t="s">
        <v>21</v>
      </c>
      <c r="J1830">
        <v>560</v>
      </c>
      <c r="K1830">
        <v>115</v>
      </c>
      <c r="L1830">
        <v>160</v>
      </c>
      <c r="M1830" t="s">
        <v>153</v>
      </c>
      <c r="N1830" t="s">
        <v>46</v>
      </c>
      <c r="O1830" t="s">
        <v>148</v>
      </c>
      <c r="P1830">
        <f t="shared" si="84"/>
        <v>2.9119999999999999</v>
      </c>
      <c r="Q1830">
        <f t="shared" si="85"/>
        <v>0.18800000000000017</v>
      </c>
      <c r="R1830">
        <f t="shared" si="86"/>
        <v>0.71875</v>
      </c>
    </row>
    <row r="1831" spans="1:18" x14ac:dyDescent="0.25">
      <c r="A1831" t="s">
        <v>152</v>
      </c>
      <c r="B1831" t="s">
        <v>6</v>
      </c>
      <c r="C1831" s="1">
        <v>44358</v>
      </c>
      <c r="D1831" s="1">
        <v>44540</v>
      </c>
      <c r="E1831" s="24">
        <v>182</v>
      </c>
      <c r="F1831">
        <v>0.5</v>
      </c>
      <c r="G1831">
        <v>3</v>
      </c>
      <c r="H1831">
        <v>0.7</v>
      </c>
      <c r="I1831" t="s">
        <v>21</v>
      </c>
      <c r="J1831">
        <v>560</v>
      </c>
      <c r="K1831">
        <v>115</v>
      </c>
      <c r="L1831">
        <v>160</v>
      </c>
      <c r="M1831" t="s">
        <v>153</v>
      </c>
      <c r="N1831" t="s">
        <v>46</v>
      </c>
      <c r="O1831" t="s">
        <v>148</v>
      </c>
      <c r="P1831">
        <f t="shared" si="84"/>
        <v>2.9119999999999999</v>
      </c>
      <c r="Q1831">
        <f t="shared" si="85"/>
        <v>8.8000000000000078E-2</v>
      </c>
      <c r="R1831">
        <f t="shared" si="86"/>
        <v>0.71875</v>
      </c>
    </row>
    <row r="1832" spans="1:18" x14ac:dyDescent="0.25">
      <c r="A1832" t="s">
        <v>152</v>
      </c>
      <c r="B1832" t="s">
        <v>6</v>
      </c>
      <c r="C1832" s="1">
        <v>44358</v>
      </c>
      <c r="D1832" s="1">
        <v>44540</v>
      </c>
      <c r="E1832" s="24">
        <v>182</v>
      </c>
      <c r="F1832">
        <v>0.5</v>
      </c>
      <c r="G1832">
        <v>2.7</v>
      </c>
      <c r="H1832">
        <v>0.6</v>
      </c>
      <c r="I1832" t="s">
        <v>21</v>
      </c>
      <c r="J1832">
        <v>560</v>
      </c>
      <c r="K1832">
        <v>115</v>
      </c>
      <c r="L1832">
        <v>160</v>
      </c>
      <c r="M1832" t="s">
        <v>153</v>
      </c>
      <c r="N1832" t="s">
        <v>46</v>
      </c>
      <c r="O1832" t="s">
        <v>148</v>
      </c>
      <c r="P1832">
        <f t="shared" si="84"/>
        <v>2.9119999999999999</v>
      </c>
      <c r="Q1832">
        <f t="shared" si="85"/>
        <v>-0.21199999999999974</v>
      </c>
      <c r="R1832">
        <f t="shared" si="86"/>
        <v>0.71875</v>
      </c>
    </row>
    <row r="1833" spans="1:18" x14ac:dyDescent="0.25">
      <c r="A1833" t="s">
        <v>152</v>
      </c>
      <c r="B1833" t="s">
        <v>6</v>
      </c>
      <c r="C1833" s="1">
        <v>44358</v>
      </c>
      <c r="D1833" s="1">
        <v>44540</v>
      </c>
      <c r="E1833" s="24">
        <v>182</v>
      </c>
      <c r="F1833">
        <v>0.5</v>
      </c>
      <c r="G1833">
        <v>2</v>
      </c>
      <c r="H1833">
        <v>0.5</v>
      </c>
      <c r="I1833" t="s">
        <v>21</v>
      </c>
      <c r="J1833">
        <v>560</v>
      </c>
      <c r="K1833">
        <v>115</v>
      </c>
      <c r="L1833">
        <v>160</v>
      </c>
      <c r="M1833" t="s">
        <v>153</v>
      </c>
      <c r="N1833" t="s">
        <v>46</v>
      </c>
      <c r="O1833" t="s">
        <v>148</v>
      </c>
      <c r="P1833">
        <f t="shared" si="84"/>
        <v>2.9119999999999999</v>
      </c>
      <c r="Q1833">
        <f t="shared" si="85"/>
        <v>-0.91199999999999992</v>
      </c>
      <c r="R1833">
        <f t="shared" si="86"/>
        <v>0.71875</v>
      </c>
    </row>
    <row r="1834" spans="1:18" x14ac:dyDescent="0.25">
      <c r="A1834" t="s">
        <v>152</v>
      </c>
      <c r="B1834" t="s">
        <v>6</v>
      </c>
      <c r="C1834" s="1">
        <v>44358</v>
      </c>
      <c r="D1834" s="1">
        <v>44540</v>
      </c>
      <c r="E1834" s="24">
        <v>182</v>
      </c>
      <c r="F1834">
        <v>0.5</v>
      </c>
      <c r="G1834">
        <v>3</v>
      </c>
      <c r="H1834">
        <v>0.7</v>
      </c>
      <c r="I1834" t="s">
        <v>21</v>
      </c>
      <c r="J1834">
        <v>560</v>
      </c>
      <c r="K1834">
        <v>115</v>
      </c>
      <c r="L1834">
        <v>160</v>
      </c>
      <c r="M1834" t="s">
        <v>153</v>
      </c>
      <c r="N1834" t="s">
        <v>46</v>
      </c>
      <c r="O1834" t="s">
        <v>148</v>
      </c>
      <c r="P1834">
        <f t="shared" si="84"/>
        <v>2.9119999999999999</v>
      </c>
      <c r="Q1834">
        <f t="shared" si="85"/>
        <v>8.8000000000000078E-2</v>
      </c>
      <c r="R1834">
        <f t="shared" si="86"/>
        <v>0.71875</v>
      </c>
    </row>
    <row r="1835" spans="1:18" x14ac:dyDescent="0.25">
      <c r="A1835" t="s">
        <v>152</v>
      </c>
      <c r="B1835" t="s">
        <v>6</v>
      </c>
      <c r="C1835" s="1">
        <v>44358</v>
      </c>
      <c r="D1835" s="1">
        <v>44540</v>
      </c>
      <c r="E1835" s="24">
        <v>182</v>
      </c>
      <c r="F1835">
        <v>0.5</v>
      </c>
      <c r="G1835">
        <v>2.8</v>
      </c>
      <c r="H1835">
        <v>0.6</v>
      </c>
      <c r="I1835" t="s">
        <v>21</v>
      </c>
      <c r="J1835">
        <v>560</v>
      </c>
      <c r="K1835">
        <v>115</v>
      </c>
      <c r="L1835">
        <v>160</v>
      </c>
      <c r="M1835" t="s">
        <v>153</v>
      </c>
      <c r="N1835" t="s">
        <v>46</v>
      </c>
      <c r="O1835" t="s">
        <v>148</v>
      </c>
      <c r="P1835">
        <f t="shared" si="84"/>
        <v>2.9119999999999999</v>
      </c>
      <c r="Q1835">
        <f t="shared" si="85"/>
        <v>-0.1120000000000001</v>
      </c>
      <c r="R1835">
        <f t="shared" si="86"/>
        <v>0.71875</v>
      </c>
    </row>
    <row r="1836" spans="1:18" x14ac:dyDescent="0.25">
      <c r="A1836" t="s">
        <v>152</v>
      </c>
      <c r="B1836" t="s">
        <v>6</v>
      </c>
      <c r="C1836" s="1">
        <v>44358</v>
      </c>
      <c r="D1836" s="1">
        <v>44540</v>
      </c>
      <c r="E1836" s="24">
        <v>182</v>
      </c>
      <c r="F1836">
        <v>0.5</v>
      </c>
      <c r="G1836">
        <v>2.5</v>
      </c>
      <c r="H1836">
        <v>0.5</v>
      </c>
      <c r="I1836" t="s">
        <v>21</v>
      </c>
      <c r="J1836">
        <v>560</v>
      </c>
      <c r="K1836">
        <v>115</v>
      </c>
      <c r="L1836">
        <v>160</v>
      </c>
      <c r="M1836" t="s">
        <v>153</v>
      </c>
      <c r="N1836" t="s">
        <v>46</v>
      </c>
      <c r="O1836" t="s">
        <v>148</v>
      </c>
      <c r="P1836">
        <f t="shared" si="84"/>
        <v>2.9119999999999999</v>
      </c>
      <c r="Q1836">
        <f t="shared" si="85"/>
        <v>-0.41199999999999992</v>
      </c>
      <c r="R1836">
        <f t="shared" si="86"/>
        <v>0.71875</v>
      </c>
    </row>
    <row r="1837" spans="1:18" x14ac:dyDescent="0.25">
      <c r="A1837" t="s">
        <v>152</v>
      </c>
      <c r="B1837" t="s">
        <v>6</v>
      </c>
      <c r="C1837" s="1">
        <v>44358</v>
      </c>
      <c r="D1837" s="1">
        <v>44540</v>
      </c>
      <c r="E1837" s="24">
        <v>182</v>
      </c>
      <c r="F1837">
        <v>0.5</v>
      </c>
      <c r="G1837">
        <v>2.2000000000000002</v>
      </c>
      <c r="H1837">
        <v>0.5</v>
      </c>
      <c r="I1837" t="s">
        <v>21</v>
      </c>
      <c r="J1837">
        <v>560</v>
      </c>
      <c r="K1837">
        <v>115</v>
      </c>
      <c r="L1837">
        <v>160</v>
      </c>
      <c r="M1837" t="s">
        <v>153</v>
      </c>
      <c r="N1837" t="s">
        <v>46</v>
      </c>
      <c r="O1837" t="s">
        <v>148</v>
      </c>
      <c r="P1837">
        <f t="shared" si="84"/>
        <v>2.9119999999999999</v>
      </c>
      <c r="Q1837">
        <f t="shared" si="85"/>
        <v>-0.71199999999999974</v>
      </c>
      <c r="R1837">
        <f t="shared" si="86"/>
        <v>0.71875</v>
      </c>
    </row>
    <row r="1838" spans="1:18" x14ac:dyDescent="0.25">
      <c r="A1838" t="s">
        <v>152</v>
      </c>
      <c r="B1838" t="s">
        <v>6</v>
      </c>
      <c r="C1838" s="1">
        <v>44358</v>
      </c>
      <c r="D1838" s="1">
        <v>44540</v>
      </c>
      <c r="E1838" s="24">
        <v>182</v>
      </c>
      <c r="F1838">
        <v>0.5</v>
      </c>
      <c r="G1838">
        <v>2.4</v>
      </c>
      <c r="H1838">
        <v>0.5</v>
      </c>
      <c r="I1838" t="s">
        <v>21</v>
      </c>
      <c r="J1838">
        <v>560</v>
      </c>
      <c r="K1838">
        <v>115</v>
      </c>
      <c r="L1838">
        <v>160</v>
      </c>
      <c r="M1838" t="s">
        <v>153</v>
      </c>
      <c r="N1838" t="s">
        <v>46</v>
      </c>
      <c r="O1838" t="s">
        <v>148</v>
      </c>
      <c r="P1838">
        <f t="shared" si="84"/>
        <v>2.9119999999999999</v>
      </c>
      <c r="Q1838">
        <f t="shared" si="85"/>
        <v>-0.51200000000000001</v>
      </c>
      <c r="R1838">
        <f t="shared" si="86"/>
        <v>0.71875</v>
      </c>
    </row>
    <row r="1839" spans="1:18" x14ac:dyDescent="0.25">
      <c r="A1839" t="s">
        <v>152</v>
      </c>
      <c r="B1839" t="s">
        <v>6</v>
      </c>
      <c r="C1839" s="1">
        <v>44358</v>
      </c>
      <c r="D1839" s="1">
        <v>44540</v>
      </c>
      <c r="E1839" s="24">
        <v>182</v>
      </c>
      <c r="F1839">
        <v>0.5</v>
      </c>
      <c r="G1839">
        <v>2.2999999999999998</v>
      </c>
      <c r="H1839">
        <v>0.5</v>
      </c>
      <c r="I1839" t="s">
        <v>21</v>
      </c>
      <c r="J1839">
        <v>560</v>
      </c>
      <c r="K1839">
        <v>115</v>
      </c>
      <c r="L1839">
        <v>160</v>
      </c>
      <c r="M1839" t="s">
        <v>153</v>
      </c>
      <c r="N1839" t="s">
        <v>46</v>
      </c>
      <c r="O1839" t="s">
        <v>148</v>
      </c>
      <c r="P1839">
        <f t="shared" si="84"/>
        <v>2.9119999999999999</v>
      </c>
      <c r="Q1839">
        <f t="shared" si="85"/>
        <v>-0.6120000000000001</v>
      </c>
      <c r="R1839">
        <f t="shared" si="86"/>
        <v>0.71875</v>
      </c>
    </row>
    <row r="1840" spans="1:18" x14ac:dyDescent="0.25">
      <c r="A1840" t="s">
        <v>152</v>
      </c>
      <c r="B1840" t="s">
        <v>6</v>
      </c>
      <c r="C1840" s="1">
        <v>44358</v>
      </c>
      <c r="D1840" s="1">
        <v>44540</v>
      </c>
      <c r="E1840" s="24">
        <v>182</v>
      </c>
      <c r="F1840">
        <v>0.5</v>
      </c>
      <c r="G1840">
        <v>2.6</v>
      </c>
      <c r="H1840">
        <v>0.5</v>
      </c>
      <c r="I1840" t="s">
        <v>21</v>
      </c>
      <c r="J1840">
        <v>560</v>
      </c>
      <c r="K1840">
        <v>115</v>
      </c>
      <c r="L1840">
        <v>160</v>
      </c>
      <c r="M1840" t="s">
        <v>153</v>
      </c>
      <c r="N1840" t="s">
        <v>46</v>
      </c>
      <c r="O1840" t="s">
        <v>148</v>
      </c>
      <c r="P1840">
        <f t="shared" si="84"/>
        <v>2.9119999999999999</v>
      </c>
      <c r="Q1840">
        <f t="shared" si="85"/>
        <v>-0.31199999999999983</v>
      </c>
      <c r="R1840">
        <f t="shared" si="86"/>
        <v>0.71875</v>
      </c>
    </row>
    <row r="1841" spans="1:18" x14ac:dyDescent="0.25">
      <c r="A1841" t="s">
        <v>152</v>
      </c>
      <c r="B1841" t="s">
        <v>6</v>
      </c>
      <c r="C1841" s="1">
        <v>44358</v>
      </c>
      <c r="D1841" s="1">
        <v>44540</v>
      </c>
      <c r="E1841" s="24">
        <v>182</v>
      </c>
      <c r="F1841">
        <v>0.5</v>
      </c>
      <c r="G1841">
        <v>2</v>
      </c>
      <c r="H1841">
        <v>0.4</v>
      </c>
      <c r="I1841" t="s">
        <v>21</v>
      </c>
      <c r="J1841">
        <v>560</v>
      </c>
      <c r="K1841">
        <v>115</v>
      </c>
      <c r="L1841">
        <v>160</v>
      </c>
      <c r="M1841" t="s">
        <v>153</v>
      </c>
      <c r="N1841" t="s">
        <v>46</v>
      </c>
      <c r="O1841" t="s">
        <v>148</v>
      </c>
      <c r="P1841">
        <f t="shared" si="84"/>
        <v>2.9119999999999999</v>
      </c>
      <c r="Q1841">
        <f t="shared" si="85"/>
        <v>-0.91199999999999992</v>
      </c>
      <c r="R1841">
        <f t="shared" si="86"/>
        <v>0.71875</v>
      </c>
    </row>
    <row r="1842" spans="1:18" x14ac:dyDescent="0.25">
      <c r="A1842" t="s">
        <v>152</v>
      </c>
      <c r="B1842" t="s">
        <v>6</v>
      </c>
      <c r="C1842" s="1">
        <v>44358</v>
      </c>
      <c r="D1842" s="1">
        <v>44540</v>
      </c>
      <c r="E1842" s="24">
        <v>182</v>
      </c>
      <c r="F1842">
        <v>0.5</v>
      </c>
      <c r="G1842">
        <v>2.2999999999999998</v>
      </c>
      <c r="H1842">
        <v>0.5</v>
      </c>
      <c r="I1842" t="s">
        <v>21</v>
      </c>
      <c r="J1842">
        <v>560</v>
      </c>
      <c r="K1842">
        <v>115</v>
      </c>
      <c r="L1842">
        <v>160</v>
      </c>
      <c r="M1842" t="s">
        <v>153</v>
      </c>
      <c r="N1842" t="s">
        <v>46</v>
      </c>
      <c r="O1842" t="s">
        <v>148</v>
      </c>
      <c r="P1842">
        <f t="shared" si="84"/>
        <v>2.9119999999999999</v>
      </c>
      <c r="Q1842">
        <f t="shared" si="85"/>
        <v>-0.6120000000000001</v>
      </c>
      <c r="R1842">
        <f t="shared" si="86"/>
        <v>0.71875</v>
      </c>
    </row>
    <row r="1843" spans="1:18" x14ac:dyDescent="0.25">
      <c r="A1843" t="s">
        <v>152</v>
      </c>
      <c r="B1843" t="s">
        <v>6</v>
      </c>
      <c r="C1843" s="1">
        <v>44358</v>
      </c>
      <c r="D1843" s="1">
        <v>44540</v>
      </c>
      <c r="E1843" s="24">
        <v>182</v>
      </c>
      <c r="F1843">
        <v>0.5</v>
      </c>
      <c r="G1843">
        <v>3</v>
      </c>
      <c r="H1843">
        <v>0.6</v>
      </c>
      <c r="I1843" t="s">
        <v>21</v>
      </c>
      <c r="J1843">
        <v>560</v>
      </c>
      <c r="K1843">
        <v>115</v>
      </c>
      <c r="L1843">
        <v>160</v>
      </c>
      <c r="M1843" t="s">
        <v>153</v>
      </c>
      <c r="N1843" t="s">
        <v>46</v>
      </c>
      <c r="O1843" t="s">
        <v>148</v>
      </c>
      <c r="P1843">
        <f t="shared" si="84"/>
        <v>2.9119999999999999</v>
      </c>
      <c r="Q1843">
        <f t="shared" si="85"/>
        <v>8.8000000000000078E-2</v>
      </c>
      <c r="R1843">
        <f t="shared" si="86"/>
        <v>0.71875</v>
      </c>
    </row>
    <row r="1844" spans="1:18" x14ac:dyDescent="0.25">
      <c r="A1844" t="s">
        <v>152</v>
      </c>
      <c r="B1844" t="s">
        <v>6</v>
      </c>
      <c r="C1844" s="1">
        <v>44358</v>
      </c>
      <c r="D1844" s="1">
        <v>44540</v>
      </c>
      <c r="E1844" s="24">
        <v>182</v>
      </c>
      <c r="F1844">
        <v>0.5</v>
      </c>
      <c r="G1844">
        <v>2.6</v>
      </c>
      <c r="H1844">
        <v>0.6</v>
      </c>
      <c r="I1844" t="s">
        <v>21</v>
      </c>
      <c r="J1844">
        <v>560</v>
      </c>
      <c r="K1844">
        <v>115</v>
      </c>
      <c r="L1844">
        <v>160</v>
      </c>
      <c r="M1844" t="s">
        <v>153</v>
      </c>
      <c r="N1844" t="s">
        <v>46</v>
      </c>
      <c r="O1844" t="s">
        <v>148</v>
      </c>
      <c r="P1844">
        <f t="shared" si="84"/>
        <v>2.9119999999999999</v>
      </c>
      <c r="Q1844">
        <f t="shared" si="85"/>
        <v>-0.31199999999999983</v>
      </c>
      <c r="R1844">
        <f t="shared" si="86"/>
        <v>0.71875</v>
      </c>
    </row>
    <row r="1845" spans="1:18" x14ac:dyDescent="0.25">
      <c r="A1845" t="s">
        <v>152</v>
      </c>
      <c r="B1845" t="s">
        <v>6</v>
      </c>
      <c r="C1845" s="1">
        <v>44358</v>
      </c>
      <c r="D1845" s="1">
        <v>44540</v>
      </c>
      <c r="E1845" s="24">
        <v>182</v>
      </c>
      <c r="F1845">
        <v>0.5</v>
      </c>
      <c r="G1845">
        <v>2.7</v>
      </c>
      <c r="H1845">
        <v>0.6</v>
      </c>
      <c r="I1845" t="s">
        <v>21</v>
      </c>
      <c r="J1845">
        <v>560</v>
      </c>
      <c r="K1845">
        <v>115</v>
      </c>
      <c r="L1845">
        <v>160</v>
      </c>
      <c r="M1845" t="s">
        <v>153</v>
      </c>
      <c r="N1845" t="s">
        <v>46</v>
      </c>
      <c r="O1845" t="s">
        <v>148</v>
      </c>
      <c r="P1845">
        <f t="shared" si="84"/>
        <v>2.9119999999999999</v>
      </c>
      <c r="Q1845">
        <f t="shared" si="85"/>
        <v>-0.21199999999999974</v>
      </c>
      <c r="R1845">
        <f t="shared" si="86"/>
        <v>0.71875</v>
      </c>
    </row>
    <row r="1846" spans="1:18" x14ac:dyDescent="0.25">
      <c r="A1846" t="s">
        <v>152</v>
      </c>
      <c r="B1846" t="s">
        <v>6</v>
      </c>
      <c r="C1846" s="1">
        <v>44358</v>
      </c>
      <c r="D1846" s="1">
        <v>44540</v>
      </c>
      <c r="E1846" s="24">
        <v>182</v>
      </c>
      <c r="F1846">
        <v>0.5</v>
      </c>
      <c r="G1846">
        <v>2.4</v>
      </c>
      <c r="H1846">
        <v>0.5</v>
      </c>
      <c r="I1846" t="s">
        <v>21</v>
      </c>
      <c r="J1846">
        <v>560</v>
      </c>
      <c r="K1846">
        <v>115</v>
      </c>
      <c r="L1846">
        <v>160</v>
      </c>
      <c r="M1846" t="s">
        <v>153</v>
      </c>
      <c r="N1846" t="s">
        <v>46</v>
      </c>
      <c r="O1846" t="s">
        <v>148</v>
      </c>
      <c r="P1846">
        <f t="shared" si="84"/>
        <v>2.9119999999999999</v>
      </c>
      <c r="Q1846">
        <f t="shared" si="85"/>
        <v>-0.51200000000000001</v>
      </c>
      <c r="R1846">
        <f t="shared" si="86"/>
        <v>0.71875</v>
      </c>
    </row>
    <row r="1847" spans="1:18" x14ac:dyDescent="0.25">
      <c r="A1847" t="s">
        <v>152</v>
      </c>
      <c r="B1847" t="s">
        <v>6</v>
      </c>
      <c r="C1847" s="1">
        <v>44358</v>
      </c>
      <c r="D1847" s="1">
        <v>44540</v>
      </c>
      <c r="E1847" s="24">
        <v>182</v>
      </c>
      <c r="F1847">
        <v>0.5</v>
      </c>
      <c r="G1847">
        <v>2.7</v>
      </c>
      <c r="H1847">
        <v>0.6</v>
      </c>
      <c r="I1847" t="s">
        <v>21</v>
      </c>
      <c r="J1847">
        <v>560</v>
      </c>
      <c r="K1847">
        <v>115</v>
      </c>
      <c r="L1847">
        <v>160</v>
      </c>
      <c r="M1847" t="s">
        <v>153</v>
      </c>
      <c r="N1847" t="s">
        <v>46</v>
      </c>
      <c r="O1847" t="s">
        <v>148</v>
      </c>
      <c r="P1847">
        <f t="shared" si="84"/>
        <v>2.9119999999999999</v>
      </c>
      <c r="Q1847">
        <f t="shared" si="85"/>
        <v>-0.21199999999999974</v>
      </c>
      <c r="R1847">
        <f t="shared" si="86"/>
        <v>0.71875</v>
      </c>
    </row>
    <row r="1848" spans="1:18" x14ac:dyDescent="0.25">
      <c r="A1848" t="s">
        <v>152</v>
      </c>
      <c r="B1848" t="s">
        <v>6</v>
      </c>
      <c r="C1848" s="1">
        <v>44358</v>
      </c>
      <c r="D1848" s="1">
        <v>44540</v>
      </c>
      <c r="E1848" s="24">
        <v>182</v>
      </c>
      <c r="F1848">
        <v>0.5</v>
      </c>
      <c r="G1848">
        <v>2.6</v>
      </c>
      <c r="H1848">
        <v>0.6</v>
      </c>
      <c r="I1848" t="s">
        <v>21</v>
      </c>
      <c r="J1848">
        <v>560</v>
      </c>
      <c r="K1848">
        <v>115</v>
      </c>
      <c r="L1848">
        <v>160</v>
      </c>
      <c r="M1848" t="s">
        <v>153</v>
      </c>
      <c r="N1848" t="s">
        <v>46</v>
      </c>
      <c r="O1848" t="s">
        <v>148</v>
      </c>
      <c r="P1848">
        <f t="shared" si="84"/>
        <v>2.9119999999999999</v>
      </c>
      <c r="Q1848">
        <f t="shared" si="85"/>
        <v>-0.31199999999999983</v>
      </c>
      <c r="R1848">
        <f t="shared" si="86"/>
        <v>0.71875</v>
      </c>
    </row>
    <row r="1849" spans="1:18" x14ac:dyDescent="0.25">
      <c r="A1849" t="s">
        <v>152</v>
      </c>
      <c r="B1849" t="s">
        <v>6</v>
      </c>
      <c r="C1849" s="1">
        <v>44358</v>
      </c>
      <c r="D1849" s="1">
        <v>44540</v>
      </c>
      <c r="E1849" s="24">
        <v>182</v>
      </c>
      <c r="F1849">
        <v>0.5</v>
      </c>
      <c r="G1849">
        <v>3.5</v>
      </c>
      <c r="H1849">
        <v>0.8</v>
      </c>
      <c r="I1849" t="s">
        <v>21</v>
      </c>
      <c r="J1849">
        <v>560</v>
      </c>
      <c r="K1849">
        <v>115</v>
      </c>
      <c r="L1849">
        <v>160</v>
      </c>
      <c r="M1849" t="s">
        <v>153</v>
      </c>
      <c r="N1849" t="s">
        <v>46</v>
      </c>
      <c r="O1849" t="s">
        <v>148</v>
      </c>
      <c r="P1849">
        <f t="shared" si="84"/>
        <v>2.9119999999999999</v>
      </c>
      <c r="Q1849">
        <f t="shared" si="85"/>
        <v>0.58800000000000008</v>
      </c>
      <c r="R1849">
        <f t="shared" si="86"/>
        <v>0.71875</v>
      </c>
    </row>
    <row r="1850" spans="1:18" x14ac:dyDescent="0.25">
      <c r="A1850" t="s">
        <v>152</v>
      </c>
      <c r="B1850" t="s">
        <v>6</v>
      </c>
      <c r="C1850" s="1">
        <v>44358</v>
      </c>
      <c r="D1850" s="1">
        <v>44540</v>
      </c>
      <c r="E1850" s="24">
        <v>182</v>
      </c>
      <c r="F1850">
        <v>0.5</v>
      </c>
      <c r="G1850">
        <v>3</v>
      </c>
      <c r="H1850">
        <v>0.6</v>
      </c>
      <c r="I1850" t="s">
        <v>21</v>
      </c>
      <c r="J1850">
        <v>560</v>
      </c>
      <c r="K1850">
        <v>115</v>
      </c>
      <c r="L1850">
        <v>160</v>
      </c>
      <c r="M1850" t="s">
        <v>153</v>
      </c>
      <c r="N1850" t="s">
        <v>46</v>
      </c>
      <c r="O1850" t="s">
        <v>148</v>
      </c>
      <c r="P1850">
        <f t="shared" si="84"/>
        <v>2.9119999999999999</v>
      </c>
      <c r="Q1850">
        <f t="shared" si="85"/>
        <v>8.8000000000000078E-2</v>
      </c>
      <c r="R1850">
        <f t="shared" si="86"/>
        <v>0.71875</v>
      </c>
    </row>
    <row r="1851" spans="1:18" x14ac:dyDescent="0.25">
      <c r="A1851" t="s">
        <v>152</v>
      </c>
      <c r="B1851" t="s">
        <v>6</v>
      </c>
      <c r="C1851" s="1">
        <v>44358</v>
      </c>
      <c r="D1851" s="1">
        <v>44540</v>
      </c>
      <c r="E1851" s="24">
        <v>182</v>
      </c>
      <c r="F1851">
        <v>0.5</v>
      </c>
      <c r="G1851">
        <v>2.6</v>
      </c>
      <c r="H1851">
        <v>0.6</v>
      </c>
      <c r="I1851" t="s">
        <v>21</v>
      </c>
      <c r="J1851">
        <v>560</v>
      </c>
      <c r="K1851">
        <v>115</v>
      </c>
      <c r="L1851">
        <v>160</v>
      </c>
      <c r="M1851" t="s">
        <v>153</v>
      </c>
      <c r="N1851" t="s">
        <v>46</v>
      </c>
      <c r="O1851" t="s">
        <v>148</v>
      </c>
      <c r="P1851">
        <f t="shared" si="84"/>
        <v>2.9119999999999999</v>
      </c>
      <c r="Q1851">
        <f t="shared" si="85"/>
        <v>-0.31199999999999983</v>
      </c>
      <c r="R1851">
        <f t="shared" si="86"/>
        <v>0.71875</v>
      </c>
    </row>
    <row r="1852" spans="1:18" x14ac:dyDescent="0.25">
      <c r="A1852" t="s">
        <v>152</v>
      </c>
      <c r="B1852" t="s">
        <v>6</v>
      </c>
      <c r="C1852" s="1">
        <v>44358</v>
      </c>
      <c r="D1852" s="1">
        <v>44540</v>
      </c>
      <c r="E1852" s="24">
        <v>182</v>
      </c>
      <c r="F1852">
        <v>0.5</v>
      </c>
      <c r="G1852">
        <v>3.1</v>
      </c>
      <c r="H1852">
        <v>0.7</v>
      </c>
      <c r="I1852" t="s">
        <v>21</v>
      </c>
      <c r="J1852">
        <v>560</v>
      </c>
      <c r="K1852">
        <v>115</v>
      </c>
      <c r="L1852">
        <v>160</v>
      </c>
      <c r="M1852" t="s">
        <v>153</v>
      </c>
      <c r="N1852" t="s">
        <v>46</v>
      </c>
      <c r="O1852" t="s">
        <v>148</v>
      </c>
      <c r="P1852">
        <f t="shared" si="84"/>
        <v>2.9119999999999999</v>
      </c>
      <c r="Q1852">
        <f t="shared" si="85"/>
        <v>0.18800000000000017</v>
      </c>
      <c r="R1852">
        <f t="shared" si="86"/>
        <v>0.71875</v>
      </c>
    </row>
    <row r="1853" spans="1:18" x14ac:dyDescent="0.25">
      <c r="A1853" t="s">
        <v>152</v>
      </c>
      <c r="B1853" t="s">
        <v>6</v>
      </c>
      <c r="C1853" s="1">
        <v>44358</v>
      </c>
      <c r="D1853" s="1">
        <v>44540</v>
      </c>
      <c r="E1853" s="24">
        <v>182</v>
      </c>
      <c r="F1853">
        <v>0.5</v>
      </c>
      <c r="G1853">
        <v>2.4</v>
      </c>
      <c r="H1853">
        <v>0.5</v>
      </c>
      <c r="I1853" t="s">
        <v>21</v>
      </c>
      <c r="J1853">
        <v>560</v>
      </c>
      <c r="K1853">
        <v>115</v>
      </c>
      <c r="L1853">
        <v>160</v>
      </c>
      <c r="M1853" t="s">
        <v>153</v>
      </c>
      <c r="N1853" t="s">
        <v>46</v>
      </c>
      <c r="O1853" t="s">
        <v>148</v>
      </c>
      <c r="P1853">
        <f t="shared" si="84"/>
        <v>2.9119999999999999</v>
      </c>
      <c r="Q1853">
        <f t="shared" si="85"/>
        <v>-0.51200000000000001</v>
      </c>
      <c r="R1853">
        <f t="shared" si="86"/>
        <v>0.71875</v>
      </c>
    </row>
    <row r="1854" spans="1:18" x14ac:dyDescent="0.25">
      <c r="A1854" t="s">
        <v>152</v>
      </c>
      <c r="B1854" t="s">
        <v>6</v>
      </c>
      <c r="C1854" s="1">
        <v>44358</v>
      </c>
      <c r="D1854" s="1">
        <v>44540</v>
      </c>
      <c r="E1854" s="24">
        <v>182</v>
      </c>
      <c r="F1854">
        <v>0.5</v>
      </c>
      <c r="G1854">
        <v>2.2999999999999998</v>
      </c>
      <c r="H1854">
        <v>0.5</v>
      </c>
      <c r="I1854" t="s">
        <v>21</v>
      </c>
      <c r="J1854">
        <v>560</v>
      </c>
      <c r="K1854">
        <v>115</v>
      </c>
      <c r="L1854">
        <v>160</v>
      </c>
      <c r="M1854" t="s">
        <v>153</v>
      </c>
      <c r="N1854" t="s">
        <v>46</v>
      </c>
      <c r="O1854" t="s">
        <v>148</v>
      </c>
      <c r="P1854">
        <f t="shared" si="84"/>
        <v>2.9119999999999999</v>
      </c>
      <c r="Q1854">
        <f t="shared" si="85"/>
        <v>-0.6120000000000001</v>
      </c>
      <c r="R1854">
        <f t="shared" si="86"/>
        <v>0.71875</v>
      </c>
    </row>
    <row r="1855" spans="1:18" x14ac:dyDescent="0.25">
      <c r="A1855" t="s">
        <v>152</v>
      </c>
      <c r="B1855" t="s">
        <v>6</v>
      </c>
      <c r="C1855" s="1">
        <v>44358</v>
      </c>
      <c r="D1855" s="1">
        <v>44540</v>
      </c>
      <c r="E1855" s="24">
        <v>182</v>
      </c>
      <c r="F1855">
        <v>0.5</v>
      </c>
      <c r="G1855">
        <v>2.2999999999999998</v>
      </c>
      <c r="H1855">
        <v>0.5</v>
      </c>
      <c r="I1855" t="s">
        <v>21</v>
      </c>
      <c r="J1855">
        <v>560</v>
      </c>
      <c r="K1855">
        <v>115</v>
      </c>
      <c r="L1855">
        <v>160</v>
      </c>
      <c r="M1855" t="s">
        <v>153</v>
      </c>
      <c r="N1855" t="s">
        <v>46</v>
      </c>
      <c r="O1855" t="s">
        <v>148</v>
      </c>
      <c r="P1855">
        <f t="shared" si="84"/>
        <v>2.9119999999999999</v>
      </c>
      <c r="Q1855">
        <f t="shared" si="85"/>
        <v>-0.6120000000000001</v>
      </c>
      <c r="R1855">
        <f t="shared" si="86"/>
        <v>0.71875</v>
      </c>
    </row>
    <row r="1856" spans="1:18" x14ac:dyDescent="0.25">
      <c r="A1856" t="s">
        <v>152</v>
      </c>
      <c r="B1856" t="s">
        <v>6</v>
      </c>
      <c r="C1856" s="1">
        <v>44358</v>
      </c>
      <c r="D1856" s="1">
        <v>44540</v>
      </c>
      <c r="E1856" s="24">
        <v>182</v>
      </c>
      <c r="F1856">
        <v>0.5</v>
      </c>
      <c r="G1856">
        <v>2.4</v>
      </c>
      <c r="H1856">
        <v>0.5</v>
      </c>
      <c r="I1856" t="s">
        <v>21</v>
      </c>
      <c r="J1856">
        <v>560</v>
      </c>
      <c r="K1856">
        <v>115</v>
      </c>
      <c r="L1856">
        <v>160</v>
      </c>
      <c r="M1856" t="s">
        <v>153</v>
      </c>
      <c r="N1856" t="s">
        <v>46</v>
      </c>
      <c r="O1856" t="s">
        <v>148</v>
      </c>
      <c r="P1856">
        <f t="shared" si="84"/>
        <v>2.9119999999999999</v>
      </c>
      <c r="Q1856">
        <f t="shared" si="85"/>
        <v>-0.51200000000000001</v>
      </c>
      <c r="R1856">
        <f t="shared" si="86"/>
        <v>0.71875</v>
      </c>
    </row>
    <row r="1857" spans="1:18" x14ac:dyDescent="0.25">
      <c r="A1857" t="s">
        <v>152</v>
      </c>
      <c r="B1857" t="s">
        <v>6</v>
      </c>
      <c r="C1857" s="1">
        <v>44358</v>
      </c>
      <c r="D1857" s="1">
        <v>44540</v>
      </c>
      <c r="E1857" s="24">
        <v>182</v>
      </c>
      <c r="F1857">
        <v>0.5</v>
      </c>
      <c r="G1857">
        <v>2.2999999999999998</v>
      </c>
      <c r="H1857">
        <v>0.5</v>
      </c>
      <c r="I1857" t="s">
        <v>21</v>
      </c>
      <c r="J1857">
        <v>560</v>
      </c>
      <c r="K1857">
        <v>115</v>
      </c>
      <c r="L1857">
        <v>160</v>
      </c>
      <c r="M1857" t="s">
        <v>153</v>
      </c>
      <c r="N1857" t="s">
        <v>46</v>
      </c>
      <c r="O1857" t="s">
        <v>148</v>
      </c>
      <c r="P1857">
        <f t="shared" si="84"/>
        <v>2.9119999999999999</v>
      </c>
      <c r="Q1857">
        <f t="shared" si="85"/>
        <v>-0.6120000000000001</v>
      </c>
      <c r="R1857">
        <f t="shared" si="86"/>
        <v>0.71875</v>
      </c>
    </row>
    <row r="1858" spans="1:18" x14ac:dyDescent="0.25">
      <c r="A1858" t="s">
        <v>152</v>
      </c>
      <c r="B1858" t="s">
        <v>6</v>
      </c>
      <c r="C1858" s="1">
        <v>44358</v>
      </c>
      <c r="D1858" s="1">
        <v>44540</v>
      </c>
      <c r="E1858" s="24">
        <v>182</v>
      </c>
      <c r="F1858">
        <v>0.5</v>
      </c>
      <c r="G1858">
        <v>2.2999999999999998</v>
      </c>
      <c r="H1858">
        <v>0.5</v>
      </c>
      <c r="I1858" t="s">
        <v>21</v>
      </c>
      <c r="J1858">
        <v>560</v>
      </c>
      <c r="K1858">
        <v>115</v>
      </c>
      <c r="L1858">
        <v>160</v>
      </c>
      <c r="M1858" t="s">
        <v>153</v>
      </c>
      <c r="N1858" t="s">
        <v>46</v>
      </c>
      <c r="O1858" t="s">
        <v>148</v>
      </c>
      <c r="P1858">
        <f t="shared" si="84"/>
        <v>2.9119999999999999</v>
      </c>
      <c r="Q1858">
        <f t="shared" si="85"/>
        <v>-0.6120000000000001</v>
      </c>
      <c r="R1858">
        <f t="shared" si="86"/>
        <v>0.71875</v>
      </c>
    </row>
    <row r="1859" spans="1:18" x14ac:dyDescent="0.25">
      <c r="A1859" t="s">
        <v>152</v>
      </c>
      <c r="B1859" t="s">
        <v>6</v>
      </c>
      <c r="C1859" s="1">
        <v>44358</v>
      </c>
      <c r="D1859" s="1">
        <v>44540</v>
      </c>
      <c r="E1859" s="24">
        <v>182</v>
      </c>
      <c r="F1859">
        <v>0.5</v>
      </c>
      <c r="G1859">
        <v>3.4</v>
      </c>
      <c r="H1859">
        <v>0.8</v>
      </c>
      <c r="I1859" t="s">
        <v>21</v>
      </c>
      <c r="J1859">
        <v>560</v>
      </c>
      <c r="K1859">
        <v>115</v>
      </c>
      <c r="L1859">
        <v>160</v>
      </c>
      <c r="M1859" t="s">
        <v>153</v>
      </c>
      <c r="N1859" t="s">
        <v>46</v>
      </c>
      <c r="O1859" t="s">
        <v>148</v>
      </c>
      <c r="P1859">
        <f t="shared" ref="P1859:P1922" si="87">IF(B1859="AltCom",E1859*0.003+1.43,IF(B1859="EreCya",E1859*0.003+2.87,IF(B1859="JulOrn",E1859*0.004+2.3,IF(B1859="LepElo",E1859*0.011+0.91,IF(B1859="NeoPul",E1859*0.004+2.46,IF(B1859="NeoTet","NT",IF(B1859="TelTem",E1859*0.006+1.77,IF(B1859="VarMoo",E1859*0.003+1.67,"AAAAAAAAAH"))))))))</f>
        <v>2.9119999999999999</v>
      </c>
      <c r="Q1859">
        <f t="shared" ref="Q1859:Q1922" si="88">IF(B1859="NeoTet", "NA", G1859-P1859)</f>
        <v>0.48799999999999999</v>
      </c>
      <c r="R1859">
        <f t="shared" ref="R1859:R1922" si="89">K1859/L1859</f>
        <v>0.71875</v>
      </c>
    </row>
    <row r="1860" spans="1:18" x14ac:dyDescent="0.25">
      <c r="A1860" t="s">
        <v>152</v>
      </c>
      <c r="B1860" t="s">
        <v>6</v>
      </c>
      <c r="C1860" s="1">
        <v>44358</v>
      </c>
      <c r="D1860" s="1">
        <v>44540</v>
      </c>
      <c r="E1860" s="24">
        <v>182</v>
      </c>
      <c r="F1860">
        <v>0.5</v>
      </c>
      <c r="G1860">
        <v>2.5</v>
      </c>
      <c r="H1860">
        <v>0.5</v>
      </c>
      <c r="I1860" t="s">
        <v>21</v>
      </c>
      <c r="J1860">
        <v>560</v>
      </c>
      <c r="K1860">
        <v>115</v>
      </c>
      <c r="L1860">
        <v>160</v>
      </c>
      <c r="M1860" t="s">
        <v>153</v>
      </c>
      <c r="N1860" t="s">
        <v>46</v>
      </c>
      <c r="O1860" t="s">
        <v>148</v>
      </c>
      <c r="P1860">
        <f t="shared" si="87"/>
        <v>2.9119999999999999</v>
      </c>
      <c r="Q1860">
        <f t="shared" si="88"/>
        <v>-0.41199999999999992</v>
      </c>
      <c r="R1860">
        <f t="shared" si="89"/>
        <v>0.71875</v>
      </c>
    </row>
    <row r="1861" spans="1:18" x14ac:dyDescent="0.25">
      <c r="A1861" t="s">
        <v>152</v>
      </c>
      <c r="B1861" t="s">
        <v>6</v>
      </c>
      <c r="C1861" s="1">
        <v>44358</v>
      </c>
      <c r="D1861" s="1">
        <v>44540</v>
      </c>
      <c r="E1861" s="24">
        <v>182</v>
      </c>
      <c r="F1861">
        <v>0.5</v>
      </c>
      <c r="G1861">
        <v>3.2</v>
      </c>
      <c r="H1861">
        <v>0.7</v>
      </c>
      <c r="I1861" t="s">
        <v>21</v>
      </c>
      <c r="J1861">
        <v>560</v>
      </c>
      <c r="K1861">
        <v>115</v>
      </c>
      <c r="L1861">
        <v>160</v>
      </c>
      <c r="M1861" t="s">
        <v>153</v>
      </c>
      <c r="N1861" t="s">
        <v>46</v>
      </c>
      <c r="O1861" t="s">
        <v>148</v>
      </c>
      <c r="P1861">
        <f t="shared" si="87"/>
        <v>2.9119999999999999</v>
      </c>
      <c r="Q1861">
        <f t="shared" si="88"/>
        <v>0.28800000000000026</v>
      </c>
      <c r="R1861">
        <f t="shared" si="89"/>
        <v>0.71875</v>
      </c>
    </row>
    <row r="1862" spans="1:18" x14ac:dyDescent="0.25">
      <c r="A1862" t="s">
        <v>152</v>
      </c>
      <c r="B1862" t="s">
        <v>6</v>
      </c>
      <c r="C1862" s="1">
        <v>44358</v>
      </c>
      <c r="D1862" s="1">
        <v>44540</v>
      </c>
      <c r="E1862" s="24">
        <v>182</v>
      </c>
      <c r="F1862">
        <v>0.5</v>
      </c>
      <c r="G1862">
        <v>3.6</v>
      </c>
      <c r="H1862">
        <v>0.7</v>
      </c>
      <c r="I1862" t="s">
        <v>21</v>
      </c>
      <c r="J1862">
        <v>560</v>
      </c>
      <c r="K1862">
        <v>115</v>
      </c>
      <c r="L1862">
        <v>160</v>
      </c>
      <c r="M1862" t="s">
        <v>153</v>
      </c>
      <c r="N1862" t="s">
        <v>46</v>
      </c>
      <c r="O1862" t="s">
        <v>148</v>
      </c>
      <c r="P1862">
        <f t="shared" si="87"/>
        <v>2.9119999999999999</v>
      </c>
      <c r="Q1862">
        <f t="shared" si="88"/>
        <v>0.68800000000000017</v>
      </c>
      <c r="R1862">
        <f t="shared" si="89"/>
        <v>0.71875</v>
      </c>
    </row>
    <row r="1863" spans="1:18" x14ac:dyDescent="0.25">
      <c r="A1863" t="s">
        <v>152</v>
      </c>
      <c r="B1863" t="s">
        <v>6</v>
      </c>
      <c r="C1863" s="1">
        <v>44358</v>
      </c>
      <c r="D1863" s="1">
        <v>44540</v>
      </c>
      <c r="E1863" s="24">
        <v>182</v>
      </c>
      <c r="F1863">
        <v>0.5</v>
      </c>
      <c r="G1863">
        <v>3.4</v>
      </c>
      <c r="H1863">
        <v>0.8</v>
      </c>
      <c r="I1863" t="s">
        <v>21</v>
      </c>
      <c r="J1863">
        <v>560</v>
      </c>
      <c r="K1863">
        <v>115</v>
      </c>
      <c r="L1863">
        <v>160</v>
      </c>
      <c r="M1863" t="s">
        <v>153</v>
      </c>
      <c r="N1863" t="s">
        <v>46</v>
      </c>
      <c r="O1863" t="s">
        <v>148</v>
      </c>
      <c r="P1863">
        <f t="shared" si="87"/>
        <v>2.9119999999999999</v>
      </c>
      <c r="Q1863">
        <f t="shared" si="88"/>
        <v>0.48799999999999999</v>
      </c>
      <c r="R1863">
        <f t="shared" si="89"/>
        <v>0.71875</v>
      </c>
    </row>
    <row r="1864" spans="1:18" x14ac:dyDescent="0.25">
      <c r="A1864" t="s">
        <v>152</v>
      </c>
      <c r="B1864" t="s">
        <v>6</v>
      </c>
      <c r="C1864" s="1">
        <v>44358</v>
      </c>
      <c r="D1864" s="1">
        <v>44540</v>
      </c>
      <c r="E1864" s="24">
        <v>182</v>
      </c>
      <c r="F1864">
        <v>0.5</v>
      </c>
      <c r="G1864">
        <v>3.3</v>
      </c>
      <c r="H1864">
        <v>0.7</v>
      </c>
      <c r="I1864" t="s">
        <v>21</v>
      </c>
      <c r="J1864">
        <v>560</v>
      </c>
      <c r="K1864">
        <v>115</v>
      </c>
      <c r="L1864">
        <v>160</v>
      </c>
      <c r="M1864" t="s">
        <v>153</v>
      </c>
      <c r="N1864" t="s">
        <v>46</v>
      </c>
      <c r="O1864" t="s">
        <v>148</v>
      </c>
      <c r="P1864">
        <f t="shared" si="87"/>
        <v>2.9119999999999999</v>
      </c>
      <c r="Q1864">
        <f t="shared" si="88"/>
        <v>0.3879999999999999</v>
      </c>
      <c r="R1864">
        <f t="shared" si="89"/>
        <v>0.71875</v>
      </c>
    </row>
    <row r="1865" spans="1:18" x14ac:dyDescent="0.25">
      <c r="A1865" t="s">
        <v>152</v>
      </c>
      <c r="B1865" t="s">
        <v>6</v>
      </c>
      <c r="C1865" s="1">
        <v>44358</v>
      </c>
      <c r="D1865" s="1">
        <v>44540</v>
      </c>
      <c r="E1865" s="24">
        <v>182</v>
      </c>
      <c r="F1865">
        <v>0.5</v>
      </c>
      <c r="G1865">
        <v>2.4</v>
      </c>
      <c r="H1865">
        <v>0.5</v>
      </c>
      <c r="I1865" t="s">
        <v>21</v>
      </c>
      <c r="J1865">
        <v>560</v>
      </c>
      <c r="K1865">
        <v>115</v>
      </c>
      <c r="L1865">
        <v>160</v>
      </c>
      <c r="M1865" t="s">
        <v>153</v>
      </c>
      <c r="N1865" t="s">
        <v>46</v>
      </c>
      <c r="O1865" t="s">
        <v>148</v>
      </c>
      <c r="P1865">
        <f t="shared" si="87"/>
        <v>2.9119999999999999</v>
      </c>
      <c r="Q1865">
        <f t="shared" si="88"/>
        <v>-0.51200000000000001</v>
      </c>
      <c r="R1865">
        <f t="shared" si="89"/>
        <v>0.71875</v>
      </c>
    </row>
    <row r="1866" spans="1:18" x14ac:dyDescent="0.25">
      <c r="A1866" t="s">
        <v>152</v>
      </c>
      <c r="B1866" t="s">
        <v>6</v>
      </c>
      <c r="C1866" s="1">
        <v>44358</v>
      </c>
      <c r="D1866" s="1">
        <v>44540</v>
      </c>
      <c r="E1866" s="24">
        <v>182</v>
      </c>
      <c r="F1866">
        <v>0.5</v>
      </c>
      <c r="G1866">
        <v>3.2</v>
      </c>
      <c r="H1866">
        <v>0.7</v>
      </c>
      <c r="I1866" t="s">
        <v>21</v>
      </c>
      <c r="J1866">
        <v>560</v>
      </c>
      <c r="K1866">
        <v>115</v>
      </c>
      <c r="L1866">
        <v>160</v>
      </c>
      <c r="M1866" t="s">
        <v>153</v>
      </c>
      <c r="N1866" t="s">
        <v>46</v>
      </c>
      <c r="O1866" t="s">
        <v>148</v>
      </c>
      <c r="P1866">
        <f t="shared" si="87"/>
        <v>2.9119999999999999</v>
      </c>
      <c r="Q1866">
        <f t="shared" si="88"/>
        <v>0.28800000000000026</v>
      </c>
      <c r="R1866">
        <f t="shared" si="89"/>
        <v>0.71875</v>
      </c>
    </row>
    <row r="1867" spans="1:18" x14ac:dyDescent="0.25">
      <c r="A1867" t="s">
        <v>152</v>
      </c>
      <c r="B1867" t="s">
        <v>6</v>
      </c>
      <c r="C1867" s="1">
        <v>44358</v>
      </c>
      <c r="D1867" s="1">
        <v>44540</v>
      </c>
      <c r="E1867" s="24">
        <v>182</v>
      </c>
      <c r="F1867">
        <v>0.5</v>
      </c>
      <c r="G1867">
        <v>3.1</v>
      </c>
      <c r="H1867">
        <v>0.7</v>
      </c>
      <c r="I1867" t="s">
        <v>21</v>
      </c>
      <c r="J1867">
        <v>560</v>
      </c>
      <c r="K1867">
        <v>115</v>
      </c>
      <c r="L1867">
        <v>160</v>
      </c>
      <c r="M1867" t="s">
        <v>153</v>
      </c>
      <c r="N1867" t="s">
        <v>46</v>
      </c>
      <c r="O1867" t="s">
        <v>148</v>
      </c>
      <c r="P1867">
        <f t="shared" si="87"/>
        <v>2.9119999999999999</v>
      </c>
      <c r="Q1867">
        <f t="shared" si="88"/>
        <v>0.18800000000000017</v>
      </c>
      <c r="R1867">
        <f t="shared" si="89"/>
        <v>0.71875</v>
      </c>
    </row>
    <row r="1868" spans="1:18" x14ac:dyDescent="0.25">
      <c r="A1868" t="s">
        <v>152</v>
      </c>
      <c r="B1868" t="s">
        <v>6</v>
      </c>
      <c r="C1868" s="1">
        <v>44358</v>
      </c>
      <c r="D1868" s="1">
        <v>44540</v>
      </c>
      <c r="E1868" s="24">
        <v>182</v>
      </c>
      <c r="F1868">
        <v>0.5</v>
      </c>
      <c r="G1868">
        <v>2.7</v>
      </c>
      <c r="H1868">
        <v>0.6</v>
      </c>
      <c r="I1868" t="s">
        <v>21</v>
      </c>
      <c r="J1868">
        <v>560</v>
      </c>
      <c r="K1868">
        <v>115</v>
      </c>
      <c r="L1868">
        <v>160</v>
      </c>
      <c r="M1868" t="s">
        <v>153</v>
      </c>
      <c r="N1868" t="s">
        <v>46</v>
      </c>
      <c r="O1868" t="s">
        <v>148</v>
      </c>
      <c r="P1868">
        <f t="shared" si="87"/>
        <v>2.9119999999999999</v>
      </c>
      <c r="Q1868">
        <f t="shared" si="88"/>
        <v>-0.21199999999999974</v>
      </c>
      <c r="R1868">
        <f t="shared" si="89"/>
        <v>0.71875</v>
      </c>
    </row>
    <row r="1869" spans="1:18" x14ac:dyDescent="0.25">
      <c r="A1869" t="s">
        <v>152</v>
      </c>
      <c r="B1869" t="s">
        <v>6</v>
      </c>
      <c r="C1869" s="1">
        <v>44358</v>
      </c>
      <c r="D1869" s="1">
        <v>44540</v>
      </c>
      <c r="E1869" s="24">
        <v>182</v>
      </c>
      <c r="F1869">
        <v>0.5</v>
      </c>
      <c r="G1869">
        <v>3</v>
      </c>
      <c r="H1869">
        <v>0.7</v>
      </c>
      <c r="I1869" t="s">
        <v>21</v>
      </c>
      <c r="J1869">
        <v>560</v>
      </c>
      <c r="K1869">
        <v>115</v>
      </c>
      <c r="L1869">
        <v>160</v>
      </c>
      <c r="M1869" t="s">
        <v>153</v>
      </c>
      <c r="N1869" t="s">
        <v>46</v>
      </c>
      <c r="O1869" t="s">
        <v>148</v>
      </c>
      <c r="P1869">
        <f t="shared" si="87"/>
        <v>2.9119999999999999</v>
      </c>
      <c r="Q1869">
        <f t="shared" si="88"/>
        <v>8.8000000000000078E-2</v>
      </c>
      <c r="R1869">
        <f t="shared" si="89"/>
        <v>0.71875</v>
      </c>
    </row>
    <row r="1870" spans="1:18" x14ac:dyDescent="0.25">
      <c r="A1870" t="s">
        <v>152</v>
      </c>
      <c r="B1870" t="s">
        <v>6</v>
      </c>
      <c r="C1870" s="1">
        <v>44358</v>
      </c>
      <c r="D1870" s="1">
        <v>44540</v>
      </c>
      <c r="E1870" s="24">
        <v>182</v>
      </c>
      <c r="F1870">
        <v>0.5</v>
      </c>
      <c r="G1870">
        <v>3.4</v>
      </c>
      <c r="H1870">
        <v>0.8</v>
      </c>
      <c r="I1870" t="s">
        <v>21</v>
      </c>
      <c r="J1870">
        <v>560</v>
      </c>
      <c r="K1870">
        <v>115</v>
      </c>
      <c r="L1870">
        <v>160</v>
      </c>
      <c r="M1870" t="s">
        <v>153</v>
      </c>
      <c r="N1870" t="s">
        <v>46</v>
      </c>
      <c r="O1870" t="s">
        <v>148</v>
      </c>
      <c r="P1870">
        <f t="shared" si="87"/>
        <v>2.9119999999999999</v>
      </c>
      <c r="Q1870">
        <f t="shared" si="88"/>
        <v>0.48799999999999999</v>
      </c>
      <c r="R1870">
        <f t="shared" si="89"/>
        <v>0.71875</v>
      </c>
    </row>
    <row r="1871" spans="1:18" x14ac:dyDescent="0.25">
      <c r="A1871" t="s">
        <v>152</v>
      </c>
      <c r="B1871" t="s">
        <v>6</v>
      </c>
      <c r="C1871" s="1">
        <v>44358</v>
      </c>
      <c r="D1871" s="1">
        <v>44540</v>
      </c>
      <c r="E1871" s="24">
        <v>182</v>
      </c>
      <c r="F1871">
        <v>0.5</v>
      </c>
      <c r="G1871">
        <v>3</v>
      </c>
      <c r="H1871">
        <v>0.7</v>
      </c>
      <c r="I1871" t="s">
        <v>21</v>
      </c>
      <c r="J1871">
        <v>560</v>
      </c>
      <c r="K1871">
        <v>115</v>
      </c>
      <c r="L1871">
        <v>160</v>
      </c>
      <c r="M1871" t="s">
        <v>153</v>
      </c>
      <c r="N1871" t="s">
        <v>46</v>
      </c>
      <c r="O1871" t="s">
        <v>148</v>
      </c>
      <c r="P1871">
        <f t="shared" si="87"/>
        <v>2.9119999999999999</v>
      </c>
      <c r="Q1871">
        <f t="shared" si="88"/>
        <v>8.8000000000000078E-2</v>
      </c>
      <c r="R1871">
        <f t="shared" si="89"/>
        <v>0.71875</v>
      </c>
    </row>
    <row r="1872" spans="1:18" x14ac:dyDescent="0.25">
      <c r="A1872" t="s">
        <v>152</v>
      </c>
      <c r="B1872" t="s">
        <v>6</v>
      </c>
      <c r="C1872" s="1">
        <v>44358</v>
      </c>
      <c r="D1872" s="1">
        <v>44540</v>
      </c>
      <c r="E1872" s="24">
        <v>182</v>
      </c>
      <c r="F1872">
        <v>0.5</v>
      </c>
      <c r="G1872">
        <v>2.2999999999999998</v>
      </c>
      <c r="H1872">
        <v>0.5</v>
      </c>
      <c r="I1872" t="s">
        <v>21</v>
      </c>
      <c r="J1872">
        <v>560</v>
      </c>
      <c r="K1872">
        <v>115</v>
      </c>
      <c r="L1872">
        <v>160</v>
      </c>
      <c r="M1872" t="s">
        <v>153</v>
      </c>
      <c r="N1872" t="s">
        <v>46</v>
      </c>
      <c r="O1872" t="s">
        <v>148</v>
      </c>
      <c r="P1872">
        <f t="shared" si="87"/>
        <v>2.9119999999999999</v>
      </c>
      <c r="Q1872">
        <f t="shared" si="88"/>
        <v>-0.6120000000000001</v>
      </c>
      <c r="R1872">
        <f t="shared" si="89"/>
        <v>0.71875</v>
      </c>
    </row>
    <row r="1873" spans="1:18" x14ac:dyDescent="0.25">
      <c r="A1873" t="s">
        <v>152</v>
      </c>
      <c r="B1873" t="s">
        <v>6</v>
      </c>
      <c r="C1873" s="1">
        <v>44358</v>
      </c>
      <c r="D1873" s="1">
        <v>44540</v>
      </c>
      <c r="E1873" s="24">
        <v>182</v>
      </c>
      <c r="F1873">
        <v>0.5</v>
      </c>
      <c r="G1873">
        <v>2.9</v>
      </c>
      <c r="H1873">
        <v>0.7</v>
      </c>
      <c r="I1873" t="s">
        <v>21</v>
      </c>
      <c r="J1873">
        <v>560</v>
      </c>
      <c r="K1873">
        <v>115</v>
      </c>
      <c r="L1873">
        <v>160</v>
      </c>
      <c r="M1873" t="s">
        <v>153</v>
      </c>
      <c r="N1873" t="s">
        <v>46</v>
      </c>
      <c r="O1873" t="s">
        <v>148</v>
      </c>
      <c r="P1873">
        <f t="shared" si="87"/>
        <v>2.9119999999999999</v>
      </c>
      <c r="Q1873">
        <f t="shared" si="88"/>
        <v>-1.2000000000000011E-2</v>
      </c>
      <c r="R1873">
        <f t="shared" si="89"/>
        <v>0.71875</v>
      </c>
    </row>
    <row r="1874" spans="1:18" x14ac:dyDescent="0.25">
      <c r="A1874" t="s">
        <v>152</v>
      </c>
      <c r="B1874" t="s">
        <v>6</v>
      </c>
      <c r="C1874" s="1">
        <v>44358</v>
      </c>
      <c r="D1874" s="1">
        <v>44540</v>
      </c>
      <c r="E1874" s="24">
        <v>182</v>
      </c>
      <c r="F1874">
        <v>0.5</v>
      </c>
      <c r="G1874">
        <v>3.2</v>
      </c>
      <c r="H1874">
        <v>0.7</v>
      </c>
      <c r="I1874" t="s">
        <v>21</v>
      </c>
      <c r="J1874">
        <v>560</v>
      </c>
      <c r="K1874">
        <v>115</v>
      </c>
      <c r="L1874">
        <v>160</v>
      </c>
      <c r="M1874" t="s">
        <v>153</v>
      </c>
      <c r="N1874" t="s">
        <v>46</v>
      </c>
      <c r="O1874" t="s">
        <v>148</v>
      </c>
      <c r="P1874">
        <f t="shared" si="87"/>
        <v>2.9119999999999999</v>
      </c>
      <c r="Q1874">
        <f t="shared" si="88"/>
        <v>0.28800000000000026</v>
      </c>
      <c r="R1874">
        <f t="shared" si="89"/>
        <v>0.71875</v>
      </c>
    </row>
    <row r="1875" spans="1:18" x14ac:dyDescent="0.25">
      <c r="A1875" t="s">
        <v>152</v>
      </c>
      <c r="B1875" t="s">
        <v>6</v>
      </c>
      <c r="C1875" s="1">
        <v>44358</v>
      </c>
      <c r="D1875" s="1">
        <v>44540</v>
      </c>
      <c r="E1875" s="24">
        <v>182</v>
      </c>
      <c r="F1875">
        <v>0.5</v>
      </c>
      <c r="G1875">
        <v>3.2</v>
      </c>
      <c r="H1875">
        <v>0.7</v>
      </c>
      <c r="I1875" t="s">
        <v>21</v>
      </c>
      <c r="J1875">
        <v>560</v>
      </c>
      <c r="K1875">
        <v>115</v>
      </c>
      <c r="L1875">
        <v>160</v>
      </c>
      <c r="M1875" t="s">
        <v>153</v>
      </c>
      <c r="N1875" t="s">
        <v>46</v>
      </c>
      <c r="O1875" t="s">
        <v>148</v>
      </c>
      <c r="P1875">
        <f t="shared" si="87"/>
        <v>2.9119999999999999</v>
      </c>
      <c r="Q1875">
        <f t="shared" si="88"/>
        <v>0.28800000000000026</v>
      </c>
      <c r="R1875">
        <f t="shared" si="89"/>
        <v>0.71875</v>
      </c>
    </row>
    <row r="1876" spans="1:18" x14ac:dyDescent="0.25">
      <c r="A1876" t="s">
        <v>152</v>
      </c>
      <c r="B1876" t="s">
        <v>6</v>
      </c>
      <c r="C1876" s="1">
        <v>44358</v>
      </c>
      <c r="D1876" s="1">
        <v>44540</v>
      </c>
      <c r="E1876" s="24">
        <v>182</v>
      </c>
      <c r="F1876">
        <v>0.5</v>
      </c>
      <c r="G1876">
        <v>2.9</v>
      </c>
      <c r="H1876">
        <v>0.7</v>
      </c>
      <c r="I1876" t="s">
        <v>21</v>
      </c>
      <c r="J1876">
        <v>560</v>
      </c>
      <c r="K1876">
        <v>115</v>
      </c>
      <c r="L1876">
        <v>160</v>
      </c>
      <c r="M1876" t="s">
        <v>153</v>
      </c>
      <c r="N1876" t="s">
        <v>46</v>
      </c>
      <c r="O1876" t="s">
        <v>148</v>
      </c>
      <c r="P1876">
        <f t="shared" si="87"/>
        <v>2.9119999999999999</v>
      </c>
      <c r="Q1876">
        <f t="shared" si="88"/>
        <v>-1.2000000000000011E-2</v>
      </c>
      <c r="R1876">
        <f t="shared" si="89"/>
        <v>0.71875</v>
      </c>
    </row>
    <row r="1877" spans="1:18" x14ac:dyDescent="0.25">
      <c r="A1877" t="s">
        <v>152</v>
      </c>
      <c r="B1877" t="s">
        <v>6</v>
      </c>
      <c r="C1877" s="1">
        <v>44358</v>
      </c>
      <c r="D1877" s="1">
        <v>44540</v>
      </c>
      <c r="E1877" s="24">
        <v>182</v>
      </c>
      <c r="F1877">
        <v>0.5</v>
      </c>
      <c r="G1877">
        <v>2.8</v>
      </c>
      <c r="H1877">
        <v>0.6</v>
      </c>
      <c r="I1877" t="s">
        <v>21</v>
      </c>
      <c r="J1877">
        <v>560</v>
      </c>
      <c r="K1877">
        <v>115</v>
      </c>
      <c r="L1877">
        <v>160</v>
      </c>
      <c r="M1877" t="s">
        <v>153</v>
      </c>
      <c r="N1877" t="s">
        <v>46</v>
      </c>
      <c r="O1877" t="s">
        <v>148</v>
      </c>
      <c r="P1877">
        <f t="shared" si="87"/>
        <v>2.9119999999999999</v>
      </c>
      <c r="Q1877">
        <f t="shared" si="88"/>
        <v>-0.1120000000000001</v>
      </c>
      <c r="R1877">
        <f t="shared" si="89"/>
        <v>0.71875</v>
      </c>
    </row>
    <row r="1878" spans="1:18" x14ac:dyDescent="0.25">
      <c r="A1878" t="s">
        <v>152</v>
      </c>
      <c r="B1878" t="s">
        <v>6</v>
      </c>
      <c r="C1878" s="1">
        <v>44358</v>
      </c>
      <c r="D1878" s="1">
        <v>44540</v>
      </c>
      <c r="E1878" s="24">
        <v>182</v>
      </c>
      <c r="F1878">
        <v>0.5</v>
      </c>
      <c r="G1878">
        <v>2.8</v>
      </c>
      <c r="H1878">
        <v>0.7</v>
      </c>
      <c r="I1878" t="s">
        <v>21</v>
      </c>
      <c r="J1878">
        <v>560</v>
      </c>
      <c r="K1878">
        <v>115</v>
      </c>
      <c r="L1878">
        <v>160</v>
      </c>
      <c r="M1878" t="s">
        <v>153</v>
      </c>
      <c r="N1878" t="s">
        <v>46</v>
      </c>
      <c r="O1878" t="s">
        <v>148</v>
      </c>
      <c r="P1878">
        <f t="shared" si="87"/>
        <v>2.9119999999999999</v>
      </c>
      <c r="Q1878">
        <f t="shared" si="88"/>
        <v>-0.1120000000000001</v>
      </c>
      <c r="R1878">
        <f t="shared" si="89"/>
        <v>0.71875</v>
      </c>
    </row>
    <row r="1879" spans="1:18" x14ac:dyDescent="0.25">
      <c r="A1879" t="s">
        <v>152</v>
      </c>
      <c r="B1879" t="s">
        <v>6</v>
      </c>
      <c r="C1879" s="1">
        <v>44358</v>
      </c>
      <c r="D1879" s="1">
        <v>44540</v>
      </c>
      <c r="E1879" s="24">
        <v>182</v>
      </c>
      <c r="F1879">
        <v>0.5</v>
      </c>
      <c r="G1879">
        <v>1.9</v>
      </c>
      <c r="H1879">
        <v>0.4</v>
      </c>
      <c r="I1879" t="s">
        <v>21</v>
      </c>
      <c r="J1879">
        <v>560</v>
      </c>
      <c r="K1879">
        <v>115</v>
      </c>
      <c r="L1879">
        <v>160</v>
      </c>
      <c r="M1879" t="s">
        <v>153</v>
      </c>
      <c r="N1879" t="s">
        <v>46</v>
      </c>
      <c r="O1879" t="s">
        <v>148</v>
      </c>
      <c r="P1879">
        <f t="shared" si="87"/>
        <v>2.9119999999999999</v>
      </c>
      <c r="Q1879">
        <f t="shared" si="88"/>
        <v>-1.012</v>
      </c>
      <c r="R1879">
        <f t="shared" si="89"/>
        <v>0.71875</v>
      </c>
    </row>
    <row r="1880" spans="1:18" x14ac:dyDescent="0.25">
      <c r="A1880" t="s">
        <v>152</v>
      </c>
      <c r="B1880" t="s">
        <v>6</v>
      </c>
      <c r="C1880" s="1">
        <v>44358</v>
      </c>
      <c r="D1880" s="1">
        <v>44540</v>
      </c>
      <c r="E1880" s="24">
        <v>182</v>
      </c>
      <c r="F1880">
        <v>0.5</v>
      </c>
      <c r="G1880">
        <v>2.6</v>
      </c>
      <c r="H1880">
        <v>0.6</v>
      </c>
      <c r="I1880" t="s">
        <v>21</v>
      </c>
      <c r="J1880">
        <v>560</v>
      </c>
      <c r="K1880">
        <v>115</v>
      </c>
      <c r="L1880">
        <v>160</v>
      </c>
      <c r="M1880" t="s">
        <v>153</v>
      </c>
      <c r="N1880" t="s">
        <v>46</v>
      </c>
      <c r="O1880" t="s">
        <v>148</v>
      </c>
      <c r="P1880">
        <f t="shared" si="87"/>
        <v>2.9119999999999999</v>
      </c>
      <c r="Q1880">
        <f t="shared" si="88"/>
        <v>-0.31199999999999983</v>
      </c>
      <c r="R1880">
        <f t="shared" si="89"/>
        <v>0.71875</v>
      </c>
    </row>
    <row r="1881" spans="1:18" x14ac:dyDescent="0.25">
      <c r="A1881" t="s">
        <v>152</v>
      </c>
      <c r="B1881" t="s">
        <v>6</v>
      </c>
      <c r="C1881" s="1">
        <v>44358</v>
      </c>
      <c r="D1881" s="1">
        <v>44540</v>
      </c>
      <c r="E1881" s="24">
        <v>182</v>
      </c>
      <c r="F1881">
        <v>0.5</v>
      </c>
      <c r="G1881">
        <v>3.4</v>
      </c>
      <c r="H1881">
        <v>0.7</v>
      </c>
      <c r="I1881" t="s">
        <v>21</v>
      </c>
      <c r="J1881">
        <v>560</v>
      </c>
      <c r="K1881">
        <v>115</v>
      </c>
      <c r="L1881">
        <v>160</v>
      </c>
      <c r="M1881" t="s">
        <v>153</v>
      </c>
      <c r="N1881" t="s">
        <v>46</v>
      </c>
      <c r="O1881" t="s">
        <v>148</v>
      </c>
      <c r="P1881">
        <f t="shared" si="87"/>
        <v>2.9119999999999999</v>
      </c>
      <c r="Q1881">
        <f t="shared" si="88"/>
        <v>0.48799999999999999</v>
      </c>
      <c r="R1881">
        <f t="shared" si="89"/>
        <v>0.71875</v>
      </c>
    </row>
    <row r="1882" spans="1:18" x14ac:dyDescent="0.25">
      <c r="A1882" t="s">
        <v>152</v>
      </c>
      <c r="B1882" t="s">
        <v>6</v>
      </c>
      <c r="C1882" s="1">
        <v>44358</v>
      </c>
      <c r="D1882" s="1">
        <v>44540</v>
      </c>
      <c r="E1882" s="24">
        <v>182</v>
      </c>
      <c r="F1882">
        <v>0.5</v>
      </c>
      <c r="G1882">
        <v>2.6</v>
      </c>
      <c r="H1882">
        <v>0.6</v>
      </c>
      <c r="I1882" t="s">
        <v>21</v>
      </c>
      <c r="J1882">
        <v>560</v>
      </c>
      <c r="K1882">
        <v>115</v>
      </c>
      <c r="L1882">
        <v>160</v>
      </c>
      <c r="M1882" t="s">
        <v>153</v>
      </c>
      <c r="N1882" t="s">
        <v>46</v>
      </c>
      <c r="O1882" t="s">
        <v>148</v>
      </c>
      <c r="P1882">
        <f t="shared" si="87"/>
        <v>2.9119999999999999</v>
      </c>
      <c r="Q1882">
        <f t="shared" si="88"/>
        <v>-0.31199999999999983</v>
      </c>
      <c r="R1882">
        <f t="shared" si="89"/>
        <v>0.71875</v>
      </c>
    </row>
    <row r="1883" spans="1:18" x14ac:dyDescent="0.25">
      <c r="A1883" t="s">
        <v>154</v>
      </c>
      <c r="B1883" t="s">
        <v>6</v>
      </c>
      <c r="C1883" s="1">
        <v>44358</v>
      </c>
      <c r="D1883" s="1">
        <v>44540</v>
      </c>
      <c r="E1883" s="24">
        <v>182</v>
      </c>
      <c r="F1883">
        <v>0.5</v>
      </c>
      <c r="G1883">
        <v>2.8</v>
      </c>
      <c r="H1883">
        <v>0.7</v>
      </c>
      <c r="I1883" t="s">
        <v>21</v>
      </c>
      <c r="J1883">
        <v>783</v>
      </c>
      <c r="K1883">
        <v>50</v>
      </c>
      <c r="L1883">
        <v>160</v>
      </c>
      <c r="M1883" t="s">
        <v>155</v>
      </c>
      <c r="N1883" t="s">
        <v>47</v>
      </c>
      <c r="O1883" t="s">
        <v>151</v>
      </c>
      <c r="P1883">
        <f t="shared" si="87"/>
        <v>2.9119999999999999</v>
      </c>
      <c r="Q1883">
        <f t="shared" si="88"/>
        <v>-0.1120000000000001</v>
      </c>
      <c r="R1883">
        <f t="shared" si="89"/>
        <v>0.3125</v>
      </c>
    </row>
    <row r="1884" spans="1:18" x14ac:dyDescent="0.25">
      <c r="A1884" t="s">
        <v>154</v>
      </c>
      <c r="B1884" t="s">
        <v>6</v>
      </c>
      <c r="C1884" s="1">
        <v>44358</v>
      </c>
      <c r="D1884" s="1">
        <v>44540</v>
      </c>
      <c r="E1884" s="24">
        <v>182</v>
      </c>
      <c r="F1884">
        <v>0.5</v>
      </c>
      <c r="G1884">
        <v>4</v>
      </c>
      <c r="H1884">
        <v>1</v>
      </c>
      <c r="I1884" t="s">
        <v>21</v>
      </c>
      <c r="J1884">
        <v>783</v>
      </c>
      <c r="K1884">
        <v>50</v>
      </c>
      <c r="L1884">
        <v>160</v>
      </c>
      <c r="M1884" t="s">
        <v>155</v>
      </c>
      <c r="N1884" t="s">
        <v>47</v>
      </c>
      <c r="O1884" t="s">
        <v>151</v>
      </c>
      <c r="P1884">
        <f t="shared" si="87"/>
        <v>2.9119999999999999</v>
      </c>
      <c r="Q1884">
        <f t="shared" si="88"/>
        <v>1.0880000000000001</v>
      </c>
      <c r="R1884">
        <f t="shared" si="89"/>
        <v>0.3125</v>
      </c>
    </row>
    <row r="1885" spans="1:18" x14ac:dyDescent="0.25">
      <c r="A1885" t="s">
        <v>154</v>
      </c>
      <c r="B1885" t="s">
        <v>6</v>
      </c>
      <c r="C1885" s="1">
        <v>44358</v>
      </c>
      <c r="D1885" s="1">
        <v>44540</v>
      </c>
      <c r="E1885" s="24">
        <v>182</v>
      </c>
      <c r="F1885">
        <v>0.5</v>
      </c>
      <c r="G1885">
        <v>5.8</v>
      </c>
      <c r="H1885">
        <v>1.4</v>
      </c>
      <c r="I1885" t="s">
        <v>21</v>
      </c>
      <c r="J1885">
        <v>783</v>
      </c>
      <c r="K1885">
        <v>50</v>
      </c>
      <c r="L1885">
        <v>160</v>
      </c>
      <c r="M1885" t="s">
        <v>155</v>
      </c>
      <c r="N1885" t="s">
        <v>47</v>
      </c>
      <c r="O1885" t="s">
        <v>151</v>
      </c>
      <c r="P1885">
        <f t="shared" si="87"/>
        <v>2.9119999999999999</v>
      </c>
      <c r="Q1885">
        <f t="shared" si="88"/>
        <v>2.8879999999999999</v>
      </c>
      <c r="R1885">
        <f t="shared" si="89"/>
        <v>0.3125</v>
      </c>
    </row>
    <row r="1886" spans="1:18" x14ac:dyDescent="0.25">
      <c r="A1886" t="s">
        <v>154</v>
      </c>
      <c r="B1886" t="s">
        <v>6</v>
      </c>
      <c r="C1886" s="1">
        <v>44358</v>
      </c>
      <c r="D1886" s="1">
        <v>44540</v>
      </c>
      <c r="E1886" s="24">
        <v>182</v>
      </c>
      <c r="F1886">
        <v>0.5</v>
      </c>
      <c r="G1886">
        <v>3.5</v>
      </c>
      <c r="H1886">
        <v>0.8</v>
      </c>
      <c r="I1886" t="s">
        <v>21</v>
      </c>
      <c r="J1886">
        <v>783</v>
      </c>
      <c r="K1886">
        <v>50</v>
      </c>
      <c r="L1886">
        <v>160</v>
      </c>
      <c r="M1886" t="s">
        <v>155</v>
      </c>
      <c r="N1886" t="s">
        <v>47</v>
      </c>
      <c r="O1886" t="s">
        <v>151</v>
      </c>
      <c r="P1886">
        <f t="shared" si="87"/>
        <v>2.9119999999999999</v>
      </c>
      <c r="Q1886">
        <f t="shared" si="88"/>
        <v>0.58800000000000008</v>
      </c>
      <c r="R1886">
        <f t="shared" si="89"/>
        <v>0.3125</v>
      </c>
    </row>
    <row r="1887" spans="1:18" x14ac:dyDescent="0.25">
      <c r="A1887" t="s">
        <v>154</v>
      </c>
      <c r="B1887" t="s">
        <v>6</v>
      </c>
      <c r="C1887" s="1">
        <v>44358</v>
      </c>
      <c r="D1887" s="1">
        <v>44540</v>
      </c>
      <c r="E1887" s="24">
        <v>182</v>
      </c>
      <c r="F1887">
        <v>0.5</v>
      </c>
      <c r="G1887">
        <v>3.2</v>
      </c>
      <c r="H1887">
        <v>0.7</v>
      </c>
      <c r="I1887" t="s">
        <v>21</v>
      </c>
      <c r="J1887">
        <v>783</v>
      </c>
      <c r="K1887">
        <v>50</v>
      </c>
      <c r="L1887">
        <v>160</v>
      </c>
      <c r="M1887" t="s">
        <v>155</v>
      </c>
      <c r="N1887" t="s">
        <v>47</v>
      </c>
      <c r="O1887" t="s">
        <v>151</v>
      </c>
      <c r="P1887">
        <f t="shared" si="87"/>
        <v>2.9119999999999999</v>
      </c>
      <c r="Q1887">
        <f t="shared" si="88"/>
        <v>0.28800000000000026</v>
      </c>
      <c r="R1887">
        <f t="shared" si="89"/>
        <v>0.3125</v>
      </c>
    </row>
    <row r="1888" spans="1:18" x14ac:dyDescent="0.25">
      <c r="A1888" t="s">
        <v>154</v>
      </c>
      <c r="B1888" t="s">
        <v>6</v>
      </c>
      <c r="C1888" s="1">
        <v>44358</v>
      </c>
      <c r="D1888" s="1">
        <v>44540</v>
      </c>
      <c r="E1888" s="24">
        <v>182</v>
      </c>
      <c r="F1888">
        <v>0.5</v>
      </c>
      <c r="G1888">
        <v>5.3</v>
      </c>
      <c r="H1888">
        <v>1.3</v>
      </c>
      <c r="I1888" t="s">
        <v>21</v>
      </c>
      <c r="J1888">
        <v>783</v>
      </c>
      <c r="K1888">
        <v>50</v>
      </c>
      <c r="L1888">
        <v>160</v>
      </c>
      <c r="M1888" t="s">
        <v>155</v>
      </c>
      <c r="N1888" t="s">
        <v>47</v>
      </c>
      <c r="O1888" t="s">
        <v>151</v>
      </c>
      <c r="P1888">
        <f t="shared" si="87"/>
        <v>2.9119999999999999</v>
      </c>
      <c r="Q1888">
        <f t="shared" si="88"/>
        <v>2.3879999999999999</v>
      </c>
      <c r="R1888">
        <f t="shared" si="89"/>
        <v>0.3125</v>
      </c>
    </row>
    <row r="1889" spans="1:18" x14ac:dyDescent="0.25">
      <c r="A1889" t="s">
        <v>154</v>
      </c>
      <c r="B1889" t="s">
        <v>6</v>
      </c>
      <c r="C1889" s="1">
        <v>44358</v>
      </c>
      <c r="D1889" s="1">
        <v>44540</v>
      </c>
      <c r="E1889" s="24">
        <v>182</v>
      </c>
      <c r="F1889">
        <v>0.5</v>
      </c>
      <c r="G1889">
        <v>3.3</v>
      </c>
      <c r="H1889">
        <v>0.8</v>
      </c>
      <c r="I1889" t="s">
        <v>21</v>
      </c>
      <c r="J1889">
        <v>783</v>
      </c>
      <c r="K1889">
        <v>50</v>
      </c>
      <c r="L1889">
        <v>160</v>
      </c>
      <c r="M1889" t="s">
        <v>155</v>
      </c>
      <c r="N1889" t="s">
        <v>47</v>
      </c>
      <c r="O1889" t="s">
        <v>151</v>
      </c>
      <c r="P1889">
        <f t="shared" si="87"/>
        <v>2.9119999999999999</v>
      </c>
      <c r="Q1889">
        <f t="shared" si="88"/>
        <v>0.3879999999999999</v>
      </c>
      <c r="R1889">
        <f t="shared" si="89"/>
        <v>0.3125</v>
      </c>
    </row>
    <row r="1890" spans="1:18" x14ac:dyDescent="0.25">
      <c r="A1890" t="s">
        <v>154</v>
      </c>
      <c r="B1890" t="s">
        <v>6</v>
      </c>
      <c r="C1890" s="1">
        <v>44358</v>
      </c>
      <c r="D1890" s="1">
        <v>44540</v>
      </c>
      <c r="E1890" s="24">
        <v>182</v>
      </c>
      <c r="F1890">
        <v>0.5</v>
      </c>
      <c r="G1890">
        <v>3.6</v>
      </c>
      <c r="H1890">
        <v>0.8</v>
      </c>
      <c r="I1890" t="s">
        <v>21</v>
      </c>
      <c r="J1890">
        <v>783</v>
      </c>
      <c r="K1890">
        <v>50</v>
      </c>
      <c r="L1890">
        <v>160</v>
      </c>
      <c r="M1890" t="s">
        <v>155</v>
      </c>
      <c r="N1890" t="s">
        <v>47</v>
      </c>
      <c r="O1890" t="s">
        <v>151</v>
      </c>
      <c r="P1890">
        <f t="shared" si="87"/>
        <v>2.9119999999999999</v>
      </c>
      <c r="Q1890">
        <f t="shared" si="88"/>
        <v>0.68800000000000017</v>
      </c>
      <c r="R1890">
        <f t="shared" si="89"/>
        <v>0.3125</v>
      </c>
    </row>
    <row r="1891" spans="1:18" x14ac:dyDescent="0.25">
      <c r="A1891" t="s">
        <v>154</v>
      </c>
      <c r="B1891" t="s">
        <v>6</v>
      </c>
      <c r="C1891" s="1">
        <v>44358</v>
      </c>
      <c r="D1891" s="1">
        <v>44540</v>
      </c>
      <c r="E1891" s="24">
        <v>182</v>
      </c>
      <c r="F1891">
        <v>0.5</v>
      </c>
      <c r="G1891">
        <v>2.8</v>
      </c>
      <c r="H1891">
        <v>0.6</v>
      </c>
      <c r="I1891" t="s">
        <v>21</v>
      </c>
      <c r="J1891">
        <v>783</v>
      </c>
      <c r="K1891">
        <v>50</v>
      </c>
      <c r="L1891">
        <v>160</v>
      </c>
      <c r="M1891" t="s">
        <v>155</v>
      </c>
      <c r="N1891" t="s">
        <v>47</v>
      </c>
      <c r="O1891" t="s">
        <v>151</v>
      </c>
      <c r="P1891">
        <f t="shared" si="87"/>
        <v>2.9119999999999999</v>
      </c>
      <c r="Q1891">
        <f t="shared" si="88"/>
        <v>-0.1120000000000001</v>
      </c>
      <c r="R1891">
        <f t="shared" si="89"/>
        <v>0.3125</v>
      </c>
    </row>
    <row r="1892" spans="1:18" x14ac:dyDescent="0.25">
      <c r="A1892" t="s">
        <v>154</v>
      </c>
      <c r="B1892" t="s">
        <v>6</v>
      </c>
      <c r="C1892" s="1">
        <v>44358</v>
      </c>
      <c r="D1892" s="1">
        <v>44540</v>
      </c>
      <c r="E1892" s="24">
        <v>182</v>
      </c>
      <c r="F1892">
        <v>0.5</v>
      </c>
      <c r="G1892">
        <v>3.5</v>
      </c>
      <c r="H1892">
        <v>0.8</v>
      </c>
      <c r="I1892" t="s">
        <v>21</v>
      </c>
      <c r="J1892">
        <v>783</v>
      </c>
      <c r="K1892">
        <v>50</v>
      </c>
      <c r="L1892">
        <v>160</v>
      </c>
      <c r="M1892" t="s">
        <v>155</v>
      </c>
      <c r="N1892" t="s">
        <v>47</v>
      </c>
      <c r="O1892" t="s">
        <v>151</v>
      </c>
      <c r="P1892">
        <f t="shared" si="87"/>
        <v>2.9119999999999999</v>
      </c>
      <c r="Q1892">
        <f t="shared" si="88"/>
        <v>0.58800000000000008</v>
      </c>
      <c r="R1892">
        <f t="shared" si="89"/>
        <v>0.3125</v>
      </c>
    </row>
    <row r="1893" spans="1:18" x14ac:dyDescent="0.25">
      <c r="A1893" t="s">
        <v>154</v>
      </c>
      <c r="B1893" t="s">
        <v>6</v>
      </c>
      <c r="C1893" s="1">
        <v>44358</v>
      </c>
      <c r="D1893" s="1">
        <v>44540</v>
      </c>
      <c r="E1893" s="24">
        <v>182</v>
      </c>
      <c r="F1893">
        <v>0.5</v>
      </c>
      <c r="G1893">
        <v>3</v>
      </c>
      <c r="H1893">
        <v>0.7</v>
      </c>
      <c r="I1893" t="s">
        <v>21</v>
      </c>
      <c r="J1893">
        <v>783</v>
      </c>
      <c r="K1893">
        <v>50</v>
      </c>
      <c r="L1893">
        <v>160</v>
      </c>
      <c r="M1893" t="s">
        <v>155</v>
      </c>
      <c r="N1893" t="s">
        <v>47</v>
      </c>
      <c r="O1893" t="s">
        <v>151</v>
      </c>
      <c r="P1893">
        <f t="shared" si="87"/>
        <v>2.9119999999999999</v>
      </c>
      <c r="Q1893">
        <f t="shared" si="88"/>
        <v>8.8000000000000078E-2</v>
      </c>
      <c r="R1893">
        <f t="shared" si="89"/>
        <v>0.3125</v>
      </c>
    </row>
    <row r="1894" spans="1:18" x14ac:dyDescent="0.25">
      <c r="A1894" t="s">
        <v>154</v>
      </c>
      <c r="B1894" t="s">
        <v>6</v>
      </c>
      <c r="C1894" s="1">
        <v>44358</v>
      </c>
      <c r="D1894" s="1">
        <v>44540</v>
      </c>
      <c r="E1894" s="24">
        <v>182</v>
      </c>
      <c r="F1894">
        <v>0.5</v>
      </c>
      <c r="G1894">
        <v>3.2</v>
      </c>
      <c r="H1894">
        <v>0.8</v>
      </c>
      <c r="I1894" t="s">
        <v>21</v>
      </c>
      <c r="J1894">
        <v>783</v>
      </c>
      <c r="K1894">
        <v>50</v>
      </c>
      <c r="L1894">
        <v>160</v>
      </c>
      <c r="M1894" t="s">
        <v>155</v>
      </c>
      <c r="N1894" t="s">
        <v>47</v>
      </c>
      <c r="O1894" t="s">
        <v>151</v>
      </c>
      <c r="P1894">
        <f t="shared" si="87"/>
        <v>2.9119999999999999</v>
      </c>
      <c r="Q1894">
        <f t="shared" si="88"/>
        <v>0.28800000000000026</v>
      </c>
      <c r="R1894">
        <f t="shared" si="89"/>
        <v>0.3125</v>
      </c>
    </row>
    <row r="1895" spans="1:18" x14ac:dyDescent="0.25">
      <c r="A1895" t="s">
        <v>154</v>
      </c>
      <c r="B1895" t="s">
        <v>6</v>
      </c>
      <c r="C1895" s="1">
        <v>44358</v>
      </c>
      <c r="D1895" s="1">
        <v>44540</v>
      </c>
      <c r="E1895" s="24">
        <v>182</v>
      </c>
      <c r="F1895">
        <v>0.5</v>
      </c>
      <c r="G1895">
        <v>2.8</v>
      </c>
      <c r="H1895">
        <v>0.7</v>
      </c>
      <c r="I1895" t="s">
        <v>21</v>
      </c>
      <c r="J1895">
        <v>783</v>
      </c>
      <c r="K1895">
        <v>50</v>
      </c>
      <c r="L1895">
        <v>160</v>
      </c>
      <c r="M1895" t="s">
        <v>155</v>
      </c>
      <c r="N1895" t="s">
        <v>47</v>
      </c>
      <c r="O1895" t="s">
        <v>151</v>
      </c>
      <c r="P1895">
        <f t="shared" si="87"/>
        <v>2.9119999999999999</v>
      </c>
      <c r="Q1895">
        <f t="shared" si="88"/>
        <v>-0.1120000000000001</v>
      </c>
      <c r="R1895">
        <f t="shared" si="89"/>
        <v>0.3125</v>
      </c>
    </row>
    <row r="1896" spans="1:18" x14ac:dyDescent="0.25">
      <c r="A1896" t="s">
        <v>154</v>
      </c>
      <c r="B1896" t="s">
        <v>6</v>
      </c>
      <c r="C1896" s="1">
        <v>44358</v>
      </c>
      <c r="D1896" s="1">
        <v>44540</v>
      </c>
      <c r="E1896" s="24">
        <v>182</v>
      </c>
      <c r="F1896">
        <v>0.5</v>
      </c>
      <c r="G1896">
        <v>2.7</v>
      </c>
      <c r="H1896">
        <v>0.6</v>
      </c>
      <c r="I1896" t="s">
        <v>21</v>
      </c>
      <c r="J1896">
        <v>783</v>
      </c>
      <c r="K1896">
        <v>50</v>
      </c>
      <c r="L1896">
        <v>160</v>
      </c>
      <c r="M1896" t="s">
        <v>155</v>
      </c>
      <c r="N1896" t="s">
        <v>47</v>
      </c>
      <c r="O1896" t="s">
        <v>151</v>
      </c>
      <c r="P1896">
        <f t="shared" si="87"/>
        <v>2.9119999999999999</v>
      </c>
      <c r="Q1896">
        <f t="shared" si="88"/>
        <v>-0.21199999999999974</v>
      </c>
      <c r="R1896">
        <f t="shared" si="89"/>
        <v>0.3125</v>
      </c>
    </row>
    <row r="1897" spans="1:18" x14ac:dyDescent="0.25">
      <c r="A1897" t="s">
        <v>154</v>
      </c>
      <c r="B1897" t="s">
        <v>6</v>
      </c>
      <c r="C1897" s="1">
        <v>44358</v>
      </c>
      <c r="D1897" s="1">
        <v>44540</v>
      </c>
      <c r="E1897" s="24">
        <v>182</v>
      </c>
      <c r="F1897">
        <v>0.5</v>
      </c>
      <c r="G1897">
        <v>3.5</v>
      </c>
      <c r="H1897">
        <v>0.8</v>
      </c>
      <c r="I1897" t="s">
        <v>21</v>
      </c>
      <c r="J1897">
        <v>783</v>
      </c>
      <c r="K1897">
        <v>50</v>
      </c>
      <c r="L1897">
        <v>160</v>
      </c>
      <c r="M1897" t="s">
        <v>155</v>
      </c>
      <c r="N1897" t="s">
        <v>47</v>
      </c>
      <c r="O1897" t="s">
        <v>151</v>
      </c>
      <c r="P1897">
        <f t="shared" si="87"/>
        <v>2.9119999999999999</v>
      </c>
      <c r="Q1897">
        <f t="shared" si="88"/>
        <v>0.58800000000000008</v>
      </c>
      <c r="R1897">
        <f t="shared" si="89"/>
        <v>0.3125</v>
      </c>
    </row>
    <row r="1898" spans="1:18" x14ac:dyDescent="0.25">
      <c r="A1898" t="s">
        <v>154</v>
      </c>
      <c r="B1898" t="s">
        <v>6</v>
      </c>
      <c r="C1898" s="1">
        <v>44358</v>
      </c>
      <c r="D1898" s="1">
        <v>44540</v>
      </c>
      <c r="E1898" s="24">
        <v>182</v>
      </c>
      <c r="F1898">
        <v>0.5</v>
      </c>
      <c r="G1898">
        <v>2.9</v>
      </c>
      <c r="H1898">
        <v>0.7</v>
      </c>
      <c r="I1898" t="s">
        <v>21</v>
      </c>
      <c r="J1898">
        <v>783</v>
      </c>
      <c r="K1898">
        <v>50</v>
      </c>
      <c r="L1898">
        <v>160</v>
      </c>
      <c r="M1898" t="s">
        <v>155</v>
      </c>
      <c r="N1898" t="s">
        <v>47</v>
      </c>
      <c r="O1898" t="s">
        <v>151</v>
      </c>
      <c r="P1898">
        <f t="shared" si="87"/>
        <v>2.9119999999999999</v>
      </c>
      <c r="Q1898">
        <f t="shared" si="88"/>
        <v>-1.2000000000000011E-2</v>
      </c>
      <c r="R1898">
        <f t="shared" si="89"/>
        <v>0.3125</v>
      </c>
    </row>
    <row r="1899" spans="1:18" x14ac:dyDescent="0.25">
      <c r="A1899" t="s">
        <v>154</v>
      </c>
      <c r="B1899" t="s">
        <v>6</v>
      </c>
      <c r="C1899" s="1">
        <v>44358</v>
      </c>
      <c r="D1899" s="1">
        <v>44540</v>
      </c>
      <c r="E1899" s="24">
        <v>182</v>
      </c>
      <c r="F1899">
        <v>0.5</v>
      </c>
      <c r="G1899">
        <v>3.7</v>
      </c>
      <c r="H1899">
        <v>0.9</v>
      </c>
      <c r="I1899" t="s">
        <v>21</v>
      </c>
      <c r="J1899">
        <v>783</v>
      </c>
      <c r="K1899">
        <v>50</v>
      </c>
      <c r="L1899">
        <v>160</v>
      </c>
      <c r="M1899" t="s">
        <v>155</v>
      </c>
      <c r="N1899" t="s">
        <v>47</v>
      </c>
      <c r="O1899" t="s">
        <v>151</v>
      </c>
      <c r="P1899">
        <f t="shared" si="87"/>
        <v>2.9119999999999999</v>
      </c>
      <c r="Q1899">
        <f t="shared" si="88"/>
        <v>0.78800000000000026</v>
      </c>
      <c r="R1899">
        <f t="shared" si="89"/>
        <v>0.3125</v>
      </c>
    </row>
    <row r="1900" spans="1:18" x14ac:dyDescent="0.25">
      <c r="A1900" t="s">
        <v>154</v>
      </c>
      <c r="B1900" t="s">
        <v>6</v>
      </c>
      <c r="C1900" s="1">
        <v>44358</v>
      </c>
      <c r="D1900" s="1">
        <v>44540</v>
      </c>
      <c r="E1900" s="24">
        <v>182</v>
      </c>
      <c r="F1900">
        <v>0.5</v>
      </c>
      <c r="G1900">
        <v>3.1</v>
      </c>
      <c r="H1900">
        <v>0.7</v>
      </c>
      <c r="I1900" t="s">
        <v>21</v>
      </c>
      <c r="J1900">
        <v>783</v>
      </c>
      <c r="K1900">
        <v>50</v>
      </c>
      <c r="L1900">
        <v>160</v>
      </c>
      <c r="M1900" t="s">
        <v>155</v>
      </c>
      <c r="N1900" t="s">
        <v>47</v>
      </c>
      <c r="O1900" t="s">
        <v>151</v>
      </c>
      <c r="P1900">
        <f t="shared" si="87"/>
        <v>2.9119999999999999</v>
      </c>
      <c r="Q1900">
        <f t="shared" si="88"/>
        <v>0.18800000000000017</v>
      </c>
      <c r="R1900">
        <f t="shared" si="89"/>
        <v>0.3125</v>
      </c>
    </row>
    <row r="1901" spans="1:18" x14ac:dyDescent="0.25">
      <c r="A1901" t="s">
        <v>154</v>
      </c>
      <c r="B1901" t="s">
        <v>6</v>
      </c>
      <c r="C1901" s="1">
        <v>44358</v>
      </c>
      <c r="D1901" s="1">
        <v>44540</v>
      </c>
      <c r="E1901" s="24">
        <v>182</v>
      </c>
      <c r="F1901">
        <v>0.5</v>
      </c>
      <c r="G1901">
        <v>3.1</v>
      </c>
      <c r="H1901">
        <v>0.7</v>
      </c>
      <c r="I1901" t="s">
        <v>21</v>
      </c>
      <c r="J1901">
        <v>783</v>
      </c>
      <c r="K1901">
        <v>50</v>
      </c>
      <c r="L1901">
        <v>160</v>
      </c>
      <c r="M1901" t="s">
        <v>155</v>
      </c>
      <c r="N1901" t="s">
        <v>47</v>
      </c>
      <c r="O1901" t="s">
        <v>151</v>
      </c>
      <c r="P1901">
        <f t="shared" si="87"/>
        <v>2.9119999999999999</v>
      </c>
      <c r="Q1901">
        <f t="shared" si="88"/>
        <v>0.18800000000000017</v>
      </c>
      <c r="R1901">
        <f t="shared" si="89"/>
        <v>0.3125</v>
      </c>
    </row>
    <row r="1902" spans="1:18" x14ac:dyDescent="0.25">
      <c r="A1902" t="s">
        <v>154</v>
      </c>
      <c r="B1902" t="s">
        <v>6</v>
      </c>
      <c r="C1902" s="1">
        <v>44358</v>
      </c>
      <c r="D1902" s="1">
        <v>44540</v>
      </c>
      <c r="E1902" s="24">
        <v>182</v>
      </c>
      <c r="F1902">
        <v>0.5</v>
      </c>
      <c r="G1902">
        <v>2.7</v>
      </c>
      <c r="H1902">
        <v>0.6</v>
      </c>
      <c r="I1902" t="s">
        <v>21</v>
      </c>
      <c r="J1902">
        <v>783</v>
      </c>
      <c r="K1902">
        <v>50</v>
      </c>
      <c r="L1902">
        <v>160</v>
      </c>
      <c r="M1902" t="s">
        <v>155</v>
      </c>
      <c r="N1902" t="s">
        <v>47</v>
      </c>
      <c r="O1902" t="s">
        <v>151</v>
      </c>
      <c r="P1902">
        <f t="shared" si="87"/>
        <v>2.9119999999999999</v>
      </c>
      <c r="Q1902">
        <f t="shared" si="88"/>
        <v>-0.21199999999999974</v>
      </c>
      <c r="R1902">
        <f t="shared" si="89"/>
        <v>0.3125</v>
      </c>
    </row>
    <row r="1903" spans="1:18" x14ac:dyDescent="0.25">
      <c r="A1903" t="s">
        <v>154</v>
      </c>
      <c r="B1903" t="s">
        <v>6</v>
      </c>
      <c r="C1903" s="1">
        <v>44358</v>
      </c>
      <c r="D1903" s="1">
        <v>44540</v>
      </c>
      <c r="E1903" s="24">
        <v>182</v>
      </c>
      <c r="F1903">
        <v>0.5</v>
      </c>
      <c r="G1903">
        <v>3.1</v>
      </c>
      <c r="H1903">
        <v>0.7</v>
      </c>
      <c r="I1903" t="s">
        <v>21</v>
      </c>
      <c r="J1903">
        <v>783</v>
      </c>
      <c r="K1903">
        <v>50</v>
      </c>
      <c r="L1903">
        <v>160</v>
      </c>
      <c r="M1903" t="s">
        <v>155</v>
      </c>
      <c r="N1903" t="s">
        <v>47</v>
      </c>
      <c r="O1903" t="s">
        <v>151</v>
      </c>
      <c r="P1903">
        <f t="shared" si="87"/>
        <v>2.9119999999999999</v>
      </c>
      <c r="Q1903">
        <f t="shared" si="88"/>
        <v>0.18800000000000017</v>
      </c>
      <c r="R1903">
        <f t="shared" si="89"/>
        <v>0.3125</v>
      </c>
    </row>
    <row r="1904" spans="1:18" x14ac:dyDescent="0.25">
      <c r="A1904" t="s">
        <v>154</v>
      </c>
      <c r="B1904" t="s">
        <v>6</v>
      </c>
      <c r="C1904" s="1">
        <v>44358</v>
      </c>
      <c r="D1904" s="1">
        <v>44540</v>
      </c>
      <c r="E1904" s="24">
        <v>182</v>
      </c>
      <c r="F1904">
        <v>0.5</v>
      </c>
      <c r="G1904">
        <v>2.6</v>
      </c>
      <c r="H1904">
        <v>0.6</v>
      </c>
      <c r="I1904" t="s">
        <v>21</v>
      </c>
      <c r="J1904">
        <v>783</v>
      </c>
      <c r="K1904">
        <v>50</v>
      </c>
      <c r="L1904">
        <v>160</v>
      </c>
      <c r="M1904" t="s">
        <v>155</v>
      </c>
      <c r="N1904" t="s">
        <v>47</v>
      </c>
      <c r="O1904" t="s">
        <v>151</v>
      </c>
      <c r="P1904">
        <f t="shared" si="87"/>
        <v>2.9119999999999999</v>
      </c>
      <c r="Q1904">
        <f t="shared" si="88"/>
        <v>-0.31199999999999983</v>
      </c>
      <c r="R1904">
        <f t="shared" si="89"/>
        <v>0.3125</v>
      </c>
    </row>
    <row r="1905" spans="1:18" x14ac:dyDescent="0.25">
      <c r="A1905" t="s">
        <v>154</v>
      </c>
      <c r="B1905" t="s">
        <v>6</v>
      </c>
      <c r="C1905" s="1">
        <v>44358</v>
      </c>
      <c r="D1905" s="1">
        <v>44540</v>
      </c>
      <c r="E1905" s="24">
        <v>182</v>
      </c>
      <c r="F1905">
        <v>0.5</v>
      </c>
      <c r="G1905">
        <v>3.2</v>
      </c>
      <c r="H1905">
        <v>0.8</v>
      </c>
      <c r="I1905" t="s">
        <v>21</v>
      </c>
      <c r="J1905">
        <v>783</v>
      </c>
      <c r="K1905">
        <v>50</v>
      </c>
      <c r="L1905">
        <v>160</v>
      </c>
      <c r="M1905" t="s">
        <v>155</v>
      </c>
      <c r="N1905" t="s">
        <v>47</v>
      </c>
      <c r="O1905" t="s">
        <v>151</v>
      </c>
      <c r="P1905">
        <f t="shared" si="87"/>
        <v>2.9119999999999999</v>
      </c>
      <c r="Q1905">
        <f t="shared" si="88"/>
        <v>0.28800000000000026</v>
      </c>
      <c r="R1905">
        <f t="shared" si="89"/>
        <v>0.3125</v>
      </c>
    </row>
    <row r="1906" spans="1:18" x14ac:dyDescent="0.25">
      <c r="A1906" t="s">
        <v>154</v>
      </c>
      <c r="B1906" t="s">
        <v>6</v>
      </c>
      <c r="C1906" s="1">
        <v>44358</v>
      </c>
      <c r="D1906" s="1">
        <v>44540</v>
      </c>
      <c r="E1906" s="24">
        <v>182</v>
      </c>
      <c r="F1906">
        <v>0.5</v>
      </c>
      <c r="G1906">
        <v>2.5</v>
      </c>
      <c r="H1906">
        <v>0.6</v>
      </c>
      <c r="I1906" t="s">
        <v>21</v>
      </c>
      <c r="J1906">
        <v>783</v>
      </c>
      <c r="K1906">
        <v>50</v>
      </c>
      <c r="L1906">
        <v>160</v>
      </c>
      <c r="M1906" t="s">
        <v>155</v>
      </c>
      <c r="N1906" t="s">
        <v>47</v>
      </c>
      <c r="O1906" t="s">
        <v>151</v>
      </c>
      <c r="P1906">
        <f t="shared" si="87"/>
        <v>2.9119999999999999</v>
      </c>
      <c r="Q1906">
        <f t="shared" si="88"/>
        <v>-0.41199999999999992</v>
      </c>
      <c r="R1906">
        <f t="shared" si="89"/>
        <v>0.3125</v>
      </c>
    </row>
    <row r="1907" spans="1:18" x14ac:dyDescent="0.25">
      <c r="A1907" t="s">
        <v>154</v>
      </c>
      <c r="B1907" t="s">
        <v>6</v>
      </c>
      <c r="C1907" s="1">
        <v>44358</v>
      </c>
      <c r="D1907" s="1">
        <v>44540</v>
      </c>
      <c r="E1907" s="24">
        <v>182</v>
      </c>
      <c r="F1907">
        <v>0.5</v>
      </c>
      <c r="G1907">
        <v>3.2</v>
      </c>
      <c r="H1907">
        <v>0.7</v>
      </c>
      <c r="I1907" t="s">
        <v>21</v>
      </c>
      <c r="J1907">
        <v>783</v>
      </c>
      <c r="K1907">
        <v>50</v>
      </c>
      <c r="L1907">
        <v>160</v>
      </c>
      <c r="M1907" t="s">
        <v>155</v>
      </c>
      <c r="N1907" t="s">
        <v>47</v>
      </c>
      <c r="O1907" t="s">
        <v>151</v>
      </c>
      <c r="P1907">
        <f t="shared" si="87"/>
        <v>2.9119999999999999</v>
      </c>
      <c r="Q1907">
        <f t="shared" si="88"/>
        <v>0.28800000000000026</v>
      </c>
      <c r="R1907">
        <f t="shared" si="89"/>
        <v>0.3125</v>
      </c>
    </row>
    <row r="1908" spans="1:18" x14ac:dyDescent="0.25">
      <c r="A1908" t="s">
        <v>154</v>
      </c>
      <c r="B1908" t="s">
        <v>6</v>
      </c>
      <c r="C1908" s="1">
        <v>44358</v>
      </c>
      <c r="D1908" s="1">
        <v>44540</v>
      </c>
      <c r="E1908" s="24">
        <v>182</v>
      </c>
      <c r="F1908">
        <v>0.5</v>
      </c>
      <c r="G1908">
        <v>3.2</v>
      </c>
      <c r="H1908">
        <v>0.7</v>
      </c>
      <c r="I1908" t="s">
        <v>21</v>
      </c>
      <c r="J1908">
        <v>783</v>
      </c>
      <c r="K1908">
        <v>50</v>
      </c>
      <c r="L1908">
        <v>160</v>
      </c>
      <c r="M1908" t="s">
        <v>155</v>
      </c>
      <c r="N1908" t="s">
        <v>47</v>
      </c>
      <c r="O1908" t="s">
        <v>151</v>
      </c>
      <c r="P1908">
        <f t="shared" si="87"/>
        <v>2.9119999999999999</v>
      </c>
      <c r="Q1908">
        <f t="shared" si="88"/>
        <v>0.28800000000000026</v>
      </c>
      <c r="R1908">
        <f t="shared" si="89"/>
        <v>0.3125</v>
      </c>
    </row>
    <row r="1909" spans="1:18" x14ac:dyDescent="0.25">
      <c r="A1909" t="s">
        <v>154</v>
      </c>
      <c r="B1909" t="s">
        <v>6</v>
      </c>
      <c r="C1909" s="1">
        <v>44358</v>
      </c>
      <c r="D1909" s="1">
        <v>44540</v>
      </c>
      <c r="E1909" s="24">
        <v>182</v>
      </c>
      <c r="F1909">
        <v>0.5</v>
      </c>
      <c r="G1909">
        <v>3.1</v>
      </c>
      <c r="H1909">
        <v>0.6</v>
      </c>
      <c r="I1909" t="s">
        <v>21</v>
      </c>
      <c r="J1909">
        <v>783</v>
      </c>
      <c r="K1909">
        <v>50</v>
      </c>
      <c r="L1909">
        <v>160</v>
      </c>
      <c r="M1909" t="s">
        <v>155</v>
      </c>
      <c r="N1909" t="s">
        <v>47</v>
      </c>
      <c r="O1909" t="s">
        <v>151</v>
      </c>
      <c r="P1909">
        <f t="shared" si="87"/>
        <v>2.9119999999999999</v>
      </c>
      <c r="Q1909">
        <f t="shared" si="88"/>
        <v>0.18800000000000017</v>
      </c>
      <c r="R1909">
        <f t="shared" si="89"/>
        <v>0.3125</v>
      </c>
    </row>
    <row r="1910" spans="1:18" x14ac:dyDescent="0.25">
      <c r="A1910" t="s">
        <v>154</v>
      </c>
      <c r="B1910" t="s">
        <v>6</v>
      </c>
      <c r="C1910" s="1">
        <v>44358</v>
      </c>
      <c r="D1910" s="1">
        <v>44540</v>
      </c>
      <c r="E1910" s="24">
        <v>182</v>
      </c>
      <c r="F1910">
        <v>0.5</v>
      </c>
      <c r="G1910">
        <v>3.5</v>
      </c>
      <c r="H1910">
        <v>0.8</v>
      </c>
      <c r="I1910" t="s">
        <v>21</v>
      </c>
      <c r="J1910">
        <v>783</v>
      </c>
      <c r="K1910">
        <v>50</v>
      </c>
      <c r="L1910">
        <v>160</v>
      </c>
      <c r="M1910" t="s">
        <v>155</v>
      </c>
      <c r="N1910" t="s">
        <v>47</v>
      </c>
      <c r="O1910" t="s">
        <v>151</v>
      </c>
      <c r="P1910">
        <f t="shared" si="87"/>
        <v>2.9119999999999999</v>
      </c>
      <c r="Q1910">
        <f t="shared" si="88"/>
        <v>0.58800000000000008</v>
      </c>
      <c r="R1910">
        <f t="shared" si="89"/>
        <v>0.3125</v>
      </c>
    </row>
    <row r="1911" spans="1:18" x14ac:dyDescent="0.25">
      <c r="A1911" t="s">
        <v>154</v>
      </c>
      <c r="B1911" t="s">
        <v>6</v>
      </c>
      <c r="C1911" s="1">
        <v>44358</v>
      </c>
      <c r="D1911" s="1">
        <v>44540</v>
      </c>
      <c r="E1911" s="24">
        <v>182</v>
      </c>
      <c r="F1911">
        <v>0.5</v>
      </c>
      <c r="G1911">
        <v>2.7</v>
      </c>
      <c r="H1911">
        <v>0.6</v>
      </c>
      <c r="I1911" t="s">
        <v>21</v>
      </c>
      <c r="J1911">
        <v>783</v>
      </c>
      <c r="K1911">
        <v>50</v>
      </c>
      <c r="L1911">
        <v>160</v>
      </c>
      <c r="M1911" t="s">
        <v>155</v>
      </c>
      <c r="N1911" t="s">
        <v>47</v>
      </c>
      <c r="O1911" t="s">
        <v>151</v>
      </c>
      <c r="P1911">
        <f t="shared" si="87"/>
        <v>2.9119999999999999</v>
      </c>
      <c r="Q1911">
        <f t="shared" si="88"/>
        <v>-0.21199999999999974</v>
      </c>
      <c r="R1911">
        <f t="shared" si="89"/>
        <v>0.3125</v>
      </c>
    </row>
    <row r="1912" spans="1:18" x14ac:dyDescent="0.25">
      <c r="A1912" t="s">
        <v>154</v>
      </c>
      <c r="B1912" t="s">
        <v>6</v>
      </c>
      <c r="C1912" s="1">
        <v>44358</v>
      </c>
      <c r="D1912" s="1">
        <v>44540</v>
      </c>
      <c r="E1912" s="24">
        <v>182</v>
      </c>
      <c r="F1912">
        <v>0.5</v>
      </c>
      <c r="G1912">
        <v>3.2</v>
      </c>
      <c r="H1912">
        <v>0.7</v>
      </c>
      <c r="I1912" t="s">
        <v>21</v>
      </c>
      <c r="J1912">
        <v>783</v>
      </c>
      <c r="K1912">
        <v>50</v>
      </c>
      <c r="L1912">
        <v>160</v>
      </c>
      <c r="M1912" t="s">
        <v>155</v>
      </c>
      <c r="N1912" t="s">
        <v>47</v>
      </c>
      <c r="O1912" t="s">
        <v>151</v>
      </c>
      <c r="P1912">
        <f t="shared" si="87"/>
        <v>2.9119999999999999</v>
      </c>
      <c r="Q1912">
        <f t="shared" si="88"/>
        <v>0.28800000000000026</v>
      </c>
      <c r="R1912">
        <f t="shared" si="89"/>
        <v>0.3125</v>
      </c>
    </row>
    <row r="1913" spans="1:18" x14ac:dyDescent="0.25">
      <c r="A1913" t="s">
        <v>154</v>
      </c>
      <c r="B1913" t="s">
        <v>6</v>
      </c>
      <c r="C1913" s="1">
        <v>44358</v>
      </c>
      <c r="D1913" s="1">
        <v>44540</v>
      </c>
      <c r="E1913" s="24">
        <v>182</v>
      </c>
      <c r="F1913">
        <v>0.5</v>
      </c>
      <c r="G1913">
        <v>2.7</v>
      </c>
      <c r="H1913">
        <v>0.6</v>
      </c>
      <c r="I1913" t="s">
        <v>21</v>
      </c>
      <c r="J1913">
        <v>783</v>
      </c>
      <c r="K1913">
        <v>50</v>
      </c>
      <c r="L1913">
        <v>160</v>
      </c>
      <c r="M1913" t="s">
        <v>155</v>
      </c>
      <c r="N1913" t="s">
        <v>47</v>
      </c>
      <c r="O1913" t="s">
        <v>151</v>
      </c>
      <c r="P1913">
        <f t="shared" si="87"/>
        <v>2.9119999999999999</v>
      </c>
      <c r="Q1913">
        <f t="shared" si="88"/>
        <v>-0.21199999999999974</v>
      </c>
      <c r="R1913">
        <f t="shared" si="89"/>
        <v>0.3125</v>
      </c>
    </row>
    <row r="1914" spans="1:18" x14ac:dyDescent="0.25">
      <c r="A1914" t="s">
        <v>154</v>
      </c>
      <c r="B1914" t="s">
        <v>6</v>
      </c>
      <c r="C1914" s="1">
        <v>44358</v>
      </c>
      <c r="D1914" s="1">
        <v>44540</v>
      </c>
      <c r="E1914" s="24">
        <v>182</v>
      </c>
      <c r="F1914">
        <v>0.5</v>
      </c>
      <c r="G1914">
        <v>3.3</v>
      </c>
      <c r="H1914">
        <v>0.8</v>
      </c>
      <c r="I1914" t="s">
        <v>21</v>
      </c>
      <c r="J1914">
        <v>783</v>
      </c>
      <c r="K1914">
        <v>50</v>
      </c>
      <c r="L1914">
        <v>160</v>
      </c>
      <c r="M1914" t="s">
        <v>155</v>
      </c>
      <c r="N1914" t="s">
        <v>47</v>
      </c>
      <c r="O1914" t="s">
        <v>151</v>
      </c>
      <c r="P1914">
        <f t="shared" si="87"/>
        <v>2.9119999999999999</v>
      </c>
      <c r="Q1914">
        <f t="shared" si="88"/>
        <v>0.3879999999999999</v>
      </c>
      <c r="R1914">
        <f t="shared" si="89"/>
        <v>0.3125</v>
      </c>
    </row>
    <row r="1915" spans="1:18" x14ac:dyDescent="0.25">
      <c r="A1915" t="s">
        <v>154</v>
      </c>
      <c r="B1915" t="s">
        <v>6</v>
      </c>
      <c r="C1915" s="1">
        <v>44358</v>
      </c>
      <c r="D1915" s="1">
        <v>44540</v>
      </c>
      <c r="E1915" s="24">
        <v>182</v>
      </c>
      <c r="F1915">
        <v>0.5</v>
      </c>
      <c r="G1915">
        <v>2.6</v>
      </c>
      <c r="H1915">
        <v>0.6</v>
      </c>
      <c r="I1915" t="s">
        <v>21</v>
      </c>
      <c r="J1915">
        <v>783</v>
      </c>
      <c r="K1915">
        <v>50</v>
      </c>
      <c r="L1915">
        <v>160</v>
      </c>
      <c r="M1915" t="s">
        <v>155</v>
      </c>
      <c r="N1915" t="s">
        <v>47</v>
      </c>
      <c r="O1915" t="s">
        <v>151</v>
      </c>
      <c r="P1915">
        <f t="shared" si="87"/>
        <v>2.9119999999999999</v>
      </c>
      <c r="Q1915">
        <f t="shared" si="88"/>
        <v>-0.31199999999999983</v>
      </c>
      <c r="R1915">
        <f t="shared" si="89"/>
        <v>0.3125</v>
      </c>
    </row>
    <row r="1916" spans="1:18" x14ac:dyDescent="0.25">
      <c r="A1916" t="s">
        <v>154</v>
      </c>
      <c r="B1916" t="s">
        <v>6</v>
      </c>
      <c r="C1916" s="1">
        <v>44358</v>
      </c>
      <c r="D1916" s="1">
        <v>44540</v>
      </c>
      <c r="E1916" s="24">
        <v>182</v>
      </c>
      <c r="F1916">
        <v>0.5</v>
      </c>
      <c r="G1916">
        <v>3.2</v>
      </c>
      <c r="H1916">
        <v>0.7</v>
      </c>
      <c r="I1916" t="s">
        <v>21</v>
      </c>
      <c r="J1916">
        <v>783</v>
      </c>
      <c r="K1916">
        <v>50</v>
      </c>
      <c r="L1916">
        <v>160</v>
      </c>
      <c r="M1916" t="s">
        <v>155</v>
      </c>
      <c r="N1916" t="s">
        <v>47</v>
      </c>
      <c r="O1916" t="s">
        <v>151</v>
      </c>
      <c r="P1916">
        <f t="shared" si="87"/>
        <v>2.9119999999999999</v>
      </c>
      <c r="Q1916">
        <f t="shared" si="88"/>
        <v>0.28800000000000026</v>
      </c>
      <c r="R1916">
        <f t="shared" si="89"/>
        <v>0.3125</v>
      </c>
    </row>
    <row r="1917" spans="1:18" x14ac:dyDescent="0.25">
      <c r="A1917" t="s">
        <v>154</v>
      </c>
      <c r="B1917" t="s">
        <v>6</v>
      </c>
      <c r="C1917" s="1">
        <v>44358</v>
      </c>
      <c r="D1917" s="1">
        <v>44540</v>
      </c>
      <c r="E1917" s="24">
        <v>182</v>
      </c>
      <c r="F1917">
        <v>0.5</v>
      </c>
      <c r="G1917">
        <v>2.9</v>
      </c>
      <c r="H1917">
        <v>0.7</v>
      </c>
      <c r="I1917" t="s">
        <v>21</v>
      </c>
      <c r="J1917">
        <v>783</v>
      </c>
      <c r="K1917">
        <v>50</v>
      </c>
      <c r="L1917">
        <v>160</v>
      </c>
      <c r="M1917" t="s">
        <v>155</v>
      </c>
      <c r="N1917" t="s">
        <v>47</v>
      </c>
      <c r="O1917" t="s">
        <v>151</v>
      </c>
      <c r="P1917">
        <f t="shared" si="87"/>
        <v>2.9119999999999999</v>
      </c>
      <c r="Q1917">
        <f t="shared" si="88"/>
        <v>-1.2000000000000011E-2</v>
      </c>
      <c r="R1917">
        <f t="shared" si="89"/>
        <v>0.3125</v>
      </c>
    </row>
    <row r="1918" spans="1:18" x14ac:dyDescent="0.25">
      <c r="A1918" t="s">
        <v>154</v>
      </c>
      <c r="B1918" t="s">
        <v>6</v>
      </c>
      <c r="C1918" s="1">
        <v>44358</v>
      </c>
      <c r="D1918" s="1">
        <v>44540</v>
      </c>
      <c r="E1918" s="24">
        <v>182</v>
      </c>
      <c r="F1918">
        <v>0.5</v>
      </c>
      <c r="G1918">
        <v>3.3</v>
      </c>
      <c r="H1918">
        <v>0.7</v>
      </c>
      <c r="I1918" t="s">
        <v>21</v>
      </c>
      <c r="J1918">
        <v>783</v>
      </c>
      <c r="K1918">
        <v>50</v>
      </c>
      <c r="L1918">
        <v>160</v>
      </c>
      <c r="M1918" t="s">
        <v>155</v>
      </c>
      <c r="N1918" t="s">
        <v>47</v>
      </c>
      <c r="O1918" t="s">
        <v>151</v>
      </c>
      <c r="P1918">
        <f t="shared" si="87"/>
        <v>2.9119999999999999</v>
      </c>
      <c r="Q1918">
        <f t="shared" si="88"/>
        <v>0.3879999999999999</v>
      </c>
      <c r="R1918">
        <f t="shared" si="89"/>
        <v>0.3125</v>
      </c>
    </row>
    <row r="1919" spans="1:18" x14ac:dyDescent="0.25">
      <c r="A1919" t="s">
        <v>154</v>
      </c>
      <c r="B1919" t="s">
        <v>6</v>
      </c>
      <c r="C1919" s="1">
        <v>44358</v>
      </c>
      <c r="D1919" s="1">
        <v>44540</v>
      </c>
      <c r="E1919" s="24">
        <v>182</v>
      </c>
      <c r="F1919">
        <v>0.5</v>
      </c>
      <c r="G1919">
        <v>2.8</v>
      </c>
      <c r="H1919">
        <v>0.6</v>
      </c>
      <c r="I1919" t="s">
        <v>21</v>
      </c>
      <c r="J1919">
        <v>783</v>
      </c>
      <c r="K1919">
        <v>50</v>
      </c>
      <c r="L1919">
        <v>160</v>
      </c>
      <c r="M1919" t="s">
        <v>155</v>
      </c>
      <c r="N1919" t="s">
        <v>47</v>
      </c>
      <c r="O1919" t="s">
        <v>151</v>
      </c>
      <c r="P1919">
        <f t="shared" si="87"/>
        <v>2.9119999999999999</v>
      </c>
      <c r="Q1919">
        <f t="shared" si="88"/>
        <v>-0.1120000000000001</v>
      </c>
      <c r="R1919">
        <f t="shared" si="89"/>
        <v>0.3125</v>
      </c>
    </row>
    <row r="1920" spans="1:18" x14ac:dyDescent="0.25">
      <c r="A1920" t="s">
        <v>154</v>
      </c>
      <c r="B1920" t="s">
        <v>6</v>
      </c>
      <c r="C1920" s="1">
        <v>44358</v>
      </c>
      <c r="D1920" s="1">
        <v>44540</v>
      </c>
      <c r="E1920" s="24">
        <v>182</v>
      </c>
      <c r="F1920">
        <v>0.5</v>
      </c>
      <c r="G1920">
        <v>3.2</v>
      </c>
      <c r="H1920">
        <v>0.7</v>
      </c>
      <c r="I1920" t="s">
        <v>21</v>
      </c>
      <c r="J1920">
        <v>783</v>
      </c>
      <c r="K1920">
        <v>50</v>
      </c>
      <c r="L1920">
        <v>160</v>
      </c>
      <c r="M1920" t="s">
        <v>155</v>
      </c>
      <c r="N1920" t="s">
        <v>47</v>
      </c>
      <c r="O1920" t="s">
        <v>151</v>
      </c>
      <c r="P1920">
        <f t="shared" si="87"/>
        <v>2.9119999999999999</v>
      </c>
      <c r="Q1920">
        <f t="shared" si="88"/>
        <v>0.28800000000000026</v>
      </c>
      <c r="R1920">
        <f t="shared" si="89"/>
        <v>0.3125</v>
      </c>
    </row>
    <row r="1921" spans="1:18" x14ac:dyDescent="0.25">
      <c r="A1921" t="s">
        <v>154</v>
      </c>
      <c r="B1921" t="s">
        <v>6</v>
      </c>
      <c r="C1921" s="1">
        <v>44358</v>
      </c>
      <c r="D1921" s="1">
        <v>44540</v>
      </c>
      <c r="E1921" s="24">
        <v>182</v>
      </c>
      <c r="F1921">
        <v>0.5</v>
      </c>
      <c r="G1921">
        <v>2.8</v>
      </c>
      <c r="H1921">
        <v>0.6</v>
      </c>
      <c r="I1921" t="s">
        <v>21</v>
      </c>
      <c r="J1921">
        <v>783</v>
      </c>
      <c r="K1921">
        <v>50</v>
      </c>
      <c r="L1921">
        <v>160</v>
      </c>
      <c r="M1921" t="s">
        <v>155</v>
      </c>
      <c r="N1921" t="s">
        <v>47</v>
      </c>
      <c r="O1921" t="s">
        <v>151</v>
      </c>
      <c r="P1921">
        <f t="shared" si="87"/>
        <v>2.9119999999999999</v>
      </c>
      <c r="Q1921">
        <f t="shared" si="88"/>
        <v>-0.1120000000000001</v>
      </c>
      <c r="R1921">
        <f t="shared" si="89"/>
        <v>0.3125</v>
      </c>
    </row>
    <row r="1922" spans="1:18" x14ac:dyDescent="0.25">
      <c r="A1922" t="s">
        <v>154</v>
      </c>
      <c r="B1922" t="s">
        <v>6</v>
      </c>
      <c r="C1922" s="1">
        <v>44358</v>
      </c>
      <c r="D1922" s="1">
        <v>44540</v>
      </c>
      <c r="E1922" s="24">
        <v>182</v>
      </c>
      <c r="F1922">
        <v>0.5</v>
      </c>
      <c r="G1922">
        <v>2.9</v>
      </c>
      <c r="H1922">
        <v>0.7</v>
      </c>
      <c r="I1922" t="s">
        <v>21</v>
      </c>
      <c r="J1922">
        <v>783</v>
      </c>
      <c r="K1922">
        <v>50</v>
      </c>
      <c r="L1922">
        <v>160</v>
      </c>
      <c r="M1922" t="s">
        <v>155</v>
      </c>
      <c r="N1922" t="s">
        <v>47</v>
      </c>
      <c r="O1922" t="s">
        <v>151</v>
      </c>
      <c r="P1922">
        <f t="shared" si="87"/>
        <v>2.9119999999999999</v>
      </c>
      <c r="Q1922">
        <f t="shared" si="88"/>
        <v>-1.2000000000000011E-2</v>
      </c>
      <c r="R1922">
        <f t="shared" si="89"/>
        <v>0.3125</v>
      </c>
    </row>
    <row r="1923" spans="1:18" x14ac:dyDescent="0.25">
      <c r="A1923" t="s">
        <v>154</v>
      </c>
      <c r="B1923" t="s">
        <v>6</v>
      </c>
      <c r="C1923" s="1">
        <v>44358</v>
      </c>
      <c r="D1923" s="1">
        <v>44540</v>
      </c>
      <c r="E1923" s="24">
        <v>182</v>
      </c>
      <c r="F1923">
        <v>0.5</v>
      </c>
      <c r="G1923">
        <v>3.7</v>
      </c>
      <c r="H1923">
        <v>0.9</v>
      </c>
      <c r="I1923" t="s">
        <v>21</v>
      </c>
      <c r="J1923">
        <v>783</v>
      </c>
      <c r="K1923">
        <v>50</v>
      </c>
      <c r="L1923">
        <v>160</v>
      </c>
      <c r="M1923" t="s">
        <v>155</v>
      </c>
      <c r="N1923" t="s">
        <v>47</v>
      </c>
      <c r="O1923" t="s">
        <v>151</v>
      </c>
      <c r="P1923">
        <f t="shared" ref="P1923:P1986" si="90">IF(B1923="AltCom",E1923*0.003+1.43,IF(B1923="EreCya",E1923*0.003+2.87,IF(B1923="JulOrn",E1923*0.004+2.3,IF(B1923="LepElo",E1923*0.011+0.91,IF(B1923="NeoPul",E1923*0.004+2.46,IF(B1923="NeoTet","NT",IF(B1923="TelTem",E1923*0.006+1.77,IF(B1923="VarMoo",E1923*0.003+1.67,"AAAAAAAAAH"))))))))</f>
        <v>2.9119999999999999</v>
      </c>
      <c r="Q1923">
        <f t="shared" ref="Q1923:Q1986" si="91">IF(B1923="NeoTet", "NA", G1923-P1923)</f>
        <v>0.78800000000000026</v>
      </c>
      <c r="R1923">
        <f t="shared" ref="R1923:R1986" si="92">K1923/L1923</f>
        <v>0.3125</v>
      </c>
    </row>
    <row r="1924" spans="1:18" x14ac:dyDescent="0.25">
      <c r="A1924" t="s">
        <v>154</v>
      </c>
      <c r="B1924" t="s">
        <v>6</v>
      </c>
      <c r="C1924" s="1">
        <v>44358</v>
      </c>
      <c r="D1924" s="1">
        <v>44540</v>
      </c>
      <c r="E1924" s="24">
        <v>182</v>
      </c>
      <c r="F1924">
        <v>0.5</v>
      </c>
      <c r="G1924">
        <v>2.8</v>
      </c>
      <c r="H1924">
        <v>0.6</v>
      </c>
      <c r="I1924" t="s">
        <v>21</v>
      </c>
      <c r="J1924">
        <v>783</v>
      </c>
      <c r="K1924">
        <v>50</v>
      </c>
      <c r="L1924">
        <v>160</v>
      </c>
      <c r="M1924" t="s">
        <v>155</v>
      </c>
      <c r="N1924" t="s">
        <v>47</v>
      </c>
      <c r="O1924" t="s">
        <v>151</v>
      </c>
      <c r="P1924">
        <f t="shared" si="90"/>
        <v>2.9119999999999999</v>
      </c>
      <c r="Q1924">
        <f t="shared" si="91"/>
        <v>-0.1120000000000001</v>
      </c>
      <c r="R1924">
        <f t="shared" si="92"/>
        <v>0.3125</v>
      </c>
    </row>
    <row r="1925" spans="1:18" x14ac:dyDescent="0.25">
      <c r="A1925" t="s">
        <v>154</v>
      </c>
      <c r="B1925" t="s">
        <v>6</v>
      </c>
      <c r="C1925" s="1">
        <v>44358</v>
      </c>
      <c r="D1925" s="1">
        <v>44540</v>
      </c>
      <c r="E1925" s="24">
        <v>182</v>
      </c>
      <c r="F1925">
        <v>0.5</v>
      </c>
      <c r="G1925">
        <v>3.5</v>
      </c>
      <c r="H1925">
        <v>0.9</v>
      </c>
      <c r="I1925" t="s">
        <v>21</v>
      </c>
      <c r="J1925">
        <v>783</v>
      </c>
      <c r="K1925">
        <v>50</v>
      </c>
      <c r="L1925">
        <v>160</v>
      </c>
      <c r="M1925" t="s">
        <v>155</v>
      </c>
      <c r="N1925" t="s">
        <v>47</v>
      </c>
      <c r="O1925" t="s">
        <v>151</v>
      </c>
      <c r="P1925">
        <f t="shared" si="90"/>
        <v>2.9119999999999999</v>
      </c>
      <c r="Q1925">
        <f t="shared" si="91"/>
        <v>0.58800000000000008</v>
      </c>
      <c r="R1925">
        <f t="shared" si="92"/>
        <v>0.3125</v>
      </c>
    </row>
    <row r="1926" spans="1:18" x14ac:dyDescent="0.25">
      <c r="A1926" t="s">
        <v>154</v>
      </c>
      <c r="B1926" t="s">
        <v>6</v>
      </c>
      <c r="C1926" s="1">
        <v>44358</v>
      </c>
      <c r="D1926" s="1">
        <v>44540</v>
      </c>
      <c r="E1926" s="24">
        <v>182</v>
      </c>
      <c r="F1926">
        <v>0.5</v>
      </c>
      <c r="G1926">
        <v>3.2</v>
      </c>
      <c r="H1926">
        <v>0.7</v>
      </c>
      <c r="I1926" t="s">
        <v>21</v>
      </c>
      <c r="J1926">
        <v>783</v>
      </c>
      <c r="K1926">
        <v>50</v>
      </c>
      <c r="L1926">
        <v>160</v>
      </c>
      <c r="M1926" t="s">
        <v>155</v>
      </c>
      <c r="N1926" t="s">
        <v>47</v>
      </c>
      <c r="O1926" t="s">
        <v>151</v>
      </c>
      <c r="P1926">
        <f t="shared" si="90"/>
        <v>2.9119999999999999</v>
      </c>
      <c r="Q1926">
        <f t="shared" si="91"/>
        <v>0.28800000000000026</v>
      </c>
      <c r="R1926">
        <f t="shared" si="92"/>
        <v>0.3125</v>
      </c>
    </row>
    <row r="1927" spans="1:18" x14ac:dyDescent="0.25">
      <c r="A1927" t="s">
        <v>154</v>
      </c>
      <c r="B1927" t="s">
        <v>6</v>
      </c>
      <c r="C1927" s="1">
        <v>44358</v>
      </c>
      <c r="D1927" s="1">
        <v>44540</v>
      </c>
      <c r="E1927" s="24">
        <v>182</v>
      </c>
      <c r="F1927">
        <v>0.5</v>
      </c>
      <c r="G1927">
        <v>2.8</v>
      </c>
      <c r="H1927">
        <v>0.6</v>
      </c>
      <c r="I1927" t="s">
        <v>21</v>
      </c>
      <c r="J1927">
        <v>783</v>
      </c>
      <c r="K1927">
        <v>50</v>
      </c>
      <c r="L1927">
        <v>160</v>
      </c>
      <c r="M1927" t="s">
        <v>155</v>
      </c>
      <c r="N1927" t="s">
        <v>47</v>
      </c>
      <c r="O1927" t="s">
        <v>151</v>
      </c>
      <c r="P1927">
        <f t="shared" si="90"/>
        <v>2.9119999999999999</v>
      </c>
      <c r="Q1927">
        <f t="shared" si="91"/>
        <v>-0.1120000000000001</v>
      </c>
      <c r="R1927">
        <f t="shared" si="92"/>
        <v>0.3125</v>
      </c>
    </row>
    <row r="1928" spans="1:18" x14ac:dyDescent="0.25">
      <c r="A1928" t="s">
        <v>154</v>
      </c>
      <c r="B1928" t="s">
        <v>6</v>
      </c>
      <c r="C1928" s="1">
        <v>44358</v>
      </c>
      <c r="D1928" s="1">
        <v>44540</v>
      </c>
      <c r="E1928" s="24">
        <v>182</v>
      </c>
      <c r="F1928">
        <v>0.5</v>
      </c>
      <c r="G1928">
        <v>3.4</v>
      </c>
      <c r="H1928">
        <v>0.8</v>
      </c>
      <c r="I1928" t="s">
        <v>21</v>
      </c>
      <c r="J1928">
        <v>783</v>
      </c>
      <c r="K1928">
        <v>50</v>
      </c>
      <c r="L1928">
        <v>160</v>
      </c>
      <c r="M1928" t="s">
        <v>155</v>
      </c>
      <c r="N1928" t="s">
        <v>47</v>
      </c>
      <c r="O1928" t="s">
        <v>151</v>
      </c>
      <c r="P1928">
        <f t="shared" si="90"/>
        <v>2.9119999999999999</v>
      </c>
      <c r="Q1928">
        <f t="shared" si="91"/>
        <v>0.48799999999999999</v>
      </c>
      <c r="R1928">
        <f t="shared" si="92"/>
        <v>0.3125</v>
      </c>
    </row>
    <row r="1929" spans="1:18" x14ac:dyDescent="0.25">
      <c r="A1929" t="s">
        <v>154</v>
      </c>
      <c r="B1929" t="s">
        <v>6</v>
      </c>
      <c r="C1929" s="1">
        <v>44358</v>
      </c>
      <c r="D1929" s="1">
        <v>44540</v>
      </c>
      <c r="E1929" s="24">
        <v>182</v>
      </c>
      <c r="F1929">
        <v>0.5</v>
      </c>
      <c r="G1929">
        <v>3.1</v>
      </c>
      <c r="H1929">
        <v>0.7</v>
      </c>
      <c r="I1929" t="s">
        <v>21</v>
      </c>
      <c r="J1929">
        <v>783</v>
      </c>
      <c r="K1929">
        <v>50</v>
      </c>
      <c r="L1929">
        <v>160</v>
      </c>
      <c r="M1929" t="s">
        <v>155</v>
      </c>
      <c r="N1929" t="s">
        <v>47</v>
      </c>
      <c r="O1929" t="s">
        <v>151</v>
      </c>
      <c r="P1929">
        <f t="shared" si="90"/>
        <v>2.9119999999999999</v>
      </c>
      <c r="Q1929">
        <f t="shared" si="91"/>
        <v>0.18800000000000017</v>
      </c>
      <c r="R1929">
        <f t="shared" si="92"/>
        <v>0.3125</v>
      </c>
    </row>
    <row r="1930" spans="1:18" x14ac:dyDescent="0.25">
      <c r="A1930" t="s">
        <v>154</v>
      </c>
      <c r="B1930" t="s">
        <v>6</v>
      </c>
      <c r="C1930" s="1">
        <v>44358</v>
      </c>
      <c r="D1930" s="1">
        <v>44540</v>
      </c>
      <c r="E1930" s="24">
        <v>182</v>
      </c>
      <c r="F1930">
        <v>0.5</v>
      </c>
      <c r="G1930">
        <v>2.8</v>
      </c>
      <c r="H1930">
        <v>0.6</v>
      </c>
      <c r="I1930" t="s">
        <v>21</v>
      </c>
      <c r="J1930">
        <v>783</v>
      </c>
      <c r="K1930">
        <v>50</v>
      </c>
      <c r="L1930">
        <v>160</v>
      </c>
      <c r="M1930" t="s">
        <v>155</v>
      </c>
      <c r="N1930" t="s">
        <v>47</v>
      </c>
      <c r="O1930" t="s">
        <v>151</v>
      </c>
      <c r="P1930">
        <f t="shared" si="90"/>
        <v>2.9119999999999999</v>
      </c>
      <c r="Q1930">
        <f t="shared" si="91"/>
        <v>-0.1120000000000001</v>
      </c>
      <c r="R1930">
        <f t="shared" si="92"/>
        <v>0.3125</v>
      </c>
    </row>
    <row r="1931" spans="1:18" x14ac:dyDescent="0.25">
      <c r="A1931" t="s">
        <v>154</v>
      </c>
      <c r="B1931" t="s">
        <v>6</v>
      </c>
      <c r="C1931" s="1">
        <v>44358</v>
      </c>
      <c r="D1931" s="1">
        <v>44540</v>
      </c>
      <c r="E1931" s="24">
        <v>182</v>
      </c>
      <c r="F1931">
        <v>0.5</v>
      </c>
      <c r="G1931">
        <v>2.9</v>
      </c>
      <c r="H1931">
        <v>0.6</v>
      </c>
      <c r="I1931" t="s">
        <v>21</v>
      </c>
      <c r="J1931">
        <v>783</v>
      </c>
      <c r="K1931">
        <v>50</v>
      </c>
      <c r="L1931">
        <v>160</v>
      </c>
      <c r="M1931" t="s">
        <v>155</v>
      </c>
      <c r="N1931" t="s">
        <v>47</v>
      </c>
      <c r="O1931" t="s">
        <v>151</v>
      </c>
      <c r="P1931">
        <f t="shared" si="90"/>
        <v>2.9119999999999999</v>
      </c>
      <c r="Q1931">
        <f t="shared" si="91"/>
        <v>-1.2000000000000011E-2</v>
      </c>
      <c r="R1931">
        <f t="shared" si="92"/>
        <v>0.3125</v>
      </c>
    </row>
    <row r="1932" spans="1:18" x14ac:dyDescent="0.25">
      <c r="A1932" t="s">
        <v>154</v>
      </c>
      <c r="B1932" t="s">
        <v>6</v>
      </c>
      <c r="C1932" s="1">
        <v>44358</v>
      </c>
      <c r="D1932" s="1">
        <v>44540</v>
      </c>
      <c r="E1932" s="24">
        <v>182</v>
      </c>
      <c r="F1932">
        <v>0.5</v>
      </c>
      <c r="G1932">
        <v>2.9</v>
      </c>
      <c r="H1932">
        <v>0.7</v>
      </c>
      <c r="I1932" t="s">
        <v>21</v>
      </c>
      <c r="J1932">
        <v>783</v>
      </c>
      <c r="K1932">
        <v>50</v>
      </c>
      <c r="L1932">
        <v>160</v>
      </c>
      <c r="M1932" t="s">
        <v>155</v>
      </c>
      <c r="N1932" t="s">
        <v>47</v>
      </c>
      <c r="O1932" t="s">
        <v>151</v>
      </c>
      <c r="P1932">
        <f t="shared" si="90"/>
        <v>2.9119999999999999</v>
      </c>
      <c r="Q1932">
        <f t="shared" si="91"/>
        <v>-1.2000000000000011E-2</v>
      </c>
      <c r="R1932">
        <f t="shared" si="92"/>
        <v>0.3125</v>
      </c>
    </row>
    <row r="1933" spans="1:18" x14ac:dyDescent="0.25">
      <c r="A1933" t="s">
        <v>235</v>
      </c>
      <c r="B1933" t="s">
        <v>6</v>
      </c>
      <c r="C1933" s="1">
        <v>44188</v>
      </c>
      <c r="D1933" s="1">
        <v>44552</v>
      </c>
      <c r="E1933" s="24">
        <v>364</v>
      </c>
      <c r="F1933">
        <v>1</v>
      </c>
      <c r="G1933">
        <v>5.6</v>
      </c>
      <c r="H1933">
        <v>1.5</v>
      </c>
      <c r="I1933" t="s">
        <v>21</v>
      </c>
      <c r="J1933">
        <v>580</v>
      </c>
      <c r="K1933">
        <v>25</v>
      </c>
      <c r="L1933">
        <v>160</v>
      </c>
      <c r="M1933" t="s">
        <v>141</v>
      </c>
      <c r="N1933" t="s">
        <v>45</v>
      </c>
      <c r="O1933" t="s">
        <v>142</v>
      </c>
      <c r="P1933">
        <f t="shared" si="90"/>
        <v>4.9139999999999997</v>
      </c>
      <c r="Q1933">
        <f t="shared" si="91"/>
        <v>0.68599999999999994</v>
      </c>
      <c r="R1933">
        <f t="shared" si="92"/>
        <v>0.15625</v>
      </c>
    </row>
    <row r="1934" spans="1:18" x14ac:dyDescent="0.25">
      <c r="A1934" t="s">
        <v>235</v>
      </c>
      <c r="B1934" t="s">
        <v>6</v>
      </c>
      <c r="C1934" s="1">
        <v>44188</v>
      </c>
      <c r="D1934" s="1">
        <v>44552</v>
      </c>
      <c r="E1934" s="24">
        <v>364</v>
      </c>
      <c r="F1934">
        <v>1</v>
      </c>
      <c r="G1934">
        <v>4.2</v>
      </c>
      <c r="H1934">
        <v>1</v>
      </c>
      <c r="I1934" t="s">
        <v>21</v>
      </c>
      <c r="J1934">
        <v>580</v>
      </c>
      <c r="K1934">
        <v>25</v>
      </c>
      <c r="L1934">
        <v>160</v>
      </c>
      <c r="M1934" t="s">
        <v>141</v>
      </c>
      <c r="N1934" t="s">
        <v>45</v>
      </c>
      <c r="O1934" t="s">
        <v>142</v>
      </c>
      <c r="P1934">
        <f t="shared" si="90"/>
        <v>4.9139999999999997</v>
      </c>
      <c r="Q1934">
        <f t="shared" si="91"/>
        <v>-0.71399999999999952</v>
      </c>
      <c r="R1934">
        <f t="shared" si="92"/>
        <v>0.15625</v>
      </c>
    </row>
    <row r="1935" spans="1:18" x14ac:dyDescent="0.25">
      <c r="A1935" t="s">
        <v>235</v>
      </c>
      <c r="B1935" t="s">
        <v>6</v>
      </c>
      <c r="C1935" s="1">
        <v>44188</v>
      </c>
      <c r="D1935" s="1">
        <v>44552</v>
      </c>
      <c r="E1935" s="24">
        <v>364</v>
      </c>
      <c r="F1935">
        <v>1</v>
      </c>
      <c r="G1935">
        <v>5.7</v>
      </c>
      <c r="H1935">
        <v>1.5</v>
      </c>
      <c r="I1935" t="s">
        <v>21</v>
      </c>
      <c r="J1935">
        <v>580</v>
      </c>
      <c r="K1935">
        <v>25</v>
      </c>
      <c r="L1935">
        <v>160</v>
      </c>
      <c r="M1935" t="s">
        <v>141</v>
      </c>
      <c r="N1935" t="s">
        <v>45</v>
      </c>
      <c r="O1935" t="s">
        <v>142</v>
      </c>
      <c r="P1935">
        <f t="shared" si="90"/>
        <v>4.9139999999999997</v>
      </c>
      <c r="Q1935">
        <f t="shared" si="91"/>
        <v>0.78600000000000048</v>
      </c>
      <c r="R1935">
        <f t="shared" si="92"/>
        <v>0.15625</v>
      </c>
    </row>
    <row r="1936" spans="1:18" x14ac:dyDescent="0.25">
      <c r="A1936" t="s">
        <v>235</v>
      </c>
      <c r="B1936" t="s">
        <v>6</v>
      </c>
      <c r="C1936" s="1">
        <v>44188</v>
      </c>
      <c r="D1936" s="1">
        <v>44552</v>
      </c>
      <c r="E1936" s="24">
        <v>364</v>
      </c>
      <c r="F1936">
        <v>1</v>
      </c>
      <c r="G1936">
        <v>4.8</v>
      </c>
      <c r="H1936">
        <v>1.1000000000000001</v>
      </c>
      <c r="I1936" t="s">
        <v>21</v>
      </c>
      <c r="J1936">
        <v>580</v>
      </c>
      <c r="K1936">
        <v>25</v>
      </c>
      <c r="L1936">
        <v>160</v>
      </c>
      <c r="M1936" t="s">
        <v>141</v>
      </c>
      <c r="N1936" t="s">
        <v>45</v>
      </c>
      <c r="O1936" t="s">
        <v>142</v>
      </c>
      <c r="P1936">
        <f t="shared" si="90"/>
        <v>4.9139999999999997</v>
      </c>
      <c r="Q1936">
        <f t="shared" si="91"/>
        <v>-0.11399999999999988</v>
      </c>
      <c r="R1936">
        <f t="shared" si="92"/>
        <v>0.15625</v>
      </c>
    </row>
    <row r="1937" spans="1:18" x14ac:dyDescent="0.25">
      <c r="A1937" t="s">
        <v>235</v>
      </c>
      <c r="B1937" t="s">
        <v>6</v>
      </c>
      <c r="C1937" s="1">
        <v>44188</v>
      </c>
      <c r="D1937" s="1">
        <v>44552</v>
      </c>
      <c r="E1937" s="24">
        <v>364</v>
      </c>
      <c r="F1937">
        <v>1</v>
      </c>
      <c r="G1937">
        <v>5.2</v>
      </c>
      <c r="H1937">
        <v>1.3</v>
      </c>
      <c r="I1937" t="s">
        <v>21</v>
      </c>
      <c r="J1937">
        <v>580</v>
      </c>
      <c r="K1937">
        <v>25</v>
      </c>
      <c r="L1937">
        <v>160</v>
      </c>
      <c r="M1937" t="s">
        <v>141</v>
      </c>
      <c r="N1937" t="s">
        <v>45</v>
      </c>
      <c r="O1937" t="s">
        <v>142</v>
      </c>
      <c r="P1937">
        <f t="shared" si="90"/>
        <v>4.9139999999999997</v>
      </c>
      <c r="Q1937">
        <f t="shared" si="91"/>
        <v>0.28600000000000048</v>
      </c>
      <c r="R1937">
        <f t="shared" si="92"/>
        <v>0.15625</v>
      </c>
    </row>
    <row r="1938" spans="1:18" x14ac:dyDescent="0.25">
      <c r="A1938" t="s">
        <v>235</v>
      </c>
      <c r="B1938" t="s">
        <v>6</v>
      </c>
      <c r="C1938" s="1">
        <v>44188</v>
      </c>
      <c r="D1938" s="1">
        <v>44552</v>
      </c>
      <c r="E1938" s="24">
        <v>364</v>
      </c>
      <c r="F1938">
        <v>1</v>
      </c>
      <c r="G1938">
        <v>5.6</v>
      </c>
      <c r="H1938">
        <v>1.4</v>
      </c>
      <c r="I1938" t="s">
        <v>21</v>
      </c>
      <c r="J1938">
        <v>580</v>
      </c>
      <c r="K1938">
        <v>25</v>
      </c>
      <c r="L1938">
        <v>160</v>
      </c>
      <c r="M1938" t="s">
        <v>141</v>
      </c>
      <c r="N1938" t="s">
        <v>45</v>
      </c>
      <c r="O1938" t="s">
        <v>142</v>
      </c>
      <c r="P1938">
        <f t="shared" si="90"/>
        <v>4.9139999999999997</v>
      </c>
      <c r="Q1938">
        <f t="shared" si="91"/>
        <v>0.68599999999999994</v>
      </c>
      <c r="R1938">
        <f t="shared" si="92"/>
        <v>0.15625</v>
      </c>
    </row>
    <row r="1939" spans="1:18" x14ac:dyDescent="0.25">
      <c r="A1939" t="s">
        <v>235</v>
      </c>
      <c r="B1939" t="s">
        <v>6</v>
      </c>
      <c r="C1939" s="1">
        <v>44188</v>
      </c>
      <c r="D1939" s="1">
        <v>44552</v>
      </c>
      <c r="E1939" s="24">
        <v>364</v>
      </c>
      <c r="F1939">
        <v>1</v>
      </c>
      <c r="G1939">
        <v>5</v>
      </c>
      <c r="H1939">
        <v>1.3</v>
      </c>
      <c r="I1939" t="s">
        <v>21</v>
      </c>
      <c r="J1939">
        <v>580</v>
      </c>
      <c r="K1939">
        <v>25</v>
      </c>
      <c r="L1939">
        <v>160</v>
      </c>
      <c r="M1939" t="s">
        <v>141</v>
      </c>
      <c r="N1939" t="s">
        <v>45</v>
      </c>
      <c r="O1939" t="s">
        <v>142</v>
      </c>
      <c r="P1939">
        <f t="shared" si="90"/>
        <v>4.9139999999999997</v>
      </c>
      <c r="Q1939">
        <f t="shared" si="91"/>
        <v>8.6000000000000298E-2</v>
      </c>
      <c r="R1939">
        <f t="shared" si="92"/>
        <v>0.15625</v>
      </c>
    </row>
    <row r="1940" spans="1:18" x14ac:dyDescent="0.25">
      <c r="A1940" t="s">
        <v>235</v>
      </c>
      <c r="B1940" t="s">
        <v>6</v>
      </c>
      <c r="C1940" s="1">
        <v>44188</v>
      </c>
      <c r="D1940" s="1">
        <v>44552</v>
      </c>
      <c r="E1940" s="24">
        <v>364</v>
      </c>
      <c r="F1940">
        <v>1</v>
      </c>
      <c r="G1940">
        <v>5.0999999999999996</v>
      </c>
      <c r="H1940">
        <v>1.3</v>
      </c>
      <c r="I1940" t="s">
        <v>21</v>
      </c>
      <c r="J1940">
        <v>580</v>
      </c>
      <c r="K1940">
        <v>25</v>
      </c>
      <c r="L1940">
        <v>160</v>
      </c>
      <c r="M1940" t="s">
        <v>141</v>
      </c>
      <c r="N1940" t="s">
        <v>45</v>
      </c>
      <c r="O1940" t="s">
        <v>142</v>
      </c>
      <c r="P1940">
        <f t="shared" si="90"/>
        <v>4.9139999999999997</v>
      </c>
      <c r="Q1940">
        <f t="shared" si="91"/>
        <v>0.18599999999999994</v>
      </c>
      <c r="R1940">
        <f t="shared" si="92"/>
        <v>0.15625</v>
      </c>
    </row>
    <row r="1941" spans="1:18" x14ac:dyDescent="0.25">
      <c r="A1941" t="s">
        <v>235</v>
      </c>
      <c r="B1941" t="s">
        <v>6</v>
      </c>
      <c r="C1941" s="1">
        <v>44188</v>
      </c>
      <c r="D1941" s="1">
        <v>44552</v>
      </c>
      <c r="E1941" s="24">
        <v>364</v>
      </c>
      <c r="F1941">
        <v>1</v>
      </c>
      <c r="G1941">
        <v>4.8</v>
      </c>
      <c r="H1941">
        <v>1.2</v>
      </c>
      <c r="I1941" t="s">
        <v>21</v>
      </c>
      <c r="J1941">
        <v>580</v>
      </c>
      <c r="K1941">
        <v>25</v>
      </c>
      <c r="L1941">
        <v>160</v>
      </c>
      <c r="M1941" t="s">
        <v>141</v>
      </c>
      <c r="N1941" t="s">
        <v>45</v>
      </c>
      <c r="O1941" t="s">
        <v>142</v>
      </c>
      <c r="P1941">
        <f t="shared" si="90"/>
        <v>4.9139999999999997</v>
      </c>
      <c r="Q1941">
        <f t="shared" si="91"/>
        <v>-0.11399999999999988</v>
      </c>
      <c r="R1941">
        <f t="shared" si="92"/>
        <v>0.15625</v>
      </c>
    </row>
    <row r="1942" spans="1:18" x14ac:dyDescent="0.25">
      <c r="A1942" t="s">
        <v>235</v>
      </c>
      <c r="B1942" t="s">
        <v>6</v>
      </c>
      <c r="C1942" s="1">
        <v>44188</v>
      </c>
      <c r="D1942" s="1">
        <v>44552</v>
      </c>
      <c r="E1942" s="24">
        <v>364</v>
      </c>
      <c r="F1942">
        <v>1</v>
      </c>
      <c r="G1942">
        <v>5.9</v>
      </c>
      <c r="H1942">
        <v>1.5</v>
      </c>
      <c r="I1942" t="s">
        <v>21</v>
      </c>
      <c r="J1942">
        <v>580</v>
      </c>
      <c r="K1942">
        <v>25</v>
      </c>
      <c r="L1942">
        <v>160</v>
      </c>
      <c r="M1942" t="s">
        <v>141</v>
      </c>
      <c r="N1942" t="s">
        <v>45</v>
      </c>
      <c r="O1942" t="s">
        <v>142</v>
      </c>
      <c r="P1942">
        <f t="shared" si="90"/>
        <v>4.9139999999999997</v>
      </c>
      <c r="Q1942">
        <f t="shared" si="91"/>
        <v>0.98600000000000065</v>
      </c>
      <c r="R1942">
        <f t="shared" si="92"/>
        <v>0.15625</v>
      </c>
    </row>
    <row r="1943" spans="1:18" x14ac:dyDescent="0.25">
      <c r="A1943" t="s">
        <v>235</v>
      </c>
      <c r="B1943" t="s">
        <v>6</v>
      </c>
      <c r="C1943" s="1">
        <v>44188</v>
      </c>
      <c r="D1943" s="1">
        <v>44552</v>
      </c>
      <c r="E1943" s="24">
        <v>364</v>
      </c>
      <c r="F1943">
        <v>1</v>
      </c>
      <c r="G1943">
        <v>5.3</v>
      </c>
      <c r="H1943">
        <v>1.3</v>
      </c>
      <c r="I1943" t="s">
        <v>21</v>
      </c>
      <c r="J1943">
        <v>580</v>
      </c>
      <c r="K1943">
        <v>25</v>
      </c>
      <c r="L1943">
        <v>160</v>
      </c>
      <c r="M1943" t="s">
        <v>141</v>
      </c>
      <c r="N1943" t="s">
        <v>45</v>
      </c>
      <c r="O1943" t="s">
        <v>142</v>
      </c>
      <c r="P1943">
        <f t="shared" si="90"/>
        <v>4.9139999999999997</v>
      </c>
      <c r="Q1943">
        <f t="shared" si="91"/>
        <v>0.38600000000000012</v>
      </c>
      <c r="R1943">
        <f t="shared" si="92"/>
        <v>0.15625</v>
      </c>
    </row>
    <row r="1944" spans="1:18" x14ac:dyDescent="0.25">
      <c r="A1944" t="s">
        <v>235</v>
      </c>
      <c r="B1944" t="s">
        <v>6</v>
      </c>
      <c r="C1944" s="1">
        <v>44188</v>
      </c>
      <c r="D1944" s="1">
        <v>44552</v>
      </c>
      <c r="E1944" s="24">
        <v>364</v>
      </c>
      <c r="F1944">
        <v>1</v>
      </c>
      <c r="G1944">
        <v>5.3</v>
      </c>
      <c r="H1944">
        <v>1.3</v>
      </c>
      <c r="I1944" t="s">
        <v>21</v>
      </c>
      <c r="J1944">
        <v>580</v>
      </c>
      <c r="K1944">
        <v>25</v>
      </c>
      <c r="L1944">
        <v>160</v>
      </c>
      <c r="M1944" t="s">
        <v>141</v>
      </c>
      <c r="N1944" t="s">
        <v>45</v>
      </c>
      <c r="O1944" t="s">
        <v>142</v>
      </c>
      <c r="P1944">
        <f t="shared" si="90"/>
        <v>4.9139999999999997</v>
      </c>
      <c r="Q1944">
        <f t="shared" si="91"/>
        <v>0.38600000000000012</v>
      </c>
      <c r="R1944">
        <f t="shared" si="92"/>
        <v>0.15625</v>
      </c>
    </row>
    <row r="1945" spans="1:18" x14ac:dyDescent="0.25">
      <c r="A1945" t="s">
        <v>235</v>
      </c>
      <c r="B1945" t="s">
        <v>6</v>
      </c>
      <c r="C1945" s="1">
        <v>44188</v>
      </c>
      <c r="D1945" s="1">
        <v>44552</v>
      </c>
      <c r="E1945" s="24">
        <v>364</v>
      </c>
      <c r="F1945">
        <v>1</v>
      </c>
      <c r="G1945">
        <v>4.8</v>
      </c>
      <c r="H1945">
        <v>1.2</v>
      </c>
      <c r="I1945" t="s">
        <v>21</v>
      </c>
      <c r="J1945">
        <v>580</v>
      </c>
      <c r="K1945">
        <v>25</v>
      </c>
      <c r="L1945">
        <v>160</v>
      </c>
      <c r="M1945" t="s">
        <v>141</v>
      </c>
      <c r="N1945" t="s">
        <v>45</v>
      </c>
      <c r="O1945" t="s">
        <v>142</v>
      </c>
      <c r="P1945">
        <f t="shared" si="90"/>
        <v>4.9139999999999997</v>
      </c>
      <c r="Q1945">
        <f t="shared" si="91"/>
        <v>-0.11399999999999988</v>
      </c>
      <c r="R1945">
        <f t="shared" si="92"/>
        <v>0.15625</v>
      </c>
    </row>
    <row r="1946" spans="1:18" x14ac:dyDescent="0.25">
      <c r="A1946" t="s">
        <v>235</v>
      </c>
      <c r="B1946" t="s">
        <v>6</v>
      </c>
      <c r="C1946" s="1">
        <v>44188</v>
      </c>
      <c r="D1946" s="1">
        <v>44552</v>
      </c>
      <c r="E1946" s="24">
        <v>364</v>
      </c>
      <c r="F1946">
        <v>1</v>
      </c>
      <c r="G1946">
        <v>5.8</v>
      </c>
      <c r="H1946">
        <v>1.4</v>
      </c>
      <c r="I1946" t="s">
        <v>21</v>
      </c>
      <c r="J1946">
        <v>580</v>
      </c>
      <c r="K1946">
        <v>25</v>
      </c>
      <c r="L1946">
        <v>160</v>
      </c>
      <c r="M1946" t="s">
        <v>141</v>
      </c>
      <c r="N1946" t="s">
        <v>45</v>
      </c>
      <c r="O1946" t="s">
        <v>142</v>
      </c>
      <c r="P1946">
        <f t="shared" si="90"/>
        <v>4.9139999999999997</v>
      </c>
      <c r="Q1946">
        <f t="shared" si="91"/>
        <v>0.88600000000000012</v>
      </c>
      <c r="R1946">
        <f t="shared" si="92"/>
        <v>0.15625</v>
      </c>
    </row>
    <row r="1947" spans="1:18" x14ac:dyDescent="0.25">
      <c r="A1947" t="s">
        <v>235</v>
      </c>
      <c r="B1947" t="s">
        <v>6</v>
      </c>
      <c r="C1947" s="1">
        <v>44188</v>
      </c>
      <c r="D1947" s="1">
        <v>44552</v>
      </c>
      <c r="E1947" s="24">
        <v>364</v>
      </c>
      <c r="F1947">
        <v>1</v>
      </c>
      <c r="G1947">
        <v>5.0999999999999996</v>
      </c>
      <c r="H1947">
        <v>1.2</v>
      </c>
      <c r="I1947" t="s">
        <v>21</v>
      </c>
      <c r="J1947">
        <v>580</v>
      </c>
      <c r="K1947">
        <v>25</v>
      </c>
      <c r="L1947">
        <v>160</v>
      </c>
      <c r="M1947" t="s">
        <v>141</v>
      </c>
      <c r="N1947" t="s">
        <v>45</v>
      </c>
      <c r="O1947" t="s">
        <v>142</v>
      </c>
      <c r="P1947">
        <f t="shared" si="90"/>
        <v>4.9139999999999997</v>
      </c>
      <c r="Q1947">
        <f t="shared" si="91"/>
        <v>0.18599999999999994</v>
      </c>
      <c r="R1947">
        <f t="shared" si="92"/>
        <v>0.15625</v>
      </c>
    </row>
    <row r="1948" spans="1:18" x14ac:dyDescent="0.25">
      <c r="A1948" t="s">
        <v>235</v>
      </c>
      <c r="B1948" t="s">
        <v>6</v>
      </c>
      <c r="C1948" s="1">
        <v>44188</v>
      </c>
      <c r="D1948" s="1">
        <v>44552</v>
      </c>
      <c r="E1948" s="24">
        <v>364</v>
      </c>
      <c r="F1948">
        <v>1</v>
      </c>
      <c r="G1948">
        <v>5.0999999999999996</v>
      </c>
      <c r="H1948">
        <v>1.3</v>
      </c>
      <c r="I1948" t="s">
        <v>21</v>
      </c>
      <c r="J1948">
        <v>580</v>
      </c>
      <c r="K1948">
        <v>25</v>
      </c>
      <c r="L1948">
        <v>160</v>
      </c>
      <c r="M1948" t="s">
        <v>141</v>
      </c>
      <c r="N1948" t="s">
        <v>45</v>
      </c>
      <c r="O1948" t="s">
        <v>142</v>
      </c>
      <c r="P1948">
        <f t="shared" si="90"/>
        <v>4.9139999999999997</v>
      </c>
      <c r="Q1948">
        <f t="shared" si="91"/>
        <v>0.18599999999999994</v>
      </c>
      <c r="R1948">
        <f t="shared" si="92"/>
        <v>0.15625</v>
      </c>
    </row>
    <row r="1949" spans="1:18" x14ac:dyDescent="0.25">
      <c r="A1949" t="s">
        <v>235</v>
      </c>
      <c r="B1949" t="s">
        <v>6</v>
      </c>
      <c r="C1949" s="1">
        <v>44188</v>
      </c>
      <c r="D1949" s="1">
        <v>44552</v>
      </c>
      <c r="E1949" s="24">
        <v>364</v>
      </c>
      <c r="F1949">
        <v>1</v>
      </c>
      <c r="G1949">
        <v>4.7</v>
      </c>
      <c r="H1949">
        <v>1.1000000000000001</v>
      </c>
      <c r="I1949" t="s">
        <v>21</v>
      </c>
      <c r="J1949">
        <v>580</v>
      </c>
      <c r="K1949">
        <v>25</v>
      </c>
      <c r="L1949">
        <v>160</v>
      </c>
      <c r="M1949" t="s">
        <v>141</v>
      </c>
      <c r="N1949" t="s">
        <v>45</v>
      </c>
      <c r="O1949" t="s">
        <v>142</v>
      </c>
      <c r="P1949">
        <f t="shared" si="90"/>
        <v>4.9139999999999997</v>
      </c>
      <c r="Q1949">
        <f t="shared" si="91"/>
        <v>-0.21399999999999952</v>
      </c>
      <c r="R1949">
        <f t="shared" si="92"/>
        <v>0.15625</v>
      </c>
    </row>
    <row r="1950" spans="1:18" x14ac:dyDescent="0.25">
      <c r="A1950" t="s">
        <v>235</v>
      </c>
      <c r="B1950" t="s">
        <v>6</v>
      </c>
      <c r="C1950" s="1">
        <v>44188</v>
      </c>
      <c r="D1950" s="1">
        <v>44552</v>
      </c>
      <c r="E1950" s="24">
        <v>364</v>
      </c>
      <c r="F1950">
        <v>1</v>
      </c>
      <c r="G1950">
        <v>5.2</v>
      </c>
      <c r="H1950">
        <v>1.3</v>
      </c>
      <c r="I1950" t="s">
        <v>21</v>
      </c>
      <c r="J1950">
        <v>580</v>
      </c>
      <c r="K1950">
        <v>25</v>
      </c>
      <c r="L1950">
        <v>160</v>
      </c>
      <c r="M1950" t="s">
        <v>141</v>
      </c>
      <c r="N1950" t="s">
        <v>45</v>
      </c>
      <c r="O1950" t="s">
        <v>142</v>
      </c>
      <c r="P1950">
        <f t="shared" si="90"/>
        <v>4.9139999999999997</v>
      </c>
      <c r="Q1950">
        <f t="shared" si="91"/>
        <v>0.28600000000000048</v>
      </c>
      <c r="R1950">
        <f t="shared" si="92"/>
        <v>0.15625</v>
      </c>
    </row>
    <row r="1951" spans="1:18" x14ac:dyDescent="0.25">
      <c r="A1951" t="s">
        <v>235</v>
      </c>
      <c r="B1951" t="s">
        <v>6</v>
      </c>
      <c r="C1951" s="1">
        <v>44188</v>
      </c>
      <c r="D1951" s="1">
        <v>44552</v>
      </c>
      <c r="E1951" s="24">
        <v>364</v>
      </c>
      <c r="F1951">
        <v>1</v>
      </c>
      <c r="G1951">
        <v>4.9000000000000004</v>
      </c>
      <c r="H1951">
        <v>1.1000000000000001</v>
      </c>
      <c r="I1951" t="s">
        <v>21</v>
      </c>
      <c r="J1951">
        <v>580</v>
      </c>
      <c r="K1951">
        <v>25</v>
      </c>
      <c r="L1951">
        <v>160</v>
      </c>
      <c r="M1951" t="s">
        <v>141</v>
      </c>
      <c r="N1951" t="s">
        <v>45</v>
      </c>
      <c r="O1951" t="s">
        <v>142</v>
      </c>
      <c r="P1951">
        <f t="shared" si="90"/>
        <v>4.9139999999999997</v>
      </c>
      <c r="Q1951">
        <f t="shared" si="91"/>
        <v>-1.3999999999999346E-2</v>
      </c>
      <c r="R1951">
        <f t="shared" si="92"/>
        <v>0.15625</v>
      </c>
    </row>
    <row r="1952" spans="1:18" x14ac:dyDescent="0.25">
      <c r="A1952" t="s">
        <v>235</v>
      </c>
      <c r="B1952" t="s">
        <v>6</v>
      </c>
      <c r="C1952" s="1">
        <v>44188</v>
      </c>
      <c r="D1952" s="1">
        <v>44552</v>
      </c>
      <c r="E1952" s="24">
        <v>364</v>
      </c>
      <c r="F1952">
        <v>1</v>
      </c>
      <c r="G1952">
        <v>5.4</v>
      </c>
      <c r="H1952">
        <v>1.3</v>
      </c>
      <c r="I1952" t="s">
        <v>21</v>
      </c>
      <c r="J1952">
        <v>580</v>
      </c>
      <c r="K1952">
        <v>25</v>
      </c>
      <c r="L1952">
        <v>160</v>
      </c>
      <c r="M1952" t="s">
        <v>141</v>
      </c>
      <c r="N1952" t="s">
        <v>45</v>
      </c>
      <c r="O1952" t="s">
        <v>142</v>
      </c>
      <c r="P1952">
        <f t="shared" si="90"/>
        <v>4.9139999999999997</v>
      </c>
      <c r="Q1952">
        <f t="shared" si="91"/>
        <v>0.48600000000000065</v>
      </c>
      <c r="R1952">
        <f t="shared" si="92"/>
        <v>0.15625</v>
      </c>
    </row>
    <row r="1953" spans="1:18" x14ac:dyDescent="0.25">
      <c r="A1953" t="s">
        <v>235</v>
      </c>
      <c r="B1953" t="s">
        <v>6</v>
      </c>
      <c r="C1953" s="1">
        <v>44188</v>
      </c>
      <c r="D1953" s="1">
        <v>44552</v>
      </c>
      <c r="E1953" s="24">
        <v>364</v>
      </c>
      <c r="F1953">
        <v>1</v>
      </c>
      <c r="G1953">
        <v>5</v>
      </c>
      <c r="H1953">
        <v>1.3</v>
      </c>
      <c r="I1953" t="s">
        <v>21</v>
      </c>
      <c r="J1953">
        <v>580</v>
      </c>
      <c r="K1953">
        <v>25</v>
      </c>
      <c r="L1953">
        <v>160</v>
      </c>
      <c r="M1953" t="s">
        <v>141</v>
      </c>
      <c r="N1953" t="s">
        <v>45</v>
      </c>
      <c r="O1953" t="s">
        <v>142</v>
      </c>
      <c r="P1953">
        <f t="shared" si="90"/>
        <v>4.9139999999999997</v>
      </c>
      <c r="Q1953">
        <f t="shared" si="91"/>
        <v>8.6000000000000298E-2</v>
      </c>
      <c r="R1953">
        <f t="shared" si="92"/>
        <v>0.15625</v>
      </c>
    </row>
    <row r="1954" spans="1:18" x14ac:dyDescent="0.25">
      <c r="A1954" t="s">
        <v>235</v>
      </c>
      <c r="B1954" t="s">
        <v>6</v>
      </c>
      <c r="C1954" s="1">
        <v>44188</v>
      </c>
      <c r="D1954" s="1">
        <v>44552</v>
      </c>
      <c r="E1954" s="24">
        <v>364</v>
      </c>
      <c r="F1954">
        <v>1</v>
      </c>
      <c r="G1954">
        <v>5.4</v>
      </c>
      <c r="H1954">
        <v>1.3</v>
      </c>
      <c r="I1954" t="s">
        <v>21</v>
      </c>
      <c r="J1954">
        <v>580</v>
      </c>
      <c r="K1954">
        <v>25</v>
      </c>
      <c r="L1954">
        <v>160</v>
      </c>
      <c r="M1954" t="s">
        <v>141</v>
      </c>
      <c r="N1954" t="s">
        <v>45</v>
      </c>
      <c r="O1954" t="s">
        <v>142</v>
      </c>
      <c r="P1954">
        <f t="shared" si="90"/>
        <v>4.9139999999999997</v>
      </c>
      <c r="Q1954">
        <f t="shared" si="91"/>
        <v>0.48600000000000065</v>
      </c>
      <c r="R1954">
        <f t="shared" si="92"/>
        <v>0.15625</v>
      </c>
    </row>
    <row r="1955" spans="1:18" x14ac:dyDescent="0.25">
      <c r="A1955" t="s">
        <v>235</v>
      </c>
      <c r="B1955" t="s">
        <v>6</v>
      </c>
      <c r="C1955" s="1">
        <v>44188</v>
      </c>
      <c r="D1955" s="1">
        <v>44552</v>
      </c>
      <c r="E1955" s="24">
        <v>364</v>
      </c>
      <c r="F1955">
        <v>1</v>
      </c>
      <c r="G1955">
        <v>4.8</v>
      </c>
      <c r="H1955">
        <v>1.1000000000000001</v>
      </c>
      <c r="I1955" t="s">
        <v>21</v>
      </c>
      <c r="J1955">
        <v>580</v>
      </c>
      <c r="K1955">
        <v>25</v>
      </c>
      <c r="L1955">
        <v>160</v>
      </c>
      <c r="M1955" t="s">
        <v>141</v>
      </c>
      <c r="N1955" t="s">
        <v>45</v>
      </c>
      <c r="O1955" t="s">
        <v>142</v>
      </c>
      <c r="P1955">
        <f t="shared" si="90"/>
        <v>4.9139999999999997</v>
      </c>
      <c r="Q1955">
        <f t="shared" si="91"/>
        <v>-0.11399999999999988</v>
      </c>
      <c r="R1955">
        <f t="shared" si="92"/>
        <v>0.15625</v>
      </c>
    </row>
    <row r="1956" spans="1:18" x14ac:dyDescent="0.25">
      <c r="A1956" t="s">
        <v>235</v>
      </c>
      <c r="B1956" t="s">
        <v>6</v>
      </c>
      <c r="C1956" s="1">
        <v>44188</v>
      </c>
      <c r="D1956" s="1">
        <v>44552</v>
      </c>
      <c r="E1956" s="24">
        <v>364</v>
      </c>
      <c r="F1956">
        <v>1</v>
      </c>
      <c r="G1956">
        <v>4.5999999999999996</v>
      </c>
      <c r="H1956">
        <v>1.2</v>
      </c>
      <c r="I1956" t="s">
        <v>21</v>
      </c>
      <c r="J1956">
        <v>580</v>
      </c>
      <c r="K1956">
        <v>25</v>
      </c>
      <c r="L1956">
        <v>160</v>
      </c>
      <c r="M1956" t="s">
        <v>141</v>
      </c>
      <c r="N1956" t="s">
        <v>45</v>
      </c>
      <c r="O1956" t="s">
        <v>142</v>
      </c>
      <c r="P1956">
        <f t="shared" si="90"/>
        <v>4.9139999999999997</v>
      </c>
      <c r="Q1956">
        <f t="shared" si="91"/>
        <v>-0.31400000000000006</v>
      </c>
      <c r="R1956">
        <f t="shared" si="92"/>
        <v>0.15625</v>
      </c>
    </row>
    <row r="1957" spans="1:18" x14ac:dyDescent="0.25">
      <c r="A1957" t="s">
        <v>235</v>
      </c>
      <c r="B1957" t="s">
        <v>6</v>
      </c>
      <c r="C1957" s="1">
        <v>44188</v>
      </c>
      <c r="D1957" s="1">
        <v>44552</v>
      </c>
      <c r="E1957" s="24">
        <v>364</v>
      </c>
      <c r="F1957">
        <v>1</v>
      </c>
      <c r="G1957">
        <v>5</v>
      </c>
      <c r="H1957">
        <v>1.2</v>
      </c>
      <c r="I1957" t="s">
        <v>21</v>
      </c>
      <c r="J1957">
        <v>580</v>
      </c>
      <c r="K1957">
        <v>25</v>
      </c>
      <c r="L1957">
        <v>160</v>
      </c>
      <c r="M1957" t="s">
        <v>141</v>
      </c>
      <c r="N1957" t="s">
        <v>45</v>
      </c>
      <c r="O1957" t="s">
        <v>142</v>
      </c>
      <c r="P1957">
        <f t="shared" si="90"/>
        <v>4.9139999999999997</v>
      </c>
      <c r="Q1957">
        <f t="shared" si="91"/>
        <v>8.6000000000000298E-2</v>
      </c>
      <c r="R1957">
        <f t="shared" si="92"/>
        <v>0.15625</v>
      </c>
    </row>
    <row r="1958" spans="1:18" x14ac:dyDescent="0.25">
      <c r="A1958" t="s">
        <v>236</v>
      </c>
      <c r="B1958" t="s">
        <v>6</v>
      </c>
      <c r="C1958" s="1">
        <v>44188</v>
      </c>
      <c r="D1958" s="1">
        <v>44552</v>
      </c>
      <c r="E1958" s="24">
        <v>364</v>
      </c>
      <c r="F1958">
        <v>1</v>
      </c>
      <c r="G1958">
        <v>6.2</v>
      </c>
      <c r="H1958">
        <v>1.5</v>
      </c>
      <c r="I1958" t="s">
        <v>21</v>
      </c>
      <c r="J1958">
        <v>580</v>
      </c>
      <c r="K1958">
        <v>25</v>
      </c>
      <c r="L1958">
        <v>160</v>
      </c>
      <c r="M1958" t="s">
        <v>141</v>
      </c>
      <c r="N1958" t="s">
        <v>45</v>
      </c>
      <c r="O1958" t="s">
        <v>142</v>
      </c>
      <c r="P1958">
        <f t="shared" si="90"/>
        <v>4.9139999999999997</v>
      </c>
      <c r="Q1958">
        <f t="shared" si="91"/>
        <v>1.2860000000000005</v>
      </c>
      <c r="R1958">
        <f t="shared" si="92"/>
        <v>0.15625</v>
      </c>
    </row>
    <row r="1959" spans="1:18" x14ac:dyDescent="0.25">
      <c r="A1959" t="s">
        <v>236</v>
      </c>
      <c r="B1959" t="s">
        <v>6</v>
      </c>
      <c r="C1959" s="1">
        <v>44188</v>
      </c>
      <c r="D1959" s="1">
        <v>44552</v>
      </c>
      <c r="E1959" s="24">
        <v>364</v>
      </c>
      <c r="F1959">
        <v>1</v>
      </c>
      <c r="G1959">
        <v>4.8</v>
      </c>
      <c r="H1959">
        <v>1.2</v>
      </c>
      <c r="I1959" t="s">
        <v>21</v>
      </c>
      <c r="J1959">
        <v>580</v>
      </c>
      <c r="K1959">
        <v>25</v>
      </c>
      <c r="L1959">
        <v>160</v>
      </c>
      <c r="M1959" t="s">
        <v>141</v>
      </c>
      <c r="N1959" t="s">
        <v>45</v>
      </c>
      <c r="O1959" t="s">
        <v>142</v>
      </c>
      <c r="P1959">
        <f t="shared" si="90"/>
        <v>4.9139999999999997</v>
      </c>
      <c r="Q1959">
        <f t="shared" si="91"/>
        <v>-0.11399999999999988</v>
      </c>
      <c r="R1959">
        <f t="shared" si="92"/>
        <v>0.15625</v>
      </c>
    </row>
    <row r="1960" spans="1:18" x14ac:dyDescent="0.25">
      <c r="A1960" t="s">
        <v>236</v>
      </c>
      <c r="B1960" t="s">
        <v>6</v>
      </c>
      <c r="C1960" s="1">
        <v>44188</v>
      </c>
      <c r="D1960" s="1">
        <v>44552</v>
      </c>
      <c r="E1960" s="24">
        <v>364</v>
      </c>
      <c r="F1960">
        <v>1</v>
      </c>
      <c r="G1960">
        <v>5.3</v>
      </c>
      <c r="H1960">
        <v>1.3</v>
      </c>
      <c r="I1960" t="s">
        <v>21</v>
      </c>
      <c r="J1960">
        <v>580</v>
      </c>
      <c r="K1960">
        <v>25</v>
      </c>
      <c r="L1960">
        <v>160</v>
      </c>
      <c r="M1960" t="s">
        <v>141</v>
      </c>
      <c r="N1960" t="s">
        <v>45</v>
      </c>
      <c r="O1960" t="s">
        <v>142</v>
      </c>
      <c r="P1960">
        <f t="shared" si="90"/>
        <v>4.9139999999999997</v>
      </c>
      <c r="Q1960">
        <f t="shared" si="91"/>
        <v>0.38600000000000012</v>
      </c>
      <c r="R1960">
        <f t="shared" si="92"/>
        <v>0.15625</v>
      </c>
    </row>
    <row r="1961" spans="1:18" x14ac:dyDescent="0.25">
      <c r="A1961" t="s">
        <v>236</v>
      </c>
      <c r="B1961" t="s">
        <v>6</v>
      </c>
      <c r="C1961" s="1">
        <v>44188</v>
      </c>
      <c r="D1961" s="1">
        <v>44552</v>
      </c>
      <c r="E1961" s="24">
        <v>364</v>
      </c>
      <c r="F1961">
        <v>1</v>
      </c>
      <c r="G1961">
        <v>6.1</v>
      </c>
      <c r="H1961">
        <v>1.5</v>
      </c>
      <c r="I1961" t="s">
        <v>21</v>
      </c>
      <c r="J1961">
        <v>580</v>
      </c>
      <c r="K1961">
        <v>25</v>
      </c>
      <c r="L1961">
        <v>160</v>
      </c>
      <c r="M1961" t="s">
        <v>141</v>
      </c>
      <c r="N1961" t="s">
        <v>45</v>
      </c>
      <c r="O1961" t="s">
        <v>142</v>
      </c>
      <c r="P1961">
        <f t="shared" si="90"/>
        <v>4.9139999999999997</v>
      </c>
      <c r="Q1961">
        <f t="shared" si="91"/>
        <v>1.1859999999999999</v>
      </c>
      <c r="R1961">
        <f t="shared" si="92"/>
        <v>0.15625</v>
      </c>
    </row>
    <row r="1962" spans="1:18" x14ac:dyDescent="0.25">
      <c r="A1962" t="s">
        <v>236</v>
      </c>
      <c r="B1962" t="s">
        <v>6</v>
      </c>
      <c r="C1962" s="1">
        <v>44188</v>
      </c>
      <c r="D1962" s="1">
        <v>44552</v>
      </c>
      <c r="E1962" s="24">
        <v>364</v>
      </c>
      <c r="F1962">
        <v>1</v>
      </c>
      <c r="G1962">
        <v>5.7</v>
      </c>
      <c r="H1962">
        <v>1.4</v>
      </c>
      <c r="I1962" t="s">
        <v>21</v>
      </c>
      <c r="J1962">
        <v>580</v>
      </c>
      <c r="K1962">
        <v>25</v>
      </c>
      <c r="L1962">
        <v>160</v>
      </c>
      <c r="M1962" t="s">
        <v>141</v>
      </c>
      <c r="N1962" t="s">
        <v>45</v>
      </c>
      <c r="O1962" t="s">
        <v>142</v>
      </c>
      <c r="P1962">
        <f t="shared" si="90"/>
        <v>4.9139999999999997</v>
      </c>
      <c r="Q1962">
        <f t="shared" si="91"/>
        <v>0.78600000000000048</v>
      </c>
      <c r="R1962">
        <f t="shared" si="92"/>
        <v>0.15625</v>
      </c>
    </row>
    <row r="1963" spans="1:18" x14ac:dyDescent="0.25">
      <c r="A1963" t="s">
        <v>236</v>
      </c>
      <c r="B1963" t="s">
        <v>6</v>
      </c>
      <c r="C1963" s="1">
        <v>44188</v>
      </c>
      <c r="D1963" s="1">
        <v>44552</v>
      </c>
      <c r="E1963" s="24">
        <v>364</v>
      </c>
      <c r="F1963">
        <v>1</v>
      </c>
      <c r="G1963">
        <v>5.2</v>
      </c>
      <c r="H1963">
        <v>1.3</v>
      </c>
      <c r="I1963" t="s">
        <v>21</v>
      </c>
      <c r="J1963">
        <v>580</v>
      </c>
      <c r="K1963">
        <v>25</v>
      </c>
      <c r="L1963">
        <v>160</v>
      </c>
      <c r="M1963" t="s">
        <v>141</v>
      </c>
      <c r="N1963" t="s">
        <v>45</v>
      </c>
      <c r="O1963" t="s">
        <v>142</v>
      </c>
      <c r="P1963">
        <f t="shared" si="90"/>
        <v>4.9139999999999997</v>
      </c>
      <c r="Q1963">
        <f t="shared" si="91"/>
        <v>0.28600000000000048</v>
      </c>
      <c r="R1963">
        <f t="shared" si="92"/>
        <v>0.15625</v>
      </c>
    </row>
    <row r="1964" spans="1:18" x14ac:dyDescent="0.25">
      <c r="A1964" t="s">
        <v>236</v>
      </c>
      <c r="B1964" t="s">
        <v>6</v>
      </c>
      <c r="C1964" s="1">
        <v>44188</v>
      </c>
      <c r="D1964" s="1">
        <v>44552</v>
      </c>
      <c r="E1964" s="24">
        <v>364</v>
      </c>
      <c r="F1964">
        <v>1</v>
      </c>
      <c r="G1964">
        <v>6</v>
      </c>
      <c r="H1964">
        <v>1.4</v>
      </c>
      <c r="I1964" t="s">
        <v>21</v>
      </c>
      <c r="J1964">
        <v>580</v>
      </c>
      <c r="K1964">
        <v>25</v>
      </c>
      <c r="L1964">
        <v>160</v>
      </c>
      <c r="M1964" t="s">
        <v>141</v>
      </c>
      <c r="N1964" t="s">
        <v>45</v>
      </c>
      <c r="O1964" t="s">
        <v>142</v>
      </c>
      <c r="P1964">
        <f t="shared" si="90"/>
        <v>4.9139999999999997</v>
      </c>
      <c r="Q1964">
        <f t="shared" si="91"/>
        <v>1.0860000000000003</v>
      </c>
      <c r="R1964">
        <f t="shared" si="92"/>
        <v>0.15625</v>
      </c>
    </row>
    <row r="1965" spans="1:18" x14ac:dyDescent="0.25">
      <c r="A1965" t="s">
        <v>236</v>
      </c>
      <c r="B1965" t="s">
        <v>6</v>
      </c>
      <c r="C1965" s="1">
        <v>44188</v>
      </c>
      <c r="D1965" s="1">
        <v>44552</v>
      </c>
      <c r="E1965" s="24">
        <v>364</v>
      </c>
      <c r="F1965">
        <v>1</v>
      </c>
      <c r="G1965">
        <v>5.4</v>
      </c>
      <c r="H1965">
        <v>1.3</v>
      </c>
      <c r="I1965" t="s">
        <v>21</v>
      </c>
      <c r="J1965">
        <v>580</v>
      </c>
      <c r="K1965">
        <v>25</v>
      </c>
      <c r="L1965">
        <v>160</v>
      </c>
      <c r="M1965" t="s">
        <v>141</v>
      </c>
      <c r="N1965" t="s">
        <v>45</v>
      </c>
      <c r="O1965" t="s">
        <v>142</v>
      </c>
      <c r="P1965">
        <f t="shared" si="90"/>
        <v>4.9139999999999997</v>
      </c>
      <c r="Q1965">
        <f t="shared" si="91"/>
        <v>0.48600000000000065</v>
      </c>
      <c r="R1965">
        <f t="shared" si="92"/>
        <v>0.15625</v>
      </c>
    </row>
    <row r="1966" spans="1:18" x14ac:dyDescent="0.25">
      <c r="A1966" t="s">
        <v>236</v>
      </c>
      <c r="B1966" t="s">
        <v>6</v>
      </c>
      <c r="C1966" s="1">
        <v>44188</v>
      </c>
      <c r="D1966" s="1">
        <v>44552</v>
      </c>
      <c r="E1966" s="24">
        <v>364</v>
      </c>
      <c r="F1966">
        <v>1</v>
      </c>
      <c r="G1966">
        <v>5.6</v>
      </c>
      <c r="H1966">
        <v>1.4</v>
      </c>
      <c r="I1966" t="s">
        <v>21</v>
      </c>
      <c r="J1966">
        <v>580</v>
      </c>
      <c r="K1966">
        <v>25</v>
      </c>
      <c r="L1966">
        <v>160</v>
      </c>
      <c r="M1966" t="s">
        <v>141</v>
      </c>
      <c r="N1966" t="s">
        <v>45</v>
      </c>
      <c r="O1966" t="s">
        <v>142</v>
      </c>
      <c r="P1966">
        <f t="shared" si="90"/>
        <v>4.9139999999999997</v>
      </c>
      <c r="Q1966">
        <f t="shared" si="91"/>
        <v>0.68599999999999994</v>
      </c>
      <c r="R1966">
        <f t="shared" si="92"/>
        <v>0.15625</v>
      </c>
    </row>
    <row r="1967" spans="1:18" x14ac:dyDescent="0.25">
      <c r="A1967" t="s">
        <v>236</v>
      </c>
      <c r="B1967" t="s">
        <v>6</v>
      </c>
      <c r="C1967" s="1">
        <v>44188</v>
      </c>
      <c r="D1967" s="1">
        <v>44552</v>
      </c>
      <c r="E1967" s="24">
        <v>364</v>
      </c>
      <c r="F1967">
        <v>1</v>
      </c>
      <c r="G1967">
        <v>5.5</v>
      </c>
      <c r="H1967">
        <v>1.4</v>
      </c>
      <c r="I1967" t="s">
        <v>21</v>
      </c>
      <c r="J1967">
        <v>580</v>
      </c>
      <c r="K1967">
        <v>25</v>
      </c>
      <c r="L1967">
        <v>160</v>
      </c>
      <c r="M1967" t="s">
        <v>141</v>
      </c>
      <c r="N1967" t="s">
        <v>45</v>
      </c>
      <c r="O1967" t="s">
        <v>142</v>
      </c>
      <c r="P1967">
        <f t="shared" si="90"/>
        <v>4.9139999999999997</v>
      </c>
      <c r="Q1967">
        <f t="shared" si="91"/>
        <v>0.5860000000000003</v>
      </c>
      <c r="R1967">
        <f t="shared" si="92"/>
        <v>0.15625</v>
      </c>
    </row>
    <row r="1968" spans="1:18" x14ac:dyDescent="0.25">
      <c r="A1968" t="s">
        <v>236</v>
      </c>
      <c r="B1968" t="s">
        <v>6</v>
      </c>
      <c r="C1968" s="1">
        <v>44188</v>
      </c>
      <c r="D1968" s="1">
        <v>44552</v>
      </c>
      <c r="E1968" s="24">
        <v>364</v>
      </c>
      <c r="F1968">
        <v>1</v>
      </c>
      <c r="G1968">
        <v>5.7</v>
      </c>
      <c r="H1968">
        <v>1.4</v>
      </c>
      <c r="I1968" t="s">
        <v>21</v>
      </c>
      <c r="J1968">
        <v>580</v>
      </c>
      <c r="K1968">
        <v>25</v>
      </c>
      <c r="L1968">
        <v>160</v>
      </c>
      <c r="M1968" t="s">
        <v>141</v>
      </c>
      <c r="N1968" t="s">
        <v>45</v>
      </c>
      <c r="O1968" t="s">
        <v>142</v>
      </c>
      <c r="P1968">
        <f t="shared" si="90"/>
        <v>4.9139999999999997</v>
      </c>
      <c r="Q1968">
        <f t="shared" si="91"/>
        <v>0.78600000000000048</v>
      </c>
      <c r="R1968">
        <f t="shared" si="92"/>
        <v>0.15625</v>
      </c>
    </row>
    <row r="1969" spans="1:18" x14ac:dyDescent="0.25">
      <c r="A1969" t="s">
        <v>236</v>
      </c>
      <c r="B1969" t="s">
        <v>6</v>
      </c>
      <c r="C1969" s="1">
        <v>44188</v>
      </c>
      <c r="D1969" s="1">
        <v>44552</v>
      </c>
      <c r="E1969" s="24">
        <v>364</v>
      </c>
      <c r="F1969">
        <v>1</v>
      </c>
      <c r="G1969">
        <v>5.2</v>
      </c>
      <c r="H1969">
        <v>1.3</v>
      </c>
      <c r="I1969" t="s">
        <v>21</v>
      </c>
      <c r="J1969">
        <v>580</v>
      </c>
      <c r="K1969">
        <v>25</v>
      </c>
      <c r="L1969">
        <v>160</v>
      </c>
      <c r="M1969" t="s">
        <v>141</v>
      </c>
      <c r="N1969" t="s">
        <v>45</v>
      </c>
      <c r="O1969" t="s">
        <v>142</v>
      </c>
      <c r="P1969">
        <f t="shared" si="90"/>
        <v>4.9139999999999997</v>
      </c>
      <c r="Q1969">
        <f t="shared" si="91"/>
        <v>0.28600000000000048</v>
      </c>
      <c r="R1969">
        <f t="shared" si="92"/>
        <v>0.15625</v>
      </c>
    </row>
    <row r="1970" spans="1:18" x14ac:dyDescent="0.25">
      <c r="A1970" t="s">
        <v>236</v>
      </c>
      <c r="B1970" t="s">
        <v>6</v>
      </c>
      <c r="C1970" s="1">
        <v>44188</v>
      </c>
      <c r="D1970" s="1">
        <v>44552</v>
      </c>
      <c r="E1970" s="24">
        <v>364</v>
      </c>
      <c r="F1970">
        <v>1</v>
      </c>
      <c r="G1970">
        <v>5.6</v>
      </c>
      <c r="H1970">
        <v>1.4</v>
      </c>
      <c r="I1970" t="s">
        <v>21</v>
      </c>
      <c r="J1970">
        <v>580</v>
      </c>
      <c r="K1970">
        <v>25</v>
      </c>
      <c r="L1970">
        <v>160</v>
      </c>
      <c r="M1970" t="s">
        <v>141</v>
      </c>
      <c r="N1970" t="s">
        <v>45</v>
      </c>
      <c r="O1970" t="s">
        <v>142</v>
      </c>
      <c r="P1970">
        <f t="shared" si="90"/>
        <v>4.9139999999999997</v>
      </c>
      <c r="Q1970">
        <f t="shared" si="91"/>
        <v>0.68599999999999994</v>
      </c>
      <c r="R1970">
        <f t="shared" si="92"/>
        <v>0.15625</v>
      </c>
    </row>
    <row r="1971" spans="1:18" x14ac:dyDescent="0.25">
      <c r="A1971" t="s">
        <v>236</v>
      </c>
      <c r="B1971" t="s">
        <v>6</v>
      </c>
      <c r="C1971" s="1">
        <v>44188</v>
      </c>
      <c r="D1971" s="1">
        <v>44552</v>
      </c>
      <c r="E1971" s="24">
        <v>364</v>
      </c>
      <c r="F1971">
        <v>1</v>
      </c>
      <c r="G1971">
        <v>5.4</v>
      </c>
      <c r="H1971">
        <v>1.3</v>
      </c>
      <c r="I1971" t="s">
        <v>21</v>
      </c>
      <c r="J1971">
        <v>580</v>
      </c>
      <c r="K1971">
        <v>25</v>
      </c>
      <c r="L1971">
        <v>160</v>
      </c>
      <c r="M1971" t="s">
        <v>141</v>
      </c>
      <c r="N1971" t="s">
        <v>45</v>
      </c>
      <c r="O1971" t="s">
        <v>142</v>
      </c>
      <c r="P1971">
        <f t="shared" si="90"/>
        <v>4.9139999999999997</v>
      </c>
      <c r="Q1971">
        <f t="shared" si="91"/>
        <v>0.48600000000000065</v>
      </c>
      <c r="R1971">
        <f t="shared" si="92"/>
        <v>0.15625</v>
      </c>
    </row>
    <row r="1972" spans="1:18" x14ac:dyDescent="0.25">
      <c r="A1972" t="s">
        <v>236</v>
      </c>
      <c r="B1972" t="s">
        <v>6</v>
      </c>
      <c r="C1972" s="1">
        <v>44188</v>
      </c>
      <c r="D1972" s="1">
        <v>44552</v>
      </c>
      <c r="E1972" s="24">
        <v>364</v>
      </c>
      <c r="F1972">
        <v>1</v>
      </c>
      <c r="G1972">
        <v>5.4</v>
      </c>
      <c r="H1972">
        <v>1.3</v>
      </c>
      <c r="I1972" t="s">
        <v>21</v>
      </c>
      <c r="J1972">
        <v>580</v>
      </c>
      <c r="K1972">
        <v>25</v>
      </c>
      <c r="L1972">
        <v>160</v>
      </c>
      <c r="M1972" t="s">
        <v>141</v>
      </c>
      <c r="N1972" t="s">
        <v>45</v>
      </c>
      <c r="O1972" t="s">
        <v>142</v>
      </c>
      <c r="P1972">
        <f t="shared" si="90"/>
        <v>4.9139999999999997</v>
      </c>
      <c r="Q1972">
        <f t="shared" si="91"/>
        <v>0.48600000000000065</v>
      </c>
      <c r="R1972">
        <f t="shared" si="92"/>
        <v>0.15625</v>
      </c>
    </row>
    <row r="1973" spans="1:18" x14ac:dyDescent="0.25">
      <c r="A1973" t="s">
        <v>236</v>
      </c>
      <c r="B1973" t="s">
        <v>6</v>
      </c>
      <c r="C1973" s="1">
        <v>44188</v>
      </c>
      <c r="D1973" s="1">
        <v>44552</v>
      </c>
      <c r="E1973" s="24">
        <v>364</v>
      </c>
      <c r="F1973">
        <v>1</v>
      </c>
      <c r="G1973">
        <v>5.0999999999999996</v>
      </c>
      <c r="H1973">
        <v>1.1000000000000001</v>
      </c>
      <c r="I1973" t="s">
        <v>21</v>
      </c>
      <c r="J1973">
        <v>580</v>
      </c>
      <c r="K1973">
        <v>25</v>
      </c>
      <c r="L1973">
        <v>160</v>
      </c>
      <c r="M1973" t="s">
        <v>141</v>
      </c>
      <c r="N1973" t="s">
        <v>45</v>
      </c>
      <c r="O1973" t="s">
        <v>142</v>
      </c>
      <c r="P1973">
        <f t="shared" si="90"/>
        <v>4.9139999999999997</v>
      </c>
      <c r="Q1973">
        <f t="shared" si="91"/>
        <v>0.18599999999999994</v>
      </c>
      <c r="R1973">
        <f t="shared" si="92"/>
        <v>0.15625</v>
      </c>
    </row>
    <row r="1974" spans="1:18" x14ac:dyDescent="0.25">
      <c r="A1974" t="s">
        <v>236</v>
      </c>
      <c r="B1974" t="s">
        <v>6</v>
      </c>
      <c r="C1974" s="1">
        <v>44188</v>
      </c>
      <c r="D1974" s="1">
        <v>44552</v>
      </c>
      <c r="E1974" s="24">
        <v>364</v>
      </c>
      <c r="F1974">
        <v>1</v>
      </c>
      <c r="G1974">
        <v>5.6</v>
      </c>
      <c r="H1974">
        <v>1.3</v>
      </c>
      <c r="I1974" t="s">
        <v>21</v>
      </c>
      <c r="J1974">
        <v>580</v>
      </c>
      <c r="K1974">
        <v>25</v>
      </c>
      <c r="L1974">
        <v>160</v>
      </c>
      <c r="M1974" t="s">
        <v>141</v>
      </c>
      <c r="N1974" t="s">
        <v>45</v>
      </c>
      <c r="O1974" t="s">
        <v>142</v>
      </c>
      <c r="P1974">
        <f t="shared" si="90"/>
        <v>4.9139999999999997</v>
      </c>
      <c r="Q1974">
        <f t="shared" si="91"/>
        <v>0.68599999999999994</v>
      </c>
      <c r="R1974">
        <f t="shared" si="92"/>
        <v>0.15625</v>
      </c>
    </row>
    <row r="1975" spans="1:18" x14ac:dyDescent="0.25">
      <c r="A1975" t="s">
        <v>236</v>
      </c>
      <c r="B1975" t="s">
        <v>6</v>
      </c>
      <c r="C1975" s="1">
        <v>44188</v>
      </c>
      <c r="D1975" s="1">
        <v>44552</v>
      </c>
      <c r="E1975" s="24">
        <v>364</v>
      </c>
      <c r="F1975">
        <v>1</v>
      </c>
      <c r="G1975">
        <v>5.0999999999999996</v>
      </c>
      <c r="H1975">
        <v>1.2</v>
      </c>
      <c r="I1975" t="s">
        <v>21</v>
      </c>
      <c r="J1975">
        <v>580</v>
      </c>
      <c r="K1975">
        <v>25</v>
      </c>
      <c r="L1975">
        <v>160</v>
      </c>
      <c r="M1975" t="s">
        <v>141</v>
      </c>
      <c r="N1975" t="s">
        <v>45</v>
      </c>
      <c r="O1975" t="s">
        <v>142</v>
      </c>
      <c r="P1975">
        <f t="shared" si="90"/>
        <v>4.9139999999999997</v>
      </c>
      <c r="Q1975">
        <f t="shared" si="91"/>
        <v>0.18599999999999994</v>
      </c>
      <c r="R1975">
        <f t="shared" si="92"/>
        <v>0.15625</v>
      </c>
    </row>
    <row r="1976" spans="1:18" x14ac:dyDescent="0.25">
      <c r="A1976" t="s">
        <v>236</v>
      </c>
      <c r="B1976" t="s">
        <v>6</v>
      </c>
      <c r="C1976" s="1">
        <v>44188</v>
      </c>
      <c r="D1976" s="1">
        <v>44552</v>
      </c>
      <c r="E1976" s="24">
        <v>364</v>
      </c>
      <c r="F1976">
        <v>1</v>
      </c>
      <c r="G1976">
        <v>5.4</v>
      </c>
      <c r="H1976">
        <v>1.4</v>
      </c>
      <c r="I1976" t="s">
        <v>21</v>
      </c>
      <c r="J1976">
        <v>580</v>
      </c>
      <c r="K1976">
        <v>25</v>
      </c>
      <c r="L1976">
        <v>160</v>
      </c>
      <c r="M1976" t="s">
        <v>141</v>
      </c>
      <c r="N1976" t="s">
        <v>45</v>
      </c>
      <c r="O1976" t="s">
        <v>142</v>
      </c>
      <c r="P1976">
        <f t="shared" si="90"/>
        <v>4.9139999999999997</v>
      </c>
      <c r="Q1976">
        <f t="shared" si="91"/>
        <v>0.48600000000000065</v>
      </c>
      <c r="R1976">
        <f t="shared" si="92"/>
        <v>0.15625</v>
      </c>
    </row>
    <row r="1977" spans="1:18" x14ac:dyDescent="0.25">
      <c r="A1977" t="s">
        <v>236</v>
      </c>
      <c r="B1977" t="s">
        <v>6</v>
      </c>
      <c r="C1977" s="1">
        <v>44188</v>
      </c>
      <c r="D1977" s="1">
        <v>44552</v>
      </c>
      <c r="E1977" s="24">
        <v>364</v>
      </c>
      <c r="F1977">
        <v>1</v>
      </c>
      <c r="G1977">
        <v>4.8</v>
      </c>
      <c r="H1977">
        <v>1.2</v>
      </c>
      <c r="I1977" t="s">
        <v>21</v>
      </c>
      <c r="J1977">
        <v>580</v>
      </c>
      <c r="K1977">
        <v>25</v>
      </c>
      <c r="L1977">
        <v>160</v>
      </c>
      <c r="M1977" t="s">
        <v>141</v>
      </c>
      <c r="N1977" t="s">
        <v>45</v>
      </c>
      <c r="O1977" t="s">
        <v>142</v>
      </c>
      <c r="P1977">
        <f t="shared" si="90"/>
        <v>4.9139999999999997</v>
      </c>
      <c r="Q1977">
        <f t="shared" si="91"/>
        <v>-0.11399999999999988</v>
      </c>
      <c r="R1977">
        <f t="shared" si="92"/>
        <v>0.15625</v>
      </c>
    </row>
    <row r="1978" spans="1:18" x14ac:dyDescent="0.25">
      <c r="A1978" t="s">
        <v>236</v>
      </c>
      <c r="B1978" t="s">
        <v>6</v>
      </c>
      <c r="C1978" s="1">
        <v>44188</v>
      </c>
      <c r="D1978" s="1">
        <v>44552</v>
      </c>
      <c r="E1978" s="24">
        <v>364</v>
      </c>
      <c r="F1978">
        <v>1</v>
      </c>
      <c r="G1978">
        <v>6.2</v>
      </c>
      <c r="H1978">
        <v>1.2</v>
      </c>
      <c r="I1978" t="s">
        <v>21</v>
      </c>
      <c r="J1978">
        <v>580</v>
      </c>
      <c r="K1978">
        <v>25</v>
      </c>
      <c r="L1978">
        <v>160</v>
      </c>
      <c r="M1978" t="s">
        <v>141</v>
      </c>
      <c r="N1978" t="s">
        <v>45</v>
      </c>
      <c r="O1978" t="s">
        <v>142</v>
      </c>
      <c r="P1978">
        <f t="shared" si="90"/>
        <v>4.9139999999999997</v>
      </c>
      <c r="Q1978">
        <f t="shared" si="91"/>
        <v>1.2860000000000005</v>
      </c>
      <c r="R1978">
        <f t="shared" si="92"/>
        <v>0.15625</v>
      </c>
    </row>
    <row r="1979" spans="1:18" x14ac:dyDescent="0.25">
      <c r="A1979" t="s">
        <v>236</v>
      </c>
      <c r="B1979" t="s">
        <v>6</v>
      </c>
      <c r="C1979" s="1">
        <v>44188</v>
      </c>
      <c r="D1979" s="1">
        <v>44552</v>
      </c>
      <c r="E1979" s="24">
        <v>364</v>
      </c>
      <c r="F1979">
        <v>1</v>
      </c>
      <c r="G1979">
        <v>4.8</v>
      </c>
      <c r="H1979">
        <v>1.2</v>
      </c>
      <c r="I1979" t="s">
        <v>21</v>
      </c>
      <c r="J1979">
        <v>580</v>
      </c>
      <c r="K1979">
        <v>25</v>
      </c>
      <c r="L1979">
        <v>160</v>
      </c>
      <c r="M1979" t="s">
        <v>141</v>
      </c>
      <c r="N1979" t="s">
        <v>45</v>
      </c>
      <c r="O1979" t="s">
        <v>142</v>
      </c>
      <c r="P1979">
        <f t="shared" si="90"/>
        <v>4.9139999999999997</v>
      </c>
      <c r="Q1979">
        <f t="shared" si="91"/>
        <v>-0.11399999999999988</v>
      </c>
      <c r="R1979">
        <f t="shared" si="92"/>
        <v>0.15625</v>
      </c>
    </row>
    <row r="1980" spans="1:18" x14ac:dyDescent="0.25">
      <c r="A1980" t="s">
        <v>236</v>
      </c>
      <c r="B1980" t="s">
        <v>6</v>
      </c>
      <c r="C1980" s="1">
        <v>44188</v>
      </c>
      <c r="D1980" s="1">
        <v>44552</v>
      </c>
      <c r="E1980" s="24">
        <v>364</v>
      </c>
      <c r="F1980">
        <v>1</v>
      </c>
      <c r="G1980">
        <v>5.2</v>
      </c>
      <c r="H1980">
        <v>1.3</v>
      </c>
      <c r="I1980" t="s">
        <v>21</v>
      </c>
      <c r="J1980">
        <v>580</v>
      </c>
      <c r="K1980">
        <v>25</v>
      </c>
      <c r="L1980">
        <v>160</v>
      </c>
      <c r="M1980" t="s">
        <v>141</v>
      </c>
      <c r="N1980" t="s">
        <v>45</v>
      </c>
      <c r="O1980" t="s">
        <v>142</v>
      </c>
      <c r="P1980">
        <f t="shared" si="90"/>
        <v>4.9139999999999997</v>
      </c>
      <c r="Q1980">
        <f t="shared" si="91"/>
        <v>0.28600000000000048</v>
      </c>
      <c r="R1980">
        <f t="shared" si="92"/>
        <v>0.15625</v>
      </c>
    </row>
    <row r="1981" spans="1:18" x14ac:dyDescent="0.25">
      <c r="A1981" t="s">
        <v>236</v>
      </c>
      <c r="B1981" t="s">
        <v>6</v>
      </c>
      <c r="C1981" s="1">
        <v>44188</v>
      </c>
      <c r="D1981" s="1">
        <v>44552</v>
      </c>
      <c r="E1981" s="24">
        <v>364</v>
      </c>
      <c r="F1981">
        <v>1</v>
      </c>
      <c r="G1981">
        <v>4.9000000000000004</v>
      </c>
      <c r="H1981">
        <v>1.2</v>
      </c>
      <c r="I1981" t="s">
        <v>21</v>
      </c>
      <c r="J1981">
        <v>580</v>
      </c>
      <c r="K1981">
        <v>25</v>
      </c>
      <c r="L1981">
        <v>160</v>
      </c>
      <c r="M1981" t="s">
        <v>141</v>
      </c>
      <c r="N1981" t="s">
        <v>45</v>
      </c>
      <c r="O1981" t="s">
        <v>142</v>
      </c>
      <c r="P1981">
        <f t="shared" si="90"/>
        <v>4.9139999999999997</v>
      </c>
      <c r="Q1981">
        <f t="shared" si="91"/>
        <v>-1.3999999999999346E-2</v>
      </c>
      <c r="R1981">
        <f t="shared" si="92"/>
        <v>0.15625</v>
      </c>
    </row>
    <row r="1982" spans="1:18" x14ac:dyDescent="0.25">
      <c r="A1982" t="s">
        <v>236</v>
      </c>
      <c r="B1982" t="s">
        <v>6</v>
      </c>
      <c r="C1982" s="1">
        <v>44188</v>
      </c>
      <c r="D1982" s="1">
        <v>44552</v>
      </c>
      <c r="E1982" s="24">
        <v>364</v>
      </c>
      <c r="F1982">
        <v>1</v>
      </c>
      <c r="G1982">
        <v>5</v>
      </c>
      <c r="H1982">
        <v>1.3</v>
      </c>
      <c r="I1982" t="s">
        <v>21</v>
      </c>
      <c r="J1982">
        <v>580</v>
      </c>
      <c r="K1982">
        <v>25</v>
      </c>
      <c r="L1982">
        <v>160</v>
      </c>
      <c r="M1982" t="s">
        <v>141</v>
      </c>
      <c r="N1982" t="s">
        <v>45</v>
      </c>
      <c r="O1982" t="s">
        <v>142</v>
      </c>
      <c r="P1982">
        <f t="shared" si="90"/>
        <v>4.9139999999999997</v>
      </c>
      <c r="Q1982">
        <f t="shared" si="91"/>
        <v>8.6000000000000298E-2</v>
      </c>
      <c r="R1982">
        <f t="shared" si="92"/>
        <v>0.15625</v>
      </c>
    </row>
    <row r="1983" spans="1:18" x14ac:dyDescent="0.25">
      <c r="A1983" t="s">
        <v>237</v>
      </c>
      <c r="B1983" t="s">
        <v>6</v>
      </c>
      <c r="C1983" s="1">
        <v>44188</v>
      </c>
      <c r="D1983" s="1">
        <v>44552</v>
      </c>
      <c r="E1983" s="24">
        <v>364</v>
      </c>
      <c r="F1983">
        <v>1</v>
      </c>
      <c r="G1983">
        <v>4.8</v>
      </c>
      <c r="H1983">
        <v>1.2</v>
      </c>
      <c r="I1983" t="s">
        <v>21</v>
      </c>
      <c r="J1983">
        <v>580</v>
      </c>
      <c r="K1983">
        <v>97</v>
      </c>
      <c r="L1983">
        <v>160</v>
      </c>
      <c r="M1983" t="s">
        <v>141</v>
      </c>
      <c r="N1983" t="s">
        <v>45</v>
      </c>
      <c r="O1983" t="s">
        <v>142</v>
      </c>
      <c r="P1983">
        <f t="shared" si="90"/>
        <v>4.9139999999999997</v>
      </c>
      <c r="Q1983">
        <f t="shared" si="91"/>
        <v>-0.11399999999999988</v>
      </c>
      <c r="R1983">
        <f t="shared" si="92"/>
        <v>0.60624999999999996</v>
      </c>
    </row>
    <row r="1984" spans="1:18" x14ac:dyDescent="0.25">
      <c r="A1984" t="s">
        <v>237</v>
      </c>
      <c r="B1984" t="s">
        <v>6</v>
      </c>
      <c r="C1984" s="1">
        <v>44188</v>
      </c>
      <c r="D1984" s="1">
        <v>44552</v>
      </c>
      <c r="E1984" s="24">
        <v>364</v>
      </c>
      <c r="F1984">
        <v>1</v>
      </c>
      <c r="G1984">
        <v>3.6</v>
      </c>
      <c r="H1984">
        <v>0.8</v>
      </c>
      <c r="I1984" t="s">
        <v>21</v>
      </c>
      <c r="J1984">
        <v>580</v>
      </c>
      <c r="K1984">
        <v>97</v>
      </c>
      <c r="L1984">
        <v>160</v>
      </c>
      <c r="M1984" t="s">
        <v>141</v>
      </c>
      <c r="N1984" t="s">
        <v>45</v>
      </c>
      <c r="O1984" t="s">
        <v>142</v>
      </c>
      <c r="P1984">
        <f t="shared" si="90"/>
        <v>4.9139999999999997</v>
      </c>
      <c r="Q1984">
        <f t="shared" si="91"/>
        <v>-1.3139999999999996</v>
      </c>
      <c r="R1984">
        <f t="shared" si="92"/>
        <v>0.60624999999999996</v>
      </c>
    </row>
    <row r="1985" spans="1:18" x14ac:dyDescent="0.25">
      <c r="A1985" t="s">
        <v>237</v>
      </c>
      <c r="B1985" t="s">
        <v>6</v>
      </c>
      <c r="C1985" s="1">
        <v>44188</v>
      </c>
      <c r="D1985" s="1">
        <v>44552</v>
      </c>
      <c r="E1985" s="24">
        <v>364</v>
      </c>
      <c r="F1985">
        <v>1</v>
      </c>
      <c r="G1985">
        <v>2.9</v>
      </c>
      <c r="H1985">
        <v>0.7</v>
      </c>
      <c r="I1985" t="s">
        <v>21</v>
      </c>
      <c r="J1985">
        <v>580</v>
      </c>
      <c r="K1985">
        <v>97</v>
      </c>
      <c r="L1985">
        <v>160</v>
      </c>
      <c r="M1985" t="s">
        <v>141</v>
      </c>
      <c r="N1985" t="s">
        <v>45</v>
      </c>
      <c r="O1985" t="s">
        <v>142</v>
      </c>
      <c r="P1985">
        <f t="shared" si="90"/>
        <v>4.9139999999999997</v>
      </c>
      <c r="Q1985">
        <f t="shared" si="91"/>
        <v>-2.0139999999999998</v>
      </c>
      <c r="R1985">
        <f t="shared" si="92"/>
        <v>0.60624999999999996</v>
      </c>
    </row>
    <row r="1986" spans="1:18" x14ac:dyDescent="0.25">
      <c r="A1986" t="s">
        <v>237</v>
      </c>
      <c r="B1986" t="s">
        <v>6</v>
      </c>
      <c r="C1986" s="1">
        <v>44188</v>
      </c>
      <c r="D1986" s="1">
        <v>44552</v>
      </c>
      <c r="E1986" s="24">
        <v>364</v>
      </c>
      <c r="F1986">
        <v>1</v>
      </c>
      <c r="G1986">
        <v>4.7</v>
      </c>
      <c r="H1986">
        <v>1.1000000000000001</v>
      </c>
      <c r="I1986" t="s">
        <v>21</v>
      </c>
      <c r="J1986">
        <v>580</v>
      </c>
      <c r="K1986">
        <v>97</v>
      </c>
      <c r="L1986">
        <v>160</v>
      </c>
      <c r="M1986" t="s">
        <v>141</v>
      </c>
      <c r="N1986" t="s">
        <v>45</v>
      </c>
      <c r="O1986" t="s">
        <v>142</v>
      </c>
      <c r="P1986">
        <f t="shared" si="90"/>
        <v>4.9139999999999997</v>
      </c>
      <c r="Q1986">
        <f t="shared" si="91"/>
        <v>-0.21399999999999952</v>
      </c>
      <c r="R1986">
        <f t="shared" si="92"/>
        <v>0.60624999999999996</v>
      </c>
    </row>
    <row r="1987" spans="1:18" x14ac:dyDescent="0.25">
      <c r="A1987" t="s">
        <v>237</v>
      </c>
      <c r="B1987" t="s">
        <v>6</v>
      </c>
      <c r="C1987" s="1">
        <v>44188</v>
      </c>
      <c r="D1987" s="1">
        <v>44552</v>
      </c>
      <c r="E1987" s="24">
        <v>364</v>
      </c>
      <c r="F1987">
        <v>1</v>
      </c>
      <c r="G1987">
        <v>3.8</v>
      </c>
      <c r="H1987">
        <v>0.9</v>
      </c>
      <c r="I1987" t="s">
        <v>21</v>
      </c>
      <c r="J1987">
        <v>580</v>
      </c>
      <c r="K1987">
        <v>97</v>
      </c>
      <c r="L1987">
        <v>160</v>
      </c>
      <c r="M1987" t="s">
        <v>141</v>
      </c>
      <c r="N1987" t="s">
        <v>45</v>
      </c>
      <c r="O1987" t="s">
        <v>142</v>
      </c>
      <c r="P1987">
        <f t="shared" ref="P1987:P2050" si="93">IF(B1987="AltCom",E1987*0.003+1.43,IF(B1987="EreCya",E1987*0.003+2.87,IF(B1987="JulOrn",E1987*0.004+2.3,IF(B1987="LepElo",E1987*0.011+0.91,IF(B1987="NeoPul",E1987*0.004+2.46,IF(B1987="NeoTet","NT",IF(B1987="TelTem",E1987*0.006+1.77,IF(B1987="VarMoo",E1987*0.003+1.67,"AAAAAAAAAH"))))))))</f>
        <v>4.9139999999999997</v>
      </c>
      <c r="Q1987">
        <f t="shared" ref="Q1987:Q2050" si="94">IF(B1987="NeoTet", "NA", G1987-P1987)</f>
        <v>-1.1139999999999999</v>
      </c>
      <c r="R1987">
        <f t="shared" ref="R1987:R2050" si="95">K1987/L1987</f>
        <v>0.60624999999999996</v>
      </c>
    </row>
    <row r="1988" spans="1:18" x14ac:dyDescent="0.25">
      <c r="A1988" t="s">
        <v>237</v>
      </c>
      <c r="B1988" t="s">
        <v>6</v>
      </c>
      <c r="C1988" s="1">
        <v>44188</v>
      </c>
      <c r="D1988" s="1">
        <v>44552</v>
      </c>
      <c r="E1988" s="24">
        <v>364</v>
      </c>
      <c r="F1988">
        <v>1</v>
      </c>
      <c r="G1988">
        <v>4.3</v>
      </c>
      <c r="H1988">
        <v>1</v>
      </c>
      <c r="I1988" t="s">
        <v>21</v>
      </c>
      <c r="J1988">
        <v>580</v>
      </c>
      <c r="K1988">
        <v>97</v>
      </c>
      <c r="L1988">
        <v>160</v>
      </c>
      <c r="M1988" t="s">
        <v>141</v>
      </c>
      <c r="N1988" t="s">
        <v>45</v>
      </c>
      <c r="O1988" t="s">
        <v>142</v>
      </c>
      <c r="P1988">
        <f t="shared" si="93"/>
        <v>4.9139999999999997</v>
      </c>
      <c r="Q1988">
        <f t="shared" si="94"/>
        <v>-0.61399999999999988</v>
      </c>
      <c r="R1988">
        <f t="shared" si="95"/>
        <v>0.60624999999999996</v>
      </c>
    </row>
    <row r="1989" spans="1:18" x14ac:dyDescent="0.25">
      <c r="A1989" t="s">
        <v>237</v>
      </c>
      <c r="B1989" t="s">
        <v>6</v>
      </c>
      <c r="C1989" s="1">
        <v>44188</v>
      </c>
      <c r="D1989" s="1">
        <v>44552</v>
      </c>
      <c r="E1989" s="24">
        <v>364</v>
      </c>
      <c r="F1989">
        <v>1</v>
      </c>
      <c r="G1989">
        <v>4</v>
      </c>
      <c r="H1989">
        <v>1</v>
      </c>
      <c r="I1989" t="s">
        <v>21</v>
      </c>
      <c r="J1989">
        <v>580</v>
      </c>
      <c r="K1989">
        <v>97</v>
      </c>
      <c r="L1989">
        <v>160</v>
      </c>
      <c r="M1989" t="s">
        <v>141</v>
      </c>
      <c r="N1989" t="s">
        <v>45</v>
      </c>
      <c r="O1989" t="s">
        <v>142</v>
      </c>
      <c r="P1989">
        <f t="shared" si="93"/>
        <v>4.9139999999999997</v>
      </c>
      <c r="Q1989">
        <f t="shared" si="94"/>
        <v>-0.9139999999999997</v>
      </c>
      <c r="R1989">
        <f t="shared" si="95"/>
        <v>0.60624999999999996</v>
      </c>
    </row>
    <row r="1990" spans="1:18" x14ac:dyDescent="0.25">
      <c r="A1990" t="s">
        <v>237</v>
      </c>
      <c r="B1990" t="s">
        <v>6</v>
      </c>
      <c r="C1990" s="1">
        <v>44188</v>
      </c>
      <c r="D1990" s="1">
        <v>44552</v>
      </c>
      <c r="E1990" s="24">
        <v>364</v>
      </c>
      <c r="F1990">
        <v>1</v>
      </c>
      <c r="G1990">
        <v>3.7</v>
      </c>
      <c r="H1990">
        <v>0.9</v>
      </c>
      <c r="I1990" t="s">
        <v>21</v>
      </c>
      <c r="J1990">
        <v>580</v>
      </c>
      <c r="K1990">
        <v>97</v>
      </c>
      <c r="L1990">
        <v>160</v>
      </c>
      <c r="M1990" t="s">
        <v>141</v>
      </c>
      <c r="N1990" t="s">
        <v>45</v>
      </c>
      <c r="O1990" t="s">
        <v>142</v>
      </c>
      <c r="P1990">
        <f t="shared" si="93"/>
        <v>4.9139999999999997</v>
      </c>
      <c r="Q1990">
        <f t="shared" si="94"/>
        <v>-1.2139999999999995</v>
      </c>
      <c r="R1990">
        <f t="shared" si="95"/>
        <v>0.60624999999999996</v>
      </c>
    </row>
    <row r="1991" spans="1:18" x14ac:dyDescent="0.25">
      <c r="A1991" t="s">
        <v>237</v>
      </c>
      <c r="B1991" t="s">
        <v>6</v>
      </c>
      <c r="C1991" s="1">
        <v>44188</v>
      </c>
      <c r="D1991" s="1">
        <v>44552</v>
      </c>
      <c r="E1991" s="24">
        <v>364</v>
      </c>
      <c r="F1991">
        <v>1</v>
      </c>
      <c r="G1991">
        <v>3.6</v>
      </c>
      <c r="H1991">
        <v>0.9</v>
      </c>
      <c r="I1991" t="s">
        <v>21</v>
      </c>
      <c r="J1991">
        <v>580</v>
      </c>
      <c r="K1991">
        <v>97</v>
      </c>
      <c r="L1991">
        <v>160</v>
      </c>
      <c r="M1991" t="s">
        <v>141</v>
      </c>
      <c r="N1991" t="s">
        <v>45</v>
      </c>
      <c r="O1991" t="s">
        <v>142</v>
      </c>
      <c r="P1991">
        <f t="shared" si="93"/>
        <v>4.9139999999999997</v>
      </c>
      <c r="Q1991">
        <f t="shared" si="94"/>
        <v>-1.3139999999999996</v>
      </c>
      <c r="R1991">
        <f t="shared" si="95"/>
        <v>0.60624999999999996</v>
      </c>
    </row>
    <row r="1992" spans="1:18" x14ac:dyDescent="0.25">
      <c r="A1992" t="s">
        <v>237</v>
      </c>
      <c r="B1992" t="s">
        <v>6</v>
      </c>
      <c r="C1992" s="1">
        <v>44188</v>
      </c>
      <c r="D1992" s="1">
        <v>44552</v>
      </c>
      <c r="E1992" s="24">
        <v>364</v>
      </c>
      <c r="F1992">
        <v>1</v>
      </c>
      <c r="G1992">
        <v>4</v>
      </c>
      <c r="H1992">
        <v>1</v>
      </c>
      <c r="I1992" t="s">
        <v>21</v>
      </c>
      <c r="J1992">
        <v>580</v>
      </c>
      <c r="K1992">
        <v>97</v>
      </c>
      <c r="L1992">
        <v>160</v>
      </c>
      <c r="M1992" t="s">
        <v>141</v>
      </c>
      <c r="N1992" t="s">
        <v>45</v>
      </c>
      <c r="O1992" t="s">
        <v>142</v>
      </c>
      <c r="P1992">
        <f t="shared" si="93"/>
        <v>4.9139999999999997</v>
      </c>
      <c r="Q1992">
        <f t="shared" si="94"/>
        <v>-0.9139999999999997</v>
      </c>
      <c r="R1992">
        <f t="shared" si="95"/>
        <v>0.60624999999999996</v>
      </c>
    </row>
    <row r="1993" spans="1:18" x14ac:dyDescent="0.25">
      <c r="A1993" t="s">
        <v>237</v>
      </c>
      <c r="B1993" t="s">
        <v>6</v>
      </c>
      <c r="C1993" s="1">
        <v>44188</v>
      </c>
      <c r="D1993" s="1">
        <v>44552</v>
      </c>
      <c r="E1993" s="24">
        <v>364</v>
      </c>
      <c r="F1993">
        <v>1</v>
      </c>
      <c r="G1993">
        <v>4.8</v>
      </c>
      <c r="H1993">
        <v>1.2</v>
      </c>
      <c r="I1993" t="s">
        <v>21</v>
      </c>
      <c r="J1993">
        <v>580</v>
      </c>
      <c r="K1993">
        <v>97</v>
      </c>
      <c r="L1993">
        <v>160</v>
      </c>
      <c r="M1993" t="s">
        <v>141</v>
      </c>
      <c r="N1993" t="s">
        <v>45</v>
      </c>
      <c r="O1993" t="s">
        <v>142</v>
      </c>
      <c r="P1993">
        <f t="shared" si="93"/>
        <v>4.9139999999999997</v>
      </c>
      <c r="Q1993">
        <f t="shared" si="94"/>
        <v>-0.11399999999999988</v>
      </c>
      <c r="R1993">
        <f t="shared" si="95"/>
        <v>0.60624999999999996</v>
      </c>
    </row>
    <row r="1994" spans="1:18" x14ac:dyDescent="0.25">
      <c r="A1994" t="s">
        <v>237</v>
      </c>
      <c r="B1994" t="s">
        <v>6</v>
      </c>
      <c r="C1994" s="1">
        <v>44188</v>
      </c>
      <c r="D1994" s="1">
        <v>44552</v>
      </c>
      <c r="E1994" s="24">
        <v>364</v>
      </c>
      <c r="F1994">
        <v>1</v>
      </c>
      <c r="G1994">
        <v>4.0999999999999996</v>
      </c>
      <c r="H1994">
        <v>1</v>
      </c>
      <c r="I1994" t="s">
        <v>21</v>
      </c>
      <c r="J1994">
        <v>580</v>
      </c>
      <c r="K1994">
        <v>97</v>
      </c>
      <c r="L1994">
        <v>160</v>
      </c>
      <c r="M1994" t="s">
        <v>141</v>
      </c>
      <c r="N1994" t="s">
        <v>45</v>
      </c>
      <c r="O1994" t="s">
        <v>142</v>
      </c>
      <c r="P1994">
        <f t="shared" si="93"/>
        <v>4.9139999999999997</v>
      </c>
      <c r="Q1994">
        <f t="shared" si="94"/>
        <v>-0.81400000000000006</v>
      </c>
      <c r="R1994">
        <f t="shared" si="95"/>
        <v>0.60624999999999996</v>
      </c>
    </row>
    <row r="1995" spans="1:18" x14ac:dyDescent="0.25">
      <c r="A1995" t="s">
        <v>237</v>
      </c>
      <c r="B1995" t="s">
        <v>6</v>
      </c>
      <c r="C1995" s="1">
        <v>44188</v>
      </c>
      <c r="D1995" s="1">
        <v>44552</v>
      </c>
      <c r="E1995" s="24">
        <v>364</v>
      </c>
      <c r="F1995">
        <v>1</v>
      </c>
      <c r="G1995">
        <v>4.7</v>
      </c>
      <c r="H1995">
        <v>1.2</v>
      </c>
      <c r="I1995" t="s">
        <v>21</v>
      </c>
      <c r="J1995">
        <v>580</v>
      </c>
      <c r="K1995">
        <v>97</v>
      </c>
      <c r="L1995">
        <v>160</v>
      </c>
      <c r="M1995" t="s">
        <v>141</v>
      </c>
      <c r="N1995" t="s">
        <v>45</v>
      </c>
      <c r="O1995" t="s">
        <v>142</v>
      </c>
      <c r="P1995">
        <f t="shared" si="93"/>
        <v>4.9139999999999997</v>
      </c>
      <c r="Q1995">
        <f t="shared" si="94"/>
        <v>-0.21399999999999952</v>
      </c>
      <c r="R1995">
        <f t="shared" si="95"/>
        <v>0.60624999999999996</v>
      </c>
    </row>
    <row r="1996" spans="1:18" x14ac:dyDescent="0.25">
      <c r="A1996" t="s">
        <v>237</v>
      </c>
      <c r="B1996" t="s">
        <v>6</v>
      </c>
      <c r="C1996" s="1">
        <v>44188</v>
      </c>
      <c r="D1996" s="1">
        <v>44552</v>
      </c>
      <c r="E1996" s="24">
        <v>364</v>
      </c>
      <c r="F1996">
        <v>1</v>
      </c>
      <c r="G1996">
        <v>3.7</v>
      </c>
      <c r="H1996">
        <v>0.9</v>
      </c>
      <c r="I1996" t="s">
        <v>21</v>
      </c>
      <c r="J1996">
        <v>580</v>
      </c>
      <c r="K1996">
        <v>97</v>
      </c>
      <c r="L1996">
        <v>160</v>
      </c>
      <c r="M1996" t="s">
        <v>141</v>
      </c>
      <c r="N1996" t="s">
        <v>45</v>
      </c>
      <c r="O1996" t="s">
        <v>142</v>
      </c>
      <c r="P1996">
        <f t="shared" si="93"/>
        <v>4.9139999999999997</v>
      </c>
      <c r="Q1996">
        <f t="shared" si="94"/>
        <v>-1.2139999999999995</v>
      </c>
      <c r="R1996">
        <f t="shared" si="95"/>
        <v>0.60624999999999996</v>
      </c>
    </row>
    <row r="1997" spans="1:18" x14ac:dyDescent="0.25">
      <c r="A1997" t="s">
        <v>237</v>
      </c>
      <c r="B1997" t="s">
        <v>6</v>
      </c>
      <c r="C1997" s="1">
        <v>44188</v>
      </c>
      <c r="D1997" s="1">
        <v>44552</v>
      </c>
      <c r="E1997" s="24">
        <v>364</v>
      </c>
      <c r="F1997">
        <v>1</v>
      </c>
      <c r="G1997">
        <v>4.2</v>
      </c>
      <c r="H1997">
        <v>1.1000000000000001</v>
      </c>
      <c r="I1997" t="s">
        <v>21</v>
      </c>
      <c r="J1997">
        <v>580</v>
      </c>
      <c r="K1997">
        <v>97</v>
      </c>
      <c r="L1997">
        <v>160</v>
      </c>
      <c r="M1997" t="s">
        <v>141</v>
      </c>
      <c r="N1997" t="s">
        <v>45</v>
      </c>
      <c r="O1997" t="s">
        <v>142</v>
      </c>
      <c r="P1997">
        <f t="shared" si="93"/>
        <v>4.9139999999999997</v>
      </c>
      <c r="Q1997">
        <f t="shared" si="94"/>
        <v>-0.71399999999999952</v>
      </c>
      <c r="R1997">
        <f t="shared" si="95"/>
        <v>0.60624999999999996</v>
      </c>
    </row>
    <row r="1998" spans="1:18" x14ac:dyDescent="0.25">
      <c r="A1998" t="s">
        <v>237</v>
      </c>
      <c r="B1998" t="s">
        <v>6</v>
      </c>
      <c r="C1998" s="1">
        <v>44188</v>
      </c>
      <c r="D1998" s="1">
        <v>44552</v>
      </c>
      <c r="E1998" s="24">
        <v>364</v>
      </c>
      <c r="F1998">
        <v>1</v>
      </c>
      <c r="G1998">
        <v>3.9</v>
      </c>
      <c r="H1998">
        <v>1</v>
      </c>
      <c r="I1998" t="s">
        <v>21</v>
      </c>
      <c r="J1998">
        <v>580</v>
      </c>
      <c r="K1998">
        <v>97</v>
      </c>
      <c r="L1998">
        <v>160</v>
      </c>
      <c r="M1998" t="s">
        <v>141</v>
      </c>
      <c r="N1998" t="s">
        <v>45</v>
      </c>
      <c r="O1998" t="s">
        <v>142</v>
      </c>
      <c r="P1998">
        <f t="shared" si="93"/>
        <v>4.9139999999999997</v>
      </c>
      <c r="Q1998">
        <f t="shared" si="94"/>
        <v>-1.0139999999999998</v>
      </c>
      <c r="R1998">
        <f t="shared" si="95"/>
        <v>0.60624999999999996</v>
      </c>
    </row>
    <row r="1999" spans="1:18" x14ac:dyDescent="0.25">
      <c r="A1999" t="s">
        <v>237</v>
      </c>
      <c r="B1999" t="s">
        <v>6</v>
      </c>
      <c r="C1999" s="1">
        <v>44188</v>
      </c>
      <c r="D1999" s="1">
        <v>44552</v>
      </c>
      <c r="E1999" s="24">
        <v>364</v>
      </c>
      <c r="F1999">
        <v>1</v>
      </c>
      <c r="G1999">
        <v>4.5999999999999996</v>
      </c>
      <c r="H1999">
        <v>1.2</v>
      </c>
      <c r="I1999" t="s">
        <v>21</v>
      </c>
      <c r="J1999">
        <v>580</v>
      </c>
      <c r="K1999">
        <v>97</v>
      </c>
      <c r="L1999">
        <v>160</v>
      </c>
      <c r="M1999" t="s">
        <v>141</v>
      </c>
      <c r="N1999" t="s">
        <v>45</v>
      </c>
      <c r="O1999" t="s">
        <v>142</v>
      </c>
      <c r="P1999">
        <f t="shared" si="93"/>
        <v>4.9139999999999997</v>
      </c>
      <c r="Q1999">
        <f t="shared" si="94"/>
        <v>-0.31400000000000006</v>
      </c>
      <c r="R1999">
        <f t="shared" si="95"/>
        <v>0.60624999999999996</v>
      </c>
    </row>
    <row r="2000" spans="1:18" x14ac:dyDescent="0.25">
      <c r="A2000" t="s">
        <v>237</v>
      </c>
      <c r="B2000" t="s">
        <v>6</v>
      </c>
      <c r="C2000" s="1">
        <v>44188</v>
      </c>
      <c r="D2000" s="1">
        <v>44552</v>
      </c>
      <c r="E2000" s="24">
        <v>364</v>
      </c>
      <c r="F2000">
        <v>1</v>
      </c>
      <c r="G2000">
        <v>4</v>
      </c>
      <c r="H2000">
        <v>1</v>
      </c>
      <c r="I2000" t="s">
        <v>21</v>
      </c>
      <c r="J2000">
        <v>580</v>
      </c>
      <c r="K2000">
        <v>97</v>
      </c>
      <c r="L2000">
        <v>160</v>
      </c>
      <c r="M2000" t="s">
        <v>141</v>
      </c>
      <c r="N2000" t="s">
        <v>45</v>
      </c>
      <c r="O2000" t="s">
        <v>142</v>
      </c>
      <c r="P2000">
        <f t="shared" si="93"/>
        <v>4.9139999999999997</v>
      </c>
      <c r="Q2000">
        <f t="shared" si="94"/>
        <v>-0.9139999999999997</v>
      </c>
      <c r="R2000">
        <f t="shared" si="95"/>
        <v>0.60624999999999996</v>
      </c>
    </row>
    <row r="2001" spans="1:18" x14ac:dyDescent="0.25">
      <c r="A2001" t="s">
        <v>237</v>
      </c>
      <c r="B2001" t="s">
        <v>6</v>
      </c>
      <c r="C2001" s="1">
        <v>44188</v>
      </c>
      <c r="D2001" s="1">
        <v>44552</v>
      </c>
      <c r="E2001" s="24">
        <v>364</v>
      </c>
      <c r="F2001">
        <v>1</v>
      </c>
      <c r="G2001">
        <v>4.5</v>
      </c>
      <c r="H2001">
        <v>1.1000000000000001</v>
      </c>
      <c r="I2001" t="s">
        <v>21</v>
      </c>
      <c r="J2001">
        <v>580</v>
      </c>
      <c r="K2001">
        <v>97</v>
      </c>
      <c r="L2001">
        <v>160</v>
      </c>
      <c r="M2001" t="s">
        <v>141</v>
      </c>
      <c r="N2001" t="s">
        <v>45</v>
      </c>
      <c r="O2001" t="s">
        <v>142</v>
      </c>
      <c r="P2001">
        <f t="shared" si="93"/>
        <v>4.9139999999999997</v>
      </c>
      <c r="Q2001">
        <f t="shared" si="94"/>
        <v>-0.4139999999999997</v>
      </c>
      <c r="R2001">
        <f t="shared" si="95"/>
        <v>0.60624999999999996</v>
      </c>
    </row>
    <row r="2002" spans="1:18" x14ac:dyDescent="0.25">
      <c r="A2002" t="s">
        <v>237</v>
      </c>
      <c r="B2002" t="s">
        <v>6</v>
      </c>
      <c r="C2002" s="1">
        <v>44188</v>
      </c>
      <c r="D2002" s="1">
        <v>44552</v>
      </c>
      <c r="E2002" s="24">
        <v>364</v>
      </c>
      <c r="F2002">
        <v>1</v>
      </c>
      <c r="G2002">
        <v>3.6</v>
      </c>
      <c r="H2002">
        <v>0.9</v>
      </c>
      <c r="I2002" t="s">
        <v>21</v>
      </c>
      <c r="J2002">
        <v>580</v>
      </c>
      <c r="K2002">
        <v>97</v>
      </c>
      <c r="L2002">
        <v>160</v>
      </c>
      <c r="M2002" t="s">
        <v>141</v>
      </c>
      <c r="N2002" t="s">
        <v>45</v>
      </c>
      <c r="O2002" t="s">
        <v>142</v>
      </c>
      <c r="P2002">
        <f t="shared" si="93"/>
        <v>4.9139999999999997</v>
      </c>
      <c r="Q2002">
        <f t="shared" si="94"/>
        <v>-1.3139999999999996</v>
      </c>
      <c r="R2002">
        <f t="shared" si="95"/>
        <v>0.60624999999999996</v>
      </c>
    </row>
    <row r="2003" spans="1:18" x14ac:dyDescent="0.25">
      <c r="A2003" t="s">
        <v>237</v>
      </c>
      <c r="B2003" t="s">
        <v>6</v>
      </c>
      <c r="C2003" s="1">
        <v>44188</v>
      </c>
      <c r="D2003" s="1">
        <v>44552</v>
      </c>
      <c r="E2003" s="24">
        <v>364</v>
      </c>
      <c r="F2003">
        <v>1</v>
      </c>
      <c r="G2003">
        <v>4.8</v>
      </c>
      <c r="H2003">
        <v>1.2</v>
      </c>
      <c r="I2003" t="s">
        <v>21</v>
      </c>
      <c r="J2003">
        <v>580</v>
      </c>
      <c r="K2003">
        <v>97</v>
      </c>
      <c r="L2003">
        <v>160</v>
      </c>
      <c r="M2003" t="s">
        <v>141</v>
      </c>
      <c r="N2003" t="s">
        <v>45</v>
      </c>
      <c r="O2003" t="s">
        <v>142</v>
      </c>
      <c r="P2003">
        <f t="shared" si="93"/>
        <v>4.9139999999999997</v>
      </c>
      <c r="Q2003">
        <f t="shared" si="94"/>
        <v>-0.11399999999999988</v>
      </c>
      <c r="R2003">
        <f t="shared" si="95"/>
        <v>0.60624999999999996</v>
      </c>
    </row>
    <row r="2004" spans="1:18" x14ac:dyDescent="0.25">
      <c r="A2004" t="s">
        <v>237</v>
      </c>
      <c r="B2004" t="s">
        <v>6</v>
      </c>
      <c r="C2004" s="1">
        <v>44188</v>
      </c>
      <c r="D2004" s="1">
        <v>44552</v>
      </c>
      <c r="E2004" s="24">
        <v>364</v>
      </c>
      <c r="F2004">
        <v>1</v>
      </c>
      <c r="G2004">
        <v>4.5</v>
      </c>
      <c r="H2004">
        <v>1</v>
      </c>
      <c r="I2004" t="s">
        <v>21</v>
      </c>
      <c r="J2004">
        <v>580</v>
      </c>
      <c r="K2004">
        <v>97</v>
      </c>
      <c r="L2004">
        <v>160</v>
      </c>
      <c r="M2004" t="s">
        <v>141</v>
      </c>
      <c r="N2004" t="s">
        <v>45</v>
      </c>
      <c r="O2004" t="s">
        <v>142</v>
      </c>
      <c r="P2004">
        <f t="shared" si="93"/>
        <v>4.9139999999999997</v>
      </c>
      <c r="Q2004">
        <f t="shared" si="94"/>
        <v>-0.4139999999999997</v>
      </c>
      <c r="R2004">
        <f t="shared" si="95"/>
        <v>0.60624999999999996</v>
      </c>
    </row>
    <row r="2005" spans="1:18" x14ac:dyDescent="0.25">
      <c r="A2005" t="s">
        <v>237</v>
      </c>
      <c r="B2005" t="s">
        <v>6</v>
      </c>
      <c r="C2005" s="1">
        <v>44188</v>
      </c>
      <c r="D2005" s="1">
        <v>44552</v>
      </c>
      <c r="E2005" s="24">
        <v>364</v>
      </c>
      <c r="F2005">
        <v>1</v>
      </c>
      <c r="G2005">
        <v>3.1</v>
      </c>
      <c r="H2005">
        <v>0.7</v>
      </c>
      <c r="I2005" t="s">
        <v>21</v>
      </c>
      <c r="J2005">
        <v>580</v>
      </c>
      <c r="K2005">
        <v>97</v>
      </c>
      <c r="L2005">
        <v>160</v>
      </c>
      <c r="M2005" t="s">
        <v>141</v>
      </c>
      <c r="N2005" t="s">
        <v>45</v>
      </c>
      <c r="O2005" t="s">
        <v>142</v>
      </c>
      <c r="P2005">
        <f t="shared" si="93"/>
        <v>4.9139999999999997</v>
      </c>
      <c r="Q2005">
        <f t="shared" si="94"/>
        <v>-1.8139999999999996</v>
      </c>
      <c r="R2005">
        <f t="shared" si="95"/>
        <v>0.60624999999999996</v>
      </c>
    </row>
    <row r="2006" spans="1:18" x14ac:dyDescent="0.25">
      <c r="A2006" t="s">
        <v>237</v>
      </c>
      <c r="B2006" t="s">
        <v>6</v>
      </c>
      <c r="C2006" s="1">
        <v>44188</v>
      </c>
      <c r="D2006" s="1">
        <v>44552</v>
      </c>
      <c r="E2006" s="24">
        <v>364</v>
      </c>
      <c r="F2006">
        <v>1</v>
      </c>
      <c r="G2006">
        <v>3.2</v>
      </c>
      <c r="H2006">
        <v>0.7</v>
      </c>
      <c r="I2006" t="s">
        <v>21</v>
      </c>
      <c r="J2006">
        <v>580</v>
      </c>
      <c r="K2006">
        <v>97</v>
      </c>
      <c r="L2006">
        <v>160</v>
      </c>
      <c r="M2006" t="s">
        <v>141</v>
      </c>
      <c r="N2006" t="s">
        <v>45</v>
      </c>
      <c r="O2006" t="s">
        <v>142</v>
      </c>
      <c r="P2006">
        <f t="shared" si="93"/>
        <v>4.9139999999999997</v>
      </c>
      <c r="Q2006">
        <f t="shared" si="94"/>
        <v>-1.7139999999999995</v>
      </c>
      <c r="R2006">
        <f t="shared" si="95"/>
        <v>0.60624999999999996</v>
      </c>
    </row>
    <row r="2007" spans="1:18" x14ac:dyDescent="0.25">
      <c r="A2007" t="s">
        <v>237</v>
      </c>
      <c r="B2007" t="s">
        <v>6</v>
      </c>
      <c r="C2007" s="1">
        <v>44188</v>
      </c>
      <c r="D2007" s="1">
        <v>44552</v>
      </c>
      <c r="E2007" s="24">
        <v>364</v>
      </c>
      <c r="F2007">
        <v>1</v>
      </c>
      <c r="G2007">
        <v>2.8</v>
      </c>
      <c r="H2007">
        <v>0.6</v>
      </c>
      <c r="I2007" t="s">
        <v>21</v>
      </c>
      <c r="J2007">
        <v>580</v>
      </c>
      <c r="K2007">
        <v>97</v>
      </c>
      <c r="L2007">
        <v>160</v>
      </c>
      <c r="M2007" t="s">
        <v>141</v>
      </c>
      <c r="N2007" t="s">
        <v>45</v>
      </c>
      <c r="O2007" t="s">
        <v>142</v>
      </c>
      <c r="P2007">
        <f t="shared" si="93"/>
        <v>4.9139999999999997</v>
      </c>
      <c r="Q2007">
        <f t="shared" si="94"/>
        <v>-2.1139999999999999</v>
      </c>
      <c r="R2007">
        <f t="shared" si="95"/>
        <v>0.60624999999999996</v>
      </c>
    </row>
    <row r="2008" spans="1:18" x14ac:dyDescent="0.25">
      <c r="A2008" t="s">
        <v>237</v>
      </c>
      <c r="B2008" t="s">
        <v>6</v>
      </c>
      <c r="C2008" s="1">
        <v>44188</v>
      </c>
      <c r="D2008" s="1">
        <v>44552</v>
      </c>
      <c r="E2008" s="24">
        <v>364</v>
      </c>
      <c r="F2008">
        <v>1</v>
      </c>
      <c r="G2008">
        <v>3.2</v>
      </c>
      <c r="H2008">
        <v>0.8</v>
      </c>
      <c r="I2008" t="s">
        <v>21</v>
      </c>
      <c r="J2008">
        <v>580</v>
      </c>
      <c r="K2008">
        <v>97</v>
      </c>
      <c r="L2008">
        <v>160</v>
      </c>
      <c r="M2008" t="s">
        <v>141</v>
      </c>
      <c r="N2008" t="s">
        <v>45</v>
      </c>
      <c r="O2008" t="s">
        <v>142</v>
      </c>
      <c r="P2008">
        <f t="shared" si="93"/>
        <v>4.9139999999999997</v>
      </c>
      <c r="Q2008">
        <f t="shared" si="94"/>
        <v>-1.7139999999999995</v>
      </c>
      <c r="R2008">
        <f t="shared" si="95"/>
        <v>0.60624999999999996</v>
      </c>
    </row>
    <row r="2009" spans="1:18" x14ac:dyDescent="0.25">
      <c r="A2009" t="s">
        <v>237</v>
      </c>
      <c r="B2009" t="s">
        <v>6</v>
      </c>
      <c r="C2009" s="1">
        <v>44188</v>
      </c>
      <c r="D2009" s="1">
        <v>44552</v>
      </c>
      <c r="E2009" s="24">
        <v>364</v>
      </c>
      <c r="F2009">
        <v>1</v>
      </c>
      <c r="G2009">
        <v>3.8</v>
      </c>
      <c r="H2009">
        <v>0.9</v>
      </c>
      <c r="I2009" t="s">
        <v>21</v>
      </c>
      <c r="J2009">
        <v>580</v>
      </c>
      <c r="K2009">
        <v>97</v>
      </c>
      <c r="L2009">
        <v>160</v>
      </c>
      <c r="M2009" t="s">
        <v>141</v>
      </c>
      <c r="N2009" t="s">
        <v>45</v>
      </c>
      <c r="O2009" t="s">
        <v>142</v>
      </c>
      <c r="P2009">
        <f t="shared" si="93"/>
        <v>4.9139999999999997</v>
      </c>
      <c r="Q2009">
        <f t="shared" si="94"/>
        <v>-1.1139999999999999</v>
      </c>
      <c r="R2009">
        <f t="shared" si="95"/>
        <v>0.60624999999999996</v>
      </c>
    </row>
    <row r="2010" spans="1:18" x14ac:dyDescent="0.25">
      <c r="A2010" t="s">
        <v>237</v>
      </c>
      <c r="B2010" t="s">
        <v>6</v>
      </c>
      <c r="C2010" s="1">
        <v>44188</v>
      </c>
      <c r="D2010" s="1">
        <v>44552</v>
      </c>
      <c r="E2010" s="24">
        <v>364</v>
      </c>
      <c r="F2010">
        <v>1</v>
      </c>
      <c r="G2010">
        <v>3</v>
      </c>
      <c r="H2010">
        <v>0.7</v>
      </c>
      <c r="I2010" t="s">
        <v>21</v>
      </c>
      <c r="J2010">
        <v>580</v>
      </c>
      <c r="K2010">
        <v>97</v>
      </c>
      <c r="L2010">
        <v>160</v>
      </c>
      <c r="M2010" t="s">
        <v>141</v>
      </c>
      <c r="N2010" t="s">
        <v>45</v>
      </c>
      <c r="O2010" t="s">
        <v>142</v>
      </c>
      <c r="P2010">
        <f t="shared" si="93"/>
        <v>4.9139999999999997</v>
      </c>
      <c r="Q2010">
        <f t="shared" si="94"/>
        <v>-1.9139999999999997</v>
      </c>
      <c r="R2010">
        <f t="shared" si="95"/>
        <v>0.60624999999999996</v>
      </c>
    </row>
    <row r="2011" spans="1:18" x14ac:dyDescent="0.25">
      <c r="A2011" t="s">
        <v>237</v>
      </c>
      <c r="B2011" t="s">
        <v>6</v>
      </c>
      <c r="C2011" s="1">
        <v>44188</v>
      </c>
      <c r="D2011" s="1">
        <v>44552</v>
      </c>
      <c r="E2011" s="24">
        <v>364</v>
      </c>
      <c r="F2011">
        <v>1</v>
      </c>
      <c r="G2011">
        <v>4.5999999999999996</v>
      </c>
      <c r="H2011">
        <v>1.1000000000000001</v>
      </c>
      <c r="I2011" t="s">
        <v>21</v>
      </c>
      <c r="J2011">
        <v>580</v>
      </c>
      <c r="K2011">
        <v>97</v>
      </c>
      <c r="L2011">
        <v>160</v>
      </c>
      <c r="M2011" t="s">
        <v>141</v>
      </c>
      <c r="N2011" t="s">
        <v>45</v>
      </c>
      <c r="O2011" t="s">
        <v>142</v>
      </c>
      <c r="P2011">
        <f t="shared" si="93"/>
        <v>4.9139999999999997</v>
      </c>
      <c r="Q2011">
        <f t="shared" si="94"/>
        <v>-0.31400000000000006</v>
      </c>
      <c r="R2011">
        <f t="shared" si="95"/>
        <v>0.60624999999999996</v>
      </c>
    </row>
    <row r="2012" spans="1:18" x14ac:dyDescent="0.25">
      <c r="A2012" t="s">
        <v>237</v>
      </c>
      <c r="B2012" t="s">
        <v>6</v>
      </c>
      <c r="C2012" s="1">
        <v>44188</v>
      </c>
      <c r="D2012" s="1">
        <v>44552</v>
      </c>
      <c r="E2012" s="24">
        <v>364</v>
      </c>
      <c r="F2012">
        <v>1</v>
      </c>
      <c r="G2012">
        <v>3.7</v>
      </c>
      <c r="H2012">
        <v>0.9</v>
      </c>
      <c r="I2012" t="s">
        <v>21</v>
      </c>
      <c r="J2012">
        <v>580</v>
      </c>
      <c r="K2012">
        <v>97</v>
      </c>
      <c r="L2012">
        <v>160</v>
      </c>
      <c r="M2012" t="s">
        <v>141</v>
      </c>
      <c r="N2012" t="s">
        <v>45</v>
      </c>
      <c r="O2012" t="s">
        <v>142</v>
      </c>
      <c r="P2012">
        <f t="shared" si="93"/>
        <v>4.9139999999999997</v>
      </c>
      <c r="Q2012">
        <f t="shared" si="94"/>
        <v>-1.2139999999999995</v>
      </c>
      <c r="R2012">
        <f t="shared" si="95"/>
        <v>0.60624999999999996</v>
      </c>
    </row>
    <row r="2013" spans="1:18" x14ac:dyDescent="0.25">
      <c r="A2013" t="s">
        <v>237</v>
      </c>
      <c r="B2013" t="s">
        <v>6</v>
      </c>
      <c r="C2013" s="1">
        <v>44188</v>
      </c>
      <c r="D2013" s="1">
        <v>44552</v>
      </c>
      <c r="E2013" s="24">
        <v>364</v>
      </c>
      <c r="F2013">
        <v>1</v>
      </c>
      <c r="G2013">
        <v>4.5</v>
      </c>
      <c r="H2013">
        <v>1</v>
      </c>
      <c r="I2013" t="s">
        <v>21</v>
      </c>
      <c r="J2013">
        <v>580</v>
      </c>
      <c r="K2013">
        <v>97</v>
      </c>
      <c r="L2013">
        <v>160</v>
      </c>
      <c r="M2013" t="s">
        <v>141</v>
      </c>
      <c r="N2013" t="s">
        <v>45</v>
      </c>
      <c r="O2013" t="s">
        <v>142</v>
      </c>
      <c r="P2013">
        <f t="shared" si="93"/>
        <v>4.9139999999999997</v>
      </c>
      <c r="Q2013">
        <f t="shared" si="94"/>
        <v>-0.4139999999999997</v>
      </c>
      <c r="R2013">
        <f t="shared" si="95"/>
        <v>0.60624999999999996</v>
      </c>
    </row>
    <row r="2014" spans="1:18" x14ac:dyDescent="0.25">
      <c r="A2014" t="s">
        <v>237</v>
      </c>
      <c r="B2014" t="s">
        <v>6</v>
      </c>
      <c r="C2014" s="1">
        <v>44188</v>
      </c>
      <c r="D2014" s="1">
        <v>44552</v>
      </c>
      <c r="E2014" s="24">
        <v>364</v>
      </c>
      <c r="F2014">
        <v>1</v>
      </c>
      <c r="G2014">
        <v>3.8</v>
      </c>
      <c r="H2014">
        <v>0.9</v>
      </c>
      <c r="I2014" t="s">
        <v>21</v>
      </c>
      <c r="J2014">
        <v>580</v>
      </c>
      <c r="K2014">
        <v>97</v>
      </c>
      <c r="L2014">
        <v>160</v>
      </c>
      <c r="M2014" t="s">
        <v>141</v>
      </c>
      <c r="N2014" t="s">
        <v>45</v>
      </c>
      <c r="O2014" t="s">
        <v>142</v>
      </c>
      <c r="P2014">
        <f t="shared" si="93"/>
        <v>4.9139999999999997</v>
      </c>
      <c r="Q2014">
        <f t="shared" si="94"/>
        <v>-1.1139999999999999</v>
      </c>
      <c r="R2014">
        <f t="shared" si="95"/>
        <v>0.60624999999999996</v>
      </c>
    </row>
    <row r="2015" spans="1:18" x14ac:dyDescent="0.25">
      <c r="A2015" t="s">
        <v>237</v>
      </c>
      <c r="B2015" t="s">
        <v>6</v>
      </c>
      <c r="C2015" s="1">
        <v>44188</v>
      </c>
      <c r="D2015" s="1">
        <v>44552</v>
      </c>
      <c r="E2015" s="24">
        <v>364</v>
      </c>
      <c r="F2015">
        <v>1</v>
      </c>
      <c r="G2015">
        <v>4.7</v>
      </c>
      <c r="H2015">
        <v>1.1000000000000001</v>
      </c>
      <c r="I2015" t="s">
        <v>21</v>
      </c>
      <c r="J2015">
        <v>580</v>
      </c>
      <c r="K2015">
        <v>97</v>
      </c>
      <c r="L2015">
        <v>160</v>
      </c>
      <c r="M2015" t="s">
        <v>141</v>
      </c>
      <c r="N2015" t="s">
        <v>45</v>
      </c>
      <c r="O2015" t="s">
        <v>142</v>
      </c>
      <c r="P2015">
        <f t="shared" si="93"/>
        <v>4.9139999999999997</v>
      </c>
      <c r="Q2015">
        <f t="shared" si="94"/>
        <v>-0.21399999999999952</v>
      </c>
      <c r="R2015">
        <f t="shared" si="95"/>
        <v>0.60624999999999996</v>
      </c>
    </row>
    <row r="2016" spans="1:18" x14ac:dyDescent="0.25">
      <c r="A2016" t="s">
        <v>237</v>
      </c>
      <c r="B2016" t="s">
        <v>6</v>
      </c>
      <c r="C2016" s="1">
        <v>44188</v>
      </c>
      <c r="D2016" s="1">
        <v>44552</v>
      </c>
      <c r="E2016" s="24">
        <v>364</v>
      </c>
      <c r="F2016">
        <v>1</v>
      </c>
      <c r="G2016">
        <v>3.7</v>
      </c>
      <c r="H2016">
        <v>0.9</v>
      </c>
      <c r="I2016" t="s">
        <v>21</v>
      </c>
      <c r="J2016">
        <v>580</v>
      </c>
      <c r="K2016">
        <v>97</v>
      </c>
      <c r="L2016">
        <v>160</v>
      </c>
      <c r="M2016" t="s">
        <v>141</v>
      </c>
      <c r="N2016" t="s">
        <v>45</v>
      </c>
      <c r="O2016" t="s">
        <v>142</v>
      </c>
      <c r="P2016">
        <f t="shared" si="93"/>
        <v>4.9139999999999997</v>
      </c>
      <c r="Q2016">
        <f t="shared" si="94"/>
        <v>-1.2139999999999995</v>
      </c>
      <c r="R2016">
        <f t="shared" si="95"/>
        <v>0.60624999999999996</v>
      </c>
    </row>
    <row r="2017" spans="1:18" x14ac:dyDescent="0.25">
      <c r="A2017" t="s">
        <v>237</v>
      </c>
      <c r="B2017" t="s">
        <v>6</v>
      </c>
      <c r="C2017" s="1">
        <v>44188</v>
      </c>
      <c r="D2017" s="1">
        <v>44552</v>
      </c>
      <c r="E2017" s="24">
        <v>364</v>
      </c>
      <c r="F2017">
        <v>1</v>
      </c>
      <c r="G2017">
        <v>2.7</v>
      </c>
      <c r="H2017">
        <v>0.6</v>
      </c>
      <c r="I2017" t="s">
        <v>21</v>
      </c>
      <c r="J2017">
        <v>580</v>
      </c>
      <c r="K2017">
        <v>97</v>
      </c>
      <c r="L2017">
        <v>160</v>
      </c>
      <c r="M2017" t="s">
        <v>141</v>
      </c>
      <c r="N2017" t="s">
        <v>45</v>
      </c>
      <c r="O2017" t="s">
        <v>142</v>
      </c>
      <c r="P2017">
        <f t="shared" si="93"/>
        <v>4.9139999999999997</v>
      </c>
      <c r="Q2017">
        <f t="shared" si="94"/>
        <v>-2.2139999999999995</v>
      </c>
      <c r="R2017">
        <f t="shared" si="95"/>
        <v>0.60624999999999996</v>
      </c>
    </row>
    <row r="2018" spans="1:18" x14ac:dyDescent="0.25">
      <c r="A2018" t="s">
        <v>237</v>
      </c>
      <c r="B2018" t="s">
        <v>6</v>
      </c>
      <c r="C2018" s="1">
        <v>44188</v>
      </c>
      <c r="D2018" s="1">
        <v>44552</v>
      </c>
      <c r="E2018" s="24">
        <v>364</v>
      </c>
      <c r="F2018">
        <v>1</v>
      </c>
      <c r="G2018">
        <v>4</v>
      </c>
      <c r="H2018">
        <v>1</v>
      </c>
      <c r="I2018" t="s">
        <v>21</v>
      </c>
      <c r="J2018">
        <v>580</v>
      </c>
      <c r="K2018">
        <v>97</v>
      </c>
      <c r="L2018">
        <v>160</v>
      </c>
      <c r="M2018" t="s">
        <v>141</v>
      </c>
      <c r="N2018" t="s">
        <v>45</v>
      </c>
      <c r="O2018" t="s">
        <v>142</v>
      </c>
      <c r="P2018">
        <f t="shared" si="93"/>
        <v>4.9139999999999997</v>
      </c>
      <c r="Q2018">
        <f t="shared" si="94"/>
        <v>-0.9139999999999997</v>
      </c>
      <c r="R2018">
        <f t="shared" si="95"/>
        <v>0.60624999999999996</v>
      </c>
    </row>
    <row r="2019" spans="1:18" x14ac:dyDescent="0.25">
      <c r="A2019" t="s">
        <v>237</v>
      </c>
      <c r="B2019" t="s">
        <v>6</v>
      </c>
      <c r="C2019" s="1">
        <v>44188</v>
      </c>
      <c r="D2019" s="1">
        <v>44552</v>
      </c>
      <c r="E2019" s="24">
        <v>364</v>
      </c>
      <c r="F2019">
        <v>1</v>
      </c>
      <c r="G2019">
        <v>3.9</v>
      </c>
      <c r="H2019">
        <v>1</v>
      </c>
      <c r="I2019" t="s">
        <v>21</v>
      </c>
      <c r="J2019">
        <v>580</v>
      </c>
      <c r="K2019">
        <v>97</v>
      </c>
      <c r="L2019">
        <v>160</v>
      </c>
      <c r="M2019" t="s">
        <v>141</v>
      </c>
      <c r="N2019" t="s">
        <v>45</v>
      </c>
      <c r="O2019" t="s">
        <v>142</v>
      </c>
      <c r="P2019">
        <f t="shared" si="93"/>
        <v>4.9139999999999997</v>
      </c>
      <c r="Q2019">
        <f t="shared" si="94"/>
        <v>-1.0139999999999998</v>
      </c>
      <c r="R2019">
        <f t="shared" si="95"/>
        <v>0.60624999999999996</v>
      </c>
    </row>
    <row r="2020" spans="1:18" x14ac:dyDescent="0.25">
      <c r="A2020" t="s">
        <v>237</v>
      </c>
      <c r="B2020" t="s">
        <v>6</v>
      </c>
      <c r="C2020" s="1">
        <v>44188</v>
      </c>
      <c r="D2020" s="1">
        <v>44552</v>
      </c>
      <c r="E2020" s="24">
        <v>364</v>
      </c>
      <c r="F2020">
        <v>1</v>
      </c>
      <c r="G2020">
        <v>3.1</v>
      </c>
      <c r="H2020">
        <v>0.7</v>
      </c>
      <c r="I2020" t="s">
        <v>21</v>
      </c>
      <c r="J2020">
        <v>580</v>
      </c>
      <c r="K2020">
        <v>97</v>
      </c>
      <c r="L2020">
        <v>160</v>
      </c>
      <c r="M2020" t="s">
        <v>141</v>
      </c>
      <c r="N2020" t="s">
        <v>45</v>
      </c>
      <c r="O2020" t="s">
        <v>142</v>
      </c>
      <c r="P2020">
        <f t="shared" si="93"/>
        <v>4.9139999999999997</v>
      </c>
      <c r="Q2020">
        <f t="shared" si="94"/>
        <v>-1.8139999999999996</v>
      </c>
      <c r="R2020">
        <f t="shared" si="95"/>
        <v>0.60624999999999996</v>
      </c>
    </row>
    <row r="2021" spans="1:18" x14ac:dyDescent="0.25">
      <c r="A2021" t="s">
        <v>237</v>
      </c>
      <c r="B2021" t="s">
        <v>6</v>
      </c>
      <c r="C2021" s="1">
        <v>44188</v>
      </c>
      <c r="D2021" s="1">
        <v>44552</v>
      </c>
      <c r="E2021" s="24">
        <v>364</v>
      </c>
      <c r="F2021">
        <v>1</v>
      </c>
      <c r="G2021">
        <v>4.2</v>
      </c>
      <c r="H2021">
        <v>0.9</v>
      </c>
      <c r="I2021" t="s">
        <v>21</v>
      </c>
      <c r="J2021">
        <v>580</v>
      </c>
      <c r="K2021">
        <v>97</v>
      </c>
      <c r="L2021">
        <v>160</v>
      </c>
      <c r="M2021" t="s">
        <v>141</v>
      </c>
      <c r="N2021" t="s">
        <v>45</v>
      </c>
      <c r="O2021" t="s">
        <v>142</v>
      </c>
      <c r="P2021">
        <f t="shared" si="93"/>
        <v>4.9139999999999997</v>
      </c>
      <c r="Q2021">
        <f t="shared" si="94"/>
        <v>-0.71399999999999952</v>
      </c>
      <c r="R2021">
        <f t="shared" si="95"/>
        <v>0.60624999999999996</v>
      </c>
    </row>
    <row r="2022" spans="1:18" x14ac:dyDescent="0.25">
      <c r="A2022" t="s">
        <v>237</v>
      </c>
      <c r="B2022" t="s">
        <v>6</v>
      </c>
      <c r="C2022" s="1">
        <v>44188</v>
      </c>
      <c r="D2022" s="1">
        <v>44552</v>
      </c>
      <c r="E2022" s="24">
        <v>364</v>
      </c>
      <c r="F2022">
        <v>1</v>
      </c>
      <c r="G2022">
        <v>4.7</v>
      </c>
      <c r="H2022">
        <v>1.2</v>
      </c>
      <c r="I2022" t="s">
        <v>21</v>
      </c>
      <c r="J2022">
        <v>580</v>
      </c>
      <c r="K2022">
        <v>97</v>
      </c>
      <c r="L2022">
        <v>160</v>
      </c>
      <c r="M2022" t="s">
        <v>141</v>
      </c>
      <c r="N2022" t="s">
        <v>45</v>
      </c>
      <c r="O2022" t="s">
        <v>142</v>
      </c>
      <c r="P2022">
        <f t="shared" si="93"/>
        <v>4.9139999999999997</v>
      </c>
      <c r="Q2022">
        <f t="shared" si="94"/>
        <v>-0.21399999999999952</v>
      </c>
      <c r="R2022">
        <f t="shared" si="95"/>
        <v>0.60624999999999996</v>
      </c>
    </row>
    <row r="2023" spans="1:18" x14ac:dyDescent="0.25">
      <c r="A2023" t="s">
        <v>237</v>
      </c>
      <c r="B2023" t="s">
        <v>6</v>
      </c>
      <c r="C2023" s="1">
        <v>44188</v>
      </c>
      <c r="D2023" s="1">
        <v>44552</v>
      </c>
      <c r="E2023" s="24">
        <v>364</v>
      </c>
      <c r="F2023">
        <v>1</v>
      </c>
      <c r="G2023">
        <v>3.6</v>
      </c>
      <c r="H2023">
        <v>0.9</v>
      </c>
      <c r="I2023" t="s">
        <v>21</v>
      </c>
      <c r="J2023">
        <v>580</v>
      </c>
      <c r="K2023">
        <v>97</v>
      </c>
      <c r="L2023">
        <v>160</v>
      </c>
      <c r="M2023" t="s">
        <v>141</v>
      </c>
      <c r="N2023" t="s">
        <v>45</v>
      </c>
      <c r="O2023" t="s">
        <v>142</v>
      </c>
      <c r="P2023">
        <f t="shared" si="93"/>
        <v>4.9139999999999997</v>
      </c>
      <c r="Q2023">
        <f t="shared" si="94"/>
        <v>-1.3139999999999996</v>
      </c>
      <c r="R2023">
        <f t="shared" si="95"/>
        <v>0.60624999999999996</v>
      </c>
    </row>
    <row r="2024" spans="1:18" x14ac:dyDescent="0.25">
      <c r="A2024" t="s">
        <v>237</v>
      </c>
      <c r="B2024" t="s">
        <v>6</v>
      </c>
      <c r="C2024" s="1">
        <v>44188</v>
      </c>
      <c r="D2024" s="1">
        <v>44552</v>
      </c>
      <c r="E2024" s="24">
        <v>364</v>
      </c>
      <c r="F2024">
        <v>1</v>
      </c>
      <c r="G2024">
        <v>4.4000000000000004</v>
      </c>
      <c r="H2024">
        <v>1.1000000000000001</v>
      </c>
      <c r="I2024" t="s">
        <v>21</v>
      </c>
      <c r="J2024">
        <v>580</v>
      </c>
      <c r="K2024">
        <v>97</v>
      </c>
      <c r="L2024">
        <v>160</v>
      </c>
      <c r="M2024" t="s">
        <v>141</v>
      </c>
      <c r="N2024" t="s">
        <v>45</v>
      </c>
      <c r="O2024" t="s">
        <v>142</v>
      </c>
      <c r="P2024">
        <f t="shared" si="93"/>
        <v>4.9139999999999997</v>
      </c>
      <c r="Q2024">
        <f t="shared" si="94"/>
        <v>-0.51399999999999935</v>
      </c>
      <c r="R2024">
        <f t="shared" si="95"/>
        <v>0.60624999999999996</v>
      </c>
    </row>
    <row r="2025" spans="1:18" x14ac:dyDescent="0.25">
      <c r="A2025" t="s">
        <v>237</v>
      </c>
      <c r="B2025" t="s">
        <v>6</v>
      </c>
      <c r="C2025" s="1">
        <v>44188</v>
      </c>
      <c r="D2025" s="1">
        <v>44552</v>
      </c>
      <c r="E2025" s="24">
        <v>364</v>
      </c>
      <c r="F2025">
        <v>1</v>
      </c>
      <c r="G2025">
        <v>2.7</v>
      </c>
      <c r="H2025">
        <v>0.6</v>
      </c>
      <c r="I2025" t="s">
        <v>21</v>
      </c>
      <c r="J2025">
        <v>580</v>
      </c>
      <c r="K2025">
        <v>97</v>
      </c>
      <c r="L2025">
        <v>160</v>
      </c>
      <c r="M2025" t="s">
        <v>141</v>
      </c>
      <c r="N2025" t="s">
        <v>45</v>
      </c>
      <c r="O2025" t="s">
        <v>142</v>
      </c>
      <c r="P2025">
        <f t="shared" si="93"/>
        <v>4.9139999999999997</v>
      </c>
      <c r="Q2025">
        <f t="shared" si="94"/>
        <v>-2.2139999999999995</v>
      </c>
      <c r="R2025">
        <f t="shared" si="95"/>
        <v>0.60624999999999996</v>
      </c>
    </row>
    <row r="2026" spans="1:18" x14ac:dyDescent="0.25">
      <c r="A2026" t="s">
        <v>237</v>
      </c>
      <c r="B2026" t="s">
        <v>6</v>
      </c>
      <c r="C2026" s="1">
        <v>44188</v>
      </c>
      <c r="D2026" s="1">
        <v>44552</v>
      </c>
      <c r="E2026" s="24">
        <v>364</v>
      </c>
      <c r="F2026">
        <v>1</v>
      </c>
      <c r="G2026">
        <v>3.1</v>
      </c>
      <c r="H2026">
        <v>0.7</v>
      </c>
      <c r="I2026" t="s">
        <v>21</v>
      </c>
      <c r="J2026">
        <v>580</v>
      </c>
      <c r="K2026">
        <v>97</v>
      </c>
      <c r="L2026">
        <v>160</v>
      </c>
      <c r="M2026" t="s">
        <v>141</v>
      </c>
      <c r="N2026" t="s">
        <v>45</v>
      </c>
      <c r="O2026" t="s">
        <v>142</v>
      </c>
      <c r="P2026">
        <f t="shared" si="93"/>
        <v>4.9139999999999997</v>
      </c>
      <c r="Q2026">
        <f t="shared" si="94"/>
        <v>-1.8139999999999996</v>
      </c>
      <c r="R2026">
        <f t="shared" si="95"/>
        <v>0.60624999999999996</v>
      </c>
    </row>
    <row r="2027" spans="1:18" x14ac:dyDescent="0.25">
      <c r="A2027" t="s">
        <v>237</v>
      </c>
      <c r="B2027" t="s">
        <v>6</v>
      </c>
      <c r="C2027" s="1">
        <v>44188</v>
      </c>
      <c r="D2027" s="1">
        <v>44552</v>
      </c>
      <c r="E2027" s="24">
        <v>364</v>
      </c>
      <c r="F2027">
        <v>1</v>
      </c>
      <c r="G2027">
        <v>4</v>
      </c>
      <c r="H2027">
        <v>1</v>
      </c>
      <c r="I2027" t="s">
        <v>21</v>
      </c>
      <c r="J2027">
        <v>580</v>
      </c>
      <c r="K2027">
        <v>97</v>
      </c>
      <c r="L2027">
        <v>160</v>
      </c>
      <c r="M2027" t="s">
        <v>141</v>
      </c>
      <c r="N2027" t="s">
        <v>45</v>
      </c>
      <c r="O2027" t="s">
        <v>142</v>
      </c>
      <c r="P2027">
        <f t="shared" si="93"/>
        <v>4.9139999999999997</v>
      </c>
      <c r="Q2027">
        <f t="shared" si="94"/>
        <v>-0.9139999999999997</v>
      </c>
      <c r="R2027">
        <f t="shared" si="95"/>
        <v>0.60624999999999996</v>
      </c>
    </row>
    <row r="2028" spans="1:18" x14ac:dyDescent="0.25">
      <c r="A2028" t="s">
        <v>237</v>
      </c>
      <c r="B2028" t="s">
        <v>6</v>
      </c>
      <c r="C2028" s="1">
        <v>44188</v>
      </c>
      <c r="D2028" s="1">
        <v>44552</v>
      </c>
      <c r="E2028" s="24">
        <v>364</v>
      </c>
      <c r="F2028">
        <v>1</v>
      </c>
      <c r="G2028">
        <v>3.1</v>
      </c>
      <c r="H2028">
        <v>0.7</v>
      </c>
      <c r="I2028" t="s">
        <v>21</v>
      </c>
      <c r="J2028">
        <v>580</v>
      </c>
      <c r="K2028">
        <v>97</v>
      </c>
      <c r="L2028">
        <v>160</v>
      </c>
      <c r="M2028" t="s">
        <v>141</v>
      </c>
      <c r="N2028" t="s">
        <v>45</v>
      </c>
      <c r="O2028" t="s">
        <v>142</v>
      </c>
      <c r="P2028">
        <f t="shared" si="93"/>
        <v>4.9139999999999997</v>
      </c>
      <c r="Q2028">
        <f t="shared" si="94"/>
        <v>-1.8139999999999996</v>
      </c>
      <c r="R2028">
        <f t="shared" si="95"/>
        <v>0.60624999999999996</v>
      </c>
    </row>
    <row r="2029" spans="1:18" x14ac:dyDescent="0.25">
      <c r="A2029" t="s">
        <v>237</v>
      </c>
      <c r="B2029" t="s">
        <v>6</v>
      </c>
      <c r="C2029" s="1">
        <v>44188</v>
      </c>
      <c r="D2029" s="1">
        <v>44552</v>
      </c>
      <c r="E2029" s="24">
        <v>364</v>
      </c>
      <c r="F2029">
        <v>1</v>
      </c>
      <c r="G2029">
        <v>2.8</v>
      </c>
      <c r="H2029">
        <v>0.7</v>
      </c>
      <c r="I2029" t="s">
        <v>21</v>
      </c>
      <c r="J2029">
        <v>580</v>
      </c>
      <c r="K2029">
        <v>97</v>
      </c>
      <c r="L2029">
        <v>160</v>
      </c>
      <c r="M2029" t="s">
        <v>141</v>
      </c>
      <c r="N2029" t="s">
        <v>45</v>
      </c>
      <c r="O2029" t="s">
        <v>142</v>
      </c>
      <c r="P2029">
        <f t="shared" si="93"/>
        <v>4.9139999999999997</v>
      </c>
      <c r="Q2029">
        <f t="shared" si="94"/>
        <v>-2.1139999999999999</v>
      </c>
      <c r="R2029">
        <f t="shared" si="95"/>
        <v>0.60624999999999996</v>
      </c>
    </row>
    <row r="2030" spans="1:18" x14ac:dyDescent="0.25">
      <c r="A2030" t="s">
        <v>237</v>
      </c>
      <c r="B2030" t="s">
        <v>6</v>
      </c>
      <c r="C2030" s="1">
        <v>44188</v>
      </c>
      <c r="D2030" s="1">
        <v>44552</v>
      </c>
      <c r="E2030" s="24">
        <v>364</v>
      </c>
      <c r="F2030">
        <v>1</v>
      </c>
      <c r="G2030">
        <v>4.2</v>
      </c>
      <c r="H2030">
        <v>1</v>
      </c>
      <c r="I2030" t="s">
        <v>21</v>
      </c>
      <c r="J2030">
        <v>580</v>
      </c>
      <c r="K2030">
        <v>97</v>
      </c>
      <c r="L2030">
        <v>160</v>
      </c>
      <c r="M2030" t="s">
        <v>141</v>
      </c>
      <c r="N2030" t="s">
        <v>45</v>
      </c>
      <c r="O2030" t="s">
        <v>142</v>
      </c>
      <c r="P2030">
        <f t="shared" si="93"/>
        <v>4.9139999999999997</v>
      </c>
      <c r="Q2030">
        <f t="shared" si="94"/>
        <v>-0.71399999999999952</v>
      </c>
      <c r="R2030">
        <f t="shared" si="95"/>
        <v>0.60624999999999996</v>
      </c>
    </row>
    <row r="2031" spans="1:18" x14ac:dyDescent="0.25">
      <c r="A2031" t="s">
        <v>237</v>
      </c>
      <c r="B2031" t="s">
        <v>6</v>
      </c>
      <c r="C2031" s="1">
        <v>44188</v>
      </c>
      <c r="D2031" s="1">
        <v>44552</v>
      </c>
      <c r="E2031" s="24">
        <v>364</v>
      </c>
      <c r="F2031">
        <v>1</v>
      </c>
      <c r="G2031">
        <v>3.7</v>
      </c>
      <c r="H2031">
        <v>0.9</v>
      </c>
      <c r="I2031" t="s">
        <v>21</v>
      </c>
      <c r="J2031">
        <v>580</v>
      </c>
      <c r="K2031">
        <v>97</v>
      </c>
      <c r="L2031">
        <v>160</v>
      </c>
      <c r="M2031" t="s">
        <v>141</v>
      </c>
      <c r="N2031" t="s">
        <v>45</v>
      </c>
      <c r="O2031" t="s">
        <v>142</v>
      </c>
      <c r="P2031">
        <f t="shared" si="93"/>
        <v>4.9139999999999997</v>
      </c>
      <c r="Q2031">
        <f t="shared" si="94"/>
        <v>-1.2139999999999995</v>
      </c>
      <c r="R2031">
        <f t="shared" si="95"/>
        <v>0.60624999999999996</v>
      </c>
    </row>
    <row r="2032" spans="1:18" x14ac:dyDescent="0.25">
      <c r="A2032" t="s">
        <v>237</v>
      </c>
      <c r="B2032" t="s">
        <v>6</v>
      </c>
      <c r="C2032" s="1">
        <v>44188</v>
      </c>
      <c r="D2032" s="1">
        <v>44552</v>
      </c>
      <c r="E2032" s="24">
        <v>364</v>
      </c>
      <c r="F2032">
        <v>1</v>
      </c>
      <c r="G2032">
        <v>4.0999999999999996</v>
      </c>
      <c r="H2032">
        <v>0.9</v>
      </c>
      <c r="I2032" t="s">
        <v>21</v>
      </c>
      <c r="J2032">
        <v>580</v>
      </c>
      <c r="K2032">
        <v>97</v>
      </c>
      <c r="L2032">
        <v>160</v>
      </c>
      <c r="M2032" t="s">
        <v>141</v>
      </c>
      <c r="N2032" t="s">
        <v>45</v>
      </c>
      <c r="O2032" t="s">
        <v>142</v>
      </c>
      <c r="P2032">
        <f t="shared" si="93"/>
        <v>4.9139999999999997</v>
      </c>
      <c r="Q2032">
        <f t="shared" si="94"/>
        <v>-0.81400000000000006</v>
      </c>
      <c r="R2032">
        <f t="shared" si="95"/>
        <v>0.60624999999999996</v>
      </c>
    </row>
    <row r="2033" spans="1:18" x14ac:dyDescent="0.25">
      <c r="A2033" t="s">
        <v>237</v>
      </c>
      <c r="B2033" t="s">
        <v>6</v>
      </c>
      <c r="C2033" s="1">
        <v>44188</v>
      </c>
      <c r="D2033" s="1">
        <v>44552</v>
      </c>
      <c r="E2033" s="24">
        <v>364</v>
      </c>
      <c r="F2033">
        <v>1</v>
      </c>
      <c r="G2033">
        <v>3.2</v>
      </c>
      <c r="H2033">
        <v>0.8</v>
      </c>
      <c r="I2033" t="s">
        <v>21</v>
      </c>
      <c r="J2033">
        <v>580</v>
      </c>
      <c r="K2033">
        <v>97</v>
      </c>
      <c r="L2033">
        <v>160</v>
      </c>
      <c r="M2033" t="s">
        <v>141</v>
      </c>
      <c r="N2033" t="s">
        <v>45</v>
      </c>
      <c r="O2033" t="s">
        <v>142</v>
      </c>
      <c r="P2033">
        <f t="shared" si="93"/>
        <v>4.9139999999999997</v>
      </c>
      <c r="Q2033">
        <f t="shared" si="94"/>
        <v>-1.7139999999999995</v>
      </c>
      <c r="R2033">
        <f t="shared" si="95"/>
        <v>0.60624999999999996</v>
      </c>
    </row>
    <row r="2034" spans="1:18" x14ac:dyDescent="0.25">
      <c r="A2034" t="s">
        <v>237</v>
      </c>
      <c r="B2034" t="s">
        <v>6</v>
      </c>
      <c r="C2034" s="1">
        <v>44188</v>
      </c>
      <c r="D2034" s="1">
        <v>44552</v>
      </c>
      <c r="E2034" s="24">
        <v>364</v>
      </c>
      <c r="F2034">
        <v>1</v>
      </c>
      <c r="G2034">
        <v>4.3</v>
      </c>
      <c r="H2034">
        <v>1</v>
      </c>
      <c r="I2034" t="s">
        <v>21</v>
      </c>
      <c r="J2034">
        <v>580</v>
      </c>
      <c r="K2034">
        <v>97</v>
      </c>
      <c r="L2034">
        <v>160</v>
      </c>
      <c r="M2034" t="s">
        <v>141</v>
      </c>
      <c r="N2034" t="s">
        <v>45</v>
      </c>
      <c r="O2034" t="s">
        <v>142</v>
      </c>
      <c r="P2034">
        <f t="shared" si="93"/>
        <v>4.9139999999999997</v>
      </c>
      <c r="Q2034">
        <f t="shared" si="94"/>
        <v>-0.61399999999999988</v>
      </c>
      <c r="R2034">
        <f t="shared" si="95"/>
        <v>0.60624999999999996</v>
      </c>
    </row>
    <row r="2035" spans="1:18" x14ac:dyDescent="0.25">
      <c r="A2035" t="s">
        <v>237</v>
      </c>
      <c r="B2035" t="s">
        <v>6</v>
      </c>
      <c r="C2035" s="1">
        <v>44188</v>
      </c>
      <c r="D2035" s="1">
        <v>44552</v>
      </c>
      <c r="E2035" s="24">
        <v>364</v>
      </c>
      <c r="F2035">
        <v>1</v>
      </c>
      <c r="G2035">
        <v>3.9</v>
      </c>
      <c r="H2035">
        <v>0.9</v>
      </c>
      <c r="I2035" t="s">
        <v>21</v>
      </c>
      <c r="J2035">
        <v>580</v>
      </c>
      <c r="K2035">
        <v>97</v>
      </c>
      <c r="L2035">
        <v>160</v>
      </c>
      <c r="M2035" t="s">
        <v>141</v>
      </c>
      <c r="N2035" t="s">
        <v>45</v>
      </c>
      <c r="O2035" t="s">
        <v>142</v>
      </c>
      <c r="P2035">
        <f t="shared" si="93"/>
        <v>4.9139999999999997</v>
      </c>
      <c r="Q2035">
        <f t="shared" si="94"/>
        <v>-1.0139999999999998</v>
      </c>
      <c r="R2035">
        <f t="shared" si="95"/>
        <v>0.60624999999999996</v>
      </c>
    </row>
    <row r="2036" spans="1:18" x14ac:dyDescent="0.25">
      <c r="A2036" t="s">
        <v>237</v>
      </c>
      <c r="B2036" t="s">
        <v>6</v>
      </c>
      <c r="C2036" s="1">
        <v>44188</v>
      </c>
      <c r="D2036" s="1">
        <v>44552</v>
      </c>
      <c r="E2036" s="24">
        <v>364</v>
      </c>
      <c r="F2036">
        <v>1</v>
      </c>
      <c r="G2036">
        <v>3.2</v>
      </c>
      <c r="H2036">
        <v>0.8</v>
      </c>
      <c r="I2036" t="s">
        <v>21</v>
      </c>
      <c r="J2036">
        <v>580</v>
      </c>
      <c r="K2036">
        <v>97</v>
      </c>
      <c r="L2036">
        <v>160</v>
      </c>
      <c r="M2036" t="s">
        <v>141</v>
      </c>
      <c r="N2036" t="s">
        <v>45</v>
      </c>
      <c r="O2036" t="s">
        <v>142</v>
      </c>
      <c r="P2036">
        <f t="shared" si="93"/>
        <v>4.9139999999999997</v>
      </c>
      <c r="Q2036">
        <f t="shared" si="94"/>
        <v>-1.7139999999999995</v>
      </c>
      <c r="R2036">
        <f t="shared" si="95"/>
        <v>0.60624999999999996</v>
      </c>
    </row>
    <row r="2037" spans="1:18" x14ac:dyDescent="0.25">
      <c r="A2037" t="s">
        <v>237</v>
      </c>
      <c r="B2037" t="s">
        <v>6</v>
      </c>
      <c r="C2037" s="1">
        <v>44188</v>
      </c>
      <c r="D2037" s="1">
        <v>44552</v>
      </c>
      <c r="E2037" s="24">
        <v>364</v>
      </c>
      <c r="F2037">
        <v>1</v>
      </c>
      <c r="G2037">
        <v>4.4000000000000004</v>
      </c>
      <c r="H2037">
        <v>1</v>
      </c>
      <c r="I2037" t="s">
        <v>21</v>
      </c>
      <c r="J2037">
        <v>580</v>
      </c>
      <c r="K2037">
        <v>97</v>
      </c>
      <c r="L2037">
        <v>160</v>
      </c>
      <c r="M2037" t="s">
        <v>141</v>
      </c>
      <c r="N2037" t="s">
        <v>45</v>
      </c>
      <c r="O2037" t="s">
        <v>142</v>
      </c>
      <c r="P2037">
        <f t="shared" si="93"/>
        <v>4.9139999999999997</v>
      </c>
      <c r="Q2037">
        <f t="shared" si="94"/>
        <v>-0.51399999999999935</v>
      </c>
      <c r="R2037">
        <f t="shared" si="95"/>
        <v>0.60624999999999996</v>
      </c>
    </row>
    <row r="2038" spans="1:18" x14ac:dyDescent="0.25">
      <c r="A2038" t="s">
        <v>237</v>
      </c>
      <c r="B2038" t="s">
        <v>6</v>
      </c>
      <c r="C2038" s="1">
        <v>44188</v>
      </c>
      <c r="D2038" s="1">
        <v>44552</v>
      </c>
      <c r="E2038" s="24">
        <v>364</v>
      </c>
      <c r="F2038">
        <v>1</v>
      </c>
      <c r="G2038">
        <v>3.7</v>
      </c>
      <c r="H2038">
        <v>0.9</v>
      </c>
      <c r="I2038" t="s">
        <v>21</v>
      </c>
      <c r="J2038">
        <v>580</v>
      </c>
      <c r="K2038">
        <v>97</v>
      </c>
      <c r="L2038">
        <v>160</v>
      </c>
      <c r="M2038" t="s">
        <v>141</v>
      </c>
      <c r="N2038" t="s">
        <v>45</v>
      </c>
      <c r="O2038" t="s">
        <v>142</v>
      </c>
      <c r="P2038">
        <f t="shared" si="93"/>
        <v>4.9139999999999997</v>
      </c>
      <c r="Q2038">
        <f t="shared" si="94"/>
        <v>-1.2139999999999995</v>
      </c>
      <c r="R2038">
        <f t="shared" si="95"/>
        <v>0.60624999999999996</v>
      </c>
    </row>
    <row r="2039" spans="1:18" x14ac:dyDescent="0.25">
      <c r="A2039" t="s">
        <v>237</v>
      </c>
      <c r="B2039" t="s">
        <v>6</v>
      </c>
      <c r="C2039" s="1">
        <v>44188</v>
      </c>
      <c r="D2039" s="1">
        <v>44552</v>
      </c>
      <c r="E2039" s="24">
        <v>364</v>
      </c>
      <c r="F2039">
        <v>1</v>
      </c>
      <c r="G2039">
        <v>4.5</v>
      </c>
      <c r="H2039">
        <v>1.1000000000000001</v>
      </c>
      <c r="I2039" t="s">
        <v>21</v>
      </c>
      <c r="J2039">
        <v>580</v>
      </c>
      <c r="K2039">
        <v>97</v>
      </c>
      <c r="L2039">
        <v>160</v>
      </c>
      <c r="M2039" t="s">
        <v>141</v>
      </c>
      <c r="N2039" t="s">
        <v>45</v>
      </c>
      <c r="O2039" t="s">
        <v>142</v>
      </c>
      <c r="P2039">
        <f t="shared" si="93"/>
        <v>4.9139999999999997</v>
      </c>
      <c r="Q2039">
        <f t="shared" si="94"/>
        <v>-0.4139999999999997</v>
      </c>
      <c r="R2039">
        <f t="shared" si="95"/>
        <v>0.60624999999999996</v>
      </c>
    </row>
    <row r="2040" spans="1:18" x14ac:dyDescent="0.25">
      <c r="A2040" t="s">
        <v>237</v>
      </c>
      <c r="B2040" t="s">
        <v>6</v>
      </c>
      <c r="C2040" s="1">
        <v>44188</v>
      </c>
      <c r="D2040" s="1">
        <v>44552</v>
      </c>
      <c r="E2040" s="24">
        <v>364</v>
      </c>
      <c r="F2040">
        <v>1</v>
      </c>
      <c r="G2040">
        <v>3.4</v>
      </c>
      <c r="H2040">
        <v>0.8</v>
      </c>
      <c r="I2040" t="s">
        <v>21</v>
      </c>
      <c r="J2040">
        <v>580</v>
      </c>
      <c r="K2040">
        <v>97</v>
      </c>
      <c r="L2040">
        <v>160</v>
      </c>
      <c r="M2040" t="s">
        <v>141</v>
      </c>
      <c r="N2040" t="s">
        <v>45</v>
      </c>
      <c r="O2040" t="s">
        <v>142</v>
      </c>
      <c r="P2040">
        <f t="shared" si="93"/>
        <v>4.9139999999999997</v>
      </c>
      <c r="Q2040">
        <f t="shared" si="94"/>
        <v>-1.5139999999999998</v>
      </c>
      <c r="R2040">
        <f t="shared" si="95"/>
        <v>0.60624999999999996</v>
      </c>
    </row>
    <row r="2041" spans="1:18" x14ac:dyDescent="0.25">
      <c r="A2041" t="s">
        <v>237</v>
      </c>
      <c r="B2041" t="s">
        <v>6</v>
      </c>
      <c r="C2041" s="1">
        <v>44188</v>
      </c>
      <c r="D2041" s="1">
        <v>44552</v>
      </c>
      <c r="E2041" s="24">
        <v>364</v>
      </c>
      <c r="F2041">
        <v>1</v>
      </c>
      <c r="G2041">
        <v>3.9</v>
      </c>
      <c r="H2041">
        <v>0.9</v>
      </c>
      <c r="I2041" t="s">
        <v>21</v>
      </c>
      <c r="J2041">
        <v>580</v>
      </c>
      <c r="K2041">
        <v>97</v>
      </c>
      <c r="L2041">
        <v>160</v>
      </c>
      <c r="M2041" t="s">
        <v>141</v>
      </c>
      <c r="N2041" t="s">
        <v>45</v>
      </c>
      <c r="O2041" t="s">
        <v>142</v>
      </c>
      <c r="P2041">
        <f t="shared" si="93"/>
        <v>4.9139999999999997</v>
      </c>
      <c r="Q2041">
        <f t="shared" si="94"/>
        <v>-1.0139999999999998</v>
      </c>
      <c r="R2041">
        <f t="shared" si="95"/>
        <v>0.60624999999999996</v>
      </c>
    </row>
    <row r="2042" spans="1:18" x14ac:dyDescent="0.25">
      <c r="A2042" t="s">
        <v>237</v>
      </c>
      <c r="B2042" t="s">
        <v>6</v>
      </c>
      <c r="C2042" s="1">
        <v>44188</v>
      </c>
      <c r="D2042" s="1">
        <v>44552</v>
      </c>
      <c r="E2042" s="24">
        <v>364</v>
      </c>
      <c r="F2042">
        <v>1</v>
      </c>
      <c r="G2042">
        <v>3.3</v>
      </c>
      <c r="H2042">
        <v>0.7</v>
      </c>
      <c r="I2042" t="s">
        <v>21</v>
      </c>
      <c r="J2042">
        <v>580</v>
      </c>
      <c r="K2042">
        <v>97</v>
      </c>
      <c r="L2042">
        <v>160</v>
      </c>
      <c r="M2042" t="s">
        <v>141</v>
      </c>
      <c r="N2042" t="s">
        <v>45</v>
      </c>
      <c r="O2042" t="s">
        <v>142</v>
      </c>
      <c r="P2042">
        <f t="shared" si="93"/>
        <v>4.9139999999999997</v>
      </c>
      <c r="Q2042">
        <f t="shared" si="94"/>
        <v>-1.6139999999999999</v>
      </c>
      <c r="R2042">
        <f t="shared" si="95"/>
        <v>0.60624999999999996</v>
      </c>
    </row>
    <row r="2043" spans="1:18" x14ac:dyDescent="0.25">
      <c r="A2043" t="s">
        <v>237</v>
      </c>
      <c r="B2043" t="s">
        <v>6</v>
      </c>
      <c r="C2043" s="1">
        <v>44188</v>
      </c>
      <c r="D2043" s="1">
        <v>44552</v>
      </c>
      <c r="E2043" s="24">
        <v>364</v>
      </c>
      <c r="F2043">
        <v>1</v>
      </c>
      <c r="G2043">
        <v>3.8</v>
      </c>
      <c r="H2043">
        <v>0.9</v>
      </c>
      <c r="I2043" t="s">
        <v>21</v>
      </c>
      <c r="J2043">
        <v>580</v>
      </c>
      <c r="K2043">
        <v>97</v>
      </c>
      <c r="L2043">
        <v>160</v>
      </c>
      <c r="M2043" t="s">
        <v>141</v>
      </c>
      <c r="N2043" t="s">
        <v>45</v>
      </c>
      <c r="O2043" t="s">
        <v>142</v>
      </c>
      <c r="P2043">
        <f t="shared" si="93"/>
        <v>4.9139999999999997</v>
      </c>
      <c r="Q2043">
        <f t="shared" si="94"/>
        <v>-1.1139999999999999</v>
      </c>
      <c r="R2043">
        <f t="shared" si="95"/>
        <v>0.60624999999999996</v>
      </c>
    </row>
    <row r="2044" spans="1:18" x14ac:dyDescent="0.25">
      <c r="A2044" t="s">
        <v>237</v>
      </c>
      <c r="B2044" t="s">
        <v>6</v>
      </c>
      <c r="C2044" s="1">
        <v>44188</v>
      </c>
      <c r="D2044" s="1">
        <v>44552</v>
      </c>
      <c r="E2044" s="24">
        <v>364</v>
      </c>
      <c r="F2044">
        <v>1</v>
      </c>
      <c r="G2044">
        <v>3.7</v>
      </c>
      <c r="H2044">
        <v>0.9</v>
      </c>
      <c r="I2044" t="s">
        <v>21</v>
      </c>
      <c r="J2044">
        <v>580</v>
      </c>
      <c r="K2044">
        <v>97</v>
      </c>
      <c r="L2044">
        <v>160</v>
      </c>
      <c r="M2044" t="s">
        <v>141</v>
      </c>
      <c r="N2044" t="s">
        <v>45</v>
      </c>
      <c r="O2044" t="s">
        <v>142</v>
      </c>
      <c r="P2044">
        <f t="shared" si="93"/>
        <v>4.9139999999999997</v>
      </c>
      <c r="Q2044">
        <f t="shared" si="94"/>
        <v>-1.2139999999999995</v>
      </c>
      <c r="R2044">
        <f t="shared" si="95"/>
        <v>0.60624999999999996</v>
      </c>
    </row>
    <row r="2045" spans="1:18" x14ac:dyDescent="0.25">
      <c r="A2045" t="s">
        <v>237</v>
      </c>
      <c r="B2045" t="s">
        <v>6</v>
      </c>
      <c r="C2045" s="1">
        <v>44188</v>
      </c>
      <c r="D2045" s="1">
        <v>44552</v>
      </c>
      <c r="E2045" s="24">
        <v>364</v>
      </c>
      <c r="F2045">
        <v>1</v>
      </c>
      <c r="G2045">
        <v>2.8</v>
      </c>
      <c r="H2045">
        <v>0.6</v>
      </c>
      <c r="I2045" t="s">
        <v>21</v>
      </c>
      <c r="J2045">
        <v>580</v>
      </c>
      <c r="K2045">
        <v>97</v>
      </c>
      <c r="L2045">
        <v>160</v>
      </c>
      <c r="M2045" t="s">
        <v>141</v>
      </c>
      <c r="N2045" t="s">
        <v>45</v>
      </c>
      <c r="O2045" t="s">
        <v>142</v>
      </c>
      <c r="P2045">
        <f t="shared" si="93"/>
        <v>4.9139999999999997</v>
      </c>
      <c r="Q2045">
        <f t="shared" si="94"/>
        <v>-2.1139999999999999</v>
      </c>
      <c r="R2045">
        <f t="shared" si="95"/>
        <v>0.60624999999999996</v>
      </c>
    </row>
    <row r="2046" spans="1:18" x14ac:dyDescent="0.25">
      <c r="A2046" t="s">
        <v>237</v>
      </c>
      <c r="B2046" t="s">
        <v>6</v>
      </c>
      <c r="C2046" s="1">
        <v>44188</v>
      </c>
      <c r="D2046" s="1">
        <v>44552</v>
      </c>
      <c r="E2046" s="24">
        <v>364</v>
      </c>
      <c r="F2046">
        <v>1</v>
      </c>
      <c r="G2046">
        <v>4</v>
      </c>
      <c r="H2046">
        <v>0.9</v>
      </c>
      <c r="I2046" t="s">
        <v>21</v>
      </c>
      <c r="J2046">
        <v>580</v>
      </c>
      <c r="K2046">
        <v>97</v>
      </c>
      <c r="L2046">
        <v>160</v>
      </c>
      <c r="M2046" t="s">
        <v>141</v>
      </c>
      <c r="N2046" t="s">
        <v>45</v>
      </c>
      <c r="O2046" t="s">
        <v>142</v>
      </c>
      <c r="P2046">
        <f t="shared" si="93"/>
        <v>4.9139999999999997</v>
      </c>
      <c r="Q2046">
        <f t="shared" si="94"/>
        <v>-0.9139999999999997</v>
      </c>
      <c r="R2046">
        <f t="shared" si="95"/>
        <v>0.60624999999999996</v>
      </c>
    </row>
    <row r="2047" spans="1:18" x14ac:dyDescent="0.25">
      <c r="A2047" t="s">
        <v>237</v>
      </c>
      <c r="B2047" t="s">
        <v>6</v>
      </c>
      <c r="C2047" s="1">
        <v>44188</v>
      </c>
      <c r="D2047" s="1">
        <v>44552</v>
      </c>
      <c r="E2047" s="24">
        <v>364</v>
      </c>
      <c r="F2047">
        <v>1</v>
      </c>
      <c r="G2047">
        <v>3.6</v>
      </c>
      <c r="H2047">
        <v>0.9</v>
      </c>
      <c r="I2047" t="s">
        <v>21</v>
      </c>
      <c r="J2047">
        <v>580</v>
      </c>
      <c r="K2047">
        <v>97</v>
      </c>
      <c r="L2047">
        <v>160</v>
      </c>
      <c r="M2047" t="s">
        <v>141</v>
      </c>
      <c r="N2047" t="s">
        <v>45</v>
      </c>
      <c r="O2047" t="s">
        <v>142</v>
      </c>
      <c r="P2047">
        <f t="shared" si="93"/>
        <v>4.9139999999999997</v>
      </c>
      <c r="Q2047">
        <f t="shared" si="94"/>
        <v>-1.3139999999999996</v>
      </c>
      <c r="R2047">
        <f t="shared" si="95"/>
        <v>0.60624999999999996</v>
      </c>
    </row>
    <row r="2048" spans="1:18" x14ac:dyDescent="0.25">
      <c r="A2048" t="s">
        <v>237</v>
      </c>
      <c r="B2048" t="s">
        <v>6</v>
      </c>
      <c r="C2048" s="1">
        <v>44188</v>
      </c>
      <c r="D2048" s="1">
        <v>44552</v>
      </c>
      <c r="E2048" s="24">
        <v>364</v>
      </c>
      <c r="F2048">
        <v>1</v>
      </c>
      <c r="G2048">
        <v>2.8</v>
      </c>
      <c r="H2048">
        <v>0.7</v>
      </c>
      <c r="I2048" t="s">
        <v>21</v>
      </c>
      <c r="J2048">
        <v>580</v>
      </c>
      <c r="K2048">
        <v>97</v>
      </c>
      <c r="L2048">
        <v>160</v>
      </c>
      <c r="M2048" t="s">
        <v>141</v>
      </c>
      <c r="N2048" t="s">
        <v>45</v>
      </c>
      <c r="O2048" t="s">
        <v>142</v>
      </c>
      <c r="P2048">
        <f t="shared" si="93"/>
        <v>4.9139999999999997</v>
      </c>
      <c r="Q2048">
        <f t="shared" si="94"/>
        <v>-2.1139999999999999</v>
      </c>
      <c r="R2048">
        <f t="shared" si="95"/>
        <v>0.60624999999999996</v>
      </c>
    </row>
    <row r="2049" spans="1:18" x14ac:dyDescent="0.25">
      <c r="A2049" t="s">
        <v>237</v>
      </c>
      <c r="B2049" t="s">
        <v>6</v>
      </c>
      <c r="C2049" s="1">
        <v>44188</v>
      </c>
      <c r="D2049" s="1">
        <v>44552</v>
      </c>
      <c r="E2049" s="24">
        <v>364</v>
      </c>
      <c r="F2049">
        <v>1</v>
      </c>
      <c r="G2049">
        <v>3.7</v>
      </c>
      <c r="H2049">
        <v>0.8</v>
      </c>
      <c r="I2049" t="s">
        <v>21</v>
      </c>
      <c r="J2049">
        <v>580</v>
      </c>
      <c r="K2049">
        <v>97</v>
      </c>
      <c r="L2049">
        <v>160</v>
      </c>
      <c r="M2049" t="s">
        <v>141</v>
      </c>
      <c r="N2049" t="s">
        <v>45</v>
      </c>
      <c r="O2049" t="s">
        <v>142</v>
      </c>
      <c r="P2049">
        <f t="shared" si="93"/>
        <v>4.9139999999999997</v>
      </c>
      <c r="Q2049">
        <f t="shared" si="94"/>
        <v>-1.2139999999999995</v>
      </c>
      <c r="R2049">
        <f t="shared" si="95"/>
        <v>0.60624999999999996</v>
      </c>
    </row>
    <row r="2050" spans="1:18" x14ac:dyDescent="0.25">
      <c r="A2050" t="s">
        <v>237</v>
      </c>
      <c r="B2050" t="s">
        <v>6</v>
      </c>
      <c r="C2050" s="1">
        <v>44188</v>
      </c>
      <c r="D2050" s="1">
        <v>44552</v>
      </c>
      <c r="E2050" s="24">
        <v>364</v>
      </c>
      <c r="F2050">
        <v>1</v>
      </c>
      <c r="G2050">
        <v>3</v>
      </c>
      <c r="H2050">
        <v>0.7</v>
      </c>
      <c r="I2050" t="s">
        <v>21</v>
      </c>
      <c r="J2050">
        <v>580</v>
      </c>
      <c r="K2050">
        <v>97</v>
      </c>
      <c r="L2050">
        <v>160</v>
      </c>
      <c r="M2050" t="s">
        <v>141</v>
      </c>
      <c r="N2050" t="s">
        <v>45</v>
      </c>
      <c r="O2050" t="s">
        <v>142</v>
      </c>
      <c r="P2050">
        <f t="shared" si="93"/>
        <v>4.9139999999999997</v>
      </c>
      <c r="Q2050">
        <f t="shared" si="94"/>
        <v>-1.9139999999999997</v>
      </c>
      <c r="R2050">
        <f t="shared" si="95"/>
        <v>0.60624999999999996</v>
      </c>
    </row>
    <row r="2051" spans="1:18" x14ac:dyDescent="0.25">
      <c r="A2051" t="s">
        <v>237</v>
      </c>
      <c r="B2051" t="s">
        <v>6</v>
      </c>
      <c r="C2051" s="1">
        <v>44188</v>
      </c>
      <c r="D2051" s="1">
        <v>44552</v>
      </c>
      <c r="E2051" s="24">
        <v>364</v>
      </c>
      <c r="F2051">
        <v>1</v>
      </c>
      <c r="G2051">
        <v>3.2</v>
      </c>
      <c r="H2051">
        <v>0.8</v>
      </c>
      <c r="I2051" t="s">
        <v>21</v>
      </c>
      <c r="J2051">
        <v>580</v>
      </c>
      <c r="K2051">
        <v>97</v>
      </c>
      <c r="L2051">
        <v>160</v>
      </c>
      <c r="M2051" t="s">
        <v>141</v>
      </c>
      <c r="N2051" t="s">
        <v>45</v>
      </c>
      <c r="O2051" t="s">
        <v>142</v>
      </c>
      <c r="P2051">
        <f t="shared" ref="P2051:P2114" si="96">IF(B2051="AltCom",E2051*0.003+1.43,IF(B2051="EreCya",E2051*0.003+2.87,IF(B2051="JulOrn",E2051*0.004+2.3,IF(B2051="LepElo",E2051*0.011+0.91,IF(B2051="NeoPul",E2051*0.004+2.46,IF(B2051="NeoTet","NT",IF(B2051="TelTem",E2051*0.006+1.77,IF(B2051="VarMoo",E2051*0.003+1.67,"AAAAAAAAAH"))))))))</f>
        <v>4.9139999999999997</v>
      </c>
      <c r="Q2051">
        <f t="shared" ref="Q2051:Q2114" si="97">IF(B2051="NeoTet", "NA", G2051-P2051)</f>
        <v>-1.7139999999999995</v>
      </c>
      <c r="R2051">
        <f t="shared" ref="R2051:R2114" si="98">K2051/L2051</f>
        <v>0.60624999999999996</v>
      </c>
    </row>
    <row r="2052" spans="1:18" x14ac:dyDescent="0.25">
      <c r="A2052" t="s">
        <v>237</v>
      </c>
      <c r="B2052" t="s">
        <v>6</v>
      </c>
      <c r="C2052" s="1">
        <v>44188</v>
      </c>
      <c r="D2052" s="1">
        <v>44552</v>
      </c>
      <c r="E2052" s="24">
        <v>364</v>
      </c>
      <c r="F2052">
        <v>1</v>
      </c>
      <c r="G2052">
        <v>4.2</v>
      </c>
      <c r="H2052">
        <v>1.1000000000000001</v>
      </c>
      <c r="I2052" t="s">
        <v>21</v>
      </c>
      <c r="J2052">
        <v>580</v>
      </c>
      <c r="K2052">
        <v>97</v>
      </c>
      <c r="L2052">
        <v>160</v>
      </c>
      <c r="M2052" t="s">
        <v>141</v>
      </c>
      <c r="N2052" t="s">
        <v>45</v>
      </c>
      <c r="O2052" t="s">
        <v>142</v>
      </c>
      <c r="P2052">
        <f t="shared" si="96"/>
        <v>4.9139999999999997</v>
      </c>
      <c r="Q2052">
        <f t="shared" si="97"/>
        <v>-0.71399999999999952</v>
      </c>
      <c r="R2052">
        <f t="shared" si="98"/>
        <v>0.60624999999999996</v>
      </c>
    </row>
    <row r="2053" spans="1:18" x14ac:dyDescent="0.25">
      <c r="A2053" t="s">
        <v>237</v>
      </c>
      <c r="B2053" t="s">
        <v>6</v>
      </c>
      <c r="C2053" s="1">
        <v>44188</v>
      </c>
      <c r="D2053" s="1">
        <v>44552</v>
      </c>
      <c r="E2053" s="24">
        <v>364</v>
      </c>
      <c r="F2053">
        <v>1</v>
      </c>
      <c r="G2053">
        <v>4</v>
      </c>
      <c r="H2053">
        <v>1</v>
      </c>
      <c r="I2053" t="s">
        <v>21</v>
      </c>
      <c r="J2053">
        <v>580</v>
      </c>
      <c r="K2053">
        <v>97</v>
      </c>
      <c r="L2053">
        <v>160</v>
      </c>
      <c r="M2053" t="s">
        <v>141</v>
      </c>
      <c r="N2053" t="s">
        <v>45</v>
      </c>
      <c r="O2053" t="s">
        <v>142</v>
      </c>
      <c r="P2053">
        <f t="shared" si="96"/>
        <v>4.9139999999999997</v>
      </c>
      <c r="Q2053">
        <f t="shared" si="97"/>
        <v>-0.9139999999999997</v>
      </c>
      <c r="R2053">
        <f t="shared" si="98"/>
        <v>0.60624999999999996</v>
      </c>
    </row>
    <row r="2054" spans="1:18" x14ac:dyDescent="0.25">
      <c r="A2054" t="s">
        <v>237</v>
      </c>
      <c r="B2054" t="s">
        <v>6</v>
      </c>
      <c r="C2054" s="1">
        <v>44188</v>
      </c>
      <c r="D2054" s="1">
        <v>44552</v>
      </c>
      <c r="E2054" s="24">
        <v>364</v>
      </c>
      <c r="F2054">
        <v>1</v>
      </c>
      <c r="G2054">
        <v>4</v>
      </c>
      <c r="H2054">
        <v>1</v>
      </c>
      <c r="I2054" t="s">
        <v>21</v>
      </c>
      <c r="J2054">
        <v>580</v>
      </c>
      <c r="K2054">
        <v>97</v>
      </c>
      <c r="L2054">
        <v>160</v>
      </c>
      <c r="M2054" t="s">
        <v>141</v>
      </c>
      <c r="N2054" t="s">
        <v>45</v>
      </c>
      <c r="O2054" t="s">
        <v>142</v>
      </c>
      <c r="P2054">
        <f t="shared" si="96"/>
        <v>4.9139999999999997</v>
      </c>
      <c r="Q2054">
        <f t="shared" si="97"/>
        <v>-0.9139999999999997</v>
      </c>
      <c r="R2054">
        <f t="shared" si="98"/>
        <v>0.60624999999999996</v>
      </c>
    </row>
    <row r="2055" spans="1:18" x14ac:dyDescent="0.25">
      <c r="A2055" t="s">
        <v>237</v>
      </c>
      <c r="B2055" t="s">
        <v>6</v>
      </c>
      <c r="C2055" s="1">
        <v>44188</v>
      </c>
      <c r="D2055" s="1">
        <v>44552</v>
      </c>
      <c r="E2055" s="24">
        <v>364</v>
      </c>
      <c r="F2055">
        <v>1</v>
      </c>
      <c r="G2055">
        <v>3.9</v>
      </c>
      <c r="H2055">
        <v>0.9</v>
      </c>
      <c r="I2055" t="s">
        <v>21</v>
      </c>
      <c r="J2055">
        <v>580</v>
      </c>
      <c r="K2055">
        <v>97</v>
      </c>
      <c r="L2055">
        <v>160</v>
      </c>
      <c r="M2055" t="s">
        <v>141</v>
      </c>
      <c r="N2055" t="s">
        <v>45</v>
      </c>
      <c r="O2055" t="s">
        <v>142</v>
      </c>
      <c r="P2055">
        <f t="shared" si="96"/>
        <v>4.9139999999999997</v>
      </c>
      <c r="Q2055">
        <f t="shared" si="97"/>
        <v>-1.0139999999999998</v>
      </c>
      <c r="R2055">
        <f t="shared" si="98"/>
        <v>0.60624999999999996</v>
      </c>
    </row>
    <row r="2056" spans="1:18" x14ac:dyDescent="0.25">
      <c r="A2056" t="s">
        <v>237</v>
      </c>
      <c r="B2056" t="s">
        <v>6</v>
      </c>
      <c r="C2056" s="1">
        <v>44188</v>
      </c>
      <c r="D2056" s="1">
        <v>44552</v>
      </c>
      <c r="E2056" s="24">
        <v>364</v>
      </c>
      <c r="F2056">
        <v>1</v>
      </c>
      <c r="G2056">
        <v>4.2</v>
      </c>
      <c r="H2056">
        <v>1.1000000000000001</v>
      </c>
      <c r="I2056" t="s">
        <v>21</v>
      </c>
      <c r="J2056">
        <v>580</v>
      </c>
      <c r="K2056">
        <v>97</v>
      </c>
      <c r="L2056">
        <v>160</v>
      </c>
      <c r="M2056" t="s">
        <v>141</v>
      </c>
      <c r="N2056" t="s">
        <v>45</v>
      </c>
      <c r="O2056" t="s">
        <v>142</v>
      </c>
      <c r="P2056">
        <f t="shared" si="96"/>
        <v>4.9139999999999997</v>
      </c>
      <c r="Q2056">
        <f t="shared" si="97"/>
        <v>-0.71399999999999952</v>
      </c>
      <c r="R2056">
        <f t="shared" si="98"/>
        <v>0.60624999999999996</v>
      </c>
    </row>
    <row r="2057" spans="1:18" x14ac:dyDescent="0.25">
      <c r="A2057" t="s">
        <v>237</v>
      </c>
      <c r="B2057" t="s">
        <v>6</v>
      </c>
      <c r="C2057" s="1">
        <v>44188</v>
      </c>
      <c r="D2057" s="1">
        <v>44552</v>
      </c>
      <c r="E2057" s="24">
        <v>364</v>
      </c>
      <c r="F2057">
        <v>1</v>
      </c>
      <c r="G2057">
        <v>4.5</v>
      </c>
      <c r="H2057">
        <v>1.1000000000000001</v>
      </c>
      <c r="I2057" t="s">
        <v>21</v>
      </c>
      <c r="J2057">
        <v>580</v>
      </c>
      <c r="K2057">
        <v>97</v>
      </c>
      <c r="L2057">
        <v>160</v>
      </c>
      <c r="M2057" t="s">
        <v>141</v>
      </c>
      <c r="N2057" t="s">
        <v>45</v>
      </c>
      <c r="O2057" t="s">
        <v>142</v>
      </c>
      <c r="P2057">
        <f t="shared" si="96"/>
        <v>4.9139999999999997</v>
      </c>
      <c r="Q2057">
        <f t="shared" si="97"/>
        <v>-0.4139999999999997</v>
      </c>
      <c r="R2057">
        <f t="shared" si="98"/>
        <v>0.60624999999999996</v>
      </c>
    </row>
    <row r="2058" spans="1:18" x14ac:dyDescent="0.25">
      <c r="A2058" t="s">
        <v>237</v>
      </c>
      <c r="B2058" t="s">
        <v>6</v>
      </c>
      <c r="C2058" s="1">
        <v>44188</v>
      </c>
      <c r="D2058" s="1">
        <v>44552</v>
      </c>
      <c r="E2058" s="24">
        <v>364</v>
      </c>
      <c r="F2058">
        <v>1</v>
      </c>
      <c r="G2058">
        <v>3.9</v>
      </c>
      <c r="H2058">
        <v>1</v>
      </c>
      <c r="I2058" t="s">
        <v>21</v>
      </c>
      <c r="J2058">
        <v>580</v>
      </c>
      <c r="K2058">
        <v>97</v>
      </c>
      <c r="L2058">
        <v>160</v>
      </c>
      <c r="M2058" t="s">
        <v>141</v>
      </c>
      <c r="N2058" t="s">
        <v>45</v>
      </c>
      <c r="O2058" t="s">
        <v>142</v>
      </c>
      <c r="P2058">
        <f t="shared" si="96"/>
        <v>4.9139999999999997</v>
      </c>
      <c r="Q2058">
        <f t="shared" si="97"/>
        <v>-1.0139999999999998</v>
      </c>
      <c r="R2058">
        <f t="shared" si="98"/>
        <v>0.60624999999999996</v>
      </c>
    </row>
    <row r="2059" spans="1:18" x14ac:dyDescent="0.25">
      <c r="A2059" t="s">
        <v>237</v>
      </c>
      <c r="B2059" t="s">
        <v>6</v>
      </c>
      <c r="C2059" s="1">
        <v>44188</v>
      </c>
      <c r="D2059" s="1">
        <v>44552</v>
      </c>
      <c r="E2059" s="24">
        <v>364</v>
      </c>
      <c r="F2059">
        <v>1</v>
      </c>
      <c r="G2059">
        <v>4</v>
      </c>
      <c r="H2059">
        <v>1</v>
      </c>
      <c r="I2059" t="s">
        <v>21</v>
      </c>
      <c r="J2059">
        <v>580</v>
      </c>
      <c r="K2059">
        <v>97</v>
      </c>
      <c r="L2059">
        <v>160</v>
      </c>
      <c r="M2059" t="s">
        <v>141</v>
      </c>
      <c r="N2059" t="s">
        <v>45</v>
      </c>
      <c r="O2059" t="s">
        <v>142</v>
      </c>
      <c r="P2059">
        <f t="shared" si="96"/>
        <v>4.9139999999999997</v>
      </c>
      <c r="Q2059">
        <f t="shared" si="97"/>
        <v>-0.9139999999999997</v>
      </c>
      <c r="R2059">
        <f t="shared" si="98"/>
        <v>0.60624999999999996</v>
      </c>
    </row>
    <row r="2060" spans="1:18" x14ac:dyDescent="0.25">
      <c r="A2060" t="s">
        <v>237</v>
      </c>
      <c r="B2060" t="s">
        <v>6</v>
      </c>
      <c r="C2060" s="1">
        <v>44188</v>
      </c>
      <c r="D2060" s="1">
        <v>44552</v>
      </c>
      <c r="E2060" s="24">
        <v>364</v>
      </c>
      <c r="F2060">
        <v>1</v>
      </c>
      <c r="G2060">
        <v>3.5</v>
      </c>
      <c r="H2060">
        <v>0.9</v>
      </c>
      <c r="I2060" t="s">
        <v>21</v>
      </c>
      <c r="J2060">
        <v>580</v>
      </c>
      <c r="K2060">
        <v>97</v>
      </c>
      <c r="L2060">
        <v>160</v>
      </c>
      <c r="M2060" t="s">
        <v>141</v>
      </c>
      <c r="N2060" t="s">
        <v>45</v>
      </c>
      <c r="O2060" t="s">
        <v>142</v>
      </c>
      <c r="P2060">
        <f t="shared" si="96"/>
        <v>4.9139999999999997</v>
      </c>
      <c r="Q2060">
        <f t="shared" si="97"/>
        <v>-1.4139999999999997</v>
      </c>
      <c r="R2060">
        <f t="shared" si="98"/>
        <v>0.60624999999999996</v>
      </c>
    </row>
    <row r="2061" spans="1:18" x14ac:dyDescent="0.25">
      <c r="A2061" t="s">
        <v>237</v>
      </c>
      <c r="B2061" t="s">
        <v>6</v>
      </c>
      <c r="C2061" s="1">
        <v>44188</v>
      </c>
      <c r="D2061" s="1">
        <v>44552</v>
      </c>
      <c r="E2061" s="24">
        <v>364</v>
      </c>
      <c r="F2061">
        <v>1</v>
      </c>
      <c r="G2061">
        <v>4</v>
      </c>
      <c r="H2061">
        <v>1</v>
      </c>
      <c r="I2061" t="s">
        <v>21</v>
      </c>
      <c r="J2061">
        <v>580</v>
      </c>
      <c r="K2061">
        <v>97</v>
      </c>
      <c r="L2061">
        <v>160</v>
      </c>
      <c r="M2061" t="s">
        <v>141</v>
      </c>
      <c r="N2061" t="s">
        <v>45</v>
      </c>
      <c r="O2061" t="s">
        <v>142</v>
      </c>
      <c r="P2061">
        <f t="shared" si="96"/>
        <v>4.9139999999999997</v>
      </c>
      <c r="Q2061">
        <f t="shared" si="97"/>
        <v>-0.9139999999999997</v>
      </c>
      <c r="R2061">
        <f t="shared" si="98"/>
        <v>0.60624999999999996</v>
      </c>
    </row>
    <row r="2062" spans="1:18" x14ac:dyDescent="0.25">
      <c r="A2062" t="s">
        <v>237</v>
      </c>
      <c r="B2062" t="s">
        <v>6</v>
      </c>
      <c r="C2062" s="1">
        <v>44188</v>
      </c>
      <c r="D2062" s="1">
        <v>44552</v>
      </c>
      <c r="E2062" s="24">
        <v>364</v>
      </c>
      <c r="F2062">
        <v>1</v>
      </c>
      <c r="G2062">
        <v>3.9</v>
      </c>
      <c r="H2062">
        <v>0.9</v>
      </c>
      <c r="I2062" t="s">
        <v>21</v>
      </c>
      <c r="J2062">
        <v>580</v>
      </c>
      <c r="K2062">
        <v>97</v>
      </c>
      <c r="L2062">
        <v>160</v>
      </c>
      <c r="M2062" t="s">
        <v>141</v>
      </c>
      <c r="N2062" t="s">
        <v>45</v>
      </c>
      <c r="O2062" t="s">
        <v>142</v>
      </c>
      <c r="P2062">
        <f t="shared" si="96"/>
        <v>4.9139999999999997</v>
      </c>
      <c r="Q2062">
        <f t="shared" si="97"/>
        <v>-1.0139999999999998</v>
      </c>
      <c r="R2062">
        <f t="shared" si="98"/>
        <v>0.60624999999999996</v>
      </c>
    </row>
    <row r="2063" spans="1:18" x14ac:dyDescent="0.25">
      <c r="A2063" t="s">
        <v>237</v>
      </c>
      <c r="B2063" t="s">
        <v>6</v>
      </c>
      <c r="C2063" s="1">
        <v>44188</v>
      </c>
      <c r="D2063" s="1">
        <v>44552</v>
      </c>
      <c r="E2063" s="24">
        <v>364</v>
      </c>
      <c r="F2063">
        <v>1</v>
      </c>
      <c r="G2063">
        <v>4.2</v>
      </c>
      <c r="H2063">
        <v>1</v>
      </c>
      <c r="I2063" t="s">
        <v>21</v>
      </c>
      <c r="J2063">
        <v>580</v>
      </c>
      <c r="K2063">
        <v>97</v>
      </c>
      <c r="L2063">
        <v>160</v>
      </c>
      <c r="M2063" t="s">
        <v>141</v>
      </c>
      <c r="N2063" t="s">
        <v>45</v>
      </c>
      <c r="O2063" t="s">
        <v>142</v>
      </c>
      <c r="P2063">
        <f t="shared" si="96"/>
        <v>4.9139999999999997</v>
      </c>
      <c r="Q2063">
        <f t="shared" si="97"/>
        <v>-0.71399999999999952</v>
      </c>
      <c r="R2063">
        <f t="shared" si="98"/>
        <v>0.60624999999999996</v>
      </c>
    </row>
    <row r="2064" spans="1:18" x14ac:dyDescent="0.25">
      <c r="A2064" t="s">
        <v>237</v>
      </c>
      <c r="B2064" t="s">
        <v>6</v>
      </c>
      <c r="C2064" s="1">
        <v>44188</v>
      </c>
      <c r="D2064" s="1">
        <v>44552</v>
      </c>
      <c r="E2064" s="24">
        <v>364</v>
      </c>
      <c r="F2064">
        <v>1</v>
      </c>
      <c r="G2064">
        <v>3.7</v>
      </c>
      <c r="H2064">
        <v>0.9</v>
      </c>
      <c r="I2064" t="s">
        <v>21</v>
      </c>
      <c r="J2064">
        <v>580</v>
      </c>
      <c r="K2064">
        <v>97</v>
      </c>
      <c r="L2064">
        <v>160</v>
      </c>
      <c r="M2064" t="s">
        <v>141</v>
      </c>
      <c r="N2064" t="s">
        <v>45</v>
      </c>
      <c r="O2064" t="s">
        <v>142</v>
      </c>
      <c r="P2064">
        <f t="shared" si="96"/>
        <v>4.9139999999999997</v>
      </c>
      <c r="Q2064">
        <f t="shared" si="97"/>
        <v>-1.2139999999999995</v>
      </c>
      <c r="R2064">
        <f t="shared" si="98"/>
        <v>0.60624999999999996</v>
      </c>
    </row>
    <row r="2065" spans="1:18" x14ac:dyDescent="0.25">
      <c r="A2065" t="s">
        <v>237</v>
      </c>
      <c r="B2065" t="s">
        <v>6</v>
      </c>
      <c r="C2065" s="1">
        <v>44188</v>
      </c>
      <c r="D2065" s="1">
        <v>44552</v>
      </c>
      <c r="E2065" s="24">
        <v>364</v>
      </c>
      <c r="F2065">
        <v>1</v>
      </c>
      <c r="G2065">
        <v>4.4000000000000004</v>
      </c>
      <c r="H2065">
        <v>1.1000000000000001</v>
      </c>
      <c r="I2065" t="s">
        <v>21</v>
      </c>
      <c r="J2065">
        <v>580</v>
      </c>
      <c r="K2065">
        <v>97</v>
      </c>
      <c r="L2065">
        <v>160</v>
      </c>
      <c r="M2065" t="s">
        <v>141</v>
      </c>
      <c r="N2065" t="s">
        <v>45</v>
      </c>
      <c r="O2065" t="s">
        <v>142</v>
      </c>
      <c r="P2065">
        <f t="shared" si="96"/>
        <v>4.9139999999999997</v>
      </c>
      <c r="Q2065">
        <f t="shared" si="97"/>
        <v>-0.51399999999999935</v>
      </c>
      <c r="R2065">
        <f t="shared" si="98"/>
        <v>0.60624999999999996</v>
      </c>
    </row>
    <row r="2066" spans="1:18" x14ac:dyDescent="0.25">
      <c r="A2066" t="s">
        <v>237</v>
      </c>
      <c r="B2066" t="s">
        <v>6</v>
      </c>
      <c r="C2066" s="1">
        <v>44188</v>
      </c>
      <c r="D2066" s="1">
        <v>44552</v>
      </c>
      <c r="E2066" s="24">
        <v>364</v>
      </c>
      <c r="F2066">
        <v>1</v>
      </c>
      <c r="G2066">
        <v>4</v>
      </c>
      <c r="H2066">
        <v>0.9</v>
      </c>
      <c r="I2066" t="s">
        <v>21</v>
      </c>
      <c r="J2066">
        <v>580</v>
      </c>
      <c r="K2066">
        <v>97</v>
      </c>
      <c r="L2066">
        <v>160</v>
      </c>
      <c r="M2066" t="s">
        <v>141</v>
      </c>
      <c r="N2066" t="s">
        <v>45</v>
      </c>
      <c r="O2066" t="s">
        <v>142</v>
      </c>
      <c r="P2066">
        <f t="shared" si="96"/>
        <v>4.9139999999999997</v>
      </c>
      <c r="Q2066">
        <f t="shared" si="97"/>
        <v>-0.9139999999999997</v>
      </c>
      <c r="R2066">
        <f t="shared" si="98"/>
        <v>0.60624999999999996</v>
      </c>
    </row>
    <row r="2067" spans="1:18" x14ac:dyDescent="0.25">
      <c r="A2067" t="s">
        <v>237</v>
      </c>
      <c r="B2067" t="s">
        <v>6</v>
      </c>
      <c r="C2067" s="1">
        <v>44188</v>
      </c>
      <c r="D2067" s="1">
        <v>44552</v>
      </c>
      <c r="E2067" s="24">
        <v>364</v>
      </c>
      <c r="F2067">
        <v>1</v>
      </c>
      <c r="G2067">
        <v>3.7</v>
      </c>
      <c r="H2067">
        <v>0.9</v>
      </c>
      <c r="I2067" t="s">
        <v>21</v>
      </c>
      <c r="J2067">
        <v>580</v>
      </c>
      <c r="K2067">
        <v>97</v>
      </c>
      <c r="L2067">
        <v>160</v>
      </c>
      <c r="M2067" t="s">
        <v>141</v>
      </c>
      <c r="N2067" t="s">
        <v>45</v>
      </c>
      <c r="O2067" t="s">
        <v>142</v>
      </c>
      <c r="P2067">
        <f t="shared" si="96"/>
        <v>4.9139999999999997</v>
      </c>
      <c r="Q2067">
        <f t="shared" si="97"/>
        <v>-1.2139999999999995</v>
      </c>
      <c r="R2067">
        <f t="shared" si="98"/>
        <v>0.60624999999999996</v>
      </c>
    </row>
    <row r="2068" spans="1:18" x14ac:dyDescent="0.25">
      <c r="A2068" t="s">
        <v>237</v>
      </c>
      <c r="B2068" t="s">
        <v>6</v>
      </c>
      <c r="C2068" s="1">
        <v>44188</v>
      </c>
      <c r="D2068" s="1">
        <v>44552</v>
      </c>
      <c r="E2068" s="24">
        <v>364</v>
      </c>
      <c r="F2068">
        <v>1</v>
      </c>
      <c r="G2068">
        <v>4.7</v>
      </c>
      <c r="H2068">
        <v>1.1000000000000001</v>
      </c>
      <c r="I2068" t="s">
        <v>21</v>
      </c>
      <c r="J2068">
        <v>580</v>
      </c>
      <c r="K2068">
        <v>97</v>
      </c>
      <c r="L2068">
        <v>160</v>
      </c>
      <c r="M2068" t="s">
        <v>141</v>
      </c>
      <c r="N2068" t="s">
        <v>45</v>
      </c>
      <c r="O2068" t="s">
        <v>142</v>
      </c>
      <c r="P2068">
        <f t="shared" si="96"/>
        <v>4.9139999999999997</v>
      </c>
      <c r="Q2068">
        <f t="shared" si="97"/>
        <v>-0.21399999999999952</v>
      </c>
      <c r="R2068">
        <f t="shared" si="98"/>
        <v>0.60624999999999996</v>
      </c>
    </row>
    <row r="2069" spans="1:18" x14ac:dyDescent="0.25">
      <c r="A2069" t="s">
        <v>237</v>
      </c>
      <c r="B2069" t="s">
        <v>6</v>
      </c>
      <c r="C2069" s="1">
        <v>44188</v>
      </c>
      <c r="D2069" s="1">
        <v>44552</v>
      </c>
      <c r="E2069" s="24">
        <v>364</v>
      </c>
      <c r="F2069">
        <v>1</v>
      </c>
      <c r="G2069">
        <v>3.8</v>
      </c>
      <c r="H2069">
        <v>0.9</v>
      </c>
      <c r="I2069" t="s">
        <v>21</v>
      </c>
      <c r="J2069">
        <v>580</v>
      </c>
      <c r="K2069">
        <v>97</v>
      </c>
      <c r="L2069">
        <v>160</v>
      </c>
      <c r="M2069" t="s">
        <v>141</v>
      </c>
      <c r="N2069" t="s">
        <v>45</v>
      </c>
      <c r="O2069" t="s">
        <v>142</v>
      </c>
      <c r="P2069">
        <f t="shared" si="96"/>
        <v>4.9139999999999997</v>
      </c>
      <c r="Q2069">
        <f t="shared" si="97"/>
        <v>-1.1139999999999999</v>
      </c>
      <c r="R2069">
        <f t="shared" si="98"/>
        <v>0.60624999999999996</v>
      </c>
    </row>
    <row r="2070" spans="1:18" x14ac:dyDescent="0.25">
      <c r="A2070" t="s">
        <v>237</v>
      </c>
      <c r="B2070" t="s">
        <v>6</v>
      </c>
      <c r="C2070" s="1">
        <v>44188</v>
      </c>
      <c r="D2070" s="1">
        <v>44552</v>
      </c>
      <c r="E2070" s="24">
        <v>364</v>
      </c>
      <c r="F2070">
        <v>1</v>
      </c>
      <c r="G2070">
        <v>3.7</v>
      </c>
      <c r="H2070">
        <v>0.9</v>
      </c>
      <c r="I2070" t="s">
        <v>21</v>
      </c>
      <c r="J2070">
        <v>580</v>
      </c>
      <c r="K2070">
        <v>97</v>
      </c>
      <c r="L2070">
        <v>160</v>
      </c>
      <c r="M2070" t="s">
        <v>141</v>
      </c>
      <c r="N2070" t="s">
        <v>45</v>
      </c>
      <c r="O2070" t="s">
        <v>142</v>
      </c>
      <c r="P2070">
        <f t="shared" si="96"/>
        <v>4.9139999999999997</v>
      </c>
      <c r="Q2070">
        <f t="shared" si="97"/>
        <v>-1.2139999999999995</v>
      </c>
      <c r="R2070">
        <f t="shared" si="98"/>
        <v>0.60624999999999996</v>
      </c>
    </row>
    <row r="2071" spans="1:18" x14ac:dyDescent="0.25">
      <c r="A2071" t="s">
        <v>237</v>
      </c>
      <c r="B2071" t="s">
        <v>6</v>
      </c>
      <c r="C2071" s="1">
        <v>44188</v>
      </c>
      <c r="D2071" s="1">
        <v>44552</v>
      </c>
      <c r="E2071" s="24">
        <v>364</v>
      </c>
      <c r="F2071">
        <v>1</v>
      </c>
      <c r="G2071">
        <v>4</v>
      </c>
      <c r="H2071">
        <v>1</v>
      </c>
      <c r="I2071" t="s">
        <v>21</v>
      </c>
      <c r="J2071">
        <v>580</v>
      </c>
      <c r="K2071">
        <v>97</v>
      </c>
      <c r="L2071">
        <v>160</v>
      </c>
      <c r="M2071" t="s">
        <v>141</v>
      </c>
      <c r="N2071" t="s">
        <v>45</v>
      </c>
      <c r="O2071" t="s">
        <v>142</v>
      </c>
      <c r="P2071">
        <f t="shared" si="96"/>
        <v>4.9139999999999997</v>
      </c>
      <c r="Q2071">
        <f t="shared" si="97"/>
        <v>-0.9139999999999997</v>
      </c>
      <c r="R2071">
        <f t="shared" si="98"/>
        <v>0.60624999999999996</v>
      </c>
    </row>
    <row r="2072" spans="1:18" x14ac:dyDescent="0.25">
      <c r="A2072" t="s">
        <v>237</v>
      </c>
      <c r="B2072" t="s">
        <v>6</v>
      </c>
      <c r="C2072" s="1">
        <v>44188</v>
      </c>
      <c r="D2072" s="1">
        <v>44552</v>
      </c>
      <c r="E2072" s="24">
        <v>364</v>
      </c>
      <c r="F2072">
        <v>1</v>
      </c>
      <c r="G2072">
        <v>3.8</v>
      </c>
      <c r="H2072">
        <v>0.8</v>
      </c>
      <c r="I2072" t="s">
        <v>21</v>
      </c>
      <c r="J2072">
        <v>580</v>
      </c>
      <c r="K2072">
        <v>97</v>
      </c>
      <c r="L2072">
        <v>160</v>
      </c>
      <c r="M2072" t="s">
        <v>141</v>
      </c>
      <c r="N2072" t="s">
        <v>45</v>
      </c>
      <c r="O2072" t="s">
        <v>142</v>
      </c>
      <c r="P2072">
        <f t="shared" si="96"/>
        <v>4.9139999999999997</v>
      </c>
      <c r="Q2072">
        <f t="shared" si="97"/>
        <v>-1.1139999999999999</v>
      </c>
      <c r="R2072">
        <f t="shared" si="98"/>
        <v>0.60624999999999996</v>
      </c>
    </row>
    <row r="2073" spans="1:18" x14ac:dyDescent="0.25">
      <c r="A2073" t="s">
        <v>237</v>
      </c>
      <c r="B2073" t="s">
        <v>6</v>
      </c>
      <c r="C2073" s="1">
        <v>44188</v>
      </c>
      <c r="D2073" s="1">
        <v>44552</v>
      </c>
      <c r="E2073" s="24">
        <v>364</v>
      </c>
      <c r="F2073">
        <v>1</v>
      </c>
      <c r="G2073">
        <v>4</v>
      </c>
      <c r="H2073">
        <v>1</v>
      </c>
      <c r="I2073" t="s">
        <v>21</v>
      </c>
      <c r="J2073">
        <v>580</v>
      </c>
      <c r="K2073">
        <v>97</v>
      </c>
      <c r="L2073">
        <v>160</v>
      </c>
      <c r="M2073" t="s">
        <v>141</v>
      </c>
      <c r="N2073" t="s">
        <v>45</v>
      </c>
      <c r="O2073" t="s">
        <v>142</v>
      </c>
      <c r="P2073">
        <f t="shared" si="96"/>
        <v>4.9139999999999997</v>
      </c>
      <c r="Q2073">
        <f t="shared" si="97"/>
        <v>-0.9139999999999997</v>
      </c>
      <c r="R2073">
        <f t="shared" si="98"/>
        <v>0.60624999999999996</v>
      </c>
    </row>
    <row r="2074" spans="1:18" x14ac:dyDescent="0.25">
      <c r="A2074" t="s">
        <v>237</v>
      </c>
      <c r="B2074" t="s">
        <v>6</v>
      </c>
      <c r="C2074" s="1">
        <v>44188</v>
      </c>
      <c r="D2074" s="1">
        <v>44552</v>
      </c>
      <c r="E2074" s="24">
        <v>364</v>
      </c>
      <c r="F2074">
        <v>1</v>
      </c>
      <c r="G2074">
        <v>3.9</v>
      </c>
      <c r="H2074">
        <v>0.9</v>
      </c>
      <c r="I2074" t="s">
        <v>21</v>
      </c>
      <c r="J2074">
        <v>580</v>
      </c>
      <c r="K2074">
        <v>97</v>
      </c>
      <c r="L2074">
        <v>160</v>
      </c>
      <c r="M2074" t="s">
        <v>141</v>
      </c>
      <c r="N2074" t="s">
        <v>45</v>
      </c>
      <c r="O2074" t="s">
        <v>142</v>
      </c>
      <c r="P2074">
        <f t="shared" si="96"/>
        <v>4.9139999999999997</v>
      </c>
      <c r="Q2074">
        <f t="shared" si="97"/>
        <v>-1.0139999999999998</v>
      </c>
      <c r="R2074">
        <f t="shared" si="98"/>
        <v>0.60624999999999996</v>
      </c>
    </row>
    <row r="2075" spans="1:18" x14ac:dyDescent="0.25">
      <c r="A2075" t="s">
        <v>237</v>
      </c>
      <c r="B2075" t="s">
        <v>6</v>
      </c>
      <c r="C2075" s="1">
        <v>44188</v>
      </c>
      <c r="D2075" s="1">
        <v>44552</v>
      </c>
      <c r="E2075" s="24">
        <v>364</v>
      </c>
      <c r="F2075">
        <v>1</v>
      </c>
      <c r="G2075">
        <v>4</v>
      </c>
      <c r="H2075">
        <v>1</v>
      </c>
      <c r="I2075" t="s">
        <v>21</v>
      </c>
      <c r="J2075">
        <v>580</v>
      </c>
      <c r="K2075">
        <v>97</v>
      </c>
      <c r="L2075">
        <v>160</v>
      </c>
      <c r="M2075" t="s">
        <v>141</v>
      </c>
      <c r="N2075" t="s">
        <v>45</v>
      </c>
      <c r="O2075" t="s">
        <v>142</v>
      </c>
      <c r="P2075">
        <f t="shared" si="96"/>
        <v>4.9139999999999997</v>
      </c>
      <c r="Q2075">
        <f t="shared" si="97"/>
        <v>-0.9139999999999997</v>
      </c>
      <c r="R2075">
        <f t="shared" si="98"/>
        <v>0.60624999999999996</v>
      </c>
    </row>
    <row r="2076" spans="1:18" x14ac:dyDescent="0.25">
      <c r="A2076" t="s">
        <v>237</v>
      </c>
      <c r="B2076" t="s">
        <v>6</v>
      </c>
      <c r="C2076" s="1">
        <v>44188</v>
      </c>
      <c r="D2076" s="1">
        <v>44552</v>
      </c>
      <c r="E2076" s="24">
        <v>364</v>
      </c>
      <c r="F2076">
        <v>1</v>
      </c>
      <c r="G2076">
        <v>4</v>
      </c>
      <c r="H2076">
        <v>1</v>
      </c>
      <c r="I2076" t="s">
        <v>21</v>
      </c>
      <c r="J2076">
        <v>580</v>
      </c>
      <c r="K2076">
        <v>97</v>
      </c>
      <c r="L2076">
        <v>160</v>
      </c>
      <c r="M2076" t="s">
        <v>141</v>
      </c>
      <c r="N2076" t="s">
        <v>45</v>
      </c>
      <c r="O2076" t="s">
        <v>142</v>
      </c>
      <c r="P2076">
        <f t="shared" si="96"/>
        <v>4.9139999999999997</v>
      </c>
      <c r="Q2076">
        <f t="shared" si="97"/>
        <v>-0.9139999999999997</v>
      </c>
      <c r="R2076">
        <f t="shared" si="98"/>
        <v>0.60624999999999996</v>
      </c>
    </row>
    <row r="2077" spans="1:18" x14ac:dyDescent="0.25">
      <c r="A2077" t="s">
        <v>237</v>
      </c>
      <c r="B2077" t="s">
        <v>6</v>
      </c>
      <c r="C2077" s="1">
        <v>44188</v>
      </c>
      <c r="D2077" s="1">
        <v>44552</v>
      </c>
      <c r="E2077" s="24">
        <v>364</v>
      </c>
      <c r="F2077">
        <v>1</v>
      </c>
      <c r="G2077">
        <v>3.8</v>
      </c>
      <c r="H2077">
        <v>0.9</v>
      </c>
      <c r="I2077" t="s">
        <v>21</v>
      </c>
      <c r="J2077">
        <v>580</v>
      </c>
      <c r="K2077">
        <v>97</v>
      </c>
      <c r="L2077">
        <v>160</v>
      </c>
      <c r="M2077" t="s">
        <v>141</v>
      </c>
      <c r="N2077" t="s">
        <v>45</v>
      </c>
      <c r="O2077" t="s">
        <v>142</v>
      </c>
      <c r="P2077">
        <f t="shared" si="96"/>
        <v>4.9139999999999997</v>
      </c>
      <c r="Q2077">
        <f t="shared" si="97"/>
        <v>-1.1139999999999999</v>
      </c>
      <c r="R2077">
        <f t="shared" si="98"/>
        <v>0.60624999999999996</v>
      </c>
    </row>
    <row r="2078" spans="1:18" x14ac:dyDescent="0.25">
      <c r="A2078" t="s">
        <v>237</v>
      </c>
      <c r="B2078" t="s">
        <v>6</v>
      </c>
      <c r="C2078" s="1">
        <v>44188</v>
      </c>
      <c r="D2078" s="1">
        <v>44552</v>
      </c>
      <c r="E2078" s="24">
        <v>364</v>
      </c>
      <c r="F2078">
        <v>1</v>
      </c>
      <c r="G2078">
        <v>4.2</v>
      </c>
      <c r="H2078">
        <v>1.1000000000000001</v>
      </c>
      <c r="I2078" t="s">
        <v>21</v>
      </c>
      <c r="J2078">
        <v>580</v>
      </c>
      <c r="K2078">
        <v>97</v>
      </c>
      <c r="L2078">
        <v>160</v>
      </c>
      <c r="M2078" t="s">
        <v>141</v>
      </c>
      <c r="N2078" t="s">
        <v>45</v>
      </c>
      <c r="O2078" t="s">
        <v>142</v>
      </c>
      <c r="P2078">
        <f t="shared" si="96"/>
        <v>4.9139999999999997</v>
      </c>
      <c r="Q2078">
        <f t="shared" si="97"/>
        <v>-0.71399999999999952</v>
      </c>
      <c r="R2078">
        <f t="shared" si="98"/>
        <v>0.60624999999999996</v>
      </c>
    </row>
    <row r="2079" spans="1:18" x14ac:dyDescent="0.25">
      <c r="A2079" t="s">
        <v>237</v>
      </c>
      <c r="B2079" t="s">
        <v>6</v>
      </c>
      <c r="C2079" s="1">
        <v>44188</v>
      </c>
      <c r="D2079" s="1">
        <v>44552</v>
      </c>
      <c r="E2079" s="24">
        <v>364</v>
      </c>
      <c r="F2079">
        <v>1</v>
      </c>
      <c r="G2079">
        <v>4</v>
      </c>
      <c r="H2079">
        <v>0.9</v>
      </c>
      <c r="I2079" t="s">
        <v>21</v>
      </c>
      <c r="J2079">
        <v>580</v>
      </c>
      <c r="K2079">
        <v>97</v>
      </c>
      <c r="L2079">
        <v>160</v>
      </c>
      <c r="M2079" t="s">
        <v>141</v>
      </c>
      <c r="N2079" t="s">
        <v>45</v>
      </c>
      <c r="O2079" t="s">
        <v>142</v>
      </c>
      <c r="P2079">
        <f t="shared" si="96"/>
        <v>4.9139999999999997</v>
      </c>
      <c r="Q2079">
        <f t="shared" si="97"/>
        <v>-0.9139999999999997</v>
      </c>
      <c r="R2079">
        <f t="shared" si="98"/>
        <v>0.60624999999999996</v>
      </c>
    </row>
    <row r="2080" spans="1:18" x14ac:dyDescent="0.25">
      <c r="A2080" t="s">
        <v>238</v>
      </c>
      <c r="B2080" t="s">
        <v>6</v>
      </c>
      <c r="C2080" s="1">
        <v>44188</v>
      </c>
      <c r="D2080" s="1">
        <v>44552</v>
      </c>
      <c r="E2080" s="24">
        <v>364</v>
      </c>
      <c r="F2080">
        <v>1</v>
      </c>
      <c r="G2080">
        <v>3.1</v>
      </c>
      <c r="H2080">
        <v>0.7</v>
      </c>
      <c r="I2080" t="s">
        <v>21</v>
      </c>
      <c r="J2080">
        <v>580</v>
      </c>
      <c r="K2080">
        <v>73</v>
      </c>
      <c r="L2080">
        <v>160</v>
      </c>
      <c r="M2080" t="s">
        <v>141</v>
      </c>
      <c r="N2080" t="s">
        <v>45</v>
      </c>
      <c r="O2080" t="s">
        <v>142</v>
      </c>
      <c r="P2080">
        <f t="shared" si="96"/>
        <v>4.9139999999999997</v>
      </c>
      <c r="Q2080">
        <f t="shared" si="97"/>
        <v>-1.8139999999999996</v>
      </c>
      <c r="R2080">
        <f t="shared" si="98"/>
        <v>0.45624999999999999</v>
      </c>
    </row>
    <row r="2081" spans="1:18" x14ac:dyDescent="0.25">
      <c r="A2081" t="s">
        <v>238</v>
      </c>
      <c r="B2081" t="s">
        <v>6</v>
      </c>
      <c r="C2081" s="1">
        <v>44188</v>
      </c>
      <c r="D2081" s="1">
        <v>44552</v>
      </c>
      <c r="E2081" s="24">
        <v>364</v>
      </c>
      <c r="F2081">
        <v>1</v>
      </c>
      <c r="G2081">
        <v>4.0999999999999996</v>
      </c>
      <c r="H2081">
        <v>1</v>
      </c>
      <c r="I2081" t="s">
        <v>21</v>
      </c>
      <c r="J2081">
        <v>580</v>
      </c>
      <c r="K2081">
        <v>73</v>
      </c>
      <c r="L2081">
        <v>160</v>
      </c>
      <c r="M2081" t="s">
        <v>141</v>
      </c>
      <c r="N2081" t="s">
        <v>45</v>
      </c>
      <c r="O2081" t="s">
        <v>142</v>
      </c>
      <c r="P2081">
        <f t="shared" si="96"/>
        <v>4.9139999999999997</v>
      </c>
      <c r="Q2081">
        <f t="shared" si="97"/>
        <v>-0.81400000000000006</v>
      </c>
      <c r="R2081">
        <f t="shared" si="98"/>
        <v>0.45624999999999999</v>
      </c>
    </row>
    <row r="2082" spans="1:18" x14ac:dyDescent="0.25">
      <c r="A2082" t="s">
        <v>238</v>
      </c>
      <c r="B2082" t="s">
        <v>6</v>
      </c>
      <c r="C2082" s="1">
        <v>44188</v>
      </c>
      <c r="D2082" s="1">
        <v>44552</v>
      </c>
      <c r="E2082" s="24">
        <v>364</v>
      </c>
      <c r="F2082">
        <v>1</v>
      </c>
      <c r="G2082">
        <v>3.4</v>
      </c>
      <c r="H2082">
        <v>0.8</v>
      </c>
      <c r="I2082" t="s">
        <v>21</v>
      </c>
      <c r="J2082">
        <v>580</v>
      </c>
      <c r="K2082">
        <v>73</v>
      </c>
      <c r="L2082">
        <v>160</v>
      </c>
      <c r="M2082" t="s">
        <v>141</v>
      </c>
      <c r="N2082" t="s">
        <v>45</v>
      </c>
      <c r="O2082" t="s">
        <v>142</v>
      </c>
      <c r="P2082">
        <f t="shared" si="96"/>
        <v>4.9139999999999997</v>
      </c>
      <c r="Q2082">
        <f t="shared" si="97"/>
        <v>-1.5139999999999998</v>
      </c>
      <c r="R2082">
        <f t="shared" si="98"/>
        <v>0.45624999999999999</v>
      </c>
    </row>
    <row r="2083" spans="1:18" x14ac:dyDescent="0.25">
      <c r="A2083" t="s">
        <v>238</v>
      </c>
      <c r="B2083" t="s">
        <v>6</v>
      </c>
      <c r="C2083" s="1">
        <v>44188</v>
      </c>
      <c r="D2083" s="1">
        <v>44552</v>
      </c>
      <c r="E2083" s="24">
        <v>364</v>
      </c>
      <c r="F2083">
        <v>1</v>
      </c>
      <c r="G2083">
        <v>5</v>
      </c>
      <c r="H2083">
        <v>1.3</v>
      </c>
      <c r="I2083" t="s">
        <v>21</v>
      </c>
      <c r="J2083">
        <v>580</v>
      </c>
      <c r="K2083">
        <v>73</v>
      </c>
      <c r="L2083">
        <v>160</v>
      </c>
      <c r="M2083" t="s">
        <v>141</v>
      </c>
      <c r="N2083" t="s">
        <v>45</v>
      </c>
      <c r="O2083" t="s">
        <v>142</v>
      </c>
      <c r="P2083">
        <f t="shared" si="96"/>
        <v>4.9139999999999997</v>
      </c>
      <c r="Q2083">
        <f t="shared" si="97"/>
        <v>8.6000000000000298E-2</v>
      </c>
      <c r="R2083">
        <f t="shared" si="98"/>
        <v>0.45624999999999999</v>
      </c>
    </row>
    <row r="2084" spans="1:18" x14ac:dyDescent="0.25">
      <c r="A2084" t="s">
        <v>238</v>
      </c>
      <c r="B2084" t="s">
        <v>6</v>
      </c>
      <c r="C2084" s="1">
        <v>44188</v>
      </c>
      <c r="D2084" s="1">
        <v>44552</v>
      </c>
      <c r="E2084" s="24">
        <v>364</v>
      </c>
      <c r="F2084">
        <v>1</v>
      </c>
      <c r="G2084">
        <v>4.7</v>
      </c>
      <c r="H2084">
        <v>1.2</v>
      </c>
      <c r="I2084" t="s">
        <v>21</v>
      </c>
      <c r="J2084">
        <v>580</v>
      </c>
      <c r="K2084">
        <v>73</v>
      </c>
      <c r="L2084">
        <v>160</v>
      </c>
      <c r="M2084" t="s">
        <v>141</v>
      </c>
      <c r="N2084" t="s">
        <v>45</v>
      </c>
      <c r="O2084" t="s">
        <v>142</v>
      </c>
      <c r="P2084">
        <f t="shared" si="96"/>
        <v>4.9139999999999997</v>
      </c>
      <c r="Q2084">
        <f t="shared" si="97"/>
        <v>-0.21399999999999952</v>
      </c>
      <c r="R2084">
        <f t="shared" si="98"/>
        <v>0.45624999999999999</v>
      </c>
    </row>
    <row r="2085" spans="1:18" x14ac:dyDescent="0.25">
      <c r="A2085" t="s">
        <v>238</v>
      </c>
      <c r="B2085" t="s">
        <v>6</v>
      </c>
      <c r="C2085" s="1">
        <v>44188</v>
      </c>
      <c r="D2085" s="1">
        <v>44552</v>
      </c>
      <c r="E2085" s="24">
        <v>364</v>
      </c>
      <c r="F2085">
        <v>1</v>
      </c>
      <c r="G2085">
        <v>4.5999999999999996</v>
      </c>
      <c r="H2085">
        <v>1.1000000000000001</v>
      </c>
      <c r="I2085" t="s">
        <v>21</v>
      </c>
      <c r="J2085">
        <v>580</v>
      </c>
      <c r="K2085">
        <v>73</v>
      </c>
      <c r="L2085">
        <v>160</v>
      </c>
      <c r="M2085" t="s">
        <v>141</v>
      </c>
      <c r="N2085" t="s">
        <v>45</v>
      </c>
      <c r="O2085" t="s">
        <v>142</v>
      </c>
      <c r="P2085">
        <f t="shared" si="96"/>
        <v>4.9139999999999997</v>
      </c>
      <c r="Q2085">
        <f t="shared" si="97"/>
        <v>-0.31400000000000006</v>
      </c>
      <c r="R2085">
        <f t="shared" si="98"/>
        <v>0.45624999999999999</v>
      </c>
    </row>
    <row r="2086" spans="1:18" x14ac:dyDescent="0.25">
      <c r="A2086" t="s">
        <v>238</v>
      </c>
      <c r="B2086" t="s">
        <v>6</v>
      </c>
      <c r="C2086" s="1">
        <v>44188</v>
      </c>
      <c r="D2086" s="1">
        <v>44552</v>
      </c>
      <c r="E2086" s="24">
        <v>364</v>
      </c>
      <c r="F2086">
        <v>1</v>
      </c>
      <c r="G2086">
        <v>5.0999999999999996</v>
      </c>
      <c r="H2086">
        <v>1.3</v>
      </c>
      <c r="I2086" t="s">
        <v>21</v>
      </c>
      <c r="J2086">
        <v>580</v>
      </c>
      <c r="K2086">
        <v>73</v>
      </c>
      <c r="L2086">
        <v>160</v>
      </c>
      <c r="M2086" t="s">
        <v>141</v>
      </c>
      <c r="N2086" t="s">
        <v>45</v>
      </c>
      <c r="O2086" t="s">
        <v>142</v>
      </c>
      <c r="P2086">
        <f t="shared" si="96"/>
        <v>4.9139999999999997</v>
      </c>
      <c r="Q2086">
        <f t="shared" si="97"/>
        <v>0.18599999999999994</v>
      </c>
      <c r="R2086">
        <f t="shared" si="98"/>
        <v>0.45624999999999999</v>
      </c>
    </row>
    <row r="2087" spans="1:18" x14ac:dyDescent="0.25">
      <c r="A2087" t="s">
        <v>238</v>
      </c>
      <c r="B2087" t="s">
        <v>6</v>
      </c>
      <c r="C2087" s="1">
        <v>44188</v>
      </c>
      <c r="D2087" s="1">
        <v>44552</v>
      </c>
      <c r="E2087" s="24">
        <v>364</v>
      </c>
      <c r="F2087">
        <v>1</v>
      </c>
      <c r="G2087">
        <v>4.8</v>
      </c>
      <c r="H2087">
        <v>1.2</v>
      </c>
      <c r="I2087" t="s">
        <v>21</v>
      </c>
      <c r="J2087">
        <v>580</v>
      </c>
      <c r="K2087">
        <v>73</v>
      </c>
      <c r="L2087">
        <v>160</v>
      </c>
      <c r="M2087" t="s">
        <v>141</v>
      </c>
      <c r="N2087" t="s">
        <v>45</v>
      </c>
      <c r="O2087" t="s">
        <v>142</v>
      </c>
      <c r="P2087">
        <f t="shared" si="96"/>
        <v>4.9139999999999997</v>
      </c>
      <c r="Q2087">
        <f t="shared" si="97"/>
        <v>-0.11399999999999988</v>
      </c>
      <c r="R2087">
        <f t="shared" si="98"/>
        <v>0.45624999999999999</v>
      </c>
    </row>
    <row r="2088" spans="1:18" x14ac:dyDescent="0.25">
      <c r="A2088" t="s">
        <v>238</v>
      </c>
      <c r="B2088" t="s">
        <v>6</v>
      </c>
      <c r="C2088" s="1">
        <v>44188</v>
      </c>
      <c r="D2088" s="1">
        <v>44552</v>
      </c>
      <c r="E2088" s="24">
        <v>364</v>
      </c>
      <c r="F2088">
        <v>1</v>
      </c>
      <c r="G2088">
        <v>4.3</v>
      </c>
      <c r="H2088">
        <v>1</v>
      </c>
      <c r="I2088" t="s">
        <v>21</v>
      </c>
      <c r="J2088">
        <v>580</v>
      </c>
      <c r="K2088">
        <v>73</v>
      </c>
      <c r="L2088">
        <v>160</v>
      </c>
      <c r="M2088" t="s">
        <v>141</v>
      </c>
      <c r="N2088" t="s">
        <v>45</v>
      </c>
      <c r="O2088" t="s">
        <v>142</v>
      </c>
      <c r="P2088">
        <f t="shared" si="96"/>
        <v>4.9139999999999997</v>
      </c>
      <c r="Q2088">
        <f t="shared" si="97"/>
        <v>-0.61399999999999988</v>
      </c>
      <c r="R2088">
        <f t="shared" si="98"/>
        <v>0.45624999999999999</v>
      </c>
    </row>
    <row r="2089" spans="1:18" x14ac:dyDescent="0.25">
      <c r="A2089" t="s">
        <v>238</v>
      </c>
      <c r="B2089" t="s">
        <v>6</v>
      </c>
      <c r="C2089" s="1">
        <v>44188</v>
      </c>
      <c r="D2089" s="1">
        <v>44552</v>
      </c>
      <c r="E2089" s="24">
        <v>364</v>
      </c>
      <c r="F2089">
        <v>1</v>
      </c>
      <c r="G2089">
        <v>3.8</v>
      </c>
      <c r="H2089">
        <v>0.9</v>
      </c>
      <c r="I2089" t="s">
        <v>21</v>
      </c>
      <c r="J2089">
        <v>580</v>
      </c>
      <c r="K2089">
        <v>73</v>
      </c>
      <c r="L2089">
        <v>160</v>
      </c>
      <c r="M2089" t="s">
        <v>141</v>
      </c>
      <c r="N2089" t="s">
        <v>45</v>
      </c>
      <c r="O2089" t="s">
        <v>142</v>
      </c>
      <c r="P2089">
        <f t="shared" si="96"/>
        <v>4.9139999999999997</v>
      </c>
      <c r="Q2089">
        <f t="shared" si="97"/>
        <v>-1.1139999999999999</v>
      </c>
      <c r="R2089">
        <f t="shared" si="98"/>
        <v>0.45624999999999999</v>
      </c>
    </row>
    <row r="2090" spans="1:18" x14ac:dyDescent="0.25">
      <c r="A2090" t="s">
        <v>238</v>
      </c>
      <c r="B2090" t="s">
        <v>6</v>
      </c>
      <c r="C2090" s="1">
        <v>44188</v>
      </c>
      <c r="D2090" s="1">
        <v>44552</v>
      </c>
      <c r="E2090" s="24">
        <v>364</v>
      </c>
      <c r="F2090">
        <v>1</v>
      </c>
      <c r="G2090">
        <v>4.5</v>
      </c>
      <c r="H2090">
        <v>1.1000000000000001</v>
      </c>
      <c r="I2090" t="s">
        <v>21</v>
      </c>
      <c r="J2090">
        <v>580</v>
      </c>
      <c r="K2090">
        <v>73</v>
      </c>
      <c r="L2090">
        <v>160</v>
      </c>
      <c r="M2090" t="s">
        <v>141</v>
      </c>
      <c r="N2090" t="s">
        <v>45</v>
      </c>
      <c r="O2090" t="s">
        <v>142</v>
      </c>
      <c r="P2090">
        <f t="shared" si="96"/>
        <v>4.9139999999999997</v>
      </c>
      <c r="Q2090">
        <f t="shared" si="97"/>
        <v>-0.4139999999999997</v>
      </c>
      <c r="R2090">
        <f t="shared" si="98"/>
        <v>0.45624999999999999</v>
      </c>
    </row>
    <row r="2091" spans="1:18" x14ac:dyDescent="0.25">
      <c r="A2091" t="s">
        <v>238</v>
      </c>
      <c r="B2091" t="s">
        <v>6</v>
      </c>
      <c r="C2091" s="1">
        <v>44188</v>
      </c>
      <c r="D2091" s="1">
        <v>44552</v>
      </c>
      <c r="E2091" s="24">
        <v>364</v>
      </c>
      <c r="F2091">
        <v>1</v>
      </c>
      <c r="G2091">
        <v>3.9</v>
      </c>
      <c r="H2091">
        <v>0.9</v>
      </c>
      <c r="I2091" t="s">
        <v>21</v>
      </c>
      <c r="J2091">
        <v>580</v>
      </c>
      <c r="K2091">
        <v>73</v>
      </c>
      <c r="L2091">
        <v>160</v>
      </c>
      <c r="M2091" t="s">
        <v>141</v>
      </c>
      <c r="N2091" t="s">
        <v>45</v>
      </c>
      <c r="O2091" t="s">
        <v>142</v>
      </c>
      <c r="P2091">
        <f t="shared" si="96"/>
        <v>4.9139999999999997</v>
      </c>
      <c r="Q2091">
        <f t="shared" si="97"/>
        <v>-1.0139999999999998</v>
      </c>
      <c r="R2091">
        <f t="shared" si="98"/>
        <v>0.45624999999999999</v>
      </c>
    </row>
    <row r="2092" spans="1:18" x14ac:dyDescent="0.25">
      <c r="A2092" t="s">
        <v>238</v>
      </c>
      <c r="B2092" t="s">
        <v>6</v>
      </c>
      <c r="C2092" s="1">
        <v>44188</v>
      </c>
      <c r="D2092" s="1">
        <v>44552</v>
      </c>
      <c r="E2092" s="24">
        <v>364</v>
      </c>
      <c r="F2092">
        <v>1</v>
      </c>
      <c r="G2092">
        <v>4.5999999999999996</v>
      </c>
      <c r="H2092">
        <v>1.1000000000000001</v>
      </c>
      <c r="I2092" t="s">
        <v>21</v>
      </c>
      <c r="J2092">
        <v>580</v>
      </c>
      <c r="K2092">
        <v>73</v>
      </c>
      <c r="L2092">
        <v>160</v>
      </c>
      <c r="M2092" t="s">
        <v>141</v>
      </c>
      <c r="N2092" t="s">
        <v>45</v>
      </c>
      <c r="O2092" t="s">
        <v>142</v>
      </c>
      <c r="P2092">
        <f t="shared" si="96"/>
        <v>4.9139999999999997</v>
      </c>
      <c r="Q2092">
        <f t="shared" si="97"/>
        <v>-0.31400000000000006</v>
      </c>
      <c r="R2092">
        <f t="shared" si="98"/>
        <v>0.45624999999999999</v>
      </c>
    </row>
    <row r="2093" spans="1:18" x14ac:dyDescent="0.25">
      <c r="A2093" t="s">
        <v>238</v>
      </c>
      <c r="B2093" t="s">
        <v>6</v>
      </c>
      <c r="C2093" s="1">
        <v>44188</v>
      </c>
      <c r="D2093" s="1">
        <v>44552</v>
      </c>
      <c r="E2093" s="24">
        <v>364</v>
      </c>
      <c r="F2093">
        <v>1</v>
      </c>
      <c r="G2093">
        <v>4.3</v>
      </c>
      <c r="H2093">
        <v>1.1000000000000001</v>
      </c>
      <c r="I2093" t="s">
        <v>21</v>
      </c>
      <c r="J2093">
        <v>580</v>
      </c>
      <c r="K2093">
        <v>73</v>
      </c>
      <c r="L2093">
        <v>160</v>
      </c>
      <c r="M2093" t="s">
        <v>141</v>
      </c>
      <c r="N2093" t="s">
        <v>45</v>
      </c>
      <c r="O2093" t="s">
        <v>142</v>
      </c>
      <c r="P2093">
        <f t="shared" si="96"/>
        <v>4.9139999999999997</v>
      </c>
      <c r="Q2093">
        <f t="shared" si="97"/>
        <v>-0.61399999999999988</v>
      </c>
      <c r="R2093">
        <f t="shared" si="98"/>
        <v>0.45624999999999999</v>
      </c>
    </row>
    <row r="2094" spans="1:18" x14ac:dyDescent="0.25">
      <c r="A2094" t="s">
        <v>238</v>
      </c>
      <c r="B2094" t="s">
        <v>6</v>
      </c>
      <c r="C2094" s="1">
        <v>44188</v>
      </c>
      <c r="D2094" s="1">
        <v>44552</v>
      </c>
      <c r="E2094" s="24">
        <v>364</v>
      </c>
      <c r="F2094">
        <v>1</v>
      </c>
      <c r="G2094">
        <v>5</v>
      </c>
      <c r="H2094">
        <v>1.3</v>
      </c>
      <c r="I2094" t="s">
        <v>21</v>
      </c>
      <c r="J2094">
        <v>580</v>
      </c>
      <c r="K2094">
        <v>73</v>
      </c>
      <c r="L2094">
        <v>160</v>
      </c>
      <c r="M2094" t="s">
        <v>141</v>
      </c>
      <c r="N2094" t="s">
        <v>45</v>
      </c>
      <c r="O2094" t="s">
        <v>142</v>
      </c>
      <c r="P2094">
        <f t="shared" si="96"/>
        <v>4.9139999999999997</v>
      </c>
      <c r="Q2094">
        <f t="shared" si="97"/>
        <v>8.6000000000000298E-2</v>
      </c>
      <c r="R2094">
        <f t="shared" si="98"/>
        <v>0.45624999999999999</v>
      </c>
    </row>
    <row r="2095" spans="1:18" x14ac:dyDescent="0.25">
      <c r="A2095" t="s">
        <v>238</v>
      </c>
      <c r="B2095" t="s">
        <v>6</v>
      </c>
      <c r="C2095" s="1">
        <v>44188</v>
      </c>
      <c r="D2095" s="1">
        <v>44552</v>
      </c>
      <c r="E2095" s="24">
        <v>364</v>
      </c>
      <c r="F2095">
        <v>1</v>
      </c>
      <c r="G2095">
        <v>4.5</v>
      </c>
      <c r="H2095">
        <v>1.1000000000000001</v>
      </c>
      <c r="I2095" t="s">
        <v>21</v>
      </c>
      <c r="J2095">
        <v>580</v>
      </c>
      <c r="K2095">
        <v>73</v>
      </c>
      <c r="L2095">
        <v>160</v>
      </c>
      <c r="M2095" t="s">
        <v>141</v>
      </c>
      <c r="N2095" t="s">
        <v>45</v>
      </c>
      <c r="O2095" t="s">
        <v>142</v>
      </c>
      <c r="P2095">
        <f t="shared" si="96"/>
        <v>4.9139999999999997</v>
      </c>
      <c r="Q2095">
        <f t="shared" si="97"/>
        <v>-0.4139999999999997</v>
      </c>
      <c r="R2095">
        <f t="shared" si="98"/>
        <v>0.45624999999999999</v>
      </c>
    </row>
    <row r="2096" spans="1:18" x14ac:dyDescent="0.25">
      <c r="A2096" t="s">
        <v>238</v>
      </c>
      <c r="B2096" t="s">
        <v>6</v>
      </c>
      <c r="C2096" s="1">
        <v>44188</v>
      </c>
      <c r="D2096" s="1">
        <v>44552</v>
      </c>
      <c r="E2096" s="24">
        <v>364</v>
      </c>
      <c r="F2096">
        <v>1</v>
      </c>
      <c r="G2096">
        <v>3.4</v>
      </c>
      <c r="H2096">
        <v>0.8</v>
      </c>
      <c r="I2096" t="s">
        <v>21</v>
      </c>
      <c r="J2096">
        <v>580</v>
      </c>
      <c r="K2096">
        <v>73</v>
      </c>
      <c r="L2096">
        <v>160</v>
      </c>
      <c r="M2096" t="s">
        <v>141</v>
      </c>
      <c r="N2096" t="s">
        <v>45</v>
      </c>
      <c r="O2096" t="s">
        <v>142</v>
      </c>
      <c r="P2096">
        <f t="shared" si="96"/>
        <v>4.9139999999999997</v>
      </c>
      <c r="Q2096">
        <f t="shared" si="97"/>
        <v>-1.5139999999999998</v>
      </c>
      <c r="R2096">
        <f t="shared" si="98"/>
        <v>0.45624999999999999</v>
      </c>
    </row>
    <row r="2097" spans="1:18" x14ac:dyDescent="0.25">
      <c r="A2097" t="s">
        <v>238</v>
      </c>
      <c r="B2097" t="s">
        <v>6</v>
      </c>
      <c r="C2097" s="1">
        <v>44188</v>
      </c>
      <c r="D2097" s="1">
        <v>44552</v>
      </c>
      <c r="E2097" s="24">
        <v>364</v>
      </c>
      <c r="F2097">
        <v>1</v>
      </c>
      <c r="G2097">
        <v>4.5</v>
      </c>
      <c r="H2097">
        <v>1</v>
      </c>
      <c r="I2097" t="s">
        <v>21</v>
      </c>
      <c r="J2097">
        <v>580</v>
      </c>
      <c r="K2097">
        <v>73</v>
      </c>
      <c r="L2097">
        <v>160</v>
      </c>
      <c r="M2097" t="s">
        <v>141</v>
      </c>
      <c r="N2097" t="s">
        <v>45</v>
      </c>
      <c r="O2097" t="s">
        <v>142</v>
      </c>
      <c r="P2097">
        <f t="shared" si="96"/>
        <v>4.9139999999999997</v>
      </c>
      <c r="Q2097">
        <f t="shared" si="97"/>
        <v>-0.4139999999999997</v>
      </c>
      <c r="R2097">
        <f t="shared" si="98"/>
        <v>0.45624999999999999</v>
      </c>
    </row>
    <row r="2098" spans="1:18" x14ac:dyDescent="0.25">
      <c r="A2098" t="s">
        <v>238</v>
      </c>
      <c r="B2098" t="s">
        <v>6</v>
      </c>
      <c r="C2098" s="1">
        <v>44188</v>
      </c>
      <c r="D2098" s="1">
        <v>44552</v>
      </c>
      <c r="E2098" s="24">
        <v>364</v>
      </c>
      <c r="F2098">
        <v>1</v>
      </c>
      <c r="G2098">
        <v>5</v>
      </c>
      <c r="H2098">
        <v>1.2</v>
      </c>
      <c r="I2098" t="s">
        <v>21</v>
      </c>
      <c r="J2098">
        <v>580</v>
      </c>
      <c r="K2098">
        <v>73</v>
      </c>
      <c r="L2098">
        <v>160</v>
      </c>
      <c r="M2098" t="s">
        <v>141</v>
      </c>
      <c r="N2098" t="s">
        <v>45</v>
      </c>
      <c r="O2098" t="s">
        <v>142</v>
      </c>
      <c r="P2098">
        <f t="shared" si="96"/>
        <v>4.9139999999999997</v>
      </c>
      <c r="Q2098">
        <f t="shared" si="97"/>
        <v>8.6000000000000298E-2</v>
      </c>
      <c r="R2098">
        <f t="shared" si="98"/>
        <v>0.45624999999999999</v>
      </c>
    </row>
    <row r="2099" spans="1:18" x14ac:dyDescent="0.25">
      <c r="A2099" t="s">
        <v>238</v>
      </c>
      <c r="B2099" t="s">
        <v>6</v>
      </c>
      <c r="C2099" s="1">
        <v>44188</v>
      </c>
      <c r="D2099" s="1">
        <v>44552</v>
      </c>
      <c r="E2099" s="24">
        <v>364</v>
      </c>
      <c r="F2099">
        <v>1</v>
      </c>
      <c r="G2099">
        <v>4.4000000000000004</v>
      </c>
      <c r="H2099">
        <v>1.1000000000000001</v>
      </c>
      <c r="I2099" t="s">
        <v>21</v>
      </c>
      <c r="J2099">
        <v>580</v>
      </c>
      <c r="K2099">
        <v>73</v>
      </c>
      <c r="L2099">
        <v>160</v>
      </c>
      <c r="M2099" t="s">
        <v>141</v>
      </c>
      <c r="N2099" t="s">
        <v>45</v>
      </c>
      <c r="O2099" t="s">
        <v>142</v>
      </c>
      <c r="P2099">
        <f t="shared" si="96"/>
        <v>4.9139999999999997</v>
      </c>
      <c r="Q2099">
        <f t="shared" si="97"/>
        <v>-0.51399999999999935</v>
      </c>
      <c r="R2099">
        <f t="shared" si="98"/>
        <v>0.45624999999999999</v>
      </c>
    </row>
    <row r="2100" spans="1:18" x14ac:dyDescent="0.25">
      <c r="A2100" t="s">
        <v>238</v>
      </c>
      <c r="B2100" t="s">
        <v>6</v>
      </c>
      <c r="C2100" s="1">
        <v>44188</v>
      </c>
      <c r="D2100" s="1">
        <v>44552</v>
      </c>
      <c r="E2100" s="24">
        <v>364</v>
      </c>
      <c r="F2100">
        <v>1</v>
      </c>
      <c r="G2100">
        <v>3.7</v>
      </c>
      <c r="H2100">
        <v>0.9</v>
      </c>
      <c r="I2100" t="s">
        <v>21</v>
      </c>
      <c r="J2100">
        <v>580</v>
      </c>
      <c r="K2100">
        <v>73</v>
      </c>
      <c r="L2100">
        <v>160</v>
      </c>
      <c r="M2100" t="s">
        <v>141</v>
      </c>
      <c r="N2100" t="s">
        <v>45</v>
      </c>
      <c r="O2100" t="s">
        <v>142</v>
      </c>
      <c r="P2100">
        <f t="shared" si="96"/>
        <v>4.9139999999999997</v>
      </c>
      <c r="Q2100">
        <f t="shared" si="97"/>
        <v>-1.2139999999999995</v>
      </c>
      <c r="R2100">
        <f t="shared" si="98"/>
        <v>0.45624999999999999</v>
      </c>
    </row>
    <row r="2101" spans="1:18" x14ac:dyDescent="0.25">
      <c r="A2101" t="s">
        <v>238</v>
      </c>
      <c r="B2101" t="s">
        <v>6</v>
      </c>
      <c r="C2101" s="1">
        <v>44188</v>
      </c>
      <c r="D2101" s="1">
        <v>44552</v>
      </c>
      <c r="E2101" s="24">
        <v>364</v>
      </c>
      <c r="F2101">
        <v>1</v>
      </c>
      <c r="G2101">
        <v>4.5999999999999996</v>
      </c>
      <c r="H2101">
        <v>1.1000000000000001</v>
      </c>
      <c r="I2101" t="s">
        <v>21</v>
      </c>
      <c r="J2101">
        <v>580</v>
      </c>
      <c r="K2101">
        <v>73</v>
      </c>
      <c r="L2101">
        <v>160</v>
      </c>
      <c r="M2101" t="s">
        <v>141</v>
      </c>
      <c r="N2101" t="s">
        <v>45</v>
      </c>
      <c r="O2101" t="s">
        <v>142</v>
      </c>
      <c r="P2101">
        <f t="shared" si="96"/>
        <v>4.9139999999999997</v>
      </c>
      <c r="Q2101">
        <f t="shared" si="97"/>
        <v>-0.31400000000000006</v>
      </c>
      <c r="R2101">
        <f t="shared" si="98"/>
        <v>0.45624999999999999</v>
      </c>
    </row>
    <row r="2102" spans="1:18" x14ac:dyDescent="0.25">
      <c r="A2102" t="s">
        <v>238</v>
      </c>
      <c r="B2102" t="s">
        <v>6</v>
      </c>
      <c r="C2102" s="1">
        <v>44188</v>
      </c>
      <c r="D2102" s="1">
        <v>44552</v>
      </c>
      <c r="E2102" s="24">
        <v>364</v>
      </c>
      <c r="F2102">
        <v>1</v>
      </c>
      <c r="G2102">
        <v>4.9000000000000004</v>
      </c>
      <c r="H2102">
        <v>1.2</v>
      </c>
      <c r="I2102" t="s">
        <v>21</v>
      </c>
      <c r="J2102">
        <v>580</v>
      </c>
      <c r="K2102">
        <v>73</v>
      </c>
      <c r="L2102">
        <v>160</v>
      </c>
      <c r="M2102" t="s">
        <v>141</v>
      </c>
      <c r="N2102" t="s">
        <v>45</v>
      </c>
      <c r="O2102" t="s">
        <v>142</v>
      </c>
      <c r="P2102">
        <f t="shared" si="96"/>
        <v>4.9139999999999997</v>
      </c>
      <c r="Q2102">
        <f t="shared" si="97"/>
        <v>-1.3999999999999346E-2</v>
      </c>
      <c r="R2102">
        <f t="shared" si="98"/>
        <v>0.45624999999999999</v>
      </c>
    </row>
    <row r="2103" spans="1:18" x14ac:dyDescent="0.25">
      <c r="A2103" t="s">
        <v>238</v>
      </c>
      <c r="B2103" t="s">
        <v>6</v>
      </c>
      <c r="C2103" s="1">
        <v>44188</v>
      </c>
      <c r="D2103" s="1">
        <v>44552</v>
      </c>
      <c r="E2103" s="24">
        <v>364</v>
      </c>
      <c r="F2103">
        <v>1</v>
      </c>
      <c r="G2103">
        <v>3.3</v>
      </c>
      <c r="H2103">
        <v>0.8</v>
      </c>
      <c r="I2103" t="s">
        <v>21</v>
      </c>
      <c r="J2103">
        <v>580</v>
      </c>
      <c r="K2103">
        <v>73</v>
      </c>
      <c r="L2103">
        <v>160</v>
      </c>
      <c r="M2103" t="s">
        <v>141</v>
      </c>
      <c r="N2103" t="s">
        <v>45</v>
      </c>
      <c r="O2103" t="s">
        <v>142</v>
      </c>
      <c r="P2103">
        <f t="shared" si="96"/>
        <v>4.9139999999999997</v>
      </c>
      <c r="Q2103">
        <f t="shared" si="97"/>
        <v>-1.6139999999999999</v>
      </c>
      <c r="R2103">
        <f t="shared" si="98"/>
        <v>0.45624999999999999</v>
      </c>
    </row>
    <row r="2104" spans="1:18" x14ac:dyDescent="0.25">
      <c r="A2104" t="s">
        <v>238</v>
      </c>
      <c r="B2104" t="s">
        <v>6</v>
      </c>
      <c r="C2104" s="1">
        <v>44188</v>
      </c>
      <c r="D2104" s="1">
        <v>44552</v>
      </c>
      <c r="E2104" s="24">
        <v>364</v>
      </c>
      <c r="F2104">
        <v>1</v>
      </c>
      <c r="G2104">
        <v>4.5999999999999996</v>
      </c>
      <c r="H2104">
        <v>1.1000000000000001</v>
      </c>
      <c r="I2104" t="s">
        <v>21</v>
      </c>
      <c r="J2104">
        <v>580</v>
      </c>
      <c r="K2104">
        <v>73</v>
      </c>
      <c r="L2104">
        <v>160</v>
      </c>
      <c r="M2104" t="s">
        <v>141</v>
      </c>
      <c r="N2104" t="s">
        <v>45</v>
      </c>
      <c r="O2104" t="s">
        <v>142</v>
      </c>
      <c r="P2104">
        <f t="shared" si="96"/>
        <v>4.9139999999999997</v>
      </c>
      <c r="Q2104">
        <f t="shared" si="97"/>
        <v>-0.31400000000000006</v>
      </c>
      <c r="R2104">
        <f t="shared" si="98"/>
        <v>0.45624999999999999</v>
      </c>
    </row>
    <row r="2105" spans="1:18" x14ac:dyDescent="0.25">
      <c r="A2105" t="s">
        <v>238</v>
      </c>
      <c r="B2105" t="s">
        <v>6</v>
      </c>
      <c r="C2105" s="1">
        <v>44188</v>
      </c>
      <c r="D2105" s="1">
        <v>44552</v>
      </c>
      <c r="E2105" s="24">
        <v>364</v>
      </c>
      <c r="F2105">
        <v>1</v>
      </c>
      <c r="G2105">
        <v>3.4</v>
      </c>
      <c r="H2105">
        <v>0.8</v>
      </c>
      <c r="I2105" t="s">
        <v>21</v>
      </c>
      <c r="J2105">
        <v>580</v>
      </c>
      <c r="K2105">
        <v>73</v>
      </c>
      <c r="L2105">
        <v>160</v>
      </c>
      <c r="M2105" t="s">
        <v>141</v>
      </c>
      <c r="N2105" t="s">
        <v>45</v>
      </c>
      <c r="O2105" t="s">
        <v>142</v>
      </c>
      <c r="P2105">
        <f t="shared" si="96"/>
        <v>4.9139999999999997</v>
      </c>
      <c r="Q2105">
        <f t="shared" si="97"/>
        <v>-1.5139999999999998</v>
      </c>
      <c r="R2105">
        <f t="shared" si="98"/>
        <v>0.45624999999999999</v>
      </c>
    </row>
    <row r="2106" spans="1:18" x14ac:dyDescent="0.25">
      <c r="A2106" t="s">
        <v>238</v>
      </c>
      <c r="B2106" t="s">
        <v>6</v>
      </c>
      <c r="C2106" s="1">
        <v>44188</v>
      </c>
      <c r="D2106" s="1">
        <v>44552</v>
      </c>
      <c r="E2106" s="24">
        <v>364</v>
      </c>
      <c r="F2106">
        <v>1</v>
      </c>
      <c r="G2106">
        <v>3.6</v>
      </c>
      <c r="H2106">
        <v>0.9</v>
      </c>
      <c r="I2106" t="s">
        <v>21</v>
      </c>
      <c r="J2106">
        <v>580</v>
      </c>
      <c r="K2106">
        <v>73</v>
      </c>
      <c r="L2106">
        <v>160</v>
      </c>
      <c r="M2106" t="s">
        <v>141</v>
      </c>
      <c r="N2106" t="s">
        <v>45</v>
      </c>
      <c r="O2106" t="s">
        <v>142</v>
      </c>
      <c r="P2106">
        <f t="shared" si="96"/>
        <v>4.9139999999999997</v>
      </c>
      <c r="Q2106">
        <f t="shared" si="97"/>
        <v>-1.3139999999999996</v>
      </c>
      <c r="R2106">
        <f t="shared" si="98"/>
        <v>0.45624999999999999</v>
      </c>
    </row>
    <row r="2107" spans="1:18" x14ac:dyDescent="0.25">
      <c r="A2107" t="s">
        <v>238</v>
      </c>
      <c r="B2107" t="s">
        <v>6</v>
      </c>
      <c r="C2107" s="1">
        <v>44188</v>
      </c>
      <c r="D2107" s="1">
        <v>44552</v>
      </c>
      <c r="E2107" s="24">
        <v>364</v>
      </c>
      <c r="F2107">
        <v>1</v>
      </c>
      <c r="G2107">
        <v>4.5999999999999996</v>
      </c>
      <c r="H2107">
        <v>1.1000000000000001</v>
      </c>
      <c r="I2107" t="s">
        <v>21</v>
      </c>
      <c r="J2107">
        <v>580</v>
      </c>
      <c r="K2107">
        <v>73</v>
      </c>
      <c r="L2107">
        <v>160</v>
      </c>
      <c r="M2107" t="s">
        <v>141</v>
      </c>
      <c r="N2107" t="s">
        <v>45</v>
      </c>
      <c r="O2107" t="s">
        <v>142</v>
      </c>
      <c r="P2107">
        <f t="shared" si="96"/>
        <v>4.9139999999999997</v>
      </c>
      <c r="Q2107">
        <f t="shared" si="97"/>
        <v>-0.31400000000000006</v>
      </c>
      <c r="R2107">
        <f t="shared" si="98"/>
        <v>0.45624999999999999</v>
      </c>
    </row>
    <row r="2108" spans="1:18" x14ac:dyDescent="0.25">
      <c r="A2108" t="s">
        <v>238</v>
      </c>
      <c r="B2108" t="s">
        <v>6</v>
      </c>
      <c r="C2108" s="1">
        <v>44188</v>
      </c>
      <c r="D2108" s="1">
        <v>44552</v>
      </c>
      <c r="E2108" s="24">
        <v>364</v>
      </c>
      <c r="F2108">
        <v>1</v>
      </c>
      <c r="G2108">
        <v>3.7</v>
      </c>
      <c r="H2108">
        <v>0.9</v>
      </c>
      <c r="I2108" t="s">
        <v>21</v>
      </c>
      <c r="J2108">
        <v>580</v>
      </c>
      <c r="K2108">
        <v>73</v>
      </c>
      <c r="L2108">
        <v>160</v>
      </c>
      <c r="M2108" t="s">
        <v>141</v>
      </c>
      <c r="N2108" t="s">
        <v>45</v>
      </c>
      <c r="O2108" t="s">
        <v>142</v>
      </c>
      <c r="P2108">
        <f t="shared" si="96"/>
        <v>4.9139999999999997</v>
      </c>
      <c r="Q2108">
        <f t="shared" si="97"/>
        <v>-1.2139999999999995</v>
      </c>
      <c r="R2108">
        <f t="shared" si="98"/>
        <v>0.45624999999999999</v>
      </c>
    </row>
    <row r="2109" spans="1:18" x14ac:dyDescent="0.25">
      <c r="A2109" t="s">
        <v>238</v>
      </c>
      <c r="B2109" t="s">
        <v>6</v>
      </c>
      <c r="C2109" s="1">
        <v>44188</v>
      </c>
      <c r="D2109" s="1">
        <v>44552</v>
      </c>
      <c r="E2109" s="24">
        <v>364</v>
      </c>
      <c r="F2109">
        <v>1</v>
      </c>
      <c r="G2109">
        <v>4.4000000000000004</v>
      </c>
      <c r="H2109">
        <v>1</v>
      </c>
      <c r="I2109" t="s">
        <v>21</v>
      </c>
      <c r="J2109">
        <v>580</v>
      </c>
      <c r="K2109">
        <v>73</v>
      </c>
      <c r="L2109">
        <v>160</v>
      </c>
      <c r="M2109" t="s">
        <v>141</v>
      </c>
      <c r="N2109" t="s">
        <v>45</v>
      </c>
      <c r="O2109" t="s">
        <v>142</v>
      </c>
      <c r="P2109">
        <f t="shared" si="96"/>
        <v>4.9139999999999997</v>
      </c>
      <c r="Q2109">
        <f t="shared" si="97"/>
        <v>-0.51399999999999935</v>
      </c>
      <c r="R2109">
        <f t="shared" si="98"/>
        <v>0.45624999999999999</v>
      </c>
    </row>
    <row r="2110" spans="1:18" x14ac:dyDescent="0.25">
      <c r="A2110" t="s">
        <v>238</v>
      </c>
      <c r="B2110" t="s">
        <v>6</v>
      </c>
      <c r="C2110" s="1">
        <v>44188</v>
      </c>
      <c r="D2110" s="1">
        <v>44552</v>
      </c>
      <c r="E2110" s="24">
        <v>364</v>
      </c>
      <c r="F2110">
        <v>1</v>
      </c>
      <c r="G2110">
        <v>4.2</v>
      </c>
      <c r="H2110">
        <v>1.1000000000000001</v>
      </c>
      <c r="I2110" t="s">
        <v>21</v>
      </c>
      <c r="J2110">
        <v>580</v>
      </c>
      <c r="K2110">
        <v>73</v>
      </c>
      <c r="L2110">
        <v>160</v>
      </c>
      <c r="M2110" t="s">
        <v>141</v>
      </c>
      <c r="N2110" t="s">
        <v>45</v>
      </c>
      <c r="O2110" t="s">
        <v>142</v>
      </c>
      <c r="P2110">
        <f t="shared" si="96"/>
        <v>4.9139999999999997</v>
      </c>
      <c r="Q2110">
        <f t="shared" si="97"/>
        <v>-0.71399999999999952</v>
      </c>
      <c r="R2110">
        <f t="shared" si="98"/>
        <v>0.45624999999999999</v>
      </c>
    </row>
    <row r="2111" spans="1:18" x14ac:dyDescent="0.25">
      <c r="A2111" t="s">
        <v>238</v>
      </c>
      <c r="B2111" t="s">
        <v>6</v>
      </c>
      <c r="C2111" s="1">
        <v>44188</v>
      </c>
      <c r="D2111" s="1">
        <v>44552</v>
      </c>
      <c r="E2111" s="24">
        <v>364</v>
      </c>
      <c r="F2111">
        <v>1</v>
      </c>
      <c r="G2111">
        <v>4.4000000000000004</v>
      </c>
      <c r="H2111">
        <v>1.1000000000000001</v>
      </c>
      <c r="I2111" t="s">
        <v>21</v>
      </c>
      <c r="J2111">
        <v>580</v>
      </c>
      <c r="K2111">
        <v>73</v>
      </c>
      <c r="L2111">
        <v>160</v>
      </c>
      <c r="M2111" t="s">
        <v>141</v>
      </c>
      <c r="N2111" t="s">
        <v>45</v>
      </c>
      <c r="O2111" t="s">
        <v>142</v>
      </c>
      <c r="P2111">
        <f t="shared" si="96"/>
        <v>4.9139999999999997</v>
      </c>
      <c r="Q2111">
        <f t="shared" si="97"/>
        <v>-0.51399999999999935</v>
      </c>
      <c r="R2111">
        <f t="shared" si="98"/>
        <v>0.45624999999999999</v>
      </c>
    </row>
    <row r="2112" spans="1:18" x14ac:dyDescent="0.25">
      <c r="A2112" t="s">
        <v>238</v>
      </c>
      <c r="B2112" t="s">
        <v>6</v>
      </c>
      <c r="C2112" s="1">
        <v>44188</v>
      </c>
      <c r="D2112" s="1">
        <v>44552</v>
      </c>
      <c r="E2112" s="24">
        <v>364</v>
      </c>
      <c r="F2112">
        <v>1</v>
      </c>
      <c r="G2112">
        <v>3.9</v>
      </c>
      <c r="H2112">
        <v>1</v>
      </c>
      <c r="I2112" t="s">
        <v>21</v>
      </c>
      <c r="J2112">
        <v>580</v>
      </c>
      <c r="K2112">
        <v>73</v>
      </c>
      <c r="L2112">
        <v>160</v>
      </c>
      <c r="M2112" t="s">
        <v>141</v>
      </c>
      <c r="N2112" t="s">
        <v>45</v>
      </c>
      <c r="O2112" t="s">
        <v>142</v>
      </c>
      <c r="P2112">
        <f t="shared" si="96"/>
        <v>4.9139999999999997</v>
      </c>
      <c r="Q2112">
        <f t="shared" si="97"/>
        <v>-1.0139999999999998</v>
      </c>
      <c r="R2112">
        <f t="shared" si="98"/>
        <v>0.45624999999999999</v>
      </c>
    </row>
    <row r="2113" spans="1:18" x14ac:dyDescent="0.25">
      <c r="A2113" t="s">
        <v>238</v>
      </c>
      <c r="B2113" t="s">
        <v>6</v>
      </c>
      <c r="C2113" s="1">
        <v>44188</v>
      </c>
      <c r="D2113" s="1">
        <v>44552</v>
      </c>
      <c r="E2113" s="24">
        <v>364</v>
      </c>
      <c r="F2113">
        <v>1</v>
      </c>
      <c r="G2113">
        <v>4.0999999999999996</v>
      </c>
      <c r="H2113">
        <v>1</v>
      </c>
      <c r="I2113" t="s">
        <v>21</v>
      </c>
      <c r="J2113">
        <v>580</v>
      </c>
      <c r="K2113">
        <v>73</v>
      </c>
      <c r="L2113">
        <v>160</v>
      </c>
      <c r="M2113" t="s">
        <v>141</v>
      </c>
      <c r="N2113" t="s">
        <v>45</v>
      </c>
      <c r="O2113" t="s">
        <v>142</v>
      </c>
      <c r="P2113">
        <f t="shared" si="96"/>
        <v>4.9139999999999997</v>
      </c>
      <c r="Q2113">
        <f t="shared" si="97"/>
        <v>-0.81400000000000006</v>
      </c>
      <c r="R2113">
        <f t="shared" si="98"/>
        <v>0.45624999999999999</v>
      </c>
    </row>
    <row r="2114" spans="1:18" x14ac:dyDescent="0.25">
      <c r="A2114" t="s">
        <v>238</v>
      </c>
      <c r="B2114" t="s">
        <v>6</v>
      </c>
      <c r="C2114" s="1">
        <v>44188</v>
      </c>
      <c r="D2114" s="1">
        <v>44552</v>
      </c>
      <c r="E2114" s="24">
        <v>364</v>
      </c>
      <c r="F2114">
        <v>1</v>
      </c>
      <c r="G2114">
        <v>3.4</v>
      </c>
      <c r="H2114">
        <v>0.8</v>
      </c>
      <c r="I2114" t="s">
        <v>21</v>
      </c>
      <c r="J2114">
        <v>580</v>
      </c>
      <c r="K2114">
        <v>73</v>
      </c>
      <c r="L2114">
        <v>160</v>
      </c>
      <c r="M2114" t="s">
        <v>141</v>
      </c>
      <c r="N2114" t="s">
        <v>45</v>
      </c>
      <c r="O2114" t="s">
        <v>142</v>
      </c>
      <c r="P2114">
        <f t="shared" si="96"/>
        <v>4.9139999999999997</v>
      </c>
      <c r="Q2114">
        <f t="shared" si="97"/>
        <v>-1.5139999999999998</v>
      </c>
      <c r="R2114">
        <f t="shared" si="98"/>
        <v>0.45624999999999999</v>
      </c>
    </row>
    <row r="2115" spans="1:18" x14ac:dyDescent="0.25">
      <c r="A2115" t="s">
        <v>238</v>
      </c>
      <c r="B2115" t="s">
        <v>6</v>
      </c>
      <c r="C2115" s="1">
        <v>44188</v>
      </c>
      <c r="D2115" s="1">
        <v>44552</v>
      </c>
      <c r="E2115" s="24">
        <v>364</v>
      </c>
      <c r="F2115">
        <v>1</v>
      </c>
      <c r="G2115">
        <v>4</v>
      </c>
      <c r="H2115">
        <v>1</v>
      </c>
      <c r="I2115" t="s">
        <v>21</v>
      </c>
      <c r="J2115">
        <v>580</v>
      </c>
      <c r="K2115">
        <v>73</v>
      </c>
      <c r="L2115">
        <v>160</v>
      </c>
      <c r="M2115" t="s">
        <v>141</v>
      </c>
      <c r="N2115" t="s">
        <v>45</v>
      </c>
      <c r="O2115" t="s">
        <v>142</v>
      </c>
      <c r="P2115">
        <f t="shared" ref="P2115:P2178" si="99">IF(B2115="AltCom",E2115*0.003+1.43,IF(B2115="EreCya",E2115*0.003+2.87,IF(B2115="JulOrn",E2115*0.004+2.3,IF(B2115="LepElo",E2115*0.011+0.91,IF(B2115="NeoPul",E2115*0.004+2.46,IF(B2115="NeoTet","NT",IF(B2115="TelTem",E2115*0.006+1.77,IF(B2115="VarMoo",E2115*0.003+1.67,"AAAAAAAAAH"))))))))</f>
        <v>4.9139999999999997</v>
      </c>
      <c r="Q2115">
        <f t="shared" ref="Q2115:Q2178" si="100">IF(B2115="NeoTet", "NA", G2115-P2115)</f>
        <v>-0.9139999999999997</v>
      </c>
      <c r="R2115">
        <f t="shared" ref="R2115:R2178" si="101">K2115/L2115</f>
        <v>0.45624999999999999</v>
      </c>
    </row>
    <row r="2116" spans="1:18" x14ac:dyDescent="0.25">
      <c r="A2116" t="s">
        <v>238</v>
      </c>
      <c r="B2116" t="s">
        <v>6</v>
      </c>
      <c r="C2116" s="1">
        <v>44188</v>
      </c>
      <c r="D2116" s="1">
        <v>44552</v>
      </c>
      <c r="E2116" s="24">
        <v>364</v>
      </c>
      <c r="F2116">
        <v>1</v>
      </c>
      <c r="G2116">
        <v>3.9</v>
      </c>
      <c r="H2116">
        <v>1</v>
      </c>
      <c r="I2116" t="s">
        <v>21</v>
      </c>
      <c r="J2116">
        <v>580</v>
      </c>
      <c r="K2116">
        <v>73</v>
      </c>
      <c r="L2116">
        <v>160</v>
      </c>
      <c r="M2116" t="s">
        <v>141</v>
      </c>
      <c r="N2116" t="s">
        <v>45</v>
      </c>
      <c r="O2116" t="s">
        <v>142</v>
      </c>
      <c r="P2116">
        <f t="shared" si="99"/>
        <v>4.9139999999999997</v>
      </c>
      <c r="Q2116">
        <f t="shared" si="100"/>
        <v>-1.0139999999999998</v>
      </c>
      <c r="R2116">
        <f t="shared" si="101"/>
        <v>0.45624999999999999</v>
      </c>
    </row>
    <row r="2117" spans="1:18" x14ac:dyDescent="0.25">
      <c r="A2117" t="s">
        <v>238</v>
      </c>
      <c r="B2117" t="s">
        <v>6</v>
      </c>
      <c r="C2117" s="1">
        <v>44188</v>
      </c>
      <c r="D2117" s="1">
        <v>44552</v>
      </c>
      <c r="E2117" s="24">
        <v>364</v>
      </c>
      <c r="F2117">
        <v>1</v>
      </c>
      <c r="G2117">
        <v>4.5</v>
      </c>
      <c r="H2117">
        <v>1.1000000000000001</v>
      </c>
      <c r="I2117" t="s">
        <v>21</v>
      </c>
      <c r="J2117">
        <v>580</v>
      </c>
      <c r="K2117">
        <v>73</v>
      </c>
      <c r="L2117">
        <v>160</v>
      </c>
      <c r="M2117" t="s">
        <v>141</v>
      </c>
      <c r="N2117" t="s">
        <v>45</v>
      </c>
      <c r="O2117" t="s">
        <v>142</v>
      </c>
      <c r="P2117">
        <f t="shared" si="99"/>
        <v>4.9139999999999997</v>
      </c>
      <c r="Q2117">
        <f t="shared" si="100"/>
        <v>-0.4139999999999997</v>
      </c>
      <c r="R2117">
        <f t="shared" si="101"/>
        <v>0.45624999999999999</v>
      </c>
    </row>
    <row r="2118" spans="1:18" x14ac:dyDescent="0.25">
      <c r="A2118" t="s">
        <v>238</v>
      </c>
      <c r="B2118" t="s">
        <v>6</v>
      </c>
      <c r="C2118" s="1">
        <v>44188</v>
      </c>
      <c r="D2118" s="1">
        <v>44552</v>
      </c>
      <c r="E2118" s="24">
        <v>364</v>
      </c>
      <c r="F2118">
        <v>1</v>
      </c>
      <c r="G2118">
        <v>3.8</v>
      </c>
      <c r="H2118">
        <v>0.9</v>
      </c>
      <c r="I2118" t="s">
        <v>21</v>
      </c>
      <c r="J2118">
        <v>580</v>
      </c>
      <c r="K2118">
        <v>73</v>
      </c>
      <c r="L2118">
        <v>160</v>
      </c>
      <c r="M2118" t="s">
        <v>141</v>
      </c>
      <c r="N2118" t="s">
        <v>45</v>
      </c>
      <c r="O2118" t="s">
        <v>142</v>
      </c>
      <c r="P2118">
        <f t="shared" si="99"/>
        <v>4.9139999999999997</v>
      </c>
      <c r="Q2118">
        <f t="shared" si="100"/>
        <v>-1.1139999999999999</v>
      </c>
      <c r="R2118">
        <f t="shared" si="101"/>
        <v>0.45624999999999999</v>
      </c>
    </row>
    <row r="2119" spans="1:18" x14ac:dyDescent="0.25">
      <c r="A2119" t="s">
        <v>238</v>
      </c>
      <c r="B2119" t="s">
        <v>6</v>
      </c>
      <c r="C2119" s="1">
        <v>44188</v>
      </c>
      <c r="D2119" s="1">
        <v>44552</v>
      </c>
      <c r="E2119" s="24">
        <v>364</v>
      </c>
      <c r="F2119">
        <v>1</v>
      </c>
      <c r="G2119">
        <v>4.0999999999999996</v>
      </c>
      <c r="H2119">
        <v>1</v>
      </c>
      <c r="I2119" t="s">
        <v>21</v>
      </c>
      <c r="J2119">
        <v>580</v>
      </c>
      <c r="K2119">
        <v>73</v>
      </c>
      <c r="L2119">
        <v>160</v>
      </c>
      <c r="M2119" t="s">
        <v>141</v>
      </c>
      <c r="N2119" t="s">
        <v>45</v>
      </c>
      <c r="O2119" t="s">
        <v>142</v>
      </c>
      <c r="P2119">
        <f t="shared" si="99"/>
        <v>4.9139999999999997</v>
      </c>
      <c r="Q2119">
        <f t="shared" si="100"/>
        <v>-0.81400000000000006</v>
      </c>
      <c r="R2119">
        <f t="shared" si="101"/>
        <v>0.45624999999999999</v>
      </c>
    </row>
    <row r="2120" spans="1:18" x14ac:dyDescent="0.25">
      <c r="A2120" t="s">
        <v>238</v>
      </c>
      <c r="B2120" t="s">
        <v>6</v>
      </c>
      <c r="C2120" s="1">
        <v>44188</v>
      </c>
      <c r="D2120" s="1">
        <v>44552</v>
      </c>
      <c r="E2120" s="24">
        <v>364</v>
      </c>
      <c r="F2120">
        <v>1</v>
      </c>
      <c r="G2120">
        <v>3.5</v>
      </c>
      <c r="H2120">
        <v>0.8</v>
      </c>
      <c r="I2120" t="s">
        <v>21</v>
      </c>
      <c r="J2120">
        <v>580</v>
      </c>
      <c r="K2120">
        <v>73</v>
      </c>
      <c r="L2120">
        <v>160</v>
      </c>
      <c r="M2120" t="s">
        <v>141</v>
      </c>
      <c r="N2120" t="s">
        <v>45</v>
      </c>
      <c r="O2120" t="s">
        <v>142</v>
      </c>
      <c r="P2120">
        <f t="shared" si="99"/>
        <v>4.9139999999999997</v>
      </c>
      <c r="Q2120">
        <f t="shared" si="100"/>
        <v>-1.4139999999999997</v>
      </c>
      <c r="R2120">
        <f t="shared" si="101"/>
        <v>0.45624999999999999</v>
      </c>
    </row>
    <row r="2121" spans="1:18" x14ac:dyDescent="0.25">
      <c r="A2121" t="s">
        <v>238</v>
      </c>
      <c r="B2121" t="s">
        <v>6</v>
      </c>
      <c r="C2121" s="1">
        <v>44188</v>
      </c>
      <c r="D2121" s="1">
        <v>44552</v>
      </c>
      <c r="E2121" s="24">
        <v>364</v>
      </c>
      <c r="F2121">
        <v>1</v>
      </c>
      <c r="G2121">
        <v>4.4000000000000004</v>
      </c>
      <c r="H2121">
        <v>1.1000000000000001</v>
      </c>
      <c r="I2121" t="s">
        <v>21</v>
      </c>
      <c r="J2121">
        <v>580</v>
      </c>
      <c r="K2121">
        <v>73</v>
      </c>
      <c r="L2121">
        <v>160</v>
      </c>
      <c r="M2121" t="s">
        <v>141</v>
      </c>
      <c r="N2121" t="s">
        <v>45</v>
      </c>
      <c r="O2121" t="s">
        <v>142</v>
      </c>
      <c r="P2121">
        <f t="shared" si="99"/>
        <v>4.9139999999999997</v>
      </c>
      <c r="Q2121">
        <f t="shared" si="100"/>
        <v>-0.51399999999999935</v>
      </c>
      <c r="R2121">
        <f t="shared" si="101"/>
        <v>0.45624999999999999</v>
      </c>
    </row>
    <row r="2122" spans="1:18" x14ac:dyDescent="0.25">
      <c r="A2122" t="s">
        <v>238</v>
      </c>
      <c r="B2122" t="s">
        <v>6</v>
      </c>
      <c r="C2122" s="1">
        <v>44188</v>
      </c>
      <c r="D2122" s="1">
        <v>44552</v>
      </c>
      <c r="E2122" s="24">
        <v>364</v>
      </c>
      <c r="F2122">
        <v>1</v>
      </c>
      <c r="G2122">
        <v>3.8</v>
      </c>
      <c r="H2122">
        <v>1</v>
      </c>
      <c r="I2122" t="s">
        <v>21</v>
      </c>
      <c r="J2122">
        <v>580</v>
      </c>
      <c r="K2122">
        <v>73</v>
      </c>
      <c r="L2122">
        <v>160</v>
      </c>
      <c r="M2122" t="s">
        <v>141</v>
      </c>
      <c r="N2122" t="s">
        <v>45</v>
      </c>
      <c r="O2122" t="s">
        <v>142</v>
      </c>
      <c r="P2122">
        <f t="shared" si="99"/>
        <v>4.9139999999999997</v>
      </c>
      <c r="Q2122">
        <f t="shared" si="100"/>
        <v>-1.1139999999999999</v>
      </c>
      <c r="R2122">
        <f t="shared" si="101"/>
        <v>0.45624999999999999</v>
      </c>
    </row>
    <row r="2123" spans="1:18" x14ac:dyDescent="0.25">
      <c r="A2123" t="s">
        <v>238</v>
      </c>
      <c r="B2123" t="s">
        <v>6</v>
      </c>
      <c r="C2123" s="1">
        <v>44188</v>
      </c>
      <c r="D2123" s="1">
        <v>44552</v>
      </c>
      <c r="E2123" s="24">
        <v>364</v>
      </c>
      <c r="F2123">
        <v>1</v>
      </c>
      <c r="G2123">
        <v>4.5999999999999996</v>
      </c>
      <c r="H2123">
        <v>1.1000000000000001</v>
      </c>
      <c r="I2123" t="s">
        <v>21</v>
      </c>
      <c r="J2123">
        <v>580</v>
      </c>
      <c r="K2123">
        <v>73</v>
      </c>
      <c r="L2123">
        <v>160</v>
      </c>
      <c r="M2123" t="s">
        <v>141</v>
      </c>
      <c r="N2123" t="s">
        <v>45</v>
      </c>
      <c r="O2123" t="s">
        <v>142</v>
      </c>
      <c r="P2123">
        <f t="shared" si="99"/>
        <v>4.9139999999999997</v>
      </c>
      <c r="Q2123">
        <f t="shared" si="100"/>
        <v>-0.31400000000000006</v>
      </c>
      <c r="R2123">
        <f t="shared" si="101"/>
        <v>0.45624999999999999</v>
      </c>
    </row>
    <row r="2124" spans="1:18" x14ac:dyDescent="0.25">
      <c r="A2124" t="s">
        <v>238</v>
      </c>
      <c r="B2124" t="s">
        <v>6</v>
      </c>
      <c r="C2124" s="1">
        <v>44188</v>
      </c>
      <c r="D2124" s="1">
        <v>44552</v>
      </c>
      <c r="E2124" s="24">
        <v>364</v>
      </c>
      <c r="F2124">
        <v>1</v>
      </c>
      <c r="G2124">
        <v>4.0999999999999996</v>
      </c>
      <c r="H2124">
        <v>1</v>
      </c>
      <c r="I2124" t="s">
        <v>21</v>
      </c>
      <c r="J2124">
        <v>580</v>
      </c>
      <c r="K2124">
        <v>73</v>
      </c>
      <c r="L2124">
        <v>160</v>
      </c>
      <c r="M2124" t="s">
        <v>141</v>
      </c>
      <c r="N2124" t="s">
        <v>45</v>
      </c>
      <c r="O2124" t="s">
        <v>142</v>
      </c>
      <c r="P2124">
        <f t="shared" si="99"/>
        <v>4.9139999999999997</v>
      </c>
      <c r="Q2124">
        <f t="shared" si="100"/>
        <v>-0.81400000000000006</v>
      </c>
      <c r="R2124">
        <f t="shared" si="101"/>
        <v>0.45624999999999999</v>
      </c>
    </row>
    <row r="2125" spans="1:18" x14ac:dyDescent="0.25">
      <c r="A2125" t="s">
        <v>238</v>
      </c>
      <c r="B2125" t="s">
        <v>6</v>
      </c>
      <c r="C2125" s="1">
        <v>44188</v>
      </c>
      <c r="D2125" s="1">
        <v>44552</v>
      </c>
      <c r="E2125" s="24">
        <v>364</v>
      </c>
      <c r="F2125">
        <v>1</v>
      </c>
      <c r="G2125">
        <v>4.4000000000000004</v>
      </c>
      <c r="H2125">
        <v>1.1000000000000001</v>
      </c>
      <c r="I2125" t="s">
        <v>21</v>
      </c>
      <c r="J2125">
        <v>580</v>
      </c>
      <c r="K2125">
        <v>73</v>
      </c>
      <c r="L2125">
        <v>160</v>
      </c>
      <c r="M2125" t="s">
        <v>141</v>
      </c>
      <c r="N2125" t="s">
        <v>45</v>
      </c>
      <c r="O2125" t="s">
        <v>142</v>
      </c>
      <c r="P2125">
        <f t="shared" si="99"/>
        <v>4.9139999999999997</v>
      </c>
      <c r="Q2125">
        <f t="shared" si="100"/>
        <v>-0.51399999999999935</v>
      </c>
      <c r="R2125">
        <f t="shared" si="101"/>
        <v>0.45624999999999999</v>
      </c>
    </row>
    <row r="2126" spans="1:18" x14ac:dyDescent="0.25">
      <c r="A2126" t="s">
        <v>238</v>
      </c>
      <c r="B2126" t="s">
        <v>6</v>
      </c>
      <c r="C2126" s="1">
        <v>44188</v>
      </c>
      <c r="D2126" s="1">
        <v>44552</v>
      </c>
      <c r="E2126" s="24">
        <v>364</v>
      </c>
      <c r="F2126">
        <v>1</v>
      </c>
      <c r="G2126">
        <v>4</v>
      </c>
      <c r="H2126">
        <v>1</v>
      </c>
      <c r="I2126" t="s">
        <v>21</v>
      </c>
      <c r="J2126">
        <v>580</v>
      </c>
      <c r="K2126">
        <v>73</v>
      </c>
      <c r="L2126">
        <v>160</v>
      </c>
      <c r="M2126" t="s">
        <v>141</v>
      </c>
      <c r="N2126" t="s">
        <v>45</v>
      </c>
      <c r="O2126" t="s">
        <v>142</v>
      </c>
      <c r="P2126">
        <f t="shared" si="99"/>
        <v>4.9139999999999997</v>
      </c>
      <c r="Q2126">
        <f t="shared" si="100"/>
        <v>-0.9139999999999997</v>
      </c>
      <c r="R2126">
        <f t="shared" si="101"/>
        <v>0.45624999999999999</v>
      </c>
    </row>
    <row r="2127" spans="1:18" x14ac:dyDescent="0.25">
      <c r="A2127" t="s">
        <v>238</v>
      </c>
      <c r="B2127" t="s">
        <v>6</v>
      </c>
      <c r="C2127" s="1">
        <v>44188</v>
      </c>
      <c r="D2127" s="1">
        <v>44552</v>
      </c>
      <c r="E2127" s="24">
        <v>364</v>
      </c>
      <c r="F2127">
        <v>1</v>
      </c>
      <c r="G2127">
        <v>4.7</v>
      </c>
      <c r="H2127">
        <v>1.1000000000000001</v>
      </c>
      <c r="I2127" t="s">
        <v>21</v>
      </c>
      <c r="J2127">
        <v>580</v>
      </c>
      <c r="K2127">
        <v>73</v>
      </c>
      <c r="L2127">
        <v>160</v>
      </c>
      <c r="M2127" t="s">
        <v>141</v>
      </c>
      <c r="N2127" t="s">
        <v>45</v>
      </c>
      <c r="O2127" t="s">
        <v>142</v>
      </c>
      <c r="P2127">
        <f t="shared" si="99"/>
        <v>4.9139999999999997</v>
      </c>
      <c r="Q2127">
        <f t="shared" si="100"/>
        <v>-0.21399999999999952</v>
      </c>
      <c r="R2127">
        <f t="shared" si="101"/>
        <v>0.45624999999999999</v>
      </c>
    </row>
    <row r="2128" spans="1:18" x14ac:dyDescent="0.25">
      <c r="A2128" t="s">
        <v>238</v>
      </c>
      <c r="B2128" t="s">
        <v>6</v>
      </c>
      <c r="C2128" s="1">
        <v>44188</v>
      </c>
      <c r="D2128" s="1">
        <v>44552</v>
      </c>
      <c r="E2128" s="24">
        <v>364</v>
      </c>
      <c r="F2128">
        <v>1</v>
      </c>
      <c r="G2128">
        <v>3.6</v>
      </c>
      <c r="H2128">
        <v>0.9</v>
      </c>
      <c r="I2128" t="s">
        <v>21</v>
      </c>
      <c r="J2128">
        <v>580</v>
      </c>
      <c r="K2128">
        <v>73</v>
      </c>
      <c r="L2128">
        <v>160</v>
      </c>
      <c r="M2128" t="s">
        <v>141</v>
      </c>
      <c r="N2128" t="s">
        <v>45</v>
      </c>
      <c r="O2128" t="s">
        <v>142</v>
      </c>
      <c r="P2128">
        <f t="shared" si="99"/>
        <v>4.9139999999999997</v>
      </c>
      <c r="Q2128">
        <f t="shared" si="100"/>
        <v>-1.3139999999999996</v>
      </c>
      <c r="R2128">
        <f t="shared" si="101"/>
        <v>0.45624999999999999</v>
      </c>
    </row>
    <row r="2129" spans="1:18" x14ac:dyDescent="0.25">
      <c r="A2129" t="s">
        <v>238</v>
      </c>
      <c r="B2129" t="s">
        <v>6</v>
      </c>
      <c r="C2129" s="1">
        <v>44188</v>
      </c>
      <c r="D2129" s="1">
        <v>44552</v>
      </c>
      <c r="E2129" s="24">
        <v>364</v>
      </c>
      <c r="F2129">
        <v>1</v>
      </c>
      <c r="G2129">
        <v>4.5999999999999996</v>
      </c>
      <c r="H2129">
        <v>1.1000000000000001</v>
      </c>
      <c r="I2129" t="s">
        <v>21</v>
      </c>
      <c r="J2129">
        <v>580</v>
      </c>
      <c r="K2129">
        <v>73</v>
      </c>
      <c r="L2129">
        <v>160</v>
      </c>
      <c r="M2129" t="s">
        <v>141</v>
      </c>
      <c r="N2129" t="s">
        <v>45</v>
      </c>
      <c r="O2129" t="s">
        <v>142</v>
      </c>
      <c r="P2129">
        <f t="shared" si="99"/>
        <v>4.9139999999999997</v>
      </c>
      <c r="Q2129">
        <f t="shared" si="100"/>
        <v>-0.31400000000000006</v>
      </c>
      <c r="R2129">
        <f t="shared" si="101"/>
        <v>0.45624999999999999</v>
      </c>
    </row>
    <row r="2130" spans="1:18" x14ac:dyDescent="0.25">
      <c r="A2130" t="s">
        <v>238</v>
      </c>
      <c r="B2130" t="s">
        <v>6</v>
      </c>
      <c r="C2130" s="1">
        <v>44188</v>
      </c>
      <c r="D2130" s="1">
        <v>44552</v>
      </c>
      <c r="E2130" s="24">
        <v>364</v>
      </c>
      <c r="F2130">
        <v>1</v>
      </c>
      <c r="G2130">
        <v>4.0999999999999996</v>
      </c>
      <c r="H2130">
        <v>1</v>
      </c>
      <c r="I2130" t="s">
        <v>21</v>
      </c>
      <c r="J2130">
        <v>580</v>
      </c>
      <c r="K2130">
        <v>73</v>
      </c>
      <c r="L2130">
        <v>160</v>
      </c>
      <c r="M2130" t="s">
        <v>141</v>
      </c>
      <c r="N2130" t="s">
        <v>45</v>
      </c>
      <c r="O2130" t="s">
        <v>142</v>
      </c>
      <c r="P2130">
        <f t="shared" si="99"/>
        <v>4.9139999999999997</v>
      </c>
      <c r="Q2130">
        <f t="shared" si="100"/>
        <v>-0.81400000000000006</v>
      </c>
      <c r="R2130">
        <f t="shared" si="101"/>
        <v>0.45624999999999999</v>
      </c>
    </row>
    <row r="2131" spans="1:18" x14ac:dyDescent="0.25">
      <c r="A2131" t="s">
        <v>238</v>
      </c>
      <c r="B2131" t="s">
        <v>6</v>
      </c>
      <c r="C2131" s="1">
        <v>44188</v>
      </c>
      <c r="D2131" s="1">
        <v>44552</v>
      </c>
      <c r="E2131" s="24">
        <v>364</v>
      </c>
      <c r="F2131">
        <v>1</v>
      </c>
      <c r="G2131">
        <v>4.0999999999999996</v>
      </c>
      <c r="H2131">
        <v>1</v>
      </c>
      <c r="I2131" t="s">
        <v>21</v>
      </c>
      <c r="J2131">
        <v>580</v>
      </c>
      <c r="K2131">
        <v>73</v>
      </c>
      <c r="L2131">
        <v>160</v>
      </c>
      <c r="M2131" t="s">
        <v>141</v>
      </c>
      <c r="N2131" t="s">
        <v>45</v>
      </c>
      <c r="O2131" t="s">
        <v>142</v>
      </c>
      <c r="P2131">
        <f t="shared" si="99"/>
        <v>4.9139999999999997</v>
      </c>
      <c r="Q2131">
        <f t="shared" si="100"/>
        <v>-0.81400000000000006</v>
      </c>
      <c r="R2131">
        <f t="shared" si="101"/>
        <v>0.45624999999999999</v>
      </c>
    </row>
    <row r="2132" spans="1:18" x14ac:dyDescent="0.25">
      <c r="A2132" t="s">
        <v>238</v>
      </c>
      <c r="B2132" t="s">
        <v>6</v>
      </c>
      <c r="C2132" s="1">
        <v>44188</v>
      </c>
      <c r="D2132" s="1">
        <v>44552</v>
      </c>
      <c r="E2132" s="24">
        <v>364</v>
      </c>
      <c r="F2132">
        <v>1</v>
      </c>
      <c r="G2132">
        <v>4.2</v>
      </c>
      <c r="H2132">
        <v>1.1000000000000001</v>
      </c>
      <c r="I2132" t="s">
        <v>21</v>
      </c>
      <c r="J2132">
        <v>580</v>
      </c>
      <c r="K2132">
        <v>73</v>
      </c>
      <c r="L2132">
        <v>160</v>
      </c>
      <c r="M2132" t="s">
        <v>141</v>
      </c>
      <c r="N2132" t="s">
        <v>45</v>
      </c>
      <c r="O2132" t="s">
        <v>142</v>
      </c>
      <c r="P2132">
        <f t="shared" si="99"/>
        <v>4.9139999999999997</v>
      </c>
      <c r="Q2132">
        <f t="shared" si="100"/>
        <v>-0.71399999999999952</v>
      </c>
      <c r="R2132">
        <f t="shared" si="101"/>
        <v>0.45624999999999999</v>
      </c>
    </row>
    <row r="2133" spans="1:18" x14ac:dyDescent="0.25">
      <c r="A2133" t="s">
        <v>238</v>
      </c>
      <c r="B2133" t="s">
        <v>6</v>
      </c>
      <c r="C2133" s="1">
        <v>44188</v>
      </c>
      <c r="D2133" s="1">
        <v>44552</v>
      </c>
      <c r="E2133" s="24">
        <v>364</v>
      </c>
      <c r="F2133">
        <v>1</v>
      </c>
      <c r="G2133">
        <v>4</v>
      </c>
      <c r="H2133">
        <v>0.9</v>
      </c>
      <c r="I2133" t="s">
        <v>21</v>
      </c>
      <c r="J2133">
        <v>580</v>
      </c>
      <c r="K2133">
        <v>73</v>
      </c>
      <c r="L2133">
        <v>160</v>
      </c>
      <c r="M2133" t="s">
        <v>141</v>
      </c>
      <c r="N2133" t="s">
        <v>45</v>
      </c>
      <c r="O2133" t="s">
        <v>142</v>
      </c>
      <c r="P2133">
        <f t="shared" si="99"/>
        <v>4.9139999999999997</v>
      </c>
      <c r="Q2133">
        <f t="shared" si="100"/>
        <v>-0.9139999999999997</v>
      </c>
      <c r="R2133">
        <f t="shared" si="101"/>
        <v>0.45624999999999999</v>
      </c>
    </row>
    <row r="2134" spans="1:18" x14ac:dyDescent="0.25">
      <c r="A2134" t="s">
        <v>238</v>
      </c>
      <c r="B2134" t="s">
        <v>6</v>
      </c>
      <c r="C2134" s="1">
        <v>44188</v>
      </c>
      <c r="D2134" s="1">
        <v>44552</v>
      </c>
      <c r="E2134" s="24">
        <v>364</v>
      </c>
      <c r="F2134">
        <v>1</v>
      </c>
      <c r="G2134">
        <v>4.2</v>
      </c>
      <c r="H2134">
        <v>1</v>
      </c>
      <c r="I2134" t="s">
        <v>21</v>
      </c>
      <c r="J2134">
        <v>580</v>
      </c>
      <c r="K2134">
        <v>73</v>
      </c>
      <c r="L2134">
        <v>160</v>
      </c>
      <c r="M2134" t="s">
        <v>141</v>
      </c>
      <c r="N2134" t="s">
        <v>45</v>
      </c>
      <c r="O2134" t="s">
        <v>142</v>
      </c>
      <c r="P2134">
        <f t="shared" si="99"/>
        <v>4.9139999999999997</v>
      </c>
      <c r="Q2134">
        <f t="shared" si="100"/>
        <v>-0.71399999999999952</v>
      </c>
      <c r="R2134">
        <f t="shared" si="101"/>
        <v>0.45624999999999999</v>
      </c>
    </row>
    <row r="2135" spans="1:18" x14ac:dyDescent="0.25">
      <c r="A2135" t="s">
        <v>238</v>
      </c>
      <c r="B2135" t="s">
        <v>6</v>
      </c>
      <c r="C2135" s="1">
        <v>44188</v>
      </c>
      <c r="D2135" s="1">
        <v>44552</v>
      </c>
      <c r="E2135" s="24">
        <v>364</v>
      </c>
      <c r="F2135">
        <v>1</v>
      </c>
      <c r="G2135">
        <v>4.5</v>
      </c>
      <c r="H2135">
        <v>1.2</v>
      </c>
      <c r="I2135" t="s">
        <v>21</v>
      </c>
      <c r="J2135">
        <v>580</v>
      </c>
      <c r="K2135">
        <v>73</v>
      </c>
      <c r="L2135">
        <v>160</v>
      </c>
      <c r="M2135" t="s">
        <v>141</v>
      </c>
      <c r="N2135" t="s">
        <v>45</v>
      </c>
      <c r="O2135" t="s">
        <v>142</v>
      </c>
      <c r="P2135">
        <f t="shared" si="99"/>
        <v>4.9139999999999997</v>
      </c>
      <c r="Q2135">
        <f t="shared" si="100"/>
        <v>-0.4139999999999997</v>
      </c>
      <c r="R2135">
        <f t="shared" si="101"/>
        <v>0.45624999999999999</v>
      </c>
    </row>
    <row r="2136" spans="1:18" x14ac:dyDescent="0.25">
      <c r="A2136" t="s">
        <v>238</v>
      </c>
      <c r="B2136" t="s">
        <v>6</v>
      </c>
      <c r="C2136" s="1">
        <v>44188</v>
      </c>
      <c r="D2136" s="1">
        <v>44552</v>
      </c>
      <c r="E2136" s="24">
        <v>364</v>
      </c>
      <c r="F2136">
        <v>1</v>
      </c>
      <c r="G2136">
        <v>4</v>
      </c>
      <c r="H2136">
        <v>1</v>
      </c>
      <c r="I2136" t="s">
        <v>21</v>
      </c>
      <c r="J2136">
        <v>580</v>
      </c>
      <c r="K2136">
        <v>73</v>
      </c>
      <c r="L2136">
        <v>160</v>
      </c>
      <c r="M2136" t="s">
        <v>141</v>
      </c>
      <c r="N2136" t="s">
        <v>45</v>
      </c>
      <c r="O2136" t="s">
        <v>142</v>
      </c>
      <c r="P2136">
        <f t="shared" si="99"/>
        <v>4.9139999999999997</v>
      </c>
      <c r="Q2136">
        <f t="shared" si="100"/>
        <v>-0.9139999999999997</v>
      </c>
      <c r="R2136">
        <f t="shared" si="101"/>
        <v>0.45624999999999999</v>
      </c>
    </row>
    <row r="2137" spans="1:18" x14ac:dyDescent="0.25">
      <c r="A2137" t="s">
        <v>238</v>
      </c>
      <c r="B2137" t="s">
        <v>6</v>
      </c>
      <c r="C2137" s="1">
        <v>44188</v>
      </c>
      <c r="D2137" s="1">
        <v>44552</v>
      </c>
      <c r="E2137" s="24">
        <v>364</v>
      </c>
      <c r="F2137">
        <v>1</v>
      </c>
      <c r="G2137">
        <v>4.3</v>
      </c>
      <c r="H2137">
        <v>1.1000000000000001</v>
      </c>
      <c r="I2137" t="s">
        <v>21</v>
      </c>
      <c r="J2137">
        <v>580</v>
      </c>
      <c r="K2137">
        <v>73</v>
      </c>
      <c r="L2137">
        <v>160</v>
      </c>
      <c r="M2137" t="s">
        <v>141</v>
      </c>
      <c r="N2137" t="s">
        <v>45</v>
      </c>
      <c r="O2137" t="s">
        <v>142</v>
      </c>
      <c r="P2137">
        <f t="shared" si="99"/>
        <v>4.9139999999999997</v>
      </c>
      <c r="Q2137">
        <f t="shared" si="100"/>
        <v>-0.61399999999999988</v>
      </c>
      <c r="R2137">
        <f t="shared" si="101"/>
        <v>0.45624999999999999</v>
      </c>
    </row>
    <row r="2138" spans="1:18" x14ac:dyDescent="0.25">
      <c r="A2138" t="s">
        <v>238</v>
      </c>
      <c r="B2138" t="s">
        <v>6</v>
      </c>
      <c r="C2138" s="1">
        <v>44188</v>
      </c>
      <c r="D2138" s="1">
        <v>44552</v>
      </c>
      <c r="E2138" s="24">
        <v>364</v>
      </c>
      <c r="F2138">
        <v>1</v>
      </c>
      <c r="G2138">
        <v>3.3</v>
      </c>
      <c r="H2138">
        <v>0.8</v>
      </c>
      <c r="I2138" t="s">
        <v>21</v>
      </c>
      <c r="J2138">
        <v>580</v>
      </c>
      <c r="K2138">
        <v>73</v>
      </c>
      <c r="L2138">
        <v>160</v>
      </c>
      <c r="M2138" t="s">
        <v>141</v>
      </c>
      <c r="N2138" t="s">
        <v>45</v>
      </c>
      <c r="O2138" t="s">
        <v>142</v>
      </c>
      <c r="P2138">
        <f t="shared" si="99"/>
        <v>4.9139999999999997</v>
      </c>
      <c r="Q2138">
        <f t="shared" si="100"/>
        <v>-1.6139999999999999</v>
      </c>
      <c r="R2138">
        <f t="shared" si="101"/>
        <v>0.45624999999999999</v>
      </c>
    </row>
    <row r="2139" spans="1:18" x14ac:dyDescent="0.25">
      <c r="A2139" t="s">
        <v>238</v>
      </c>
      <c r="B2139" t="s">
        <v>6</v>
      </c>
      <c r="C2139" s="1">
        <v>44188</v>
      </c>
      <c r="D2139" s="1">
        <v>44552</v>
      </c>
      <c r="E2139" s="24">
        <v>364</v>
      </c>
      <c r="F2139">
        <v>1</v>
      </c>
      <c r="G2139">
        <v>4.3</v>
      </c>
      <c r="H2139">
        <v>1.1000000000000001</v>
      </c>
      <c r="I2139" t="s">
        <v>21</v>
      </c>
      <c r="J2139">
        <v>580</v>
      </c>
      <c r="K2139">
        <v>73</v>
      </c>
      <c r="L2139">
        <v>160</v>
      </c>
      <c r="M2139" t="s">
        <v>141</v>
      </c>
      <c r="N2139" t="s">
        <v>45</v>
      </c>
      <c r="O2139" t="s">
        <v>142</v>
      </c>
      <c r="P2139">
        <f t="shared" si="99"/>
        <v>4.9139999999999997</v>
      </c>
      <c r="Q2139">
        <f t="shared" si="100"/>
        <v>-0.61399999999999988</v>
      </c>
      <c r="R2139">
        <f t="shared" si="101"/>
        <v>0.45624999999999999</v>
      </c>
    </row>
    <row r="2140" spans="1:18" x14ac:dyDescent="0.25">
      <c r="A2140" t="s">
        <v>238</v>
      </c>
      <c r="B2140" t="s">
        <v>6</v>
      </c>
      <c r="C2140" s="1">
        <v>44188</v>
      </c>
      <c r="D2140" s="1">
        <v>44552</v>
      </c>
      <c r="E2140" s="24">
        <v>364</v>
      </c>
      <c r="F2140">
        <v>1</v>
      </c>
      <c r="G2140">
        <v>3.9</v>
      </c>
      <c r="H2140">
        <v>0.9</v>
      </c>
      <c r="I2140" t="s">
        <v>21</v>
      </c>
      <c r="J2140">
        <v>580</v>
      </c>
      <c r="K2140">
        <v>73</v>
      </c>
      <c r="L2140">
        <v>160</v>
      </c>
      <c r="M2140" t="s">
        <v>141</v>
      </c>
      <c r="N2140" t="s">
        <v>45</v>
      </c>
      <c r="O2140" t="s">
        <v>142</v>
      </c>
      <c r="P2140">
        <f t="shared" si="99"/>
        <v>4.9139999999999997</v>
      </c>
      <c r="Q2140">
        <f t="shared" si="100"/>
        <v>-1.0139999999999998</v>
      </c>
      <c r="R2140">
        <f t="shared" si="101"/>
        <v>0.45624999999999999</v>
      </c>
    </row>
    <row r="2141" spans="1:18" x14ac:dyDescent="0.25">
      <c r="A2141" t="s">
        <v>238</v>
      </c>
      <c r="B2141" t="s">
        <v>6</v>
      </c>
      <c r="C2141" s="1">
        <v>44188</v>
      </c>
      <c r="D2141" s="1">
        <v>44552</v>
      </c>
      <c r="E2141" s="24">
        <v>364</v>
      </c>
      <c r="F2141">
        <v>1</v>
      </c>
      <c r="G2141">
        <v>4.3</v>
      </c>
      <c r="H2141">
        <v>1.1000000000000001</v>
      </c>
      <c r="I2141" t="s">
        <v>21</v>
      </c>
      <c r="J2141">
        <v>580</v>
      </c>
      <c r="K2141">
        <v>73</v>
      </c>
      <c r="L2141">
        <v>160</v>
      </c>
      <c r="M2141" t="s">
        <v>141</v>
      </c>
      <c r="N2141" t="s">
        <v>45</v>
      </c>
      <c r="O2141" t="s">
        <v>142</v>
      </c>
      <c r="P2141">
        <f t="shared" si="99"/>
        <v>4.9139999999999997</v>
      </c>
      <c r="Q2141">
        <f t="shared" si="100"/>
        <v>-0.61399999999999988</v>
      </c>
      <c r="R2141">
        <f t="shared" si="101"/>
        <v>0.45624999999999999</v>
      </c>
    </row>
    <row r="2142" spans="1:18" x14ac:dyDescent="0.25">
      <c r="A2142" t="s">
        <v>238</v>
      </c>
      <c r="B2142" t="s">
        <v>6</v>
      </c>
      <c r="C2142" s="1">
        <v>44188</v>
      </c>
      <c r="D2142" s="1">
        <v>44552</v>
      </c>
      <c r="E2142" s="24">
        <v>364</v>
      </c>
      <c r="F2142">
        <v>1</v>
      </c>
      <c r="G2142">
        <v>4.7</v>
      </c>
      <c r="H2142">
        <v>1.1000000000000001</v>
      </c>
      <c r="I2142" t="s">
        <v>21</v>
      </c>
      <c r="J2142">
        <v>580</v>
      </c>
      <c r="K2142">
        <v>73</v>
      </c>
      <c r="L2142">
        <v>160</v>
      </c>
      <c r="M2142" t="s">
        <v>141</v>
      </c>
      <c r="N2142" t="s">
        <v>45</v>
      </c>
      <c r="O2142" t="s">
        <v>142</v>
      </c>
      <c r="P2142">
        <f t="shared" si="99"/>
        <v>4.9139999999999997</v>
      </c>
      <c r="Q2142">
        <f t="shared" si="100"/>
        <v>-0.21399999999999952</v>
      </c>
      <c r="R2142">
        <f t="shared" si="101"/>
        <v>0.45624999999999999</v>
      </c>
    </row>
    <row r="2143" spans="1:18" x14ac:dyDescent="0.25">
      <c r="A2143" t="s">
        <v>238</v>
      </c>
      <c r="B2143" t="s">
        <v>6</v>
      </c>
      <c r="C2143" s="1">
        <v>44188</v>
      </c>
      <c r="D2143" s="1">
        <v>44552</v>
      </c>
      <c r="E2143" s="24">
        <v>364</v>
      </c>
      <c r="F2143">
        <v>1</v>
      </c>
      <c r="G2143">
        <v>4.2</v>
      </c>
      <c r="H2143">
        <v>1.1000000000000001</v>
      </c>
      <c r="I2143" t="s">
        <v>21</v>
      </c>
      <c r="J2143">
        <v>580</v>
      </c>
      <c r="K2143">
        <v>73</v>
      </c>
      <c r="L2143">
        <v>160</v>
      </c>
      <c r="M2143" t="s">
        <v>141</v>
      </c>
      <c r="N2143" t="s">
        <v>45</v>
      </c>
      <c r="O2143" t="s">
        <v>142</v>
      </c>
      <c r="P2143">
        <f t="shared" si="99"/>
        <v>4.9139999999999997</v>
      </c>
      <c r="Q2143">
        <f t="shared" si="100"/>
        <v>-0.71399999999999952</v>
      </c>
      <c r="R2143">
        <f t="shared" si="101"/>
        <v>0.45624999999999999</v>
      </c>
    </row>
    <row r="2144" spans="1:18" x14ac:dyDescent="0.25">
      <c r="A2144" t="s">
        <v>238</v>
      </c>
      <c r="B2144" t="s">
        <v>6</v>
      </c>
      <c r="C2144" s="1">
        <v>44188</v>
      </c>
      <c r="D2144" s="1">
        <v>44552</v>
      </c>
      <c r="E2144" s="24">
        <v>364</v>
      </c>
      <c r="F2144">
        <v>1</v>
      </c>
      <c r="G2144">
        <v>3.8</v>
      </c>
      <c r="H2144">
        <v>0.9</v>
      </c>
      <c r="I2144" t="s">
        <v>21</v>
      </c>
      <c r="J2144">
        <v>580</v>
      </c>
      <c r="K2144">
        <v>73</v>
      </c>
      <c r="L2144">
        <v>160</v>
      </c>
      <c r="M2144" t="s">
        <v>141</v>
      </c>
      <c r="N2144" t="s">
        <v>45</v>
      </c>
      <c r="O2144" t="s">
        <v>142</v>
      </c>
      <c r="P2144">
        <f t="shared" si="99"/>
        <v>4.9139999999999997</v>
      </c>
      <c r="Q2144">
        <f t="shared" si="100"/>
        <v>-1.1139999999999999</v>
      </c>
      <c r="R2144">
        <f t="shared" si="101"/>
        <v>0.45624999999999999</v>
      </c>
    </row>
    <row r="2145" spans="1:18" x14ac:dyDescent="0.25">
      <c r="A2145" t="s">
        <v>238</v>
      </c>
      <c r="B2145" t="s">
        <v>6</v>
      </c>
      <c r="C2145" s="1">
        <v>44188</v>
      </c>
      <c r="D2145" s="1">
        <v>44552</v>
      </c>
      <c r="E2145" s="24">
        <v>364</v>
      </c>
      <c r="F2145">
        <v>1</v>
      </c>
      <c r="G2145">
        <v>4.0999999999999996</v>
      </c>
      <c r="H2145">
        <v>1.1000000000000001</v>
      </c>
      <c r="I2145" t="s">
        <v>21</v>
      </c>
      <c r="J2145">
        <v>580</v>
      </c>
      <c r="K2145">
        <v>73</v>
      </c>
      <c r="L2145">
        <v>160</v>
      </c>
      <c r="M2145" t="s">
        <v>141</v>
      </c>
      <c r="N2145" t="s">
        <v>45</v>
      </c>
      <c r="O2145" t="s">
        <v>142</v>
      </c>
      <c r="P2145">
        <f t="shared" si="99"/>
        <v>4.9139999999999997</v>
      </c>
      <c r="Q2145">
        <f t="shared" si="100"/>
        <v>-0.81400000000000006</v>
      </c>
      <c r="R2145">
        <f t="shared" si="101"/>
        <v>0.45624999999999999</v>
      </c>
    </row>
    <row r="2146" spans="1:18" x14ac:dyDescent="0.25">
      <c r="A2146" t="s">
        <v>238</v>
      </c>
      <c r="B2146" t="s">
        <v>6</v>
      </c>
      <c r="C2146" s="1">
        <v>44188</v>
      </c>
      <c r="D2146" s="1">
        <v>44552</v>
      </c>
      <c r="E2146" s="24">
        <v>364</v>
      </c>
      <c r="F2146">
        <v>1</v>
      </c>
      <c r="G2146">
        <v>4.5</v>
      </c>
      <c r="H2146">
        <v>1.1000000000000001</v>
      </c>
      <c r="I2146" t="s">
        <v>21</v>
      </c>
      <c r="J2146">
        <v>580</v>
      </c>
      <c r="K2146">
        <v>73</v>
      </c>
      <c r="L2146">
        <v>160</v>
      </c>
      <c r="M2146" t="s">
        <v>141</v>
      </c>
      <c r="N2146" t="s">
        <v>45</v>
      </c>
      <c r="O2146" t="s">
        <v>142</v>
      </c>
      <c r="P2146">
        <f t="shared" si="99"/>
        <v>4.9139999999999997</v>
      </c>
      <c r="Q2146">
        <f t="shared" si="100"/>
        <v>-0.4139999999999997</v>
      </c>
      <c r="R2146">
        <f t="shared" si="101"/>
        <v>0.45624999999999999</v>
      </c>
    </row>
    <row r="2147" spans="1:18" x14ac:dyDescent="0.25">
      <c r="A2147" t="s">
        <v>238</v>
      </c>
      <c r="B2147" t="s">
        <v>6</v>
      </c>
      <c r="C2147" s="1">
        <v>44188</v>
      </c>
      <c r="D2147" s="1">
        <v>44552</v>
      </c>
      <c r="E2147" s="24">
        <v>364</v>
      </c>
      <c r="F2147">
        <v>1</v>
      </c>
      <c r="G2147">
        <v>4.3</v>
      </c>
      <c r="H2147">
        <v>1</v>
      </c>
      <c r="I2147" t="s">
        <v>21</v>
      </c>
      <c r="J2147">
        <v>580</v>
      </c>
      <c r="K2147">
        <v>73</v>
      </c>
      <c r="L2147">
        <v>160</v>
      </c>
      <c r="M2147" t="s">
        <v>141</v>
      </c>
      <c r="N2147" t="s">
        <v>45</v>
      </c>
      <c r="O2147" t="s">
        <v>142</v>
      </c>
      <c r="P2147">
        <f t="shared" si="99"/>
        <v>4.9139999999999997</v>
      </c>
      <c r="Q2147">
        <f t="shared" si="100"/>
        <v>-0.61399999999999988</v>
      </c>
      <c r="R2147">
        <f t="shared" si="101"/>
        <v>0.45624999999999999</v>
      </c>
    </row>
    <row r="2148" spans="1:18" x14ac:dyDescent="0.25">
      <c r="A2148" t="s">
        <v>238</v>
      </c>
      <c r="B2148" t="s">
        <v>6</v>
      </c>
      <c r="C2148" s="1">
        <v>44188</v>
      </c>
      <c r="D2148" s="1">
        <v>44552</v>
      </c>
      <c r="E2148" s="24">
        <v>364</v>
      </c>
      <c r="F2148">
        <v>1</v>
      </c>
      <c r="G2148">
        <v>3.4</v>
      </c>
      <c r="H2148">
        <v>0.8</v>
      </c>
      <c r="I2148" t="s">
        <v>21</v>
      </c>
      <c r="J2148">
        <v>580</v>
      </c>
      <c r="K2148">
        <v>73</v>
      </c>
      <c r="L2148">
        <v>160</v>
      </c>
      <c r="M2148" t="s">
        <v>141</v>
      </c>
      <c r="N2148" t="s">
        <v>45</v>
      </c>
      <c r="O2148" t="s">
        <v>142</v>
      </c>
      <c r="P2148">
        <f t="shared" si="99"/>
        <v>4.9139999999999997</v>
      </c>
      <c r="Q2148">
        <f t="shared" si="100"/>
        <v>-1.5139999999999998</v>
      </c>
      <c r="R2148">
        <f t="shared" si="101"/>
        <v>0.45624999999999999</v>
      </c>
    </row>
    <row r="2149" spans="1:18" x14ac:dyDescent="0.25">
      <c r="A2149" t="s">
        <v>238</v>
      </c>
      <c r="B2149" t="s">
        <v>6</v>
      </c>
      <c r="C2149" s="1">
        <v>44188</v>
      </c>
      <c r="D2149" s="1">
        <v>44552</v>
      </c>
      <c r="E2149" s="24">
        <v>364</v>
      </c>
      <c r="F2149">
        <v>1</v>
      </c>
      <c r="G2149">
        <v>4.0999999999999996</v>
      </c>
      <c r="H2149">
        <v>1</v>
      </c>
      <c r="I2149" t="s">
        <v>21</v>
      </c>
      <c r="J2149">
        <v>580</v>
      </c>
      <c r="K2149">
        <v>73</v>
      </c>
      <c r="L2149">
        <v>160</v>
      </c>
      <c r="M2149" t="s">
        <v>141</v>
      </c>
      <c r="N2149" t="s">
        <v>45</v>
      </c>
      <c r="O2149" t="s">
        <v>142</v>
      </c>
      <c r="P2149">
        <f t="shared" si="99"/>
        <v>4.9139999999999997</v>
      </c>
      <c r="Q2149">
        <f t="shared" si="100"/>
        <v>-0.81400000000000006</v>
      </c>
      <c r="R2149">
        <f t="shared" si="101"/>
        <v>0.45624999999999999</v>
      </c>
    </row>
    <row r="2150" spans="1:18" x14ac:dyDescent="0.25">
      <c r="A2150" t="s">
        <v>238</v>
      </c>
      <c r="B2150" t="s">
        <v>6</v>
      </c>
      <c r="C2150" s="1">
        <v>44188</v>
      </c>
      <c r="D2150" s="1">
        <v>44552</v>
      </c>
      <c r="E2150" s="24">
        <v>364</v>
      </c>
      <c r="F2150">
        <v>1</v>
      </c>
      <c r="G2150">
        <v>4.9000000000000004</v>
      </c>
      <c r="H2150">
        <v>1.2</v>
      </c>
      <c r="I2150" t="s">
        <v>21</v>
      </c>
      <c r="J2150">
        <v>580</v>
      </c>
      <c r="K2150">
        <v>73</v>
      </c>
      <c r="L2150">
        <v>160</v>
      </c>
      <c r="M2150" t="s">
        <v>141</v>
      </c>
      <c r="N2150" t="s">
        <v>45</v>
      </c>
      <c r="O2150" t="s">
        <v>142</v>
      </c>
      <c r="P2150">
        <f t="shared" si="99"/>
        <v>4.9139999999999997</v>
      </c>
      <c r="Q2150">
        <f t="shared" si="100"/>
        <v>-1.3999999999999346E-2</v>
      </c>
      <c r="R2150">
        <f t="shared" si="101"/>
        <v>0.45624999999999999</v>
      </c>
    </row>
    <row r="2151" spans="1:18" x14ac:dyDescent="0.25">
      <c r="A2151" t="s">
        <v>238</v>
      </c>
      <c r="B2151" t="s">
        <v>6</v>
      </c>
      <c r="C2151" s="1">
        <v>44188</v>
      </c>
      <c r="D2151" s="1">
        <v>44552</v>
      </c>
      <c r="E2151" s="24">
        <v>364</v>
      </c>
      <c r="F2151">
        <v>1</v>
      </c>
      <c r="G2151">
        <v>3.4</v>
      </c>
      <c r="H2151">
        <v>0.8</v>
      </c>
      <c r="I2151" t="s">
        <v>21</v>
      </c>
      <c r="J2151">
        <v>580</v>
      </c>
      <c r="K2151">
        <v>73</v>
      </c>
      <c r="L2151">
        <v>160</v>
      </c>
      <c r="M2151" t="s">
        <v>141</v>
      </c>
      <c r="N2151" t="s">
        <v>45</v>
      </c>
      <c r="O2151" t="s">
        <v>142</v>
      </c>
      <c r="P2151">
        <f t="shared" si="99"/>
        <v>4.9139999999999997</v>
      </c>
      <c r="Q2151">
        <f t="shared" si="100"/>
        <v>-1.5139999999999998</v>
      </c>
      <c r="R2151">
        <f t="shared" si="101"/>
        <v>0.45624999999999999</v>
      </c>
    </row>
    <row r="2152" spans="1:18" x14ac:dyDescent="0.25">
      <c r="A2152" t="s">
        <v>238</v>
      </c>
      <c r="B2152" t="s">
        <v>6</v>
      </c>
      <c r="C2152" s="1">
        <v>44188</v>
      </c>
      <c r="D2152" s="1">
        <v>44552</v>
      </c>
      <c r="E2152" s="24">
        <v>364</v>
      </c>
      <c r="F2152">
        <v>1</v>
      </c>
      <c r="G2152">
        <v>4.3</v>
      </c>
      <c r="H2152">
        <v>1.1000000000000001</v>
      </c>
      <c r="I2152" t="s">
        <v>21</v>
      </c>
      <c r="J2152">
        <v>580</v>
      </c>
      <c r="K2152">
        <v>73</v>
      </c>
      <c r="L2152">
        <v>160</v>
      </c>
      <c r="M2152" t="s">
        <v>141</v>
      </c>
      <c r="N2152" t="s">
        <v>45</v>
      </c>
      <c r="O2152" t="s">
        <v>142</v>
      </c>
      <c r="P2152">
        <f t="shared" si="99"/>
        <v>4.9139999999999997</v>
      </c>
      <c r="Q2152">
        <f t="shared" si="100"/>
        <v>-0.61399999999999988</v>
      </c>
      <c r="R2152">
        <f t="shared" si="101"/>
        <v>0.45624999999999999</v>
      </c>
    </row>
    <row r="2153" spans="1:18" x14ac:dyDescent="0.25">
      <c r="A2153" t="s">
        <v>239</v>
      </c>
      <c r="B2153" t="s">
        <v>6</v>
      </c>
      <c r="C2153" s="1">
        <v>44241</v>
      </c>
      <c r="D2153" s="1">
        <v>44607</v>
      </c>
      <c r="E2153" s="24">
        <v>366</v>
      </c>
      <c r="F2153">
        <v>1</v>
      </c>
      <c r="G2153">
        <v>9.1</v>
      </c>
      <c r="H2153">
        <v>2.2000000000000002</v>
      </c>
      <c r="I2153" t="s">
        <v>21</v>
      </c>
      <c r="J2153">
        <v>664</v>
      </c>
      <c r="K2153">
        <v>20</v>
      </c>
      <c r="L2153">
        <v>160</v>
      </c>
      <c r="M2153" t="s">
        <v>145</v>
      </c>
      <c r="N2153" t="s">
        <v>45</v>
      </c>
      <c r="O2153" t="s">
        <v>142</v>
      </c>
      <c r="P2153">
        <f t="shared" si="99"/>
        <v>4.9359999999999999</v>
      </c>
      <c r="Q2153">
        <f t="shared" si="100"/>
        <v>4.1639999999999997</v>
      </c>
      <c r="R2153">
        <f t="shared" si="101"/>
        <v>0.125</v>
      </c>
    </row>
    <row r="2154" spans="1:18" x14ac:dyDescent="0.25">
      <c r="A2154" t="s">
        <v>239</v>
      </c>
      <c r="B2154" t="s">
        <v>6</v>
      </c>
      <c r="C2154" s="1">
        <v>44241</v>
      </c>
      <c r="D2154" s="1">
        <v>44607</v>
      </c>
      <c r="E2154" s="24">
        <v>366</v>
      </c>
      <c r="F2154">
        <v>1</v>
      </c>
      <c r="G2154">
        <v>6.1</v>
      </c>
      <c r="H2154">
        <v>1.4</v>
      </c>
      <c r="I2154" t="s">
        <v>21</v>
      </c>
      <c r="J2154">
        <v>664</v>
      </c>
      <c r="K2154">
        <v>20</v>
      </c>
      <c r="L2154">
        <v>160</v>
      </c>
      <c r="M2154" t="s">
        <v>145</v>
      </c>
      <c r="N2154" t="s">
        <v>45</v>
      </c>
      <c r="O2154" t="s">
        <v>142</v>
      </c>
      <c r="P2154">
        <f t="shared" si="99"/>
        <v>4.9359999999999999</v>
      </c>
      <c r="Q2154">
        <f t="shared" si="100"/>
        <v>1.1639999999999997</v>
      </c>
      <c r="R2154">
        <f t="shared" si="101"/>
        <v>0.125</v>
      </c>
    </row>
    <row r="2155" spans="1:18" x14ac:dyDescent="0.25">
      <c r="A2155" t="s">
        <v>239</v>
      </c>
      <c r="B2155" t="s">
        <v>6</v>
      </c>
      <c r="C2155" s="1">
        <v>44241</v>
      </c>
      <c r="D2155" s="1">
        <v>44607</v>
      </c>
      <c r="E2155" s="24">
        <v>366</v>
      </c>
      <c r="F2155">
        <v>1</v>
      </c>
      <c r="G2155">
        <v>5.2</v>
      </c>
      <c r="H2155">
        <v>1.3</v>
      </c>
      <c r="I2155" t="s">
        <v>21</v>
      </c>
      <c r="J2155">
        <v>664</v>
      </c>
      <c r="K2155">
        <v>20</v>
      </c>
      <c r="L2155">
        <v>160</v>
      </c>
      <c r="M2155" t="s">
        <v>145</v>
      </c>
      <c r="N2155" t="s">
        <v>45</v>
      </c>
      <c r="O2155" t="s">
        <v>142</v>
      </c>
      <c r="P2155">
        <f t="shared" si="99"/>
        <v>4.9359999999999999</v>
      </c>
      <c r="Q2155">
        <f t="shared" si="100"/>
        <v>0.26400000000000023</v>
      </c>
      <c r="R2155">
        <f t="shared" si="101"/>
        <v>0.125</v>
      </c>
    </row>
    <row r="2156" spans="1:18" x14ac:dyDescent="0.25">
      <c r="A2156" t="s">
        <v>239</v>
      </c>
      <c r="B2156" t="s">
        <v>6</v>
      </c>
      <c r="C2156" s="1">
        <v>44241</v>
      </c>
      <c r="D2156" s="1">
        <v>44607</v>
      </c>
      <c r="E2156" s="24">
        <v>366</v>
      </c>
      <c r="F2156">
        <v>1</v>
      </c>
      <c r="G2156">
        <v>7.3</v>
      </c>
      <c r="H2156">
        <v>1.8</v>
      </c>
      <c r="I2156" t="s">
        <v>21</v>
      </c>
      <c r="J2156">
        <v>664</v>
      </c>
      <c r="K2156">
        <v>20</v>
      </c>
      <c r="L2156">
        <v>160</v>
      </c>
      <c r="M2156" t="s">
        <v>145</v>
      </c>
      <c r="N2156" t="s">
        <v>45</v>
      </c>
      <c r="O2156" t="s">
        <v>142</v>
      </c>
      <c r="P2156">
        <f t="shared" si="99"/>
        <v>4.9359999999999999</v>
      </c>
      <c r="Q2156">
        <f t="shared" si="100"/>
        <v>2.3639999999999999</v>
      </c>
      <c r="R2156">
        <f t="shared" si="101"/>
        <v>0.125</v>
      </c>
    </row>
    <row r="2157" spans="1:18" x14ac:dyDescent="0.25">
      <c r="A2157" t="s">
        <v>239</v>
      </c>
      <c r="B2157" t="s">
        <v>6</v>
      </c>
      <c r="C2157" s="1">
        <v>44241</v>
      </c>
      <c r="D2157" s="1">
        <v>44607</v>
      </c>
      <c r="E2157" s="24">
        <v>366</v>
      </c>
      <c r="F2157">
        <v>1</v>
      </c>
      <c r="G2157">
        <v>6</v>
      </c>
      <c r="H2157">
        <v>1.5</v>
      </c>
      <c r="I2157" t="s">
        <v>21</v>
      </c>
      <c r="J2157">
        <v>664</v>
      </c>
      <c r="K2157">
        <v>20</v>
      </c>
      <c r="L2157">
        <v>160</v>
      </c>
      <c r="M2157" t="s">
        <v>145</v>
      </c>
      <c r="N2157" t="s">
        <v>45</v>
      </c>
      <c r="O2157" t="s">
        <v>142</v>
      </c>
      <c r="P2157">
        <f t="shared" si="99"/>
        <v>4.9359999999999999</v>
      </c>
      <c r="Q2157">
        <f t="shared" si="100"/>
        <v>1.0640000000000001</v>
      </c>
      <c r="R2157">
        <f t="shared" si="101"/>
        <v>0.125</v>
      </c>
    </row>
    <row r="2158" spans="1:18" x14ac:dyDescent="0.25">
      <c r="A2158" t="s">
        <v>239</v>
      </c>
      <c r="B2158" t="s">
        <v>6</v>
      </c>
      <c r="C2158" s="1">
        <v>44241</v>
      </c>
      <c r="D2158" s="1">
        <v>44607</v>
      </c>
      <c r="E2158" s="24">
        <v>366</v>
      </c>
      <c r="F2158">
        <v>1</v>
      </c>
      <c r="G2158">
        <v>5.7</v>
      </c>
      <c r="H2158">
        <v>1.4</v>
      </c>
      <c r="I2158" t="s">
        <v>21</v>
      </c>
      <c r="J2158">
        <v>664</v>
      </c>
      <c r="K2158">
        <v>20</v>
      </c>
      <c r="L2158">
        <v>160</v>
      </c>
      <c r="M2158" t="s">
        <v>145</v>
      </c>
      <c r="N2158" t="s">
        <v>45</v>
      </c>
      <c r="O2158" t="s">
        <v>142</v>
      </c>
      <c r="P2158">
        <f t="shared" si="99"/>
        <v>4.9359999999999999</v>
      </c>
      <c r="Q2158">
        <f t="shared" si="100"/>
        <v>0.76400000000000023</v>
      </c>
      <c r="R2158">
        <f t="shared" si="101"/>
        <v>0.125</v>
      </c>
    </row>
    <row r="2159" spans="1:18" x14ac:dyDescent="0.25">
      <c r="A2159" t="s">
        <v>239</v>
      </c>
      <c r="B2159" t="s">
        <v>6</v>
      </c>
      <c r="C2159" s="1">
        <v>44241</v>
      </c>
      <c r="D2159" s="1">
        <v>44607</v>
      </c>
      <c r="E2159" s="24">
        <v>366</v>
      </c>
      <c r="F2159">
        <v>1</v>
      </c>
      <c r="G2159">
        <v>6.1</v>
      </c>
      <c r="H2159">
        <v>1.5</v>
      </c>
      <c r="I2159" t="s">
        <v>21</v>
      </c>
      <c r="J2159">
        <v>664</v>
      </c>
      <c r="K2159">
        <v>20</v>
      </c>
      <c r="L2159">
        <v>160</v>
      </c>
      <c r="M2159" t="s">
        <v>145</v>
      </c>
      <c r="N2159" t="s">
        <v>45</v>
      </c>
      <c r="O2159" t="s">
        <v>142</v>
      </c>
      <c r="P2159">
        <f t="shared" si="99"/>
        <v>4.9359999999999999</v>
      </c>
      <c r="Q2159">
        <f t="shared" si="100"/>
        <v>1.1639999999999997</v>
      </c>
      <c r="R2159">
        <f t="shared" si="101"/>
        <v>0.125</v>
      </c>
    </row>
    <row r="2160" spans="1:18" x14ac:dyDescent="0.25">
      <c r="A2160" t="s">
        <v>239</v>
      </c>
      <c r="B2160" t="s">
        <v>6</v>
      </c>
      <c r="C2160" s="1">
        <v>44241</v>
      </c>
      <c r="D2160" s="1">
        <v>44607</v>
      </c>
      <c r="E2160" s="24">
        <v>366</v>
      </c>
      <c r="F2160">
        <v>1</v>
      </c>
      <c r="G2160">
        <v>5.8</v>
      </c>
      <c r="H2160">
        <v>1.5</v>
      </c>
      <c r="I2160" t="s">
        <v>21</v>
      </c>
      <c r="J2160">
        <v>664</v>
      </c>
      <c r="K2160">
        <v>20</v>
      </c>
      <c r="L2160">
        <v>160</v>
      </c>
      <c r="M2160" t="s">
        <v>145</v>
      </c>
      <c r="N2160" t="s">
        <v>45</v>
      </c>
      <c r="O2160" t="s">
        <v>142</v>
      </c>
      <c r="P2160">
        <f t="shared" si="99"/>
        <v>4.9359999999999999</v>
      </c>
      <c r="Q2160">
        <f t="shared" si="100"/>
        <v>0.86399999999999988</v>
      </c>
      <c r="R2160">
        <f t="shared" si="101"/>
        <v>0.125</v>
      </c>
    </row>
    <row r="2161" spans="1:18" x14ac:dyDescent="0.25">
      <c r="A2161" t="s">
        <v>239</v>
      </c>
      <c r="B2161" t="s">
        <v>6</v>
      </c>
      <c r="C2161" s="1">
        <v>44241</v>
      </c>
      <c r="D2161" s="1">
        <v>44607</v>
      </c>
      <c r="E2161" s="24">
        <v>366</v>
      </c>
      <c r="F2161">
        <v>1</v>
      </c>
      <c r="G2161">
        <v>5.9</v>
      </c>
      <c r="H2161">
        <v>1.5</v>
      </c>
      <c r="I2161" t="s">
        <v>21</v>
      </c>
      <c r="J2161">
        <v>664</v>
      </c>
      <c r="K2161">
        <v>20</v>
      </c>
      <c r="L2161">
        <v>160</v>
      </c>
      <c r="M2161" t="s">
        <v>145</v>
      </c>
      <c r="N2161" t="s">
        <v>45</v>
      </c>
      <c r="O2161" t="s">
        <v>142</v>
      </c>
      <c r="P2161">
        <f t="shared" si="99"/>
        <v>4.9359999999999999</v>
      </c>
      <c r="Q2161">
        <f t="shared" si="100"/>
        <v>0.96400000000000041</v>
      </c>
      <c r="R2161">
        <f t="shared" si="101"/>
        <v>0.125</v>
      </c>
    </row>
    <row r="2162" spans="1:18" x14ac:dyDescent="0.25">
      <c r="A2162" t="s">
        <v>239</v>
      </c>
      <c r="B2162" t="s">
        <v>6</v>
      </c>
      <c r="C2162" s="1">
        <v>44241</v>
      </c>
      <c r="D2162" s="1">
        <v>44607</v>
      </c>
      <c r="E2162" s="24">
        <v>366</v>
      </c>
      <c r="F2162">
        <v>1</v>
      </c>
      <c r="G2162">
        <v>6.1</v>
      </c>
      <c r="H2162">
        <v>1.4</v>
      </c>
      <c r="I2162" t="s">
        <v>21</v>
      </c>
      <c r="J2162">
        <v>664</v>
      </c>
      <c r="K2162">
        <v>20</v>
      </c>
      <c r="L2162">
        <v>160</v>
      </c>
      <c r="M2162" t="s">
        <v>145</v>
      </c>
      <c r="N2162" t="s">
        <v>45</v>
      </c>
      <c r="O2162" t="s">
        <v>142</v>
      </c>
      <c r="P2162">
        <f t="shared" si="99"/>
        <v>4.9359999999999999</v>
      </c>
      <c r="Q2162">
        <f t="shared" si="100"/>
        <v>1.1639999999999997</v>
      </c>
      <c r="R2162">
        <f t="shared" si="101"/>
        <v>0.125</v>
      </c>
    </row>
    <row r="2163" spans="1:18" x14ac:dyDescent="0.25">
      <c r="A2163" t="s">
        <v>239</v>
      </c>
      <c r="B2163" t="s">
        <v>6</v>
      </c>
      <c r="C2163" s="1">
        <v>44241</v>
      </c>
      <c r="D2163" s="1">
        <v>44607</v>
      </c>
      <c r="E2163" s="24">
        <v>366</v>
      </c>
      <c r="F2163">
        <v>1</v>
      </c>
      <c r="G2163">
        <v>6.5</v>
      </c>
      <c r="H2163">
        <v>1.5</v>
      </c>
      <c r="I2163" t="s">
        <v>21</v>
      </c>
      <c r="J2163">
        <v>664</v>
      </c>
      <c r="K2163">
        <v>20</v>
      </c>
      <c r="L2163">
        <v>160</v>
      </c>
      <c r="M2163" t="s">
        <v>145</v>
      </c>
      <c r="N2163" t="s">
        <v>45</v>
      </c>
      <c r="O2163" t="s">
        <v>142</v>
      </c>
      <c r="P2163">
        <f t="shared" si="99"/>
        <v>4.9359999999999999</v>
      </c>
      <c r="Q2163">
        <f t="shared" si="100"/>
        <v>1.5640000000000001</v>
      </c>
      <c r="R2163">
        <f t="shared" si="101"/>
        <v>0.125</v>
      </c>
    </row>
    <row r="2164" spans="1:18" x14ac:dyDescent="0.25">
      <c r="A2164" t="s">
        <v>239</v>
      </c>
      <c r="B2164" t="s">
        <v>6</v>
      </c>
      <c r="C2164" s="1">
        <v>44241</v>
      </c>
      <c r="D2164" s="1">
        <v>44607</v>
      </c>
      <c r="E2164" s="24">
        <v>366</v>
      </c>
      <c r="F2164">
        <v>1</v>
      </c>
      <c r="G2164">
        <v>6.1</v>
      </c>
      <c r="H2164">
        <v>1.5</v>
      </c>
      <c r="I2164" t="s">
        <v>21</v>
      </c>
      <c r="J2164">
        <v>664</v>
      </c>
      <c r="K2164">
        <v>20</v>
      </c>
      <c r="L2164">
        <v>160</v>
      </c>
      <c r="M2164" t="s">
        <v>145</v>
      </c>
      <c r="N2164" t="s">
        <v>45</v>
      </c>
      <c r="O2164" t="s">
        <v>142</v>
      </c>
      <c r="P2164">
        <f t="shared" si="99"/>
        <v>4.9359999999999999</v>
      </c>
      <c r="Q2164">
        <f t="shared" si="100"/>
        <v>1.1639999999999997</v>
      </c>
      <c r="R2164">
        <f t="shared" si="101"/>
        <v>0.125</v>
      </c>
    </row>
    <row r="2165" spans="1:18" x14ac:dyDescent="0.25">
      <c r="A2165" t="s">
        <v>239</v>
      </c>
      <c r="B2165" t="s">
        <v>6</v>
      </c>
      <c r="C2165" s="1">
        <v>44241</v>
      </c>
      <c r="D2165" s="1">
        <v>44607</v>
      </c>
      <c r="E2165" s="24">
        <v>366</v>
      </c>
      <c r="F2165">
        <v>1</v>
      </c>
      <c r="G2165">
        <v>7.2</v>
      </c>
      <c r="H2165">
        <v>1.7</v>
      </c>
      <c r="I2165" t="s">
        <v>21</v>
      </c>
      <c r="J2165">
        <v>664</v>
      </c>
      <c r="K2165">
        <v>20</v>
      </c>
      <c r="L2165">
        <v>160</v>
      </c>
      <c r="M2165" t="s">
        <v>145</v>
      </c>
      <c r="N2165" t="s">
        <v>45</v>
      </c>
      <c r="O2165" t="s">
        <v>142</v>
      </c>
      <c r="P2165">
        <f t="shared" si="99"/>
        <v>4.9359999999999999</v>
      </c>
      <c r="Q2165">
        <f t="shared" si="100"/>
        <v>2.2640000000000002</v>
      </c>
      <c r="R2165">
        <f t="shared" si="101"/>
        <v>0.125</v>
      </c>
    </row>
    <row r="2166" spans="1:18" x14ac:dyDescent="0.25">
      <c r="A2166" t="s">
        <v>239</v>
      </c>
      <c r="B2166" t="s">
        <v>6</v>
      </c>
      <c r="C2166" s="1">
        <v>44241</v>
      </c>
      <c r="D2166" s="1">
        <v>44607</v>
      </c>
      <c r="E2166" s="24">
        <v>366</v>
      </c>
      <c r="F2166">
        <v>1</v>
      </c>
      <c r="G2166">
        <v>5.7</v>
      </c>
      <c r="H2166">
        <v>1.4</v>
      </c>
      <c r="I2166" t="s">
        <v>21</v>
      </c>
      <c r="J2166">
        <v>664</v>
      </c>
      <c r="K2166">
        <v>20</v>
      </c>
      <c r="L2166">
        <v>160</v>
      </c>
      <c r="M2166" t="s">
        <v>145</v>
      </c>
      <c r="N2166" t="s">
        <v>45</v>
      </c>
      <c r="O2166" t="s">
        <v>142</v>
      </c>
      <c r="P2166">
        <f t="shared" si="99"/>
        <v>4.9359999999999999</v>
      </c>
      <c r="Q2166">
        <f t="shared" si="100"/>
        <v>0.76400000000000023</v>
      </c>
      <c r="R2166">
        <f t="shared" si="101"/>
        <v>0.125</v>
      </c>
    </row>
    <row r="2167" spans="1:18" x14ac:dyDescent="0.25">
      <c r="A2167" t="s">
        <v>239</v>
      </c>
      <c r="B2167" t="s">
        <v>6</v>
      </c>
      <c r="C2167" s="1">
        <v>44241</v>
      </c>
      <c r="D2167" s="1">
        <v>44607</v>
      </c>
      <c r="E2167" s="24">
        <v>366</v>
      </c>
      <c r="F2167">
        <v>1</v>
      </c>
      <c r="G2167">
        <v>5.6</v>
      </c>
      <c r="H2167">
        <v>1.3</v>
      </c>
      <c r="I2167" t="s">
        <v>21</v>
      </c>
      <c r="J2167">
        <v>664</v>
      </c>
      <c r="K2167">
        <v>20</v>
      </c>
      <c r="L2167">
        <v>160</v>
      </c>
      <c r="M2167" t="s">
        <v>145</v>
      </c>
      <c r="N2167" t="s">
        <v>45</v>
      </c>
      <c r="O2167" t="s">
        <v>142</v>
      </c>
      <c r="P2167">
        <f t="shared" si="99"/>
        <v>4.9359999999999999</v>
      </c>
      <c r="Q2167">
        <f t="shared" si="100"/>
        <v>0.6639999999999997</v>
      </c>
      <c r="R2167">
        <f t="shared" si="101"/>
        <v>0.125</v>
      </c>
    </row>
    <row r="2168" spans="1:18" x14ac:dyDescent="0.25">
      <c r="A2168" t="s">
        <v>239</v>
      </c>
      <c r="B2168" t="s">
        <v>6</v>
      </c>
      <c r="C2168" s="1">
        <v>44241</v>
      </c>
      <c r="D2168" s="1">
        <v>44607</v>
      </c>
      <c r="E2168" s="24">
        <v>366</v>
      </c>
      <c r="F2168">
        <v>1</v>
      </c>
      <c r="G2168">
        <v>5.3</v>
      </c>
      <c r="H2168">
        <v>1.3</v>
      </c>
      <c r="I2168" t="s">
        <v>21</v>
      </c>
      <c r="J2168">
        <v>664</v>
      </c>
      <c r="K2168">
        <v>20</v>
      </c>
      <c r="L2168">
        <v>160</v>
      </c>
      <c r="M2168" t="s">
        <v>145</v>
      </c>
      <c r="N2168" t="s">
        <v>45</v>
      </c>
      <c r="O2168" t="s">
        <v>142</v>
      </c>
      <c r="P2168">
        <f t="shared" si="99"/>
        <v>4.9359999999999999</v>
      </c>
      <c r="Q2168">
        <f t="shared" si="100"/>
        <v>0.36399999999999988</v>
      </c>
      <c r="R2168">
        <f t="shared" si="101"/>
        <v>0.125</v>
      </c>
    </row>
    <row r="2169" spans="1:18" x14ac:dyDescent="0.25">
      <c r="A2169" t="s">
        <v>239</v>
      </c>
      <c r="B2169" t="s">
        <v>6</v>
      </c>
      <c r="C2169" s="1">
        <v>44241</v>
      </c>
      <c r="D2169" s="1">
        <v>44607</v>
      </c>
      <c r="E2169" s="24">
        <v>366</v>
      </c>
      <c r="F2169">
        <v>1</v>
      </c>
      <c r="G2169">
        <v>5.2</v>
      </c>
      <c r="H2169">
        <v>1.2</v>
      </c>
      <c r="I2169" t="s">
        <v>21</v>
      </c>
      <c r="J2169">
        <v>664</v>
      </c>
      <c r="K2169">
        <v>20</v>
      </c>
      <c r="L2169">
        <v>160</v>
      </c>
      <c r="M2169" t="s">
        <v>145</v>
      </c>
      <c r="N2169" t="s">
        <v>45</v>
      </c>
      <c r="O2169" t="s">
        <v>142</v>
      </c>
      <c r="P2169">
        <f t="shared" si="99"/>
        <v>4.9359999999999999</v>
      </c>
      <c r="Q2169">
        <f t="shared" si="100"/>
        <v>0.26400000000000023</v>
      </c>
      <c r="R2169">
        <f t="shared" si="101"/>
        <v>0.125</v>
      </c>
    </row>
    <row r="2170" spans="1:18" x14ac:dyDescent="0.25">
      <c r="A2170" t="s">
        <v>239</v>
      </c>
      <c r="B2170" t="s">
        <v>6</v>
      </c>
      <c r="C2170" s="1">
        <v>44241</v>
      </c>
      <c r="D2170" s="1">
        <v>44607</v>
      </c>
      <c r="E2170" s="24">
        <v>366</v>
      </c>
      <c r="F2170">
        <v>1</v>
      </c>
      <c r="G2170">
        <v>5.2</v>
      </c>
      <c r="H2170">
        <v>1.3</v>
      </c>
      <c r="I2170" t="s">
        <v>21</v>
      </c>
      <c r="J2170">
        <v>664</v>
      </c>
      <c r="K2170">
        <v>20</v>
      </c>
      <c r="L2170">
        <v>160</v>
      </c>
      <c r="M2170" t="s">
        <v>145</v>
      </c>
      <c r="N2170" t="s">
        <v>45</v>
      </c>
      <c r="O2170" t="s">
        <v>142</v>
      </c>
      <c r="P2170">
        <f t="shared" si="99"/>
        <v>4.9359999999999999</v>
      </c>
      <c r="Q2170">
        <f t="shared" si="100"/>
        <v>0.26400000000000023</v>
      </c>
      <c r="R2170">
        <f t="shared" si="101"/>
        <v>0.125</v>
      </c>
    </row>
    <row r="2171" spans="1:18" x14ac:dyDescent="0.25">
      <c r="A2171" t="s">
        <v>239</v>
      </c>
      <c r="B2171" t="s">
        <v>6</v>
      </c>
      <c r="C2171" s="1">
        <v>44241</v>
      </c>
      <c r="D2171" s="1">
        <v>44607</v>
      </c>
      <c r="E2171" s="24">
        <v>366</v>
      </c>
      <c r="F2171">
        <v>1</v>
      </c>
      <c r="G2171">
        <v>6</v>
      </c>
      <c r="H2171">
        <v>1.5</v>
      </c>
      <c r="I2171" t="s">
        <v>21</v>
      </c>
      <c r="J2171">
        <v>664</v>
      </c>
      <c r="K2171">
        <v>20</v>
      </c>
      <c r="L2171">
        <v>160</v>
      </c>
      <c r="M2171" t="s">
        <v>145</v>
      </c>
      <c r="N2171" t="s">
        <v>45</v>
      </c>
      <c r="O2171" t="s">
        <v>142</v>
      </c>
      <c r="P2171">
        <f t="shared" si="99"/>
        <v>4.9359999999999999</v>
      </c>
      <c r="Q2171">
        <f t="shared" si="100"/>
        <v>1.0640000000000001</v>
      </c>
      <c r="R2171">
        <f t="shared" si="101"/>
        <v>0.125</v>
      </c>
    </row>
    <row r="2172" spans="1:18" x14ac:dyDescent="0.25">
      <c r="A2172" t="s">
        <v>239</v>
      </c>
      <c r="B2172" t="s">
        <v>6</v>
      </c>
      <c r="C2172" s="1">
        <v>44241</v>
      </c>
      <c r="D2172" s="1">
        <v>44607</v>
      </c>
      <c r="E2172" s="24">
        <v>366</v>
      </c>
      <c r="F2172">
        <v>1</v>
      </c>
      <c r="G2172">
        <v>5.6</v>
      </c>
      <c r="H2172">
        <v>1.4</v>
      </c>
      <c r="I2172" t="s">
        <v>21</v>
      </c>
      <c r="J2172">
        <v>664</v>
      </c>
      <c r="K2172">
        <v>20</v>
      </c>
      <c r="L2172">
        <v>160</v>
      </c>
      <c r="M2172" t="s">
        <v>145</v>
      </c>
      <c r="N2172" t="s">
        <v>45</v>
      </c>
      <c r="O2172" t="s">
        <v>142</v>
      </c>
      <c r="P2172">
        <f t="shared" si="99"/>
        <v>4.9359999999999999</v>
      </c>
      <c r="Q2172">
        <f t="shared" si="100"/>
        <v>0.6639999999999997</v>
      </c>
      <c r="R2172">
        <f t="shared" si="101"/>
        <v>0.125</v>
      </c>
    </row>
    <row r="2173" spans="1:18" x14ac:dyDescent="0.25">
      <c r="A2173" t="s">
        <v>240</v>
      </c>
      <c r="B2173" t="s">
        <v>6</v>
      </c>
      <c r="C2173" s="1">
        <v>44241</v>
      </c>
      <c r="D2173" s="1">
        <v>44607</v>
      </c>
      <c r="E2173" s="24">
        <v>366</v>
      </c>
      <c r="F2173">
        <v>1</v>
      </c>
      <c r="G2173">
        <v>5.8</v>
      </c>
      <c r="H2173">
        <v>1.4</v>
      </c>
      <c r="I2173" t="s">
        <v>21</v>
      </c>
      <c r="J2173">
        <v>664</v>
      </c>
      <c r="K2173">
        <v>77</v>
      </c>
      <c r="L2173">
        <v>160</v>
      </c>
      <c r="M2173" t="s">
        <v>145</v>
      </c>
      <c r="N2173" t="s">
        <v>45</v>
      </c>
      <c r="O2173" t="s">
        <v>142</v>
      </c>
      <c r="P2173">
        <f t="shared" si="99"/>
        <v>4.9359999999999999</v>
      </c>
      <c r="Q2173">
        <f t="shared" si="100"/>
        <v>0.86399999999999988</v>
      </c>
      <c r="R2173">
        <f t="shared" si="101"/>
        <v>0.48125000000000001</v>
      </c>
    </row>
    <row r="2174" spans="1:18" x14ac:dyDescent="0.25">
      <c r="A2174" t="s">
        <v>240</v>
      </c>
      <c r="B2174" t="s">
        <v>6</v>
      </c>
      <c r="C2174" s="1">
        <v>44241</v>
      </c>
      <c r="D2174" s="1">
        <v>44607</v>
      </c>
      <c r="E2174" s="24">
        <v>366</v>
      </c>
      <c r="F2174">
        <v>1</v>
      </c>
      <c r="G2174">
        <v>4.5999999999999996</v>
      </c>
      <c r="H2174">
        <v>1.1000000000000001</v>
      </c>
      <c r="I2174" t="s">
        <v>21</v>
      </c>
      <c r="J2174">
        <v>664</v>
      </c>
      <c r="K2174">
        <v>77</v>
      </c>
      <c r="L2174">
        <v>160</v>
      </c>
      <c r="M2174" t="s">
        <v>145</v>
      </c>
      <c r="N2174" t="s">
        <v>45</v>
      </c>
      <c r="O2174" t="s">
        <v>142</v>
      </c>
      <c r="P2174">
        <f t="shared" si="99"/>
        <v>4.9359999999999999</v>
      </c>
      <c r="Q2174">
        <f t="shared" si="100"/>
        <v>-0.3360000000000003</v>
      </c>
      <c r="R2174">
        <f t="shared" si="101"/>
        <v>0.48125000000000001</v>
      </c>
    </row>
    <row r="2175" spans="1:18" x14ac:dyDescent="0.25">
      <c r="A2175" t="s">
        <v>240</v>
      </c>
      <c r="B2175" t="s">
        <v>6</v>
      </c>
      <c r="C2175" s="1">
        <v>44241</v>
      </c>
      <c r="D2175" s="1">
        <v>44607</v>
      </c>
      <c r="E2175" s="24">
        <v>366</v>
      </c>
      <c r="F2175">
        <v>1</v>
      </c>
      <c r="G2175">
        <v>3.8</v>
      </c>
      <c r="H2175">
        <v>0.9</v>
      </c>
      <c r="I2175" t="s">
        <v>21</v>
      </c>
      <c r="J2175">
        <v>664</v>
      </c>
      <c r="K2175">
        <v>77</v>
      </c>
      <c r="L2175">
        <v>160</v>
      </c>
      <c r="M2175" t="s">
        <v>145</v>
      </c>
      <c r="N2175" t="s">
        <v>45</v>
      </c>
      <c r="O2175" t="s">
        <v>142</v>
      </c>
      <c r="P2175">
        <f t="shared" si="99"/>
        <v>4.9359999999999999</v>
      </c>
      <c r="Q2175">
        <f t="shared" si="100"/>
        <v>-1.1360000000000001</v>
      </c>
      <c r="R2175">
        <f t="shared" si="101"/>
        <v>0.48125000000000001</v>
      </c>
    </row>
    <row r="2176" spans="1:18" x14ac:dyDescent="0.25">
      <c r="A2176" t="s">
        <v>240</v>
      </c>
      <c r="B2176" t="s">
        <v>6</v>
      </c>
      <c r="C2176" s="1">
        <v>44241</v>
      </c>
      <c r="D2176" s="1">
        <v>44607</v>
      </c>
      <c r="E2176" s="24">
        <v>366</v>
      </c>
      <c r="F2176">
        <v>1</v>
      </c>
      <c r="G2176">
        <v>5.0999999999999996</v>
      </c>
      <c r="H2176">
        <v>1.2</v>
      </c>
      <c r="I2176" t="s">
        <v>21</v>
      </c>
      <c r="J2176">
        <v>664</v>
      </c>
      <c r="K2176">
        <v>77</v>
      </c>
      <c r="L2176">
        <v>160</v>
      </c>
      <c r="M2176" t="s">
        <v>145</v>
      </c>
      <c r="N2176" t="s">
        <v>45</v>
      </c>
      <c r="O2176" t="s">
        <v>142</v>
      </c>
      <c r="P2176">
        <f t="shared" si="99"/>
        <v>4.9359999999999999</v>
      </c>
      <c r="Q2176">
        <f t="shared" si="100"/>
        <v>0.1639999999999997</v>
      </c>
      <c r="R2176">
        <f t="shared" si="101"/>
        <v>0.48125000000000001</v>
      </c>
    </row>
    <row r="2177" spans="1:18" x14ac:dyDescent="0.25">
      <c r="A2177" t="s">
        <v>240</v>
      </c>
      <c r="B2177" t="s">
        <v>6</v>
      </c>
      <c r="C2177" s="1">
        <v>44241</v>
      </c>
      <c r="D2177" s="1">
        <v>44607</v>
      </c>
      <c r="E2177" s="24">
        <v>366</v>
      </c>
      <c r="F2177">
        <v>1</v>
      </c>
      <c r="G2177">
        <v>4.5999999999999996</v>
      </c>
      <c r="H2177">
        <v>1.1000000000000001</v>
      </c>
      <c r="I2177" t="s">
        <v>21</v>
      </c>
      <c r="J2177">
        <v>664</v>
      </c>
      <c r="K2177">
        <v>77</v>
      </c>
      <c r="L2177">
        <v>160</v>
      </c>
      <c r="M2177" t="s">
        <v>145</v>
      </c>
      <c r="N2177" t="s">
        <v>45</v>
      </c>
      <c r="O2177" t="s">
        <v>142</v>
      </c>
      <c r="P2177">
        <f t="shared" si="99"/>
        <v>4.9359999999999999</v>
      </c>
      <c r="Q2177">
        <f t="shared" si="100"/>
        <v>-0.3360000000000003</v>
      </c>
      <c r="R2177">
        <f t="shared" si="101"/>
        <v>0.48125000000000001</v>
      </c>
    </row>
    <row r="2178" spans="1:18" x14ac:dyDescent="0.25">
      <c r="A2178" t="s">
        <v>240</v>
      </c>
      <c r="B2178" t="s">
        <v>6</v>
      </c>
      <c r="C2178" s="1">
        <v>44241</v>
      </c>
      <c r="D2178" s="1">
        <v>44607</v>
      </c>
      <c r="E2178" s="24">
        <v>366</v>
      </c>
      <c r="F2178">
        <v>1</v>
      </c>
      <c r="G2178">
        <v>4.9000000000000004</v>
      </c>
      <c r="H2178">
        <v>1.2</v>
      </c>
      <c r="I2178" t="s">
        <v>21</v>
      </c>
      <c r="J2178">
        <v>664</v>
      </c>
      <c r="K2178">
        <v>77</v>
      </c>
      <c r="L2178">
        <v>160</v>
      </c>
      <c r="M2178" t="s">
        <v>145</v>
      </c>
      <c r="N2178" t="s">
        <v>45</v>
      </c>
      <c r="O2178" t="s">
        <v>142</v>
      </c>
      <c r="P2178">
        <f t="shared" si="99"/>
        <v>4.9359999999999999</v>
      </c>
      <c r="Q2178">
        <f t="shared" si="100"/>
        <v>-3.5999999999999588E-2</v>
      </c>
      <c r="R2178">
        <f t="shared" si="101"/>
        <v>0.48125000000000001</v>
      </c>
    </row>
    <row r="2179" spans="1:18" x14ac:dyDescent="0.25">
      <c r="A2179" t="s">
        <v>240</v>
      </c>
      <c r="B2179" t="s">
        <v>6</v>
      </c>
      <c r="C2179" s="1">
        <v>44241</v>
      </c>
      <c r="D2179" s="1">
        <v>44607</v>
      </c>
      <c r="E2179" s="24">
        <v>366</v>
      </c>
      <c r="F2179">
        <v>1</v>
      </c>
      <c r="G2179">
        <v>4.2</v>
      </c>
      <c r="H2179">
        <v>1</v>
      </c>
      <c r="I2179" t="s">
        <v>21</v>
      </c>
      <c r="J2179">
        <v>664</v>
      </c>
      <c r="K2179">
        <v>77</v>
      </c>
      <c r="L2179">
        <v>160</v>
      </c>
      <c r="M2179" t="s">
        <v>145</v>
      </c>
      <c r="N2179" t="s">
        <v>45</v>
      </c>
      <c r="O2179" t="s">
        <v>142</v>
      </c>
      <c r="P2179">
        <f t="shared" ref="P2179:P2242" si="102">IF(B2179="AltCom",E2179*0.003+1.43,IF(B2179="EreCya",E2179*0.003+2.87,IF(B2179="JulOrn",E2179*0.004+2.3,IF(B2179="LepElo",E2179*0.011+0.91,IF(B2179="NeoPul",E2179*0.004+2.46,IF(B2179="NeoTet","NT",IF(B2179="TelTem",E2179*0.006+1.77,IF(B2179="VarMoo",E2179*0.003+1.67,"AAAAAAAAAH"))))))))</f>
        <v>4.9359999999999999</v>
      </c>
      <c r="Q2179">
        <f t="shared" ref="Q2179:Q2242" si="103">IF(B2179="NeoTet", "NA", G2179-P2179)</f>
        <v>-0.73599999999999977</v>
      </c>
      <c r="R2179">
        <f t="shared" ref="R2179:R2242" si="104">K2179/L2179</f>
        <v>0.48125000000000001</v>
      </c>
    </row>
    <row r="2180" spans="1:18" x14ac:dyDescent="0.25">
      <c r="A2180" t="s">
        <v>240</v>
      </c>
      <c r="B2180" t="s">
        <v>6</v>
      </c>
      <c r="C2180" s="1">
        <v>44241</v>
      </c>
      <c r="D2180" s="1">
        <v>44607</v>
      </c>
      <c r="E2180" s="24">
        <v>366</v>
      </c>
      <c r="F2180">
        <v>1</v>
      </c>
      <c r="G2180">
        <v>4.5</v>
      </c>
      <c r="H2180">
        <v>1.1000000000000001</v>
      </c>
      <c r="I2180" t="s">
        <v>21</v>
      </c>
      <c r="J2180">
        <v>664</v>
      </c>
      <c r="K2180">
        <v>77</v>
      </c>
      <c r="L2180">
        <v>160</v>
      </c>
      <c r="M2180" t="s">
        <v>145</v>
      </c>
      <c r="N2180" t="s">
        <v>45</v>
      </c>
      <c r="O2180" t="s">
        <v>142</v>
      </c>
      <c r="P2180">
        <f t="shared" si="102"/>
        <v>4.9359999999999999</v>
      </c>
      <c r="Q2180">
        <f t="shared" si="103"/>
        <v>-0.43599999999999994</v>
      </c>
      <c r="R2180">
        <f t="shared" si="104"/>
        <v>0.48125000000000001</v>
      </c>
    </row>
    <row r="2181" spans="1:18" x14ac:dyDescent="0.25">
      <c r="A2181" t="s">
        <v>240</v>
      </c>
      <c r="B2181" t="s">
        <v>6</v>
      </c>
      <c r="C2181" s="1">
        <v>44241</v>
      </c>
      <c r="D2181" s="1">
        <v>44607</v>
      </c>
      <c r="E2181" s="24">
        <v>366</v>
      </c>
      <c r="F2181">
        <v>1</v>
      </c>
      <c r="G2181">
        <v>4.0999999999999996</v>
      </c>
      <c r="H2181">
        <v>0.9</v>
      </c>
      <c r="I2181" t="s">
        <v>21</v>
      </c>
      <c r="J2181">
        <v>664</v>
      </c>
      <c r="K2181">
        <v>77</v>
      </c>
      <c r="L2181">
        <v>160</v>
      </c>
      <c r="M2181" t="s">
        <v>145</v>
      </c>
      <c r="N2181" t="s">
        <v>45</v>
      </c>
      <c r="O2181" t="s">
        <v>142</v>
      </c>
      <c r="P2181">
        <f t="shared" si="102"/>
        <v>4.9359999999999999</v>
      </c>
      <c r="Q2181">
        <f t="shared" si="103"/>
        <v>-0.8360000000000003</v>
      </c>
      <c r="R2181">
        <f t="shared" si="104"/>
        <v>0.48125000000000001</v>
      </c>
    </row>
    <row r="2182" spans="1:18" x14ac:dyDescent="0.25">
      <c r="A2182" t="s">
        <v>240</v>
      </c>
      <c r="B2182" t="s">
        <v>6</v>
      </c>
      <c r="C2182" s="1">
        <v>44241</v>
      </c>
      <c r="D2182" s="1">
        <v>44607</v>
      </c>
      <c r="E2182" s="24">
        <v>366</v>
      </c>
      <c r="F2182">
        <v>1</v>
      </c>
      <c r="G2182">
        <v>4.4000000000000004</v>
      </c>
      <c r="H2182">
        <v>1</v>
      </c>
      <c r="I2182" t="s">
        <v>21</v>
      </c>
      <c r="J2182">
        <v>664</v>
      </c>
      <c r="K2182">
        <v>77</v>
      </c>
      <c r="L2182">
        <v>160</v>
      </c>
      <c r="M2182" t="s">
        <v>145</v>
      </c>
      <c r="N2182" t="s">
        <v>45</v>
      </c>
      <c r="O2182" t="s">
        <v>142</v>
      </c>
      <c r="P2182">
        <f t="shared" si="102"/>
        <v>4.9359999999999999</v>
      </c>
      <c r="Q2182">
        <f t="shared" si="103"/>
        <v>-0.53599999999999959</v>
      </c>
      <c r="R2182">
        <f t="shared" si="104"/>
        <v>0.48125000000000001</v>
      </c>
    </row>
    <row r="2183" spans="1:18" x14ac:dyDescent="0.25">
      <c r="A2183" t="s">
        <v>240</v>
      </c>
      <c r="B2183" t="s">
        <v>6</v>
      </c>
      <c r="C2183" s="1">
        <v>44241</v>
      </c>
      <c r="D2183" s="1">
        <v>44607</v>
      </c>
      <c r="E2183" s="24">
        <v>366</v>
      </c>
      <c r="F2183">
        <v>1</v>
      </c>
      <c r="G2183">
        <v>5.3</v>
      </c>
      <c r="H2183">
        <v>1.2</v>
      </c>
      <c r="I2183" t="s">
        <v>21</v>
      </c>
      <c r="J2183">
        <v>664</v>
      </c>
      <c r="K2183">
        <v>77</v>
      </c>
      <c r="L2183">
        <v>160</v>
      </c>
      <c r="M2183" t="s">
        <v>145</v>
      </c>
      <c r="N2183" t="s">
        <v>45</v>
      </c>
      <c r="O2183" t="s">
        <v>142</v>
      </c>
      <c r="P2183">
        <f t="shared" si="102"/>
        <v>4.9359999999999999</v>
      </c>
      <c r="Q2183">
        <f t="shared" si="103"/>
        <v>0.36399999999999988</v>
      </c>
      <c r="R2183">
        <f t="shared" si="104"/>
        <v>0.48125000000000001</v>
      </c>
    </row>
    <row r="2184" spans="1:18" x14ac:dyDescent="0.25">
      <c r="A2184" t="s">
        <v>240</v>
      </c>
      <c r="B2184" t="s">
        <v>6</v>
      </c>
      <c r="C2184" s="1">
        <v>44241</v>
      </c>
      <c r="D2184" s="1">
        <v>44607</v>
      </c>
      <c r="E2184" s="24">
        <v>366</v>
      </c>
      <c r="F2184">
        <v>1</v>
      </c>
      <c r="G2184">
        <v>4.5999999999999996</v>
      </c>
      <c r="H2184">
        <v>1.1000000000000001</v>
      </c>
      <c r="I2184" t="s">
        <v>21</v>
      </c>
      <c r="J2184">
        <v>664</v>
      </c>
      <c r="K2184">
        <v>77</v>
      </c>
      <c r="L2184">
        <v>160</v>
      </c>
      <c r="M2184" t="s">
        <v>145</v>
      </c>
      <c r="N2184" t="s">
        <v>45</v>
      </c>
      <c r="O2184" t="s">
        <v>142</v>
      </c>
      <c r="P2184">
        <f t="shared" si="102"/>
        <v>4.9359999999999999</v>
      </c>
      <c r="Q2184">
        <f t="shared" si="103"/>
        <v>-0.3360000000000003</v>
      </c>
      <c r="R2184">
        <f t="shared" si="104"/>
        <v>0.48125000000000001</v>
      </c>
    </row>
    <row r="2185" spans="1:18" x14ac:dyDescent="0.25">
      <c r="A2185" t="s">
        <v>240</v>
      </c>
      <c r="B2185" t="s">
        <v>6</v>
      </c>
      <c r="C2185" s="1">
        <v>44241</v>
      </c>
      <c r="D2185" s="1">
        <v>44607</v>
      </c>
      <c r="E2185" s="24">
        <v>366</v>
      </c>
      <c r="F2185">
        <v>1</v>
      </c>
      <c r="G2185">
        <v>4.0999999999999996</v>
      </c>
      <c r="H2185">
        <v>1</v>
      </c>
      <c r="I2185" t="s">
        <v>21</v>
      </c>
      <c r="J2185">
        <v>664</v>
      </c>
      <c r="K2185">
        <v>77</v>
      </c>
      <c r="L2185">
        <v>160</v>
      </c>
      <c r="M2185" t="s">
        <v>145</v>
      </c>
      <c r="N2185" t="s">
        <v>45</v>
      </c>
      <c r="O2185" t="s">
        <v>142</v>
      </c>
      <c r="P2185">
        <f t="shared" si="102"/>
        <v>4.9359999999999999</v>
      </c>
      <c r="Q2185">
        <f t="shared" si="103"/>
        <v>-0.8360000000000003</v>
      </c>
      <c r="R2185">
        <f t="shared" si="104"/>
        <v>0.48125000000000001</v>
      </c>
    </row>
    <row r="2186" spans="1:18" x14ac:dyDescent="0.25">
      <c r="A2186" t="s">
        <v>240</v>
      </c>
      <c r="B2186" t="s">
        <v>6</v>
      </c>
      <c r="C2186" s="1">
        <v>44241</v>
      </c>
      <c r="D2186" s="1">
        <v>44607</v>
      </c>
      <c r="E2186" s="24">
        <v>366</v>
      </c>
      <c r="F2186">
        <v>1</v>
      </c>
      <c r="G2186">
        <v>4.7</v>
      </c>
      <c r="H2186">
        <v>1.1000000000000001</v>
      </c>
      <c r="I2186" t="s">
        <v>21</v>
      </c>
      <c r="J2186">
        <v>664</v>
      </c>
      <c r="K2186">
        <v>77</v>
      </c>
      <c r="L2186">
        <v>160</v>
      </c>
      <c r="M2186" t="s">
        <v>145</v>
      </c>
      <c r="N2186" t="s">
        <v>45</v>
      </c>
      <c r="O2186" t="s">
        <v>142</v>
      </c>
      <c r="P2186">
        <f t="shared" si="102"/>
        <v>4.9359999999999999</v>
      </c>
      <c r="Q2186">
        <f t="shared" si="103"/>
        <v>-0.23599999999999977</v>
      </c>
      <c r="R2186">
        <f t="shared" si="104"/>
        <v>0.48125000000000001</v>
      </c>
    </row>
    <row r="2187" spans="1:18" x14ac:dyDescent="0.25">
      <c r="A2187" t="s">
        <v>240</v>
      </c>
      <c r="B2187" t="s">
        <v>6</v>
      </c>
      <c r="C2187" s="1">
        <v>44241</v>
      </c>
      <c r="D2187" s="1">
        <v>44607</v>
      </c>
      <c r="E2187" s="24">
        <v>366</v>
      </c>
      <c r="F2187">
        <v>1</v>
      </c>
      <c r="G2187">
        <v>5.2</v>
      </c>
      <c r="H2187">
        <v>1.2</v>
      </c>
      <c r="I2187" t="s">
        <v>21</v>
      </c>
      <c r="J2187">
        <v>664</v>
      </c>
      <c r="K2187">
        <v>77</v>
      </c>
      <c r="L2187">
        <v>160</v>
      </c>
      <c r="M2187" t="s">
        <v>145</v>
      </c>
      <c r="N2187" t="s">
        <v>45</v>
      </c>
      <c r="O2187" t="s">
        <v>142</v>
      </c>
      <c r="P2187">
        <f t="shared" si="102"/>
        <v>4.9359999999999999</v>
      </c>
      <c r="Q2187">
        <f t="shared" si="103"/>
        <v>0.26400000000000023</v>
      </c>
      <c r="R2187">
        <f t="shared" si="104"/>
        <v>0.48125000000000001</v>
      </c>
    </row>
    <row r="2188" spans="1:18" x14ac:dyDescent="0.25">
      <c r="A2188" t="s">
        <v>240</v>
      </c>
      <c r="B2188" t="s">
        <v>6</v>
      </c>
      <c r="C2188" s="1">
        <v>44241</v>
      </c>
      <c r="D2188" s="1">
        <v>44607</v>
      </c>
      <c r="E2188" s="24">
        <v>366</v>
      </c>
      <c r="F2188">
        <v>1</v>
      </c>
      <c r="G2188">
        <v>4.7</v>
      </c>
      <c r="H2188">
        <v>1.1000000000000001</v>
      </c>
      <c r="I2188" t="s">
        <v>21</v>
      </c>
      <c r="J2188">
        <v>664</v>
      </c>
      <c r="K2188">
        <v>77</v>
      </c>
      <c r="L2188">
        <v>160</v>
      </c>
      <c r="M2188" t="s">
        <v>145</v>
      </c>
      <c r="N2188" t="s">
        <v>45</v>
      </c>
      <c r="O2188" t="s">
        <v>142</v>
      </c>
      <c r="P2188">
        <f t="shared" si="102"/>
        <v>4.9359999999999999</v>
      </c>
      <c r="Q2188">
        <f t="shared" si="103"/>
        <v>-0.23599999999999977</v>
      </c>
      <c r="R2188">
        <f t="shared" si="104"/>
        <v>0.48125000000000001</v>
      </c>
    </row>
    <row r="2189" spans="1:18" x14ac:dyDescent="0.25">
      <c r="A2189" t="s">
        <v>240</v>
      </c>
      <c r="B2189" t="s">
        <v>6</v>
      </c>
      <c r="C2189" s="1">
        <v>44241</v>
      </c>
      <c r="D2189" s="1">
        <v>44607</v>
      </c>
      <c r="E2189" s="24">
        <v>366</v>
      </c>
      <c r="F2189">
        <v>1</v>
      </c>
      <c r="G2189">
        <v>4.3</v>
      </c>
      <c r="H2189">
        <v>1</v>
      </c>
      <c r="I2189" t="s">
        <v>21</v>
      </c>
      <c r="J2189">
        <v>664</v>
      </c>
      <c r="K2189">
        <v>77</v>
      </c>
      <c r="L2189">
        <v>160</v>
      </c>
      <c r="M2189" t="s">
        <v>145</v>
      </c>
      <c r="N2189" t="s">
        <v>45</v>
      </c>
      <c r="O2189" t="s">
        <v>142</v>
      </c>
      <c r="P2189">
        <f t="shared" si="102"/>
        <v>4.9359999999999999</v>
      </c>
      <c r="Q2189">
        <f t="shared" si="103"/>
        <v>-0.63600000000000012</v>
      </c>
      <c r="R2189">
        <f t="shared" si="104"/>
        <v>0.48125000000000001</v>
      </c>
    </row>
    <row r="2190" spans="1:18" x14ac:dyDescent="0.25">
      <c r="A2190" t="s">
        <v>240</v>
      </c>
      <c r="B2190" t="s">
        <v>6</v>
      </c>
      <c r="C2190" s="1">
        <v>44241</v>
      </c>
      <c r="D2190" s="1">
        <v>44607</v>
      </c>
      <c r="E2190" s="24">
        <v>366</v>
      </c>
      <c r="F2190">
        <v>1</v>
      </c>
      <c r="G2190">
        <v>4.8</v>
      </c>
      <c r="H2190">
        <v>1.1000000000000001</v>
      </c>
      <c r="I2190" t="s">
        <v>21</v>
      </c>
      <c r="J2190">
        <v>664</v>
      </c>
      <c r="K2190">
        <v>77</v>
      </c>
      <c r="L2190">
        <v>160</v>
      </c>
      <c r="M2190" t="s">
        <v>145</v>
      </c>
      <c r="N2190" t="s">
        <v>45</v>
      </c>
      <c r="O2190" t="s">
        <v>142</v>
      </c>
      <c r="P2190">
        <f t="shared" si="102"/>
        <v>4.9359999999999999</v>
      </c>
      <c r="Q2190">
        <f t="shared" si="103"/>
        <v>-0.13600000000000012</v>
      </c>
      <c r="R2190">
        <f t="shared" si="104"/>
        <v>0.48125000000000001</v>
      </c>
    </row>
    <row r="2191" spans="1:18" x14ac:dyDescent="0.25">
      <c r="A2191" t="s">
        <v>240</v>
      </c>
      <c r="B2191" t="s">
        <v>6</v>
      </c>
      <c r="C2191" s="1">
        <v>44241</v>
      </c>
      <c r="D2191" s="1">
        <v>44607</v>
      </c>
      <c r="E2191" s="24">
        <v>366</v>
      </c>
      <c r="F2191">
        <v>1</v>
      </c>
      <c r="G2191">
        <v>4.7</v>
      </c>
      <c r="H2191">
        <v>1.1000000000000001</v>
      </c>
      <c r="I2191" t="s">
        <v>21</v>
      </c>
      <c r="J2191">
        <v>664</v>
      </c>
      <c r="K2191">
        <v>77</v>
      </c>
      <c r="L2191">
        <v>160</v>
      </c>
      <c r="M2191" t="s">
        <v>145</v>
      </c>
      <c r="N2191" t="s">
        <v>45</v>
      </c>
      <c r="O2191" t="s">
        <v>142</v>
      </c>
      <c r="P2191">
        <f t="shared" si="102"/>
        <v>4.9359999999999999</v>
      </c>
      <c r="Q2191">
        <f t="shared" si="103"/>
        <v>-0.23599999999999977</v>
      </c>
      <c r="R2191">
        <f t="shared" si="104"/>
        <v>0.48125000000000001</v>
      </c>
    </row>
    <row r="2192" spans="1:18" x14ac:dyDescent="0.25">
      <c r="A2192" t="s">
        <v>240</v>
      </c>
      <c r="B2192" t="s">
        <v>6</v>
      </c>
      <c r="C2192" s="1">
        <v>44241</v>
      </c>
      <c r="D2192" s="1">
        <v>44607</v>
      </c>
      <c r="E2192" s="24">
        <v>366</v>
      </c>
      <c r="F2192">
        <v>1</v>
      </c>
      <c r="G2192">
        <v>4.4000000000000004</v>
      </c>
      <c r="H2192">
        <v>1</v>
      </c>
      <c r="I2192" t="s">
        <v>21</v>
      </c>
      <c r="J2192">
        <v>664</v>
      </c>
      <c r="K2192">
        <v>77</v>
      </c>
      <c r="L2192">
        <v>160</v>
      </c>
      <c r="M2192" t="s">
        <v>145</v>
      </c>
      <c r="N2192" t="s">
        <v>45</v>
      </c>
      <c r="O2192" t="s">
        <v>142</v>
      </c>
      <c r="P2192">
        <f t="shared" si="102"/>
        <v>4.9359999999999999</v>
      </c>
      <c r="Q2192">
        <f t="shared" si="103"/>
        <v>-0.53599999999999959</v>
      </c>
      <c r="R2192">
        <f t="shared" si="104"/>
        <v>0.48125000000000001</v>
      </c>
    </row>
    <row r="2193" spans="1:18" x14ac:dyDescent="0.25">
      <c r="A2193" t="s">
        <v>240</v>
      </c>
      <c r="B2193" t="s">
        <v>6</v>
      </c>
      <c r="C2193" s="1">
        <v>44241</v>
      </c>
      <c r="D2193" s="1">
        <v>44607</v>
      </c>
      <c r="E2193" s="24">
        <v>366</v>
      </c>
      <c r="F2193">
        <v>1</v>
      </c>
      <c r="G2193">
        <v>4.5</v>
      </c>
      <c r="H2193">
        <v>1</v>
      </c>
      <c r="I2193" t="s">
        <v>21</v>
      </c>
      <c r="J2193">
        <v>664</v>
      </c>
      <c r="K2193">
        <v>77</v>
      </c>
      <c r="L2193">
        <v>160</v>
      </c>
      <c r="M2193" t="s">
        <v>145</v>
      </c>
      <c r="N2193" t="s">
        <v>45</v>
      </c>
      <c r="O2193" t="s">
        <v>142</v>
      </c>
      <c r="P2193">
        <f t="shared" si="102"/>
        <v>4.9359999999999999</v>
      </c>
      <c r="Q2193">
        <f t="shared" si="103"/>
        <v>-0.43599999999999994</v>
      </c>
      <c r="R2193">
        <f t="shared" si="104"/>
        <v>0.48125000000000001</v>
      </c>
    </row>
    <row r="2194" spans="1:18" x14ac:dyDescent="0.25">
      <c r="A2194" t="s">
        <v>240</v>
      </c>
      <c r="B2194" t="s">
        <v>6</v>
      </c>
      <c r="C2194" s="1">
        <v>44241</v>
      </c>
      <c r="D2194" s="1">
        <v>44607</v>
      </c>
      <c r="E2194" s="24">
        <v>366</v>
      </c>
      <c r="F2194">
        <v>1</v>
      </c>
      <c r="G2194">
        <v>5.2</v>
      </c>
      <c r="H2194">
        <v>1.2</v>
      </c>
      <c r="I2194" t="s">
        <v>21</v>
      </c>
      <c r="J2194">
        <v>664</v>
      </c>
      <c r="K2194">
        <v>77</v>
      </c>
      <c r="L2194">
        <v>160</v>
      </c>
      <c r="M2194" t="s">
        <v>145</v>
      </c>
      <c r="N2194" t="s">
        <v>45</v>
      </c>
      <c r="O2194" t="s">
        <v>142</v>
      </c>
      <c r="P2194">
        <f t="shared" si="102"/>
        <v>4.9359999999999999</v>
      </c>
      <c r="Q2194">
        <f t="shared" si="103"/>
        <v>0.26400000000000023</v>
      </c>
      <c r="R2194">
        <f t="shared" si="104"/>
        <v>0.48125000000000001</v>
      </c>
    </row>
    <row r="2195" spans="1:18" x14ac:dyDescent="0.25">
      <c r="A2195" t="s">
        <v>240</v>
      </c>
      <c r="B2195" t="s">
        <v>6</v>
      </c>
      <c r="C2195" s="1">
        <v>44241</v>
      </c>
      <c r="D2195" s="1">
        <v>44607</v>
      </c>
      <c r="E2195" s="24">
        <v>366</v>
      </c>
      <c r="F2195">
        <v>1</v>
      </c>
      <c r="G2195">
        <v>4.8</v>
      </c>
      <c r="H2195">
        <v>1.1000000000000001</v>
      </c>
      <c r="I2195" t="s">
        <v>21</v>
      </c>
      <c r="J2195">
        <v>664</v>
      </c>
      <c r="K2195">
        <v>77</v>
      </c>
      <c r="L2195">
        <v>160</v>
      </c>
      <c r="M2195" t="s">
        <v>145</v>
      </c>
      <c r="N2195" t="s">
        <v>45</v>
      </c>
      <c r="O2195" t="s">
        <v>142</v>
      </c>
      <c r="P2195">
        <f t="shared" si="102"/>
        <v>4.9359999999999999</v>
      </c>
      <c r="Q2195">
        <f t="shared" si="103"/>
        <v>-0.13600000000000012</v>
      </c>
      <c r="R2195">
        <f t="shared" si="104"/>
        <v>0.48125000000000001</v>
      </c>
    </row>
    <row r="2196" spans="1:18" x14ac:dyDescent="0.25">
      <c r="A2196" t="s">
        <v>240</v>
      </c>
      <c r="B2196" t="s">
        <v>6</v>
      </c>
      <c r="C2196" s="1">
        <v>44241</v>
      </c>
      <c r="D2196" s="1">
        <v>44607</v>
      </c>
      <c r="E2196" s="24">
        <v>366</v>
      </c>
      <c r="F2196">
        <v>1</v>
      </c>
      <c r="G2196">
        <v>3.8</v>
      </c>
      <c r="H2196">
        <v>0.9</v>
      </c>
      <c r="I2196" t="s">
        <v>21</v>
      </c>
      <c r="J2196">
        <v>664</v>
      </c>
      <c r="K2196">
        <v>77</v>
      </c>
      <c r="L2196">
        <v>160</v>
      </c>
      <c r="M2196" t="s">
        <v>145</v>
      </c>
      <c r="N2196" t="s">
        <v>45</v>
      </c>
      <c r="O2196" t="s">
        <v>142</v>
      </c>
      <c r="P2196">
        <f t="shared" si="102"/>
        <v>4.9359999999999999</v>
      </c>
      <c r="Q2196">
        <f t="shared" si="103"/>
        <v>-1.1360000000000001</v>
      </c>
      <c r="R2196">
        <f t="shared" si="104"/>
        <v>0.48125000000000001</v>
      </c>
    </row>
    <row r="2197" spans="1:18" x14ac:dyDescent="0.25">
      <c r="A2197" t="s">
        <v>240</v>
      </c>
      <c r="B2197" t="s">
        <v>6</v>
      </c>
      <c r="C2197" s="1">
        <v>44241</v>
      </c>
      <c r="D2197" s="1">
        <v>44607</v>
      </c>
      <c r="E2197" s="24">
        <v>366</v>
      </c>
      <c r="F2197">
        <v>1</v>
      </c>
      <c r="G2197">
        <v>4.8</v>
      </c>
      <c r="H2197">
        <v>1.1000000000000001</v>
      </c>
      <c r="I2197" t="s">
        <v>21</v>
      </c>
      <c r="J2197">
        <v>664</v>
      </c>
      <c r="K2197">
        <v>77</v>
      </c>
      <c r="L2197">
        <v>160</v>
      </c>
      <c r="M2197" t="s">
        <v>145</v>
      </c>
      <c r="N2197" t="s">
        <v>45</v>
      </c>
      <c r="O2197" t="s">
        <v>142</v>
      </c>
      <c r="P2197">
        <f t="shared" si="102"/>
        <v>4.9359999999999999</v>
      </c>
      <c r="Q2197">
        <f t="shared" si="103"/>
        <v>-0.13600000000000012</v>
      </c>
      <c r="R2197">
        <f t="shared" si="104"/>
        <v>0.48125000000000001</v>
      </c>
    </row>
    <row r="2198" spans="1:18" x14ac:dyDescent="0.25">
      <c r="A2198" t="s">
        <v>240</v>
      </c>
      <c r="B2198" t="s">
        <v>6</v>
      </c>
      <c r="C2198" s="1">
        <v>44241</v>
      </c>
      <c r="D2198" s="1">
        <v>44607</v>
      </c>
      <c r="E2198" s="24">
        <v>366</v>
      </c>
      <c r="F2198">
        <v>1</v>
      </c>
      <c r="G2198">
        <v>4.5999999999999996</v>
      </c>
      <c r="H2198">
        <v>1.1000000000000001</v>
      </c>
      <c r="I2198" t="s">
        <v>21</v>
      </c>
      <c r="J2198">
        <v>664</v>
      </c>
      <c r="K2198">
        <v>77</v>
      </c>
      <c r="L2198">
        <v>160</v>
      </c>
      <c r="M2198" t="s">
        <v>145</v>
      </c>
      <c r="N2198" t="s">
        <v>45</v>
      </c>
      <c r="O2198" t="s">
        <v>142</v>
      </c>
      <c r="P2198">
        <f t="shared" si="102"/>
        <v>4.9359999999999999</v>
      </c>
      <c r="Q2198">
        <f t="shared" si="103"/>
        <v>-0.3360000000000003</v>
      </c>
      <c r="R2198">
        <f t="shared" si="104"/>
        <v>0.48125000000000001</v>
      </c>
    </row>
    <row r="2199" spans="1:18" x14ac:dyDescent="0.25">
      <c r="A2199" t="s">
        <v>240</v>
      </c>
      <c r="B2199" t="s">
        <v>6</v>
      </c>
      <c r="C2199" s="1">
        <v>44241</v>
      </c>
      <c r="D2199" s="1">
        <v>44607</v>
      </c>
      <c r="E2199" s="24">
        <v>366</v>
      </c>
      <c r="F2199">
        <v>1</v>
      </c>
      <c r="G2199">
        <v>4.3</v>
      </c>
      <c r="H2199">
        <v>1</v>
      </c>
      <c r="I2199" t="s">
        <v>21</v>
      </c>
      <c r="J2199">
        <v>664</v>
      </c>
      <c r="K2199">
        <v>77</v>
      </c>
      <c r="L2199">
        <v>160</v>
      </c>
      <c r="M2199" t="s">
        <v>145</v>
      </c>
      <c r="N2199" t="s">
        <v>45</v>
      </c>
      <c r="O2199" t="s">
        <v>142</v>
      </c>
      <c r="P2199">
        <f t="shared" si="102"/>
        <v>4.9359999999999999</v>
      </c>
      <c r="Q2199">
        <f t="shared" si="103"/>
        <v>-0.63600000000000012</v>
      </c>
      <c r="R2199">
        <f t="shared" si="104"/>
        <v>0.48125000000000001</v>
      </c>
    </row>
    <row r="2200" spans="1:18" x14ac:dyDescent="0.25">
      <c r="A2200" t="s">
        <v>240</v>
      </c>
      <c r="B2200" t="s">
        <v>6</v>
      </c>
      <c r="C2200" s="1">
        <v>44241</v>
      </c>
      <c r="D2200" s="1">
        <v>44607</v>
      </c>
      <c r="E2200" s="24">
        <v>366</v>
      </c>
      <c r="F2200">
        <v>1</v>
      </c>
      <c r="G2200">
        <v>5.9</v>
      </c>
      <c r="H2200">
        <v>1.4</v>
      </c>
      <c r="I2200" t="s">
        <v>21</v>
      </c>
      <c r="J2200">
        <v>664</v>
      </c>
      <c r="K2200">
        <v>77</v>
      </c>
      <c r="L2200">
        <v>160</v>
      </c>
      <c r="M2200" t="s">
        <v>145</v>
      </c>
      <c r="N2200" t="s">
        <v>45</v>
      </c>
      <c r="O2200" t="s">
        <v>142</v>
      </c>
      <c r="P2200">
        <f t="shared" si="102"/>
        <v>4.9359999999999999</v>
      </c>
      <c r="Q2200">
        <f t="shared" si="103"/>
        <v>0.96400000000000041</v>
      </c>
      <c r="R2200">
        <f t="shared" si="104"/>
        <v>0.48125000000000001</v>
      </c>
    </row>
    <row r="2201" spans="1:18" x14ac:dyDescent="0.25">
      <c r="A2201" t="s">
        <v>240</v>
      </c>
      <c r="B2201" t="s">
        <v>6</v>
      </c>
      <c r="C2201" s="1">
        <v>44241</v>
      </c>
      <c r="D2201" s="1">
        <v>44607</v>
      </c>
      <c r="E2201" s="24">
        <v>366</v>
      </c>
      <c r="F2201">
        <v>1</v>
      </c>
      <c r="G2201">
        <v>4.8</v>
      </c>
      <c r="H2201">
        <v>1.1000000000000001</v>
      </c>
      <c r="I2201" t="s">
        <v>21</v>
      </c>
      <c r="J2201">
        <v>664</v>
      </c>
      <c r="K2201">
        <v>77</v>
      </c>
      <c r="L2201">
        <v>160</v>
      </c>
      <c r="M2201" t="s">
        <v>145</v>
      </c>
      <c r="N2201" t="s">
        <v>45</v>
      </c>
      <c r="O2201" t="s">
        <v>142</v>
      </c>
      <c r="P2201">
        <f t="shared" si="102"/>
        <v>4.9359999999999999</v>
      </c>
      <c r="Q2201">
        <f t="shared" si="103"/>
        <v>-0.13600000000000012</v>
      </c>
      <c r="R2201">
        <f t="shared" si="104"/>
        <v>0.48125000000000001</v>
      </c>
    </row>
    <row r="2202" spans="1:18" x14ac:dyDescent="0.25">
      <c r="A2202" t="s">
        <v>240</v>
      </c>
      <c r="B2202" t="s">
        <v>6</v>
      </c>
      <c r="C2202" s="1">
        <v>44241</v>
      </c>
      <c r="D2202" s="1">
        <v>44607</v>
      </c>
      <c r="E2202" s="24">
        <v>366</v>
      </c>
      <c r="F2202">
        <v>1</v>
      </c>
      <c r="G2202">
        <v>4.4000000000000004</v>
      </c>
      <c r="H2202">
        <v>1</v>
      </c>
      <c r="I2202" t="s">
        <v>21</v>
      </c>
      <c r="J2202">
        <v>664</v>
      </c>
      <c r="K2202">
        <v>77</v>
      </c>
      <c r="L2202">
        <v>160</v>
      </c>
      <c r="M2202" t="s">
        <v>145</v>
      </c>
      <c r="N2202" t="s">
        <v>45</v>
      </c>
      <c r="O2202" t="s">
        <v>142</v>
      </c>
      <c r="P2202">
        <f t="shared" si="102"/>
        <v>4.9359999999999999</v>
      </c>
      <c r="Q2202">
        <f t="shared" si="103"/>
        <v>-0.53599999999999959</v>
      </c>
      <c r="R2202">
        <f t="shared" si="104"/>
        <v>0.48125000000000001</v>
      </c>
    </row>
    <row r="2203" spans="1:18" x14ac:dyDescent="0.25">
      <c r="A2203" t="s">
        <v>240</v>
      </c>
      <c r="B2203" t="s">
        <v>6</v>
      </c>
      <c r="C2203" s="1">
        <v>44241</v>
      </c>
      <c r="D2203" s="1">
        <v>44607</v>
      </c>
      <c r="E2203" s="24">
        <v>366</v>
      </c>
      <c r="F2203">
        <v>1</v>
      </c>
      <c r="G2203">
        <v>5.3</v>
      </c>
      <c r="H2203">
        <v>1.2</v>
      </c>
      <c r="I2203" t="s">
        <v>21</v>
      </c>
      <c r="J2203">
        <v>664</v>
      </c>
      <c r="K2203">
        <v>77</v>
      </c>
      <c r="L2203">
        <v>160</v>
      </c>
      <c r="M2203" t="s">
        <v>145</v>
      </c>
      <c r="N2203" t="s">
        <v>45</v>
      </c>
      <c r="O2203" t="s">
        <v>142</v>
      </c>
      <c r="P2203">
        <f t="shared" si="102"/>
        <v>4.9359999999999999</v>
      </c>
      <c r="Q2203">
        <f t="shared" si="103"/>
        <v>0.36399999999999988</v>
      </c>
      <c r="R2203">
        <f t="shared" si="104"/>
        <v>0.48125000000000001</v>
      </c>
    </row>
    <row r="2204" spans="1:18" x14ac:dyDescent="0.25">
      <c r="A2204" t="s">
        <v>240</v>
      </c>
      <c r="B2204" t="s">
        <v>6</v>
      </c>
      <c r="C2204" s="1">
        <v>44241</v>
      </c>
      <c r="D2204" s="1">
        <v>44607</v>
      </c>
      <c r="E2204" s="24">
        <v>366</v>
      </c>
      <c r="F2204">
        <v>1</v>
      </c>
      <c r="G2204">
        <v>4.3</v>
      </c>
      <c r="H2204">
        <v>1</v>
      </c>
      <c r="I2204" t="s">
        <v>21</v>
      </c>
      <c r="J2204">
        <v>664</v>
      </c>
      <c r="K2204">
        <v>77</v>
      </c>
      <c r="L2204">
        <v>160</v>
      </c>
      <c r="M2204" t="s">
        <v>145</v>
      </c>
      <c r="N2204" t="s">
        <v>45</v>
      </c>
      <c r="O2204" t="s">
        <v>142</v>
      </c>
      <c r="P2204">
        <f t="shared" si="102"/>
        <v>4.9359999999999999</v>
      </c>
      <c r="Q2204">
        <f t="shared" si="103"/>
        <v>-0.63600000000000012</v>
      </c>
      <c r="R2204">
        <f t="shared" si="104"/>
        <v>0.48125000000000001</v>
      </c>
    </row>
    <row r="2205" spans="1:18" x14ac:dyDescent="0.25">
      <c r="A2205" t="s">
        <v>240</v>
      </c>
      <c r="B2205" t="s">
        <v>6</v>
      </c>
      <c r="C2205" s="1">
        <v>44241</v>
      </c>
      <c r="D2205" s="1">
        <v>44607</v>
      </c>
      <c r="E2205" s="24">
        <v>366</v>
      </c>
      <c r="F2205">
        <v>1</v>
      </c>
      <c r="G2205">
        <v>4.7</v>
      </c>
      <c r="H2205">
        <v>1.1000000000000001</v>
      </c>
      <c r="I2205" t="s">
        <v>21</v>
      </c>
      <c r="J2205">
        <v>664</v>
      </c>
      <c r="K2205">
        <v>77</v>
      </c>
      <c r="L2205">
        <v>160</v>
      </c>
      <c r="M2205" t="s">
        <v>145</v>
      </c>
      <c r="N2205" t="s">
        <v>45</v>
      </c>
      <c r="O2205" t="s">
        <v>142</v>
      </c>
      <c r="P2205">
        <f t="shared" si="102"/>
        <v>4.9359999999999999</v>
      </c>
      <c r="Q2205">
        <f t="shared" si="103"/>
        <v>-0.23599999999999977</v>
      </c>
      <c r="R2205">
        <f t="shared" si="104"/>
        <v>0.48125000000000001</v>
      </c>
    </row>
    <row r="2206" spans="1:18" x14ac:dyDescent="0.25">
      <c r="A2206" t="s">
        <v>240</v>
      </c>
      <c r="B2206" t="s">
        <v>6</v>
      </c>
      <c r="C2206" s="1">
        <v>44241</v>
      </c>
      <c r="D2206" s="1">
        <v>44607</v>
      </c>
      <c r="E2206" s="24">
        <v>366</v>
      </c>
      <c r="F2206">
        <v>1</v>
      </c>
      <c r="G2206">
        <v>3.9</v>
      </c>
      <c r="H2206">
        <v>0.9</v>
      </c>
      <c r="I2206" t="s">
        <v>21</v>
      </c>
      <c r="J2206">
        <v>664</v>
      </c>
      <c r="K2206">
        <v>77</v>
      </c>
      <c r="L2206">
        <v>160</v>
      </c>
      <c r="M2206" t="s">
        <v>145</v>
      </c>
      <c r="N2206" t="s">
        <v>45</v>
      </c>
      <c r="O2206" t="s">
        <v>142</v>
      </c>
      <c r="P2206">
        <f t="shared" si="102"/>
        <v>4.9359999999999999</v>
      </c>
      <c r="Q2206">
        <f t="shared" si="103"/>
        <v>-1.036</v>
      </c>
      <c r="R2206">
        <f t="shared" si="104"/>
        <v>0.48125000000000001</v>
      </c>
    </row>
    <row r="2207" spans="1:18" x14ac:dyDescent="0.25">
      <c r="A2207" t="s">
        <v>240</v>
      </c>
      <c r="B2207" t="s">
        <v>6</v>
      </c>
      <c r="C2207" s="1">
        <v>44241</v>
      </c>
      <c r="D2207" s="1">
        <v>44607</v>
      </c>
      <c r="E2207" s="24">
        <v>366</v>
      </c>
      <c r="F2207">
        <v>1</v>
      </c>
      <c r="G2207">
        <v>4.5</v>
      </c>
      <c r="H2207">
        <v>1</v>
      </c>
      <c r="I2207" t="s">
        <v>21</v>
      </c>
      <c r="J2207">
        <v>664</v>
      </c>
      <c r="K2207">
        <v>77</v>
      </c>
      <c r="L2207">
        <v>160</v>
      </c>
      <c r="M2207" t="s">
        <v>145</v>
      </c>
      <c r="N2207" t="s">
        <v>45</v>
      </c>
      <c r="O2207" t="s">
        <v>142</v>
      </c>
      <c r="P2207">
        <f t="shared" si="102"/>
        <v>4.9359999999999999</v>
      </c>
      <c r="Q2207">
        <f t="shared" si="103"/>
        <v>-0.43599999999999994</v>
      </c>
      <c r="R2207">
        <f t="shared" si="104"/>
        <v>0.48125000000000001</v>
      </c>
    </row>
    <row r="2208" spans="1:18" x14ac:dyDescent="0.25">
      <c r="A2208" t="s">
        <v>240</v>
      </c>
      <c r="B2208" t="s">
        <v>6</v>
      </c>
      <c r="C2208" s="1">
        <v>44241</v>
      </c>
      <c r="D2208" s="1">
        <v>44607</v>
      </c>
      <c r="E2208" s="24">
        <v>366</v>
      </c>
      <c r="F2208">
        <v>1</v>
      </c>
      <c r="G2208">
        <v>4.8</v>
      </c>
      <c r="H2208">
        <v>1.1000000000000001</v>
      </c>
      <c r="I2208" t="s">
        <v>21</v>
      </c>
      <c r="J2208">
        <v>664</v>
      </c>
      <c r="K2208">
        <v>77</v>
      </c>
      <c r="L2208">
        <v>160</v>
      </c>
      <c r="M2208" t="s">
        <v>145</v>
      </c>
      <c r="N2208" t="s">
        <v>45</v>
      </c>
      <c r="O2208" t="s">
        <v>142</v>
      </c>
      <c r="P2208">
        <f t="shared" si="102"/>
        <v>4.9359999999999999</v>
      </c>
      <c r="Q2208">
        <f t="shared" si="103"/>
        <v>-0.13600000000000012</v>
      </c>
      <c r="R2208">
        <f t="shared" si="104"/>
        <v>0.48125000000000001</v>
      </c>
    </row>
    <row r="2209" spans="1:18" x14ac:dyDescent="0.25">
      <c r="A2209" t="s">
        <v>240</v>
      </c>
      <c r="B2209" t="s">
        <v>6</v>
      </c>
      <c r="C2209" s="1">
        <v>44241</v>
      </c>
      <c r="D2209" s="1">
        <v>44607</v>
      </c>
      <c r="E2209" s="24">
        <v>366</v>
      </c>
      <c r="F2209">
        <v>1</v>
      </c>
      <c r="G2209">
        <v>4.3</v>
      </c>
      <c r="H2209">
        <v>1</v>
      </c>
      <c r="I2209" t="s">
        <v>21</v>
      </c>
      <c r="J2209">
        <v>664</v>
      </c>
      <c r="K2209">
        <v>77</v>
      </c>
      <c r="L2209">
        <v>160</v>
      </c>
      <c r="M2209" t="s">
        <v>145</v>
      </c>
      <c r="N2209" t="s">
        <v>45</v>
      </c>
      <c r="O2209" t="s">
        <v>142</v>
      </c>
      <c r="P2209">
        <f t="shared" si="102"/>
        <v>4.9359999999999999</v>
      </c>
      <c r="Q2209">
        <f t="shared" si="103"/>
        <v>-0.63600000000000012</v>
      </c>
      <c r="R2209">
        <f t="shared" si="104"/>
        <v>0.48125000000000001</v>
      </c>
    </row>
    <row r="2210" spans="1:18" x14ac:dyDescent="0.25">
      <c r="A2210" t="s">
        <v>240</v>
      </c>
      <c r="B2210" t="s">
        <v>6</v>
      </c>
      <c r="C2210" s="1">
        <v>44241</v>
      </c>
      <c r="D2210" s="1">
        <v>44607</v>
      </c>
      <c r="E2210" s="24">
        <v>366</v>
      </c>
      <c r="F2210">
        <v>1</v>
      </c>
      <c r="G2210">
        <v>5.0999999999999996</v>
      </c>
      <c r="H2210">
        <v>1.2</v>
      </c>
      <c r="I2210" t="s">
        <v>21</v>
      </c>
      <c r="J2210">
        <v>664</v>
      </c>
      <c r="K2210">
        <v>77</v>
      </c>
      <c r="L2210">
        <v>160</v>
      </c>
      <c r="M2210" t="s">
        <v>145</v>
      </c>
      <c r="N2210" t="s">
        <v>45</v>
      </c>
      <c r="O2210" t="s">
        <v>142</v>
      </c>
      <c r="P2210">
        <f t="shared" si="102"/>
        <v>4.9359999999999999</v>
      </c>
      <c r="Q2210">
        <f t="shared" si="103"/>
        <v>0.1639999999999997</v>
      </c>
      <c r="R2210">
        <f t="shared" si="104"/>
        <v>0.48125000000000001</v>
      </c>
    </row>
    <row r="2211" spans="1:18" x14ac:dyDescent="0.25">
      <c r="A2211" t="s">
        <v>240</v>
      </c>
      <c r="B2211" t="s">
        <v>6</v>
      </c>
      <c r="C2211" s="1">
        <v>44241</v>
      </c>
      <c r="D2211" s="1">
        <v>44607</v>
      </c>
      <c r="E2211" s="24">
        <v>366</v>
      </c>
      <c r="F2211">
        <v>1</v>
      </c>
      <c r="G2211">
        <v>4.5</v>
      </c>
      <c r="H2211">
        <v>1.1000000000000001</v>
      </c>
      <c r="I2211" t="s">
        <v>21</v>
      </c>
      <c r="J2211">
        <v>664</v>
      </c>
      <c r="K2211">
        <v>77</v>
      </c>
      <c r="L2211">
        <v>160</v>
      </c>
      <c r="M2211" t="s">
        <v>145</v>
      </c>
      <c r="N2211" t="s">
        <v>45</v>
      </c>
      <c r="O2211" t="s">
        <v>142</v>
      </c>
      <c r="P2211">
        <f t="shared" si="102"/>
        <v>4.9359999999999999</v>
      </c>
      <c r="Q2211">
        <f t="shared" si="103"/>
        <v>-0.43599999999999994</v>
      </c>
      <c r="R2211">
        <f t="shared" si="104"/>
        <v>0.48125000000000001</v>
      </c>
    </row>
    <row r="2212" spans="1:18" x14ac:dyDescent="0.25">
      <c r="A2212" t="s">
        <v>240</v>
      </c>
      <c r="B2212" t="s">
        <v>6</v>
      </c>
      <c r="C2212" s="1">
        <v>44241</v>
      </c>
      <c r="D2212" s="1">
        <v>44607</v>
      </c>
      <c r="E2212" s="24">
        <v>366</v>
      </c>
      <c r="F2212">
        <v>1</v>
      </c>
      <c r="G2212">
        <v>5.0999999999999996</v>
      </c>
      <c r="H2212">
        <v>1.2</v>
      </c>
      <c r="I2212" t="s">
        <v>21</v>
      </c>
      <c r="J2212">
        <v>664</v>
      </c>
      <c r="K2212">
        <v>77</v>
      </c>
      <c r="L2212">
        <v>160</v>
      </c>
      <c r="M2212" t="s">
        <v>145</v>
      </c>
      <c r="N2212" t="s">
        <v>45</v>
      </c>
      <c r="O2212" t="s">
        <v>142</v>
      </c>
      <c r="P2212">
        <f t="shared" si="102"/>
        <v>4.9359999999999999</v>
      </c>
      <c r="Q2212">
        <f t="shared" si="103"/>
        <v>0.1639999999999997</v>
      </c>
      <c r="R2212">
        <f t="shared" si="104"/>
        <v>0.48125000000000001</v>
      </c>
    </row>
    <row r="2213" spans="1:18" x14ac:dyDescent="0.25">
      <c r="A2213" t="s">
        <v>240</v>
      </c>
      <c r="B2213" t="s">
        <v>6</v>
      </c>
      <c r="C2213" s="1">
        <v>44241</v>
      </c>
      <c r="D2213" s="1">
        <v>44607</v>
      </c>
      <c r="E2213" s="24">
        <v>366</v>
      </c>
      <c r="F2213">
        <v>1</v>
      </c>
      <c r="G2213">
        <v>4.5999999999999996</v>
      </c>
      <c r="H2213">
        <v>1.1000000000000001</v>
      </c>
      <c r="I2213" t="s">
        <v>21</v>
      </c>
      <c r="J2213">
        <v>664</v>
      </c>
      <c r="K2213">
        <v>77</v>
      </c>
      <c r="L2213">
        <v>160</v>
      </c>
      <c r="M2213" t="s">
        <v>145</v>
      </c>
      <c r="N2213" t="s">
        <v>45</v>
      </c>
      <c r="O2213" t="s">
        <v>142</v>
      </c>
      <c r="P2213">
        <f t="shared" si="102"/>
        <v>4.9359999999999999</v>
      </c>
      <c r="Q2213">
        <f t="shared" si="103"/>
        <v>-0.3360000000000003</v>
      </c>
      <c r="R2213">
        <f t="shared" si="104"/>
        <v>0.48125000000000001</v>
      </c>
    </row>
    <row r="2214" spans="1:18" x14ac:dyDescent="0.25">
      <c r="A2214" t="s">
        <v>240</v>
      </c>
      <c r="B2214" t="s">
        <v>6</v>
      </c>
      <c r="C2214" s="1">
        <v>44241</v>
      </c>
      <c r="D2214" s="1">
        <v>44607</v>
      </c>
      <c r="E2214" s="24">
        <v>366</v>
      </c>
      <c r="F2214">
        <v>1</v>
      </c>
      <c r="G2214">
        <v>4.3</v>
      </c>
      <c r="H2214">
        <v>1</v>
      </c>
      <c r="I2214" t="s">
        <v>21</v>
      </c>
      <c r="J2214">
        <v>664</v>
      </c>
      <c r="K2214">
        <v>77</v>
      </c>
      <c r="L2214">
        <v>160</v>
      </c>
      <c r="M2214" t="s">
        <v>145</v>
      </c>
      <c r="N2214" t="s">
        <v>45</v>
      </c>
      <c r="O2214" t="s">
        <v>142</v>
      </c>
      <c r="P2214">
        <f t="shared" si="102"/>
        <v>4.9359999999999999</v>
      </c>
      <c r="Q2214">
        <f t="shared" si="103"/>
        <v>-0.63600000000000012</v>
      </c>
      <c r="R2214">
        <f t="shared" si="104"/>
        <v>0.48125000000000001</v>
      </c>
    </row>
    <row r="2215" spans="1:18" x14ac:dyDescent="0.25">
      <c r="A2215" t="s">
        <v>240</v>
      </c>
      <c r="B2215" t="s">
        <v>6</v>
      </c>
      <c r="C2215" s="1">
        <v>44241</v>
      </c>
      <c r="D2215" s="1">
        <v>44607</v>
      </c>
      <c r="E2215" s="24">
        <v>366</v>
      </c>
      <c r="F2215">
        <v>1</v>
      </c>
      <c r="G2215">
        <v>4.8</v>
      </c>
      <c r="H2215">
        <v>1.1000000000000001</v>
      </c>
      <c r="I2215" t="s">
        <v>21</v>
      </c>
      <c r="J2215">
        <v>664</v>
      </c>
      <c r="K2215">
        <v>77</v>
      </c>
      <c r="L2215">
        <v>160</v>
      </c>
      <c r="M2215" t="s">
        <v>145</v>
      </c>
      <c r="N2215" t="s">
        <v>45</v>
      </c>
      <c r="O2215" t="s">
        <v>142</v>
      </c>
      <c r="P2215">
        <f t="shared" si="102"/>
        <v>4.9359999999999999</v>
      </c>
      <c r="Q2215">
        <f t="shared" si="103"/>
        <v>-0.13600000000000012</v>
      </c>
      <c r="R2215">
        <f t="shared" si="104"/>
        <v>0.48125000000000001</v>
      </c>
    </row>
    <row r="2216" spans="1:18" x14ac:dyDescent="0.25">
      <c r="A2216" t="s">
        <v>240</v>
      </c>
      <c r="B2216" t="s">
        <v>6</v>
      </c>
      <c r="C2216" s="1">
        <v>44241</v>
      </c>
      <c r="D2216" s="1">
        <v>44607</v>
      </c>
      <c r="E2216" s="24">
        <v>366</v>
      </c>
      <c r="F2216">
        <v>1</v>
      </c>
      <c r="G2216">
        <v>4.5999999999999996</v>
      </c>
      <c r="H2216">
        <v>1.1000000000000001</v>
      </c>
      <c r="I2216" t="s">
        <v>21</v>
      </c>
      <c r="J2216">
        <v>664</v>
      </c>
      <c r="K2216">
        <v>77</v>
      </c>
      <c r="L2216">
        <v>160</v>
      </c>
      <c r="M2216" t="s">
        <v>145</v>
      </c>
      <c r="N2216" t="s">
        <v>45</v>
      </c>
      <c r="O2216" t="s">
        <v>142</v>
      </c>
      <c r="P2216">
        <f t="shared" si="102"/>
        <v>4.9359999999999999</v>
      </c>
      <c r="Q2216">
        <f t="shared" si="103"/>
        <v>-0.3360000000000003</v>
      </c>
      <c r="R2216">
        <f t="shared" si="104"/>
        <v>0.48125000000000001</v>
      </c>
    </row>
    <row r="2217" spans="1:18" x14ac:dyDescent="0.25">
      <c r="A2217" t="s">
        <v>240</v>
      </c>
      <c r="B2217" t="s">
        <v>6</v>
      </c>
      <c r="C2217" s="1">
        <v>44241</v>
      </c>
      <c r="D2217" s="1">
        <v>44607</v>
      </c>
      <c r="E2217" s="24">
        <v>366</v>
      </c>
      <c r="F2217">
        <v>1</v>
      </c>
      <c r="G2217">
        <v>5</v>
      </c>
      <c r="H2217">
        <v>1.1000000000000001</v>
      </c>
      <c r="I2217" t="s">
        <v>21</v>
      </c>
      <c r="J2217">
        <v>664</v>
      </c>
      <c r="K2217">
        <v>77</v>
      </c>
      <c r="L2217">
        <v>160</v>
      </c>
      <c r="M2217" t="s">
        <v>145</v>
      </c>
      <c r="N2217" t="s">
        <v>45</v>
      </c>
      <c r="O2217" t="s">
        <v>142</v>
      </c>
      <c r="P2217">
        <f t="shared" si="102"/>
        <v>4.9359999999999999</v>
      </c>
      <c r="Q2217">
        <f t="shared" si="103"/>
        <v>6.4000000000000057E-2</v>
      </c>
      <c r="R2217">
        <f t="shared" si="104"/>
        <v>0.48125000000000001</v>
      </c>
    </row>
    <row r="2218" spans="1:18" x14ac:dyDescent="0.25">
      <c r="A2218" t="s">
        <v>240</v>
      </c>
      <c r="B2218" t="s">
        <v>6</v>
      </c>
      <c r="C2218" s="1">
        <v>44241</v>
      </c>
      <c r="D2218" s="1">
        <v>44607</v>
      </c>
      <c r="E2218" s="24">
        <v>366</v>
      </c>
      <c r="F2218">
        <v>1</v>
      </c>
      <c r="G2218">
        <v>4</v>
      </c>
      <c r="H2218">
        <v>1</v>
      </c>
      <c r="I2218" t="s">
        <v>21</v>
      </c>
      <c r="J2218">
        <v>664</v>
      </c>
      <c r="K2218">
        <v>77</v>
      </c>
      <c r="L2218">
        <v>160</v>
      </c>
      <c r="M2218" t="s">
        <v>145</v>
      </c>
      <c r="N2218" t="s">
        <v>45</v>
      </c>
      <c r="O2218" t="s">
        <v>142</v>
      </c>
      <c r="P2218">
        <f t="shared" si="102"/>
        <v>4.9359999999999999</v>
      </c>
      <c r="Q2218">
        <f t="shared" si="103"/>
        <v>-0.93599999999999994</v>
      </c>
      <c r="R2218">
        <f t="shared" si="104"/>
        <v>0.48125000000000001</v>
      </c>
    </row>
    <row r="2219" spans="1:18" x14ac:dyDescent="0.25">
      <c r="A2219" t="s">
        <v>240</v>
      </c>
      <c r="B2219" t="s">
        <v>6</v>
      </c>
      <c r="C2219" s="1">
        <v>44241</v>
      </c>
      <c r="D2219" s="1">
        <v>44607</v>
      </c>
      <c r="E2219" s="24">
        <v>366</v>
      </c>
      <c r="F2219">
        <v>1</v>
      </c>
      <c r="G2219">
        <v>4.9000000000000004</v>
      </c>
      <c r="H2219">
        <v>1.2</v>
      </c>
      <c r="I2219" t="s">
        <v>21</v>
      </c>
      <c r="J2219">
        <v>664</v>
      </c>
      <c r="K2219">
        <v>77</v>
      </c>
      <c r="L2219">
        <v>160</v>
      </c>
      <c r="M2219" t="s">
        <v>145</v>
      </c>
      <c r="N2219" t="s">
        <v>45</v>
      </c>
      <c r="O2219" t="s">
        <v>142</v>
      </c>
      <c r="P2219">
        <f t="shared" si="102"/>
        <v>4.9359999999999999</v>
      </c>
      <c r="Q2219">
        <f t="shared" si="103"/>
        <v>-3.5999999999999588E-2</v>
      </c>
      <c r="R2219">
        <f t="shared" si="104"/>
        <v>0.48125000000000001</v>
      </c>
    </row>
    <row r="2220" spans="1:18" x14ac:dyDescent="0.25">
      <c r="A2220" t="s">
        <v>240</v>
      </c>
      <c r="B2220" t="s">
        <v>6</v>
      </c>
      <c r="C2220" s="1">
        <v>44241</v>
      </c>
      <c r="D2220" s="1">
        <v>44607</v>
      </c>
      <c r="E2220" s="24">
        <v>366</v>
      </c>
      <c r="F2220">
        <v>1</v>
      </c>
      <c r="G2220">
        <v>4.5</v>
      </c>
      <c r="H2220">
        <v>1.1000000000000001</v>
      </c>
      <c r="I2220" t="s">
        <v>21</v>
      </c>
      <c r="J2220">
        <v>664</v>
      </c>
      <c r="K2220">
        <v>77</v>
      </c>
      <c r="L2220">
        <v>160</v>
      </c>
      <c r="M2220" t="s">
        <v>145</v>
      </c>
      <c r="N2220" t="s">
        <v>45</v>
      </c>
      <c r="O2220" t="s">
        <v>142</v>
      </c>
      <c r="P2220">
        <f t="shared" si="102"/>
        <v>4.9359999999999999</v>
      </c>
      <c r="Q2220">
        <f t="shared" si="103"/>
        <v>-0.43599999999999994</v>
      </c>
      <c r="R2220">
        <f t="shared" si="104"/>
        <v>0.48125000000000001</v>
      </c>
    </row>
    <row r="2221" spans="1:18" x14ac:dyDescent="0.25">
      <c r="A2221" t="s">
        <v>240</v>
      </c>
      <c r="B2221" t="s">
        <v>6</v>
      </c>
      <c r="C2221" s="1">
        <v>44241</v>
      </c>
      <c r="D2221" s="1">
        <v>44607</v>
      </c>
      <c r="E2221" s="24">
        <v>366</v>
      </c>
      <c r="F2221">
        <v>1</v>
      </c>
      <c r="G2221">
        <v>5</v>
      </c>
      <c r="H2221">
        <v>1.1000000000000001</v>
      </c>
      <c r="I2221" t="s">
        <v>21</v>
      </c>
      <c r="J2221">
        <v>664</v>
      </c>
      <c r="K2221">
        <v>77</v>
      </c>
      <c r="L2221">
        <v>160</v>
      </c>
      <c r="M2221" t="s">
        <v>145</v>
      </c>
      <c r="N2221" t="s">
        <v>45</v>
      </c>
      <c r="O2221" t="s">
        <v>142</v>
      </c>
      <c r="P2221">
        <f t="shared" si="102"/>
        <v>4.9359999999999999</v>
      </c>
      <c r="Q2221">
        <f t="shared" si="103"/>
        <v>6.4000000000000057E-2</v>
      </c>
      <c r="R2221">
        <f t="shared" si="104"/>
        <v>0.48125000000000001</v>
      </c>
    </row>
    <row r="2222" spans="1:18" x14ac:dyDescent="0.25">
      <c r="A2222" t="s">
        <v>240</v>
      </c>
      <c r="B2222" t="s">
        <v>6</v>
      </c>
      <c r="C2222" s="1">
        <v>44241</v>
      </c>
      <c r="D2222" s="1">
        <v>44607</v>
      </c>
      <c r="E2222" s="24">
        <v>366</v>
      </c>
      <c r="F2222">
        <v>1</v>
      </c>
      <c r="G2222">
        <v>4.4000000000000004</v>
      </c>
      <c r="H2222">
        <v>1</v>
      </c>
      <c r="I2222" t="s">
        <v>21</v>
      </c>
      <c r="J2222">
        <v>664</v>
      </c>
      <c r="K2222">
        <v>77</v>
      </c>
      <c r="L2222">
        <v>160</v>
      </c>
      <c r="M2222" t="s">
        <v>145</v>
      </c>
      <c r="N2222" t="s">
        <v>45</v>
      </c>
      <c r="O2222" t="s">
        <v>142</v>
      </c>
      <c r="P2222">
        <f t="shared" si="102"/>
        <v>4.9359999999999999</v>
      </c>
      <c r="Q2222">
        <f t="shared" si="103"/>
        <v>-0.53599999999999959</v>
      </c>
      <c r="R2222">
        <f t="shared" si="104"/>
        <v>0.48125000000000001</v>
      </c>
    </row>
    <row r="2223" spans="1:18" x14ac:dyDescent="0.25">
      <c r="A2223" t="s">
        <v>240</v>
      </c>
      <c r="B2223" t="s">
        <v>6</v>
      </c>
      <c r="C2223" s="1">
        <v>44241</v>
      </c>
      <c r="D2223" s="1">
        <v>44607</v>
      </c>
      <c r="E2223" s="24">
        <v>366</v>
      </c>
      <c r="F2223">
        <v>1</v>
      </c>
      <c r="G2223">
        <v>5.3</v>
      </c>
      <c r="H2223">
        <v>1.2</v>
      </c>
      <c r="I2223" t="s">
        <v>21</v>
      </c>
      <c r="J2223">
        <v>664</v>
      </c>
      <c r="K2223">
        <v>77</v>
      </c>
      <c r="L2223">
        <v>160</v>
      </c>
      <c r="M2223" t="s">
        <v>145</v>
      </c>
      <c r="N2223" t="s">
        <v>45</v>
      </c>
      <c r="O2223" t="s">
        <v>142</v>
      </c>
      <c r="P2223">
        <f t="shared" si="102"/>
        <v>4.9359999999999999</v>
      </c>
      <c r="Q2223">
        <f t="shared" si="103"/>
        <v>0.36399999999999988</v>
      </c>
      <c r="R2223">
        <f t="shared" si="104"/>
        <v>0.48125000000000001</v>
      </c>
    </row>
    <row r="2224" spans="1:18" x14ac:dyDescent="0.25">
      <c r="A2224" t="s">
        <v>240</v>
      </c>
      <c r="B2224" t="s">
        <v>6</v>
      </c>
      <c r="C2224" s="1">
        <v>44241</v>
      </c>
      <c r="D2224" s="1">
        <v>44607</v>
      </c>
      <c r="E2224" s="24">
        <v>366</v>
      </c>
      <c r="F2224">
        <v>1</v>
      </c>
      <c r="G2224">
        <v>4.0999999999999996</v>
      </c>
      <c r="H2224">
        <v>1</v>
      </c>
      <c r="I2224" t="s">
        <v>21</v>
      </c>
      <c r="J2224">
        <v>664</v>
      </c>
      <c r="K2224">
        <v>77</v>
      </c>
      <c r="L2224">
        <v>160</v>
      </c>
      <c r="M2224" t="s">
        <v>145</v>
      </c>
      <c r="N2224" t="s">
        <v>45</v>
      </c>
      <c r="O2224" t="s">
        <v>142</v>
      </c>
      <c r="P2224">
        <f t="shared" si="102"/>
        <v>4.9359999999999999</v>
      </c>
      <c r="Q2224">
        <f t="shared" si="103"/>
        <v>-0.8360000000000003</v>
      </c>
      <c r="R2224">
        <f t="shared" si="104"/>
        <v>0.48125000000000001</v>
      </c>
    </row>
    <row r="2225" spans="1:18" x14ac:dyDescent="0.25">
      <c r="A2225" t="s">
        <v>240</v>
      </c>
      <c r="B2225" t="s">
        <v>6</v>
      </c>
      <c r="C2225" s="1">
        <v>44241</v>
      </c>
      <c r="D2225" s="1">
        <v>44607</v>
      </c>
      <c r="E2225" s="24">
        <v>366</v>
      </c>
      <c r="F2225">
        <v>1</v>
      </c>
      <c r="G2225">
        <v>4.5</v>
      </c>
      <c r="H2225">
        <v>1.1000000000000001</v>
      </c>
      <c r="I2225" t="s">
        <v>21</v>
      </c>
      <c r="J2225">
        <v>664</v>
      </c>
      <c r="K2225">
        <v>77</v>
      </c>
      <c r="L2225">
        <v>160</v>
      </c>
      <c r="M2225" t="s">
        <v>145</v>
      </c>
      <c r="N2225" t="s">
        <v>45</v>
      </c>
      <c r="O2225" t="s">
        <v>142</v>
      </c>
      <c r="P2225">
        <f t="shared" si="102"/>
        <v>4.9359999999999999</v>
      </c>
      <c r="Q2225">
        <f t="shared" si="103"/>
        <v>-0.43599999999999994</v>
      </c>
      <c r="R2225">
        <f t="shared" si="104"/>
        <v>0.48125000000000001</v>
      </c>
    </row>
    <row r="2226" spans="1:18" x14ac:dyDescent="0.25">
      <c r="A2226" t="s">
        <v>240</v>
      </c>
      <c r="B2226" t="s">
        <v>6</v>
      </c>
      <c r="C2226" s="1">
        <v>44241</v>
      </c>
      <c r="D2226" s="1">
        <v>44607</v>
      </c>
      <c r="E2226" s="24">
        <v>366</v>
      </c>
      <c r="F2226">
        <v>1</v>
      </c>
      <c r="G2226">
        <v>4.9000000000000004</v>
      </c>
      <c r="H2226">
        <v>1.2</v>
      </c>
      <c r="I2226" t="s">
        <v>21</v>
      </c>
      <c r="J2226">
        <v>664</v>
      </c>
      <c r="K2226">
        <v>77</v>
      </c>
      <c r="L2226">
        <v>160</v>
      </c>
      <c r="M2226" t="s">
        <v>145</v>
      </c>
      <c r="N2226" t="s">
        <v>45</v>
      </c>
      <c r="O2226" t="s">
        <v>142</v>
      </c>
      <c r="P2226">
        <f t="shared" si="102"/>
        <v>4.9359999999999999</v>
      </c>
      <c r="Q2226">
        <f t="shared" si="103"/>
        <v>-3.5999999999999588E-2</v>
      </c>
      <c r="R2226">
        <f t="shared" si="104"/>
        <v>0.48125000000000001</v>
      </c>
    </row>
    <row r="2227" spans="1:18" x14ac:dyDescent="0.25">
      <c r="A2227" t="s">
        <v>240</v>
      </c>
      <c r="B2227" t="s">
        <v>6</v>
      </c>
      <c r="C2227" s="1">
        <v>44241</v>
      </c>
      <c r="D2227" s="1">
        <v>44607</v>
      </c>
      <c r="E2227" s="24">
        <v>366</v>
      </c>
      <c r="F2227">
        <v>1</v>
      </c>
      <c r="G2227">
        <v>5</v>
      </c>
      <c r="H2227">
        <v>1.1000000000000001</v>
      </c>
      <c r="I2227" t="s">
        <v>21</v>
      </c>
      <c r="J2227">
        <v>664</v>
      </c>
      <c r="K2227">
        <v>77</v>
      </c>
      <c r="L2227">
        <v>160</v>
      </c>
      <c r="M2227" t="s">
        <v>145</v>
      </c>
      <c r="N2227" t="s">
        <v>45</v>
      </c>
      <c r="O2227" t="s">
        <v>142</v>
      </c>
      <c r="P2227">
        <f t="shared" si="102"/>
        <v>4.9359999999999999</v>
      </c>
      <c r="Q2227">
        <f t="shared" si="103"/>
        <v>6.4000000000000057E-2</v>
      </c>
      <c r="R2227">
        <f t="shared" si="104"/>
        <v>0.48125000000000001</v>
      </c>
    </row>
    <row r="2228" spans="1:18" x14ac:dyDescent="0.25">
      <c r="A2228" t="s">
        <v>240</v>
      </c>
      <c r="B2228" t="s">
        <v>6</v>
      </c>
      <c r="C2228" s="1">
        <v>44241</v>
      </c>
      <c r="D2228" s="1">
        <v>44607</v>
      </c>
      <c r="E2228" s="24">
        <v>366</v>
      </c>
      <c r="F2228">
        <v>1</v>
      </c>
      <c r="G2228">
        <v>4</v>
      </c>
      <c r="H2228">
        <v>0.9</v>
      </c>
      <c r="I2228" t="s">
        <v>21</v>
      </c>
      <c r="J2228">
        <v>664</v>
      </c>
      <c r="K2228">
        <v>77</v>
      </c>
      <c r="L2228">
        <v>160</v>
      </c>
      <c r="M2228" t="s">
        <v>145</v>
      </c>
      <c r="N2228" t="s">
        <v>45</v>
      </c>
      <c r="O2228" t="s">
        <v>142</v>
      </c>
      <c r="P2228">
        <f t="shared" si="102"/>
        <v>4.9359999999999999</v>
      </c>
      <c r="Q2228">
        <f t="shared" si="103"/>
        <v>-0.93599999999999994</v>
      </c>
      <c r="R2228">
        <f t="shared" si="104"/>
        <v>0.48125000000000001</v>
      </c>
    </row>
    <row r="2229" spans="1:18" x14ac:dyDescent="0.25">
      <c r="A2229" t="s">
        <v>240</v>
      </c>
      <c r="B2229" t="s">
        <v>6</v>
      </c>
      <c r="C2229" s="1">
        <v>44241</v>
      </c>
      <c r="D2229" s="1">
        <v>44607</v>
      </c>
      <c r="E2229" s="24">
        <v>366</v>
      </c>
      <c r="F2229">
        <v>1</v>
      </c>
      <c r="G2229">
        <v>5</v>
      </c>
      <c r="H2229">
        <v>1.2</v>
      </c>
      <c r="I2229" t="s">
        <v>21</v>
      </c>
      <c r="J2229">
        <v>664</v>
      </c>
      <c r="K2229">
        <v>77</v>
      </c>
      <c r="L2229">
        <v>160</v>
      </c>
      <c r="M2229" t="s">
        <v>145</v>
      </c>
      <c r="N2229" t="s">
        <v>45</v>
      </c>
      <c r="O2229" t="s">
        <v>142</v>
      </c>
      <c r="P2229">
        <f t="shared" si="102"/>
        <v>4.9359999999999999</v>
      </c>
      <c r="Q2229">
        <f t="shared" si="103"/>
        <v>6.4000000000000057E-2</v>
      </c>
      <c r="R2229">
        <f t="shared" si="104"/>
        <v>0.48125000000000001</v>
      </c>
    </row>
    <row r="2230" spans="1:18" x14ac:dyDescent="0.25">
      <c r="A2230" t="s">
        <v>240</v>
      </c>
      <c r="B2230" t="s">
        <v>6</v>
      </c>
      <c r="C2230" s="1">
        <v>44241</v>
      </c>
      <c r="D2230" s="1">
        <v>44607</v>
      </c>
      <c r="E2230" s="24">
        <v>366</v>
      </c>
      <c r="F2230">
        <v>1</v>
      </c>
      <c r="G2230">
        <v>4.7</v>
      </c>
      <c r="H2230">
        <v>1.1000000000000001</v>
      </c>
      <c r="I2230" t="s">
        <v>21</v>
      </c>
      <c r="J2230">
        <v>664</v>
      </c>
      <c r="K2230">
        <v>77</v>
      </c>
      <c r="L2230">
        <v>160</v>
      </c>
      <c r="M2230" t="s">
        <v>145</v>
      </c>
      <c r="N2230" t="s">
        <v>45</v>
      </c>
      <c r="O2230" t="s">
        <v>142</v>
      </c>
      <c r="P2230">
        <f t="shared" si="102"/>
        <v>4.9359999999999999</v>
      </c>
      <c r="Q2230">
        <f t="shared" si="103"/>
        <v>-0.23599999999999977</v>
      </c>
      <c r="R2230">
        <f t="shared" si="104"/>
        <v>0.48125000000000001</v>
      </c>
    </row>
    <row r="2231" spans="1:18" x14ac:dyDescent="0.25">
      <c r="A2231" t="s">
        <v>240</v>
      </c>
      <c r="B2231" t="s">
        <v>6</v>
      </c>
      <c r="C2231" s="1">
        <v>44241</v>
      </c>
      <c r="D2231" s="1">
        <v>44607</v>
      </c>
      <c r="E2231" s="24">
        <v>366</v>
      </c>
      <c r="F2231">
        <v>1</v>
      </c>
      <c r="G2231">
        <v>4.8</v>
      </c>
      <c r="H2231">
        <v>1.1000000000000001</v>
      </c>
      <c r="I2231" t="s">
        <v>21</v>
      </c>
      <c r="J2231">
        <v>664</v>
      </c>
      <c r="K2231">
        <v>77</v>
      </c>
      <c r="L2231">
        <v>160</v>
      </c>
      <c r="M2231" t="s">
        <v>145</v>
      </c>
      <c r="N2231" t="s">
        <v>45</v>
      </c>
      <c r="O2231" t="s">
        <v>142</v>
      </c>
      <c r="P2231">
        <f t="shared" si="102"/>
        <v>4.9359999999999999</v>
      </c>
      <c r="Q2231">
        <f t="shared" si="103"/>
        <v>-0.13600000000000012</v>
      </c>
      <c r="R2231">
        <f t="shared" si="104"/>
        <v>0.48125000000000001</v>
      </c>
    </row>
    <row r="2232" spans="1:18" x14ac:dyDescent="0.25">
      <c r="A2232" t="s">
        <v>240</v>
      </c>
      <c r="B2232" t="s">
        <v>6</v>
      </c>
      <c r="C2232" s="1">
        <v>44241</v>
      </c>
      <c r="D2232" s="1">
        <v>44607</v>
      </c>
      <c r="E2232" s="24">
        <v>366</v>
      </c>
      <c r="F2232">
        <v>1</v>
      </c>
      <c r="G2232">
        <v>4.8</v>
      </c>
      <c r="H2232">
        <v>1.1000000000000001</v>
      </c>
      <c r="I2232" t="s">
        <v>21</v>
      </c>
      <c r="J2232">
        <v>664</v>
      </c>
      <c r="K2232">
        <v>77</v>
      </c>
      <c r="L2232">
        <v>160</v>
      </c>
      <c r="M2232" t="s">
        <v>145</v>
      </c>
      <c r="N2232" t="s">
        <v>45</v>
      </c>
      <c r="O2232" t="s">
        <v>142</v>
      </c>
      <c r="P2232">
        <f t="shared" si="102"/>
        <v>4.9359999999999999</v>
      </c>
      <c r="Q2232">
        <f t="shared" si="103"/>
        <v>-0.13600000000000012</v>
      </c>
      <c r="R2232">
        <f t="shared" si="104"/>
        <v>0.48125000000000001</v>
      </c>
    </row>
    <row r="2233" spans="1:18" x14ac:dyDescent="0.25">
      <c r="A2233" t="s">
        <v>240</v>
      </c>
      <c r="B2233" t="s">
        <v>6</v>
      </c>
      <c r="C2233" s="1">
        <v>44241</v>
      </c>
      <c r="D2233" s="1">
        <v>44607</v>
      </c>
      <c r="E2233" s="24">
        <v>366</v>
      </c>
      <c r="F2233">
        <v>1</v>
      </c>
      <c r="G2233">
        <v>4.4000000000000004</v>
      </c>
      <c r="H2233">
        <v>1</v>
      </c>
      <c r="I2233" t="s">
        <v>21</v>
      </c>
      <c r="J2233">
        <v>664</v>
      </c>
      <c r="K2233">
        <v>77</v>
      </c>
      <c r="L2233">
        <v>160</v>
      </c>
      <c r="M2233" t="s">
        <v>145</v>
      </c>
      <c r="N2233" t="s">
        <v>45</v>
      </c>
      <c r="O2233" t="s">
        <v>142</v>
      </c>
      <c r="P2233">
        <f t="shared" si="102"/>
        <v>4.9359999999999999</v>
      </c>
      <c r="Q2233">
        <f t="shared" si="103"/>
        <v>-0.53599999999999959</v>
      </c>
      <c r="R2233">
        <f t="shared" si="104"/>
        <v>0.48125000000000001</v>
      </c>
    </row>
    <row r="2234" spans="1:18" x14ac:dyDescent="0.25">
      <c r="A2234" t="s">
        <v>240</v>
      </c>
      <c r="B2234" t="s">
        <v>6</v>
      </c>
      <c r="C2234" s="1">
        <v>44241</v>
      </c>
      <c r="D2234" s="1">
        <v>44607</v>
      </c>
      <c r="E2234" s="24">
        <v>366</v>
      </c>
      <c r="F2234">
        <v>1</v>
      </c>
      <c r="G2234">
        <v>3.9</v>
      </c>
      <c r="H2234">
        <v>0.9</v>
      </c>
      <c r="I2234" t="s">
        <v>21</v>
      </c>
      <c r="J2234">
        <v>664</v>
      </c>
      <c r="K2234">
        <v>77</v>
      </c>
      <c r="L2234">
        <v>160</v>
      </c>
      <c r="M2234" t="s">
        <v>145</v>
      </c>
      <c r="N2234" t="s">
        <v>45</v>
      </c>
      <c r="O2234" t="s">
        <v>142</v>
      </c>
      <c r="P2234">
        <f t="shared" si="102"/>
        <v>4.9359999999999999</v>
      </c>
      <c r="Q2234">
        <f t="shared" si="103"/>
        <v>-1.036</v>
      </c>
      <c r="R2234">
        <f t="shared" si="104"/>
        <v>0.48125000000000001</v>
      </c>
    </row>
    <row r="2235" spans="1:18" x14ac:dyDescent="0.25">
      <c r="A2235" t="s">
        <v>240</v>
      </c>
      <c r="B2235" t="s">
        <v>6</v>
      </c>
      <c r="C2235" s="1">
        <v>44241</v>
      </c>
      <c r="D2235" s="1">
        <v>44607</v>
      </c>
      <c r="E2235" s="24">
        <v>366</v>
      </c>
      <c r="F2235">
        <v>1</v>
      </c>
      <c r="G2235">
        <v>4.5999999999999996</v>
      </c>
      <c r="H2235">
        <v>1.1000000000000001</v>
      </c>
      <c r="I2235" t="s">
        <v>21</v>
      </c>
      <c r="J2235">
        <v>664</v>
      </c>
      <c r="K2235">
        <v>77</v>
      </c>
      <c r="L2235">
        <v>160</v>
      </c>
      <c r="M2235" t="s">
        <v>145</v>
      </c>
      <c r="N2235" t="s">
        <v>45</v>
      </c>
      <c r="O2235" t="s">
        <v>142</v>
      </c>
      <c r="P2235">
        <f t="shared" si="102"/>
        <v>4.9359999999999999</v>
      </c>
      <c r="Q2235">
        <f t="shared" si="103"/>
        <v>-0.3360000000000003</v>
      </c>
      <c r="R2235">
        <f t="shared" si="104"/>
        <v>0.48125000000000001</v>
      </c>
    </row>
    <row r="2236" spans="1:18" x14ac:dyDescent="0.25">
      <c r="A2236" t="s">
        <v>240</v>
      </c>
      <c r="B2236" t="s">
        <v>6</v>
      </c>
      <c r="C2236" s="1">
        <v>44241</v>
      </c>
      <c r="D2236" s="1">
        <v>44607</v>
      </c>
      <c r="E2236" s="24">
        <v>366</v>
      </c>
      <c r="F2236">
        <v>1</v>
      </c>
      <c r="G2236">
        <v>4.3</v>
      </c>
      <c r="H2236">
        <v>1</v>
      </c>
      <c r="I2236" t="s">
        <v>21</v>
      </c>
      <c r="J2236">
        <v>664</v>
      </c>
      <c r="K2236">
        <v>77</v>
      </c>
      <c r="L2236">
        <v>160</v>
      </c>
      <c r="M2236" t="s">
        <v>145</v>
      </c>
      <c r="N2236" t="s">
        <v>45</v>
      </c>
      <c r="O2236" t="s">
        <v>142</v>
      </c>
      <c r="P2236">
        <f t="shared" si="102"/>
        <v>4.9359999999999999</v>
      </c>
      <c r="Q2236">
        <f t="shared" si="103"/>
        <v>-0.63600000000000012</v>
      </c>
      <c r="R2236">
        <f t="shared" si="104"/>
        <v>0.48125000000000001</v>
      </c>
    </row>
    <row r="2237" spans="1:18" x14ac:dyDescent="0.25">
      <c r="A2237" t="s">
        <v>240</v>
      </c>
      <c r="B2237" t="s">
        <v>6</v>
      </c>
      <c r="C2237" s="1">
        <v>44241</v>
      </c>
      <c r="D2237" s="1">
        <v>44607</v>
      </c>
      <c r="E2237" s="24">
        <v>366</v>
      </c>
      <c r="F2237">
        <v>1</v>
      </c>
      <c r="G2237">
        <v>4.4000000000000004</v>
      </c>
      <c r="H2237">
        <v>1</v>
      </c>
      <c r="I2237" t="s">
        <v>21</v>
      </c>
      <c r="J2237">
        <v>664</v>
      </c>
      <c r="K2237">
        <v>77</v>
      </c>
      <c r="L2237">
        <v>160</v>
      </c>
      <c r="M2237" t="s">
        <v>145</v>
      </c>
      <c r="N2237" t="s">
        <v>45</v>
      </c>
      <c r="O2237" t="s">
        <v>142</v>
      </c>
      <c r="P2237">
        <f t="shared" si="102"/>
        <v>4.9359999999999999</v>
      </c>
      <c r="Q2237">
        <f t="shared" si="103"/>
        <v>-0.53599999999999959</v>
      </c>
      <c r="R2237">
        <f t="shared" si="104"/>
        <v>0.48125000000000001</v>
      </c>
    </row>
    <row r="2238" spans="1:18" x14ac:dyDescent="0.25">
      <c r="A2238" t="s">
        <v>240</v>
      </c>
      <c r="B2238" t="s">
        <v>6</v>
      </c>
      <c r="C2238" s="1">
        <v>44241</v>
      </c>
      <c r="D2238" s="1">
        <v>44607</v>
      </c>
      <c r="E2238" s="24">
        <v>366</v>
      </c>
      <c r="F2238">
        <v>1</v>
      </c>
      <c r="G2238">
        <v>4.2</v>
      </c>
      <c r="H2238">
        <v>1</v>
      </c>
      <c r="I2238" t="s">
        <v>21</v>
      </c>
      <c r="J2238">
        <v>664</v>
      </c>
      <c r="K2238">
        <v>77</v>
      </c>
      <c r="L2238">
        <v>160</v>
      </c>
      <c r="M2238" t="s">
        <v>145</v>
      </c>
      <c r="N2238" t="s">
        <v>45</v>
      </c>
      <c r="O2238" t="s">
        <v>142</v>
      </c>
      <c r="P2238">
        <f t="shared" si="102"/>
        <v>4.9359999999999999</v>
      </c>
      <c r="Q2238">
        <f t="shared" si="103"/>
        <v>-0.73599999999999977</v>
      </c>
      <c r="R2238">
        <f t="shared" si="104"/>
        <v>0.48125000000000001</v>
      </c>
    </row>
    <row r="2239" spans="1:18" x14ac:dyDescent="0.25">
      <c r="A2239" t="s">
        <v>240</v>
      </c>
      <c r="B2239" t="s">
        <v>6</v>
      </c>
      <c r="C2239" s="1">
        <v>44241</v>
      </c>
      <c r="D2239" s="1">
        <v>44607</v>
      </c>
      <c r="E2239" s="24">
        <v>366</v>
      </c>
      <c r="F2239">
        <v>1</v>
      </c>
      <c r="G2239">
        <v>4.5</v>
      </c>
      <c r="H2239">
        <v>1.1000000000000001</v>
      </c>
      <c r="I2239" t="s">
        <v>21</v>
      </c>
      <c r="J2239">
        <v>664</v>
      </c>
      <c r="K2239">
        <v>77</v>
      </c>
      <c r="L2239">
        <v>160</v>
      </c>
      <c r="M2239" t="s">
        <v>145</v>
      </c>
      <c r="N2239" t="s">
        <v>45</v>
      </c>
      <c r="O2239" t="s">
        <v>142</v>
      </c>
      <c r="P2239">
        <f t="shared" si="102"/>
        <v>4.9359999999999999</v>
      </c>
      <c r="Q2239">
        <f t="shared" si="103"/>
        <v>-0.43599999999999994</v>
      </c>
      <c r="R2239">
        <f t="shared" si="104"/>
        <v>0.48125000000000001</v>
      </c>
    </row>
    <row r="2240" spans="1:18" x14ac:dyDescent="0.25">
      <c r="A2240" t="s">
        <v>240</v>
      </c>
      <c r="B2240" t="s">
        <v>6</v>
      </c>
      <c r="C2240" s="1">
        <v>44241</v>
      </c>
      <c r="D2240" s="1">
        <v>44607</v>
      </c>
      <c r="E2240" s="24">
        <v>366</v>
      </c>
      <c r="F2240">
        <v>1</v>
      </c>
      <c r="G2240">
        <v>4</v>
      </c>
      <c r="H2240">
        <v>0.9</v>
      </c>
      <c r="I2240" t="s">
        <v>21</v>
      </c>
      <c r="J2240">
        <v>664</v>
      </c>
      <c r="K2240">
        <v>77</v>
      </c>
      <c r="L2240">
        <v>160</v>
      </c>
      <c r="M2240" t="s">
        <v>145</v>
      </c>
      <c r="N2240" t="s">
        <v>45</v>
      </c>
      <c r="O2240" t="s">
        <v>142</v>
      </c>
      <c r="P2240">
        <f t="shared" si="102"/>
        <v>4.9359999999999999</v>
      </c>
      <c r="Q2240">
        <f t="shared" si="103"/>
        <v>-0.93599999999999994</v>
      </c>
      <c r="R2240">
        <f t="shared" si="104"/>
        <v>0.48125000000000001</v>
      </c>
    </row>
    <row r="2241" spans="1:18" x14ac:dyDescent="0.25">
      <c r="A2241" t="s">
        <v>240</v>
      </c>
      <c r="B2241" t="s">
        <v>6</v>
      </c>
      <c r="C2241" s="1">
        <v>44241</v>
      </c>
      <c r="D2241" s="1">
        <v>44607</v>
      </c>
      <c r="E2241" s="24">
        <v>366</v>
      </c>
      <c r="F2241">
        <v>1</v>
      </c>
      <c r="G2241">
        <v>4.4000000000000004</v>
      </c>
      <c r="H2241">
        <v>1.1000000000000001</v>
      </c>
      <c r="I2241" t="s">
        <v>21</v>
      </c>
      <c r="J2241">
        <v>664</v>
      </c>
      <c r="K2241">
        <v>77</v>
      </c>
      <c r="L2241">
        <v>160</v>
      </c>
      <c r="M2241" t="s">
        <v>145</v>
      </c>
      <c r="N2241" t="s">
        <v>45</v>
      </c>
      <c r="O2241" t="s">
        <v>142</v>
      </c>
      <c r="P2241">
        <f t="shared" si="102"/>
        <v>4.9359999999999999</v>
      </c>
      <c r="Q2241">
        <f t="shared" si="103"/>
        <v>-0.53599999999999959</v>
      </c>
      <c r="R2241">
        <f t="shared" si="104"/>
        <v>0.48125000000000001</v>
      </c>
    </row>
    <row r="2242" spans="1:18" x14ac:dyDescent="0.25">
      <c r="A2242" t="s">
        <v>240</v>
      </c>
      <c r="B2242" t="s">
        <v>6</v>
      </c>
      <c r="C2242" s="1">
        <v>44241</v>
      </c>
      <c r="D2242" s="1">
        <v>44607</v>
      </c>
      <c r="E2242" s="24">
        <v>366</v>
      </c>
      <c r="F2242">
        <v>1</v>
      </c>
      <c r="G2242">
        <v>5.0999999999999996</v>
      </c>
      <c r="H2242">
        <v>1.2</v>
      </c>
      <c r="I2242" t="s">
        <v>21</v>
      </c>
      <c r="J2242">
        <v>664</v>
      </c>
      <c r="K2242">
        <v>77</v>
      </c>
      <c r="L2242">
        <v>160</v>
      </c>
      <c r="M2242" t="s">
        <v>145</v>
      </c>
      <c r="N2242" t="s">
        <v>45</v>
      </c>
      <c r="O2242" t="s">
        <v>142</v>
      </c>
      <c r="P2242">
        <f t="shared" si="102"/>
        <v>4.9359999999999999</v>
      </c>
      <c r="Q2242">
        <f t="shared" si="103"/>
        <v>0.1639999999999997</v>
      </c>
      <c r="R2242">
        <f t="shared" si="104"/>
        <v>0.48125000000000001</v>
      </c>
    </row>
    <row r="2243" spans="1:18" x14ac:dyDescent="0.25">
      <c r="A2243" t="s">
        <v>240</v>
      </c>
      <c r="B2243" t="s">
        <v>6</v>
      </c>
      <c r="C2243" s="1">
        <v>44241</v>
      </c>
      <c r="D2243" s="1">
        <v>44607</v>
      </c>
      <c r="E2243" s="24">
        <v>366</v>
      </c>
      <c r="F2243">
        <v>1</v>
      </c>
      <c r="G2243">
        <v>4.5999999999999996</v>
      </c>
      <c r="H2243">
        <v>1</v>
      </c>
      <c r="I2243" t="s">
        <v>21</v>
      </c>
      <c r="J2243">
        <v>664</v>
      </c>
      <c r="K2243">
        <v>77</v>
      </c>
      <c r="L2243">
        <v>160</v>
      </c>
      <c r="M2243" t="s">
        <v>145</v>
      </c>
      <c r="N2243" t="s">
        <v>45</v>
      </c>
      <c r="O2243" t="s">
        <v>142</v>
      </c>
      <c r="P2243">
        <f t="shared" ref="P2243:P2306" si="105">IF(B2243="AltCom",E2243*0.003+1.43,IF(B2243="EreCya",E2243*0.003+2.87,IF(B2243="JulOrn",E2243*0.004+2.3,IF(B2243="LepElo",E2243*0.011+0.91,IF(B2243="NeoPul",E2243*0.004+2.46,IF(B2243="NeoTet","NT",IF(B2243="TelTem",E2243*0.006+1.77,IF(B2243="VarMoo",E2243*0.003+1.67,"AAAAAAAAAH"))))))))</f>
        <v>4.9359999999999999</v>
      </c>
      <c r="Q2243">
        <f t="shared" ref="Q2243:Q2306" si="106">IF(B2243="NeoTet", "NA", G2243-P2243)</f>
        <v>-0.3360000000000003</v>
      </c>
      <c r="R2243">
        <f t="shared" ref="R2243:R2306" si="107">K2243/L2243</f>
        <v>0.48125000000000001</v>
      </c>
    </row>
    <row r="2244" spans="1:18" x14ac:dyDescent="0.25">
      <c r="A2244" t="s">
        <v>240</v>
      </c>
      <c r="B2244" t="s">
        <v>6</v>
      </c>
      <c r="C2244" s="1">
        <v>44241</v>
      </c>
      <c r="D2244" s="1">
        <v>44607</v>
      </c>
      <c r="E2244" s="24">
        <v>366</v>
      </c>
      <c r="F2244">
        <v>1</v>
      </c>
      <c r="G2244">
        <v>4.7</v>
      </c>
      <c r="H2244">
        <v>1.1000000000000001</v>
      </c>
      <c r="I2244" t="s">
        <v>21</v>
      </c>
      <c r="J2244">
        <v>664</v>
      </c>
      <c r="K2244">
        <v>77</v>
      </c>
      <c r="L2244">
        <v>160</v>
      </c>
      <c r="M2244" t="s">
        <v>145</v>
      </c>
      <c r="N2244" t="s">
        <v>45</v>
      </c>
      <c r="O2244" t="s">
        <v>142</v>
      </c>
      <c r="P2244">
        <f t="shared" si="105"/>
        <v>4.9359999999999999</v>
      </c>
      <c r="Q2244">
        <f t="shared" si="106"/>
        <v>-0.23599999999999977</v>
      </c>
      <c r="R2244">
        <f t="shared" si="107"/>
        <v>0.48125000000000001</v>
      </c>
    </row>
    <row r="2245" spans="1:18" x14ac:dyDescent="0.25">
      <c r="A2245" t="s">
        <v>240</v>
      </c>
      <c r="B2245" t="s">
        <v>6</v>
      </c>
      <c r="C2245" s="1">
        <v>44241</v>
      </c>
      <c r="D2245" s="1">
        <v>44607</v>
      </c>
      <c r="E2245" s="24">
        <v>366</v>
      </c>
      <c r="F2245">
        <v>1</v>
      </c>
      <c r="G2245">
        <v>5.0999999999999996</v>
      </c>
      <c r="H2245">
        <v>1.2</v>
      </c>
      <c r="I2245" t="s">
        <v>21</v>
      </c>
      <c r="J2245">
        <v>664</v>
      </c>
      <c r="K2245">
        <v>77</v>
      </c>
      <c r="L2245">
        <v>160</v>
      </c>
      <c r="M2245" t="s">
        <v>145</v>
      </c>
      <c r="N2245" t="s">
        <v>45</v>
      </c>
      <c r="O2245" t="s">
        <v>142</v>
      </c>
      <c r="P2245">
        <f t="shared" si="105"/>
        <v>4.9359999999999999</v>
      </c>
      <c r="Q2245">
        <f t="shared" si="106"/>
        <v>0.1639999999999997</v>
      </c>
      <c r="R2245">
        <f t="shared" si="107"/>
        <v>0.48125000000000001</v>
      </c>
    </row>
    <row r="2246" spans="1:18" x14ac:dyDescent="0.25">
      <c r="A2246" t="s">
        <v>240</v>
      </c>
      <c r="B2246" t="s">
        <v>6</v>
      </c>
      <c r="C2246" s="1">
        <v>44241</v>
      </c>
      <c r="D2246" s="1">
        <v>44607</v>
      </c>
      <c r="E2246" s="24">
        <v>366</v>
      </c>
      <c r="F2246">
        <v>1</v>
      </c>
      <c r="G2246">
        <v>4.0999999999999996</v>
      </c>
      <c r="H2246">
        <v>1</v>
      </c>
      <c r="I2246" t="s">
        <v>21</v>
      </c>
      <c r="J2246">
        <v>664</v>
      </c>
      <c r="K2246">
        <v>77</v>
      </c>
      <c r="L2246">
        <v>160</v>
      </c>
      <c r="M2246" t="s">
        <v>145</v>
      </c>
      <c r="N2246" t="s">
        <v>45</v>
      </c>
      <c r="O2246" t="s">
        <v>142</v>
      </c>
      <c r="P2246">
        <f t="shared" si="105"/>
        <v>4.9359999999999999</v>
      </c>
      <c r="Q2246">
        <f t="shared" si="106"/>
        <v>-0.8360000000000003</v>
      </c>
      <c r="R2246">
        <f t="shared" si="107"/>
        <v>0.48125000000000001</v>
      </c>
    </row>
    <row r="2247" spans="1:18" x14ac:dyDescent="0.25">
      <c r="A2247" t="s">
        <v>240</v>
      </c>
      <c r="B2247" t="s">
        <v>6</v>
      </c>
      <c r="C2247" s="1">
        <v>44241</v>
      </c>
      <c r="D2247" s="1">
        <v>44607</v>
      </c>
      <c r="E2247" s="24">
        <v>366</v>
      </c>
      <c r="F2247">
        <v>1</v>
      </c>
      <c r="G2247">
        <v>5.0999999999999996</v>
      </c>
      <c r="H2247">
        <v>1.1000000000000001</v>
      </c>
      <c r="I2247" t="s">
        <v>21</v>
      </c>
      <c r="J2247">
        <v>664</v>
      </c>
      <c r="K2247">
        <v>77</v>
      </c>
      <c r="L2247">
        <v>160</v>
      </c>
      <c r="M2247" t="s">
        <v>145</v>
      </c>
      <c r="N2247" t="s">
        <v>45</v>
      </c>
      <c r="O2247" t="s">
        <v>142</v>
      </c>
      <c r="P2247">
        <f t="shared" si="105"/>
        <v>4.9359999999999999</v>
      </c>
      <c r="Q2247">
        <f t="shared" si="106"/>
        <v>0.1639999999999997</v>
      </c>
      <c r="R2247">
        <f t="shared" si="107"/>
        <v>0.48125000000000001</v>
      </c>
    </row>
    <row r="2248" spans="1:18" x14ac:dyDescent="0.25">
      <c r="A2248" t="s">
        <v>240</v>
      </c>
      <c r="B2248" t="s">
        <v>6</v>
      </c>
      <c r="C2248" s="1">
        <v>44241</v>
      </c>
      <c r="D2248" s="1">
        <v>44607</v>
      </c>
      <c r="E2248" s="24">
        <v>366</v>
      </c>
      <c r="F2248">
        <v>1</v>
      </c>
      <c r="G2248">
        <v>4</v>
      </c>
      <c r="H2248">
        <v>0.9</v>
      </c>
      <c r="I2248" t="s">
        <v>21</v>
      </c>
      <c r="J2248">
        <v>664</v>
      </c>
      <c r="K2248">
        <v>77</v>
      </c>
      <c r="L2248">
        <v>160</v>
      </c>
      <c r="M2248" t="s">
        <v>145</v>
      </c>
      <c r="N2248" t="s">
        <v>45</v>
      </c>
      <c r="O2248" t="s">
        <v>142</v>
      </c>
      <c r="P2248">
        <f t="shared" si="105"/>
        <v>4.9359999999999999</v>
      </c>
      <c r="Q2248">
        <f t="shared" si="106"/>
        <v>-0.93599999999999994</v>
      </c>
      <c r="R2248">
        <f t="shared" si="107"/>
        <v>0.48125000000000001</v>
      </c>
    </row>
    <row r="2249" spans="1:18" x14ac:dyDescent="0.25">
      <c r="A2249" t="s">
        <v>240</v>
      </c>
      <c r="B2249" t="s">
        <v>6</v>
      </c>
      <c r="C2249" s="1">
        <v>44241</v>
      </c>
      <c r="D2249" s="1">
        <v>44607</v>
      </c>
      <c r="E2249" s="24">
        <v>366</v>
      </c>
      <c r="F2249">
        <v>1</v>
      </c>
      <c r="G2249">
        <v>5.0999999999999996</v>
      </c>
      <c r="H2249">
        <v>1.2</v>
      </c>
      <c r="I2249" t="s">
        <v>21</v>
      </c>
      <c r="J2249">
        <v>664</v>
      </c>
      <c r="K2249">
        <v>77</v>
      </c>
      <c r="L2249">
        <v>160</v>
      </c>
      <c r="M2249" t="s">
        <v>145</v>
      </c>
      <c r="N2249" t="s">
        <v>45</v>
      </c>
      <c r="O2249" t="s">
        <v>142</v>
      </c>
      <c r="P2249">
        <f t="shared" si="105"/>
        <v>4.9359999999999999</v>
      </c>
      <c r="Q2249">
        <f t="shared" si="106"/>
        <v>0.1639999999999997</v>
      </c>
      <c r="R2249">
        <f t="shared" si="107"/>
        <v>0.48125000000000001</v>
      </c>
    </row>
    <row r="2250" spans="1:18" x14ac:dyDescent="0.25">
      <c r="A2250" t="s">
        <v>146</v>
      </c>
      <c r="B2250" t="s">
        <v>6</v>
      </c>
      <c r="C2250" s="1">
        <v>44301</v>
      </c>
      <c r="D2250" s="1">
        <v>44659</v>
      </c>
      <c r="E2250" s="24">
        <v>358</v>
      </c>
      <c r="F2250">
        <v>1</v>
      </c>
      <c r="G2250">
        <v>10.199999999999999</v>
      </c>
      <c r="H2250">
        <v>2.8</v>
      </c>
      <c r="I2250" t="s">
        <v>21</v>
      </c>
      <c r="J2250">
        <v>718</v>
      </c>
      <c r="K2250">
        <v>55</v>
      </c>
      <c r="L2250">
        <v>160</v>
      </c>
      <c r="M2250" t="s">
        <v>147</v>
      </c>
      <c r="N2250" t="s">
        <v>46</v>
      </c>
      <c r="O2250" t="s">
        <v>148</v>
      </c>
      <c r="P2250">
        <f t="shared" si="105"/>
        <v>4.8479999999999999</v>
      </c>
      <c r="Q2250">
        <f t="shared" si="106"/>
        <v>5.3519999999999994</v>
      </c>
      <c r="R2250">
        <f t="shared" si="107"/>
        <v>0.34375</v>
      </c>
    </row>
    <row r="2251" spans="1:18" x14ac:dyDescent="0.25">
      <c r="A2251" t="s">
        <v>146</v>
      </c>
      <c r="B2251" t="s">
        <v>6</v>
      </c>
      <c r="C2251" s="1">
        <v>44301</v>
      </c>
      <c r="D2251" s="1">
        <v>44659</v>
      </c>
      <c r="E2251" s="24">
        <v>358</v>
      </c>
      <c r="F2251">
        <v>1</v>
      </c>
      <c r="G2251">
        <v>6</v>
      </c>
      <c r="H2251">
        <v>1.5</v>
      </c>
      <c r="I2251" t="s">
        <v>21</v>
      </c>
      <c r="J2251">
        <v>718</v>
      </c>
      <c r="K2251">
        <v>55</v>
      </c>
      <c r="L2251">
        <v>160</v>
      </c>
      <c r="M2251" t="s">
        <v>147</v>
      </c>
      <c r="N2251" t="s">
        <v>46</v>
      </c>
      <c r="O2251" t="s">
        <v>148</v>
      </c>
      <c r="P2251">
        <f t="shared" si="105"/>
        <v>4.8479999999999999</v>
      </c>
      <c r="Q2251">
        <f t="shared" si="106"/>
        <v>1.1520000000000001</v>
      </c>
      <c r="R2251">
        <f t="shared" si="107"/>
        <v>0.34375</v>
      </c>
    </row>
    <row r="2252" spans="1:18" x14ac:dyDescent="0.25">
      <c r="A2252" t="s">
        <v>146</v>
      </c>
      <c r="B2252" t="s">
        <v>6</v>
      </c>
      <c r="C2252" s="1">
        <v>44301</v>
      </c>
      <c r="D2252" s="1">
        <v>44659</v>
      </c>
      <c r="E2252" s="24">
        <v>358</v>
      </c>
      <c r="F2252">
        <v>1</v>
      </c>
      <c r="G2252">
        <v>4.3</v>
      </c>
      <c r="H2252">
        <v>1</v>
      </c>
      <c r="I2252" t="s">
        <v>21</v>
      </c>
      <c r="J2252">
        <v>718</v>
      </c>
      <c r="K2252">
        <v>55</v>
      </c>
      <c r="L2252">
        <v>160</v>
      </c>
      <c r="M2252" t="s">
        <v>147</v>
      </c>
      <c r="N2252" t="s">
        <v>46</v>
      </c>
      <c r="O2252" t="s">
        <v>148</v>
      </c>
      <c r="P2252">
        <f t="shared" si="105"/>
        <v>4.8479999999999999</v>
      </c>
      <c r="Q2252">
        <f t="shared" si="106"/>
        <v>-0.54800000000000004</v>
      </c>
      <c r="R2252">
        <f t="shared" si="107"/>
        <v>0.34375</v>
      </c>
    </row>
    <row r="2253" spans="1:18" x14ac:dyDescent="0.25">
      <c r="A2253" t="s">
        <v>146</v>
      </c>
      <c r="B2253" t="s">
        <v>6</v>
      </c>
      <c r="C2253" s="1">
        <v>44301</v>
      </c>
      <c r="D2253" s="1">
        <v>44659</v>
      </c>
      <c r="E2253" s="24">
        <v>358</v>
      </c>
      <c r="F2253">
        <v>1</v>
      </c>
      <c r="G2253">
        <v>5.5</v>
      </c>
      <c r="H2253">
        <v>1.3</v>
      </c>
      <c r="I2253" t="s">
        <v>21</v>
      </c>
      <c r="J2253">
        <v>718</v>
      </c>
      <c r="K2253">
        <v>55</v>
      </c>
      <c r="L2253">
        <v>160</v>
      </c>
      <c r="M2253" t="s">
        <v>147</v>
      </c>
      <c r="N2253" t="s">
        <v>46</v>
      </c>
      <c r="O2253" t="s">
        <v>148</v>
      </c>
      <c r="P2253">
        <f t="shared" si="105"/>
        <v>4.8479999999999999</v>
      </c>
      <c r="Q2253">
        <f t="shared" si="106"/>
        <v>0.65200000000000014</v>
      </c>
      <c r="R2253">
        <f t="shared" si="107"/>
        <v>0.34375</v>
      </c>
    </row>
    <row r="2254" spans="1:18" x14ac:dyDescent="0.25">
      <c r="A2254" t="s">
        <v>146</v>
      </c>
      <c r="B2254" t="s">
        <v>6</v>
      </c>
      <c r="C2254" s="1">
        <v>44301</v>
      </c>
      <c r="D2254" s="1">
        <v>44659</v>
      </c>
      <c r="E2254" s="24">
        <v>358</v>
      </c>
      <c r="F2254">
        <v>1</v>
      </c>
      <c r="G2254">
        <v>5.0999999999999996</v>
      </c>
      <c r="H2254">
        <v>1.3</v>
      </c>
      <c r="I2254" t="s">
        <v>21</v>
      </c>
      <c r="J2254">
        <v>718</v>
      </c>
      <c r="K2254">
        <v>55</v>
      </c>
      <c r="L2254">
        <v>160</v>
      </c>
      <c r="M2254" t="s">
        <v>147</v>
      </c>
      <c r="N2254" t="s">
        <v>46</v>
      </c>
      <c r="O2254" t="s">
        <v>148</v>
      </c>
      <c r="P2254">
        <f t="shared" si="105"/>
        <v>4.8479999999999999</v>
      </c>
      <c r="Q2254">
        <f t="shared" si="106"/>
        <v>0.25199999999999978</v>
      </c>
      <c r="R2254">
        <f t="shared" si="107"/>
        <v>0.34375</v>
      </c>
    </row>
    <row r="2255" spans="1:18" x14ac:dyDescent="0.25">
      <c r="A2255" t="s">
        <v>146</v>
      </c>
      <c r="B2255" t="s">
        <v>6</v>
      </c>
      <c r="C2255" s="1">
        <v>44301</v>
      </c>
      <c r="D2255" s="1">
        <v>44659</v>
      </c>
      <c r="E2255" s="24">
        <v>358</v>
      </c>
      <c r="F2255">
        <v>1</v>
      </c>
      <c r="G2255">
        <v>5.0999999999999996</v>
      </c>
      <c r="H2255">
        <v>1.2</v>
      </c>
      <c r="I2255" t="s">
        <v>21</v>
      </c>
      <c r="J2255">
        <v>718</v>
      </c>
      <c r="K2255">
        <v>55</v>
      </c>
      <c r="L2255">
        <v>160</v>
      </c>
      <c r="M2255" t="s">
        <v>147</v>
      </c>
      <c r="N2255" t="s">
        <v>46</v>
      </c>
      <c r="O2255" t="s">
        <v>148</v>
      </c>
      <c r="P2255">
        <f t="shared" si="105"/>
        <v>4.8479999999999999</v>
      </c>
      <c r="Q2255">
        <f t="shared" si="106"/>
        <v>0.25199999999999978</v>
      </c>
      <c r="R2255">
        <f t="shared" si="107"/>
        <v>0.34375</v>
      </c>
    </row>
    <row r="2256" spans="1:18" x14ac:dyDescent="0.25">
      <c r="A2256" t="s">
        <v>146</v>
      </c>
      <c r="B2256" t="s">
        <v>6</v>
      </c>
      <c r="C2256" s="1">
        <v>44301</v>
      </c>
      <c r="D2256" s="1">
        <v>44659</v>
      </c>
      <c r="E2256" s="24">
        <v>358</v>
      </c>
      <c r="F2256">
        <v>1</v>
      </c>
      <c r="G2256">
        <v>4.4000000000000004</v>
      </c>
      <c r="H2256">
        <v>1</v>
      </c>
      <c r="I2256" t="s">
        <v>21</v>
      </c>
      <c r="J2256">
        <v>718</v>
      </c>
      <c r="K2256">
        <v>55</v>
      </c>
      <c r="L2256">
        <v>160</v>
      </c>
      <c r="M2256" t="s">
        <v>147</v>
      </c>
      <c r="N2256" t="s">
        <v>46</v>
      </c>
      <c r="O2256" t="s">
        <v>148</v>
      </c>
      <c r="P2256">
        <f t="shared" si="105"/>
        <v>4.8479999999999999</v>
      </c>
      <c r="Q2256">
        <f t="shared" si="106"/>
        <v>-0.44799999999999951</v>
      </c>
      <c r="R2256">
        <f t="shared" si="107"/>
        <v>0.34375</v>
      </c>
    </row>
    <row r="2257" spans="1:18" x14ac:dyDescent="0.25">
      <c r="A2257" t="s">
        <v>146</v>
      </c>
      <c r="B2257" t="s">
        <v>6</v>
      </c>
      <c r="C2257" s="1">
        <v>44301</v>
      </c>
      <c r="D2257" s="1">
        <v>44659</v>
      </c>
      <c r="E2257" s="24">
        <v>358</v>
      </c>
      <c r="F2257">
        <v>1</v>
      </c>
      <c r="G2257">
        <v>4.8</v>
      </c>
      <c r="H2257">
        <v>1.1000000000000001</v>
      </c>
      <c r="I2257" t="s">
        <v>21</v>
      </c>
      <c r="J2257">
        <v>718</v>
      </c>
      <c r="K2257">
        <v>55</v>
      </c>
      <c r="L2257">
        <v>160</v>
      </c>
      <c r="M2257" t="s">
        <v>147</v>
      </c>
      <c r="N2257" t="s">
        <v>46</v>
      </c>
      <c r="O2257" t="s">
        <v>148</v>
      </c>
      <c r="P2257">
        <f t="shared" si="105"/>
        <v>4.8479999999999999</v>
      </c>
      <c r="Q2257">
        <f t="shared" si="106"/>
        <v>-4.8000000000000043E-2</v>
      </c>
      <c r="R2257">
        <f t="shared" si="107"/>
        <v>0.34375</v>
      </c>
    </row>
    <row r="2258" spans="1:18" x14ac:dyDescent="0.25">
      <c r="A2258" t="s">
        <v>146</v>
      </c>
      <c r="B2258" t="s">
        <v>6</v>
      </c>
      <c r="C2258" s="1">
        <v>44301</v>
      </c>
      <c r="D2258" s="1">
        <v>44659</v>
      </c>
      <c r="E2258" s="24">
        <v>358</v>
      </c>
      <c r="F2258">
        <v>1</v>
      </c>
      <c r="G2258">
        <v>4.5</v>
      </c>
      <c r="H2258">
        <v>1.5</v>
      </c>
      <c r="I2258" t="s">
        <v>21</v>
      </c>
      <c r="J2258">
        <v>718</v>
      </c>
      <c r="K2258">
        <v>55</v>
      </c>
      <c r="L2258">
        <v>160</v>
      </c>
      <c r="M2258" t="s">
        <v>147</v>
      </c>
      <c r="N2258" t="s">
        <v>46</v>
      </c>
      <c r="O2258" t="s">
        <v>148</v>
      </c>
      <c r="P2258">
        <f t="shared" si="105"/>
        <v>4.8479999999999999</v>
      </c>
      <c r="Q2258">
        <f t="shared" si="106"/>
        <v>-0.34799999999999986</v>
      </c>
      <c r="R2258">
        <f t="shared" si="107"/>
        <v>0.34375</v>
      </c>
    </row>
    <row r="2259" spans="1:18" x14ac:dyDescent="0.25">
      <c r="A2259" t="s">
        <v>146</v>
      </c>
      <c r="B2259" t="s">
        <v>6</v>
      </c>
      <c r="C2259" s="1">
        <v>44301</v>
      </c>
      <c r="D2259" s="1">
        <v>44659</v>
      </c>
      <c r="E2259" s="24">
        <v>358</v>
      </c>
      <c r="F2259">
        <v>1</v>
      </c>
      <c r="G2259">
        <v>4.9000000000000004</v>
      </c>
      <c r="H2259">
        <v>1.2</v>
      </c>
      <c r="I2259" t="s">
        <v>21</v>
      </c>
      <c r="J2259">
        <v>718</v>
      </c>
      <c r="K2259">
        <v>55</v>
      </c>
      <c r="L2259">
        <v>160</v>
      </c>
      <c r="M2259" t="s">
        <v>147</v>
      </c>
      <c r="N2259" t="s">
        <v>46</v>
      </c>
      <c r="O2259" t="s">
        <v>148</v>
      </c>
      <c r="P2259">
        <f t="shared" si="105"/>
        <v>4.8479999999999999</v>
      </c>
      <c r="Q2259">
        <f t="shared" si="106"/>
        <v>5.200000000000049E-2</v>
      </c>
      <c r="R2259">
        <f t="shared" si="107"/>
        <v>0.34375</v>
      </c>
    </row>
    <row r="2260" spans="1:18" x14ac:dyDescent="0.25">
      <c r="A2260" t="s">
        <v>146</v>
      </c>
      <c r="B2260" t="s">
        <v>6</v>
      </c>
      <c r="C2260" s="1">
        <v>44301</v>
      </c>
      <c r="D2260" s="1">
        <v>44659</v>
      </c>
      <c r="E2260" s="24">
        <v>358</v>
      </c>
      <c r="F2260">
        <v>1</v>
      </c>
      <c r="G2260">
        <v>4.5</v>
      </c>
      <c r="H2260">
        <v>1.3</v>
      </c>
      <c r="I2260" t="s">
        <v>21</v>
      </c>
      <c r="J2260">
        <v>718</v>
      </c>
      <c r="K2260">
        <v>55</v>
      </c>
      <c r="L2260">
        <v>160</v>
      </c>
      <c r="M2260" t="s">
        <v>147</v>
      </c>
      <c r="N2260" t="s">
        <v>46</v>
      </c>
      <c r="O2260" t="s">
        <v>148</v>
      </c>
      <c r="P2260">
        <f t="shared" si="105"/>
        <v>4.8479999999999999</v>
      </c>
      <c r="Q2260">
        <f t="shared" si="106"/>
        <v>-0.34799999999999986</v>
      </c>
      <c r="R2260">
        <f t="shared" si="107"/>
        <v>0.34375</v>
      </c>
    </row>
    <row r="2261" spans="1:18" x14ac:dyDescent="0.25">
      <c r="A2261" t="s">
        <v>146</v>
      </c>
      <c r="B2261" t="s">
        <v>6</v>
      </c>
      <c r="C2261" s="1">
        <v>44301</v>
      </c>
      <c r="D2261" s="1">
        <v>44659</v>
      </c>
      <c r="E2261" s="24">
        <v>358</v>
      </c>
      <c r="F2261">
        <v>1</v>
      </c>
      <c r="G2261">
        <v>4.5</v>
      </c>
      <c r="H2261">
        <v>1.2</v>
      </c>
      <c r="I2261" t="s">
        <v>21</v>
      </c>
      <c r="J2261">
        <v>718</v>
      </c>
      <c r="K2261">
        <v>55</v>
      </c>
      <c r="L2261">
        <v>160</v>
      </c>
      <c r="M2261" t="s">
        <v>147</v>
      </c>
      <c r="N2261" t="s">
        <v>46</v>
      </c>
      <c r="O2261" t="s">
        <v>148</v>
      </c>
      <c r="P2261">
        <f t="shared" si="105"/>
        <v>4.8479999999999999</v>
      </c>
      <c r="Q2261">
        <f t="shared" si="106"/>
        <v>-0.34799999999999986</v>
      </c>
      <c r="R2261">
        <f t="shared" si="107"/>
        <v>0.34375</v>
      </c>
    </row>
    <row r="2262" spans="1:18" x14ac:dyDescent="0.25">
      <c r="A2262" t="s">
        <v>146</v>
      </c>
      <c r="B2262" t="s">
        <v>6</v>
      </c>
      <c r="C2262" s="1">
        <v>44301</v>
      </c>
      <c r="D2262" s="1">
        <v>44659</v>
      </c>
      <c r="E2262" s="24">
        <v>358</v>
      </c>
      <c r="F2262">
        <v>1</v>
      </c>
      <c r="G2262">
        <v>5.9</v>
      </c>
      <c r="H2262">
        <v>1.4</v>
      </c>
      <c r="I2262" t="s">
        <v>21</v>
      </c>
      <c r="J2262">
        <v>718</v>
      </c>
      <c r="K2262">
        <v>55</v>
      </c>
      <c r="L2262">
        <v>160</v>
      </c>
      <c r="M2262" t="s">
        <v>147</v>
      </c>
      <c r="N2262" t="s">
        <v>46</v>
      </c>
      <c r="O2262" t="s">
        <v>148</v>
      </c>
      <c r="P2262">
        <f t="shared" si="105"/>
        <v>4.8479999999999999</v>
      </c>
      <c r="Q2262">
        <f t="shared" si="106"/>
        <v>1.0520000000000005</v>
      </c>
      <c r="R2262">
        <f t="shared" si="107"/>
        <v>0.34375</v>
      </c>
    </row>
    <row r="2263" spans="1:18" x14ac:dyDescent="0.25">
      <c r="A2263" t="s">
        <v>146</v>
      </c>
      <c r="B2263" t="s">
        <v>6</v>
      </c>
      <c r="C2263" s="1">
        <v>44301</v>
      </c>
      <c r="D2263" s="1">
        <v>44659</v>
      </c>
      <c r="E2263" s="24">
        <v>358</v>
      </c>
      <c r="F2263">
        <v>1</v>
      </c>
      <c r="G2263">
        <v>4.5999999999999996</v>
      </c>
      <c r="H2263">
        <v>1.2</v>
      </c>
      <c r="I2263" t="s">
        <v>21</v>
      </c>
      <c r="J2263">
        <v>718</v>
      </c>
      <c r="K2263">
        <v>55</v>
      </c>
      <c r="L2263">
        <v>160</v>
      </c>
      <c r="M2263" t="s">
        <v>147</v>
      </c>
      <c r="N2263" t="s">
        <v>46</v>
      </c>
      <c r="O2263" t="s">
        <v>148</v>
      </c>
      <c r="P2263">
        <f t="shared" si="105"/>
        <v>4.8479999999999999</v>
      </c>
      <c r="Q2263">
        <f t="shared" si="106"/>
        <v>-0.24800000000000022</v>
      </c>
      <c r="R2263">
        <f t="shared" si="107"/>
        <v>0.34375</v>
      </c>
    </row>
    <row r="2264" spans="1:18" x14ac:dyDescent="0.25">
      <c r="A2264" t="s">
        <v>146</v>
      </c>
      <c r="B2264" t="s">
        <v>6</v>
      </c>
      <c r="C2264" s="1">
        <v>44301</v>
      </c>
      <c r="D2264" s="1">
        <v>44659</v>
      </c>
      <c r="E2264" s="24">
        <v>358</v>
      </c>
      <c r="F2264">
        <v>1</v>
      </c>
      <c r="G2264">
        <v>5</v>
      </c>
      <c r="H2264">
        <v>1.2</v>
      </c>
      <c r="I2264" t="s">
        <v>21</v>
      </c>
      <c r="J2264">
        <v>718</v>
      </c>
      <c r="K2264">
        <v>55</v>
      </c>
      <c r="L2264">
        <v>160</v>
      </c>
      <c r="M2264" t="s">
        <v>147</v>
      </c>
      <c r="N2264" t="s">
        <v>46</v>
      </c>
      <c r="O2264" t="s">
        <v>148</v>
      </c>
      <c r="P2264">
        <f t="shared" si="105"/>
        <v>4.8479999999999999</v>
      </c>
      <c r="Q2264">
        <f t="shared" si="106"/>
        <v>0.15200000000000014</v>
      </c>
      <c r="R2264">
        <f t="shared" si="107"/>
        <v>0.34375</v>
      </c>
    </row>
    <row r="2265" spans="1:18" x14ac:dyDescent="0.25">
      <c r="A2265" t="s">
        <v>146</v>
      </c>
      <c r="B2265" t="s">
        <v>6</v>
      </c>
      <c r="C2265" s="1">
        <v>44301</v>
      </c>
      <c r="D2265" s="1">
        <v>44659</v>
      </c>
      <c r="E2265" s="24">
        <v>358</v>
      </c>
      <c r="F2265">
        <v>1</v>
      </c>
      <c r="G2265">
        <v>5.4</v>
      </c>
      <c r="H2265">
        <v>1.3</v>
      </c>
      <c r="I2265" t="s">
        <v>21</v>
      </c>
      <c r="J2265">
        <v>718</v>
      </c>
      <c r="K2265">
        <v>55</v>
      </c>
      <c r="L2265">
        <v>160</v>
      </c>
      <c r="M2265" t="s">
        <v>147</v>
      </c>
      <c r="N2265" t="s">
        <v>46</v>
      </c>
      <c r="O2265" t="s">
        <v>148</v>
      </c>
      <c r="P2265">
        <f t="shared" si="105"/>
        <v>4.8479999999999999</v>
      </c>
      <c r="Q2265">
        <f t="shared" si="106"/>
        <v>0.55200000000000049</v>
      </c>
      <c r="R2265">
        <f t="shared" si="107"/>
        <v>0.34375</v>
      </c>
    </row>
    <row r="2266" spans="1:18" x14ac:dyDescent="0.25">
      <c r="A2266" t="s">
        <v>146</v>
      </c>
      <c r="B2266" t="s">
        <v>6</v>
      </c>
      <c r="C2266" s="1">
        <v>44301</v>
      </c>
      <c r="D2266" s="1">
        <v>44659</v>
      </c>
      <c r="E2266" s="24">
        <v>358</v>
      </c>
      <c r="F2266">
        <v>1</v>
      </c>
      <c r="G2266">
        <v>4.3</v>
      </c>
      <c r="H2266">
        <v>1</v>
      </c>
      <c r="I2266" t="s">
        <v>21</v>
      </c>
      <c r="J2266">
        <v>718</v>
      </c>
      <c r="K2266">
        <v>55</v>
      </c>
      <c r="L2266">
        <v>160</v>
      </c>
      <c r="M2266" t="s">
        <v>147</v>
      </c>
      <c r="N2266" t="s">
        <v>46</v>
      </c>
      <c r="O2266" t="s">
        <v>148</v>
      </c>
      <c r="P2266">
        <f t="shared" si="105"/>
        <v>4.8479999999999999</v>
      </c>
      <c r="Q2266">
        <f t="shared" si="106"/>
        <v>-0.54800000000000004</v>
      </c>
      <c r="R2266">
        <f t="shared" si="107"/>
        <v>0.34375</v>
      </c>
    </row>
    <row r="2267" spans="1:18" x14ac:dyDescent="0.25">
      <c r="A2267" t="s">
        <v>146</v>
      </c>
      <c r="B2267" t="s">
        <v>6</v>
      </c>
      <c r="C2267" s="1">
        <v>44301</v>
      </c>
      <c r="D2267" s="1">
        <v>44659</v>
      </c>
      <c r="E2267" s="24">
        <v>358</v>
      </c>
      <c r="F2267">
        <v>1</v>
      </c>
      <c r="G2267">
        <v>5.3</v>
      </c>
      <c r="H2267">
        <v>1.3</v>
      </c>
      <c r="I2267" t="s">
        <v>21</v>
      </c>
      <c r="J2267">
        <v>718</v>
      </c>
      <c r="K2267">
        <v>55</v>
      </c>
      <c r="L2267">
        <v>160</v>
      </c>
      <c r="M2267" t="s">
        <v>147</v>
      </c>
      <c r="N2267" t="s">
        <v>46</v>
      </c>
      <c r="O2267" t="s">
        <v>148</v>
      </c>
      <c r="P2267">
        <f t="shared" si="105"/>
        <v>4.8479999999999999</v>
      </c>
      <c r="Q2267">
        <f t="shared" si="106"/>
        <v>0.45199999999999996</v>
      </c>
      <c r="R2267">
        <f t="shared" si="107"/>
        <v>0.34375</v>
      </c>
    </row>
    <row r="2268" spans="1:18" x14ac:dyDescent="0.25">
      <c r="A2268" t="s">
        <v>146</v>
      </c>
      <c r="B2268" t="s">
        <v>6</v>
      </c>
      <c r="C2268" s="1">
        <v>44301</v>
      </c>
      <c r="D2268" s="1">
        <v>44659</v>
      </c>
      <c r="E2268" s="24">
        <v>358</v>
      </c>
      <c r="F2268">
        <v>1</v>
      </c>
      <c r="G2268">
        <v>4.7</v>
      </c>
      <c r="H2268">
        <v>1.1000000000000001</v>
      </c>
      <c r="I2268" t="s">
        <v>21</v>
      </c>
      <c r="J2268">
        <v>718</v>
      </c>
      <c r="K2268">
        <v>55</v>
      </c>
      <c r="L2268">
        <v>160</v>
      </c>
      <c r="M2268" t="s">
        <v>147</v>
      </c>
      <c r="N2268" t="s">
        <v>46</v>
      </c>
      <c r="O2268" t="s">
        <v>148</v>
      </c>
      <c r="P2268">
        <f t="shared" si="105"/>
        <v>4.8479999999999999</v>
      </c>
      <c r="Q2268">
        <f t="shared" si="106"/>
        <v>-0.14799999999999969</v>
      </c>
      <c r="R2268">
        <f t="shared" si="107"/>
        <v>0.34375</v>
      </c>
    </row>
    <row r="2269" spans="1:18" x14ac:dyDescent="0.25">
      <c r="A2269" t="s">
        <v>146</v>
      </c>
      <c r="B2269" t="s">
        <v>6</v>
      </c>
      <c r="C2269" s="1">
        <v>44301</v>
      </c>
      <c r="D2269" s="1">
        <v>44659</v>
      </c>
      <c r="E2269" s="24">
        <v>358</v>
      </c>
      <c r="F2269">
        <v>1</v>
      </c>
      <c r="G2269">
        <v>5.0999999999999996</v>
      </c>
      <c r="H2269">
        <v>1.2</v>
      </c>
      <c r="I2269" t="s">
        <v>21</v>
      </c>
      <c r="J2269">
        <v>718</v>
      </c>
      <c r="K2269">
        <v>55</v>
      </c>
      <c r="L2269">
        <v>160</v>
      </c>
      <c r="M2269" t="s">
        <v>147</v>
      </c>
      <c r="N2269" t="s">
        <v>46</v>
      </c>
      <c r="O2269" t="s">
        <v>148</v>
      </c>
      <c r="P2269">
        <f t="shared" si="105"/>
        <v>4.8479999999999999</v>
      </c>
      <c r="Q2269">
        <f t="shared" si="106"/>
        <v>0.25199999999999978</v>
      </c>
      <c r="R2269">
        <f t="shared" si="107"/>
        <v>0.34375</v>
      </c>
    </row>
    <row r="2270" spans="1:18" x14ac:dyDescent="0.25">
      <c r="A2270" t="s">
        <v>146</v>
      </c>
      <c r="B2270" t="s">
        <v>6</v>
      </c>
      <c r="C2270" s="1">
        <v>44301</v>
      </c>
      <c r="D2270" s="1">
        <v>44659</v>
      </c>
      <c r="E2270" s="24">
        <v>358</v>
      </c>
      <c r="F2270">
        <v>1</v>
      </c>
      <c r="G2270">
        <v>4.5</v>
      </c>
      <c r="H2270">
        <v>1.1000000000000001</v>
      </c>
      <c r="I2270" t="s">
        <v>21</v>
      </c>
      <c r="J2270">
        <v>718</v>
      </c>
      <c r="K2270">
        <v>55</v>
      </c>
      <c r="L2270">
        <v>160</v>
      </c>
      <c r="M2270" t="s">
        <v>147</v>
      </c>
      <c r="N2270" t="s">
        <v>46</v>
      </c>
      <c r="O2270" t="s">
        <v>148</v>
      </c>
      <c r="P2270">
        <f t="shared" si="105"/>
        <v>4.8479999999999999</v>
      </c>
      <c r="Q2270">
        <f t="shared" si="106"/>
        <v>-0.34799999999999986</v>
      </c>
      <c r="R2270">
        <f t="shared" si="107"/>
        <v>0.34375</v>
      </c>
    </row>
    <row r="2271" spans="1:18" x14ac:dyDescent="0.25">
      <c r="A2271" t="s">
        <v>146</v>
      </c>
      <c r="B2271" t="s">
        <v>6</v>
      </c>
      <c r="C2271" s="1">
        <v>44301</v>
      </c>
      <c r="D2271" s="1">
        <v>44659</v>
      </c>
      <c r="E2271" s="24">
        <v>358</v>
      </c>
      <c r="F2271">
        <v>1</v>
      </c>
      <c r="G2271">
        <v>5.7</v>
      </c>
      <c r="H2271">
        <v>1.3</v>
      </c>
      <c r="I2271" t="s">
        <v>21</v>
      </c>
      <c r="J2271">
        <v>718</v>
      </c>
      <c r="K2271">
        <v>55</v>
      </c>
      <c r="L2271">
        <v>160</v>
      </c>
      <c r="M2271" t="s">
        <v>147</v>
      </c>
      <c r="N2271" t="s">
        <v>46</v>
      </c>
      <c r="O2271" t="s">
        <v>148</v>
      </c>
      <c r="P2271">
        <f t="shared" si="105"/>
        <v>4.8479999999999999</v>
      </c>
      <c r="Q2271">
        <f t="shared" si="106"/>
        <v>0.85200000000000031</v>
      </c>
      <c r="R2271">
        <f t="shared" si="107"/>
        <v>0.34375</v>
      </c>
    </row>
    <row r="2272" spans="1:18" x14ac:dyDescent="0.25">
      <c r="A2272" t="s">
        <v>146</v>
      </c>
      <c r="B2272" t="s">
        <v>6</v>
      </c>
      <c r="C2272" s="1">
        <v>44301</v>
      </c>
      <c r="D2272" s="1">
        <v>44659</v>
      </c>
      <c r="E2272" s="24">
        <v>358</v>
      </c>
      <c r="F2272">
        <v>1</v>
      </c>
      <c r="G2272">
        <v>5</v>
      </c>
      <c r="H2272">
        <v>1.2</v>
      </c>
      <c r="I2272" t="s">
        <v>21</v>
      </c>
      <c r="J2272">
        <v>718</v>
      </c>
      <c r="K2272">
        <v>55</v>
      </c>
      <c r="L2272">
        <v>160</v>
      </c>
      <c r="M2272" t="s">
        <v>147</v>
      </c>
      <c r="N2272" t="s">
        <v>46</v>
      </c>
      <c r="O2272" t="s">
        <v>148</v>
      </c>
      <c r="P2272">
        <f t="shared" si="105"/>
        <v>4.8479999999999999</v>
      </c>
      <c r="Q2272">
        <f t="shared" si="106"/>
        <v>0.15200000000000014</v>
      </c>
      <c r="R2272">
        <f t="shared" si="107"/>
        <v>0.34375</v>
      </c>
    </row>
    <row r="2273" spans="1:18" x14ac:dyDescent="0.25">
      <c r="A2273" t="s">
        <v>146</v>
      </c>
      <c r="B2273" t="s">
        <v>6</v>
      </c>
      <c r="C2273" s="1">
        <v>44301</v>
      </c>
      <c r="D2273" s="1">
        <v>44659</v>
      </c>
      <c r="E2273" s="24">
        <v>358</v>
      </c>
      <c r="F2273">
        <v>1</v>
      </c>
      <c r="G2273">
        <v>5.5</v>
      </c>
      <c r="H2273">
        <v>1.3</v>
      </c>
      <c r="I2273" t="s">
        <v>21</v>
      </c>
      <c r="J2273">
        <v>718</v>
      </c>
      <c r="K2273">
        <v>55</v>
      </c>
      <c r="L2273">
        <v>160</v>
      </c>
      <c r="M2273" t="s">
        <v>147</v>
      </c>
      <c r="N2273" t="s">
        <v>46</v>
      </c>
      <c r="O2273" t="s">
        <v>148</v>
      </c>
      <c r="P2273">
        <f t="shared" si="105"/>
        <v>4.8479999999999999</v>
      </c>
      <c r="Q2273">
        <f t="shared" si="106"/>
        <v>0.65200000000000014</v>
      </c>
      <c r="R2273">
        <f t="shared" si="107"/>
        <v>0.34375</v>
      </c>
    </row>
    <row r="2274" spans="1:18" x14ac:dyDescent="0.25">
      <c r="A2274" t="s">
        <v>146</v>
      </c>
      <c r="B2274" t="s">
        <v>6</v>
      </c>
      <c r="C2274" s="1">
        <v>44301</v>
      </c>
      <c r="D2274" s="1">
        <v>44659</v>
      </c>
      <c r="E2274" s="24">
        <v>358</v>
      </c>
      <c r="F2274">
        <v>1</v>
      </c>
      <c r="G2274">
        <v>5</v>
      </c>
      <c r="H2274">
        <v>1.2</v>
      </c>
      <c r="I2274" t="s">
        <v>21</v>
      </c>
      <c r="J2274">
        <v>718</v>
      </c>
      <c r="K2274">
        <v>55</v>
      </c>
      <c r="L2274">
        <v>160</v>
      </c>
      <c r="M2274" t="s">
        <v>147</v>
      </c>
      <c r="N2274" t="s">
        <v>46</v>
      </c>
      <c r="O2274" t="s">
        <v>148</v>
      </c>
      <c r="P2274">
        <f t="shared" si="105"/>
        <v>4.8479999999999999</v>
      </c>
      <c r="Q2274">
        <f t="shared" si="106"/>
        <v>0.15200000000000014</v>
      </c>
      <c r="R2274">
        <f t="shared" si="107"/>
        <v>0.34375</v>
      </c>
    </row>
    <row r="2275" spans="1:18" x14ac:dyDescent="0.25">
      <c r="A2275" t="s">
        <v>146</v>
      </c>
      <c r="B2275" t="s">
        <v>6</v>
      </c>
      <c r="C2275" s="1">
        <v>44301</v>
      </c>
      <c r="D2275" s="1">
        <v>44659</v>
      </c>
      <c r="E2275" s="24">
        <v>358</v>
      </c>
      <c r="F2275">
        <v>1</v>
      </c>
      <c r="G2275">
        <v>5.2</v>
      </c>
      <c r="H2275">
        <v>1.3</v>
      </c>
      <c r="I2275" t="s">
        <v>21</v>
      </c>
      <c r="J2275">
        <v>718</v>
      </c>
      <c r="K2275">
        <v>55</v>
      </c>
      <c r="L2275">
        <v>160</v>
      </c>
      <c r="M2275" t="s">
        <v>147</v>
      </c>
      <c r="N2275" t="s">
        <v>46</v>
      </c>
      <c r="O2275" t="s">
        <v>148</v>
      </c>
      <c r="P2275">
        <f t="shared" si="105"/>
        <v>4.8479999999999999</v>
      </c>
      <c r="Q2275">
        <f t="shared" si="106"/>
        <v>0.35200000000000031</v>
      </c>
      <c r="R2275">
        <f t="shared" si="107"/>
        <v>0.34375</v>
      </c>
    </row>
    <row r="2276" spans="1:18" x14ac:dyDescent="0.25">
      <c r="A2276" t="s">
        <v>146</v>
      </c>
      <c r="B2276" t="s">
        <v>6</v>
      </c>
      <c r="C2276" s="1">
        <v>44301</v>
      </c>
      <c r="D2276" s="1">
        <v>44659</v>
      </c>
      <c r="E2276" s="24">
        <v>358</v>
      </c>
      <c r="F2276">
        <v>1</v>
      </c>
      <c r="G2276">
        <v>4.5</v>
      </c>
      <c r="H2276">
        <v>1.1000000000000001</v>
      </c>
      <c r="I2276" t="s">
        <v>21</v>
      </c>
      <c r="J2276">
        <v>718</v>
      </c>
      <c r="K2276">
        <v>55</v>
      </c>
      <c r="L2276">
        <v>160</v>
      </c>
      <c r="M2276" t="s">
        <v>147</v>
      </c>
      <c r="N2276" t="s">
        <v>46</v>
      </c>
      <c r="O2276" t="s">
        <v>148</v>
      </c>
      <c r="P2276">
        <f t="shared" si="105"/>
        <v>4.8479999999999999</v>
      </c>
      <c r="Q2276">
        <f t="shared" si="106"/>
        <v>-0.34799999999999986</v>
      </c>
      <c r="R2276">
        <f t="shared" si="107"/>
        <v>0.34375</v>
      </c>
    </row>
    <row r="2277" spans="1:18" x14ac:dyDescent="0.25">
      <c r="A2277" t="s">
        <v>146</v>
      </c>
      <c r="B2277" t="s">
        <v>6</v>
      </c>
      <c r="C2277" s="1">
        <v>44301</v>
      </c>
      <c r="D2277" s="1">
        <v>44659</v>
      </c>
      <c r="E2277" s="24">
        <v>358</v>
      </c>
      <c r="F2277">
        <v>1</v>
      </c>
      <c r="G2277">
        <v>4.9000000000000004</v>
      </c>
      <c r="H2277">
        <v>1.1000000000000001</v>
      </c>
      <c r="I2277" t="s">
        <v>21</v>
      </c>
      <c r="J2277">
        <v>718</v>
      </c>
      <c r="K2277">
        <v>55</v>
      </c>
      <c r="L2277">
        <v>160</v>
      </c>
      <c r="M2277" t="s">
        <v>147</v>
      </c>
      <c r="N2277" t="s">
        <v>46</v>
      </c>
      <c r="O2277" t="s">
        <v>148</v>
      </c>
      <c r="P2277">
        <f t="shared" si="105"/>
        <v>4.8479999999999999</v>
      </c>
      <c r="Q2277">
        <f t="shared" si="106"/>
        <v>5.200000000000049E-2</v>
      </c>
      <c r="R2277">
        <f t="shared" si="107"/>
        <v>0.34375</v>
      </c>
    </row>
    <row r="2278" spans="1:18" x14ac:dyDescent="0.25">
      <c r="A2278" t="s">
        <v>146</v>
      </c>
      <c r="B2278" t="s">
        <v>6</v>
      </c>
      <c r="C2278" s="1">
        <v>44301</v>
      </c>
      <c r="D2278" s="1">
        <v>44659</v>
      </c>
      <c r="E2278" s="24">
        <v>358</v>
      </c>
      <c r="F2278">
        <v>1</v>
      </c>
      <c r="G2278">
        <v>4.2</v>
      </c>
      <c r="H2278">
        <v>1</v>
      </c>
      <c r="I2278" t="s">
        <v>21</v>
      </c>
      <c r="J2278">
        <v>718</v>
      </c>
      <c r="K2278">
        <v>55</v>
      </c>
      <c r="L2278">
        <v>160</v>
      </c>
      <c r="M2278" t="s">
        <v>147</v>
      </c>
      <c r="N2278" t="s">
        <v>46</v>
      </c>
      <c r="O2278" t="s">
        <v>148</v>
      </c>
      <c r="P2278">
        <f t="shared" si="105"/>
        <v>4.8479999999999999</v>
      </c>
      <c r="Q2278">
        <f t="shared" si="106"/>
        <v>-0.64799999999999969</v>
      </c>
      <c r="R2278">
        <f t="shared" si="107"/>
        <v>0.34375</v>
      </c>
    </row>
    <row r="2279" spans="1:18" x14ac:dyDescent="0.25">
      <c r="A2279" t="s">
        <v>146</v>
      </c>
      <c r="B2279" t="s">
        <v>6</v>
      </c>
      <c r="C2279" s="1">
        <v>44301</v>
      </c>
      <c r="D2279" s="1">
        <v>44659</v>
      </c>
      <c r="E2279" s="24">
        <v>358</v>
      </c>
      <c r="F2279">
        <v>1</v>
      </c>
      <c r="G2279">
        <v>6.6</v>
      </c>
      <c r="H2279">
        <v>1.6</v>
      </c>
      <c r="I2279" t="s">
        <v>21</v>
      </c>
      <c r="J2279">
        <v>718</v>
      </c>
      <c r="K2279">
        <v>55</v>
      </c>
      <c r="L2279">
        <v>160</v>
      </c>
      <c r="M2279" t="s">
        <v>147</v>
      </c>
      <c r="N2279" t="s">
        <v>46</v>
      </c>
      <c r="O2279" t="s">
        <v>148</v>
      </c>
      <c r="P2279">
        <f t="shared" si="105"/>
        <v>4.8479999999999999</v>
      </c>
      <c r="Q2279">
        <f t="shared" si="106"/>
        <v>1.7519999999999998</v>
      </c>
      <c r="R2279">
        <f t="shared" si="107"/>
        <v>0.34375</v>
      </c>
    </row>
    <row r="2280" spans="1:18" x14ac:dyDescent="0.25">
      <c r="A2280" t="s">
        <v>146</v>
      </c>
      <c r="B2280" t="s">
        <v>6</v>
      </c>
      <c r="C2280" s="1">
        <v>44301</v>
      </c>
      <c r="D2280" s="1">
        <v>44659</v>
      </c>
      <c r="E2280" s="24">
        <v>358</v>
      </c>
      <c r="F2280">
        <v>1</v>
      </c>
      <c r="G2280">
        <v>4.5999999999999996</v>
      </c>
      <c r="H2280">
        <v>1.1000000000000001</v>
      </c>
      <c r="I2280" t="s">
        <v>21</v>
      </c>
      <c r="J2280">
        <v>718</v>
      </c>
      <c r="K2280">
        <v>55</v>
      </c>
      <c r="L2280">
        <v>160</v>
      </c>
      <c r="M2280" t="s">
        <v>147</v>
      </c>
      <c r="N2280" t="s">
        <v>46</v>
      </c>
      <c r="O2280" t="s">
        <v>148</v>
      </c>
      <c r="P2280">
        <f t="shared" si="105"/>
        <v>4.8479999999999999</v>
      </c>
      <c r="Q2280">
        <f t="shared" si="106"/>
        <v>-0.24800000000000022</v>
      </c>
      <c r="R2280">
        <f t="shared" si="107"/>
        <v>0.34375</v>
      </c>
    </row>
    <row r="2281" spans="1:18" x14ac:dyDescent="0.25">
      <c r="A2281" t="s">
        <v>146</v>
      </c>
      <c r="B2281" t="s">
        <v>6</v>
      </c>
      <c r="C2281" s="1">
        <v>44301</v>
      </c>
      <c r="D2281" s="1">
        <v>44659</v>
      </c>
      <c r="E2281" s="24">
        <v>358</v>
      </c>
      <c r="F2281">
        <v>1</v>
      </c>
      <c r="G2281">
        <v>5.4</v>
      </c>
      <c r="H2281">
        <v>1.4</v>
      </c>
      <c r="I2281" t="s">
        <v>21</v>
      </c>
      <c r="J2281">
        <v>718</v>
      </c>
      <c r="K2281">
        <v>55</v>
      </c>
      <c r="L2281">
        <v>160</v>
      </c>
      <c r="M2281" t="s">
        <v>147</v>
      </c>
      <c r="N2281" t="s">
        <v>46</v>
      </c>
      <c r="O2281" t="s">
        <v>148</v>
      </c>
      <c r="P2281">
        <f t="shared" si="105"/>
        <v>4.8479999999999999</v>
      </c>
      <c r="Q2281">
        <f t="shared" si="106"/>
        <v>0.55200000000000049</v>
      </c>
      <c r="R2281">
        <f t="shared" si="107"/>
        <v>0.34375</v>
      </c>
    </row>
    <row r="2282" spans="1:18" x14ac:dyDescent="0.25">
      <c r="A2282" t="s">
        <v>146</v>
      </c>
      <c r="B2282" t="s">
        <v>6</v>
      </c>
      <c r="C2282" s="1">
        <v>44301</v>
      </c>
      <c r="D2282" s="1">
        <v>44659</v>
      </c>
      <c r="E2282" s="24">
        <v>358</v>
      </c>
      <c r="F2282">
        <v>1</v>
      </c>
      <c r="G2282">
        <v>4.9000000000000004</v>
      </c>
      <c r="H2282">
        <v>1.2</v>
      </c>
      <c r="I2282" t="s">
        <v>21</v>
      </c>
      <c r="J2282">
        <v>718</v>
      </c>
      <c r="K2282">
        <v>55</v>
      </c>
      <c r="L2282">
        <v>160</v>
      </c>
      <c r="M2282" t="s">
        <v>147</v>
      </c>
      <c r="N2282" t="s">
        <v>46</v>
      </c>
      <c r="O2282" t="s">
        <v>148</v>
      </c>
      <c r="P2282">
        <f t="shared" si="105"/>
        <v>4.8479999999999999</v>
      </c>
      <c r="Q2282">
        <f t="shared" si="106"/>
        <v>5.200000000000049E-2</v>
      </c>
      <c r="R2282">
        <f t="shared" si="107"/>
        <v>0.34375</v>
      </c>
    </row>
    <row r="2283" spans="1:18" x14ac:dyDescent="0.25">
      <c r="A2283" t="s">
        <v>146</v>
      </c>
      <c r="B2283" t="s">
        <v>6</v>
      </c>
      <c r="C2283" s="1">
        <v>44301</v>
      </c>
      <c r="D2283" s="1">
        <v>44659</v>
      </c>
      <c r="E2283" s="24">
        <v>358</v>
      </c>
      <c r="F2283">
        <v>1</v>
      </c>
      <c r="G2283">
        <v>5.4</v>
      </c>
      <c r="H2283">
        <v>1.3</v>
      </c>
      <c r="I2283" t="s">
        <v>21</v>
      </c>
      <c r="J2283">
        <v>718</v>
      </c>
      <c r="K2283">
        <v>55</v>
      </c>
      <c r="L2283">
        <v>160</v>
      </c>
      <c r="M2283" t="s">
        <v>147</v>
      </c>
      <c r="N2283" t="s">
        <v>46</v>
      </c>
      <c r="O2283" t="s">
        <v>148</v>
      </c>
      <c r="P2283">
        <f t="shared" si="105"/>
        <v>4.8479999999999999</v>
      </c>
      <c r="Q2283">
        <f t="shared" si="106"/>
        <v>0.55200000000000049</v>
      </c>
      <c r="R2283">
        <f t="shared" si="107"/>
        <v>0.34375</v>
      </c>
    </row>
    <row r="2284" spans="1:18" x14ac:dyDescent="0.25">
      <c r="A2284" t="s">
        <v>146</v>
      </c>
      <c r="B2284" t="s">
        <v>6</v>
      </c>
      <c r="C2284" s="1">
        <v>44301</v>
      </c>
      <c r="D2284" s="1">
        <v>44659</v>
      </c>
      <c r="E2284" s="24">
        <v>358</v>
      </c>
      <c r="F2284">
        <v>1</v>
      </c>
      <c r="G2284">
        <v>4.9000000000000004</v>
      </c>
      <c r="H2284">
        <v>1.2</v>
      </c>
      <c r="I2284" t="s">
        <v>21</v>
      </c>
      <c r="J2284">
        <v>718</v>
      </c>
      <c r="K2284">
        <v>55</v>
      </c>
      <c r="L2284">
        <v>160</v>
      </c>
      <c r="M2284" t="s">
        <v>147</v>
      </c>
      <c r="N2284" t="s">
        <v>46</v>
      </c>
      <c r="O2284" t="s">
        <v>148</v>
      </c>
      <c r="P2284">
        <f t="shared" si="105"/>
        <v>4.8479999999999999</v>
      </c>
      <c r="Q2284">
        <f t="shared" si="106"/>
        <v>5.200000000000049E-2</v>
      </c>
      <c r="R2284">
        <f t="shared" si="107"/>
        <v>0.34375</v>
      </c>
    </row>
    <row r="2285" spans="1:18" x14ac:dyDescent="0.25">
      <c r="A2285" t="s">
        <v>146</v>
      </c>
      <c r="B2285" t="s">
        <v>6</v>
      </c>
      <c r="C2285" s="1">
        <v>44301</v>
      </c>
      <c r="D2285" s="1">
        <v>44659</v>
      </c>
      <c r="E2285" s="24">
        <v>358</v>
      </c>
      <c r="F2285">
        <v>1</v>
      </c>
      <c r="G2285">
        <v>5.5</v>
      </c>
      <c r="H2285">
        <v>1.3</v>
      </c>
      <c r="I2285" t="s">
        <v>21</v>
      </c>
      <c r="J2285">
        <v>718</v>
      </c>
      <c r="K2285">
        <v>55</v>
      </c>
      <c r="L2285">
        <v>160</v>
      </c>
      <c r="M2285" t="s">
        <v>147</v>
      </c>
      <c r="N2285" t="s">
        <v>46</v>
      </c>
      <c r="O2285" t="s">
        <v>148</v>
      </c>
      <c r="P2285">
        <f t="shared" si="105"/>
        <v>4.8479999999999999</v>
      </c>
      <c r="Q2285">
        <f t="shared" si="106"/>
        <v>0.65200000000000014</v>
      </c>
      <c r="R2285">
        <f t="shared" si="107"/>
        <v>0.34375</v>
      </c>
    </row>
    <row r="2286" spans="1:18" x14ac:dyDescent="0.25">
      <c r="A2286" t="s">
        <v>146</v>
      </c>
      <c r="B2286" t="s">
        <v>6</v>
      </c>
      <c r="C2286" s="1">
        <v>44301</v>
      </c>
      <c r="D2286" s="1">
        <v>44659</v>
      </c>
      <c r="E2286" s="24">
        <v>358</v>
      </c>
      <c r="F2286">
        <v>1</v>
      </c>
      <c r="G2286">
        <v>4.8</v>
      </c>
      <c r="H2286">
        <v>1.1000000000000001</v>
      </c>
      <c r="I2286" t="s">
        <v>21</v>
      </c>
      <c r="J2286">
        <v>718</v>
      </c>
      <c r="K2286">
        <v>55</v>
      </c>
      <c r="L2286">
        <v>160</v>
      </c>
      <c r="M2286" t="s">
        <v>147</v>
      </c>
      <c r="N2286" t="s">
        <v>46</v>
      </c>
      <c r="O2286" t="s">
        <v>148</v>
      </c>
      <c r="P2286">
        <f t="shared" si="105"/>
        <v>4.8479999999999999</v>
      </c>
      <c r="Q2286">
        <f t="shared" si="106"/>
        <v>-4.8000000000000043E-2</v>
      </c>
      <c r="R2286">
        <f t="shared" si="107"/>
        <v>0.34375</v>
      </c>
    </row>
    <row r="2287" spans="1:18" x14ac:dyDescent="0.25">
      <c r="A2287" t="s">
        <v>146</v>
      </c>
      <c r="B2287" t="s">
        <v>6</v>
      </c>
      <c r="C2287" s="1">
        <v>44301</v>
      </c>
      <c r="D2287" s="1">
        <v>44659</v>
      </c>
      <c r="E2287" s="24">
        <v>358</v>
      </c>
      <c r="F2287">
        <v>1</v>
      </c>
      <c r="G2287">
        <v>5.0999999999999996</v>
      </c>
      <c r="H2287">
        <v>1.2</v>
      </c>
      <c r="I2287" t="s">
        <v>21</v>
      </c>
      <c r="J2287">
        <v>718</v>
      </c>
      <c r="K2287">
        <v>55</v>
      </c>
      <c r="L2287">
        <v>160</v>
      </c>
      <c r="M2287" t="s">
        <v>147</v>
      </c>
      <c r="N2287" t="s">
        <v>46</v>
      </c>
      <c r="O2287" t="s">
        <v>148</v>
      </c>
      <c r="P2287">
        <f t="shared" si="105"/>
        <v>4.8479999999999999</v>
      </c>
      <c r="Q2287">
        <f t="shared" si="106"/>
        <v>0.25199999999999978</v>
      </c>
      <c r="R2287">
        <f t="shared" si="107"/>
        <v>0.34375</v>
      </c>
    </row>
    <row r="2288" spans="1:18" x14ac:dyDescent="0.25">
      <c r="A2288" t="s">
        <v>146</v>
      </c>
      <c r="B2288" t="s">
        <v>6</v>
      </c>
      <c r="C2288" s="1">
        <v>44301</v>
      </c>
      <c r="D2288" s="1">
        <v>44659</v>
      </c>
      <c r="E2288" s="24">
        <v>358</v>
      </c>
      <c r="F2288">
        <v>1</v>
      </c>
      <c r="G2288">
        <v>7.2</v>
      </c>
      <c r="H2288">
        <v>1.7</v>
      </c>
      <c r="I2288" t="s">
        <v>21</v>
      </c>
      <c r="J2288">
        <v>718</v>
      </c>
      <c r="K2288">
        <v>55</v>
      </c>
      <c r="L2288">
        <v>160</v>
      </c>
      <c r="M2288" t="s">
        <v>147</v>
      </c>
      <c r="N2288" t="s">
        <v>46</v>
      </c>
      <c r="O2288" t="s">
        <v>148</v>
      </c>
      <c r="P2288">
        <f t="shared" si="105"/>
        <v>4.8479999999999999</v>
      </c>
      <c r="Q2288">
        <f t="shared" si="106"/>
        <v>2.3520000000000003</v>
      </c>
      <c r="R2288">
        <f t="shared" si="107"/>
        <v>0.34375</v>
      </c>
    </row>
    <row r="2289" spans="1:18" x14ac:dyDescent="0.25">
      <c r="A2289" t="s">
        <v>146</v>
      </c>
      <c r="B2289" t="s">
        <v>6</v>
      </c>
      <c r="C2289" s="1">
        <v>44301</v>
      </c>
      <c r="D2289" s="1">
        <v>44659</v>
      </c>
      <c r="E2289" s="24">
        <v>358</v>
      </c>
      <c r="F2289">
        <v>1</v>
      </c>
      <c r="G2289">
        <v>5.0999999999999996</v>
      </c>
      <c r="H2289">
        <v>1.2</v>
      </c>
      <c r="I2289" t="s">
        <v>21</v>
      </c>
      <c r="J2289">
        <v>718</v>
      </c>
      <c r="K2289">
        <v>55</v>
      </c>
      <c r="L2289">
        <v>160</v>
      </c>
      <c r="M2289" t="s">
        <v>147</v>
      </c>
      <c r="N2289" t="s">
        <v>46</v>
      </c>
      <c r="O2289" t="s">
        <v>148</v>
      </c>
      <c r="P2289">
        <f t="shared" si="105"/>
        <v>4.8479999999999999</v>
      </c>
      <c r="Q2289">
        <f t="shared" si="106"/>
        <v>0.25199999999999978</v>
      </c>
      <c r="R2289">
        <f t="shared" si="107"/>
        <v>0.34375</v>
      </c>
    </row>
    <row r="2290" spans="1:18" x14ac:dyDescent="0.25">
      <c r="A2290" t="s">
        <v>146</v>
      </c>
      <c r="B2290" t="s">
        <v>6</v>
      </c>
      <c r="C2290" s="1">
        <v>44301</v>
      </c>
      <c r="D2290" s="1">
        <v>44659</v>
      </c>
      <c r="E2290" s="24">
        <v>358</v>
      </c>
      <c r="F2290">
        <v>1</v>
      </c>
      <c r="G2290">
        <v>5.0999999999999996</v>
      </c>
      <c r="H2290">
        <v>1.2</v>
      </c>
      <c r="I2290" t="s">
        <v>21</v>
      </c>
      <c r="J2290">
        <v>718</v>
      </c>
      <c r="K2290">
        <v>55</v>
      </c>
      <c r="L2290">
        <v>160</v>
      </c>
      <c r="M2290" t="s">
        <v>147</v>
      </c>
      <c r="N2290" t="s">
        <v>46</v>
      </c>
      <c r="O2290" t="s">
        <v>148</v>
      </c>
      <c r="P2290">
        <f t="shared" si="105"/>
        <v>4.8479999999999999</v>
      </c>
      <c r="Q2290">
        <f t="shared" si="106"/>
        <v>0.25199999999999978</v>
      </c>
      <c r="R2290">
        <f t="shared" si="107"/>
        <v>0.34375</v>
      </c>
    </row>
    <row r="2291" spans="1:18" x14ac:dyDescent="0.25">
      <c r="A2291" t="s">
        <v>146</v>
      </c>
      <c r="B2291" t="s">
        <v>6</v>
      </c>
      <c r="C2291" s="1">
        <v>44301</v>
      </c>
      <c r="D2291" s="1">
        <v>44659</v>
      </c>
      <c r="E2291" s="24">
        <v>358</v>
      </c>
      <c r="F2291">
        <v>1</v>
      </c>
      <c r="G2291">
        <v>5.3</v>
      </c>
      <c r="H2291">
        <v>1.3</v>
      </c>
      <c r="I2291" t="s">
        <v>21</v>
      </c>
      <c r="J2291">
        <v>718</v>
      </c>
      <c r="K2291">
        <v>55</v>
      </c>
      <c r="L2291">
        <v>160</v>
      </c>
      <c r="M2291" t="s">
        <v>147</v>
      </c>
      <c r="N2291" t="s">
        <v>46</v>
      </c>
      <c r="O2291" t="s">
        <v>148</v>
      </c>
      <c r="P2291">
        <f t="shared" si="105"/>
        <v>4.8479999999999999</v>
      </c>
      <c r="Q2291">
        <f t="shared" si="106"/>
        <v>0.45199999999999996</v>
      </c>
      <c r="R2291">
        <f t="shared" si="107"/>
        <v>0.34375</v>
      </c>
    </row>
    <row r="2292" spans="1:18" x14ac:dyDescent="0.25">
      <c r="A2292" t="s">
        <v>146</v>
      </c>
      <c r="B2292" t="s">
        <v>6</v>
      </c>
      <c r="C2292" s="1">
        <v>44301</v>
      </c>
      <c r="D2292" s="1">
        <v>44659</v>
      </c>
      <c r="E2292" s="24">
        <v>358</v>
      </c>
      <c r="F2292">
        <v>1</v>
      </c>
      <c r="G2292">
        <v>5.0999999999999996</v>
      </c>
      <c r="H2292">
        <v>1.1000000000000001</v>
      </c>
      <c r="I2292" t="s">
        <v>21</v>
      </c>
      <c r="J2292">
        <v>718</v>
      </c>
      <c r="K2292">
        <v>55</v>
      </c>
      <c r="L2292">
        <v>160</v>
      </c>
      <c r="M2292" t="s">
        <v>147</v>
      </c>
      <c r="N2292" t="s">
        <v>46</v>
      </c>
      <c r="O2292" t="s">
        <v>148</v>
      </c>
      <c r="P2292">
        <f t="shared" si="105"/>
        <v>4.8479999999999999</v>
      </c>
      <c r="Q2292">
        <f t="shared" si="106"/>
        <v>0.25199999999999978</v>
      </c>
      <c r="R2292">
        <f t="shared" si="107"/>
        <v>0.34375</v>
      </c>
    </row>
    <row r="2293" spans="1:18" x14ac:dyDescent="0.25">
      <c r="A2293" t="s">
        <v>146</v>
      </c>
      <c r="B2293" t="s">
        <v>6</v>
      </c>
      <c r="C2293" s="1">
        <v>44301</v>
      </c>
      <c r="D2293" s="1">
        <v>44659</v>
      </c>
      <c r="E2293" s="24">
        <v>358</v>
      </c>
      <c r="F2293">
        <v>1</v>
      </c>
      <c r="G2293">
        <v>5.9</v>
      </c>
      <c r="H2293">
        <v>1.4</v>
      </c>
      <c r="I2293" t="s">
        <v>21</v>
      </c>
      <c r="J2293">
        <v>718</v>
      </c>
      <c r="K2293">
        <v>55</v>
      </c>
      <c r="L2293">
        <v>160</v>
      </c>
      <c r="M2293" t="s">
        <v>147</v>
      </c>
      <c r="N2293" t="s">
        <v>46</v>
      </c>
      <c r="O2293" t="s">
        <v>148</v>
      </c>
      <c r="P2293">
        <f t="shared" si="105"/>
        <v>4.8479999999999999</v>
      </c>
      <c r="Q2293">
        <f t="shared" si="106"/>
        <v>1.0520000000000005</v>
      </c>
      <c r="R2293">
        <f t="shared" si="107"/>
        <v>0.34375</v>
      </c>
    </row>
    <row r="2294" spans="1:18" x14ac:dyDescent="0.25">
      <c r="A2294" t="s">
        <v>146</v>
      </c>
      <c r="B2294" t="s">
        <v>6</v>
      </c>
      <c r="C2294" s="1">
        <v>44301</v>
      </c>
      <c r="D2294" s="1">
        <v>44659</v>
      </c>
      <c r="E2294" s="24">
        <v>358</v>
      </c>
      <c r="F2294">
        <v>1</v>
      </c>
      <c r="G2294">
        <v>5.2</v>
      </c>
      <c r="H2294">
        <v>1.2</v>
      </c>
      <c r="I2294" t="s">
        <v>21</v>
      </c>
      <c r="J2294">
        <v>718</v>
      </c>
      <c r="K2294">
        <v>55</v>
      </c>
      <c r="L2294">
        <v>160</v>
      </c>
      <c r="M2294" t="s">
        <v>147</v>
      </c>
      <c r="N2294" t="s">
        <v>46</v>
      </c>
      <c r="O2294" t="s">
        <v>148</v>
      </c>
      <c r="P2294">
        <f t="shared" si="105"/>
        <v>4.8479999999999999</v>
      </c>
      <c r="Q2294">
        <f t="shared" si="106"/>
        <v>0.35200000000000031</v>
      </c>
      <c r="R2294">
        <f t="shared" si="107"/>
        <v>0.34375</v>
      </c>
    </row>
    <row r="2295" spans="1:18" x14ac:dyDescent="0.25">
      <c r="A2295" t="s">
        <v>146</v>
      </c>
      <c r="B2295" t="s">
        <v>6</v>
      </c>
      <c r="C2295" s="1">
        <v>44301</v>
      </c>
      <c r="D2295" s="1">
        <v>44659</v>
      </c>
      <c r="E2295" s="24">
        <v>358</v>
      </c>
      <c r="F2295">
        <v>1</v>
      </c>
      <c r="G2295">
        <v>4.8</v>
      </c>
      <c r="H2295">
        <v>1.2</v>
      </c>
      <c r="I2295" t="s">
        <v>21</v>
      </c>
      <c r="J2295">
        <v>718</v>
      </c>
      <c r="K2295">
        <v>55</v>
      </c>
      <c r="L2295">
        <v>160</v>
      </c>
      <c r="M2295" t="s">
        <v>147</v>
      </c>
      <c r="N2295" t="s">
        <v>46</v>
      </c>
      <c r="O2295" t="s">
        <v>148</v>
      </c>
      <c r="P2295">
        <f t="shared" si="105"/>
        <v>4.8479999999999999</v>
      </c>
      <c r="Q2295">
        <f t="shared" si="106"/>
        <v>-4.8000000000000043E-2</v>
      </c>
      <c r="R2295">
        <f t="shared" si="107"/>
        <v>0.34375</v>
      </c>
    </row>
    <row r="2296" spans="1:18" x14ac:dyDescent="0.25">
      <c r="A2296" t="s">
        <v>146</v>
      </c>
      <c r="B2296" t="s">
        <v>6</v>
      </c>
      <c r="C2296" s="1">
        <v>44301</v>
      </c>
      <c r="D2296" s="1">
        <v>44659</v>
      </c>
      <c r="E2296" s="24">
        <v>358</v>
      </c>
      <c r="F2296">
        <v>1</v>
      </c>
      <c r="G2296">
        <v>5.5</v>
      </c>
      <c r="H2296">
        <v>1.3</v>
      </c>
      <c r="I2296" t="s">
        <v>21</v>
      </c>
      <c r="J2296">
        <v>718</v>
      </c>
      <c r="K2296">
        <v>55</v>
      </c>
      <c r="L2296">
        <v>160</v>
      </c>
      <c r="M2296" t="s">
        <v>147</v>
      </c>
      <c r="N2296" t="s">
        <v>46</v>
      </c>
      <c r="O2296" t="s">
        <v>148</v>
      </c>
      <c r="P2296">
        <f t="shared" si="105"/>
        <v>4.8479999999999999</v>
      </c>
      <c r="Q2296">
        <f t="shared" si="106"/>
        <v>0.65200000000000014</v>
      </c>
      <c r="R2296">
        <f t="shared" si="107"/>
        <v>0.34375</v>
      </c>
    </row>
    <row r="2297" spans="1:18" x14ac:dyDescent="0.25">
      <c r="A2297" t="s">
        <v>146</v>
      </c>
      <c r="B2297" t="s">
        <v>6</v>
      </c>
      <c r="C2297" s="1">
        <v>44301</v>
      </c>
      <c r="D2297" s="1">
        <v>44659</v>
      </c>
      <c r="E2297" s="24">
        <v>358</v>
      </c>
      <c r="F2297">
        <v>1</v>
      </c>
      <c r="G2297">
        <v>4.0999999999999996</v>
      </c>
      <c r="H2297">
        <v>1</v>
      </c>
      <c r="I2297" t="s">
        <v>21</v>
      </c>
      <c r="J2297">
        <v>718</v>
      </c>
      <c r="K2297">
        <v>55</v>
      </c>
      <c r="L2297">
        <v>160</v>
      </c>
      <c r="M2297" t="s">
        <v>147</v>
      </c>
      <c r="N2297" t="s">
        <v>46</v>
      </c>
      <c r="O2297" t="s">
        <v>148</v>
      </c>
      <c r="P2297">
        <f t="shared" si="105"/>
        <v>4.8479999999999999</v>
      </c>
      <c r="Q2297">
        <f t="shared" si="106"/>
        <v>-0.74800000000000022</v>
      </c>
      <c r="R2297">
        <f t="shared" si="107"/>
        <v>0.34375</v>
      </c>
    </row>
    <row r="2298" spans="1:18" x14ac:dyDescent="0.25">
      <c r="A2298" t="s">
        <v>146</v>
      </c>
      <c r="B2298" t="s">
        <v>6</v>
      </c>
      <c r="C2298" s="1">
        <v>44301</v>
      </c>
      <c r="D2298" s="1">
        <v>44659</v>
      </c>
      <c r="E2298" s="24">
        <v>358</v>
      </c>
      <c r="F2298">
        <v>1</v>
      </c>
      <c r="G2298">
        <v>4.5</v>
      </c>
      <c r="H2298">
        <v>1.1000000000000001</v>
      </c>
      <c r="I2298" t="s">
        <v>21</v>
      </c>
      <c r="J2298">
        <v>718</v>
      </c>
      <c r="K2298">
        <v>55</v>
      </c>
      <c r="L2298">
        <v>160</v>
      </c>
      <c r="M2298" t="s">
        <v>147</v>
      </c>
      <c r="N2298" t="s">
        <v>46</v>
      </c>
      <c r="O2298" t="s">
        <v>148</v>
      </c>
      <c r="P2298">
        <f t="shared" si="105"/>
        <v>4.8479999999999999</v>
      </c>
      <c r="Q2298">
        <f t="shared" si="106"/>
        <v>-0.34799999999999986</v>
      </c>
      <c r="R2298">
        <f t="shared" si="107"/>
        <v>0.34375</v>
      </c>
    </row>
    <row r="2299" spans="1:18" x14ac:dyDescent="0.25">
      <c r="A2299" t="s">
        <v>146</v>
      </c>
      <c r="B2299" t="s">
        <v>6</v>
      </c>
      <c r="C2299" s="1">
        <v>44301</v>
      </c>
      <c r="D2299" s="1">
        <v>44659</v>
      </c>
      <c r="E2299" s="24">
        <v>358</v>
      </c>
      <c r="F2299">
        <v>1</v>
      </c>
      <c r="G2299">
        <v>4.7</v>
      </c>
      <c r="H2299">
        <v>1.1000000000000001</v>
      </c>
      <c r="I2299" t="s">
        <v>21</v>
      </c>
      <c r="J2299">
        <v>718</v>
      </c>
      <c r="K2299">
        <v>55</v>
      </c>
      <c r="L2299">
        <v>160</v>
      </c>
      <c r="M2299" t="s">
        <v>147</v>
      </c>
      <c r="N2299" t="s">
        <v>46</v>
      </c>
      <c r="O2299" t="s">
        <v>148</v>
      </c>
      <c r="P2299">
        <f t="shared" si="105"/>
        <v>4.8479999999999999</v>
      </c>
      <c r="Q2299">
        <f t="shared" si="106"/>
        <v>-0.14799999999999969</v>
      </c>
      <c r="R2299">
        <f t="shared" si="107"/>
        <v>0.34375</v>
      </c>
    </row>
    <row r="2300" spans="1:18" x14ac:dyDescent="0.25">
      <c r="A2300" t="s">
        <v>146</v>
      </c>
      <c r="B2300" t="s">
        <v>6</v>
      </c>
      <c r="C2300" s="1">
        <v>44301</v>
      </c>
      <c r="D2300" s="1">
        <v>44659</v>
      </c>
      <c r="E2300" s="24">
        <v>358</v>
      </c>
      <c r="F2300">
        <v>1</v>
      </c>
      <c r="G2300">
        <v>4.7</v>
      </c>
      <c r="H2300">
        <v>1.1000000000000001</v>
      </c>
      <c r="I2300" t="s">
        <v>21</v>
      </c>
      <c r="J2300">
        <v>718</v>
      </c>
      <c r="K2300">
        <v>55</v>
      </c>
      <c r="L2300">
        <v>160</v>
      </c>
      <c r="M2300" t="s">
        <v>147</v>
      </c>
      <c r="N2300" t="s">
        <v>46</v>
      </c>
      <c r="O2300" t="s">
        <v>148</v>
      </c>
      <c r="P2300">
        <f t="shared" si="105"/>
        <v>4.8479999999999999</v>
      </c>
      <c r="Q2300">
        <f t="shared" si="106"/>
        <v>-0.14799999999999969</v>
      </c>
      <c r="R2300">
        <f t="shared" si="107"/>
        <v>0.34375</v>
      </c>
    </row>
    <row r="2301" spans="1:18" x14ac:dyDescent="0.25">
      <c r="A2301" t="s">
        <v>146</v>
      </c>
      <c r="B2301" t="s">
        <v>6</v>
      </c>
      <c r="C2301" s="1">
        <v>44301</v>
      </c>
      <c r="D2301" s="1">
        <v>44659</v>
      </c>
      <c r="E2301" s="24">
        <v>358</v>
      </c>
      <c r="F2301">
        <v>1</v>
      </c>
      <c r="G2301">
        <v>4.5999999999999996</v>
      </c>
      <c r="H2301">
        <v>1</v>
      </c>
      <c r="I2301" t="s">
        <v>21</v>
      </c>
      <c r="J2301">
        <v>718</v>
      </c>
      <c r="K2301">
        <v>55</v>
      </c>
      <c r="L2301">
        <v>160</v>
      </c>
      <c r="M2301" t="s">
        <v>147</v>
      </c>
      <c r="N2301" t="s">
        <v>46</v>
      </c>
      <c r="O2301" t="s">
        <v>148</v>
      </c>
      <c r="P2301">
        <f t="shared" si="105"/>
        <v>4.8479999999999999</v>
      </c>
      <c r="Q2301">
        <f t="shared" si="106"/>
        <v>-0.24800000000000022</v>
      </c>
      <c r="R2301">
        <f t="shared" si="107"/>
        <v>0.34375</v>
      </c>
    </row>
    <row r="2302" spans="1:18" x14ac:dyDescent="0.25">
      <c r="A2302" t="s">
        <v>146</v>
      </c>
      <c r="B2302" t="s">
        <v>6</v>
      </c>
      <c r="C2302" s="1">
        <v>44301</v>
      </c>
      <c r="D2302" s="1">
        <v>44659</v>
      </c>
      <c r="E2302" s="24">
        <v>358</v>
      </c>
      <c r="F2302">
        <v>1</v>
      </c>
      <c r="G2302">
        <v>4.9000000000000004</v>
      </c>
      <c r="H2302">
        <v>1.1000000000000001</v>
      </c>
      <c r="I2302" t="s">
        <v>21</v>
      </c>
      <c r="J2302">
        <v>718</v>
      </c>
      <c r="K2302">
        <v>55</v>
      </c>
      <c r="L2302">
        <v>160</v>
      </c>
      <c r="M2302" t="s">
        <v>147</v>
      </c>
      <c r="N2302" t="s">
        <v>46</v>
      </c>
      <c r="O2302" t="s">
        <v>148</v>
      </c>
      <c r="P2302">
        <f t="shared" si="105"/>
        <v>4.8479999999999999</v>
      </c>
      <c r="Q2302">
        <f t="shared" si="106"/>
        <v>5.200000000000049E-2</v>
      </c>
      <c r="R2302">
        <f t="shared" si="107"/>
        <v>0.34375</v>
      </c>
    </row>
    <row r="2303" spans="1:18" x14ac:dyDescent="0.25">
      <c r="A2303" t="s">
        <v>146</v>
      </c>
      <c r="B2303" t="s">
        <v>6</v>
      </c>
      <c r="C2303" s="1">
        <v>44301</v>
      </c>
      <c r="D2303" s="1">
        <v>44659</v>
      </c>
      <c r="E2303" s="24">
        <v>358</v>
      </c>
      <c r="F2303">
        <v>1</v>
      </c>
      <c r="G2303">
        <v>4.4000000000000004</v>
      </c>
      <c r="H2303">
        <v>1</v>
      </c>
      <c r="I2303" t="s">
        <v>21</v>
      </c>
      <c r="J2303">
        <v>718</v>
      </c>
      <c r="K2303">
        <v>55</v>
      </c>
      <c r="L2303">
        <v>160</v>
      </c>
      <c r="M2303" t="s">
        <v>147</v>
      </c>
      <c r="N2303" t="s">
        <v>46</v>
      </c>
      <c r="O2303" t="s">
        <v>148</v>
      </c>
      <c r="P2303">
        <f t="shared" si="105"/>
        <v>4.8479999999999999</v>
      </c>
      <c r="Q2303">
        <f t="shared" si="106"/>
        <v>-0.44799999999999951</v>
      </c>
      <c r="R2303">
        <f t="shared" si="107"/>
        <v>0.34375</v>
      </c>
    </row>
    <row r="2304" spans="1:18" x14ac:dyDescent="0.25">
      <c r="A2304" t="s">
        <v>146</v>
      </c>
      <c r="B2304" t="s">
        <v>6</v>
      </c>
      <c r="C2304" s="1">
        <v>44301</v>
      </c>
      <c r="D2304" s="1">
        <v>44659</v>
      </c>
      <c r="E2304" s="24">
        <v>358</v>
      </c>
      <c r="F2304">
        <v>1</v>
      </c>
      <c r="G2304">
        <v>4.9000000000000004</v>
      </c>
      <c r="H2304">
        <v>1.1000000000000001</v>
      </c>
      <c r="I2304" t="s">
        <v>21</v>
      </c>
      <c r="J2304">
        <v>718</v>
      </c>
      <c r="K2304">
        <v>55</v>
      </c>
      <c r="L2304">
        <v>160</v>
      </c>
      <c r="M2304" t="s">
        <v>147</v>
      </c>
      <c r="N2304" t="s">
        <v>46</v>
      </c>
      <c r="O2304" t="s">
        <v>148</v>
      </c>
      <c r="P2304">
        <f t="shared" si="105"/>
        <v>4.8479999999999999</v>
      </c>
      <c r="Q2304">
        <f t="shared" si="106"/>
        <v>5.200000000000049E-2</v>
      </c>
      <c r="R2304">
        <f t="shared" si="107"/>
        <v>0.34375</v>
      </c>
    </row>
    <row r="2305" spans="1:18" x14ac:dyDescent="0.25">
      <c r="A2305" t="s">
        <v>149</v>
      </c>
      <c r="B2305" t="s">
        <v>6</v>
      </c>
      <c r="C2305" s="1">
        <v>44303</v>
      </c>
      <c r="D2305" s="1">
        <v>44659</v>
      </c>
      <c r="E2305" s="24">
        <v>356</v>
      </c>
      <c r="F2305">
        <v>1</v>
      </c>
      <c r="G2305">
        <v>7.3</v>
      </c>
      <c r="H2305">
        <v>1.8</v>
      </c>
      <c r="I2305" t="s">
        <v>21</v>
      </c>
      <c r="J2305">
        <v>715</v>
      </c>
      <c r="K2305">
        <v>39</v>
      </c>
      <c r="L2305">
        <v>160</v>
      </c>
      <c r="M2305" t="s">
        <v>150</v>
      </c>
      <c r="N2305" t="s">
        <v>47</v>
      </c>
      <c r="O2305" t="s">
        <v>151</v>
      </c>
      <c r="P2305">
        <f t="shared" si="105"/>
        <v>4.8259999999999996</v>
      </c>
      <c r="Q2305">
        <f t="shared" si="106"/>
        <v>2.4740000000000002</v>
      </c>
      <c r="R2305">
        <f t="shared" si="107"/>
        <v>0.24374999999999999</v>
      </c>
    </row>
    <row r="2306" spans="1:18" x14ac:dyDescent="0.25">
      <c r="A2306" t="s">
        <v>149</v>
      </c>
      <c r="B2306" t="s">
        <v>6</v>
      </c>
      <c r="C2306" s="1">
        <v>44303</v>
      </c>
      <c r="D2306" s="1">
        <v>44659</v>
      </c>
      <c r="E2306" s="24">
        <v>356</v>
      </c>
      <c r="F2306">
        <v>1</v>
      </c>
      <c r="G2306">
        <v>5.8</v>
      </c>
      <c r="H2306">
        <v>1.3</v>
      </c>
      <c r="I2306" t="s">
        <v>21</v>
      </c>
      <c r="J2306">
        <v>715</v>
      </c>
      <c r="K2306">
        <v>39</v>
      </c>
      <c r="L2306">
        <v>160</v>
      </c>
      <c r="M2306" t="s">
        <v>150</v>
      </c>
      <c r="N2306" t="s">
        <v>47</v>
      </c>
      <c r="O2306" t="s">
        <v>151</v>
      </c>
      <c r="P2306">
        <f t="shared" si="105"/>
        <v>4.8259999999999996</v>
      </c>
      <c r="Q2306">
        <f t="shared" si="106"/>
        <v>0.9740000000000002</v>
      </c>
      <c r="R2306">
        <f t="shared" si="107"/>
        <v>0.24374999999999999</v>
      </c>
    </row>
    <row r="2307" spans="1:18" x14ac:dyDescent="0.25">
      <c r="A2307" t="s">
        <v>149</v>
      </c>
      <c r="B2307" t="s">
        <v>6</v>
      </c>
      <c r="C2307" s="1">
        <v>44303</v>
      </c>
      <c r="D2307" s="1">
        <v>44659</v>
      </c>
      <c r="E2307" s="24">
        <v>356</v>
      </c>
      <c r="F2307">
        <v>1</v>
      </c>
      <c r="G2307">
        <v>4.2</v>
      </c>
      <c r="H2307">
        <v>1</v>
      </c>
      <c r="I2307" t="s">
        <v>21</v>
      </c>
      <c r="J2307">
        <v>715</v>
      </c>
      <c r="K2307">
        <v>39</v>
      </c>
      <c r="L2307">
        <v>160</v>
      </c>
      <c r="M2307" t="s">
        <v>150</v>
      </c>
      <c r="N2307" t="s">
        <v>47</v>
      </c>
      <c r="O2307" t="s">
        <v>151</v>
      </c>
      <c r="P2307">
        <f t="shared" ref="P2307:P2370" si="108">IF(B2307="AltCom",E2307*0.003+1.43,IF(B2307="EreCya",E2307*0.003+2.87,IF(B2307="JulOrn",E2307*0.004+2.3,IF(B2307="LepElo",E2307*0.011+0.91,IF(B2307="NeoPul",E2307*0.004+2.46,IF(B2307="NeoTet","NT",IF(B2307="TelTem",E2307*0.006+1.77,IF(B2307="VarMoo",E2307*0.003+1.67,"AAAAAAAAAH"))))))))</f>
        <v>4.8259999999999996</v>
      </c>
      <c r="Q2307">
        <f t="shared" ref="Q2307:Q2370" si="109">IF(B2307="NeoTet", "NA", G2307-P2307)</f>
        <v>-0.62599999999999945</v>
      </c>
      <c r="R2307">
        <f t="shared" ref="R2307:R2370" si="110">K2307/L2307</f>
        <v>0.24374999999999999</v>
      </c>
    </row>
    <row r="2308" spans="1:18" x14ac:dyDescent="0.25">
      <c r="A2308" t="s">
        <v>149</v>
      </c>
      <c r="B2308" t="s">
        <v>6</v>
      </c>
      <c r="C2308" s="1">
        <v>44303</v>
      </c>
      <c r="D2308" s="1">
        <v>44659</v>
      </c>
      <c r="E2308" s="24">
        <v>356</v>
      </c>
      <c r="F2308">
        <v>1</v>
      </c>
      <c r="G2308">
        <v>7.1</v>
      </c>
      <c r="H2308">
        <v>1.6</v>
      </c>
      <c r="I2308" t="s">
        <v>21</v>
      </c>
      <c r="J2308">
        <v>715</v>
      </c>
      <c r="K2308">
        <v>39</v>
      </c>
      <c r="L2308">
        <v>160</v>
      </c>
      <c r="M2308" t="s">
        <v>150</v>
      </c>
      <c r="N2308" t="s">
        <v>47</v>
      </c>
      <c r="O2308" t="s">
        <v>151</v>
      </c>
      <c r="P2308">
        <f t="shared" si="108"/>
        <v>4.8259999999999996</v>
      </c>
      <c r="Q2308">
        <f t="shared" si="109"/>
        <v>2.274</v>
      </c>
      <c r="R2308">
        <f t="shared" si="110"/>
        <v>0.24374999999999999</v>
      </c>
    </row>
    <row r="2309" spans="1:18" x14ac:dyDescent="0.25">
      <c r="A2309" t="s">
        <v>149</v>
      </c>
      <c r="B2309" t="s">
        <v>6</v>
      </c>
      <c r="C2309" s="1">
        <v>44303</v>
      </c>
      <c r="D2309" s="1">
        <v>44659</v>
      </c>
      <c r="E2309" s="24">
        <v>356</v>
      </c>
      <c r="F2309">
        <v>1</v>
      </c>
      <c r="G2309">
        <v>5.4</v>
      </c>
      <c r="H2309">
        <v>1.2</v>
      </c>
      <c r="I2309" t="s">
        <v>21</v>
      </c>
      <c r="J2309">
        <v>715</v>
      </c>
      <c r="K2309">
        <v>39</v>
      </c>
      <c r="L2309">
        <v>160</v>
      </c>
      <c r="M2309" t="s">
        <v>150</v>
      </c>
      <c r="N2309" t="s">
        <v>47</v>
      </c>
      <c r="O2309" t="s">
        <v>151</v>
      </c>
      <c r="P2309">
        <f t="shared" si="108"/>
        <v>4.8259999999999996</v>
      </c>
      <c r="Q2309">
        <f t="shared" si="109"/>
        <v>0.57400000000000073</v>
      </c>
      <c r="R2309">
        <f t="shared" si="110"/>
        <v>0.24374999999999999</v>
      </c>
    </row>
    <row r="2310" spans="1:18" x14ac:dyDescent="0.25">
      <c r="A2310" t="s">
        <v>149</v>
      </c>
      <c r="B2310" t="s">
        <v>6</v>
      </c>
      <c r="C2310" s="1">
        <v>44303</v>
      </c>
      <c r="D2310" s="1">
        <v>44659</v>
      </c>
      <c r="E2310" s="24">
        <v>356</v>
      </c>
      <c r="F2310">
        <v>1</v>
      </c>
      <c r="G2310">
        <v>6.8</v>
      </c>
      <c r="H2310">
        <v>1.6</v>
      </c>
      <c r="I2310" t="s">
        <v>21</v>
      </c>
      <c r="J2310">
        <v>715</v>
      </c>
      <c r="K2310">
        <v>39</v>
      </c>
      <c r="L2310">
        <v>160</v>
      </c>
      <c r="M2310" t="s">
        <v>150</v>
      </c>
      <c r="N2310" t="s">
        <v>47</v>
      </c>
      <c r="O2310" t="s">
        <v>151</v>
      </c>
      <c r="P2310">
        <f t="shared" si="108"/>
        <v>4.8259999999999996</v>
      </c>
      <c r="Q2310">
        <f t="shared" si="109"/>
        <v>1.9740000000000002</v>
      </c>
      <c r="R2310">
        <f t="shared" si="110"/>
        <v>0.24374999999999999</v>
      </c>
    </row>
    <row r="2311" spans="1:18" x14ac:dyDescent="0.25">
      <c r="A2311" t="s">
        <v>149</v>
      </c>
      <c r="B2311" t="s">
        <v>6</v>
      </c>
      <c r="C2311" s="1">
        <v>44303</v>
      </c>
      <c r="D2311" s="1">
        <v>44659</v>
      </c>
      <c r="E2311" s="24">
        <v>356</v>
      </c>
      <c r="F2311">
        <v>1</v>
      </c>
      <c r="G2311">
        <v>3.9</v>
      </c>
      <c r="H2311">
        <v>0.9</v>
      </c>
      <c r="I2311" t="s">
        <v>21</v>
      </c>
      <c r="J2311">
        <v>715</v>
      </c>
      <c r="K2311">
        <v>39</v>
      </c>
      <c r="L2311">
        <v>160</v>
      </c>
      <c r="M2311" t="s">
        <v>150</v>
      </c>
      <c r="N2311" t="s">
        <v>47</v>
      </c>
      <c r="O2311" t="s">
        <v>151</v>
      </c>
      <c r="P2311">
        <f t="shared" si="108"/>
        <v>4.8259999999999996</v>
      </c>
      <c r="Q2311">
        <f t="shared" si="109"/>
        <v>-0.92599999999999971</v>
      </c>
      <c r="R2311">
        <f t="shared" si="110"/>
        <v>0.24374999999999999</v>
      </c>
    </row>
    <row r="2312" spans="1:18" x14ac:dyDescent="0.25">
      <c r="A2312" t="s">
        <v>149</v>
      </c>
      <c r="B2312" t="s">
        <v>6</v>
      </c>
      <c r="C2312" s="1">
        <v>44303</v>
      </c>
      <c r="D2312" s="1">
        <v>44659</v>
      </c>
      <c r="E2312" s="24">
        <v>356</v>
      </c>
      <c r="F2312">
        <v>1</v>
      </c>
      <c r="G2312">
        <v>6.1</v>
      </c>
      <c r="H2312">
        <v>1.5</v>
      </c>
      <c r="I2312" t="s">
        <v>21</v>
      </c>
      <c r="J2312">
        <v>715</v>
      </c>
      <c r="K2312">
        <v>39</v>
      </c>
      <c r="L2312">
        <v>160</v>
      </c>
      <c r="M2312" t="s">
        <v>150</v>
      </c>
      <c r="N2312" t="s">
        <v>47</v>
      </c>
      <c r="O2312" t="s">
        <v>151</v>
      </c>
      <c r="P2312">
        <f t="shared" si="108"/>
        <v>4.8259999999999996</v>
      </c>
      <c r="Q2312">
        <f t="shared" si="109"/>
        <v>1.274</v>
      </c>
      <c r="R2312">
        <f t="shared" si="110"/>
        <v>0.24374999999999999</v>
      </c>
    </row>
    <row r="2313" spans="1:18" x14ac:dyDescent="0.25">
      <c r="A2313" t="s">
        <v>149</v>
      </c>
      <c r="B2313" t="s">
        <v>6</v>
      </c>
      <c r="C2313" s="1">
        <v>44303</v>
      </c>
      <c r="D2313" s="1">
        <v>44659</v>
      </c>
      <c r="E2313" s="24">
        <v>356</v>
      </c>
      <c r="F2313">
        <v>1</v>
      </c>
      <c r="G2313">
        <v>5.4</v>
      </c>
      <c r="H2313">
        <v>1.3</v>
      </c>
      <c r="I2313" t="s">
        <v>21</v>
      </c>
      <c r="J2313">
        <v>715</v>
      </c>
      <c r="K2313">
        <v>39</v>
      </c>
      <c r="L2313">
        <v>160</v>
      </c>
      <c r="M2313" t="s">
        <v>150</v>
      </c>
      <c r="N2313" t="s">
        <v>47</v>
      </c>
      <c r="O2313" t="s">
        <v>151</v>
      </c>
      <c r="P2313">
        <f t="shared" si="108"/>
        <v>4.8259999999999996</v>
      </c>
      <c r="Q2313">
        <f t="shared" si="109"/>
        <v>0.57400000000000073</v>
      </c>
      <c r="R2313">
        <f t="shared" si="110"/>
        <v>0.24374999999999999</v>
      </c>
    </row>
    <row r="2314" spans="1:18" x14ac:dyDescent="0.25">
      <c r="A2314" t="s">
        <v>149</v>
      </c>
      <c r="B2314" t="s">
        <v>6</v>
      </c>
      <c r="C2314" s="1">
        <v>44303</v>
      </c>
      <c r="D2314" s="1">
        <v>44659</v>
      </c>
      <c r="E2314" s="24">
        <v>356</v>
      </c>
      <c r="F2314">
        <v>1</v>
      </c>
      <c r="G2314">
        <v>6.9</v>
      </c>
      <c r="H2314">
        <v>1.7</v>
      </c>
      <c r="I2314" t="s">
        <v>21</v>
      </c>
      <c r="J2314">
        <v>715</v>
      </c>
      <c r="K2314">
        <v>39</v>
      </c>
      <c r="L2314">
        <v>160</v>
      </c>
      <c r="M2314" t="s">
        <v>150</v>
      </c>
      <c r="N2314" t="s">
        <v>47</v>
      </c>
      <c r="O2314" t="s">
        <v>151</v>
      </c>
      <c r="P2314">
        <f t="shared" si="108"/>
        <v>4.8259999999999996</v>
      </c>
      <c r="Q2314">
        <f t="shared" si="109"/>
        <v>2.0740000000000007</v>
      </c>
      <c r="R2314">
        <f t="shared" si="110"/>
        <v>0.24374999999999999</v>
      </c>
    </row>
    <row r="2315" spans="1:18" x14ac:dyDescent="0.25">
      <c r="A2315" t="s">
        <v>149</v>
      </c>
      <c r="B2315" t="s">
        <v>6</v>
      </c>
      <c r="C2315" s="1">
        <v>44303</v>
      </c>
      <c r="D2315" s="1">
        <v>44659</v>
      </c>
      <c r="E2315" s="24">
        <v>356</v>
      </c>
      <c r="F2315">
        <v>1</v>
      </c>
      <c r="G2315">
        <v>5.7</v>
      </c>
      <c r="H2315">
        <v>1.4</v>
      </c>
      <c r="I2315" t="s">
        <v>21</v>
      </c>
      <c r="J2315">
        <v>715</v>
      </c>
      <c r="K2315">
        <v>39</v>
      </c>
      <c r="L2315">
        <v>160</v>
      </c>
      <c r="M2315" t="s">
        <v>150</v>
      </c>
      <c r="N2315" t="s">
        <v>47</v>
      </c>
      <c r="O2315" t="s">
        <v>151</v>
      </c>
      <c r="P2315">
        <f t="shared" si="108"/>
        <v>4.8259999999999996</v>
      </c>
      <c r="Q2315">
        <f t="shared" si="109"/>
        <v>0.87400000000000055</v>
      </c>
      <c r="R2315">
        <f t="shared" si="110"/>
        <v>0.24374999999999999</v>
      </c>
    </row>
    <row r="2316" spans="1:18" x14ac:dyDescent="0.25">
      <c r="A2316" t="s">
        <v>149</v>
      </c>
      <c r="B2316" t="s">
        <v>6</v>
      </c>
      <c r="C2316" s="1">
        <v>44303</v>
      </c>
      <c r="D2316" s="1">
        <v>44659</v>
      </c>
      <c r="E2316" s="24">
        <v>356</v>
      </c>
      <c r="F2316">
        <v>1</v>
      </c>
      <c r="G2316">
        <v>4.5999999999999996</v>
      </c>
      <c r="H2316">
        <v>1</v>
      </c>
      <c r="I2316" t="s">
        <v>21</v>
      </c>
      <c r="J2316">
        <v>715</v>
      </c>
      <c r="K2316">
        <v>39</v>
      </c>
      <c r="L2316">
        <v>160</v>
      </c>
      <c r="M2316" t="s">
        <v>150</v>
      </c>
      <c r="N2316" t="s">
        <v>47</v>
      </c>
      <c r="O2316" t="s">
        <v>151</v>
      </c>
      <c r="P2316">
        <f t="shared" si="108"/>
        <v>4.8259999999999996</v>
      </c>
      <c r="Q2316">
        <f t="shared" si="109"/>
        <v>-0.22599999999999998</v>
      </c>
      <c r="R2316">
        <f t="shared" si="110"/>
        <v>0.24374999999999999</v>
      </c>
    </row>
    <row r="2317" spans="1:18" x14ac:dyDescent="0.25">
      <c r="A2317" t="s">
        <v>149</v>
      </c>
      <c r="B2317" t="s">
        <v>6</v>
      </c>
      <c r="C2317" s="1">
        <v>44303</v>
      </c>
      <c r="D2317" s="1">
        <v>44659</v>
      </c>
      <c r="E2317" s="24">
        <v>356</v>
      </c>
      <c r="F2317">
        <v>1</v>
      </c>
      <c r="G2317">
        <v>5.6</v>
      </c>
      <c r="H2317">
        <v>1.2</v>
      </c>
      <c r="I2317" t="s">
        <v>21</v>
      </c>
      <c r="J2317">
        <v>715</v>
      </c>
      <c r="K2317">
        <v>39</v>
      </c>
      <c r="L2317">
        <v>160</v>
      </c>
      <c r="M2317" t="s">
        <v>150</v>
      </c>
      <c r="N2317" t="s">
        <v>47</v>
      </c>
      <c r="O2317" t="s">
        <v>151</v>
      </c>
      <c r="P2317">
        <f t="shared" si="108"/>
        <v>4.8259999999999996</v>
      </c>
      <c r="Q2317">
        <f t="shared" si="109"/>
        <v>0.77400000000000002</v>
      </c>
      <c r="R2317">
        <f t="shared" si="110"/>
        <v>0.24374999999999999</v>
      </c>
    </row>
    <row r="2318" spans="1:18" x14ac:dyDescent="0.25">
      <c r="A2318" t="s">
        <v>149</v>
      </c>
      <c r="B2318" t="s">
        <v>6</v>
      </c>
      <c r="C2318" s="1">
        <v>44303</v>
      </c>
      <c r="D2318" s="1">
        <v>44659</v>
      </c>
      <c r="E2318" s="24">
        <v>356</v>
      </c>
      <c r="F2318">
        <v>1</v>
      </c>
      <c r="G2318">
        <v>4.4000000000000004</v>
      </c>
      <c r="H2318">
        <v>1</v>
      </c>
      <c r="I2318" t="s">
        <v>21</v>
      </c>
      <c r="J2318">
        <v>715</v>
      </c>
      <c r="K2318">
        <v>39</v>
      </c>
      <c r="L2318">
        <v>160</v>
      </c>
      <c r="M2318" t="s">
        <v>150</v>
      </c>
      <c r="N2318" t="s">
        <v>47</v>
      </c>
      <c r="O2318" t="s">
        <v>151</v>
      </c>
      <c r="P2318">
        <f t="shared" si="108"/>
        <v>4.8259999999999996</v>
      </c>
      <c r="Q2318">
        <f t="shared" si="109"/>
        <v>-0.42599999999999927</v>
      </c>
      <c r="R2318">
        <f t="shared" si="110"/>
        <v>0.24374999999999999</v>
      </c>
    </row>
    <row r="2319" spans="1:18" x14ac:dyDescent="0.25">
      <c r="A2319" t="s">
        <v>149</v>
      </c>
      <c r="B2319" t="s">
        <v>6</v>
      </c>
      <c r="C2319" s="1">
        <v>44303</v>
      </c>
      <c r="D2319" s="1">
        <v>44659</v>
      </c>
      <c r="E2319" s="24">
        <v>356</v>
      </c>
      <c r="F2319">
        <v>1</v>
      </c>
      <c r="G2319">
        <v>5</v>
      </c>
      <c r="H2319">
        <v>1.2</v>
      </c>
      <c r="I2319" t="s">
        <v>21</v>
      </c>
      <c r="J2319">
        <v>715</v>
      </c>
      <c r="K2319">
        <v>39</v>
      </c>
      <c r="L2319">
        <v>160</v>
      </c>
      <c r="M2319" t="s">
        <v>150</v>
      </c>
      <c r="N2319" t="s">
        <v>47</v>
      </c>
      <c r="O2319" t="s">
        <v>151</v>
      </c>
      <c r="P2319">
        <f t="shared" si="108"/>
        <v>4.8259999999999996</v>
      </c>
      <c r="Q2319">
        <f t="shared" si="109"/>
        <v>0.17400000000000038</v>
      </c>
      <c r="R2319">
        <f t="shared" si="110"/>
        <v>0.24374999999999999</v>
      </c>
    </row>
    <row r="2320" spans="1:18" x14ac:dyDescent="0.25">
      <c r="A2320" t="s">
        <v>149</v>
      </c>
      <c r="B2320" t="s">
        <v>6</v>
      </c>
      <c r="C2320" s="1">
        <v>44303</v>
      </c>
      <c r="D2320" s="1">
        <v>44659</v>
      </c>
      <c r="E2320" s="24">
        <v>356</v>
      </c>
      <c r="F2320">
        <v>1</v>
      </c>
      <c r="G2320">
        <v>4.4000000000000004</v>
      </c>
      <c r="H2320">
        <v>1</v>
      </c>
      <c r="I2320" t="s">
        <v>21</v>
      </c>
      <c r="J2320">
        <v>715</v>
      </c>
      <c r="K2320">
        <v>39</v>
      </c>
      <c r="L2320">
        <v>160</v>
      </c>
      <c r="M2320" t="s">
        <v>150</v>
      </c>
      <c r="N2320" t="s">
        <v>47</v>
      </c>
      <c r="O2320" t="s">
        <v>151</v>
      </c>
      <c r="P2320">
        <f t="shared" si="108"/>
        <v>4.8259999999999996</v>
      </c>
      <c r="Q2320">
        <f t="shared" si="109"/>
        <v>-0.42599999999999927</v>
      </c>
      <c r="R2320">
        <f t="shared" si="110"/>
        <v>0.24374999999999999</v>
      </c>
    </row>
    <row r="2321" spans="1:18" x14ac:dyDescent="0.25">
      <c r="A2321" t="s">
        <v>149</v>
      </c>
      <c r="B2321" t="s">
        <v>6</v>
      </c>
      <c r="C2321" s="1">
        <v>44303</v>
      </c>
      <c r="D2321" s="1">
        <v>44659</v>
      </c>
      <c r="E2321" s="24">
        <v>356</v>
      </c>
      <c r="F2321">
        <v>1</v>
      </c>
      <c r="G2321">
        <v>6.8</v>
      </c>
      <c r="H2321">
        <v>1.7</v>
      </c>
      <c r="I2321" t="s">
        <v>21</v>
      </c>
      <c r="J2321">
        <v>715</v>
      </c>
      <c r="K2321">
        <v>39</v>
      </c>
      <c r="L2321">
        <v>160</v>
      </c>
      <c r="M2321" t="s">
        <v>150</v>
      </c>
      <c r="N2321" t="s">
        <v>47</v>
      </c>
      <c r="O2321" t="s">
        <v>151</v>
      </c>
      <c r="P2321">
        <f t="shared" si="108"/>
        <v>4.8259999999999996</v>
      </c>
      <c r="Q2321">
        <f t="shared" si="109"/>
        <v>1.9740000000000002</v>
      </c>
      <c r="R2321">
        <f t="shared" si="110"/>
        <v>0.24374999999999999</v>
      </c>
    </row>
    <row r="2322" spans="1:18" x14ac:dyDescent="0.25">
      <c r="A2322" t="s">
        <v>149</v>
      </c>
      <c r="B2322" t="s">
        <v>6</v>
      </c>
      <c r="C2322" s="1">
        <v>44303</v>
      </c>
      <c r="D2322" s="1">
        <v>44659</v>
      </c>
      <c r="E2322" s="24">
        <v>356</v>
      </c>
      <c r="F2322">
        <v>1</v>
      </c>
      <c r="G2322">
        <v>5</v>
      </c>
      <c r="H2322">
        <v>1.2</v>
      </c>
      <c r="I2322" t="s">
        <v>21</v>
      </c>
      <c r="J2322">
        <v>715</v>
      </c>
      <c r="K2322">
        <v>39</v>
      </c>
      <c r="L2322">
        <v>160</v>
      </c>
      <c r="M2322" t="s">
        <v>150</v>
      </c>
      <c r="N2322" t="s">
        <v>47</v>
      </c>
      <c r="O2322" t="s">
        <v>151</v>
      </c>
      <c r="P2322">
        <f t="shared" si="108"/>
        <v>4.8259999999999996</v>
      </c>
      <c r="Q2322">
        <f t="shared" si="109"/>
        <v>0.17400000000000038</v>
      </c>
      <c r="R2322">
        <f t="shared" si="110"/>
        <v>0.24374999999999999</v>
      </c>
    </row>
    <row r="2323" spans="1:18" x14ac:dyDescent="0.25">
      <c r="A2323" t="s">
        <v>149</v>
      </c>
      <c r="B2323" t="s">
        <v>6</v>
      </c>
      <c r="C2323" s="1">
        <v>44303</v>
      </c>
      <c r="D2323" s="1">
        <v>44659</v>
      </c>
      <c r="E2323" s="24">
        <v>356</v>
      </c>
      <c r="F2323">
        <v>1</v>
      </c>
      <c r="G2323">
        <v>6.6</v>
      </c>
      <c r="H2323">
        <v>1.6</v>
      </c>
      <c r="I2323" t="s">
        <v>21</v>
      </c>
      <c r="J2323">
        <v>715</v>
      </c>
      <c r="K2323">
        <v>39</v>
      </c>
      <c r="L2323">
        <v>160</v>
      </c>
      <c r="M2323" t="s">
        <v>150</v>
      </c>
      <c r="N2323" t="s">
        <v>47</v>
      </c>
      <c r="O2323" t="s">
        <v>151</v>
      </c>
      <c r="P2323">
        <f t="shared" si="108"/>
        <v>4.8259999999999996</v>
      </c>
      <c r="Q2323">
        <f t="shared" si="109"/>
        <v>1.774</v>
      </c>
      <c r="R2323">
        <f t="shared" si="110"/>
        <v>0.24374999999999999</v>
      </c>
    </row>
    <row r="2324" spans="1:18" x14ac:dyDescent="0.25">
      <c r="A2324" t="s">
        <v>149</v>
      </c>
      <c r="B2324" t="s">
        <v>6</v>
      </c>
      <c r="C2324" s="1">
        <v>44303</v>
      </c>
      <c r="D2324" s="1">
        <v>44659</v>
      </c>
      <c r="E2324" s="24">
        <v>356</v>
      </c>
      <c r="F2324">
        <v>1</v>
      </c>
      <c r="G2324">
        <v>5</v>
      </c>
      <c r="H2324">
        <v>1.2</v>
      </c>
      <c r="I2324" t="s">
        <v>21</v>
      </c>
      <c r="J2324">
        <v>715</v>
      </c>
      <c r="K2324">
        <v>39</v>
      </c>
      <c r="L2324">
        <v>160</v>
      </c>
      <c r="M2324" t="s">
        <v>150</v>
      </c>
      <c r="N2324" t="s">
        <v>47</v>
      </c>
      <c r="O2324" t="s">
        <v>151</v>
      </c>
      <c r="P2324">
        <f t="shared" si="108"/>
        <v>4.8259999999999996</v>
      </c>
      <c r="Q2324">
        <f t="shared" si="109"/>
        <v>0.17400000000000038</v>
      </c>
      <c r="R2324">
        <f t="shared" si="110"/>
        <v>0.24374999999999999</v>
      </c>
    </row>
    <row r="2325" spans="1:18" x14ac:dyDescent="0.25">
      <c r="A2325" t="s">
        <v>149</v>
      </c>
      <c r="B2325" t="s">
        <v>6</v>
      </c>
      <c r="C2325" s="1">
        <v>44303</v>
      </c>
      <c r="D2325" s="1">
        <v>44659</v>
      </c>
      <c r="E2325" s="24">
        <v>356</v>
      </c>
      <c r="F2325">
        <v>1</v>
      </c>
      <c r="G2325">
        <v>5.6</v>
      </c>
      <c r="H2325">
        <v>1.3</v>
      </c>
      <c r="I2325" t="s">
        <v>21</v>
      </c>
      <c r="J2325">
        <v>715</v>
      </c>
      <c r="K2325">
        <v>39</v>
      </c>
      <c r="L2325">
        <v>160</v>
      </c>
      <c r="M2325" t="s">
        <v>150</v>
      </c>
      <c r="N2325" t="s">
        <v>47</v>
      </c>
      <c r="O2325" t="s">
        <v>151</v>
      </c>
      <c r="P2325">
        <f t="shared" si="108"/>
        <v>4.8259999999999996</v>
      </c>
      <c r="Q2325">
        <f t="shared" si="109"/>
        <v>0.77400000000000002</v>
      </c>
      <c r="R2325">
        <f t="shared" si="110"/>
        <v>0.24374999999999999</v>
      </c>
    </row>
    <row r="2326" spans="1:18" x14ac:dyDescent="0.25">
      <c r="A2326" t="s">
        <v>149</v>
      </c>
      <c r="B2326" t="s">
        <v>6</v>
      </c>
      <c r="C2326" s="1">
        <v>44303</v>
      </c>
      <c r="D2326" s="1">
        <v>44659</v>
      </c>
      <c r="E2326" s="24">
        <v>356</v>
      </c>
      <c r="F2326">
        <v>1</v>
      </c>
      <c r="G2326">
        <v>4.9000000000000004</v>
      </c>
      <c r="H2326">
        <v>1.1000000000000001</v>
      </c>
      <c r="I2326" t="s">
        <v>21</v>
      </c>
      <c r="J2326">
        <v>715</v>
      </c>
      <c r="K2326">
        <v>39</v>
      </c>
      <c r="L2326">
        <v>160</v>
      </c>
      <c r="M2326" t="s">
        <v>150</v>
      </c>
      <c r="N2326" t="s">
        <v>47</v>
      </c>
      <c r="O2326" t="s">
        <v>151</v>
      </c>
      <c r="P2326">
        <f t="shared" si="108"/>
        <v>4.8259999999999996</v>
      </c>
      <c r="Q2326">
        <f t="shared" si="109"/>
        <v>7.4000000000000732E-2</v>
      </c>
      <c r="R2326">
        <f t="shared" si="110"/>
        <v>0.24374999999999999</v>
      </c>
    </row>
    <row r="2327" spans="1:18" x14ac:dyDescent="0.25">
      <c r="A2327" t="s">
        <v>149</v>
      </c>
      <c r="B2327" t="s">
        <v>6</v>
      </c>
      <c r="C2327" s="1">
        <v>44303</v>
      </c>
      <c r="D2327" s="1">
        <v>44659</v>
      </c>
      <c r="E2327" s="24">
        <v>356</v>
      </c>
      <c r="F2327">
        <v>1</v>
      </c>
      <c r="G2327">
        <v>5.6</v>
      </c>
      <c r="H2327">
        <v>1.3</v>
      </c>
      <c r="I2327" t="s">
        <v>21</v>
      </c>
      <c r="J2327">
        <v>715</v>
      </c>
      <c r="K2327">
        <v>39</v>
      </c>
      <c r="L2327">
        <v>160</v>
      </c>
      <c r="M2327" t="s">
        <v>150</v>
      </c>
      <c r="N2327" t="s">
        <v>47</v>
      </c>
      <c r="O2327" t="s">
        <v>151</v>
      </c>
      <c r="P2327">
        <f t="shared" si="108"/>
        <v>4.8259999999999996</v>
      </c>
      <c r="Q2327">
        <f t="shared" si="109"/>
        <v>0.77400000000000002</v>
      </c>
      <c r="R2327">
        <f t="shared" si="110"/>
        <v>0.24374999999999999</v>
      </c>
    </row>
    <row r="2328" spans="1:18" x14ac:dyDescent="0.25">
      <c r="A2328" t="s">
        <v>149</v>
      </c>
      <c r="B2328" t="s">
        <v>6</v>
      </c>
      <c r="C2328" s="1">
        <v>44303</v>
      </c>
      <c r="D2328" s="1">
        <v>44659</v>
      </c>
      <c r="E2328" s="24">
        <v>356</v>
      </c>
      <c r="F2328">
        <v>1</v>
      </c>
      <c r="G2328">
        <v>6.3</v>
      </c>
      <c r="H2328">
        <v>1.5</v>
      </c>
      <c r="I2328" t="s">
        <v>21</v>
      </c>
      <c r="J2328">
        <v>715</v>
      </c>
      <c r="K2328">
        <v>39</v>
      </c>
      <c r="L2328">
        <v>160</v>
      </c>
      <c r="M2328" t="s">
        <v>150</v>
      </c>
      <c r="N2328" t="s">
        <v>47</v>
      </c>
      <c r="O2328" t="s">
        <v>151</v>
      </c>
      <c r="P2328">
        <f t="shared" si="108"/>
        <v>4.8259999999999996</v>
      </c>
      <c r="Q2328">
        <f t="shared" si="109"/>
        <v>1.4740000000000002</v>
      </c>
      <c r="R2328">
        <f t="shared" si="110"/>
        <v>0.24374999999999999</v>
      </c>
    </row>
    <row r="2329" spans="1:18" x14ac:dyDescent="0.25">
      <c r="A2329" t="s">
        <v>149</v>
      </c>
      <c r="B2329" t="s">
        <v>6</v>
      </c>
      <c r="C2329" s="1">
        <v>44303</v>
      </c>
      <c r="D2329" s="1">
        <v>44659</v>
      </c>
      <c r="E2329" s="24">
        <v>356</v>
      </c>
      <c r="F2329">
        <v>1</v>
      </c>
      <c r="G2329">
        <v>5.5</v>
      </c>
      <c r="H2329">
        <v>1.3</v>
      </c>
      <c r="I2329" t="s">
        <v>21</v>
      </c>
      <c r="J2329">
        <v>715</v>
      </c>
      <c r="K2329">
        <v>39</v>
      </c>
      <c r="L2329">
        <v>160</v>
      </c>
      <c r="M2329" t="s">
        <v>150</v>
      </c>
      <c r="N2329" t="s">
        <v>47</v>
      </c>
      <c r="O2329" t="s">
        <v>151</v>
      </c>
      <c r="P2329">
        <f t="shared" si="108"/>
        <v>4.8259999999999996</v>
      </c>
      <c r="Q2329">
        <f t="shared" si="109"/>
        <v>0.67400000000000038</v>
      </c>
      <c r="R2329">
        <f t="shared" si="110"/>
        <v>0.24374999999999999</v>
      </c>
    </row>
    <row r="2330" spans="1:18" x14ac:dyDescent="0.25">
      <c r="A2330" t="s">
        <v>149</v>
      </c>
      <c r="B2330" t="s">
        <v>6</v>
      </c>
      <c r="C2330" s="1">
        <v>44303</v>
      </c>
      <c r="D2330" s="1">
        <v>44659</v>
      </c>
      <c r="E2330" s="24">
        <v>356</v>
      </c>
      <c r="F2330">
        <v>1</v>
      </c>
      <c r="G2330">
        <v>6.2</v>
      </c>
      <c r="H2330">
        <v>1.5</v>
      </c>
      <c r="I2330" t="s">
        <v>21</v>
      </c>
      <c r="J2330">
        <v>715</v>
      </c>
      <c r="K2330">
        <v>39</v>
      </c>
      <c r="L2330">
        <v>160</v>
      </c>
      <c r="M2330" t="s">
        <v>150</v>
      </c>
      <c r="N2330" t="s">
        <v>47</v>
      </c>
      <c r="O2330" t="s">
        <v>151</v>
      </c>
      <c r="P2330">
        <f t="shared" si="108"/>
        <v>4.8259999999999996</v>
      </c>
      <c r="Q2330">
        <f t="shared" si="109"/>
        <v>1.3740000000000006</v>
      </c>
      <c r="R2330">
        <f t="shared" si="110"/>
        <v>0.24374999999999999</v>
      </c>
    </row>
    <row r="2331" spans="1:18" x14ac:dyDescent="0.25">
      <c r="A2331" t="s">
        <v>149</v>
      </c>
      <c r="B2331" t="s">
        <v>6</v>
      </c>
      <c r="C2331" s="1">
        <v>44303</v>
      </c>
      <c r="D2331" s="1">
        <v>44659</v>
      </c>
      <c r="E2331" s="24">
        <v>356</v>
      </c>
      <c r="F2331">
        <v>1</v>
      </c>
      <c r="G2331">
        <v>4.8</v>
      </c>
      <c r="H2331">
        <v>1.1000000000000001</v>
      </c>
      <c r="I2331" t="s">
        <v>21</v>
      </c>
      <c r="J2331">
        <v>715</v>
      </c>
      <c r="K2331">
        <v>39</v>
      </c>
      <c r="L2331">
        <v>160</v>
      </c>
      <c r="M2331" t="s">
        <v>150</v>
      </c>
      <c r="N2331" t="s">
        <v>47</v>
      </c>
      <c r="O2331" t="s">
        <v>151</v>
      </c>
      <c r="P2331">
        <f t="shared" si="108"/>
        <v>4.8259999999999996</v>
      </c>
      <c r="Q2331">
        <f t="shared" si="109"/>
        <v>-2.5999999999999801E-2</v>
      </c>
      <c r="R2331">
        <f t="shared" si="110"/>
        <v>0.24374999999999999</v>
      </c>
    </row>
    <row r="2332" spans="1:18" x14ac:dyDescent="0.25">
      <c r="A2332" t="s">
        <v>149</v>
      </c>
      <c r="B2332" t="s">
        <v>6</v>
      </c>
      <c r="C2332" s="1">
        <v>44303</v>
      </c>
      <c r="D2332" s="1">
        <v>44659</v>
      </c>
      <c r="E2332" s="24">
        <v>356</v>
      </c>
      <c r="F2332">
        <v>1</v>
      </c>
      <c r="G2332">
        <v>6.1</v>
      </c>
      <c r="H2332">
        <v>1.4</v>
      </c>
      <c r="I2332" t="s">
        <v>21</v>
      </c>
      <c r="J2332">
        <v>715</v>
      </c>
      <c r="K2332">
        <v>39</v>
      </c>
      <c r="L2332">
        <v>160</v>
      </c>
      <c r="M2332" t="s">
        <v>150</v>
      </c>
      <c r="N2332" t="s">
        <v>47</v>
      </c>
      <c r="O2332" t="s">
        <v>151</v>
      </c>
      <c r="P2332">
        <f t="shared" si="108"/>
        <v>4.8259999999999996</v>
      </c>
      <c r="Q2332">
        <f t="shared" si="109"/>
        <v>1.274</v>
      </c>
      <c r="R2332">
        <f t="shared" si="110"/>
        <v>0.24374999999999999</v>
      </c>
    </row>
    <row r="2333" spans="1:18" x14ac:dyDescent="0.25">
      <c r="A2333" t="s">
        <v>149</v>
      </c>
      <c r="B2333" t="s">
        <v>6</v>
      </c>
      <c r="C2333" s="1">
        <v>44303</v>
      </c>
      <c r="D2333" s="1">
        <v>44659</v>
      </c>
      <c r="E2333" s="24">
        <v>356</v>
      </c>
      <c r="F2333">
        <v>1</v>
      </c>
      <c r="G2333">
        <v>4.5999999999999996</v>
      </c>
      <c r="H2333">
        <v>1</v>
      </c>
      <c r="I2333" t="s">
        <v>21</v>
      </c>
      <c r="J2333">
        <v>715</v>
      </c>
      <c r="K2333">
        <v>39</v>
      </c>
      <c r="L2333">
        <v>160</v>
      </c>
      <c r="M2333" t="s">
        <v>150</v>
      </c>
      <c r="N2333" t="s">
        <v>47</v>
      </c>
      <c r="O2333" t="s">
        <v>151</v>
      </c>
      <c r="P2333">
        <f t="shared" si="108"/>
        <v>4.8259999999999996</v>
      </c>
      <c r="Q2333">
        <f t="shared" si="109"/>
        <v>-0.22599999999999998</v>
      </c>
      <c r="R2333">
        <f t="shared" si="110"/>
        <v>0.24374999999999999</v>
      </c>
    </row>
    <row r="2334" spans="1:18" x14ac:dyDescent="0.25">
      <c r="A2334" t="s">
        <v>149</v>
      </c>
      <c r="B2334" t="s">
        <v>6</v>
      </c>
      <c r="C2334" s="1">
        <v>44303</v>
      </c>
      <c r="D2334" s="1">
        <v>44659</v>
      </c>
      <c r="E2334" s="24">
        <v>356</v>
      </c>
      <c r="F2334">
        <v>1</v>
      </c>
      <c r="G2334">
        <v>6.3</v>
      </c>
      <c r="H2334">
        <v>1.5</v>
      </c>
      <c r="I2334" t="s">
        <v>21</v>
      </c>
      <c r="J2334">
        <v>715</v>
      </c>
      <c r="K2334">
        <v>39</v>
      </c>
      <c r="L2334">
        <v>160</v>
      </c>
      <c r="M2334" t="s">
        <v>150</v>
      </c>
      <c r="N2334" t="s">
        <v>47</v>
      </c>
      <c r="O2334" t="s">
        <v>151</v>
      </c>
      <c r="P2334">
        <f t="shared" si="108"/>
        <v>4.8259999999999996</v>
      </c>
      <c r="Q2334">
        <f t="shared" si="109"/>
        <v>1.4740000000000002</v>
      </c>
      <c r="R2334">
        <f t="shared" si="110"/>
        <v>0.24374999999999999</v>
      </c>
    </row>
    <row r="2335" spans="1:18" x14ac:dyDescent="0.25">
      <c r="A2335" t="s">
        <v>149</v>
      </c>
      <c r="B2335" t="s">
        <v>6</v>
      </c>
      <c r="C2335" s="1">
        <v>44303</v>
      </c>
      <c r="D2335" s="1">
        <v>44659</v>
      </c>
      <c r="E2335" s="24">
        <v>356</v>
      </c>
      <c r="F2335">
        <v>1</v>
      </c>
      <c r="G2335">
        <v>5.5</v>
      </c>
      <c r="H2335">
        <v>1.2</v>
      </c>
      <c r="I2335" t="s">
        <v>21</v>
      </c>
      <c r="J2335">
        <v>715</v>
      </c>
      <c r="K2335">
        <v>39</v>
      </c>
      <c r="L2335">
        <v>160</v>
      </c>
      <c r="M2335" t="s">
        <v>150</v>
      </c>
      <c r="N2335" t="s">
        <v>47</v>
      </c>
      <c r="O2335" t="s">
        <v>151</v>
      </c>
      <c r="P2335">
        <f t="shared" si="108"/>
        <v>4.8259999999999996</v>
      </c>
      <c r="Q2335">
        <f t="shared" si="109"/>
        <v>0.67400000000000038</v>
      </c>
      <c r="R2335">
        <f t="shared" si="110"/>
        <v>0.24374999999999999</v>
      </c>
    </row>
    <row r="2336" spans="1:18" x14ac:dyDescent="0.25">
      <c r="A2336" t="s">
        <v>149</v>
      </c>
      <c r="B2336" t="s">
        <v>6</v>
      </c>
      <c r="C2336" s="1">
        <v>44303</v>
      </c>
      <c r="D2336" s="1">
        <v>44659</v>
      </c>
      <c r="E2336" s="24">
        <v>356</v>
      </c>
      <c r="F2336">
        <v>1</v>
      </c>
      <c r="G2336">
        <v>4.8</v>
      </c>
      <c r="H2336">
        <v>1.1000000000000001</v>
      </c>
      <c r="I2336" t="s">
        <v>21</v>
      </c>
      <c r="J2336">
        <v>715</v>
      </c>
      <c r="K2336">
        <v>39</v>
      </c>
      <c r="L2336">
        <v>160</v>
      </c>
      <c r="M2336" t="s">
        <v>150</v>
      </c>
      <c r="N2336" t="s">
        <v>47</v>
      </c>
      <c r="O2336" t="s">
        <v>151</v>
      </c>
      <c r="P2336">
        <f t="shared" si="108"/>
        <v>4.8259999999999996</v>
      </c>
      <c r="Q2336">
        <f t="shared" si="109"/>
        <v>-2.5999999999999801E-2</v>
      </c>
      <c r="R2336">
        <f t="shared" si="110"/>
        <v>0.24374999999999999</v>
      </c>
    </row>
    <row r="2337" spans="1:18" x14ac:dyDescent="0.25">
      <c r="A2337" t="s">
        <v>149</v>
      </c>
      <c r="B2337" t="s">
        <v>6</v>
      </c>
      <c r="C2337" s="1">
        <v>44303</v>
      </c>
      <c r="D2337" s="1">
        <v>44659</v>
      </c>
      <c r="E2337" s="24">
        <v>356</v>
      </c>
      <c r="F2337">
        <v>1</v>
      </c>
      <c r="G2337">
        <v>5.2</v>
      </c>
      <c r="H2337">
        <v>1.2</v>
      </c>
      <c r="I2337" t="s">
        <v>21</v>
      </c>
      <c r="J2337">
        <v>715</v>
      </c>
      <c r="K2337">
        <v>39</v>
      </c>
      <c r="L2337">
        <v>160</v>
      </c>
      <c r="M2337" t="s">
        <v>150</v>
      </c>
      <c r="N2337" t="s">
        <v>47</v>
      </c>
      <c r="O2337" t="s">
        <v>151</v>
      </c>
      <c r="P2337">
        <f t="shared" si="108"/>
        <v>4.8259999999999996</v>
      </c>
      <c r="Q2337">
        <f t="shared" si="109"/>
        <v>0.37400000000000055</v>
      </c>
      <c r="R2337">
        <f t="shared" si="110"/>
        <v>0.24374999999999999</v>
      </c>
    </row>
    <row r="2338" spans="1:18" x14ac:dyDescent="0.25">
      <c r="A2338" t="s">
        <v>149</v>
      </c>
      <c r="B2338" t="s">
        <v>6</v>
      </c>
      <c r="C2338" s="1">
        <v>44303</v>
      </c>
      <c r="D2338" s="1">
        <v>44659</v>
      </c>
      <c r="E2338" s="24">
        <v>356</v>
      </c>
      <c r="F2338">
        <v>1</v>
      </c>
      <c r="G2338">
        <v>4.9000000000000004</v>
      </c>
      <c r="H2338">
        <v>1.1000000000000001</v>
      </c>
      <c r="I2338" t="s">
        <v>21</v>
      </c>
      <c r="J2338">
        <v>715</v>
      </c>
      <c r="K2338">
        <v>39</v>
      </c>
      <c r="L2338">
        <v>160</v>
      </c>
      <c r="M2338" t="s">
        <v>150</v>
      </c>
      <c r="N2338" t="s">
        <v>47</v>
      </c>
      <c r="O2338" t="s">
        <v>151</v>
      </c>
      <c r="P2338">
        <f t="shared" si="108"/>
        <v>4.8259999999999996</v>
      </c>
      <c r="Q2338">
        <f t="shared" si="109"/>
        <v>7.4000000000000732E-2</v>
      </c>
      <c r="R2338">
        <f t="shared" si="110"/>
        <v>0.24374999999999999</v>
      </c>
    </row>
    <row r="2339" spans="1:18" x14ac:dyDescent="0.25">
      <c r="A2339" t="s">
        <v>149</v>
      </c>
      <c r="B2339" t="s">
        <v>6</v>
      </c>
      <c r="C2339" s="1">
        <v>44303</v>
      </c>
      <c r="D2339" s="1">
        <v>44659</v>
      </c>
      <c r="E2339" s="24">
        <v>356</v>
      </c>
      <c r="F2339">
        <v>1</v>
      </c>
      <c r="G2339">
        <v>5.9</v>
      </c>
      <c r="H2339">
        <v>1.4</v>
      </c>
      <c r="I2339" t="s">
        <v>21</v>
      </c>
      <c r="J2339">
        <v>715</v>
      </c>
      <c r="K2339">
        <v>39</v>
      </c>
      <c r="L2339">
        <v>160</v>
      </c>
      <c r="M2339" t="s">
        <v>150</v>
      </c>
      <c r="N2339" t="s">
        <v>47</v>
      </c>
      <c r="O2339" t="s">
        <v>151</v>
      </c>
      <c r="P2339">
        <f t="shared" si="108"/>
        <v>4.8259999999999996</v>
      </c>
      <c r="Q2339">
        <f t="shared" si="109"/>
        <v>1.0740000000000007</v>
      </c>
      <c r="R2339">
        <f t="shared" si="110"/>
        <v>0.24374999999999999</v>
      </c>
    </row>
    <row r="2340" spans="1:18" x14ac:dyDescent="0.25">
      <c r="A2340" t="s">
        <v>149</v>
      </c>
      <c r="B2340" t="s">
        <v>6</v>
      </c>
      <c r="C2340" s="1">
        <v>44303</v>
      </c>
      <c r="D2340" s="1">
        <v>44659</v>
      </c>
      <c r="E2340" s="24">
        <v>356</v>
      </c>
      <c r="F2340">
        <v>1</v>
      </c>
      <c r="G2340">
        <v>5.2</v>
      </c>
      <c r="H2340">
        <v>1.2</v>
      </c>
      <c r="I2340" t="s">
        <v>21</v>
      </c>
      <c r="J2340">
        <v>715</v>
      </c>
      <c r="K2340">
        <v>39</v>
      </c>
      <c r="L2340">
        <v>160</v>
      </c>
      <c r="M2340" t="s">
        <v>150</v>
      </c>
      <c r="N2340" t="s">
        <v>47</v>
      </c>
      <c r="O2340" t="s">
        <v>151</v>
      </c>
      <c r="P2340">
        <f t="shared" si="108"/>
        <v>4.8259999999999996</v>
      </c>
      <c r="Q2340">
        <f t="shared" si="109"/>
        <v>0.37400000000000055</v>
      </c>
      <c r="R2340">
        <f t="shared" si="110"/>
        <v>0.24374999999999999</v>
      </c>
    </row>
    <row r="2341" spans="1:18" x14ac:dyDescent="0.25">
      <c r="A2341" t="s">
        <v>149</v>
      </c>
      <c r="B2341" t="s">
        <v>6</v>
      </c>
      <c r="C2341" s="1">
        <v>44303</v>
      </c>
      <c r="D2341" s="1">
        <v>44659</v>
      </c>
      <c r="E2341" s="24">
        <v>356</v>
      </c>
      <c r="F2341">
        <v>1</v>
      </c>
      <c r="G2341">
        <v>4.2</v>
      </c>
      <c r="H2341">
        <v>1</v>
      </c>
      <c r="I2341" t="s">
        <v>21</v>
      </c>
      <c r="J2341">
        <v>715</v>
      </c>
      <c r="K2341">
        <v>39</v>
      </c>
      <c r="L2341">
        <v>160</v>
      </c>
      <c r="M2341" t="s">
        <v>150</v>
      </c>
      <c r="N2341" t="s">
        <v>47</v>
      </c>
      <c r="O2341" t="s">
        <v>151</v>
      </c>
      <c r="P2341">
        <f t="shared" si="108"/>
        <v>4.8259999999999996</v>
      </c>
      <c r="Q2341">
        <f t="shared" si="109"/>
        <v>-0.62599999999999945</v>
      </c>
      <c r="R2341">
        <f t="shared" si="110"/>
        <v>0.24374999999999999</v>
      </c>
    </row>
    <row r="2342" spans="1:18" x14ac:dyDescent="0.25">
      <c r="A2342" t="s">
        <v>149</v>
      </c>
      <c r="B2342" t="s">
        <v>6</v>
      </c>
      <c r="C2342" s="1">
        <v>44303</v>
      </c>
      <c r="D2342" s="1">
        <v>44659</v>
      </c>
      <c r="E2342" s="24">
        <v>356</v>
      </c>
      <c r="F2342">
        <v>1</v>
      </c>
      <c r="G2342">
        <v>5.6</v>
      </c>
      <c r="H2342">
        <v>1.3</v>
      </c>
      <c r="I2342" t="s">
        <v>21</v>
      </c>
      <c r="J2342">
        <v>715</v>
      </c>
      <c r="K2342">
        <v>39</v>
      </c>
      <c r="L2342">
        <v>160</v>
      </c>
      <c r="M2342" t="s">
        <v>150</v>
      </c>
      <c r="N2342" t="s">
        <v>47</v>
      </c>
      <c r="O2342" t="s">
        <v>151</v>
      </c>
      <c r="P2342">
        <f t="shared" si="108"/>
        <v>4.8259999999999996</v>
      </c>
      <c r="Q2342">
        <f t="shared" si="109"/>
        <v>0.77400000000000002</v>
      </c>
      <c r="R2342">
        <f t="shared" si="110"/>
        <v>0.24374999999999999</v>
      </c>
    </row>
    <row r="2343" spans="1:18" x14ac:dyDescent="0.25">
      <c r="A2343" t="s">
        <v>149</v>
      </c>
      <c r="B2343" t="s">
        <v>6</v>
      </c>
      <c r="C2343" s="1">
        <v>44303</v>
      </c>
      <c r="D2343" s="1">
        <v>44659</v>
      </c>
      <c r="E2343" s="24">
        <v>356</v>
      </c>
      <c r="F2343">
        <v>1</v>
      </c>
      <c r="G2343">
        <v>5.2</v>
      </c>
      <c r="H2343">
        <v>1.2</v>
      </c>
      <c r="I2343" t="s">
        <v>21</v>
      </c>
      <c r="J2343">
        <v>715</v>
      </c>
      <c r="K2343">
        <v>39</v>
      </c>
      <c r="L2343">
        <v>160</v>
      </c>
      <c r="M2343" t="s">
        <v>150</v>
      </c>
      <c r="N2343" t="s">
        <v>47</v>
      </c>
      <c r="O2343" t="s">
        <v>151</v>
      </c>
      <c r="P2343">
        <f t="shared" si="108"/>
        <v>4.8259999999999996</v>
      </c>
      <c r="Q2343">
        <f t="shared" si="109"/>
        <v>0.37400000000000055</v>
      </c>
      <c r="R2343">
        <f t="shared" si="110"/>
        <v>0.24374999999999999</v>
      </c>
    </row>
    <row r="2344" spans="1:18" x14ac:dyDescent="0.25">
      <c r="A2344" t="s">
        <v>154</v>
      </c>
      <c r="B2344" t="s">
        <v>6</v>
      </c>
      <c r="C2344" s="1">
        <v>44358</v>
      </c>
      <c r="D2344" s="1">
        <v>44720</v>
      </c>
      <c r="E2344" s="24">
        <v>362</v>
      </c>
      <c r="F2344">
        <v>1</v>
      </c>
      <c r="G2344">
        <v>9.4</v>
      </c>
      <c r="H2344">
        <v>2.2999999999999998</v>
      </c>
      <c r="I2344" t="s">
        <v>21</v>
      </c>
      <c r="J2344">
        <v>783</v>
      </c>
      <c r="K2344">
        <v>37</v>
      </c>
      <c r="L2344">
        <v>160</v>
      </c>
      <c r="M2344" t="s">
        <v>155</v>
      </c>
      <c r="N2344" t="s">
        <v>47</v>
      </c>
      <c r="O2344" t="s">
        <v>151</v>
      </c>
      <c r="P2344">
        <f t="shared" si="108"/>
        <v>4.8919999999999995</v>
      </c>
      <c r="Q2344">
        <f t="shared" si="109"/>
        <v>4.5080000000000009</v>
      </c>
      <c r="R2344">
        <f t="shared" si="110"/>
        <v>0.23125000000000001</v>
      </c>
    </row>
    <row r="2345" spans="1:18" x14ac:dyDescent="0.25">
      <c r="A2345" t="s">
        <v>154</v>
      </c>
      <c r="B2345" t="s">
        <v>6</v>
      </c>
      <c r="C2345" s="1">
        <v>44358</v>
      </c>
      <c r="D2345" s="1">
        <v>44720</v>
      </c>
      <c r="E2345" s="24">
        <v>362</v>
      </c>
      <c r="F2345">
        <v>1</v>
      </c>
      <c r="G2345">
        <v>6.9</v>
      </c>
      <c r="H2345">
        <v>1.7</v>
      </c>
      <c r="I2345" t="s">
        <v>21</v>
      </c>
      <c r="J2345">
        <v>783</v>
      </c>
      <c r="K2345">
        <v>37</v>
      </c>
      <c r="L2345">
        <v>160</v>
      </c>
      <c r="M2345" t="s">
        <v>155</v>
      </c>
      <c r="N2345" t="s">
        <v>47</v>
      </c>
      <c r="O2345" t="s">
        <v>151</v>
      </c>
      <c r="P2345">
        <f t="shared" si="108"/>
        <v>4.8919999999999995</v>
      </c>
      <c r="Q2345">
        <f t="shared" si="109"/>
        <v>2.0080000000000009</v>
      </c>
      <c r="R2345">
        <f t="shared" si="110"/>
        <v>0.23125000000000001</v>
      </c>
    </row>
    <row r="2346" spans="1:18" x14ac:dyDescent="0.25">
      <c r="A2346" t="s">
        <v>154</v>
      </c>
      <c r="B2346" t="s">
        <v>6</v>
      </c>
      <c r="C2346" s="1">
        <v>44358</v>
      </c>
      <c r="D2346" s="1">
        <v>44720</v>
      </c>
      <c r="E2346" s="24">
        <v>362</v>
      </c>
      <c r="F2346">
        <v>1</v>
      </c>
      <c r="G2346">
        <v>5</v>
      </c>
      <c r="H2346">
        <v>1.2</v>
      </c>
      <c r="I2346" t="s">
        <v>21</v>
      </c>
      <c r="J2346">
        <v>783</v>
      </c>
      <c r="K2346">
        <v>37</v>
      </c>
      <c r="L2346">
        <v>160</v>
      </c>
      <c r="M2346" t="s">
        <v>155</v>
      </c>
      <c r="N2346" t="s">
        <v>47</v>
      </c>
      <c r="O2346" t="s">
        <v>151</v>
      </c>
      <c r="P2346">
        <f t="shared" si="108"/>
        <v>4.8919999999999995</v>
      </c>
      <c r="Q2346">
        <f t="shared" si="109"/>
        <v>0.10800000000000054</v>
      </c>
      <c r="R2346">
        <f t="shared" si="110"/>
        <v>0.23125000000000001</v>
      </c>
    </row>
    <row r="2347" spans="1:18" x14ac:dyDescent="0.25">
      <c r="A2347" t="s">
        <v>154</v>
      </c>
      <c r="B2347" t="s">
        <v>6</v>
      </c>
      <c r="C2347" s="1">
        <v>44358</v>
      </c>
      <c r="D2347" s="1">
        <v>44720</v>
      </c>
      <c r="E2347" s="24">
        <v>362</v>
      </c>
      <c r="F2347">
        <v>1</v>
      </c>
      <c r="G2347">
        <v>7.2</v>
      </c>
      <c r="H2347">
        <v>1.7</v>
      </c>
      <c r="I2347" t="s">
        <v>21</v>
      </c>
      <c r="J2347">
        <v>783</v>
      </c>
      <c r="K2347">
        <v>37</v>
      </c>
      <c r="L2347">
        <v>160</v>
      </c>
      <c r="M2347" t="s">
        <v>155</v>
      </c>
      <c r="N2347" t="s">
        <v>47</v>
      </c>
      <c r="O2347" t="s">
        <v>151</v>
      </c>
      <c r="P2347">
        <f t="shared" si="108"/>
        <v>4.8919999999999995</v>
      </c>
      <c r="Q2347">
        <f t="shared" si="109"/>
        <v>2.3080000000000007</v>
      </c>
      <c r="R2347">
        <f t="shared" si="110"/>
        <v>0.23125000000000001</v>
      </c>
    </row>
    <row r="2348" spans="1:18" x14ac:dyDescent="0.25">
      <c r="A2348" t="s">
        <v>154</v>
      </c>
      <c r="B2348" t="s">
        <v>6</v>
      </c>
      <c r="C2348" s="1">
        <v>44358</v>
      </c>
      <c r="D2348" s="1">
        <v>44720</v>
      </c>
      <c r="E2348" s="24">
        <v>362</v>
      </c>
      <c r="F2348">
        <v>1</v>
      </c>
      <c r="G2348">
        <v>9.1</v>
      </c>
      <c r="H2348">
        <v>2.2000000000000002</v>
      </c>
      <c r="I2348" t="s">
        <v>21</v>
      </c>
      <c r="J2348">
        <v>783</v>
      </c>
      <c r="K2348">
        <v>37</v>
      </c>
      <c r="L2348">
        <v>160</v>
      </c>
      <c r="M2348" t="s">
        <v>155</v>
      </c>
      <c r="N2348" t="s">
        <v>47</v>
      </c>
      <c r="O2348" t="s">
        <v>151</v>
      </c>
      <c r="P2348">
        <f t="shared" si="108"/>
        <v>4.8919999999999995</v>
      </c>
      <c r="Q2348">
        <f t="shared" si="109"/>
        <v>4.2080000000000002</v>
      </c>
      <c r="R2348">
        <f t="shared" si="110"/>
        <v>0.23125000000000001</v>
      </c>
    </row>
    <row r="2349" spans="1:18" x14ac:dyDescent="0.25">
      <c r="A2349" t="s">
        <v>154</v>
      </c>
      <c r="B2349" t="s">
        <v>6</v>
      </c>
      <c r="C2349" s="1">
        <v>44358</v>
      </c>
      <c r="D2349" s="1">
        <v>44720</v>
      </c>
      <c r="E2349" s="24">
        <v>362</v>
      </c>
      <c r="F2349">
        <v>1</v>
      </c>
      <c r="G2349">
        <v>7.3</v>
      </c>
      <c r="H2349">
        <v>1.8</v>
      </c>
      <c r="I2349" t="s">
        <v>21</v>
      </c>
      <c r="J2349">
        <v>783</v>
      </c>
      <c r="K2349">
        <v>37</v>
      </c>
      <c r="L2349">
        <v>160</v>
      </c>
      <c r="M2349" t="s">
        <v>155</v>
      </c>
      <c r="N2349" t="s">
        <v>47</v>
      </c>
      <c r="O2349" t="s">
        <v>151</v>
      </c>
      <c r="P2349">
        <f t="shared" si="108"/>
        <v>4.8919999999999995</v>
      </c>
      <c r="Q2349">
        <f t="shared" si="109"/>
        <v>2.4080000000000004</v>
      </c>
      <c r="R2349">
        <f t="shared" si="110"/>
        <v>0.23125000000000001</v>
      </c>
    </row>
    <row r="2350" spans="1:18" x14ac:dyDescent="0.25">
      <c r="A2350" t="s">
        <v>154</v>
      </c>
      <c r="B2350" t="s">
        <v>6</v>
      </c>
      <c r="C2350" s="1">
        <v>44358</v>
      </c>
      <c r="D2350" s="1">
        <v>44720</v>
      </c>
      <c r="E2350" s="24">
        <v>362</v>
      </c>
      <c r="F2350">
        <v>1</v>
      </c>
      <c r="G2350">
        <v>5.2</v>
      </c>
      <c r="H2350">
        <v>1.3</v>
      </c>
      <c r="I2350" t="s">
        <v>21</v>
      </c>
      <c r="J2350">
        <v>783</v>
      </c>
      <c r="K2350">
        <v>37</v>
      </c>
      <c r="L2350">
        <v>160</v>
      </c>
      <c r="M2350" t="s">
        <v>155</v>
      </c>
      <c r="N2350" t="s">
        <v>47</v>
      </c>
      <c r="O2350" t="s">
        <v>151</v>
      </c>
      <c r="P2350">
        <f t="shared" si="108"/>
        <v>4.8919999999999995</v>
      </c>
      <c r="Q2350">
        <f t="shared" si="109"/>
        <v>0.30800000000000072</v>
      </c>
      <c r="R2350">
        <f t="shared" si="110"/>
        <v>0.23125000000000001</v>
      </c>
    </row>
    <row r="2351" spans="1:18" x14ac:dyDescent="0.25">
      <c r="A2351" t="s">
        <v>154</v>
      </c>
      <c r="B2351" t="s">
        <v>6</v>
      </c>
      <c r="C2351" s="1">
        <v>44358</v>
      </c>
      <c r="D2351" s="1">
        <v>44720</v>
      </c>
      <c r="E2351" s="24">
        <v>362</v>
      </c>
      <c r="F2351">
        <v>1</v>
      </c>
      <c r="G2351">
        <v>5.2</v>
      </c>
      <c r="H2351">
        <v>1.3</v>
      </c>
      <c r="I2351" t="s">
        <v>21</v>
      </c>
      <c r="J2351">
        <v>783</v>
      </c>
      <c r="K2351">
        <v>37</v>
      </c>
      <c r="L2351">
        <v>160</v>
      </c>
      <c r="M2351" t="s">
        <v>155</v>
      </c>
      <c r="N2351" t="s">
        <v>47</v>
      </c>
      <c r="O2351" t="s">
        <v>151</v>
      </c>
      <c r="P2351">
        <f t="shared" si="108"/>
        <v>4.8919999999999995</v>
      </c>
      <c r="Q2351">
        <f t="shared" si="109"/>
        <v>0.30800000000000072</v>
      </c>
      <c r="R2351">
        <f t="shared" si="110"/>
        <v>0.23125000000000001</v>
      </c>
    </row>
    <row r="2352" spans="1:18" x14ac:dyDescent="0.25">
      <c r="A2352" t="s">
        <v>154</v>
      </c>
      <c r="B2352" t="s">
        <v>6</v>
      </c>
      <c r="C2352" s="1">
        <v>44358</v>
      </c>
      <c r="D2352" s="1">
        <v>44720</v>
      </c>
      <c r="E2352" s="24">
        <v>362</v>
      </c>
      <c r="F2352">
        <v>1</v>
      </c>
      <c r="G2352">
        <v>5.0999999999999996</v>
      </c>
      <c r="H2352">
        <v>1.2</v>
      </c>
      <c r="I2352" t="s">
        <v>21</v>
      </c>
      <c r="J2352">
        <v>783</v>
      </c>
      <c r="K2352">
        <v>37</v>
      </c>
      <c r="L2352">
        <v>160</v>
      </c>
      <c r="M2352" t="s">
        <v>155</v>
      </c>
      <c r="N2352" t="s">
        <v>47</v>
      </c>
      <c r="O2352" t="s">
        <v>151</v>
      </c>
      <c r="P2352">
        <f t="shared" si="108"/>
        <v>4.8919999999999995</v>
      </c>
      <c r="Q2352">
        <f t="shared" si="109"/>
        <v>0.20800000000000018</v>
      </c>
      <c r="R2352">
        <f t="shared" si="110"/>
        <v>0.23125000000000001</v>
      </c>
    </row>
    <row r="2353" spans="1:18" x14ac:dyDescent="0.25">
      <c r="A2353" t="s">
        <v>154</v>
      </c>
      <c r="B2353" t="s">
        <v>6</v>
      </c>
      <c r="C2353" s="1">
        <v>44358</v>
      </c>
      <c r="D2353" s="1">
        <v>44720</v>
      </c>
      <c r="E2353" s="24">
        <v>362</v>
      </c>
      <c r="F2353">
        <v>1</v>
      </c>
      <c r="G2353">
        <v>6.7</v>
      </c>
      <c r="H2353">
        <v>1.6</v>
      </c>
      <c r="I2353" t="s">
        <v>21</v>
      </c>
      <c r="J2353">
        <v>783</v>
      </c>
      <c r="K2353">
        <v>37</v>
      </c>
      <c r="L2353">
        <v>160</v>
      </c>
      <c r="M2353" t="s">
        <v>155</v>
      </c>
      <c r="N2353" t="s">
        <v>47</v>
      </c>
      <c r="O2353" t="s">
        <v>151</v>
      </c>
      <c r="P2353">
        <f t="shared" si="108"/>
        <v>4.8919999999999995</v>
      </c>
      <c r="Q2353">
        <f t="shared" si="109"/>
        <v>1.8080000000000007</v>
      </c>
      <c r="R2353">
        <f t="shared" si="110"/>
        <v>0.23125000000000001</v>
      </c>
    </row>
    <row r="2354" spans="1:18" x14ac:dyDescent="0.25">
      <c r="A2354" t="s">
        <v>154</v>
      </c>
      <c r="B2354" t="s">
        <v>6</v>
      </c>
      <c r="C2354" s="1">
        <v>44358</v>
      </c>
      <c r="D2354" s="1">
        <v>44720</v>
      </c>
      <c r="E2354" s="24">
        <v>362</v>
      </c>
      <c r="F2354">
        <v>1</v>
      </c>
      <c r="G2354">
        <v>5.3</v>
      </c>
      <c r="H2354">
        <v>1.3</v>
      </c>
      <c r="I2354" t="s">
        <v>21</v>
      </c>
      <c r="J2354">
        <v>783</v>
      </c>
      <c r="K2354">
        <v>37</v>
      </c>
      <c r="L2354">
        <v>160</v>
      </c>
      <c r="M2354" t="s">
        <v>155</v>
      </c>
      <c r="N2354" t="s">
        <v>47</v>
      </c>
      <c r="O2354" t="s">
        <v>151</v>
      </c>
      <c r="P2354">
        <f t="shared" si="108"/>
        <v>4.8919999999999995</v>
      </c>
      <c r="Q2354">
        <f t="shared" si="109"/>
        <v>0.40800000000000036</v>
      </c>
      <c r="R2354">
        <f t="shared" si="110"/>
        <v>0.23125000000000001</v>
      </c>
    </row>
    <row r="2355" spans="1:18" x14ac:dyDescent="0.25">
      <c r="A2355" t="s">
        <v>154</v>
      </c>
      <c r="B2355" t="s">
        <v>6</v>
      </c>
      <c r="C2355" s="1">
        <v>44358</v>
      </c>
      <c r="D2355" s="1">
        <v>44720</v>
      </c>
      <c r="E2355" s="24">
        <v>362</v>
      </c>
      <c r="F2355">
        <v>1</v>
      </c>
      <c r="G2355">
        <v>6</v>
      </c>
      <c r="H2355">
        <v>1.5</v>
      </c>
      <c r="I2355" t="s">
        <v>21</v>
      </c>
      <c r="J2355">
        <v>783</v>
      </c>
      <c r="K2355">
        <v>37</v>
      </c>
      <c r="L2355">
        <v>160</v>
      </c>
      <c r="M2355" t="s">
        <v>155</v>
      </c>
      <c r="N2355" t="s">
        <v>47</v>
      </c>
      <c r="O2355" t="s">
        <v>151</v>
      </c>
      <c r="P2355">
        <f t="shared" si="108"/>
        <v>4.8919999999999995</v>
      </c>
      <c r="Q2355">
        <f t="shared" si="109"/>
        <v>1.1080000000000005</v>
      </c>
      <c r="R2355">
        <f t="shared" si="110"/>
        <v>0.23125000000000001</v>
      </c>
    </row>
    <row r="2356" spans="1:18" x14ac:dyDescent="0.25">
      <c r="A2356" t="s">
        <v>154</v>
      </c>
      <c r="B2356" t="s">
        <v>6</v>
      </c>
      <c r="C2356" s="1">
        <v>44358</v>
      </c>
      <c r="D2356" s="1">
        <v>44720</v>
      </c>
      <c r="E2356" s="24">
        <v>362</v>
      </c>
      <c r="F2356">
        <v>1</v>
      </c>
      <c r="G2356">
        <v>5.2</v>
      </c>
      <c r="H2356">
        <v>1.3</v>
      </c>
      <c r="I2356" t="s">
        <v>21</v>
      </c>
      <c r="J2356">
        <v>783</v>
      </c>
      <c r="K2356">
        <v>37</v>
      </c>
      <c r="L2356">
        <v>160</v>
      </c>
      <c r="M2356" t="s">
        <v>155</v>
      </c>
      <c r="N2356" t="s">
        <v>47</v>
      </c>
      <c r="O2356" t="s">
        <v>151</v>
      </c>
      <c r="P2356">
        <f t="shared" si="108"/>
        <v>4.8919999999999995</v>
      </c>
      <c r="Q2356">
        <f t="shared" si="109"/>
        <v>0.30800000000000072</v>
      </c>
      <c r="R2356">
        <f t="shared" si="110"/>
        <v>0.23125000000000001</v>
      </c>
    </row>
    <row r="2357" spans="1:18" x14ac:dyDescent="0.25">
      <c r="A2357" t="s">
        <v>154</v>
      </c>
      <c r="B2357" t="s">
        <v>6</v>
      </c>
      <c r="C2357" s="1">
        <v>44358</v>
      </c>
      <c r="D2357" s="1">
        <v>44720</v>
      </c>
      <c r="E2357" s="24">
        <v>362</v>
      </c>
      <c r="F2357">
        <v>1</v>
      </c>
      <c r="G2357">
        <v>5.5</v>
      </c>
      <c r="H2357">
        <v>1.4</v>
      </c>
      <c r="I2357" t="s">
        <v>21</v>
      </c>
      <c r="J2357">
        <v>783</v>
      </c>
      <c r="K2357">
        <v>37</v>
      </c>
      <c r="L2357">
        <v>160</v>
      </c>
      <c r="M2357" t="s">
        <v>155</v>
      </c>
      <c r="N2357" t="s">
        <v>47</v>
      </c>
      <c r="O2357" t="s">
        <v>151</v>
      </c>
      <c r="P2357">
        <f t="shared" si="108"/>
        <v>4.8919999999999995</v>
      </c>
      <c r="Q2357">
        <f t="shared" si="109"/>
        <v>0.60800000000000054</v>
      </c>
      <c r="R2357">
        <f t="shared" si="110"/>
        <v>0.23125000000000001</v>
      </c>
    </row>
    <row r="2358" spans="1:18" x14ac:dyDescent="0.25">
      <c r="A2358" t="s">
        <v>154</v>
      </c>
      <c r="B2358" t="s">
        <v>6</v>
      </c>
      <c r="C2358" s="1">
        <v>44358</v>
      </c>
      <c r="D2358" s="1">
        <v>44720</v>
      </c>
      <c r="E2358" s="24">
        <v>362</v>
      </c>
      <c r="F2358">
        <v>1</v>
      </c>
      <c r="G2358">
        <v>5.0999999999999996</v>
      </c>
      <c r="H2358">
        <v>1.2</v>
      </c>
      <c r="I2358" t="s">
        <v>21</v>
      </c>
      <c r="J2358">
        <v>783</v>
      </c>
      <c r="K2358">
        <v>37</v>
      </c>
      <c r="L2358">
        <v>160</v>
      </c>
      <c r="M2358" t="s">
        <v>155</v>
      </c>
      <c r="N2358" t="s">
        <v>47</v>
      </c>
      <c r="O2358" t="s">
        <v>151</v>
      </c>
      <c r="P2358">
        <f t="shared" si="108"/>
        <v>4.8919999999999995</v>
      </c>
      <c r="Q2358">
        <f t="shared" si="109"/>
        <v>0.20800000000000018</v>
      </c>
      <c r="R2358">
        <f t="shared" si="110"/>
        <v>0.23125000000000001</v>
      </c>
    </row>
    <row r="2359" spans="1:18" x14ac:dyDescent="0.25">
      <c r="A2359" t="s">
        <v>154</v>
      </c>
      <c r="B2359" t="s">
        <v>6</v>
      </c>
      <c r="C2359" s="1">
        <v>44358</v>
      </c>
      <c r="D2359" s="1">
        <v>44720</v>
      </c>
      <c r="E2359" s="24">
        <v>362</v>
      </c>
      <c r="F2359">
        <v>1</v>
      </c>
      <c r="G2359">
        <v>7.1</v>
      </c>
      <c r="H2359">
        <v>1.7</v>
      </c>
      <c r="I2359" t="s">
        <v>21</v>
      </c>
      <c r="J2359">
        <v>783</v>
      </c>
      <c r="K2359">
        <v>37</v>
      </c>
      <c r="L2359">
        <v>160</v>
      </c>
      <c r="M2359" t="s">
        <v>155</v>
      </c>
      <c r="N2359" t="s">
        <v>47</v>
      </c>
      <c r="O2359" t="s">
        <v>151</v>
      </c>
      <c r="P2359">
        <f t="shared" si="108"/>
        <v>4.8919999999999995</v>
      </c>
      <c r="Q2359">
        <f t="shared" si="109"/>
        <v>2.2080000000000002</v>
      </c>
      <c r="R2359">
        <f t="shared" si="110"/>
        <v>0.23125000000000001</v>
      </c>
    </row>
    <row r="2360" spans="1:18" x14ac:dyDescent="0.25">
      <c r="A2360" t="s">
        <v>154</v>
      </c>
      <c r="B2360" t="s">
        <v>6</v>
      </c>
      <c r="C2360" s="1">
        <v>44358</v>
      </c>
      <c r="D2360" s="1">
        <v>44720</v>
      </c>
      <c r="E2360" s="24">
        <v>362</v>
      </c>
      <c r="F2360">
        <v>1</v>
      </c>
      <c r="G2360">
        <v>5.3</v>
      </c>
      <c r="H2360">
        <v>1.3</v>
      </c>
      <c r="I2360" t="s">
        <v>21</v>
      </c>
      <c r="J2360">
        <v>783</v>
      </c>
      <c r="K2360">
        <v>37</v>
      </c>
      <c r="L2360">
        <v>160</v>
      </c>
      <c r="M2360" t="s">
        <v>155</v>
      </c>
      <c r="N2360" t="s">
        <v>47</v>
      </c>
      <c r="O2360" t="s">
        <v>151</v>
      </c>
      <c r="P2360">
        <f t="shared" si="108"/>
        <v>4.8919999999999995</v>
      </c>
      <c r="Q2360">
        <f t="shared" si="109"/>
        <v>0.40800000000000036</v>
      </c>
      <c r="R2360">
        <f t="shared" si="110"/>
        <v>0.23125000000000001</v>
      </c>
    </row>
    <row r="2361" spans="1:18" x14ac:dyDescent="0.25">
      <c r="A2361" t="s">
        <v>154</v>
      </c>
      <c r="B2361" t="s">
        <v>6</v>
      </c>
      <c r="C2361" s="1">
        <v>44358</v>
      </c>
      <c r="D2361" s="1">
        <v>44720</v>
      </c>
      <c r="E2361" s="24">
        <v>362</v>
      </c>
      <c r="F2361">
        <v>1</v>
      </c>
      <c r="G2361">
        <v>5.8</v>
      </c>
      <c r="H2361">
        <v>1.4</v>
      </c>
      <c r="I2361" t="s">
        <v>21</v>
      </c>
      <c r="J2361">
        <v>783</v>
      </c>
      <c r="K2361">
        <v>37</v>
      </c>
      <c r="L2361">
        <v>160</v>
      </c>
      <c r="M2361" t="s">
        <v>155</v>
      </c>
      <c r="N2361" t="s">
        <v>47</v>
      </c>
      <c r="O2361" t="s">
        <v>151</v>
      </c>
      <c r="P2361">
        <f t="shared" si="108"/>
        <v>4.8919999999999995</v>
      </c>
      <c r="Q2361">
        <f t="shared" si="109"/>
        <v>0.90800000000000036</v>
      </c>
      <c r="R2361">
        <f t="shared" si="110"/>
        <v>0.23125000000000001</v>
      </c>
    </row>
    <row r="2362" spans="1:18" x14ac:dyDescent="0.25">
      <c r="A2362" t="s">
        <v>154</v>
      </c>
      <c r="B2362" t="s">
        <v>6</v>
      </c>
      <c r="C2362" s="1">
        <v>44358</v>
      </c>
      <c r="D2362" s="1">
        <v>44720</v>
      </c>
      <c r="E2362" s="24">
        <v>362</v>
      </c>
      <c r="F2362">
        <v>1</v>
      </c>
      <c r="G2362">
        <v>5</v>
      </c>
      <c r="H2362">
        <v>1.2</v>
      </c>
      <c r="I2362" t="s">
        <v>21</v>
      </c>
      <c r="J2362">
        <v>783</v>
      </c>
      <c r="K2362">
        <v>37</v>
      </c>
      <c r="L2362">
        <v>160</v>
      </c>
      <c r="M2362" t="s">
        <v>155</v>
      </c>
      <c r="N2362" t="s">
        <v>47</v>
      </c>
      <c r="O2362" t="s">
        <v>151</v>
      </c>
      <c r="P2362">
        <f t="shared" si="108"/>
        <v>4.8919999999999995</v>
      </c>
      <c r="Q2362">
        <f t="shared" si="109"/>
        <v>0.10800000000000054</v>
      </c>
      <c r="R2362">
        <f t="shared" si="110"/>
        <v>0.23125000000000001</v>
      </c>
    </row>
    <row r="2363" spans="1:18" x14ac:dyDescent="0.25">
      <c r="A2363" t="s">
        <v>154</v>
      </c>
      <c r="B2363" t="s">
        <v>6</v>
      </c>
      <c r="C2363" s="1">
        <v>44358</v>
      </c>
      <c r="D2363" s="1">
        <v>44720</v>
      </c>
      <c r="E2363" s="24">
        <v>362</v>
      </c>
      <c r="F2363">
        <v>1</v>
      </c>
      <c r="G2363">
        <v>5.3</v>
      </c>
      <c r="H2363">
        <v>1.3</v>
      </c>
      <c r="I2363" t="s">
        <v>21</v>
      </c>
      <c r="J2363">
        <v>783</v>
      </c>
      <c r="K2363">
        <v>37</v>
      </c>
      <c r="L2363">
        <v>160</v>
      </c>
      <c r="M2363" t="s">
        <v>155</v>
      </c>
      <c r="N2363" t="s">
        <v>47</v>
      </c>
      <c r="O2363" t="s">
        <v>151</v>
      </c>
      <c r="P2363">
        <f t="shared" si="108"/>
        <v>4.8919999999999995</v>
      </c>
      <c r="Q2363">
        <f t="shared" si="109"/>
        <v>0.40800000000000036</v>
      </c>
      <c r="R2363">
        <f t="shared" si="110"/>
        <v>0.23125000000000001</v>
      </c>
    </row>
    <row r="2364" spans="1:18" x14ac:dyDescent="0.25">
      <c r="A2364" t="s">
        <v>154</v>
      </c>
      <c r="B2364" t="s">
        <v>6</v>
      </c>
      <c r="C2364" s="1">
        <v>44358</v>
      </c>
      <c r="D2364" s="1">
        <v>44720</v>
      </c>
      <c r="E2364" s="24">
        <v>362</v>
      </c>
      <c r="F2364">
        <v>1</v>
      </c>
      <c r="G2364">
        <v>4.8</v>
      </c>
      <c r="H2364">
        <v>1.1000000000000001</v>
      </c>
      <c r="I2364" t="s">
        <v>21</v>
      </c>
      <c r="J2364">
        <v>783</v>
      </c>
      <c r="K2364">
        <v>37</v>
      </c>
      <c r="L2364">
        <v>160</v>
      </c>
      <c r="M2364" t="s">
        <v>155</v>
      </c>
      <c r="N2364" t="s">
        <v>47</v>
      </c>
      <c r="O2364" t="s">
        <v>151</v>
      </c>
      <c r="P2364">
        <f t="shared" si="108"/>
        <v>4.8919999999999995</v>
      </c>
      <c r="Q2364">
        <f t="shared" si="109"/>
        <v>-9.1999999999999638E-2</v>
      </c>
      <c r="R2364">
        <f t="shared" si="110"/>
        <v>0.23125000000000001</v>
      </c>
    </row>
    <row r="2365" spans="1:18" x14ac:dyDescent="0.25">
      <c r="A2365" t="s">
        <v>154</v>
      </c>
      <c r="B2365" t="s">
        <v>6</v>
      </c>
      <c r="C2365" s="1">
        <v>44358</v>
      </c>
      <c r="D2365" s="1">
        <v>44720</v>
      </c>
      <c r="E2365" s="24">
        <v>362</v>
      </c>
      <c r="F2365">
        <v>1</v>
      </c>
      <c r="G2365">
        <v>6.6</v>
      </c>
      <c r="H2365">
        <v>1.6</v>
      </c>
      <c r="I2365" t="s">
        <v>21</v>
      </c>
      <c r="J2365">
        <v>783</v>
      </c>
      <c r="K2365">
        <v>37</v>
      </c>
      <c r="L2365">
        <v>160</v>
      </c>
      <c r="M2365" t="s">
        <v>155</v>
      </c>
      <c r="N2365" t="s">
        <v>47</v>
      </c>
      <c r="O2365" t="s">
        <v>151</v>
      </c>
      <c r="P2365">
        <f t="shared" si="108"/>
        <v>4.8919999999999995</v>
      </c>
      <c r="Q2365">
        <f t="shared" si="109"/>
        <v>1.7080000000000002</v>
      </c>
      <c r="R2365">
        <f t="shared" si="110"/>
        <v>0.23125000000000001</v>
      </c>
    </row>
    <row r="2366" spans="1:18" x14ac:dyDescent="0.25">
      <c r="A2366" t="s">
        <v>154</v>
      </c>
      <c r="B2366" t="s">
        <v>6</v>
      </c>
      <c r="C2366" s="1">
        <v>44358</v>
      </c>
      <c r="D2366" s="1">
        <v>44720</v>
      </c>
      <c r="E2366" s="24">
        <v>362</v>
      </c>
      <c r="F2366">
        <v>1</v>
      </c>
      <c r="G2366">
        <v>7.6</v>
      </c>
      <c r="H2366">
        <v>1.8</v>
      </c>
      <c r="I2366" t="s">
        <v>21</v>
      </c>
      <c r="J2366">
        <v>783</v>
      </c>
      <c r="K2366">
        <v>37</v>
      </c>
      <c r="L2366">
        <v>160</v>
      </c>
      <c r="M2366" t="s">
        <v>155</v>
      </c>
      <c r="N2366" t="s">
        <v>47</v>
      </c>
      <c r="O2366" t="s">
        <v>151</v>
      </c>
      <c r="P2366">
        <f t="shared" si="108"/>
        <v>4.8919999999999995</v>
      </c>
      <c r="Q2366">
        <f t="shared" si="109"/>
        <v>2.7080000000000002</v>
      </c>
      <c r="R2366">
        <f t="shared" si="110"/>
        <v>0.23125000000000001</v>
      </c>
    </row>
    <row r="2367" spans="1:18" x14ac:dyDescent="0.25">
      <c r="A2367" t="s">
        <v>154</v>
      </c>
      <c r="B2367" t="s">
        <v>6</v>
      </c>
      <c r="C2367" s="1">
        <v>44358</v>
      </c>
      <c r="D2367" s="1">
        <v>44720</v>
      </c>
      <c r="E2367" s="24">
        <v>362</v>
      </c>
      <c r="F2367">
        <v>1</v>
      </c>
      <c r="G2367">
        <v>5.3</v>
      </c>
      <c r="H2367">
        <v>1.3</v>
      </c>
      <c r="I2367" t="s">
        <v>21</v>
      </c>
      <c r="J2367">
        <v>783</v>
      </c>
      <c r="K2367">
        <v>37</v>
      </c>
      <c r="L2367">
        <v>160</v>
      </c>
      <c r="M2367" t="s">
        <v>155</v>
      </c>
      <c r="N2367" t="s">
        <v>47</v>
      </c>
      <c r="O2367" t="s">
        <v>151</v>
      </c>
      <c r="P2367">
        <f t="shared" si="108"/>
        <v>4.8919999999999995</v>
      </c>
      <c r="Q2367">
        <f t="shared" si="109"/>
        <v>0.40800000000000036</v>
      </c>
      <c r="R2367">
        <f t="shared" si="110"/>
        <v>0.23125000000000001</v>
      </c>
    </row>
    <row r="2368" spans="1:18" x14ac:dyDescent="0.25">
      <c r="A2368" t="s">
        <v>154</v>
      </c>
      <c r="B2368" t="s">
        <v>6</v>
      </c>
      <c r="C2368" s="1">
        <v>44358</v>
      </c>
      <c r="D2368" s="1">
        <v>44720</v>
      </c>
      <c r="E2368" s="24">
        <v>362</v>
      </c>
      <c r="F2368">
        <v>1</v>
      </c>
      <c r="G2368">
        <v>6.7</v>
      </c>
      <c r="H2368">
        <v>1.6</v>
      </c>
      <c r="I2368" t="s">
        <v>21</v>
      </c>
      <c r="J2368">
        <v>783</v>
      </c>
      <c r="K2368">
        <v>37</v>
      </c>
      <c r="L2368">
        <v>160</v>
      </c>
      <c r="M2368" t="s">
        <v>155</v>
      </c>
      <c r="N2368" t="s">
        <v>47</v>
      </c>
      <c r="O2368" t="s">
        <v>151</v>
      </c>
      <c r="P2368">
        <f t="shared" si="108"/>
        <v>4.8919999999999995</v>
      </c>
      <c r="Q2368">
        <f t="shared" si="109"/>
        <v>1.8080000000000007</v>
      </c>
      <c r="R2368">
        <f t="shared" si="110"/>
        <v>0.23125000000000001</v>
      </c>
    </row>
    <row r="2369" spans="1:18" x14ac:dyDescent="0.25">
      <c r="A2369" t="s">
        <v>154</v>
      </c>
      <c r="B2369" t="s">
        <v>6</v>
      </c>
      <c r="C2369" s="1">
        <v>44358</v>
      </c>
      <c r="D2369" s="1">
        <v>44720</v>
      </c>
      <c r="E2369" s="24">
        <v>362</v>
      </c>
      <c r="F2369">
        <v>1</v>
      </c>
      <c r="G2369">
        <v>5.7</v>
      </c>
      <c r="H2369">
        <v>1.4</v>
      </c>
      <c r="I2369" t="s">
        <v>21</v>
      </c>
      <c r="J2369">
        <v>783</v>
      </c>
      <c r="K2369">
        <v>37</v>
      </c>
      <c r="L2369">
        <v>160</v>
      </c>
      <c r="M2369" t="s">
        <v>155</v>
      </c>
      <c r="N2369" t="s">
        <v>47</v>
      </c>
      <c r="O2369" t="s">
        <v>151</v>
      </c>
      <c r="P2369">
        <f t="shared" si="108"/>
        <v>4.8919999999999995</v>
      </c>
      <c r="Q2369">
        <f t="shared" si="109"/>
        <v>0.80800000000000072</v>
      </c>
      <c r="R2369">
        <f t="shared" si="110"/>
        <v>0.23125000000000001</v>
      </c>
    </row>
    <row r="2370" spans="1:18" x14ac:dyDescent="0.25">
      <c r="A2370" t="s">
        <v>154</v>
      </c>
      <c r="B2370" t="s">
        <v>6</v>
      </c>
      <c r="C2370" s="1">
        <v>44358</v>
      </c>
      <c r="D2370" s="1">
        <v>44720</v>
      </c>
      <c r="E2370" s="24">
        <v>362</v>
      </c>
      <c r="F2370">
        <v>1</v>
      </c>
      <c r="G2370">
        <v>5.4</v>
      </c>
      <c r="H2370">
        <v>1.3</v>
      </c>
      <c r="I2370" t="s">
        <v>21</v>
      </c>
      <c r="J2370">
        <v>783</v>
      </c>
      <c r="K2370">
        <v>37</v>
      </c>
      <c r="L2370">
        <v>160</v>
      </c>
      <c r="M2370" t="s">
        <v>155</v>
      </c>
      <c r="N2370" t="s">
        <v>47</v>
      </c>
      <c r="O2370" t="s">
        <v>151</v>
      </c>
      <c r="P2370">
        <f t="shared" si="108"/>
        <v>4.8919999999999995</v>
      </c>
      <c r="Q2370">
        <f t="shared" si="109"/>
        <v>0.5080000000000009</v>
      </c>
      <c r="R2370">
        <f t="shared" si="110"/>
        <v>0.23125000000000001</v>
      </c>
    </row>
    <row r="2371" spans="1:18" x14ac:dyDescent="0.25">
      <c r="A2371" t="s">
        <v>154</v>
      </c>
      <c r="B2371" t="s">
        <v>6</v>
      </c>
      <c r="C2371" s="1">
        <v>44358</v>
      </c>
      <c r="D2371" s="1">
        <v>44720</v>
      </c>
      <c r="E2371" s="24">
        <v>362</v>
      </c>
      <c r="F2371">
        <v>1</v>
      </c>
      <c r="G2371">
        <v>5.3</v>
      </c>
      <c r="H2371">
        <v>1.3</v>
      </c>
      <c r="I2371" t="s">
        <v>21</v>
      </c>
      <c r="J2371">
        <v>783</v>
      </c>
      <c r="K2371">
        <v>37</v>
      </c>
      <c r="L2371">
        <v>160</v>
      </c>
      <c r="M2371" t="s">
        <v>155</v>
      </c>
      <c r="N2371" t="s">
        <v>47</v>
      </c>
      <c r="O2371" t="s">
        <v>151</v>
      </c>
      <c r="P2371">
        <f t="shared" ref="P2371:P2434" si="111">IF(B2371="AltCom",E2371*0.003+1.43,IF(B2371="EreCya",E2371*0.003+2.87,IF(B2371="JulOrn",E2371*0.004+2.3,IF(B2371="LepElo",E2371*0.011+0.91,IF(B2371="NeoPul",E2371*0.004+2.46,IF(B2371="NeoTet","NT",IF(B2371="TelTem",E2371*0.006+1.77,IF(B2371="VarMoo",E2371*0.003+1.67,"AAAAAAAAAH"))))))))</f>
        <v>4.8919999999999995</v>
      </c>
      <c r="Q2371">
        <f t="shared" ref="Q2371:Q2434" si="112">IF(B2371="NeoTet", "NA", G2371-P2371)</f>
        <v>0.40800000000000036</v>
      </c>
      <c r="R2371">
        <f t="shared" ref="R2371:R2434" si="113">K2371/L2371</f>
        <v>0.23125000000000001</v>
      </c>
    </row>
    <row r="2372" spans="1:18" x14ac:dyDescent="0.25">
      <c r="A2372" t="s">
        <v>154</v>
      </c>
      <c r="B2372" t="s">
        <v>6</v>
      </c>
      <c r="C2372" s="1">
        <v>44358</v>
      </c>
      <c r="D2372" s="1">
        <v>44720</v>
      </c>
      <c r="E2372" s="24">
        <v>362</v>
      </c>
      <c r="F2372">
        <v>1</v>
      </c>
      <c r="G2372">
        <v>6</v>
      </c>
      <c r="H2372">
        <v>1.4</v>
      </c>
      <c r="I2372" t="s">
        <v>21</v>
      </c>
      <c r="J2372">
        <v>783</v>
      </c>
      <c r="K2372">
        <v>37</v>
      </c>
      <c r="L2372">
        <v>160</v>
      </c>
      <c r="M2372" t="s">
        <v>155</v>
      </c>
      <c r="N2372" t="s">
        <v>47</v>
      </c>
      <c r="O2372" t="s">
        <v>151</v>
      </c>
      <c r="P2372">
        <f t="shared" si="111"/>
        <v>4.8919999999999995</v>
      </c>
      <c r="Q2372">
        <f t="shared" si="112"/>
        <v>1.1080000000000005</v>
      </c>
      <c r="R2372">
        <f t="shared" si="113"/>
        <v>0.23125000000000001</v>
      </c>
    </row>
    <row r="2373" spans="1:18" x14ac:dyDescent="0.25">
      <c r="A2373" t="s">
        <v>154</v>
      </c>
      <c r="B2373" t="s">
        <v>6</v>
      </c>
      <c r="C2373" s="1">
        <v>44358</v>
      </c>
      <c r="D2373" s="1">
        <v>44720</v>
      </c>
      <c r="E2373" s="24">
        <v>362</v>
      </c>
      <c r="F2373">
        <v>1</v>
      </c>
      <c r="G2373">
        <v>5.8</v>
      </c>
      <c r="H2373">
        <v>1.3</v>
      </c>
      <c r="I2373" t="s">
        <v>21</v>
      </c>
      <c r="J2373">
        <v>783</v>
      </c>
      <c r="K2373">
        <v>37</v>
      </c>
      <c r="L2373">
        <v>160</v>
      </c>
      <c r="M2373" t="s">
        <v>155</v>
      </c>
      <c r="N2373" t="s">
        <v>47</v>
      </c>
      <c r="O2373" t="s">
        <v>151</v>
      </c>
      <c r="P2373">
        <f t="shared" si="111"/>
        <v>4.8919999999999995</v>
      </c>
      <c r="Q2373">
        <f t="shared" si="112"/>
        <v>0.90800000000000036</v>
      </c>
      <c r="R2373">
        <f t="shared" si="113"/>
        <v>0.23125000000000001</v>
      </c>
    </row>
    <row r="2374" spans="1:18" x14ac:dyDescent="0.25">
      <c r="A2374" t="s">
        <v>154</v>
      </c>
      <c r="B2374" t="s">
        <v>6</v>
      </c>
      <c r="C2374" s="1">
        <v>44358</v>
      </c>
      <c r="D2374" s="1">
        <v>44720</v>
      </c>
      <c r="E2374" s="24">
        <v>362</v>
      </c>
      <c r="F2374">
        <v>1</v>
      </c>
      <c r="G2374">
        <v>7</v>
      </c>
      <c r="H2374">
        <v>1.6</v>
      </c>
      <c r="I2374" t="s">
        <v>21</v>
      </c>
      <c r="J2374">
        <v>783</v>
      </c>
      <c r="K2374">
        <v>37</v>
      </c>
      <c r="L2374">
        <v>160</v>
      </c>
      <c r="M2374" t="s">
        <v>155</v>
      </c>
      <c r="N2374" t="s">
        <v>47</v>
      </c>
      <c r="O2374" t="s">
        <v>151</v>
      </c>
      <c r="P2374">
        <f t="shared" si="111"/>
        <v>4.8919999999999995</v>
      </c>
      <c r="Q2374">
        <f t="shared" si="112"/>
        <v>2.1080000000000005</v>
      </c>
      <c r="R2374">
        <f t="shared" si="113"/>
        <v>0.23125000000000001</v>
      </c>
    </row>
    <row r="2375" spans="1:18" x14ac:dyDescent="0.25">
      <c r="A2375" t="s">
        <v>154</v>
      </c>
      <c r="B2375" t="s">
        <v>6</v>
      </c>
      <c r="C2375" s="1">
        <v>44358</v>
      </c>
      <c r="D2375" s="1">
        <v>44720</v>
      </c>
      <c r="E2375" s="24">
        <v>362</v>
      </c>
      <c r="F2375">
        <v>1</v>
      </c>
      <c r="G2375">
        <v>5.8</v>
      </c>
      <c r="H2375">
        <v>1.4</v>
      </c>
      <c r="I2375" t="s">
        <v>21</v>
      </c>
      <c r="J2375">
        <v>783</v>
      </c>
      <c r="K2375">
        <v>37</v>
      </c>
      <c r="L2375">
        <v>160</v>
      </c>
      <c r="M2375" t="s">
        <v>155</v>
      </c>
      <c r="N2375" t="s">
        <v>47</v>
      </c>
      <c r="O2375" t="s">
        <v>151</v>
      </c>
      <c r="P2375">
        <f t="shared" si="111"/>
        <v>4.8919999999999995</v>
      </c>
      <c r="Q2375">
        <f t="shared" si="112"/>
        <v>0.90800000000000036</v>
      </c>
      <c r="R2375">
        <f t="shared" si="113"/>
        <v>0.23125000000000001</v>
      </c>
    </row>
    <row r="2376" spans="1:18" x14ac:dyDescent="0.25">
      <c r="A2376" t="s">
        <v>154</v>
      </c>
      <c r="B2376" t="s">
        <v>6</v>
      </c>
      <c r="C2376" s="1">
        <v>44358</v>
      </c>
      <c r="D2376" s="1">
        <v>44720</v>
      </c>
      <c r="E2376" s="24">
        <v>362</v>
      </c>
      <c r="F2376">
        <v>1</v>
      </c>
      <c r="G2376">
        <v>6.2</v>
      </c>
      <c r="H2376">
        <v>1.5</v>
      </c>
      <c r="I2376" t="s">
        <v>21</v>
      </c>
      <c r="J2376">
        <v>783</v>
      </c>
      <c r="K2376">
        <v>37</v>
      </c>
      <c r="L2376">
        <v>160</v>
      </c>
      <c r="M2376" t="s">
        <v>155</v>
      </c>
      <c r="N2376" t="s">
        <v>47</v>
      </c>
      <c r="O2376" t="s">
        <v>151</v>
      </c>
      <c r="P2376">
        <f t="shared" si="111"/>
        <v>4.8919999999999995</v>
      </c>
      <c r="Q2376">
        <f t="shared" si="112"/>
        <v>1.3080000000000007</v>
      </c>
      <c r="R2376">
        <f t="shared" si="113"/>
        <v>0.23125000000000001</v>
      </c>
    </row>
    <row r="2377" spans="1:18" x14ac:dyDescent="0.25">
      <c r="A2377" t="s">
        <v>154</v>
      </c>
      <c r="B2377" t="s">
        <v>6</v>
      </c>
      <c r="C2377" s="1">
        <v>44358</v>
      </c>
      <c r="D2377" s="1">
        <v>44720</v>
      </c>
      <c r="E2377" s="24">
        <v>362</v>
      </c>
      <c r="F2377">
        <v>1</v>
      </c>
      <c r="G2377">
        <v>5.7</v>
      </c>
      <c r="H2377">
        <v>1.4</v>
      </c>
      <c r="I2377" t="s">
        <v>21</v>
      </c>
      <c r="J2377">
        <v>783</v>
      </c>
      <c r="K2377">
        <v>37</v>
      </c>
      <c r="L2377">
        <v>160</v>
      </c>
      <c r="M2377" t="s">
        <v>155</v>
      </c>
      <c r="N2377" t="s">
        <v>47</v>
      </c>
      <c r="O2377" t="s">
        <v>151</v>
      </c>
      <c r="P2377">
        <f t="shared" si="111"/>
        <v>4.8919999999999995</v>
      </c>
      <c r="Q2377">
        <f t="shared" si="112"/>
        <v>0.80800000000000072</v>
      </c>
      <c r="R2377">
        <f t="shared" si="113"/>
        <v>0.23125000000000001</v>
      </c>
    </row>
    <row r="2378" spans="1:18" x14ac:dyDescent="0.25">
      <c r="A2378" t="s">
        <v>154</v>
      </c>
      <c r="B2378" t="s">
        <v>6</v>
      </c>
      <c r="C2378" s="1">
        <v>44358</v>
      </c>
      <c r="D2378" s="1">
        <v>44720</v>
      </c>
      <c r="E2378" s="24">
        <v>362</v>
      </c>
      <c r="F2378">
        <v>1</v>
      </c>
      <c r="G2378">
        <v>5</v>
      </c>
      <c r="H2378">
        <v>1.2</v>
      </c>
      <c r="I2378" t="s">
        <v>21</v>
      </c>
      <c r="J2378">
        <v>783</v>
      </c>
      <c r="K2378">
        <v>37</v>
      </c>
      <c r="L2378">
        <v>160</v>
      </c>
      <c r="M2378" t="s">
        <v>155</v>
      </c>
      <c r="N2378" t="s">
        <v>47</v>
      </c>
      <c r="O2378" t="s">
        <v>151</v>
      </c>
      <c r="P2378">
        <f t="shared" si="111"/>
        <v>4.8919999999999995</v>
      </c>
      <c r="Q2378">
        <f t="shared" si="112"/>
        <v>0.10800000000000054</v>
      </c>
      <c r="R2378">
        <f t="shared" si="113"/>
        <v>0.23125000000000001</v>
      </c>
    </row>
    <row r="2379" spans="1:18" x14ac:dyDescent="0.25">
      <c r="A2379" t="s">
        <v>154</v>
      </c>
      <c r="B2379" t="s">
        <v>6</v>
      </c>
      <c r="C2379" s="1">
        <v>44358</v>
      </c>
      <c r="D2379" s="1">
        <v>44720</v>
      </c>
      <c r="E2379" s="24">
        <v>362</v>
      </c>
      <c r="F2379">
        <v>1</v>
      </c>
      <c r="G2379">
        <v>5.4</v>
      </c>
      <c r="H2379">
        <v>1.3</v>
      </c>
      <c r="I2379" t="s">
        <v>21</v>
      </c>
      <c r="J2379">
        <v>783</v>
      </c>
      <c r="K2379">
        <v>37</v>
      </c>
      <c r="L2379">
        <v>160</v>
      </c>
      <c r="M2379" t="s">
        <v>155</v>
      </c>
      <c r="N2379" t="s">
        <v>47</v>
      </c>
      <c r="O2379" t="s">
        <v>151</v>
      </c>
      <c r="P2379">
        <f t="shared" si="111"/>
        <v>4.8919999999999995</v>
      </c>
      <c r="Q2379">
        <f t="shared" si="112"/>
        <v>0.5080000000000009</v>
      </c>
      <c r="R2379">
        <f t="shared" si="113"/>
        <v>0.23125000000000001</v>
      </c>
    </row>
    <row r="2380" spans="1:18" x14ac:dyDescent="0.25">
      <c r="A2380" t="s">
        <v>154</v>
      </c>
      <c r="B2380" t="s">
        <v>6</v>
      </c>
      <c r="C2380" s="1">
        <v>44358</v>
      </c>
      <c r="D2380" s="1">
        <v>44720</v>
      </c>
      <c r="E2380" s="24">
        <v>362</v>
      </c>
      <c r="F2380">
        <v>1</v>
      </c>
      <c r="G2380">
        <v>5</v>
      </c>
      <c r="H2380">
        <v>1.2</v>
      </c>
      <c r="I2380" t="s">
        <v>21</v>
      </c>
      <c r="J2380">
        <v>783</v>
      </c>
      <c r="K2380">
        <v>37</v>
      </c>
      <c r="L2380">
        <v>160</v>
      </c>
      <c r="M2380" t="s">
        <v>155</v>
      </c>
      <c r="N2380" t="s">
        <v>47</v>
      </c>
      <c r="O2380" t="s">
        <v>151</v>
      </c>
      <c r="P2380">
        <f t="shared" si="111"/>
        <v>4.8919999999999995</v>
      </c>
      <c r="Q2380">
        <f t="shared" si="112"/>
        <v>0.10800000000000054</v>
      </c>
      <c r="R2380">
        <f t="shared" si="113"/>
        <v>0.23125000000000001</v>
      </c>
    </row>
    <row r="2381" spans="1:18" x14ac:dyDescent="0.25">
      <c r="A2381" t="s">
        <v>139</v>
      </c>
      <c r="B2381" t="s">
        <v>6</v>
      </c>
      <c r="C2381" s="1">
        <v>44358</v>
      </c>
      <c r="D2381" s="1">
        <v>44721</v>
      </c>
      <c r="E2381" s="24">
        <v>363</v>
      </c>
      <c r="F2381">
        <v>1</v>
      </c>
      <c r="G2381">
        <v>7.2</v>
      </c>
      <c r="H2381">
        <v>1.7</v>
      </c>
      <c r="I2381" t="s">
        <v>21</v>
      </c>
      <c r="J2381">
        <v>560</v>
      </c>
      <c r="K2381">
        <v>29</v>
      </c>
      <c r="L2381">
        <v>160</v>
      </c>
      <c r="M2381" t="s">
        <v>153</v>
      </c>
      <c r="N2381" t="s">
        <v>46</v>
      </c>
      <c r="O2381" t="s">
        <v>148</v>
      </c>
      <c r="P2381">
        <f t="shared" si="111"/>
        <v>4.9029999999999996</v>
      </c>
      <c r="Q2381">
        <f t="shared" si="112"/>
        <v>2.2970000000000006</v>
      </c>
      <c r="R2381">
        <f t="shared" si="113"/>
        <v>0.18124999999999999</v>
      </c>
    </row>
    <row r="2382" spans="1:18" x14ac:dyDescent="0.25">
      <c r="A2382" t="s">
        <v>139</v>
      </c>
      <c r="B2382" t="s">
        <v>6</v>
      </c>
      <c r="C2382" s="1">
        <v>44358</v>
      </c>
      <c r="D2382" s="1">
        <v>44721</v>
      </c>
      <c r="E2382" s="24">
        <v>363</v>
      </c>
      <c r="F2382">
        <v>1</v>
      </c>
      <c r="G2382">
        <v>6.6</v>
      </c>
      <c r="H2382">
        <v>1.6</v>
      </c>
      <c r="I2382" t="s">
        <v>21</v>
      </c>
      <c r="J2382">
        <v>560</v>
      </c>
      <c r="K2382">
        <v>29</v>
      </c>
      <c r="L2382">
        <v>160</v>
      </c>
      <c r="M2382" t="s">
        <v>153</v>
      </c>
      <c r="N2382" t="s">
        <v>46</v>
      </c>
      <c r="O2382" t="s">
        <v>148</v>
      </c>
      <c r="P2382">
        <f t="shared" si="111"/>
        <v>4.9029999999999996</v>
      </c>
      <c r="Q2382">
        <f t="shared" si="112"/>
        <v>1.6970000000000001</v>
      </c>
      <c r="R2382">
        <f t="shared" si="113"/>
        <v>0.18124999999999999</v>
      </c>
    </row>
    <row r="2383" spans="1:18" x14ac:dyDescent="0.25">
      <c r="A2383" t="s">
        <v>139</v>
      </c>
      <c r="B2383" t="s">
        <v>6</v>
      </c>
      <c r="C2383" s="1">
        <v>44358</v>
      </c>
      <c r="D2383" s="1">
        <v>44721</v>
      </c>
      <c r="E2383" s="24">
        <v>363</v>
      </c>
      <c r="F2383">
        <v>1</v>
      </c>
      <c r="G2383">
        <v>4.9000000000000004</v>
      </c>
      <c r="H2383">
        <v>1.3</v>
      </c>
      <c r="I2383" t="s">
        <v>21</v>
      </c>
      <c r="J2383">
        <v>560</v>
      </c>
      <c r="K2383">
        <v>29</v>
      </c>
      <c r="L2383">
        <v>160</v>
      </c>
      <c r="M2383" t="s">
        <v>153</v>
      </c>
      <c r="N2383" t="s">
        <v>46</v>
      </c>
      <c r="O2383" t="s">
        <v>148</v>
      </c>
      <c r="P2383">
        <f t="shared" si="111"/>
        <v>4.9029999999999996</v>
      </c>
      <c r="Q2383">
        <f t="shared" si="112"/>
        <v>-2.9999999999992255E-3</v>
      </c>
      <c r="R2383">
        <f t="shared" si="113"/>
        <v>0.18124999999999999</v>
      </c>
    </row>
    <row r="2384" spans="1:18" x14ac:dyDescent="0.25">
      <c r="A2384" t="s">
        <v>139</v>
      </c>
      <c r="B2384" t="s">
        <v>6</v>
      </c>
      <c r="C2384" s="1">
        <v>44358</v>
      </c>
      <c r="D2384" s="1">
        <v>44721</v>
      </c>
      <c r="E2384" s="24">
        <v>363</v>
      </c>
      <c r="F2384">
        <v>1</v>
      </c>
      <c r="G2384">
        <v>7.1</v>
      </c>
      <c r="H2384">
        <v>1.8</v>
      </c>
      <c r="I2384" t="s">
        <v>21</v>
      </c>
      <c r="J2384">
        <v>560</v>
      </c>
      <c r="K2384">
        <v>29</v>
      </c>
      <c r="L2384">
        <v>160</v>
      </c>
      <c r="M2384" t="s">
        <v>153</v>
      </c>
      <c r="N2384" t="s">
        <v>46</v>
      </c>
      <c r="O2384" t="s">
        <v>148</v>
      </c>
      <c r="P2384">
        <f t="shared" si="111"/>
        <v>4.9029999999999996</v>
      </c>
      <c r="Q2384">
        <f t="shared" si="112"/>
        <v>2.1970000000000001</v>
      </c>
      <c r="R2384">
        <f t="shared" si="113"/>
        <v>0.18124999999999999</v>
      </c>
    </row>
    <row r="2385" spans="1:18" x14ac:dyDescent="0.25">
      <c r="A2385" t="s">
        <v>139</v>
      </c>
      <c r="B2385" t="s">
        <v>6</v>
      </c>
      <c r="C2385" s="1">
        <v>44358</v>
      </c>
      <c r="D2385" s="1">
        <v>44721</v>
      </c>
      <c r="E2385" s="24">
        <v>363</v>
      </c>
      <c r="F2385">
        <v>1</v>
      </c>
      <c r="G2385">
        <v>7.1</v>
      </c>
      <c r="H2385">
        <v>1.7</v>
      </c>
      <c r="I2385" t="s">
        <v>21</v>
      </c>
      <c r="J2385">
        <v>560</v>
      </c>
      <c r="K2385">
        <v>29</v>
      </c>
      <c r="L2385">
        <v>160</v>
      </c>
      <c r="M2385" t="s">
        <v>153</v>
      </c>
      <c r="N2385" t="s">
        <v>46</v>
      </c>
      <c r="O2385" t="s">
        <v>148</v>
      </c>
      <c r="P2385">
        <f t="shared" si="111"/>
        <v>4.9029999999999996</v>
      </c>
      <c r="Q2385">
        <f t="shared" si="112"/>
        <v>2.1970000000000001</v>
      </c>
      <c r="R2385">
        <f t="shared" si="113"/>
        <v>0.18124999999999999</v>
      </c>
    </row>
    <row r="2386" spans="1:18" x14ac:dyDescent="0.25">
      <c r="A2386" t="s">
        <v>139</v>
      </c>
      <c r="B2386" t="s">
        <v>6</v>
      </c>
      <c r="C2386" s="1">
        <v>44358</v>
      </c>
      <c r="D2386" s="1">
        <v>44721</v>
      </c>
      <c r="E2386" s="24">
        <v>363</v>
      </c>
      <c r="F2386">
        <v>1</v>
      </c>
      <c r="G2386">
        <v>5.3</v>
      </c>
      <c r="H2386">
        <v>1.3</v>
      </c>
      <c r="I2386" t="s">
        <v>21</v>
      </c>
      <c r="J2386">
        <v>560</v>
      </c>
      <c r="K2386">
        <v>29</v>
      </c>
      <c r="L2386">
        <v>160</v>
      </c>
      <c r="M2386" t="s">
        <v>153</v>
      </c>
      <c r="N2386" t="s">
        <v>46</v>
      </c>
      <c r="O2386" t="s">
        <v>148</v>
      </c>
      <c r="P2386">
        <f t="shared" si="111"/>
        <v>4.9029999999999996</v>
      </c>
      <c r="Q2386">
        <f t="shared" si="112"/>
        <v>0.39700000000000024</v>
      </c>
      <c r="R2386">
        <f t="shared" si="113"/>
        <v>0.18124999999999999</v>
      </c>
    </row>
    <row r="2387" spans="1:18" x14ac:dyDescent="0.25">
      <c r="A2387" t="s">
        <v>139</v>
      </c>
      <c r="B2387" t="s">
        <v>6</v>
      </c>
      <c r="C2387" s="1">
        <v>44358</v>
      </c>
      <c r="D2387" s="1">
        <v>44721</v>
      </c>
      <c r="E2387" s="24">
        <v>363</v>
      </c>
      <c r="F2387">
        <v>1</v>
      </c>
      <c r="G2387">
        <v>5.4</v>
      </c>
      <c r="H2387">
        <v>1.3</v>
      </c>
      <c r="I2387" t="s">
        <v>21</v>
      </c>
      <c r="J2387">
        <v>560</v>
      </c>
      <c r="K2387">
        <v>29</v>
      </c>
      <c r="L2387">
        <v>160</v>
      </c>
      <c r="M2387" t="s">
        <v>153</v>
      </c>
      <c r="N2387" t="s">
        <v>46</v>
      </c>
      <c r="O2387" t="s">
        <v>148</v>
      </c>
      <c r="P2387">
        <f t="shared" si="111"/>
        <v>4.9029999999999996</v>
      </c>
      <c r="Q2387">
        <f t="shared" si="112"/>
        <v>0.49700000000000077</v>
      </c>
      <c r="R2387">
        <f t="shared" si="113"/>
        <v>0.18124999999999999</v>
      </c>
    </row>
    <row r="2388" spans="1:18" x14ac:dyDescent="0.25">
      <c r="A2388" t="s">
        <v>139</v>
      </c>
      <c r="B2388" t="s">
        <v>6</v>
      </c>
      <c r="C2388" s="1">
        <v>44358</v>
      </c>
      <c r="D2388" s="1">
        <v>44721</v>
      </c>
      <c r="E2388" s="24">
        <v>363</v>
      </c>
      <c r="F2388">
        <v>1</v>
      </c>
      <c r="G2388">
        <v>6.7</v>
      </c>
      <c r="H2388">
        <v>1.6</v>
      </c>
      <c r="I2388" t="s">
        <v>21</v>
      </c>
      <c r="J2388">
        <v>560</v>
      </c>
      <c r="K2388">
        <v>29</v>
      </c>
      <c r="L2388">
        <v>160</v>
      </c>
      <c r="M2388" t="s">
        <v>153</v>
      </c>
      <c r="N2388" t="s">
        <v>46</v>
      </c>
      <c r="O2388" t="s">
        <v>148</v>
      </c>
      <c r="P2388">
        <f t="shared" si="111"/>
        <v>4.9029999999999996</v>
      </c>
      <c r="Q2388">
        <f t="shared" si="112"/>
        <v>1.7970000000000006</v>
      </c>
      <c r="R2388">
        <f t="shared" si="113"/>
        <v>0.18124999999999999</v>
      </c>
    </row>
    <row r="2389" spans="1:18" x14ac:dyDescent="0.25">
      <c r="A2389" t="s">
        <v>139</v>
      </c>
      <c r="B2389" t="s">
        <v>6</v>
      </c>
      <c r="C2389" s="1">
        <v>44358</v>
      </c>
      <c r="D2389" s="1">
        <v>44721</v>
      </c>
      <c r="E2389" s="24">
        <v>363</v>
      </c>
      <c r="F2389">
        <v>1</v>
      </c>
      <c r="G2389">
        <v>5.2</v>
      </c>
      <c r="H2389">
        <v>1.3</v>
      </c>
      <c r="I2389" t="s">
        <v>21</v>
      </c>
      <c r="J2389">
        <v>560</v>
      </c>
      <c r="K2389">
        <v>29</v>
      </c>
      <c r="L2389">
        <v>160</v>
      </c>
      <c r="M2389" t="s">
        <v>153</v>
      </c>
      <c r="N2389" t="s">
        <v>46</v>
      </c>
      <c r="O2389" t="s">
        <v>148</v>
      </c>
      <c r="P2389">
        <f t="shared" si="111"/>
        <v>4.9029999999999996</v>
      </c>
      <c r="Q2389">
        <f t="shared" si="112"/>
        <v>0.2970000000000006</v>
      </c>
      <c r="R2389">
        <f t="shared" si="113"/>
        <v>0.18124999999999999</v>
      </c>
    </row>
    <row r="2390" spans="1:18" x14ac:dyDescent="0.25">
      <c r="A2390" t="s">
        <v>139</v>
      </c>
      <c r="B2390" t="s">
        <v>6</v>
      </c>
      <c r="C2390" s="1">
        <v>44358</v>
      </c>
      <c r="D2390" s="1">
        <v>44721</v>
      </c>
      <c r="E2390" s="24">
        <v>363</v>
      </c>
      <c r="F2390">
        <v>1</v>
      </c>
      <c r="G2390">
        <v>5.8</v>
      </c>
      <c r="H2390">
        <v>1.4</v>
      </c>
      <c r="I2390" t="s">
        <v>21</v>
      </c>
      <c r="J2390">
        <v>560</v>
      </c>
      <c r="K2390">
        <v>29</v>
      </c>
      <c r="L2390">
        <v>160</v>
      </c>
      <c r="M2390" t="s">
        <v>153</v>
      </c>
      <c r="N2390" t="s">
        <v>46</v>
      </c>
      <c r="O2390" t="s">
        <v>148</v>
      </c>
      <c r="P2390">
        <f t="shared" si="111"/>
        <v>4.9029999999999996</v>
      </c>
      <c r="Q2390">
        <f t="shared" si="112"/>
        <v>0.89700000000000024</v>
      </c>
      <c r="R2390">
        <f t="shared" si="113"/>
        <v>0.18124999999999999</v>
      </c>
    </row>
    <row r="2391" spans="1:18" x14ac:dyDescent="0.25">
      <c r="A2391" t="s">
        <v>139</v>
      </c>
      <c r="B2391" t="s">
        <v>6</v>
      </c>
      <c r="C2391" s="1">
        <v>44358</v>
      </c>
      <c r="D2391" s="1">
        <v>44721</v>
      </c>
      <c r="E2391" s="24">
        <v>363</v>
      </c>
      <c r="F2391">
        <v>1</v>
      </c>
      <c r="G2391">
        <v>5.4</v>
      </c>
      <c r="H2391">
        <v>1.3</v>
      </c>
      <c r="I2391" t="s">
        <v>21</v>
      </c>
      <c r="J2391">
        <v>560</v>
      </c>
      <c r="K2391">
        <v>29</v>
      </c>
      <c r="L2391">
        <v>160</v>
      </c>
      <c r="M2391" t="s">
        <v>153</v>
      </c>
      <c r="N2391" t="s">
        <v>46</v>
      </c>
      <c r="O2391" t="s">
        <v>148</v>
      </c>
      <c r="P2391">
        <f t="shared" si="111"/>
        <v>4.9029999999999996</v>
      </c>
      <c r="Q2391">
        <f t="shared" si="112"/>
        <v>0.49700000000000077</v>
      </c>
      <c r="R2391">
        <f t="shared" si="113"/>
        <v>0.18124999999999999</v>
      </c>
    </row>
    <row r="2392" spans="1:18" x14ac:dyDescent="0.25">
      <c r="A2392" t="s">
        <v>139</v>
      </c>
      <c r="B2392" t="s">
        <v>6</v>
      </c>
      <c r="C2392" s="1">
        <v>44358</v>
      </c>
      <c r="D2392" s="1">
        <v>44721</v>
      </c>
      <c r="E2392" s="24">
        <v>363</v>
      </c>
      <c r="F2392">
        <v>1</v>
      </c>
      <c r="G2392">
        <v>5.3</v>
      </c>
      <c r="H2392">
        <v>1.3</v>
      </c>
      <c r="I2392" t="s">
        <v>21</v>
      </c>
      <c r="J2392">
        <v>560</v>
      </c>
      <c r="K2392">
        <v>29</v>
      </c>
      <c r="L2392">
        <v>160</v>
      </c>
      <c r="M2392" t="s">
        <v>153</v>
      </c>
      <c r="N2392" t="s">
        <v>46</v>
      </c>
      <c r="O2392" t="s">
        <v>148</v>
      </c>
      <c r="P2392">
        <f t="shared" si="111"/>
        <v>4.9029999999999996</v>
      </c>
      <c r="Q2392">
        <f t="shared" si="112"/>
        <v>0.39700000000000024</v>
      </c>
      <c r="R2392">
        <f t="shared" si="113"/>
        <v>0.18124999999999999</v>
      </c>
    </row>
    <row r="2393" spans="1:18" x14ac:dyDescent="0.25">
      <c r="A2393" t="s">
        <v>139</v>
      </c>
      <c r="B2393" t="s">
        <v>6</v>
      </c>
      <c r="C2393" s="1">
        <v>44358</v>
      </c>
      <c r="D2393" s="1">
        <v>44721</v>
      </c>
      <c r="E2393" s="24">
        <v>363</v>
      </c>
      <c r="F2393">
        <v>1</v>
      </c>
      <c r="G2393">
        <v>5.4</v>
      </c>
      <c r="H2393">
        <v>1.4</v>
      </c>
      <c r="I2393" t="s">
        <v>21</v>
      </c>
      <c r="J2393">
        <v>560</v>
      </c>
      <c r="K2393">
        <v>29</v>
      </c>
      <c r="L2393">
        <v>160</v>
      </c>
      <c r="M2393" t="s">
        <v>153</v>
      </c>
      <c r="N2393" t="s">
        <v>46</v>
      </c>
      <c r="O2393" t="s">
        <v>148</v>
      </c>
      <c r="P2393">
        <f t="shared" si="111"/>
        <v>4.9029999999999996</v>
      </c>
      <c r="Q2393">
        <f t="shared" si="112"/>
        <v>0.49700000000000077</v>
      </c>
      <c r="R2393">
        <f t="shared" si="113"/>
        <v>0.18124999999999999</v>
      </c>
    </row>
    <row r="2394" spans="1:18" x14ac:dyDescent="0.25">
      <c r="A2394" t="s">
        <v>139</v>
      </c>
      <c r="B2394" t="s">
        <v>6</v>
      </c>
      <c r="C2394" s="1">
        <v>44358</v>
      </c>
      <c r="D2394" s="1">
        <v>44721</v>
      </c>
      <c r="E2394" s="24">
        <v>363</v>
      </c>
      <c r="F2394">
        <v>1</v>
      </c>
      <c r="G2394">
        <v>5.3</v>
      </c>
      <c r="H2394">
        <v>1.2</v>
      </c>
      <c r="I2394" t="s">
        <v>21</v>
      </c>
      <c r="J2394">
        <v>560</v>
      </c>
      <c r="K2394">
        <v>29</v>
      </c>
      <c r="L2394">
        <v>160</v>
      </c>
      <c r="M2394" t="s">
        <v>153</v>
      </c>
      <c r="N2394" t="s">
        <v>46</v>
      </c>
      <c r="O2394" t="s">
        <v>148</v>
      </c>
      <c r="P2394">
        <f t="shared" si="111"/>
        <v>4.9029999999999996</v>
      </c>
      <c r="Q2394">
        <f t="shared" si="112"/>
        <v>0.39700000000000024</v>
      </c>
      <c r="R2394">
        <f t="shared" si="113"/>
        <v>0.18124999999999999</v>
      </c>
    </row>
    <row r="2395" spans="1:18" x14ac:dyDescent="0.25">
      <c r="A2395" t="s">
        <v>139</v>
      </c>
      <c r="B2395" t="s">
        <v>6</v>
      </c>
      <c r="C2395" s="1">
        <v>44358</v>
      </c>
      <c r="D2395" s="1">
        <v>44721</v>
      </c>
      <c r="E2395" s="24">
        <v>363</v>
      </c>
      <c r="F2395">
        <v>1</v>
      </c>
      <c r="G2395">
        <v>6.9</v>
      </c>
      <c r="H2395">
        <v>1.6</v>
      </c>
      <c r="I2395" t="s">
        <v>21</v>
      </c>
      <c r="J2395">
        <v>560</v>
      </c>
      <c r="K2395">
        <v>29</v>
      </c>
      <c r="L2395">
        <v>160</v>
      </c>
      <c r="M2395" t="s">
        <v>153</v>
      </c>
      <c r="N2395" t="s">
        <v>46</v>
      </c>
      <c r="O2395" t="s">
        <v>148</v>
      </c>
      <c r="P2395">
        <f t="shared" si="111"/>
        <v>4.9029999999999996</v>
      </c>
      <c r="Q2395">
        <f t="shared" si="112"/>
        <v>1.9970000000000008</v>
      </c>
      <c r="R2395">
        <f t="shared" si="113"/>
        <v>0.18124999999999999</v>
      </c>
    </row>
    <row r="2396" spans="1:18" x14ac:dyDescent="0.25">
      <c r="A2396" t="s">
        <v>139</v>
      </c>
      <c r="B2396" t="s">
        <v>6</v>
      </c>
      <c r="C2396" s="1">
        <v>44358</v>
      </c>
      <c r="D2396" s="1">
        <v>44721</v>
      </c>
      <c r="E2396" s="24">
        <v>363</v>
      </c>
      <c r="F2396">
        <v>1</v>
      </c>
      <c r="G2396">
        <v>5.3</v>
      </c>
      <c r="H2396">
        <v>1.3</v>
      </c>
      <c r="I2396" t="s">
        <v>21</v>
      </c>
      <c r="J2396">
        <v>560</v>
      </c>
      <c r="K2396">
        <v>29</v>
      </c>
      <c r="L2396">
        <v>160</v>
      </c>
      <c r="M2396" t="s">
        <v>153</v>
      </c>
      <c r="N2396" t="s">
        <v>46</v>
      </c>
      <c r="O2396" t="s">
        <v>148</v>
      </c>
      <c r="P2396">
        <f t="shared" si="111"/>
        <v>4.9029999999999996</v>
      </c>
      <c r="Q2396">
        <f t="shared" si="112"/>
        <v>0.39700000000000024</v>
      </c>
      <c r="R2396">
        <f t="shared" si="113"/>
        <v>0.18124999999999999</v>
      </c>
    </row>
    <row r="2397" spans="1:18" x14ac:dyDescent="0.25">
      <c r="A2397" t="s">
        <v>139</v>
      </c>
      <c r="B2397" t="s">
        <v>6</v>
      </c>
      <c r="C2397" s="1">
        <v>44358</v>
      </c>
      <c r="D2397" s="1">
        <v>44721</v>
      </c>
      <c r="E2397" s="24">
        <v>363</v>
      </c>
      <c r="F2397">
        <v>1</v>
      </c>
      <c r="G2397">
        <v>6.9</v>
      </c>
      <c r="H2397">
        <v>1.7</v>
      </c>
      <c r="I2397" t="s">
        <v>21</v>
      </c>
      <c r="J2397">
        <v>560</v>
      </c>
      <c r="K2397">
        <v>29</v>
      </c>
      <c r="L2397">
        <v>160</v>
      </c>
      <c r="M2397" t="s">
        <v>153</v>
      </c>
      <c r="N2397" t="s">
        <v>46</v>
      </c>
      <c r="O2397" t="s">
        <v>148</v>
      </c>
      <c r="P2397">
        <f t="shared" si="111"/>
        <v>4.9029999999999996</v>
      </c>
      <c r="Q2397">
        <f t="shared" si="112"/>
        <v>1.9970000000000008</v>
      </c>
      <c r="R2397">
        <f t="shared" si="113"/>
        <v>0.18124999999999999</v>
      </c>
    </row>
    <row r="2398" spans="1:18" x14ac:dyDescent="0.25">
      <c r="A2398" t="s">
        <v>139</v>
      </c>
      <c r="B2398" t="s">
        <v>6</v>
      </c>
      <c r="C2398" s="1">
        <v>44358</v>
      </c>
      <c r="D2398" s="1">
        <v>44721</v>
      </c>
      <c r="E2398" s="24">
        <v>363</v>
      </c>
      <c r="F2398">
        <v>1</v>
      </c>
      <c r="G2398">
        <v>5.0999999999999996</v>
      </c>
      <c r="H2398">
        <v>1.2</v>
      </c>
      <c r="I2398" t="s">
        <v>21</v>
      </c>
      <c r="J2398">
        <v>560</v>
      </c>
      <c r="K2398">
        <v>29</v>
      </c>
      <c r="L2398">
        <v>160</v>
      </c>
      <c r="M2398" t="s">
        <v>153</v>
      </c>
      <c r="N2398" t="s">
        <v>46</v>
      </c>
      <c r="O2398" t="s">
        <v>148</v>
      </c>
      <c r="P2398">
        <f t="shared" si="111"/>
        <v>4.9029999999999996</v>
      </c>
      <c r="Q2398">
        <f t="shared" si="112"/>
        <v>0.19700000000000006</v>
      </c>
      <c r="R2398">
        <f t="shared" si="113"/>
        <v>0.18124999999999999</v>
      </c>
    </row>
    <row r="2399" spans="1:18" x14ac:dyDescent="0.25">
      <c r="A2399" t="s">
        <v>139</v>
      </c>
      <c r="B2399" t="s">
        <v>6</v>
      </c>
      <c r="C2399" s="1">
        <v>44358</v>
      </c>
      <c r="D2399" s="1">
        <v>44721</v>
      </c>
      <c r="E2399" s="24">
        <v>363</v>
      </c>
      <c r="F2399">
        <v>1</v>
      </c>
      <c r="G2399">
        <v>5.6</v>
      </c>
      <c r="H2399">
        <v>1.4</v>
      </c>
      <c r="I2399" t="s">
        <v>21</v>
      </c>
      <c r="J2399">
        <v>560</v>
      </c>
      <c r="K2399">
        <v>29</v>
      </c>
      <c r="L2399">
        <v>160</v>
      </c>
      <c r="M2399" t="s">
        <v>153</v>
      </c>
      <c r="N2399" t="s">
        <v>46</v>
      </c>
      <c r="O2399" t="s">
        <v>148</v>
      </c>
      <c r="P2399">
        <f t="shared" si="111"/>
        <v>4.9029999999999996</v>
      </c>
      <c r="Q2399">
        <f t="shared" si="112"/>
        <v>0.69700000000000006</v>
      </c>
      <c r="R2399">
        <f t="shared" si="113"/>
        <v>0.18124999999999999</v>
      </c>
    </row>
    <row r="2400" spans="1:18" x14ac:dyDescent="0.25">
      <c r="A2400" t="s">
        <v>139</v>
      </c>
      <c r="B2400" t="s">
        <v>6</v>
      </c>
      <c r="C2400" s="1">
        <v>44358</v>
      </c>
      <c r="D2400" s="1">
        <v>44721</v>
      </c>
      <c r="E2400" s="24">
        <v>363</v>
      </c>
      <c r="F2400">
        <v>1</v>
      </c>
      <c r="G2400">
        <v>5.4</v>
      </c>
      <c r="H2400">
        <v>1.2</v>
      </c>
      <c r="I2400" t="s">
        <v>21</v>
      </c>
      <c r="J2400">
        <v>560</v>
      </c>
      <c r="K2400">
        <v>29</v>
      </c>
      <c r="L2400">
        <v>160</v>
      </c>
      <c r="M2400" t="s">
        <v>153</v>
      </c>
      <c r="N2400" t="s">
        <v>46</v>
      </c>
      <c r="O2400" t="s">
        <v>148</v>
      </c>
      <c r="P2400">
        <f t="shared" si="111"/>
        <v>4.9029999999999996</v>
      </c>
      <c r="Q2400">
        <f t="shared" si="112"/>
        <v>0.49700000000000077</v>
      </c>
      <c r="R2400">
        <f t="shared" si="113"/>
        <v>0.18124999999999999</v>
      </c>
    </row>
    <row r="2401" spans="1:18" x14ac:dyDescent="0.25">
      <c r="A2401" t="s">
        <v>143</v>
      </c>
      <c r="B2401" t="s">
        <v>6</v>
      </c>
      <c r="C2401" s="1">
        <v>44358</v>
      </c>
      <c r="D2401" s="1">
        <v>44721</v>
      </c>
      <c r="E2401" s="24">
        <v>363</v>
      </c>
      <c r="F2401">
        <v>1</v>
      </c>
      <c r="G2401">
        <v>3.9</v>
      </c>
      <c r="H2401">
        <v>1</v>
      </c>
      <c r="I2401" t="s">
        <v>21</v>
      </c>
      <c r="J2401">
        <v>560</v>
      </c>
      <c r="K2401">
        <v>76</v>
      </c>
      <c r="L2401">
        <v>160</v>
      </c>
      <c r="M2401" t="s">
        <v>153</v>
      </c>
      <c r="N2401" t="s">
        <v>46</v>
      </c>
      <c r="O2401" t="s">
        <v>148</v>
      </c>
      <c r="P2401">
        <f t="shared" si="111"/>
        <v>4.9029999999999996</v>
      </c>
      <c r="Q2401">
        <f t="shared" si="112"/>
        <v>-1.0029999999999997</v>
      </c>
      <c r="R2401">
        <f t="shared" si="113"/>
        <v>0.47499999999999998</v>
      </c>
    </row>
    <row r="2402" spans="1:18" x14ac:dyDescent="0.25">
      <c r="A2402" t="s">
        <v>143</v>
      </c>
      <c r="B2402" t="s">
        <v>6</v>
      </c>
      <c r="C2402" s="1">
        <v>44358</v>
      </c>
      <c r="D2402" s="1">
        <v>44721</v>
      </c>
      <c r="E2402" s="24">
        <v>363</v>
      </c>
      <c r="F2402">
        <v>1</v>
      </c>
      <c r="G2402">
        <v>6.3</v>
      </c>
      <c r="H2402">
        <v>1.5</v>
      </c>
      <c r="I2402" t="s">
        <v>21</v>
      </c>
      <c r="J2402">
        <v>560</v>
      </c>
      <c r="K2402">
        <v>76</v>
      </c>
      <c r="L2402">
        <v>160</v>
      </c>
      <c r="M2402" t="s">
        <v>153</v>
      </c>
      <c r="N2402" t="s">
        <v>46</v>
      </c>
      <c r="O2402" t="s">
        <v>148</v>
      </c>
      <c r="P2402">
        <f t="shared" si="111"/>
        <v>4.9029999999999996</v>
      </c>
      <c r="Q2402">
        <f t="shared" si="112"/>
        <v>1.3970000000000002</v>
      </c>
      <c r="R2402">
        <f t="shared" si="113"/>
        <v>0.47499999999999998</v>
      </c>
    </row>
    <row r="2403" spans="1:18" x14ac:dyDescent="0.25">
      <c r="A2403" t="s">
        <v>143</v>
      </c>
      <c r="B2403" t="s">
        <v>6</v>
      </c>
      <c r="C2403" s="1">
        <v>44358</v>
      </c>
      <c r="D2403" s="1">
        <v>44721</v>
      </c>
      <c r="E2403" s="24">
        <v>363</v>
      </c>
      <c r="F2403">
        <v>1</v>
      </c>
      <c r="G2403">
        <v>4.9000000000000004</v>
      </c>
      <c r="H2403">
        <v>1.2</v>
      </c>
      <c r="I2403" t="s">
        <v>21</v>
      </c>
      <c r="J2403">
        <v>560</v>
      </c>
      <c r="K2403">
        <v>76</v>
      </c>
      <c r="L2403">
        <v>160</v>
      </c>
      <c r="M2403" t="s">
        <v>153</v>
      </c>
      <c r="N2403" t="s">
        <v>46</v>
      </c>
      <c r="O2403" t="s">
        <v>148</v>
      </c>
      <c r="P2403">
        <f t="shared" si="111"/>
        <v>4.9029999999999996</v>
      </c>
      <c r="Q2403">
        <f t="shared" si="112"/>
        <v>-2.9999999999992255E-3</v>
      </c>
      <c r="R2403">
        <f t="shared" si="113"/>
        <v>0.47499999999999998</v>
      </c>
    </row>
    <row r="2404" spans="1:18" x14ac:dyDescent="0.25">
      <c r="A2404" t="s">
        <v>143</v>
      </c>
      <c r="B2404" t="s">
        <v>6</v>
      </c>
      <c r="C2404" s="1">
        <v>44358</v>
      </c>
      <c r="D2404" s="1">
        <v>44721</v>
      </c>
      <c r="E2404" s="24">
        <v>363</v>
      </c>
      <c r="F2404">
        <v>1</v>
      </c>
      <c r="G2404">
        <v>3.5</v>
      </c>
      <c r="H2404">
        <v>0.8</v>
      </c>
      <c r="I2404" t="s">
        <v>21</v>
      </c>
      <c r="J2404">
        <v>560</v>
      </c>
      <c r="K2404">
        <v>76</v>
      </c>
      <c r="L2404">
        <v>160</v>
      </c>
      <c r="M2404" t="s">
        <v>153</v>
      </c>
      <c r="N2404" t="s">
        <v>46</v>
      </c>
      <c r="O2404" t="s">
        <v>148</v>
      </c>
      <c r="P2404">
        <f t="shared" si="111"/>
        <v>4.9029999999999996</v>
      </c>
      <c r="Q2404">
        <f t="shared" si="112"/>
        <v>-1.4029999999999996</v>
      </c>
      <c r="R2404">
        <f t="shared" si="113"/>
        <v>0.47499999999999998</v>
      </c>
    </row>
    <row r="2405" spans="1:18" x14ac:dyDescent="0.25">
      <c r="A2405" t="s">
        <v>143</v>
      </c>
      <c r="B2405" t="s">
        <v>6</v>
      </c>
      <c r="C2405" s="1">
        <v>44358</v>
      </c>
      <c r="D2405" s="1">
        <v>44721</v>
      </c>
      <c r="E2405" s="24">
        <v>363</v>
      </c>
      <c r="F2405">
        <v>1</v>
      </c>
      <c r="G2405">
        <v>5.9</v>
      </c>
      <c r="H2405">
        <v>1.4</v>
      </c>
      <c r="I2405" t="s">
        <v>21</v>
      </c>
      <c r="J2405">
        <v>560</v>
      </c>
      <c r="K2405">
        <v>76</v>
      </c>
      <c r="L2405">
        <v>160</v>
      </c>
      <c r="M2405" t="s">
        <v>153</v>
      </c>
      <c r="N2405" t="s">
        <v>46</v>
      </c>
      <c r="O2405" t="s">
        <v>148</v>
      </c>
      <c r="P2405">
        <f t="shared" si="111"/>
        <v>4.9029999999999996</v>
      </c>
      <c r="Q2405">
        <f t="shared" si="112"/>
        <v>0.99700000000000077</v>
      </c>
      <c r="R2405">
        <f t="shared" si="113"/>
        <v>0.47499999999999998</v>
      </c>
    </row>
    <row r="2406" spans="1:18" x14ac:dyDescent="0.25">
      <c r="A2406" t="s">
        <v>143</v>
      </c>
      <c r="B2406" t="s">
        <v>6</v>
      </c>
      <c r="C2406" s="1">
        <v>44358</v>
      </c>
      <c r="D2406" s="1">
        <v>44721</v>
      </c>
      <c r="E2406" s="24">
        <v>363</v>
      </c>
      <c r="F2406">
        <v>1</v>
      </c>
      <c r="G2406">
        <v>5.2</v>
      </c>
      <c r="H2406">
        <v>1.3</v>
      </c>
      <c r="I2406" t="s">
        <v>21</v>
      </c>
      <c r="J2406">
        <v>560</v>
      </c>
      <c r="K2406">
        <v>76</v>
      </c>
      <c r="L2406">
        <v>160</v>
      </c>
      <c r="M2406" t="s">
        <v>153</v>
      </c>
      <c r="N2406" t="s">
        <v>46</v>
      </c>
      <c r="O2406" t="s">
        <v>148</v>
      </c>
      <c r="P2406">
        <f t="shared" si="111"/>
        <v>4.9029999999999996</v>
      </c>
      <c r="Q2406">
        <f t="shared" si="112"/>
        <v>0.2970000000000006</v>
      </c>
      <c r="R2406">
        <f t="shared" si="113"/>
        <v>0.47499999999999998</v>
      </c>
    </row>
    <row r="2407" spans="1:18" x14ac:dyDescent="0.25">
      <c r="A2407" t="s">
        <v>143</v>
      </c>
      <c r="B2407" t="s">
        <v>6</v>
      </c>
      <c r="C2407" s="1">
        <v>44358</v>
      </c>
      <c r="D2407" s="1">
        <v>44721</v>
      </c>
      <c r="E2407" s="24">
        <v>363</v>
      </c>
      <c r="F2407">
        <v>1</v>
      </c>
      <c r="G2407">
        <v>5.9</v>
      </c>
      <c r="H2407">
        <v>1.4</v>
      </c>
      <c r="I2407" t="s">
        <v>21</v>
      </c>
      <c r="J2407">
        <v>560</v>
      </c>
      <c r="K2407">
        <v>76</v>
      </c>
      <c r="L2407">
        <v>160</v>
      </c>
      <c r="M2407" t="s">
        <v>153</v>
      </c>
      <c r="N2407" t="s">
        <v>46</v>
      </c>
      <c r="O2407" t="s">
        <v>148</v>
      </c>
      <c r="P2407">
        <f t="shared" si="111"/>
        <v>4.9029999999999996</v>
      </c>
      <c r="Q2407">
        <f t="shared" si="112"/>
        <v>0.99700000000000077</v>
      </c>
      <c r="R2407">
        <f t="shared" si="113"/>
        <v>0.47499999999999998</v>
      </c>
    </row>
    <row r="2408" spans="1:18" x14ac:dyDescent="0.25">
      <c r="A2408" t="s">
        <v>143</v>
      </c>
      <c r="B2408" t="s">
        <v>6</v>
      </c>
      <c r="C2408" s="1">
        <v>44358</v>
      </c>
      <c r="D2408" s="1">
        <v>44721</v>
      </c>
      <c r="E2408" s="24">
        <v>363</v>
      </c>
      <c r="F2408">
        <v>1</v>
      </c>
      <c r="G2408">
        <v>3.8</v>
      </c>
      <c r="H2408">
        <v>0.9</v>
      </c>
      <c r="I2408" t="s">
        <v>21</v>
      </c>
      <c r="J2408">
        <v>560</v>
      </c>
      <c r="K2408">
        <v>76</v>
      </c>
      <c r="L2408">
        <v>160</v>
      </c>
      <c r="M2408" t="s">
        <v>153</v>
      </c>
      <c r="N2408" t="s">
        <v>46</v>
      </c>
      <c r="O2408" t="s">
        <v>148</v>
      </c>
      <c r="P2408">
        <f t="shared" si="111"/>
        <v>4.9029999999999996</v>
      </c>
      <c r="Q2408">
        <f t="shared" si="112"/>
        <v>-1.1029999999999998</v>
      </c>
      <c r="R2408">
        <f t="shared" si="113"/>
        <v>0.47499999999999998</v>
      </c>
    </row>
    <row r="2409" spans="1:18" x14ac:dyDescent="0.25">
      <c r="A2409" t="s">
        <v>143</v>
      </c>
      <c r="B2409" t="s">
        <v>6</v>
      </c>
      <c r="C2409" s="1">
        <v>44358</v>
      </c>
      <c r="D2409" s="1">
        <v>44721</v>
      </c>
      <c r="E2409" s="24">
        <v>363</v>
      </c>
      <c r="F2409">
        <v>1</v>
      </c>
      <c r="G2409">
        <v>5.8</v>
      </c>
      <c r="H2409">
        <v>1.4</v>
      </c>
      <c r="I2409" t="s">
        <v>21</v>
      </c>
      <c r="J2409">
        <v>560</v>
      </c>
      <c r="K2409">
        <v>76</v>
      </c>
      <c r="L2409">
        <v>160</v>
      </c>
      <c r="M2409" t="s">
        <v>153</v>
      </c>
      <c r="N2409" t="s">
        <v>46</v>
      </c>
      <c r="O2409" t="s">
        <v>148</v>
      </c>
      <c r="P2409">
        <f t="shared" si="111"/>
        <v>4.9029999999999996</v>
      </c>
      <c r="Q2409">
        <f t="shared" si="112"/>
        <v>0.89700000000000024</v>
      </c>
      <c r="R2409">
        <f t="shared" si="113"/>
        <v>0.47499999999999998</v>
      </c>
    </row>
    <row r="2410" spans="1:18" x14ac:dyDescent="0.25">
      <c r="A2410" t="s">
        <v>143</v>
      </c>
      <c r="B2410" t="s">
        <v>6</v>
      </c>
      <c r="C2410" s="1">
        <v>44358</v>
      </c>
      <c r="D2410" s="1">
        <v>44721</v>
      </c>
      <c r="E2410" s="24">
        <v>363</v>
      </c>
      <c r="F2410">
        <v>1</v>
      </c>
      <c r="G2410">
        <v>3.7</v>
      </c>
      <c r="H2410">
        <v>0.9</v>
      </c>
      <c r="I2410" t="s">
        <v>21</v>
      </c>
      <c r="J2410">
        <v>560</v>
      </c>
      <c r="K2410">
        <v>76</v>
      </c>
      <c r="L2410">
        <v>160</v>
      </c>
      <c r="M2410" t="s">
        <v>153</v>
      </c>
      <c r="N2410" t="s">
        <v>46</v>
      </c>
      <c r="O2410" t="s">
        <v>148</v>
      </c>
      <c r="P2410">
        <f t="shared" si="111"/>
        <v>4.9029999999999996</v>
      </c>
      <c r="Q2410">
        <f t="shared" si="112"/>
        <v>-1.2029999999999994</v>
      </c>
      <c r="R2410">
        <f t="shared" si="113"/>
        <v>0.47499999999999998</v>
      </c>
    </row>
    <row r="2411" spans="1:18" x14ac:dyDescent="0.25">
      <c r="A2411" t="s">
        <v>143</v>
      </c>
      <c r="B2411" t="s">
        <v>6</v>
      </c>
      <c r="C2411" s="1">
        <v>44358</v>
      </c>
      <c r="D2411" s="1">
        <v>44721</v>
      </c>
      <c r="E2411" s="24">
        <v>363</v>
      </c>
      <c r="F2411">
        <v>1</v>
      </c>
      <c r="G2411">
        <v>5.4</v>
      </c>
      <c r="H2411">
        <v>1.3</v>
      </c>
      <c r="I2411" t="s">
        <v>21</v>
      </c>
      <c r="J2411">
        <v>560</v>
      </c>
      <c r="K2411">
        <v>76</v>
      </c>
      <c r="L2411">
        <v>160</v>
      </c>
      <c r="M2411" t="s">
        <v>153</v>
      </c>
      <c r="N2411" t="s">
        <v>46</v>
      </c>
      <c r="O2411" t="s">
        <v>148</v>
      </c>
      <c r="P2411">
        <f t="shared" si="111"/>
        <v>4.9029999999999996</v>
      </c>
      <c r="Q2411">
        <f t="shared" si="112"/>
        <v>0.49700000000000077</v>
      </c>
      <c r="R2411">
        <f t="shared" si="113"/>
        <v>0.47499999999999998</v>
      </c>
    </row>
    <row r="2412" spans="1:18" x14ac:dyDescent="0.25">
      <c r="A2412" t="s">
        <v>143</v>
      </c>
      <c r="B2412" t="s">
        <v>6</v>
      </c>
      <c r="C2412" s="1">
        <v>44358</v>
      </c>
      <c r="D2412" s="1">
        <v>44721</v>
      </c>
      <c r="E2412" s="24">
        <v>363</v>
      </c>
      <c r="F2412">
        <v>1</v>
      </c>
      <c r="G2412">
        <v>6.1</v>
      </c>
      <c r="H2412">
        <v>1.5</v>
      </c>
      <c r="I2412" t="s">
        <v>21</v>
      </c>
      <c r="J2412">
        <v>560</v>
      </c>
      <c r="K2412">
        <v>76</v>
      </c>
      <c r="L2412">
        <v>160</v>
      </c>
      <c r="M2412" t="s">
        <v>153</v>
      </c>
      <c r="N2412" t="s">
        <v>46</v>
      </c>
      <c r="O2412" t="s">
        <v>148</v>
      </c>
      <c r="P2412">
        <f t="shared" si="111"/>
        <v>4.9029999999999996</v>
      </c>
      <c r="Q2412">
        <f t="shared" si="112"/>
        <v>1.1970000000000001</v>
      </c>
      <c r="R2412">
        <f t="shared" si="113"/>
        <v>0.47499999999999998</v>
      </c>
    </row>
    <row r="2413" spans="1:18" x14ac:dyDescent="0.25">
      <c r="A2413" t="s">
        <v>143</v>
      </c>
      <c r="B2413" t="s">
        <v>6</v>
      </c>
      <c r="C2413" s="1">
        <v>44358</v>
      </c>
      <c r="D2413" s="1">
        <v>44721</v>
      </c>
      <c r="E2413" s="24">
        <v>363</v>
      </c>
      <c r="F2413">
        <v>1</v>
      </c>
      <c r="G2413">
        <v>5.0999999999999996</v>
      </c>
      <c r="H2413">
        <v>1.2</v>
      </c>
      <c r="I2413" t="s">
        <v>21</v>
      </c>
      <c r="J2413">
        <v>560</v>
      </c>
      <c r="K2413">
        <v>76</v>
      </c>
      <c r="L2413">
        <v>160</v>
      </c>
      <c r="M2413" t="s">
        <v>153</v>
      </c>
      <c r="N2413" t="s">
        <v>46</v>
      </c>
      <c r="O2413" t="s">
        <v>148</v>
      </c>
      <c r="P2413">
        <f t="shared" si="111"/>
        <v>4.9029999999999996</v>
      </c>
      <c r="Q2413">
        <f t="shared" si="112"/>
        <v>0.19700000000000006</v>
      </c>
      <c r="R2413">
        <f t="shared" si="113"/>
        <v>0.47499999999999998</v>
      </c>
    </row>
    <row r="2414" spans="1:18" x14ac:dyDescent="0.25">
      <c r="A2414" t="s">
        <v>143</v>
      </c>
      <c r="B2414" t="s">
        <v>6</v>
      </c>
      <c r="C2414" s="1">
        <v>44358</v>
      </c>
      <c r="D2414" s="1">
        <v>44721</v>
      </c>
      <c r="E2414" s="24">
        <v>363</v>
      </c>
      <c r="F2414">
        <v>1</v>
      </c>
      <c r="G2414">
        <v>5.2</v>
      </c>
      <c r="H2414">
        <v>1.3</v>
      </c>
      <c r="I2414" t="s">
        <v>21</v>
      </c>
      <c r="J2414">
        <v>560</v>
      </c>
      <c r="K2414">
        <v>76</v>
      </c>
      <c r="L2414">
        <v>160</v>
      </c>
      <c r="M2414" t="s">
        <v>153</v>
      </c>
      <c r="N2414" t="s">
        <v>46</v>
      </c>
      <c r="O2414" t="s">
        <v>148</v>
      </c>
      <c r="P2414">
        <f t="shared" si="111"/>
        <v>4.9029999999999996</v>
      </c>
      <c r="Q2414">
        <f t="shared" si="112"/>
        <v>0.2970000000000006</v>
      </c>
      <c r="R2414">
        <f t="shared" si="113"/>
        <v>0.47499999999999998</v>
      </c>
    </row>
    <row r="2415" spans="1:18" x14ac:dyDescent="0.25">
      <c r="A2415" t="s">
        <v>143</v>
      </c>
      <c r="B2415" t="s">
        <v>6</v>
      </c>
      <c r="C2415" s="1">
        <v>44358</v>
      </c>
      <c r="D2415" s="1">
        <v>44721</v>
      </c>
      <c r="E2415" s="24">
        <v>363</v>
      </c>
      <c r="F2415">
        <v>1</v>
      </c>
      <c r="G2415">
        <v>4.9000000000000004</v>
      </c>
      <c r="H2415">
        <v>1.3</v>
      </c>
      <c r="I2415" t="s">
        <v>21</v>
      </c>
      <c r="J2415">
        <v>560</v>
      </c>
      <c r="K2415">
        <v>76</v>
      </c>
      <c r="L2415">
        <v>160</v>
      </c>
      <c r="M2415" t="s">
        <v>153</v>
      </c>
      <c r="N2415" t="s">
        <v>46</v>
      </c>
      <c r="O2415" t="s">
        <v>148</v>
      </c>
      <c r="P2415">
        <f t="shared" si="111"/>
        <v>4.9029999999999996</v>
      </c>
      <c r="Q2415">
        <f t="shared" si="112"/>
        <v>-2.9999999999992255E-3</v>
      </c>
      <c r="R2415">
        <f t="shared" si="113"/>
        <v>0.47499999999999998</v>
      </c>
    </row>
    <row r="2416" spans="1:18" x14ac:dyDescent="0.25">
      <c r="A2416" t="s">
        <v>143</v>
      </c>
      <c r="B2416" t="s">
        <v>6</v>
      </c>
      <c r="C2416" s="1">
        <v>44358</v>
      </c>
      <c r="D2416" s="1">
        <v>44721</v>
      </c>
      <c r="E2416" s="24">
        <v>363</v>
      </c>
      <c r="F2416">
        <v>1</v>
      </c>
      <c r="G2416">
        <v>4.7</v>
      </c>
      <c r="H2416">
        <v>1.2</v>
      </c>
      <c r="I2416" t="s">
        <v>21</v>
      </c>
      <c r="J2416">
        <v>560</v>
      </c>
      <c r="K2416">
        <v>76</v>
      </c>
      <c r="L2416">
        <v>160</v>
      </c>
      <c r="M2416" t="s">
        <v>153</v>
      </c>
      <c r="N2416" t="s">
        <v>46</v>
      </c>
      <c r="O2416" t="s">
        <v>148</v>
      </c>
      <c r="P2416">
        <f t="shared" si="111"/>
        <v>4.9029999999999996</v>
      </c>
      <c r="Q2416">
        <f t="shared" si="112"/>
        <v>-0.2029999999999994</v>
      </c>
      <c r="R2416">
        <f t="shared" si="113"/>
        <v>0.47499999999999998</v>
      </c>
    </row>
    <row r="2417" spans="1:18" x14ac:dyDescent="0.25">
      <c r="A2417" t="s">
        <v>143</v>
      </c>
      <c r="B2417" t="s">
        <v>6</v>
      </c>
      <c r="C2417" s="1">
        <v>44358</v>
      </c>
      <c r="D2417" s="1">
        <v>44721</v>
      </c>
      <c r="E2417" s="24">
        <v>363</v>
      </c>
      <c r="F2417">
        <v>1</v>
      </c>
      <c r="G2417">
        <v>5.7</v>
      </c>
      <c r="H2417">
        <v>1.4</v>
      </c>
      <c r="I2417" t="s">
        <v>21</v>
      </c>
      <c r="J2417">
        <v>560</v>
      </c>
      <c r="K2417">
        <v>76</v>
      </c>
      <c r="L2417">
        <v>160</v>
      </c>
      <c r="M2417" t="s">
        <v>153</v>
      </c>
      <c r="N2417" t="s">
        <v>46</v>
      </c>
      <c r="O2417" t="s">
        <v>148</v>
      </c>
      <c r="P2417">
        <f t="shared" si="111"/>
        <v>4.9029999999999996</v>
      </c>
      <c r="Q2417">
        <f t="shared" si="112"/>
        <v>0.7970000000000006</v>
      </c>
      <c r="R2417">
        <f t="shared" si="113"/>
        <v>0.47499999999999998</v>
      </c>
    </row>
    <row r="2418" spans="1:18" x14ac:dyDescent="0.25">
      <c r="A2418" t="s">
        <v>143</v>
      </c>
      <c r="B2418" t="s">
        <v>6</v>
      </c>
      <c r="C2418" s="1">
        <v>44358</v>
      </c>
      <c r="D2418" s="1">
        <v>44721</v>
      </c>
      <c r="E2418" s="24">
        <v>363</v>
      </c>
      <c r="F2418">
        <v>1</v>
      </c>
      <c r="G2418">
        <v>4</v>
      </c>
      <c r="H2418">
        <v>1</v>
      </c>
      <c r="I2418" t="s">
        <v>21</v>
      </c>
      <c r="J2418">
        <v>560</v>
      </c>
      <c r="K2418">
        <v>76</v>
      </c>
      <c r="L2418">
        <v>160</v>
      </c>
      <c r="M2418" t="s">
        <v>153</v>
      </c>
      <c r="N2418" t="s">
        <v>46</v>
      </c>
      <c r="O2418" t="s">
        <v>148</v>
      </c>
      <c r="P2418">
        <f t="shared" si="111"/>
        <v>4.9029999999999996</v>
      </c>
      <c r="Q2418">
        <f t="shared" si="112"/>
        <v>-0.90299999999999958</v>
      </c>
      <c r="R2418">
        <f t="shared" si="113"/>
        <v>0.47499999999999998</v>
      </c>
    </row>
    <row r="2419" spans="1:18" x14ac:dyDescent="0.25">
      <c r="A2419" t="s">
        <v>143</v>
      </c>
      <c r="B2419" t="s">
        <v>6</v>
      </c>
      <c r="C2419" s="1">
        <v>44358</v>
      </c>
      <c r="D2419" s="1">
        <v>44721</v>
      </c>
      <c r="E2419" s="24">
        <v>363</v>
      </c>
      <c r="F2419">
        <v>1</v>
      </c>
      <c r="G2419">
        <v>4.9000000000000004</v>
      </c>
      <c r="H2419">
        <v>1.4</v>
      </c>
      <c r="I2419" t="s">
        <v>21</v>
      </c>
      <c r="J2419">
        <v>560</v>
      </c>
      <c r="K2419">
        <v>76</v>
      </c>
      <c r="L2419">
        <v>160</v>
      </c>
      <c r="M2419" t="s">
        <v>153</v>
      </c>
      <c r="N2419" t="s">
        <v>46</v>
      </c>
      <c r="O2419" t="s">
        <v>148</v>
      </c>
      <c r="P2419">
        <f t="shared" si="111"/>
        <v>4.9029999999999996</v>
      </c>
      <c r="Q2419">
        <f t="shared" si="112"/>
        <v>-2.9999999999992255E-3</v>
      </c>
      <c r="R2419">
        <f t="shared" si="113"/>
        <v>0.47499999999999998</v>
      </c>
    </row>
    <row r="2420" spans="1:18" x14ac:dyDescent="0.25">
      <c r="A2420" t="s">
        <v>143</v>
      </c>
      <c r="B2420" t="s">
        <v>6</v>
      </c>
      <c r="C2420" s="1">
        <v>44358</v>
      </c>
      <c r="D2420" s="1">
        <v>44721</v>
      </c>
      <c r="E2420" s="24">
        <v>363</v>
      </c>
      <c r="F2420">
        <v>1</v>
      </c>
      <c r="G2420">
        <v>3.6</v>
      </c>
      <c r="H2420">
        <v>0.9</v>
      </c>
      <c r="I2420" t="s">
        <v>21</v>
      </c>
      <c r="J2420">
        <v>560</v>
      </c>
      <c r="K2420">
        <v>76</v>
      </c>
      <c r="L2420">
        <v>160</v>
      </c>
      <c r="M2420" t="s">
        <v>153</v>
      </c>
      <c r="N2420" t="s">
        <v>46</v>
      </c>
      <c r="O2420" t="s">
        <v>148</v>
      </c>
      <c r="P2420">
        <f t="shared" si="111"/>
        <v>4.9029999999999996</v>
      </c>
      <c r="Q2420">
        <f t="shared" si="112"/>
        <v>-1.3029999999999995</v>
      </c>
      <c r="R2420">
        <f t="shared" si="113"/>
        <v>0.47499999999999998</v>
      </c>
    </row>
    <row r="2421" spans="1:18" x14ac:dyDescent="0.25">
      <c r="A2421" t="s">
        <v>143</v>
      </c>
      <c r="B2421" t="s">
        <v>6</v>
      </c>
      <c r="C2421" s="1">
        <v>44358</v>
      </c>
      <c r="D2421" s="1">
        <v>44721</v>
      </c>
      <c r="E2421" s="24">
        <v>363</v>
      </c>
      <c r="F2421">
        <v>1</v>
      </c>
      <c r="G2421">
        <v>4.0999999999999996</v>
      </c>
      <c r="H2421">
        <v>1</v>
      </c>
      <c r="I2421" t="s">
        <v>21</v>
      </c>
      <c r="J2421">
        <v>560</v>
      </c>
      <c r="K2421">
        <v>76</v>
      </c>
      <c r="L2421">
        <v>160</v>
      </c>
      <c r="M2421" t="s">
        <v>153</v>
      </c>
      <c r="N2421" t="s">
        <v>46</v>
      </c>
      <c r="O2421" t="s">
        <v>148</v>
      </c>
      <c r="P2421">
        <f t="shared" si="111"/>
        <v>4.9029999999999996</v>
      </c>
      <c r="Q2421">
        <f t="shared" si="112"/>
        <v>-0.80299999999999994</v>
      </c>
      <c r="R2421">
        <f t="shared" si="113"/>
        <v>0.47499999999999998</v>
      </c>
    </row>
    <row r="2422" spans="1:18" x14ac:dyDescent="0.25">
      <c r="A2422" t="s">
        <v>143</v>
      </c>
      <c r="B2422" t="s">
        <v>6</v>
      </c>
      <c r="C2422" s="1">
        <v>44358</v>
      </c>
      <c r="D2422" s="1">
        <v>44721</v>
      </c>
      <c r="E2422" s="24">
        <v>363</v>
      </c>
      <c r="F2422">
        <v>1</v>
      </c>
      <c r="G2422">
        <v>3.4</v>
      </c>
      <c r="H2422">
        <v>1.4</v>
      </c>
      <c r="I2422" t="s">
        <v>21</v>
      </c>
      <c r="J2422">
        <v>560</v>
      </c>
      <c r="K2422">
        <v>76</v>
      </c>
      <c r="L2422">
        <v>160</v>
      </c>
      <c r="M2422" t="s">
        <v>153</v>
      </c>
      <c r="N2422" t="s">
        <v>46</v>
      </c>
      <c r="O2422" t="s">
        <v>148</v>
      </c>
      <c r="P2422">
        <f t="shared" si="111"/>
        <v>4.9029999999999996</v>
      </c>
      <c r="Q2422">
        <f t="shared" si="112"/>
        <v>-1.5029999999999997</v>
      </c>
      <c r="R2422">
        <f t="shared" si="113"/>
        <v>0.47499999999999998</v>
      </c>
    </row>
    <row r="2423" spans="1:18" x14ac:dyDescent="0.25">
      <c r="A2423" t="s">
        <v>143</v>
      </c>
      <c r="B2423" t="s">
        <v>6</v>
      </c>
      <c r="C2423" s="1">
        <v>44358</v>
      </c>
      <c r="D2423" s="1">
        <v>44721</v>
      </c>
      <c r="E2423" s="24">
        <v>363</v>
      </c>
      <c r="F2423">
        <v>1</v>
      </c>
      <c r="G2423">
        <v>4.4000000000000004</v>
      </c>
      <c r="H2423">
        <v>1.1000000000000001</v>
      </c>
      <c r="I2423" t="s">
        <v>21</v>
      </c>
      <c r="J2423">
        <v>560</v>
      </c>
      <c r="K2423">
        <v>76</v>
      </c>
      <c r="L2423">
        <v>160</v>
      </c>
      <c r="M2423" t="s">
        <v>153</v>
      </c>
      <c r="N2423" t="s">
        <v>46</v>
      </c>
      <c r="O2423" t="s">
        <v>148</v>
      </c>
      <c r="P2423">
        <f t="shared" si="111"/>
        <v>4.9029999999999996</v>
      </c>
      <c r="Q2423">
        <f t="shared" si="112"/>
        <v>-0.50299999999999923</v>
      </c>
      <c r="R2423">
        <f t="shared" si="113"/>
        <v>0.47499999999999998</v>
      </c>
    </row>
    <row r="2424" spans="1:18" x14ac:dyDescent="0.25">
      <c r="A2424" t="s">
        <v>143</v>
      </c>
      <c r="B2424" t="s">
        <v>6</v>
      </c>
      <c r="C2424" s="1">
        <v>44358</v>
      </c>
      <c r="D2424" s="1">
        <v>44721</v>
      </c>
      <c r="E2424" s="24">
        <v>363</v>
      </c>
      <c r="F2424">
        <v>1</v>
      </c>
      <c r="G2424">
        <v>3.6</v>
      </c>
      <c r="H2424">
        <v>0.9</v>
      </c>
      <c r="I2424" t="s">
        <v>21</v>
      </c>
      <c r="J2424">
        <v>560</v>
      </c>
      <c r="K2424">
        <v>76</v>
      </c>
      <c r="L2424">
        <v>160</v>
      </c>
      <c r="M2424" t="s">
        <v>153</v>
      </c>
      <c r="N2424" t="s">
        <v>46</v>
      </c>
      <c r="O2424" t="s">
        <v>148</v>
      </c>
      <c r="P2424">
        <f t="shared" si="111"/>
        <v>4.9029999999999996</v>
      </c>
      <c r="Q2424">
        <f t="shared" si="112"/>
        <v>-1.3029999999999995</v>
      </c>
      <c r="R2424">
        <f t="shared" si="113"/>
        <v>0.47499999999999998</v>
      </c>
    </row>
    <row r="2425" spans="1:18" x14ac:dyDescent="0.25">
      <c r="A2425" t="s">
        <v>143</v>
      </c>
      <c r="B2425" t="s">
        <v>6</v>
      </c>
      <c r="C2425" s="1">
        <v>44358</v>
      </c>
      <c r="D2425" s="1">
        <v>44721</v>
      </c>
      <c r="E2425" s="24">
        <v>363</v>
      </c>
      <c r="F2425">
        <v>1</v>
      </c>
      <c r="G2425">
        <v>5.2</v>
      </c>
      <c r="H2425">
        <v>1.3</v>
      </c>
      <c r="I2425" t="s">
        <v>21</v>
      </c>
      <c r="J2425">
        <v>560</v>
      </c>
      <c r="K2425">
        <v>76</v>
      </c>
      <c r="L2425">
        <v>160</v>
      </c>
      <c r="M2425" t="s">
        <v>153</v>
      </c>
      <c r="N2425" t="s">
        <v>46</v>
      </c>
      <c r="O2425" t="s">
        <v>148</v>
      </c>
      <c r="P2425">
        <f t="shared" si="111"/>
        <v>4.9029999999999996</v>
      </c>
      <c r="Q2425">
        <f t="shared" si="112"/>
        <v>0.2970000000000006</v>
      </c>
      <c r="R2425">
        <f t="shared" si="113"/>
        <v>0.47499999999999998</v>
      </c>
    </row>
    <row r="2426" spans="1:18" x14ac:dyDescent="0.25">
      <c r="A2426" t="s">
        <v>143</v>
      </c>
      <c r="B2426" t="s">
        <v>6</v>
      </c>
      <c r="C2426" s="1">
        <v>44358</v>
      </c>
      <c r="D2426" s="1">
        <v>44721</v>
      </c>
      <c r="E2426" s="24">
        <v>363</v>
      </c>
      <c r="F2426">
        <v>1</v>
      </c>
      <c r="G2426">
        <v>4.2</v>
      </c>
      <c r="H2426">
        <v>1.1000000000000001</v>
      </c>
      <c r="I2426" t="s">
        <v>21</v>
      </c>
      <c r="J2426">
        <v>560</v>
      </c>
      <c r="K2426">
        <v>76</v>
      </c>
      <c r="L2426">
        <v>160</v>
      </c>
      <c r="M2426" t="s">
        <v>153</v>
      </c>
      <c r="N2426" t="s">
        <v>46</v>
      </c>
      <c r="O2426" t="s">
        <v>148</v>
      </c>
      <c r="P2426">
        <f t="shared" si="111"/>
        <v>4.9029999999999996</v>
      </c>
      <c r="Q2426">
        <f t="shared" si="112"/>
        <v>-0.7029999999999994</v>
      </c>
      <c r="R2426">
        <f t="shared" si="113"/>
        <v>0.47499999999999998</v>
      </c>
    </row>
    <row r="2427" spans="1:18" x14ac:dyDescent="0.25">
      <c r="A2427" t="s">
        <v>143</v>
      </c>
      <c r="B2427" t="s">
        <v>6</v>
      </c>
      <c r="C2427" s="1">
        <v>44358</v>
      </c>
      <c r="D2427" s="1">
        <v>44721</v>
      </c>
      <c r="E2427" s="24">
        <v>363</v>
      </c>
      <c r="F2427">
        <v>1</v>
      </c>
      <c r="G2427">
        <v>4.8</v>
      </c>
      <c r="H2427">
        <v>1.3</v>
      </c>
      <c r="I2427" t="s">
        <v>21</v>
      </c>
      <c r="J2427">
        <v>560</v>
      </c>
      <c r="K2427">
        <v>76</v>
      </c>
      <c r="L2427">
        <v>160</v>
      </c>
      <c r="M2427" t="s">
        <v>153</v>
      </c>
      <c r="N2427" t="s">
        <v>46</v>
      </c>
      <c r="O2427" t="s">
        <v>148</v>
      </c>
      <c r="P2427">
        <f t="shared" si="111"/>
        <v>4.9029999999999996</v>
      </c>
      <c r="Q2427">
        <f t="shared" si="112"/>
        <v>-0.10299999999999976</v>
      </c>
      <c r="R2427">
        <f t="shared" si="113"/>
        <v>0.47499999999999998</v>
      </c>
    </row>
    <row r="2428" spans="1:18" x14ac:dyDescent="0.25">
      <c r="A2428" t="s">
        <v>143</v>
      </c>
      <c r="B2428" t="s">
        <v>6</v>
      </c>
      <c r="C2428" s="1">
        <v>44358</v>
      </c>
      <c r="D2428" s="1">
        <v>44721</v>
      </c>
      <c r="E2428" s="24">
        <v>363</v>
      </c>
      <c r="F2428">
        <v>1</v>
      </c>
      <c r="G2428">
        <v>5.4</v>
      </c>
      <c r="H2428">
        <v>1.3</v>
      </c>
      <c r="I2428" t="s">
        <v>21</v>
      </c>
      <c r="J2428">
        <v>560</v>
      </c>
      <c r="K2428">
        <v>76</v>
      </c>
      <c r="L2428">
        <v>160</v>
      </c>
      <c r="M2428" t="s">
        <v>153</v>
      </c>
      <c r="N2428" t="s">
        <v>46</v>
      </c>
      <c r="O2428" t="s">
        <v>148</v>
      </c>
      <c r="P2428">
        <f t="shared" si="111"/>
        <v>4.9029999999999996</v>
      </c>
      <c r="Q2428">
        <f t="shared" si="112"/>
        <v>0.49700000000000077</v>
      </c>
      <c r="R2428">
        <f t="shared" si="113"/>
        <v>0.47499999999999998</v>
      </c>
    </row>
    <row r="2429" spans="1:18" x14ac:dyDescent="0.25">
      <c r="A2429" t="s">
        <v>143</v>
      </c>
      <c r="B2429" t="s">
        <v>6</v>
      </c>
      <c r="C2429" s="1">
        <v>44358</v>
      </c>
      <c r="D2429" s="1">
        <v>44721</v>
      </c>
      <c r="E2429" s="24">
        <v>363</v>
      </c>
      <c r="F2429">
        <v>1</v>
      </c>
      <c r="G2429">
        <v>5.8</v>
      </c>
      <c r="H2429">
        <v>1.4</v>
      </c>
      <c r="I2429" t="s">
        <v>21</v>
      </c>
      <c r="J2429">
        <v>560</v>
      </c>
      <c r="K2429">
        <v>76</v>
      </c>
      <c r="L2429">
        <v>160</v>
      </c>
      <c r="M2429" t="s">
        <v>153</v>
      </c>
      <c r="N2429" t="s">
        <v>46</v>
      </c>
      <c r="O2429" t="s">
        <v>148</v>
      </c>
      <c r="P2429">
        <f t="shared" si="111"/>
        <v>4.9029999999999996</v>
      </c>
      <c r="Q2429">
        <f t="shared" si="112"/>
        <v>0.89700000000000024</v>
      </c>
      <c r="R2429">
        <f t="shared" si="113"/>
        <v>0.47499999999999998</v>
      </c>
    </row>
    <row r="2430" spans="1:18" x14ac:dyDescent="0.25">
      <c r="A2430" t="s">
        <v>143</v>
      </c>
      <c r="B2430" t="s">
        <v>6</v>
      </c>
      <c r="C2430" s="1">
        <v>44358</v>
      </c>
      <c r="D2430" s="1">
        <v>44721</v>
      </c>
      <c r="E2430" s="24">
        <v>363</v>
      </c>
      <c r="F2430">
        <v>1</v>
      </c>
      <c r="G2430">
        <v>5.2</v>
      </c>
      <c r="H2430">
        <v>1.3</v>
      </c>
      <c r="I2430" t="s">
        <v>21</v>
      </c>
      <c r="J2430">
        <v>560</v>
      </c>
      <c r="K2430">
        <v>76</v>
      </c>
      <c r="L2430">
        <v>160</v>
      </c>
      <c r="M2430" t="s">
        <v>153</v>
      </c>
      <c r="N2430" t="s">
        <v>46</v>
      </c>
      <c r="O2430" t="s">
        <v>148</v>
      </c>
      <c r="P2430">
        <f t="shared" si="111"/>
        <v>4.9029999999999996</v>
      </c>
      <c r="Q2430">
        <f t="shared" si="112"/>
        <v>0.2970000000000006</v>
      </c>
      <c r="R2430">
        <f t="shared" si="113"/>
        <v>0.47499999999999998</v>
      </c>
    </row>
    <row r="2431" spans="1:18" x14ac:dyDescent="0.25">
      <c r="A2431" t="s">
        <v>143</v>
      </c>
      <c r="B2431" t="s">
        <v>6</v>
      </c>
      <c r="C2431" s="1">
        <v>44358</v>
      </c>
      <c r="D2431" s="1">
        <v>44721</v>
      </c>
      <c r="E2431" s="24">
        <v>363</v>
      </c>
      <c r="F2431">
        <v>1</v>
      </c>
      <c r="G2431">
        <v>5.5</v>
      </c>
      <c r="H2431">
        <v>1.4</v>
      </c>
      <c r="I2431" t="s">
        <v>21</v>
      </c>
      <c r="J2431">
        <v>560</v>
      </c>
      <c r="K2431">
        <v>76</v>
      </c>
      <c r="L2431">
        <v>160</v>
      </c>
      <c r="M2431" t="s">
        <v>153</v>
      </c>
      <c r="N2431" t="s">
        <v>46</v>
      </c>
      <c r="O2431" t="s">
        <v>148</v>
      </c>
      <c r="P2431">
        <f t="shared" si="111"/>
        <v>4.9029999999999996</v>
      </c>
      <c r="Q2431">
        <f t="shared" si="112"/>
        <v>0.59700000000000042</v>
      </c>
      <c r="R2431">
        <f t="shared" si="113"/>
        <v>0.47499999999999998</v>
      </c>
    </row>
    <row r="2432" spans="1:18" x14ac:dyDescent="0.25">
      <c r="A2432" t="s">
        <v>143</v>
      </c>
      <c r="B2432" t="s">
        <v>6</v>
      </c>
      <c r="C2432" s="1">
        <v>44358</v>
      </c>
      <c r="D2432" s="1">
        <v>44721</v>
      </c>
      <c r="E2432" s="24">
        <v>363</v>
      </c>
      <c r="F2432">
        <v>1</v>
      </c>
      <c r="G2432">
        <v>3.8</v>
      </c>
      <c r="H2432">
        <v>1</v>
      </c>
      <c r="I2432" t="s">
        <v>21</v>
      </c>
      <c r="J2432">
        <v>560</v>
      </c>
      <c r="K2432">
        <v>76</v>
      </c>
      <c r="L2432">
        <v>160</v>
      </c>
      <c r="M2432" t="s">
        <v>153</v>
      </c>
      <c r="N2432" t="s">
        <v>46</v>
      </c>
      <c r="O2432" t="s">
        <v>148</v>
      </c>
      <c r="P2432">
        <f t="shared" si="111"/>
        <v>4.9029999999999996</v>
      </c>
      <c r="Q2432">
        <f t="shared" si="112"/>
        <v>-1.1029999999999998</v>
      </c>
      <c r="R2432">
        <f t="shared" si="113"/>
        <v>0.47499999999999998</v>
      </c>
    </row>
    <row r="2433" spans="1:18" x14ac:dyDescent="0.25">
      <c r="A2433" t="s">
        <v>143</v>
      </c>
      <c r="B2433" t="s">
        <v>6</v>
      </c>
      <c r="C2433" s="1">
        <v>44358</v>
      </c>
      <c r="D2433" s="1">
        <v>44721</v>
      </c>
      <c r="E2433" s="24">
        <v>363</v>
      </c>
      <c r="F2433">
        <v>1</v>
      </c>
      <c r="G2433">
        <v>5.0999999999999996</v>
      </c>
      <c r="H2433">
        <v>1.3</v>
      </c>
      <c r="I2433" t="s">
        <v>21</v>
      </c>
      <c r="J2433">
        <v>560</v>
      </c>
      <c r="K2433">
        <v>76</v>
      </c>
      <c r="L2433">
        <v>160</v>
      </c>
      <c r="M2433" t="s">
        <v>153</v>
      </c>
      <c r="N2433" t="s">
        <v>46</v>
      </c>
      <c r="O2433" t="s">
        <v>148</v>
      </c>
      <c r="P2433">
        <f t="shared" si="111"/>
        <v>4.9029999999999996</v>
      </c>
      <c r="Q2433">
        <f t="shared" si="112"/>
        <v>0.19700000000000006</v>
      </c>
      <c r="R2433">
        <f t="shared" si="113"/>
        <v>0.47499999999999998</v>
      </c>
    </row>
    <row r="2434" spans="1:18" x14ac:dyDescent="0.25">
      <c r="A2434" t="s">
        <v>143</v>
      </c>
      <c r="B2434" t="s">
        <v>6</v>
      </c>
      <c r="C2434" s="1">
        <v>44358</v>
      </c>
      <c r="D2434" s="1">
        <v>44721</v>
      </c>
      <c r="E2434" s="24">
        <v>363</v>
      </c>
      <c r="F2434">
        <v>1</v>
      </c>
      <c r="G2434">
        <v>4.5999999999999996</v>
      </c>
      <c r="H2434">
        <v>1.1000000000000001</v>
      </c>
      <c r="I2434" t="s">
        <v>21</v>
      </c>
      <c r="J2434">
        <v>560</v>
      </c>
      <c r="K2434">
        <v>76</v>
      </c>
      <c r="L2434">
        <v>160</v>
      </c>
      <c r="M2434" t="s">
        <v>153</v>
      </c>
      <c r="N2434" t="s">
        <v>46</v>
      </c>
      <c r="O2434" t="s">
        <v>148</v>
      </c>
      <c r="P2434">
        <f t="shared" si="111"/>
        <v>4.9029999999999996</v>
      </c>
      <c r="Q2434">
        <f t="shared" si="112"/>
        <v>-0.30299999999999994</v>
      </c>
      <c r="R2434">
        <f t="shared" si="113"/>
        <v>0.47499999999999998</v>
      </c>
    </row>
    <row r="2435" spans="1:18" x14ac:dyDescent="0.25">
      <c r="A2435" t="s">
        <v>143</v>
      </c>
      <c r="B2435" t="s">
        <v>6</v>
      </c>
      <c r="C2435" s="1">
        <v>44358</v>
      </c>
      <c r="D2435" s="1">
        <v>44721</v>
      </c>
      <c r="E2435" s="24">
        <v>363</v>
      </c>
      <c r="F2435">
        <v>1</v>
      </c>
      <c r="G2435">
        <v>5.8</v>
      </c>
      <c r="H2435">
        <v>1.4</v>
      </c>
      <c r="I2435" t="s">
        <v>21</v>
      </c>
      <c r="J2435">
        <v>560</v>
      </c>
      <c r="K2435">
        <v>76</v>
      </c>
      <c r="L2435">
        <v>160</v>
      </c>
      <c r="M2435" t="s">
        <v>153</v>
      </c>
      <c r="N2435" t="s">
        <v>46</v>
      </c>
      <c r="O2435" t="s">
        <v>148</v>
      </c>
      <c r="P2435">
        <f t="shared" ref="P2435:P2498" si="114">IF(B2435="AltCom",E2435*0.003+1.43,IF(B2435="EreCya",E2435*0.003+2.87,IF(B2435="JulOrn",E2435*0.004+2.3,IF(B2435="LepElo",E2435*0.011+0.91,IF(B2435="NeoPul",E2435*0.004+2.46,IF(B2435="NeoTet","NT",IF(B2435="TelTem",E2435*0.006+1.77,IF(B2435="VarMoo",E2435*0.003+1.67,"AAAAAAAAAH"))))))))</f>
        <v>4.9029999999999996</v>
      </c>
      <c r="Q2435">
        <f t="shared" ref="Q2435:Q2498" si="115">IF(B2435="NeoTet", "NA", G2435-P2435)</f>
        <v>0.89700000000000024</v>
      </c>
      <c r="R2435">
        <f t="shared" ref="R2435:R2498" si="116">K2435/L2435</f>
        <v>0.47499999999999998</v>
      </c>
    </row>
    <row r="2436" spans="1:18" x14ac:dyDescent="0.25">
      <c r="A2436" t="s">
        <v>143</v>
      </c>
      <c r="B2436" t="s">
        <v>6</v>
      </c>
      <c r="C2436" s="1">
        <v>44358</v>
      </c>
      <c r="D2436" s="1">
        <v>44721</v>
      </c>
      <c r="E2436" s="24">
        <v>363</v>
      </c>
      <c r="F2436">
        <v>1</v>
      </c>
      <c r="G2436">
        <v>4.9000000000000004</v>
      </c>
      <c r="H2436">
        <v>1.1000000000000001</v>
      </c>
      <c r="I2436" t="s">
        <v>21</v>
      </c>
      <c r="J2436">
        <v>560</v>
      </c>
      <c r="K2436">
        <v>76</v>
      </c>
      <c r="L2436">
        <v>160</v>
      </c>
      <c r="M2436" t="s">
        <v>153</v>
      </c>
      <c r="N2436" t="s">
        <v>46</v>
      </c>
      <c r="O2436" t="s">
        <v>148</v>
      </c>
      <c r="P2436">
        <f t="shared" si="114"/>
        <v>4.9029999999999996</v>
      </c>
      <c r="Q2436">
        <f t="shared" si="115"/>
        <v>-2.9999999999992255E-3</v>
      </c>
      <c r="R2436">
        <f t="shared" si="116"/>
        <v>0.47499999999999998</v>
      </c>
    </row>
    <row r="2437" spans="1:18" x14ac:dyDescent="0.25">
      <c r="A2437" t="s">
        <v>143</v>
      </c>
      <c r="B2437" t="s">
        <v>6</v>
      </c>
      <c r="C2437" s="1">
        <v>44358</v>
      </c>
      <c r="D2437" s="1">
        <v>44721</v>
      </c>
      <c r="E2437" s="24">
        <v>363</v>
      </c>
      <c r="F2437">
        <v>1</v>
      </c>
      <c r="G2437">
        <v>5.5</v>
      </c>
      <c r="H2437">
        <v>1.4</v>
      </c>
      <c r="I2437" t="s">
        <v>21</v>
      </c>
      <c r="J2437">
        <v>560</v>
      </c>
      <c r="K2437">
        <v>76</v>
      </c>
      <c r="L2437">
        <v>160</v>
      </c>
      <c r="M2437" t="s">
        <v>153</v>
      </c>
      <c r="N2437" t="s">
        <v>46</v>
      </c>
      <c r="O2437" t="s">
        <v>148</v>
      </c>
      <c r="P2437">
        <f t="shared" si="114"/>
        <v>4.9029999999999996</v>
      </c>
      <c r="Q2437">
        <f t="shared" si="115"/>
        <v>0.59700000000000042</v>
      </c>
      <c r="R2437">
        <f t="shared" si="116"/>
        <v>0.47499999999999998</v>
      </c>
    </row>
    <row r="2438" spans="1:18" x14ac:dyDescent="0.25">
      <c r="A2438" t="s">
        <v>143</v>
      </c>
      <c r="B2438" t="s">
        <v>6</v>
      </c>
      <c r="C2438" s="1">
        <v>44358</v>
      </c>
      <c r="D2438" s="1">
        <v>44721</v>
      </c>
      <c r="E2438" s="24">
        <v>363</v>
      </c>
      <c r="F2438">
        <v>1</v>
      </c>
      <c r="G2438">
        <v>3.8</v>
      </c>
      <c r="H2438">
        <v>1</v>
      </c>
      <c r="I2438" t="s">
        <v>21</v>
      </c>
      <c r="J2438">
        <v>560</v>
      </c>
      <c r="K2438">
        <v>76</v>
      </c>
      <c r="L2438">
        <v>160</v>
      </c>
      <c r="M2438" t="s">
        <v>153</v>
      </c>
      <c r="N2438" t="s">
        <v>46</v>
      </c>
      <c r="O2438" t="s">
        <v>148</v>
      </c>
      <c r="P2438">
        <f t="shared" si="114"/>
        <v>4.9029999999999996</v>
      </c>
      <c r="Q2438">
        <f t="shared" si="115"/>
        <v>-1.1029999999999998</v>
      </c>
      <c r="R2438">
        <f t="shared" si="116"/>
        <v>0.47499999999999998</v>
      </c>
    </row>
    <row r="2439" spans="1:18" x14ac:dyDescent="0.25">
      <c r="A2439" t="s">
        <v>143</v>
      </c>
      <c r="B2439" t="s">
        <v>6</v>
      </c>
      <c r="C2439" s="1">
        <v>44358</v>
      </c>
      <c r="D2439" s="1">
        <v>44721</v>
      </c>
      <c r="E2439" s="24">
        <v>363</v>
      </c>
      <c r="F2439">
        <v>1</v>
      </c>
      <c r="G2439">
        <v>4.7</v>
      </c>
      <c r="H2439">
        <v>1.1000000000000001</v>
      </c>
      <c r="I2439" t="s">
        <v>21</v>
      </c>
      <c r="J2439">
        <v>560</v>
      </c>
      <c r="K2439">
        <v>76</v>
      </c>
      <c r="L2439">
        <v>160</v>
      </c>
      <c r="M2439" t="s">
        <v>153</v>
      </c>
      <c r="N2439" t="s">
        <v>46</v>
      </c>
      <c r="O2439" t="s">
        <v>148</v>
      </c>
      <c r="P2439">
        <f t="shared" si="114"/>
        <v>4.9029999999999996</v>
      </c>
      <c r="Q2439">
        <f t="shared" si="115"/>
        <v>-0.2029999999999994</v>
      </c>
      <c r="R2439">
        <f t="shared" si="116"/>
        <v>0.47499999999999998</v>
      </c>
    </row>
    <row r="2440" spans="1:18" x14ac:dyDescent="0.25">
      <c r="A2440" t="s">
        <v>143</v>
      </c>
      <c r="B2440" t="s">
        <v>6</v>
      </c>
      <c r="C2440" s="1">
        <v>44358</v>
      </c>
      <c r="D2440" s="1">
        <v>44721</v>
      </c>
      <c r="E2440" s="24">
        <v>363</v>
      </c>
      <c r="F2440">
        <v>1</v>
      </c>
      <c r="G2440">
        <v>4.3</v>
      </c>
      <c r="H2440">
        <v>1.1000000000000001</v>
      </c>
      <c r="I2440" t="s">
        <v>21</v>
      </c>
      <c r="J2440">
        <v>560</v>
      </c>
      <c r="K2440">
        <v>76</v>
      </c>
      <c r="L2440">
        <v>160</v>
      </c>
      <c r="M2440" t="s">
        <v>153</v>
      </c>
      <c r="N2440" t="s">
        <v>46</v>
      </c>
      <c r="O2440" t="s">
        <v>148</v>
      </c>
      <c r="P2440">
        <f t="shared" si="114"/>
        <v>4.9029999999999996</v>
      </c>
      <c r="Q2440">
        <f t="shared" si="115"/>
        <v>-0.60299999999999976</v>
      </c>
      <c r="R2440">
        <f t="shared" si="116"/>
        <v>0.47499999999999998</v>
      </c>
    </row>
    <row r="2441" spans="1:18" x14ac:dyDescent="0.25">
      <c r="A2441" t="s">
        <v>143</v>
      </c>
      <c r="B2441" t="s">
        <v>6</v>
      </c>
      <c r="C2441" s="1">
        <v>44358</v>
      </c>
      <c r="D2441" s="1">
        <v>44721</v>
      </c>
      <c r="E2441" s="24">
        <v>363</v>
      </c>
      <c r="F2441">
        <v>1</v>
      </c>
      <c r="G2441">
        <v>5.0999999999999996</v>
      </c>
      <c r="H2441">
        <v>1.2</v>
      </c>
      <c r="I2441" t="s">
        <v>21</v>
      </c>
      <c r="J2441">
        <v>560</v>
      </c>
      <c r="K2441">
        <v>76</v>
      </c>
      <c r="L2441">
        <v>160</v>
      </c>
      <c r="M2441" t="s">
        <v>153</v>
      </c>
      <c r="N2441" t="s">
        <v>46</v>
      </c>
      <c r="O2441" t="s">
        <v>148</v>
      </c>
      <c r="P2441">
        <f t="shared" si="114"/>
        <v>4.9029999999999996</v>
      </c>
      <c r="Q2441">
        <f t="shared" si="115"/>
        <v>0.19700000000000006</v>
      </c>
      <c r="R2441">
        <f t="shared" si="116"/>
        <v>0.47499999999999998</v>
      </c>
    </row>
    <row r="2442" spans="1:18" x14ac:dyDescent="0.25">
      <c r="A2442" t="s">
        <v>143</v>
      </c>
      <c r="B2442" t="s">
        <v>6</v>
      </c>
      <c r="C2442" s="1">
        <v>44358</v>
      </c>
      <c r="D2442" s="1">
        <v>44721</v>
      </c>
      <c r="E2442" s="24">
        <v>363</v>
      </c>
      <c r="F2442">
        <v>1</v>
      </c>
      <c r="G2442">
        <v>4.0999999999999996</v>
      </c>
      <c r="H2442">
        <v>1</v>
      </c>
      <c r="I2442" t="s">
        <v>21</v>
      </c>
      <c r="J2442">
        <v>560</v>
      </c>
      <c r="K2442">
        <v>76</v>
      </c>
      <c r="L2442">
        <v>160</v>
      </c>
      <c r="M2442" t="s">
        <v>153</v>
      </c>
      <c r="N2442" t="s">
        <v>46</v>
      </c>
      <c r="O2442" t="s">
        <v>148</v>
      </c>
      <c r="P2442">
        <f t="shared" si="114"/>
        <v>4.9029999999999996</v>
      </c>
      <c r="Q2442">
        <f t="shared" si="115"/>
        <v>-0.80299999999999994</v>
      </c>
      <c r="R2442">
        <f t="shared" si="116"/>
        <v>0.47499999999999998</v>
      </c>
    </row>
    <row r="2443" spans="1:18" x14ac:dyDescent="0.25">
      <c r="A2443" t="s">
        <v>143</v>
      </c>
      <c r="B2443" t="s">
        <v>6</v>
      </c>
      <c r="C2443" s="1">
        <v>44358</v>
      </c>
      <c r="D2443" s="1">
        <v>44721</v>
      </c>
      <c r="E2443" s="24">
        <v>363</v>
      </c>
      <c r="F2443">
        <v>1</v>
      </c>
      <c r="G2443">
        <v>4.8</v>
      </c>
      <c r="H2443">
        <v>1.2</v>
      </c>
      <c r="I2443" t="s">
        <v>21</v>
      </c>
      <c r="J2443">
        <v>560</v>
      </c>
      <c r="K2443">
        <v>76</v>
      </c>
      <c r="L2443">
        <v>160</v>
      </c>
      <c r="M2443" t="s">
        <v>153</v>
      </c>
      <c r="N2443" t="s">
        <v>46</v>
      </c>
      <c r="O2443" t="s">
        <v>148</v>
      </c>
      <c r="P2443">
        <f t="shared" si="114"/>
        <v>4.9029999999999996</v>
      </c>
      <c r="Q2443">
        <f t="shared" si="115"/>
        <v>-0.10299999999999976</v>
      </c>
      <c r="R2443">
        <f t="shared" si="116"/>
        <v>0.47499999999999998</v>
      </c>
    </row>
    <row r="2444" spans="1:18" x14ac:dyDescent="0.25">
      <c r="A2444" t="s">
        <v>143</v>
      </c>
      <c r="B2444" t="s">
        <v>6</v>
      </c>
      <c r="C2444" s="1">
        <v>44358</v>
      </c>
      <c r="D2444" s="1">
        <v>44721</v>
      </c>
      <c r="E2444" s="24">
        <v>363</v>
      </c>
      <c r="F2444">
        <v>1</v>
      </c>
      <c r="G2444">
        <v>5.3</v>
      </c>
      <c r="H2444">
        <v>1.2</v>
      </c>
      <c r="I2444" t="s">
        <v>21</v>
      </c>
      <c r="J2444">
        <v>560</v>
      </c>
      <c r="K2444">
        <v>76</v>
      </c>
      <c r="L2444">
        <v>160</v>
      </c>
      <c r="M2444" t="s">
        <v>153</v>
      </c>
      <c r="N2444" t="s">
        <v>46</v>
      </c>
      <c r="O2444" t="s">
        <v>148</v>
      </c>
      <c r="P2444">
        <f t="shared" si="114"/>
        <v>4.9029999999999996</v>
      </c>
      <c r="Q2444">
        <f t="shared" si="115"/>
        <v>0.39700000000000024</v>
      </c>
      <c r="R2444">
        <f t="shared" si="116"/>
        <v>0.47499999999999998</v>
      </c>
    </row>
    <row r="2445" spans="1:18" x14ac:dyDescent="0.25">
      <c r="A2445" t="s">
        <v>143</v>
      </c>
      <c r="B2445" t="s">
        <v>6</v>
      </c>
      <c r="C2445" s="1">
        <v>44358</v>
      </c>
      <c r="D2445" s="1">
        <v>44721</v>
      </c>
      <c r="E2445" s="24">
        <v>363</v>
      </c>
      <c r="F2445">
        <v>1</v>
      </c>
      <c r="G2445">
        <v>4.8</v>
      </c>
      <c r="H2445">
        <v>1.1000000000000001</v>
      </c>
      <c r="I2445" t="s">
        <v>21</v>
      </c>
      <c r="J2445">
        <v>560</v>
      </c>
      <c r="K2445">
        <v>76</v>
      </c>
      <c r="L2445">
        <v>160</v>
      </c>
      <c r="M2445" t="s">
        <v>153</v>
      </c>
      <c r="N2445" t="s">
        <v>46</v>
      </c>
      <c r="O2445" t="s">
        <v>148</v>
      </c>
      <c r="P2445">
        <f t="shared" si="114"/>
        <v>4.9029999999999996</v>
      </c>
      <c r="Q2445">
        <f t="shared" si="115"/>
        <v>-0.10299999999999976</v>
      </c>
      <c r="R2445">
        <f t="shared" si="116"/>
        <v>0.47499999999999998</v>
      </c>
    </row>
    <row r="2446" spans="1:18" x14ac:dyDescent="0.25">
      <c r="A2446" t="s">
        <v>143</v>
      </c>
      <c r="B2446" t="s">
        <v>6</v>
      </c>
      <c r="C2446" s="1">
        <v>44358</v>
      </c>
      <c r="D2446" s="1">
        <v>44721</v>
      </c>
      <c r="E2446" s="24">
        <v>363</v>
      </c>
      <c r="F2446">
        <v>1</v>
      </c>
      <c r="G2446">
        <v>4.4000000000000004</v>
      </c>
      <c r="H2446">
        <v>1.1000000000000001</v>
      </c>
      <c r="I2446" t="s">
        <v>21</v>
      </c>
      <c r="J2446">
        <v>560</v>
      </c>
      <c r="K2446">
        <v>76</v>
      </c>
      <c r="L2446">
        <v>160</v>
      </c>
      <c r="M2446" t="s">
        <v>153</v>
      </c>
      <c r="N2446" t="s">
        <v>46</v>
      </c>
      <c r="O2446" t="s">
        <v>148</v>
      </c>
      <c r="P2446">
        <f t="shared" si="114"/>
        <v>4.9029999999999996</v>
      </c>
      <c r="Q2446">
        <f t="shared" si="115"/>
        <v>-0.50299999999999923</v>
      </c>
      <c r="R2446">
        <f t="shared" si="116"/>
        <v>0.47499999999999998</v>
      </c>
    </row>
    <row r="2447" spans="1:18" x14ac:dyDescent="0.25">
      <c r="A2447" t="s">
        <v>143</v>
      </c>
      <c r="B2447" t="s">
        <v>6</v>
      </c>
      <c r="C2447" s="1">
        <v>44358</v>
      </c>
      <c r="D2447" s="1">
        <v>44721</v>
      </c>
      <c r="E2447" s="24">
        <v>363</v>
      </c>
      <c r="F2447">
        <v>1</v>
      </c>
      <c r="G2447">
        <v>5.3</v>
      </c>
      <c r="H2447">
        <v>1.3</v>
      </c>
      <c r="I2447" t="s">
        <v>21</v>
      </c>
      <c r="J2447">
        <v>560</v>
      </c>
      <c r="K2447">
        <v>76</v>
      </c>
      <c r="L2447">
        <v>160</v>
      </c>
      <c r="M2447" t="s">
        <v>153</v>
      </c>
      <c r="N2447" t="s">
        <v>46</v>
      </c>
      <c r="O2447" t="s">
        <v>148</v>
      </c>
      <c r="P2447">
        <f t="shared" si="114"/>
        <v>4.9029999999999996</v>
      </c>
      <c r="Q2447">
        <f t="shared" si="115"/>
        <v>0.39700000000000024</v>
      </c>
      <c r="R2447">
        <f t="shared" si="116"/>
        <v>0.47499999999999998</v>
      </c>
    </row>
    <row r="2448" spans="1:18" x14ac:dyDescent="0.25">
      <c r="A2448" t="s">
        <v>143</v>
      </c>
      <c r="B2448" t="s">
        <v>6</v>
      </c>
      <c r="C2448" s="1">
        <v>44358</v>
      </c>
      <c r="D2448" s="1">
        <v>44721</v>
      </c>
      <c r="E2448" s="24">
        <v>363</v>
      </c>
      <c r="F2448">
        <v>1</v>
      </c>
      <c r="G2448">
        <v>3.7</v>
      </c>
      <c r="H2448">
        <v>0.9</v>
      </c>
      <c r="I2448" t="s">
        <v>21</v>
      </c>
      <c r="J2448">
        <v>560</v>
      </c>
      <c r="K2448">
        <v>76</v>
      </c>
      <c r="L2448">
        <v>160</v>
      </c>
      <c r="M2448" t="s">
        <v>153</v>
      </c>
      <c r="N2448" t="s">
        <v>46</v>
      </c>
      <c r="O2448" t="s">
        <v>148</v>
      </c>
      <c r="P2448">
        <f t="shared" si="114"/>
        <v>4.9029999999999996</v>
      </c>
      <c r="Q2448">
        <f t="shared" si="115"/>
        <v>-1.2029999999999994</v>
      </c>
      <c r="R2448">
        <f t="shared" si="116"/>
        <v>0.47499999999999998</v>
      </c>
    </row>
    <row r="2449" spans="1:18" x14ac:dyDescent="0.25">
      <c r="A2449" t="s">
        <v>143</v>
      </c>
      <c r="B2449" t="s">
        <v>6</v>
      </c>
      <c r="C2449" s="1">
        <v>44358</v>
      </c>
      <c r="D2449" s="1">
        <v>44721</v>
      </c>
      <c r="E2449" s="24">
        <v>363</v>
      </c>
      <c r="F2449">
        <v>1</v>
      </c>
      <c r="G2449">
        <v>4.5</v>
      </c>
      <c r="H2449">
        <v>1.1000000000000001</v>
      </c>
      <c r="I2449" t="s">
        <v>21</v>
      </c>
      <c r="J2449">
        <v>560</v>
      </c>
      <c r="K2449">
        <v>76</v>
      </c>
      <c r="L2449">
        <v>160</v>
      </c>
      <c r="M2449" t="s">
        <v>153</v>
      </c>
      <c r="N2449" t="s">
        <v>46</v>
      </c>
      <c r="O2449" t="s">
        <v>148</v>
      </c>
      <c r="P2449">
        <f t="shared" si="114"/>
        <v>4.9029999999999996</v>
      </c>
      <c r="Q2449">
        <f t="shared" si="115"/>
        <v>-0.40299999999999958</v>
      </c>
      <c r="R2449">
        <f t="shared" si="116"/>
        <v>0.47499999999999998</v>
      </c>
    </row>
    <row r="2450" spans="1:18" x14ac:dyDescent="0.25">
      <c r="A2450" t="s">
        <v>143</v>
      </c>
      <c r="B2450" t="s">
        <v>6</v>
      </c>
      <c r="C2450" s="1">
        <v>44358</v>
      </c>
      <c r="D2450" s="1">
        <v>44721</v>
      </c>
      <c r="E2450" s="24">
        <v>363</v>
      </c>
      <c r="F2450">
        <v>1</v>
      </c>
      <c r="G2450">
        <v>4.2</v>
      </c>
      <c r="H2450">
        <v>1</v>
      </c>
      <c r="I2450" t="s">
        <v>21</v>
      </c>
      <c r="J2450">
        <v>560</v>
      </c>
      <c r="K2450">
        <v>76</v>
      </c>
      <c r="L2450">
        <v>160</v>
      </c>
      <c r="M2450" t="s">
        <v>153</v>
      </c>
      <c r="N2450" t="s">
        <v>46</v>
      </c>
      <c r="O2450" t="s">
        <v>148</v>
      </c>
      <c r="P2450">
        <f t="shared" si="114"/>
        <v>4.9029999999999996</v>
      </c>
      <c r="Q2450">
        <f t="shared" si="115"/>
        <v>-0.7029999999999994</v>
      </c>
      <c r="R2450">
        <f t="shared" si="116"/>
        <v>0.47499999999999998</v>
      </c>
    </row>
    <row r="2451" spans="1:18" x14ac:dyDescent="0.25">
      <c r="A2451" t="s">
        <v>143</v>
      </c>
      <c r="B2451" t="s">
        <v>6</v>
      </c>
      <c r="C2451" s="1">
        <v>44358</v>
      </c>
      <c r="D2451" s="1">
        <v>44721</v>
      </c>
      <c r="E2451" s="24">
        <v>363</v>
      </c>
      <c r="F2451">
        <v>1</v>
      </c>
      <c r="G2451">
        <v>4</v>
      </c>
      <c r="H2451">
        <v>1</v>
      </c>
      <c r="I2451" t="s">
        <v>21</v>
      </c>
      <c r="J2451">
        <v>560</v>
      </c>
      <c r="K2451">
        <v>76</v>
      </c>
      <c r="L2451">
        <v>160</v>
      </c>
      <c r="M2451" t="s">
        <v>153</v>
      </c>
      <c r="N2451" t="s">
        <v>46</v>
      </c>
      <c r="O2451" t="s">
        <v>148</v>
      </c>
      <c r="P2451">
        <f t="shared" si="114"/>
        <v>4.9029999999999996</v>
      </c>
      <c r="Q2451">
        <f t="shared" si="115"/>
        <v>-0.90299999999999958</v>
      </c>
      <c r="R2451">
        <f t="shared" si="116"/>
        <v>0.47499999999999998</v>
      </c>
    </row>
    <row r="2452" spans="1:18" x14ac:dyDescent="0.25">
      <c r="A2452" t="s">
        <v>143</v>
      </c>
      <c r="B2452" t="s">
        <v>6</v>
      </c>
      <c r="C2452" s="1">
        <v>44358</v>
      </c>
      <c r="D2452" s="1">
        <v>44721</v>
      </c>
      <c r="E2452" s="24">
        <v>363</v>
      </c>
      <c r="F2452">
        <v>1</v>
      </c>
      <c r="G2452">
        <v>4.4000000000000004</v>
      </c>
      <c r="H2452">
        <v>1.1000000000000001</v>
      </c>
      <c r="I2452" t="s">
        <v>21</v>
      </c>
      <c r="J2452">
        <v>560</v>
      </c>
      <c r="K2452">
        <v>76</v>
      </c>
      <c r="L2452">
        <v>160</v>
      </c>
      <c r="M2452" t="s">
        <v>153</v>
      </c>
      <c r="N2452" t="s">
        <v>46</v>
      </c>
      <c r="O2452" t="s">
        <v>148</v>
      </c>
      <c r="P2452">
        <f t="shared" si="114"/>
        <v>4.9029999999999996</v>
      </c>
      <c r="Q2452">
        <f t="shared" si="115"/>
        <v>-0.50299999999999923</v>
      </c>
      <c r="R2452">
        <f t="shared" si="116"/>
        <v>0.47499999999999998</v>
      </c>
    </row>
    <row r="2453" spans="1:18" x14ac:dyDescent="0.25">
      <c r="A2453" t="s">
        <v>143</v>
      </c>
      <c r="B2453" t="s">
        <v>6</v>
      </c>
      <c r="C2453" s="1">
        <v>44358</v>
      </c>
      <c r="D2453" s="1">
        <v>44721</v>
      </c>
      <c r="E2453" s="24">
        <v>363</v>
      </c>
      <c r="F2453">
        <v>1</v>
      </c>
      <c r="G2453">
        <v>5.0999999999999996</v>
      </c>
      <c r="H2453">
        <v>1.2</v>
      </c>
      <c r="I2453" t="s">
        <v>21</v>
      </c>
      <c r="J2453">
        <v>560</v>
      </c>
      <c r="K2453">
        <v>76</v>
      </c>
      <c r="L2453">
        <v>160</v>
      </c>
      <c r="M2453" t="s">
        <v>153</v>
      </c>
      <c r="N2453" t="s">
        <v>46</v>
      </c>
      <c r="O2453" t="s">
        <v>148</v>
      </c>
      <c r="P2453">
        <f t="shared" si="114"/>
        <v>4.9029999999999996</v>
      </c>
      <c r="Q2453">
        <f t="shared" si="115"/>
        <v>0.19700000000000006</v>
      </c>
      <c r="R2453">
        <f t="shared" si="116"/>
        <v>0.47499999999999998</v>
      </c>
    </row>
    <row r="2454" spans="1:18" x14ac:dyDescent="0.25">
      <c r="A2454" t="s">
        <v>143</v>
      </c>
      <c r="B2454" t="s">
        <v>6</v>
      </c>
      <c r="C2454" s="1">
        <v>44358</v>
      </c>
      <c r="D2454" s="1">
        <v>44721</v>
      </c>
      <c r="E2454" s="24">
        <v>363</v>
      </c>
      <c r="F2454">
        <v>1</v>
      </c>
      <c r="G2454">
        <v>4.8</v>
      </c>
      <c r="H2454">
        <v>1.1000000000000001</v>
      </c>
      <c r="I2454" t="s">
        <v>21</v>
      </c>
      <c r="J2454">
        <v>560</v>
      </c>
      <c r="K2454">
        <v>76</v>
      </c>
      <c r="L2454">
        <v>160</v>
      </c>
      <c r="M2454" t="s">
        <v>153</v>
      </c>
      <c r="N2454" t="s">
        <v>46</v>
      </c>
      <c r="O2454" t="s">
        <v>148</v>
      </c>
      <c r="P2454">
        <f t="shared" si="114"/>
        <v>4.9029999999999996</v>
      </c>
      <c r="Q2454">
        <f t="shared" si="115"/>
        <v>-0.10299999999999976</v>
      </c>
      <c r="R2454">
        <f t="shared" si="116"/>
        <v>0.47499999999999998</v>
      </c>
    </row>
    <row r="2455" spans="1:18" x14ac:dyDescent="0.25">
      <c r="A2455" t="s">
        <v>143</v>
      </c>
      <c r="B2455" t="s">
        <v>6</v>
      </c>
      <c r="C2455" s="1">
        <v>44358</v>
      </c>
      <c r="D2455" s="1">
        <v>44721</v>
      </c>
      <c r="E2455" s="24">
        <v>363</v>
      </c>
      <c r="F2455">
        <v>1</v>
      </c>
      <c r="G2455">
        <v>5</v>
      </c>
      <c r="H2455">
        <v>1.2</v>
      </c>
      <c r="I2455" t="s">
        <v>21</v>
      </c>
      <c r="J2455">
        <v>560</v>
      </c>
      <c r="K2455">
        <v>76</v>
      </c>
      <c r="L2455">
        <v>160</v>
      </c>
      <c r="M2455" t="s">
        <v>153</v>
      </c>
      <c r="N2455" t="s">
        <v>46</v>
      </c>
      <c r="O2455" t="s">
        <v>148</v>
      </c>
      <c r="P2455">
        <f t="shared" si="114"/>
        <v>4.9029999999999996</v>
      </c>
      <c r="Q2455">
        <f t="shared" si="115"/>
        <v>9.7000000000000419E-2</v>
      </c>
      <c r="R2455">
        <f t="shared" si="116"/>
        <v>0.47499999999999998</v>
      </c>
    </row>
    <row r="2456" spans="1:18" x14ac:dyDescent="0.25">
      <c r="A2456" t="s">
        <v>143</v>
      </c>
      <c r="B2456" t="s">
        <v>6</v>
      </c>
      <c r="C2456" s="1">
        <v>44358</v>
      </c>
      <c r="D2456" s="1">
        <v>44721</v>
      </c>
      <c r="E2456" s="24">
        <v>363</v>
      </c>
      <c r="F2456">
        <v>1</v>
      </c>
      <c r="G2456">
        <v>5.4</v>
      </c>
      <c r="H2456">
        <v>1.3</v>
      </c>
      <c r="I2456" t="s">
        <v>21</v>
      </c>
      <c r="J2456">
        <v>560</v>
      </c>
      <c r="K2456">
        <v>76</v>
      </c>
      <c r="L2456">
        <v>160</v>
      </c>
      <c r="M2456" t="s">
        <v>153</v>
      </c>
      <c r="N2456" t="s">
        <v>46</v>
      </c>
      <c r="O2456" t="s">
        <v>148</v>
      </c>
      <c r="P2456">
        <f t="shared" si="114"/>
        <v>4.9029999999999996</v>
      </c>
      <c r="Q2456">
        <f t="shared" si="115"/>
        <v>0.49700000000000077</v>
      </c>
      <c r="R2456">
        <f t="shared" si="116"/>
        <v>0.47499999999999998</v>
      </c>
    </row>
    <row r="2457" spans="1:18" x14ac:dyDescent="0.25">
      <c r="A2457" t="s">
        <v>143</v>
      </c>
      <c r="B2457" t="s">
        <v>6</v>
      </c>
      <c r="C2457" s="1">
        <v>44358</v>
      </c>
      <c r="D2457" s="1">
        <v>44721</v>
      </c>
      <c r="E2457" s="24">
        <v>363</v>
      </c>
      <c r="F2457">
        <v>1</v>
      </c>
      <c r="G2457">
        <v>5.2</v>
      </c>
      <c r="H2457">
        <v>1.2</v>
      </c>
      <c r="I2457" t="s">
        <v>21</v>
      </c>
      <c r="J2457">
        <v>560</v>
      </c>
      <c r="K2457">
        <v>76</v>
      </c>
      <c r="L2457">
        <v>160</v>
      </c>
      <c r="M2457" t="s">
        <v>153</v>
      </c>
      <c r="N2457" t="s">
        <v>46</v>
      </c>
      <c r="O2457" t="s">
        <v>148</v>
      </c>
      <c r="P2457">
        <f t="shared" si="114"/>
        <v>4.9029999999999996</v>
      </c>
      <c r="Q2457">
        <f t="shared" si="115"/>
        <v>0.2970000000000006</v>
      </c>
      <c r="R2457">
        <f t="shared" si="116"/>
        <v>0.47499999999999998</v>
      </c>
    </row>
    <row r="2458" spans="1:18" x14ac:dyDescent="0.25">
      <c r="A2458" t="s">
        <v>143</v>
      </c>
      <c r="B2458" t="s">
        <v>6</v>
      </c>
      <c r="C2458" s="1">
        <v>44358</v>
      </c>
      <c r="D2458" s="1">
        <v>44721</v>
      </c>
      <c r="E2458" s="24">
        <v>363</v>
      </c>
      <c r="F2458">
        <v>1</v>
      </c>
      <c r="G2458">
        <v>5.0999999999999996</v>
      </c>
      <c r="H2458">
        <v>1.3</v>
      </c>
      <c r="I2458" t="s">
        <v>21</v>
      </c>
      <c r="J2458">
        <v>560</v>
      </c>
      <c r="K2458">
        <v>76</v>
      </c>
      <c r="L2458">
        <v>160</v>
      </c>
      <c r="M2458" t="s">
        <v>153</v>
      </c>
      <c r="N2458" t="s">
        <v>46</v>
      </c>
      <c r="O2458" t="s">
        <v>148</v>
      </c>
      <c r="P2458">
        <f t="shared" si="114"/>
        <v>4.9029999999999996</v>
      </c>
      <c r="Q2458">
        <f t="shared" si="115"/>
        <v>0.19700000000000006</v>
      </c>
      <c r="R2458">
        <f t="shared" si="116"/>
        <v>0.47499999999999998</v>
      </c>
    </row>
    <row r="2459" spans="1:18" x14ac:dyDescent="0.25">
      <c r="A2459" t="s">
        <v>143</v>
      </c>
      <c r="B2459" t="s">
        <v>6</v>
      </c>
      <c r="C2459" s="1">
        <v>44358</v>
      </c>
      <c r="D2459" s="1">
        <v>44721</v>
      </c>
      <c r="E2459" s="24">
        <v>363</v>
      </c>
      <c r="F2459">
        <v>1</v>
      </c>
      <c r="G2459">
        <v>5.2</v>
      </c>
      <c r="H2459">
        <v>1.3</v>
      </c>
      <c r="I2459" t="s">
        <v>21</v>
      </c>
      <c r="J2459">
        <v>560</v>
      </c>
      <c r="K2459">
        <v>76</v>
      </c>
      <c r="L2459">
        <v>160</v>
      </c>
      <c r="M2459" t="s">
        <v>153</v>
      </c>
      <c r="N2459" t="s">
        <v>46</v>
      </c>
      <c r="O2459" t="s">
        <v>148</v>
      </c>
      <c r="P2459">
        <f t="shared" si="114"/>
        <v>4.9029999999999996</v>
      </c>
      <c r="Q2459">
        <f t="shared" si="115"/>
        <v>0.2970000000000006</v>
      </c>
      <c r="R2459">
        <f t="shared" si="116"/>
        <v>0.47499999999999998</v>
      </c>
    </row>
    <row r="2460" spans="1:18" x14ac:dyDescent="0.25">
      <c r="A2460" t="s">
        <v>143</v>
      </c>
      <c r="B2460" t="s">
        <v>6</v>
      </c>
      <c r="C2460" s="1">
        <v>44358</v>
      </c>
      <c r="D2460" s="1">
        <v>44721</v>
      </c>
      <c r="E2460" s="24">
        <v>363</v>
      </c>
      <c r="F2460">
        <v>1</v>
      </c>
      <c r="G2460">
        <v>4.0999999999999996</v>
      </c>
      <c r="H2460">
        <v>1</v>
      </c>
      <c r="I2460" t="s">
        <v>21</v>
      </c>
      <c r="J2460">
        <v>560</v>
      </c>
      <c r="K2460">
        <v>76</v>
      </c>
      <c r="L2460">
        <v>160</v>
      </c>
      <c r="M2460" t="s">
        <v>153</v>
      </c>
      <c r="N2460" t="s">
        <v>46</v>
      </c>
      <c r="O2460" t="s">
        <v>148</v>
      </c>
      <c r="P2460">
        <f t="shared" si="114"/>
        <v>4.9029999999999996</v>
      </c>
      <c r="Q2460">
        <f t="shared" si="115"/>
        <v>-0.80299999999999994</v>
      </c>
      <c r="R2460">
        <f t="shared" si="116"/>
        <v>0.47499999999999998</v>
      </c>
    </row>
    <row r="2461" spans="1:18" x14ac:dyDescent="0.25">
      <c r="A2461" t="s">
        <v>143</v>
      </c>
      <c r="B2461" t="s">
        <v>6</v>
      </c>
      <c r="C2461" s="1">
        <v>44358</v>
      </c>
      <c r="D2461" s="1">
        <v>44721</v>
      </c>
      <c r="E2461" s="24">
        <v>363</v>
      </c>
      <c r="F2461">
        <v>1</v>
      </c>
      <c r="G2461">
        <v>5.0999999999999996</v>
      </c>
      <c r="H2461">
        <v>1.3</v>
      </c>
      <c r="I2461" t="s">
        <v>21</v>
      </c>
      <c r="J2461">
        <v>560</v>
      </c>
      <c r="K2461">
        <v>76</v>
      </c>
      <c r="L2461">
        <v>160</v>
      </c>
      <c r="M2461" t="s">
        <v>153</v>
      </c>
      <c r="N2461" t="s">
        <v>46</v>
      </c>
      <c r="O2461" t="s">
        <v>148</v>
      </c>
      <c r="P2461">
        <f t="shared" si="114"/>
        <v>4.9029999999999996</v>
      </c>
      <c r="Q2461">
        <f t="shared" si="115"/>
        <v>0.19700000000000006</v>
      </c>
      <c r="R2461">
        <f t="shared" si="116"/>
        <v>0.47499999999999998</v>
      </c>
    </row>
    <row r="2462" spans="1:18" x14ac:dyDescent="0.25">
      <c r="A2462" t="s">
        <v>143</v>
      </c>
      <c r="B2462" t="s">
        <v>6</v>
      </c>
      <c r="C2462" s="1">
        <v>44358</v>
      </c>
      <c r="D2462" s="1">
        <v>44721</v>
      </c>
      <c r="E2462" s="24">
        <v>363</v>
      </c>
      <c r="F2462">
        <v>1</v>
      </c>
      <c r="G2462">
        <v>5.4</v>
      </c>
      <c r="H2462">
        <v>1.3</v>
      </c>
      <c r="I2462" t="s">
        <v>21</v>
      </c>
      <c r="J2462">
        <v>560</v>
      </c>
      <c r="K2462">
        <v>76</v>
      </c>
      <c r="L2462">
        <v>160</v>
      </c>
      <c r="M2462" t="s">
        <v>153</v>
      </c>
      <c r="N2462" t="s">
        <v>46</v>
      </c>
      <c r="O2462" t="s">
        <v>148</v>
      </c>
      <c r="P2462">
        <f t="shared" si="114"/>
        <v>4.9029999999999996</v>
      </c>
      <c r="Q2462">
        <f t="shared" si="115"/>
        <v>0.49700000000000077</v>
      </c>
      <c r="R2462">
        <f t="shared" si="116"/>
        <v>0.47499999999999998</v>
      </c>
    </row>
    <row r="2463" spans="1:18" x14ac:dyDescent="0.25">
      <c r="A2463" t="s">
        <v>143</v>
      </c>
      <c r="B2463" t="s">
        <v>6</v>
      </c>
      <c r="C2463" s="1">
        <v>44358</v>
      </c>
      <c r="D2463" s="1">
        <v>44721</v>
      </c>
      <c r="E2463" s="24">
        <v>363</v>
      </c>
      <c r="F2463">
        <v>1</v>
      </c>
      <c r="G2463">
        <v>6</v>
      </c>
      <c r="H2463">
        <v>1.5</v>
      </c>
      <c r="I2463" t="s">
        <v>21</v>
      </c>
      <c r="J2463">
        <v>560</v>
      </c>
      <c r="K2463">
        <v>76</v>
      </c>
      <c r="L2463">
        <v>160</v>
      </c>
      <c r="M2463" t="s">
        <v>153</v>
      </c>
      <c r="N2463" t="s">
        <v>46</v>
      </c>
      <c r="O2463" t="s">
        <v>148</v>
      </c>
      <c r="P2463">
        <f t="shared" si="114"/>
        <v>4.9029999999999996</v>
      </c>
      <c r="Q2463">
        <f t="shared" si="115"/>
        <v>1.0970000000000004</v>
      </c>
      <c r="R2463">
        <f t="shared" si="116"/>
        <v>0.47499999999999998</v>
      </c>
    </row>
    <row r="2464" spans="1:18" x14ac:dyDescent="0.25">
      <c r="A2464" t="s">
        <v>143</v>
      </c>
      <c r="B2464" t="s">
        <v>6</v>
      </c>
      <c r="C2464" s="1">
        <v>44358</v>
      </c>
      <c r="D2464" s="1">
        <v>44721</v>
      </c>
      <c r="E2464" s="24">
        <v>363</v>
      </c>
      <c r="F2464">
        <v>1</v>
      </c>
      <c r="G2464">
        <v>5.2</v>
      </c>
      <c r="H2464">
        <v>1.2</v>
      </c>
      <c r="I2464" t="s">
        <v>21</v>
      </c>
      <c r="J2464">
        <v>560</v>
      </c>
      <c r="K2464">
        <v>76</v>
      </c>
      <c r="L2464">
        <v>160</v>
      </c>
      <c r="M2464" t="s">
        <v>153</v>
      </c>
      <c r="N2464" t="s">
        <v>46</v>
      </c>
      <c r="O2464" t="s">
        <v>148</v>
      </c>
      <c r="P2464">
        <f t="shared" si="114"/>
        <v>4.9029999999999996</v>
      </c>
      <c r="Q2464">
        <f t="shared" si="115"/>
        <v>0.2970000000000006</v>
      </c>
      <c r="R2464">
        <f t="shared" si="116"/>
        <v>0.47499999999999998</v>
      </c>
    </row>
    <row r="2465" spans="1:18" x14ac:dyDescent="0.25">
      <c r="A2465" t="s">
        <v>143</v>
      </c>
      <c r="B2465" t="s">
        <v>6</v>
      </c>
      <c r="C2465" s="1">
        <v>44358</v>
      </c>
      <c r="D2465" s="1">
        <v>44721</v>
      </c>
      <c r="E2465" s="24">
        <v>363</v>
      </c>
      <c r="F2465">
        <v>1</v>
      </c>
      <c r="G2465">
        <v>4.2</v>
      </c>
      <c r="H2465">
        <v>1.1000000000000001</v>
      </c>
      <c r="I2465" t="s">
        <v>21</v>
      </c>
      <c r="J2465">
        <v>560</v>
      </c>
      <c r="K2465">
        <v>76</v>
      </c>
      <c r="L2465">
        <v>160</v>
      </c>
      <c r="M2465" t="s">
        <v>153</v>
      </c>
      <c r="N2465" t="s">
        <v>46</v>
      </c>
      <c r="O2465" t="s">
        <v>148</v>
      </c>
      <c r="P2465">
        <f t="shared" si="114"/>
        <v>4.9029999999999996</v>
      </c>
      <c r="Q2465">
        <f t="shared" si="115"/>
        <v>-0.7029999999999994</v>
      </c>
      <c r="R2465">
        <f t="shared" si="116"/>
        <v>0.47499999999999998</v>
      </c>
    </row>
    <row r="2466" spans="1:18" x14ac:dyDescent="0.25">
      <c r="A2466" t="s">
        <v>143</v>
      </c>
      <c r="B2466" t="s">
        <v>6</v>
      </c>
      <c r="C2466" s="1">
        <v>44358</v>
      </c>
      <c r="D2466" s="1">
        <v>44721</v>
      </c>
      <c r="E2466" s="24">
        <v>363</v>
      </c>
      <c r="F2466">
        <v>1</v>
      </c>
      <c r="G2466">
        <v>5</v>
      </c>
      <c r="H2466">
        <v>1.2</v>
      </c>
      <c r="I2466" t="s">
        <v>21</v>
      </c>
      <c r="J2466">
        <v>560</v>
      </c>
      <c r="K2466">
        <v>76</v>
      </c>
      <c r="L2466">
        <v>160</v>
      </c>
      <c r="M2466" t="s">
        <v>153</v>
      </c>
      <c r="N2466" t="s">
        <v>46</v>
      </c>
      <c r="O2466" t="s">
        <v>148</v>
      </c>
      <c r="P2466">
        <f t="shared" si="114"/>
        <v>4.9029999999999996</v>
      </c>
      <c r="Q2466">
        <f t="shared" si="115"/>
        <v>9.7000000000000419E-2</v>
      </c>
      <c r="R2466">
        <f t="shared" si="116"/>
        <v>0.47499999999999998</v>
      </c>
    </row>
    <row r="2467" spans="1:18" x14ac:dyDescent="0.25">
      <c r="A2467" t="s">
        <v>143</v>
      </c>
      <c r="B2467" t="s">
        <v>6</v>
      </c>
      <c r="C2467" s="1">
        <v>44358</v>
      </c>
      <c r="D2467" s="1">
        <v>44721</v>
      </c>
      <c r="E2467" s="24">
        <v>363</v>
      </c>
      <c r="F2467">
        <v>1</v>
      </c>
      <c r="G2467">
        <v>4.0999999999999996</v>
      </c>
      <c r="H2467">
        <v>1.1000000000000001</v>
      </c>
      <c r="I2467" t="s">
        <v>21</v>
      </c>
      <c r="J2467">
        <v>560</v>
      </c>
      <c r="K2467">
        <v>76</v>
      </c>
      <c r="L2467">
        <v>160</v>
      </c>
      <c r="M2467" t="s">
        <v>153</v>
      </c>
      <c r="N2467" t="s">
        <v>46</v>
      </c>
      <c r="O2467" t="s">
        <v>148</v>
      </c>
      <c r="P2467">
        <f t="shared" si="114"/>
        <v>4.9029999999999996</v>
      </c>
      <c r="Q2467">
        <f t="shared" si="115"/>
        <v>-0.80299999999999994</v>
      </c>
      <c r="R2467">
        <f t="shared" si="116"/>
        <v>0.47499999999999998</v>
      </c>
    </row>
    <row r="2468" spans="1:18" x14ac:dyDescent="0.25">
      <c r="A2468" t="s">
        <v>143</v>
      </c>
      <c r="B2468" t="s">
        <v>6</v>
      </c>
      <c r="C2468" s="1">
        <v>44358</v>
      </c>
      <c r="D2468" s="1">
        <v>44721</v>
      </c>
      <c r="E2468" s="24">
        <v>363</v>
      </c>
      <c r="F2468">
        <v>1</v>
      </c>
      <c r="G2468">
        <v>5.0999999999999996</v>
      </c>
      <c r="H2468">
        <v>1.2</v>
      </c>
      <c r="I2468" t="s">
        <v>21</v>
      </c>
      <c r="J2468">
        <v>560</v>
      </c>
      <c r="K2468">
        <v>76</v>
      </c>
      <c r="L2468">
        <v>160</v>
      </c>
      <c r="M2468" t="s">
        <v>153</v>
      </c>
      <c r="N2468" t="s">
        <v>46</v>
      </c>
      <c r="O2468" t="s">
        <v>148</v>
      </c>
      <c r="P2468">
        <f t="shared" si="114"/>
        <v>4.9029999999999996</v>
      </c>
      <c r="Q2468">
        <f t="shared" si="115"/>
        <v>0.19700000000000006</v>
      </c>
      <c r="R2468">
        <f t="shared" si="116"/>
        <v>0.47499999999999998</v>
      </c>
    </row>
    <row r="2469" spans="1:18" x14ac:dyDescent="0.25">
      <c r="A2469" t="s">
        <v>143</v>
      </c>
      <c r="B2469" t="s">
        <v>6</v>
      </c>
      <c r="C2469" s="1">
        <v>44358</v>
      </c>
      <c r="D2469" s="1">
        <v>44721</v>
      </c>
      <c r="E2469" s="24">
        <v>363</v>
      </c>
      <c r="F2469">
        <v>1</v>
      </c>
      <c r="G2469">
        <v>5.2</v>
      </c>
      <c r="H2469">
        <v>1.3</v>
      </c>
      <c r="I2469" t="s">
        <v>21</v>
      </c>
      <c r="J2469">
        <v>560</v>
      </c>
      <c r="K2469">
        <v>76</v>
      </c>
      <c r="L2469">
        <v>160</v>
      </c>
      <c r="M2469" t="s">
        <v>153</v>
      </c>
      <c r="N2469" t="s">
        <v>46</v>
      </c>
      <c r="O2469" t="s">
        <v>148</v>
      </c>
      <c r="P2469">
        <f t="shared" si="114"/>
        <v>4.9029999999999996</v>
      </c>
      <c r="Q2469">
        <f t="shared" si="115"/>
        <v>0.2970000000000006</v>
      </c>
      <c r="R2469">
        <f t="shared" si="116"/>
        <v>0.47499999999999998</v>
      </c>
    </row>
    <row r="2470" spans="1:18" x14ac:dyDescent="0.25">
      <c r="A2470" t="s">
        <v>143</v>
      </c>
      <c r="B2470" t="s">
        <v>6</v>
      </c>
      <c r="C2470" s="1">
        <v>44358</v>
      </c>
      <c r="D2470" s="1">
        <v>44721</v>
      </c>
      <c r="E2470" s="24">
        <v>363</v>
      </c>
      <c r="F2470">
        <v>1</v>
      </c>
      <c r="G2470">
        <v>5.0999999999999996</v>
      </c>
      <c r="H2470">
        <v>1.2</v>
      </c>
      <c r="I2470" t="s">
        <v>21</v>
      </c>
      <c r="J2470">
        <v>560</v>
      </c>
      <c r="K2470">
        <v>76</v>
      </c>
      <c r="L2470">
        <v>160</v>
      </c>
      <c r="M2470" t="s">
        <v>153</v>
      </c>
      <c r="N2470" t="s">
        <v>46</v>
      </c>
      <c r="O2470" t="s">
        <v>148</v>
      </c>
      <c r="P2470">
        <f t="shared" si="114"/>
        <v>4.9029999999999996</v>
      </c>
      <c r="Q2470">
        <f t="shared" si="115"/>
        <v>0.19700000000000006</v>
      </c>
      <c r="R2470">
        <f t="shared" si="116"/>
        <v>0.47499999999999998</v>
      </c>
    </row>
    <row r="2471" spans="1:18" x14ac:dyDescent="0.25">
      <c r="A2471" t="s">
        <v>143</v>
      </c>
      <c r="B2471" t="s">
        <v>6</v>
      </c>
      <c r="C2471" s="1">
        <v>44358</v>
      </c>
      <c r="D2471" s="1">
        <v>44721</v>
      </c>
      <c r="E2471" s="24">
        <v>363</v>
      </c>
      <c r="F2471">
        <v>1</v>
      </c>
      <c r="G2471">
        <v>4.9000000000000004</v>
      </c>
      <c r="H2471">
        <v>1.2</v>
      </c>
      <c r="I2471" t="s">
        <v>21</v>
      </c>
      <c r="J2471">
        <v>560</v>
      </c>
      <c r="K2471">
        <v>76</v>
      </c>
      <c r="L2471">
        <v>160</v>
      </c>
      <c r="M2471" t="s">
        <v>153</v>
      </c>
      <c r="N2471" t="s">
        <v>46</v>
      </c>
      <c r="O2471" t="s">
        <v>148</v>
      </c>
      <c r="P2471">
        <f t="shared" si="114"/>
        <v>4.9029999999999996</v>
      </c>
      <c r="Q2471">
        <f t="shared" si="115"/>
        <v>-2.9999999999992255E-3</v>
      </c>
      <c r="R2471">
        <f t="shared" si="116"/>
        <v>0.47499999999999998</v>
      </c>
    </row>
    <row r="2472" spans="1:18" x14ac:dyDescent="0.25">
      <c r="A2472" t="s">
        <v>143</v>
      </c>
      <c r="B2472" t="s">
        <v>6</v>
      </c>
      <c r="C2472" s="1">
        <v>44358</v>
      </c>
      <c r="D2472" s="1">
        <v>44721</v>
      </c>
      <c r="E2472" s="24">
        <v>363</v>
      </c>
      <c r="F2472">
        <v>1</v>
      </c>
      <c r="G2472">
        <v>4</v>
      </c>
      <c r="H2472">
        <v>1</v>
      </c>
      <c r="I2472" t="s">
        <v>21</v>
      </c>
      <c r="J2472">
        <v>560</v>
      </c>
      <c r="K2472">
        <v>76</v>
      </c>
      <c r="L2472">
        <v>160</v>
      </c>
      <c r="M2472" t="s">
        <v>153</v>
      </c>
      <c r="N2472" t="s">
        <v>46</v>
      </c>
      <c r="O2472" t="s">
        <v>148</v>
      </c>
      <c r="P2472">
        <f t="shared" si="114"/>
        <v>4.9029999999999996</v>
      </c>
      <c r="Q2472">
        <f t="shared" si="115"/>
        <v>-0.90299999999999958</v>
      </c>
      <c r="R2472">
        <f t="shared" si="116"/>
        <v>0.47499999999999998</v>
      </c>
    </row>
    <row r="2473" spans="1:18" x14ac:dyDescent="0.25">
      <c r="A2473" t="s">
        <v>143</v>
      </c>
      <c r="B2473" t="s">
        <v>6</v>
      </c>
      <c r="C2473" s="1">
        <v>44358</v>
      </c>
      <c r="D2473" s="1">
        <v>44721</v>
      </c>
      <c r="E2473" s="24">
        <v>363</v>
      </c>
      <c r="F2473">
        <v>1</v>
      </c>
      <c r="G2473">
        <v>4.5</v>
      </c>
      <c r="H2473">
        <v>1.1000000000000001</v>
      </c>
      <c r="I2473" t="s">
        <v>21</v>
      </c>
      <c r="J2473">
        <v>560</v>
      </c>
      <c r="K2473">
        <v>76</v>
      </c>
      <c r="L2473">
        <v>160</v>
      </c>
      <c r="M2473" t="s">
        <v>153</v>
      </c>
      <c r="N2473" t="s">
        <v>46</v>
      </c>
      <c r="O2473" t="s">
        <v>148</v>
      </c>
      <c r="P2473">
        <f t="shared" si="114"/>
        <v>4.9029999999999996</v>
      </c>
      <c r="Q2473">
        <f t="shared" si="115"/>
        <v>-0.40299999999999958</v>
      </c>
      <c r="R2473">
        <f t="shared" si="116"/>
        <v>0.47499999999999998</v>
      </c>
    </row>
    <row r="2474" spans="1:18" x14ac:dyDescent="0.25">
      <c r="A2474" t="s">
        <v>143</v>
      </c>
      <c r="B2474" t="s">
        <v>6</v>
      </c>
      <c r="C2474" s="1">
        <v>44358</v>
      </c>
      <c r="D2474" s="1">
        <v>44721</v>
      </c>
      <c r="E2474" s="24">
        <v>363</v>
      </c>
      <c r="F2474">
        <v>1</v>
      </c>
      <c r="G2474">
        <v>5.5</v>
      </c>
      <c r="H2474">
        <v>1.3</v>
      </c>
      <c r="I2474" t="s">
        <v>21</v>
      </c>
      <c r="J2474">
        <v>560</v>
      </c>
      <c r="K2474">
        <v>76</v>
      </c>
      <c r="L2474">
        <v>160</v>
      </c>
      <c r="M2474" t="s">
        <v>153</v>
      </c>
      <c r="N2474" t="s">
        <v>46</v>
      </c>
      <c r="O2474" t="s">
        <v>148</v>
      </c>
      <c r="P2474">
        <f t="shared" si="114"/>
        <v>4.9029999999999996</v>
      </c>
      <c r="Q2474">
        <f t="shared" si="115"/>
        <v>0.59700000000000042</v>
      </c>
      <c r="R2474">
        <f t="shared" si="116"/>
        <v>0.47499999999999998</v>
      </c>
    </row>
    <row r="2475" spans="1:18" x14ac:dyDescent="0.25">
      <c r="A2475" t="s">
        <v>143</v>
      </c>
      <c r="B2475" t="s">
        <v>6</v>
      </c>
      <c r="C2475" s="1">
        <v>44358</v>
      </c>
      <c r="D2475" s="1">
        <v>44721</v>
      </c>
      <c r="E2475" s="24">
        <v>363</v>
      </c>
      <c r="F2475">
        <v>1</v>
      </c>
      <c r="G2475">
        <v>4.4000000000000004</v>
      </c>
      <c r="H2475">
        <v>1</v>
      </c>
      <c r="I2475" t="s">
        <v>21</v>
      </c>
      <c r="J2475">
        <v>560</v>
      </c>
      <c r="K2475">
        <v>76</v>
      </c>
      <c r="L2475">
        <v>160</v>
      </c>
      <c r="M2475" t="s">
        <v>153</v>
      </c>
      <c r="N2475" t="s">
        <v>46</v>
      </c>
      <c r="O2475" t="s">
        <v>148</v>
      </c>
      <c r="P2475">
        <f t="shared" si="114"/>
        <v>4.9029999999999996</v>
      </c>
      <c r="Q2475">
        <f t="shared" si="115"/>
        <v>-0.50299999999999923</v>
      </c>
      <c r="R2475">
        <f t="shared" si="116"/>
        <v>0.47499999999999998</v>
      </c>
    </row>
    <row r="2476" spans="1:18" x14ac:dyDescent="0.25">
      <c r="A2476" t="s">
        <v>143</v>
      </c>
      <c r="B2476" t="s">
        <v>6</v>
      </c>
      <c r="C2476" s="1">
        <v>44358</v>
      </c>
      <c r="D2476" s="1">
        <v>44721</v>
      </c>
      <c r="E2476" s="24">
        <v>363</v>
      </c>
      <c r="F2476">
        <v>1</v>
      </c>
      <c r="G2476">
        <v>5.2</v>
      </c>
      <c r="H2476">
        <v>1.2</v>
      </c>
      <c r="I2476" t="s">
        <v>21</v>
      </c>
      <c r="J2476">
        <v>560</v>
      </c>
      <c r="K2476">
        <v>76</v>
      </c>
      <c r="L2476">
        <v>160</v>
      </c>
      <c r="M2476" t="s">
        <v>153</v>
      </c>
      <c r="N2476" t="s">
        <v>46</v>
      </c>
      <c r="O2476" t="s">
        <v>148</v>
      </c>
      <c r="P2476">
        <f t="shared" si="114"/>
        <v>4.9029999999999996</v>
      </c>
      <c r="Q2476">
        <f t="shared" si="115"/>
        <v>0.2970000000000006</v>
      </c>
      <c r="R2476">
        <f t="shared" si="116"/>
        <v>0.47499999999999998</v>
      </c>
    </row>
    <row r="2477" spans="1:18" x14ac:dyDescent="0.25">
      <c r="A2477" t="s">
        <v>143</v>
      </c>
      <c r="B2477" t="s">
        <v>6</v>
      </c>
      <c r="C2477" s="1">
        <v>44358</v>
      </c>
      <c r="D2477" s="1">
        <v>44721</v>
      </c>
      <c r="E2477" s="24">
        <v>363</v>
      </c>
      <c r="F2477">
        <v>1</v>
      </c>
      <c r="G2477">
        <v>4.9000000000000004</v>
      </c>
      <c r="H2477">
        <v>1.2</v>
      </c>
      <c r="I2477" t="s">
        <v>21</v>
      </c>
      <c r="J2477">
        <v>560</v>
      </c>
      <c r="K2477">
        <v>76</v>
      </c>
      <c r="L2477">
        <v>160</v>
      </c>
      <c r="M2477" t="s">
        <v>153</v>
      </c>
      <c r="N2477" t="s">
        <v>46</v>
      </c>
      <c r="O2477" t="s">
        <v>148</v>
      </c>
      <c r="P2477">
        <f t="shared" si="114"/>
        <v>4.9029999999999996</v>
      </c>
      <c r="Q2477">
        <f t="shared" si="115"/>
        <v>-2.9999999999992255E-3</v>
      </c>
      <c r="R2477">
        <f t="shared" si="116"/>
        <v>0.47499999999999998</v>
      </c>
    </row>
    <row r="2478" spans="1:18" x14ac:dyDescent="0.25">
      <c r="A2478" t="s">
        <v>143</v>
      </c>
      <c r="B2478" t="s">
        <v>6</v>
      </c>
      <c r="C2478" s="1">
        <v>44358</v>
      </c>
      <c r="D2478" s="1">
        <v>44721</v>
      </c>
      <c r="E2478" s="24">
        <v>363</v>
      </c>
      <c r="F2478">
        <v>1</v>
      </c>
      <c r="G2478">
        <v>3.8</v>
      </c>
      <c r="H2478">
        <v>1.1000000000000001</v>
      </c>
      <c r="I2478" t="s">
        <v>21</v>
      </c>
      <c r="J2478">
        <v>560</v>
      </c>
      <c r="K2478">
        <v>76</v>
      </c>
      <c r="L2478">
        <v>160</v>
      </c>
      <c r="M2478" t="s">
        <v>153</v>
      </c>
      <c r="N2478" t="s">
        <v>46</v>
      </c>
      <c r="O2478" t="s">
        <v>148</v>
      </c>
      <c r="P2478">
        <f t="shared" si="114"/>
        <v>4.9029999999999996</v>
      </c>
      <c r="Q2478">
        <f t="shared" si="115"/>
        <v>-1.1029999999999998</v>
      </c>
      <c r="R2478">
        <f t="shared" si="116"/>
        <v>0.47499999999999998</v>
      </c>
    </row>
    <row r="2479" spans="1:18" x14ac:dyDescent="0.25">
      <c r="A2479" t="s">
        <v>143</v>
      </c>
      <c r="B2479" t="s">
        <v>6</v>
      </c>
      <c r="C2479" s="1">
        <v>44358</v>
      </c>
      <c r="D2479" s="1">
        <v>44721</v>
      </c>
      <c r="E2479" s="24">
        <v>363</v>
      </c>
      <c r="F2479">
        <v>1</v>
      </c>
      <c r="G2479">
        <v>4.3</v>
      </c>
      <c r="H2479">
        <v>1</v>
      </c>
      <c r="I2479" t="s">
        <v>21</v>
      </c>
      <c r="J2479">
        <v>560</v>
      </c>
      <c r="K2479">
        <v>76</v>
      </c>
      <c r="L2479">
        <v>160</v>
      </c>
      <c r="M2479" t="s">
        <v>153</v>
      </c>
      <c r="N2479" t="s">
        <v>46</v>
      </c>
      <c r="O2479" t="s">
        <v>148</v>
      </c>
      <c r="P2479">
        <f t="shared" si="114"/>
        <v>4.9029999999999996</v>
      </c>
      <c r="Q2479">
        <f t="shared" si="115"/>
        <v>-0.60299999999999976</v>
      </c>
      <c r="R2479">
        <f t="shared" si="116"/>
        <v>0.47499999999999998</v>
      </c>
    </row>
    <row r="2480" spans="1:18" x14ac:dyDescent="0.25">
      <c r="A2480" t="s">
        <v>143</v>
      </c>
      <c r="B2480" t="s">
        <v>6</v>
      </c>
      <c r="C2480" s="1">
        <v>44358</v>
      </c>
      <c r="D2480" s="1">
        <v>44721</v>
      </c>
      <c r="E2480" s="24">
        <v>363</v>
      </c>
      <c r="F2480">
        <v>1</v>
      </c>
      <c r="G2480">
        <v>4.8</v>
      </c>
      <c r="H2480">
        <v>1.2</v>
      </c>
      <c r="I2480" t="s">
        <v>21</v>
      </c>
      <c r="J2480">
        <v>560</v>
      </c>
      <c r="K2480">
        <v>76</v>
      </c>
      <c r="L2480">
        <v>160</v>
      </c>
      <c r="M2480" t="s">
        <v>153</v>
      </c>
      <c r="N2480" t="s">
        <v>46</v>
      </c>
      <c r="O2480" t="s">
        <v>148</v>
      </c>
      <c r="P2480">
        <f t="shared" si="114"/>
        <v>4.9029999999999996</v>
      </c>
      <c r="Q2480">
        <f t="shared" si="115"/>
        <v>-0.10299999999999976</v>
      </c>
      <c r="R2480">
        <f t="shared" si="116"/>
        <v>0.47499999999999998</v>
      </c>
    </row>
    <row r="2481" spans="1:18" x14ac:dyDescent="0.25">
      <c r="A2481" t="s">
        <v>143</v>
      </c>
      <c r="B2481" t="s">
        <v>6</v>
      </c>
      <c r="C2481" s="1">
        <v>44358</v>
      </c>
      <c r="D2481" s="1">
        <v>44721</v>
      </c>
      <c r="E2481" s="24">
        <v>363</v>
      </c>
      <c r="F2481">
        <v>1</v>
      </c>
      <c r="G2481">
        <v>4</v>
      </c>
      <c r="H2481">
        <v>1</v>
      </c>
      <c r="I2481" t="s">
        <v>21</v>
      </c>
      <c r="J2481">
        <v>560</v>
      </c>
      <c r="K2481">
        <v>76</v>
      </c>
      <c r="L2481">
        <v>160</v>
      </c>
      <c r="M2481" t="s">
        <v>153</v>
      </c>
      <c r="N2481" t="s">
        <v>46</v>
      </c>
      <c r="O2481" t="s">
        <v>148</v>
      </c>
      <c r="P2481">
        <f t="shared" si="114"/>
        <v>4.9029999999999996</v>
      </c>
      <c r="Q2481">
        <f t="shared" si="115"/>
        <v>-0.90299999999999958</v>
      </c>
      <c r="R2481">
        <f t="shared" si="116"/>
        <v>0.47499999999999998</v>
      </c>
    </row>
    <row r="2482" spans="1:18" x14ac:dyDescent="0.25">
      <c r="A2482" t="s">
        <v>143</v>
      </c>
      <c r="B2482" t="s">
        <v>6</v>
      </c>
      <c r="C2482" s="1">
        <v>44358</v>
      </c>
      <c r="D2482" s="1">
        <v>44721</v>
      </c>
      <c r="E2482" s="24">
        <v>363</v>
      </c>
      <c r="F2482">
        <v>1</v>
      </c>
      <c r="G2482">
        <v>4.9000000000000004</v>
      </c>
      <c r="H2482">
        <v>1.2</v>
      </c>
      <c r="I2482" t="s">
        <v>21</v>
      </c>
      <c r="J2482">
        <v>560</v>
      </c>
      <c r="K2482">
        <v>76</v>
      </c>
      <c r="L2482">
        <v>160</v>
      </c>
      <c r="M2482" t="s">
        <v>153</v>
      </c>
      <c r="N2482" t="s">
        <v>46</v>
      </c>
      <c r="O2482" t="s">
        <v>148</v>
      </c>
      <c r="P2482">
        <f t="shared" si="114"/>
        <v>4.9029999999999996</v>
      </c>
      <c r="Q2482">
        <f t="shared" si="115"/>
        <v>-2.9999999999992255E-3</v>
      </c>
      <c r="R2482">
        <f t="shared" si="116"/>
        <v>0.47499999999999998</v>
      </c>
    </row>
    <row r="2483" spans="1:18" x14ac:dyDescent="0.25">
      <c r="A2483" t="s">
        <v>143</v>
      </c>
      <c r="B2483" t="s">
        <v>6</v>
      </c>
      <c r="C2483" s="1">
        <v>44358</v>
      </c>
      <c r="D2483" s="1">
        <v>44721</v>
      </c>
      <c r="E2483" s="24">
        <v>363</v>
      </c>
      <c r="F2483">
        <v>1</v>
      </c>
      <c r="G2483">
        <v>4.5</v>
      </c>
      <c r="H2483">
        <v>1.1000000000000001</v>
      </c>
      <c r="I2483" t="s">
        <v>21</v>
      </c>
      <c r="J2483">
        <v>560</v>
      </c>
      <c r="K2483">
        <v>76</v>
      </c>
      <c r="L2483">
        <v>160</v>
      </c>
      <c r="M2483" t="s">
        <v>153</v>
      </c>
      <c r="N2483" t="s">
        <v>46</v>
      </c>
      <c r="O2483" t="s">
        <v>148</v>
      </c>
      <c r="P2483">
        <f t="shared" si="114"/>
        <v>4.9029999999999996</v>
      </c>
      <c r="Q2483">
        <f t="shared" si="115"/>
        <v>-0.40299999999999958</v>
      </c>
      <c r="R2483">
        <f t="shared" si="116"/>
        <v>0.47499999999999998</v>
      </c>
    </row>
    <row r="2484" spans="1:18" x14ac:dyDescent="0.25">
      <c r="A2484" t="s">
        <v>143</v>
      </c>
      <c r="B2484" t="s">
        <v>6</v>
      </c>
      <c r="C2484" s="1">
        <v>44358</v>
      </c>
      <c r="D2484" s="1">
        <v>44721</v>
      </c>
      <c r="E2484" s="24">
        <v>363</v>
      </c>
      <c r="F2484">
        <v>1</v>
      </c>
      <c r="G2484">
        <v>4.8</v>
      </c>
      <c r="H2484">
        <v>1.1000000000000001</v>
      </c>
      <c r="I2484" t="s">
        <v>21</v>
      </c>
      <c r="J2484">
        <v>560</v>
      </c>
      <c r="K2484">
        <v>76</v>
      </c>
      <c r="L2484">
        <v>160</v>
      </c>
      <c r="M2484" t="s">
        <v>153</v>
      </c>
      <c r="N2484" t="s">
        <v>46</v>
      </c>
      <c r="O2484" t="s">
        <v>148</v>
      </c>
      <c r="P2484">
        <f t="shared" si="114"/>
        <v>4.9029999999999996</v>
      </c>
      <c r="Q2484">
        <f t="shared" si="115"/>
        <v>-0.10299999999999976</v>
      </c>
      <c r="R2484">
        <f t="shared" si="116"/>
        <v>0.47499999999999998</v>
      </c>
    </row>
    <row r="2485" spans="1:18" x14ac:dyDescent="0.25">
      <c r="A2485" t="s">
        <v>143</v>
      </c>
      <c r="B2485" t="s">
        <v>6</v>
      </c>
      <c r="C2485" s="1">
        <v>44358</v>
      </c>
      <c r="D2485" s="1">
        <v>44721</v>
      </c>
      <c r="E2485" s="24">
        <v>363</v>
      </c>
      <c r="F2485">
        <v>1</v>
      </c>
      <c r="G2485">
        <v>4.4000000000000004</v>
      </c>
      <c r="H2485">
        <v>1.1000000000000001</v>
      </c>
      <c r="I2485" t="s">
        <v>21</v>
      </c>
      <c r="J2485">
        <v>560</v>
      </c>
      <c r="K2485">
        <v>76</v>
      </c>
      <c r="L2485">
        <v>160</v>
      </c>
      <c r="M2485" t="s">
        <v>153</v>
      </c>
      <c r="N2485" t="s">
        <v>46</v>
      </c>
      <c r="O2485" t="s">
        <v>148</v>
      </c>
      <c r="P2485">
        <f t="shared" si="114"/>
        <v>4.9029999999999996</v>
      </c>
      <c r="Q2485">
        <f t="shared" si="115"/>
        <v>-0.50299999999999923</v>
      </c>
      <c r="R2485">
        <f t="shared" si="116"/>
        <v>0.47499999999999998</v>
      </c>
    </row>
    <row r="2486" spans="1:18" x14ac:dyDescent="0.25">
      <c r="A2486" t="s">
        <v>143</v>
      </c>
      <c r="B2486" t="s">
        <v>6</v>
      </c>
      <c r="C2486" s="1">
        <v>44358</v>
      </c>
      <c r="D2486" s="1">
        <v>44721</v>
      </c>
      <c r="E2486" s="24">
        <v>363</v>
      </c>
      <c r="F2486">
        <v>1</v>
      </c>
      <c r="G2486">
        <v>4.5999999999999996</v>
      </c>
      <c r="H2486">
        <v>1.1000000000000001</v>
      </c>
      <c r="I2486" t="s">
        <v>21</v>
      </c>
      <c r="J2486">
        <v>560</v>
      </c>
      <c r="K2486">
        <v>76</v>
      </c>
      <c r="L2486">
        <v>160</v>
      </c>
      <c r="M2486" t="s">
        <v>153</v>
      </c>
      <c r="N2486" t="s">
        <v>46</v>
      </c>
      <c r="O2486" t="s">
        <v>148</v>
      </c>
      <c r="P2486">
        <f t="shared" si="114"/>
        <v>4.9029999999999996</v>
      </c>
      <c r="Q2486">
        <f t="shared" si="115"/>
        <v>-0.30299999999999994</v>
      </c>
      <c r="R2486">
        <f t="shared" si="116"/>
        <v>0.47499999999999998</v>
      </c>
    </row>
    <row r="2487" spans="1:18" x14ac:dyDescent="0.25">
      <c r="A2487" t="s">
        <v>237</v>
      </c>
      <c r="B2487" t="s">
        <v>6</v>
      </c>
      <c r="C2487" s="1">
        <v>44188</v>
      </c>
      <c r="D2487" s="1">
        <v>44741</v>
      </c>
      <c r="E2487" s="24">
        <v>553</v>
      </c>
      <c r="F2487">
        <v>1.5</v>
      </c>
      <c r="G2487">
        <v>8.6999999999999993</v>
      </c>
      <c r="H2487">
        <v>2.2000000000000002</v>
      </c>
      <c r="I2487" t="s">
        <v>21</v>
      </c>
      <c r="J2487">
        <v>580</v>
      </c>
      <c r="K2487">
        <v>71</v>
      </c>
      <c r="L2487">
        <v>160</v>
      </c>
      <c r="M2487" t="s">
        <v>141</v>
      </c>
      <c r="N2487" t="s">
        <v>45</v>
      </c>
      <c r="O2487" t="s">
        <v>142</v>
      </c>
      <c r="P2487">
        <f t="shared" si="114"/>
        <v>6.9929999999999994</v>
      </c>
      <c r="Q2487">
        <f t="shared" si="115"/>
        <v>1.7069999999999999</v>
      </c>
      <c r="R2487">
        <f t="shared" si="116"/>
        <v>0.44374999999999998</v>
      </c>
    </row>
    <row r="2488" spans="1:18" x14ac:dyDescent="0.25">
      <c r="A2488" t="s">
        <v>237</v>
      </c>
      <c r="B2488" t="s">
        <v>6</v>
      </c>
      <c r="C2488" s="1">
        <v>44188</v>
      </c>
      <c r="D2488" s="1">
        <v>44741</v>
      </c>
      <c r="E2488" s="24">
        <v>553</v>
      </c>
      <c r="F2488">
        <v>1.5</v>
      </c>
      <c r="G2488">
        <v>6.6</v>
      </c>
      <c r="H2488">
        <v>1.7</v>
      </c>
      <c r="I2488" t="s">
        <v>21</v>
      </c>
      <c r="J2488">
        <v>580</v>
      </c>
      <c r="K2488">
        <v>71</v>
      </c>
      <c r="L2488">
        <v>160</v>
      </c>
      <c r="M2488" t="s">
        <v>141</v>
      </c>
      <c r="N2488" t="s">
        <v>45</v>
      </c>
      <c r="O2488" t="s">
        <v>142</v>
      </c>
      <c r="P2488">
        <f t="shared" si="114"/>
        <v>6.9929999999999994</v>
      </c>
      <c r="Q2488">
        <f t="shared" si="115"/>
        <v>-0.39299999999999979</v>
      </c>
      <c r="R2488">
        <f t="shared" si="116"/>
        <v>0.44374999999999998</v>
      </c>
    </row>
    <row r="2489" spans="1:18" x14ac:dyDescent="0.25">
      <c r="A2489" t="s">
        <v>237</v>
      </c>
      <c r="B2489" t="s">
        <v>6</v>
      </c>
      <c r="C2489" s="1">
        <v>44188</v>
      </c>
      <c r="D2489" s="1">
        <v>44741</v>
      </c>
      <c r="E2489" s="24">
        <v>553</v>
      </c>
      <c r="F2489">
        <v>1.5</v>
      </c>
      <c r="G2489">
        <v>4.4000000000000004</v>
      </c>
      <c r="H2489">
        <v>1</v>
      </c>
      <c r="I2489" t="s">
        <v>21</v>
      </c>
      <c r="J2489">
        <v>580</v>
      </c>
      <c r="K2489">
        <v>71</v>
      </c>
      <c r="L2489">
        <v>160</v>
      </c>
      <c r="M2489" t="s">
        <v>141</v>
      </c>
      <c r="N2489" t="s">
        <v>45</v>
      </c>
      <c r="O2489" t="s">
        <v>142</v>
      </c>
      <c r="P2489">
        <f t="shared" si="114"/>
        <v>6.9929999999999994</v>
      </c>
      <c r="Q2489">
        <f t="shared" si="115"/>
        <v>-2.5929999999999991</v>
      </c>
      <c r="R2489">
        <f t="shared" si="116"/>
        <v>0.44374999999999998</v>
      </c>
    </row>
    <row r="2490" spans="1:18" x14ac:dyDescent="0.25">
      <c r="A2490" t="s">
        <v>237</v>
      </c>
      <c r="B2490" t="s">
        <v>6</v>
      </c>
      <c r="C2490" s="1">
        <v>44188</v>
      </c>
      <c r="D2490" s="1">
        <v>44741</v>
      </c>
      <c r="E2490" s="24">
        <v>553</v>
      </c>
      <c r="F2490">
        <v>1.5</v>
      </c>
      <c r="G2490">
        <v>8.8000000000000007</v>
      </c>
      <c r="H2490">
        <v>2.1</v>
      </c>
      <c r="I2490" t="s">
        <v>21</v>
      </c>
      <c r="J2490">
        <v>580</v>
      </c>
      <c r="K2490">
        <v>71</v>
      </c>
      <c r="L2490">
        <v>160</v>
      </c>
      <c r="M2490" t="s">
        <v>141</v>
      </c>
      <c r="N2490" t="s">
        <v>45</v>
      </c>
      <c r="O2490" t="s">
        <v>142</v>
      </c>
      <c r="P2490">
        <f t="shared" si="114"/>
        <v>6.9929999999999994</v>
      </c>
      <c r="Q2490">
        <f t="shared" si="115"/>
        <v>1.8070000000000013</v>
      </c>
      <c r="R2490">
        <f t="shared" si="116"/>
        <v>0.44374999999999998</v>
      </c>
    </row>
    <row r="2491" spans="1:18" x14ac:dyDescent="0.25">
      <c r="A2491" t="s">
        <v>237</v>
      </c>
      <c r="B2491" t="s">
        <v>6</v>
      </c>
      <c r="C2491" s="1">
        <v>44188</v>
      </c>
      <c r="D2491" s="1">
        <v>44741</v>
      </c>
      <c r="E2491" s="24">
        <v>553</v>
      </c>
      <c r="F2491">
        <v>1.5</v>
      </c>
      <c r="G2491">
        <v>5.2</v>
      </c>
      <c r="H2491">
        <v>1.3</v>
      </c>
      <c r="I2491" t="s">
        <v>21</v>
      </c>
      <c r="J2491">
        <v>580</v>
      </c>
      <c r="K2491">
        <v>71</v>
      </c>
      <c r="L2491">
        <v>160</v>
      </c>
      <c r="M2491" t="s">
        <v>141</v>
      </c>
      <c r="N2491" t="s">
        <v>45</v>
      </c>
      <c r="O2491" t="s">
        <v>142</v>
      </c>
      <c r="P2491">
        <f t="shared" si="114"/>
        <v>6.9929999999999994</v>
      </c>
      <c r="Q2491">
        <f t="shared" si="115"/>
        <v>-1.7929999999999993</v>
      </c>
      <c r="R2491">
        <f t="shared" si="116"/>
        <v>0.44374999999999998</v>
      </c>
    </row>
    <row r="2492" spans="1:18" x14ac:dyDescent="0.25">
      <c r="A2492" t="s">
        <v>237</v>
      </c>
      <c r="B2492" t="s">
        <v>6</v>
      </c>
      <c r="C2492" s="1">
        <v>44188</v>
      </c>
      <c r="D2492" s="1">
        <v>44741</v>
      </c>
      <c r="E2492" s="24">
        <v>553</v>
      </c>
      <c r="F2492">
        <v>1.5</v>
      </c>
      <c r="G2492">
        <v>8.3000000000000007</v>
      </c>
      <c r="H2492">
        <v>2.1</v>
      </c>
      <c r="I2492" t="s">
        <v>21</v>
      </c>
      <c r="J2492">
        <v>580</v>
      </c>
      <c r="K2492">
        <v>71</v>
      </c>
      <c r="L2492">
        <v>160</v>
      </c>
      <c r="M2492" t="s">
        <v>141</v>
      </c>
      <c r="N2492" t="s">
        <v>45</v>
      </c>
      <c r="O2492" t="s">
        <v>142</v>
      </c>
      <c r="P2492">
        <f t="shared" si="114"/>
        <v>6.9929999999999994</v>
      </c>
      <c r="Q2492">
        <f t="shared" si="115"/>
        <v>1.3070000000000013</v>
      </c>
      <c r="R2492">
        <f t="shared" si="116"/>
        <v>0.44374999999999998</v>
      </c>
    </row>
    <row r="2493" spans="1:18" x14ac:dyDescent="0.25">
      <c r="A2493" t="s">
        <v>237</v>
      </c>
      <c r="B2493" t="s">
        <v>6</v>
      </c>
      <c r="C2493" s="1">
        <v>44188</v>
      </c>
      <c r="D2493" s="1">
        <v>44741</v>
      </c>
      <c r="E2493" s="24">
        <v>553</v>
      </c>
      <c r="F2493">
        <v>1.5</v>
      </c>
      <c r="G2493">
        <v>6.3</v>
      </c>
      <c r="H2493">
        <v>1.6</v>
      </c>
      <c r="I2493" t="s">
        <v>21</v>
      </c>
      <c r="J2493">
        <v>580</v>
      </c>
      <c r="K2493">
        <v>71</v>
      </c>
      <c r="L2493">
        <v>160</v>
      </c>
      <c r="M2493" t="s">
        <v>141</v>
      </c>
      <c r="N2493" t="s">
        <v>45</v>
      </c>
      <c r="O2493" t="s">
        <v>142</v>
      </c>
      <c r="P2493">
        <f t="shared" si="114"/>
        <v>6.9929999999999994</v>
      </c>
      <c r="Q2493">
        <f t="shared" si="115"/>
        <v>-0.69299999999999962</v>
      </c>
      <c r="R2493">
        <f t="shared" si="116"/>
        <v>0.44374999999999998</v>
      </c>
    </row>
    <row r="2494" spans="1:18" x14ac:dyDescent="0.25">
      <c r="A2494" t="s">
        <v>237</v>
      </c>
      <c r="B2494" t="s">
        <v>6</v>
      </c>
      <c r="C2494" s="1">
        <v>44188</v>
      </c>
      <c r="D2494" s="1">
        <v>44741</v>
      </c>
      <c r="E2494" s="24">
        <v>553</v>
      </c>
      <c r="F2494">
        <v>1.5</v>
      </c>
      <c r="G2494">
        <v>6.7</v>
      </c>
      <c r="H2494">
        <v>1.7</v>
      </c>
      <c r="I2494" t="s">
        <v>21</v>
      </c>
      <c r="J2494">
        <v>580</v>
      </c>
      <c r="K2494">
        <v>71</v>
      </c>
      <c r="L2494">
        <v>160</v>
      </c>
      <c r="M2494" t="s">
        <v>141</v>
      </c>
      <c r="N2494" t="s">
        <v>45</v>
      </c>
      <c r="O2494" t="s">
        <v>142</v>
      </c>
      <c r="P2494">
        <f t="shared" si="114"/>
        <v>6.9929999999999994</v>
      </c>
      <c r="Q2494">
        <f t="shared" si="115"/>
        <v>-0.29299999999999926</v>
      </c>
      <c r="R2494">
        <f t="shared" si="116"/>
        <v>0.44374999999999998</v>
      </c>
    </row>
    <row r="2495" spans="1:18" x14ac:dyDescent="0.25">
      <c r="A2495" t="s">
        <v>237</v>
      </c>
      <c r="B2495" t="s">
        <v>6</v>
      </c>
      <c r="C2495" s="1">
        <v>44188</v>
      </c>
      <c r="D2495" s="1">
        <v>44741</v>
      </c>
      <c r="E2495" s="24">
        <v>553</v>
      </c>
      <c r="F2495">
        <v>1.5</v>
      </c>
      <c r="G2495">
        <v>6.3</v>
      </c>
      <c r="H2495">
        <v>1.6</v>
      </c>
      <c r="I2495" t="s">
        <v>21</v>
      </c>
      <c r="J2495">
        <v>580</v>
      </c>
      <c r="K2495">
        <v>71</v>
      </c>
      <c r="L2495">
        <v>160</v>
      </c>
      <c r="M2495" t="s">
        <v>141</v>
      </c>
      <c r="N2495" t="s">
        <v>45</v>
      </c>
      <c r="O2495" t="s">
        <v>142</v>
      </c>
      <c r="P2495">
        <f t="shared" si="114"/>
        <v>6.9929999999999994</v>
      </c>
      <c r="Q2495">
        <f t="shared" si="115"/>
        <v>-0.69299999999999962</v>
      </c>
      <c r="R2495">
        <f t="shared" si="116"/>
        <v>0.44374999999999998</v>
      </c>
    </row>
    <row r="2496" spans="1:18" x14ac:dyDescent="0.25">
      <c r="A2496" t="s">
        <v>237</v>
      </c>
      <c r="B2496" t="s">
        <v>6</v>
      </c>
      <c r="C2496" s="1">
        <v>44188</v>
      </c>
      <c r="D2496" s="1">
        <v>44741</v>
      </c>
      <c r="E2496" s="24">
        <v>553</v>
      </c>
      <c r="F2496">
        <v>1.5</v>
      </c>
      <c r="G2496">
        <v>6.8</v>
      </c>
      <c r="H2496">
        <v>1.8</v>
      </c>
      <c r="I2496" t="s">
        <v>21</v>
      </c>
      <c r="J2496">
        <v>580</v>
      </c>
      <c r="K2496">
        <v>71</v>
      </c>
      <c r="L2496">
        <v>160</v>
      </c>
      <c r="M2496" t="s">
        <v>141</v>
      </c>
      <c r="N2496" t="s">
        <v>45</v>
      </c>
      <c r="O2496" t="s">
        <v>142</v>
      </c>
      <c r="P2496">
        <f t="shared" si="114"/>
        <v>6.9929999999999994</v>
      </c>
      <c r="Q2496">
        <f t="shared" si="115"/>
        <v>-0.19299999999999962</v>
      </c>
      <c r="R2496">
        <f t="shared" si="116"/>
        <v>0.44374999999999998</v>
      </c>
    </row>
    <row r="2497" spans="1:18" x14ac:dyDescent="0.25">
      <c r="A2497" t="s">
        <v>237</v>
      </c>
      <c r="B2497" t="s">
        <v>6</v>
      </c>
      <c r="C2497" s="1">
        <v>44188</v>
      </c>
      <c r="D2497" s="1">
        <v>44741</v>
      </c>
      <c r="E2497" s="24">
        <v>553</v>
      </c>
      <c r="F2497">
        <v>1.5</v>
      </c>
      <c r="G2497">
        <v>7.9</v>
      </c>
      <c r="H2497">
        <v>2</v>
      </c>
      <c r="I2497" t="s">
        <v>21</v>
      </c>
      <c r="J2497">
        <v>580</v>
      </c>
      <c r="K2497">
        <v>71</v>
      </c>
      <c r="L2497">
        <v>160</v>
      </c>
      <c r="M2497" t="s">
        <v>141</v>
      </c>
      <c r="N2497" t="s">
        <v>45</v>
      </c>
      <c r="O2497" t="s">
        <v>142</v>
      </c>
      <c r="P2497">
        <f t="shared" si="114"/>
        <v>6.9929999999999994</v>
      </c>
      <c r="Q2497">
        <f t="shared" si="115"/>
        <v>0.90700000000000092</v>
      </c>
      <c r="R2497">
        <f t="shared" si="116"/>
        <v>0.44374999999999998</v>
      </c>
    </row>
    <row r="2498" spans="1:18" x14ac:dyDescent="0.25">
      <c r="A2498" t="s">
        <v>237</v>
      </c>
      <c r="B2498" t="s">
        <v>6</v>
      </c>
      <c r="C2498" s="1">
        <v>44188</v>
      </c>
      <c r="D2498" s="1">
        <v>44741</v>
      </c>
      <c r="E2498" s="24">
        <v>553</v>
      </c>
      <c r="F2498">
        <v>1.5</v>
      </c>
      <c r="G2498">
        <v>6.2</v>
      </c>
      <c r="H2498">
        <v>1.5</v>
      </c>
      <c r="I2498" t="s">
        <v>21</v>
      </c>
      <c r="J2498">
        <v>580</v>
      </c>
      <c r="K2498">
        <v>71</v>
      </c>
      <c r="L2498">
        <v>160</v>
      </c>
      <c r="M2498" t="s">
        <v>141</v>
      </c>
      <c r="N2498" t="s">
        <v>45</v>
      </c>
      <c r="O2498" t="s">
        <v>142</v>
      </c>
      <c r="P2498">
        <f t="shared" si="114"/>
        <v>6.9929999999999994</v>
      </c>
      <c r="Q2498">
        <f t="shared" si="115"/>
        <v>-0.79299999999999926</v>
      </c>
      <c r="R2498">
        <f t="shared" si="116"/>
        <v>0.44374999999999998</v>
      </c>
    </row>
    <row r="2499" spans="1:18" x14ac:dyDescent="0.25">
      <c r="A2499" t="s">
        <v>237</v>
      </c>
      <c r="B2499" t="s">
        <v>6</v>
      </c>
      <c r="C2499" s="1">
        <v>44188</v>
      </c>
      <c r="D2499" s="1">
        <v>44741</v>
      </c>
      <c r="E2499" s="24">
        <v>553</v>
      </c>
      <c r="F2499">
        <v>1.5</v>
      </c>
      <c r="G2499">
        <v>4.5999999999999996</v>
      </c>
      <c r="H2499">
        <v>1.1000000000000001</v>
      </c>
      <c r="I2499" t="s">
        <v>21</v>
      </c>
      <c r="J2499">
        <v>580</v>
      </c>
      <c r="K2499">
        <v>71</v>
      </c>
      <c r="L2499">
        <v>160</v>
      </c>
      <c r="M2499" t="s">
        <v>141</v>
      </c>
      <c r="N2499" t="s">
        <v>45</v>
      </c>
      <c r="O2499" t="s">
        <v>142</v>
      </c>
      <c r="P2499">
        <f t="shared" ref="P2499:P2562" si="117">IF(B2499="AltCom",E2499*0.003+1.43,IF(B2499="EreCya",E2499*0.003+2.87,IF(B2499="JulOrn",E2499*0.004+2.3,IF(B2499="LepElo",E2499*0.011+0.91,IF(B2499="NeoPul",E2499*0.004+2.46,IF(B2499="NeoTet","NT",IF(B2499="TelTem",E2499*0.006+1.77,IF(B2499="VarMoo",E2499*0.003+1.67,"AAAAAAAAAH"))))))))</f>
        <v>6.9929999999999994</v>
      </c>
      <c r="Q2499">
        <f t="shared" ref="Q2499:Q2562" si="118">IF(B2499="NeoTet", "NA", G2499-P2499)</f>
        <v>-2.3929999999999998</v>
      </c>
      <c r="R2499">
        <f t="shared" ref="R2499:R2562" si="119">K2499/L2499</f>
        <v>0.44374999999999998</v>
      </c>
    </row>
    <row r="2500" spans="1:18" x14ac:dyDescent="0.25">
      <c r="A2500" t="s">
        <v>237</v>
      </c>
      <c r="B2500" t="s">
        <v>6</v>
      </c>
      <c r="C2500" s="1">
        <v>44188</v>
      </c>
      <c r="D2500" s="1">
        <v>44741</v>
      </c>
      <c r="E2500" s="24">
        <v>553</v>
      </c>
      <c r="F2500">
        <v>1.5</v>
      </c>
      <c r="G2500">
        <v>5</v>
      </c>
      <c r="H2500">
        <v>1.1000000000000001</v>
      </c>
      <c r="I2500" t="s">
        <v>21</v>
      </c>
      <c r="J2500">
        <v>580</v>
      </c>
      <c r="K2500">
        <v>71</v>
      </c>
      <c r="L2500">
        <v>160</v>
      </c>
      <c r="M2500" t="s">
        <v>141</v>
      </c>
      <c r="N2500" t="s">
        <v>45</v>
      </c>
      <c r="O2500" t="s">
        <v>142</v>
      </c>
      <c r="P2500">
        <f t="shared" si="117"/>
        <v>6.9929999999999994</v>
      </c>
      <c r="Q2500">
        <f t="shared" si="118"/>
        <v>-1.9929999999999994</v>
      </c>
      <c r="R2500">
        <f t="shared" si="119"/>
        <v>0.44374999999999998</v>
      </c>
    </row>
    <row r="2501" spans="1:18" x14ac:dyDescent="0.25">
      <c r="A2501" t="s">
        <v>237</v>
      </c>
      <c r="B2501" t="s">
        <v>6</v>
      </c>
      <c r="C2501" s="1">
        <v>44188</v>
      </c>
      <c r="D2501" s="1">
        <v>44741</v>
      </c>
      <c r="E2501" s="24">
        <v>553</v>
      </c>
      <c r="F2501">
        <v>1.5</v>
      </c>
      <c r="G2501">
        <v>6.5</v>
      </c>
      <c r="H2501">
        <v>1.6</v>
      </c>
      <c r="I2501" t="s">
        <v>21</v>
      </c>
      <c r="J2501">
        <v>580</v>
      </c>
      <c r="K2501">
        <v>71</v>
      </c>
      <c r="L2501">
        <v>160</v>
      </c>
      <c r="M2501" t="s">
        <v>141</v>
      </c>
      <c r="N2501" t="s">
        <v>45</v>
      </c>
      <c r="O2501" t="s">
        <v>142</v>
      </c>
      <c r="P2501">
        <f t="shared" si="117"/>
        <v>6.9929999999999994</v>
      </c>
      <c r="Q2501">
        <f t="shared" si="118"/>
        <v>-0.49299999999999944</v>
      </c>
      <c r="R2501">
        <f t="shared" si="119"/>
        <v>0.44374999999999998</v>
      </c>
    </row>
    <row r="2502" spans="1:18" x14ac:dyDescent="0.25">
      <c r="A2502" t="s">
        <v>237</v>
      </c>
      <c r="B2502" t="s">
        <v>6</v>
      </c>
      <c r="C2502" s="1">
        <v>44188</v>
      </c>
      <c r="D2502" s="1">
        <v>44741</v>
      </c>
      <c r="E2502" s="24">
        <v>553</v>
      </c>
      <c r="F2502">
        <v>1.5</v>
      </c>
      <c r="G2502">
        <v>5</v>
      </c>
      <c r="H2502">
        <v>1.1000000000000001</v>
      </c>
      <c r="I2502" t="s">
        <v>21</v>
      </c>
      <c r="J2502">
        <v>580</v>
      </c>
      <c r="K2502">
        <v>71</v>
      </c>
      <c r="L2502">
        <v>160</v>
      </c>
      <c r="M2502" t="s">
        <v>141</v>
      </c>
      <c r="N2502" t="s">
        <v>45</v>
      </c>
      <c r="O2502" t="s">
        <v>142</v>
      </c>
      <c r="P2502">
        <f t="shared" si="117"/>
        <v>6.9929999999999994</v>
      </c>
      <c r="Q2502">
        <f t="shared" si="118"/>
        <v>-1.9929999999999994</v>
      </c>
      <c r="R2502">
        <f t="shared" si="119"/>
        <v>0.44374999999999998</v>
      </c>
    </row>
    <row r="2503" spans="1:18" x14ac:dyDescent="0.25">
      <c r="A2503" t="s">
        <v>237</v>
      </c>
      <c r="B2503" t="s">
        <v>6</v>
      </c>
      <c r="C2503" s="1">
        <v>44188</v>
      </c>
      <c r="D2503" s="1">
        <v>44741</v>
      </c>
      <c r="E2503" s="24">
        <v>553</v>
      </c>
      <c r="F2503">
        <v>1.5</v>
      </c>
      <c r="G2503">
        <v>6.6</v>
      </c>
      <c r="H2503">
        <v>1.7</v>
      </c>
      <c r="I2503" t="s">
        <v>21</v>
      </c>
      <c r="J2503">
        <v>580</v>
      </c>
      <c r="K2503">
        <v>71</v>
      </c>
      <c r="L2503">
        <v>160</v>
      </c>
      <c r="M2503" t="s">
        <v>141</v>
      </c>
      <c r="N2503" t="s">
        <v>45</v>
      </c>
      <c r="O2503" t="s">
        <v>142</v>
      </c>
      <c r="P2503">
        <f t="shared" si="117"/>
        <v>6.9929999999999994</v>
      </c>
      <c r="Q2503">
        <f t="shared" si="118"/>
        <v>-0.39299999999999979</v>
      </c>
      <c r="R2503">
        <f t="shared" si="119"/>
        <v>0.44374999999999998</v>
      </c>
    </row>
    <row r="2504" spans="1:18" x14ac:dyDescent="0.25">
      <c r="A2504" t="s">
        <v>237</v>
      </c>
      <c r="B2504" t="s">
        <v>6</v>
      </c>
      <c r="C2504" s="1">
        <v>44188</v>
      </c>
      <c r="D2504" s="1">
        <v>44741</v>
      </c>
      <c r="E2504" s="24">
        <v>553</v>
      </c>
      <c r="F2504">
        <v>1.5</v>
      </c>
      <c r="G2504">
        <v>5.0999999999999996</v>
      </c>
      <c r="H2504">
        <v>1.2</v>
      </c>
      <c r="I2504" t="s">
        <v>21</v>
      </c>
      <c r="J2504">
        <v>580</v>
      </c>
      <c r="K2504">
        <v>71</v>
      </c>
      <c r="L2504">
        <v>160</v>
      </c>
      <c r="M2504" t="s">
        <v>141</v>
      </c>
      <c r="N2504" t="s">
        <v>45</v>
      </c>
      <c r="O2504" t="s">
        <v>142</v>
      </c>
      <c r="P2504">
        <f t="shared" si="117"/>
        <v>6.9929999999999994</v>
      </c>
      <c r="Q2504">
        <f t="shared" si="118"/>
        <v>-1.8929999999999998</v>
      </c>
      <c r="R2504">
        <f t="shared" si="119"/>
        <v>0.44374999999999998</v>
      </c>
    </row>
    <row r="2505" spans="1:18" x14ac:dyDescent="0.25">
      <c r="A2505" t="s">
        <v>237</v>
      </c>
      <c r="B2505" t="s">
        <v>6</v>
      </c>
      <c r="C2505" s="1">
        <v>44188</v>
      </c>
      <c r="D2505" s="1">
        <v>44741</v>
      </c>
      <c r="E2505" s="24">
        <v>553</v>
      </c>
      <c r="F2505">
        <v>1.5</v>
      </c>
      <c r="G2505">
        <v>6</v>
      </c>
      <c r="H2505">
        <v>1.4</v>
      </c>
      <c r="I2505" t="s">
        <v>21</v>
      </c>
      <c r="J2505">
        <v>580</v>
      </c>
      <c r="K2505">
        <v>71</v>
      </c>
      <c r="L2505">
        <v>160</v>
      </c>
      <c r="M2505" t="s">
        <v>141</v>
      </c>
      <c r="N2505" t="s">
        <v>45</v>
      </c>
      <c r="O2505" t="s">
        <v>142</v>
      </c>
      <c r="P2505">
        <f t="shared" si="117"/>
        <v>6.9929999999999994</v>
      </c>
      <c r="Q2505">
        <f t="shared" si="118"/>
        <v>-0.99299999999999944</v>
      </c>
      <c r="R2505">
        <f t="shared" si="119"/>
        <v>0.44374999999999998</v>
      </c>
    </row>
    <row r="2506" spans="1:18" x14ac:dyDescent="0.25">
      <c r="A2506" t="s">
        <v>237</v>
      </c>
      <c r="B2506" t="s">
        <v>6</v>
      </c>
      <c r="C2506" s="1">
        <v>44188</v>
      </c>
      <c r="D2506" s="1">
        <v>44741</v>
      </c>
      <c r="E2506" s="24">
        <v>553</v>
      </c>
      <c r="F2506">
        <v>1.5</v>
      </c>
      <c r="G2506">
        <v>4.9000000000000004</v>
      </c>
      <c r="H2506">
        <v>1.1000000000000001</v>
      </c>
      <c r="I2506" t="s">
        <v>21</v>
      </c>
      <c r="J2506">
        <v>580</v>
      </c>
      <c r="K2506">
        <v>71</v>
      </c>
      <c r="L2506">
        <v>160</v>
      </c>
      <c r="M2506" t="s">
        <v>141</v>
      </c>
      <c r="N2506" t="s">
        <v>45</v>
      </c>
      <c r="O2506" t="s">
        <v>142</v>
      </c>
      <c r="P2506">
        <f t="shared" si="117"/>
        <v>6.9929999999999994</v>
      </c>
      <c r="Q2506">
        <f t="shared" si="118"/>
        <v>-2.0929999999999991</v>
      </c>
      <c r="R2506">
        <f t="shared" si="119"/>
        <v>0.44374999999999998</v>
      </c>
    </row>
    <row r="2507" spans="1:18" x14ac:dyDescent="0.25">
      <c r="A2507" t="s">
        <v>237</v>
      </c>
      <c r="B2507" t="s">
        <v>6</v>
      </c>
      <c r="C2507" s="1">
        <v>44188</v>
      </c>
      <c r="D2507" s="1">
        <v>44741</v>
      </c>
      <c r="E2507" s="24">
        <v>553</v>
      </c>
      <c r="F2507">
        <v>1.5</v>
      </c>
      <c r="G2507">
        <v>5</v>
      </c>
      <c r="H2507">
        <v>1.2</v>
      </c>
      <c r="I2507" t="s">
        <v>21</v>
      </c>
      <c r="J2507">
        <v>580</v>
      </c>
      <c r="K2507">
        <v>71</v>
      </c>
      <c r="L2507">
        <v>160</v>
      </c>
      <c r="M2507" t="s">
        <v>141</v>
      </c>
      <c r="N2507" t="s">
        <v>45</v>
      </c>
      <c r="O2507" t="s">
        <v>142</v>
      </c>
      <c r="P2507">
        <f t="shared" si="117"/>
        <v>6.9929999999999994</v>
      </c>
      <c r="Q2507">
        <f t="shared" si="118"/>
        <v>-1.9929999999999994</v>
      </c>
      <c r="R2507">
        <f t="shared" si="119"/>
        <v>0.44374999999999998</v>
      </c>
    </row>
    <row r="2508" spans="1:18" x14ac:dyDescent="0.25">
      <c r="A2508" t="s">
        <v>237</v>
      </c>
      <c r="B2508" t="s">
        <v>6</v>
      </c>
      <c r="C2508" s="1">
        <v>44188</v>
      </c>
      <c r="D2508" s="1">
        <v>44741</v>
      </c>
      <c r="E2508" s="24">
        <v>553</v>
      </c>
      <c r="F2508">
        <v>1.5</v>
      </c>
      <c r="G2508">
        <v>6.5</v>
      </c>
      <c r="H2508">
        <v>1.6</v>
      </c>
      <c r="I2508" t="s">
        <v>21</v>
      </c>
      <c r="J2508">
        <v>580</v>
      </c>
      <c r="K2508">
        <v>71</v>
      </c>
      <c r="L2508">
        <v>160</v>
      </c>
      <c r="M2508" t="s">
        <v>141</v>
      </c>
      <c r="N2508" t="s">
        <v>45</v>
      </c>
      <c r="O2508" t="s">
        <v>142</v>
      </c>
      <c r="P2508">
        <f t="shared" si="117"/>
        <v>6.9929999999999994</v>
      </c>
      <c r="Q2508">
        <f t="shared" si="118"/>
        <v>-0.49299999999999944</v>
      </c>
      <c r="R2508">
        <f t="shared" si="119"/>
        <v>0.44374999999999998</v>
      </c>
    </row>
    <row r="2509" spans="1:18" x14ac:dyDescent="0.25">
      <c r="A2509" t="s">
        <v>237</v>
      </c>
      <c r="B2509" t="s">
        <v>6</v>
      </c>
      <c r="C2509" s="1">
        <v>44188</v>
      </c>
      <c r="D2509" s="1">
        <v>44741</v>
      </c>
      <c r="E2509" s="24">
        <v>553</v>
      </c>
      <c r="F2509">
        <v>1.5</v>
      </c>
      <c r="G2509">
        <v>5.8</v>
      </c>
      <c r="H2509">
        <v>1.4</v>
      </c>
      <c r="I2509" t="s">
        <v>21</v>
      </c>
      <c r="J2509">
        <v>580</v>
      </c>
      <c r="K2509">
        <v>71</v>
      </c>
      <c r="L2509">
        <v>160</v>
      </c>
      <c r="M2509" t="s">
        <v>141</v>
      </c>
      <c r="N2509" t="s">
        <v>45</v>
      </c>
      <c r="O2509" t="s">
        <v>142</v>
      </c>
      <c r="P2509">
        <f t="shared" si="117"/>
        <v>6.9929999999999994</v>
      </c>
      <c r="Q2509">
        <f t="shared" si="118"/>
        <v>-1.1929999999999996</v>
      </c>
      <c r="R2509">
        <f t="shared" si="119"/>
        <v>0.44374999999999998</v>
      </c>
    </row>
    <row r="2510" spans="1:18" x14ac:dyDescent="0.25">
      <c r="A2510" t="s">
        <v>237</v>
      </c>
      <c r="B2510" t="s">
        <v>6</v>
      </c>
      <c r="C2510" s="1">
        <v>44188</v>
      </c>
      <c r="D2510" s="1">
        <v>44741</v>
      </c>
      <c r="E2510" s="24">
        <v>553</v>
      </c>
      <c r="F2510">
        <v>1.5</v>
      </c>
      <c r="G2510">
        <v>6.4</v>
      </c>
      <c r="H2510">
        <v>1.6</v>
      </c>
      <c r="I2510" t="s">
        <v>21</v>
      </c>
      <c r="J2510">
        <v>580</v>
      </c>
      <c r="K2510">
        <v>71</v>
      </c>
      <c r="L2510">
        <v>160</v>
      </c>
      <c r="M2510" t="s">
        <v>141</v>
      </c>
      <c r="N2510" t="s">
        <v>45</v>
      </c>
      <c r="O2510" t="s">
        <v>142</v>
      </c>
      <c r="P2510">
        <f t="shared" si="117"/>
        <v>6.9929999999999994</v>
      </c>
      <c r="Q2510">
        <f t="shared" si="118"/>
        <v>-0.59299999999999908</v>
      </c>
      <c r="R2510">
        <f t="shared" si="119"/>
        <v>0.44374999999999998</v>
      </c>
    </row>
    <row r="2511" spans="1:18" x14ac:dyDescent="0.25">
      <c r="A2511" t="s">
        <v>237</v>
      </c>
      <c r="B2511" t="s">
        <v>6</v>
      </c>
      <c r="C2511" s="1">
        <v>44188</v>
      </c>
      <c r="D2511" s="1">
        <v>44741</v>
      </c>
      <c r="E2511" s="24">
        <v>553</v>
      </c>
      <c r="F2511">
        <v>1.5</v>
      </c>
      <c r="G2511">
        <v>5.8</v>
      </c>
      <c r="H2511">
        <v>1.4</v>
      </c>
      <c r="I2511" t="s">
        <v>21</v>
      </c>
      <c r="J2511">
        <v>580</v>
      </c>
      <c r="K2511">
        <v>71</v>
      </c>
      <c r="L2511">
        <v>160</v>
      </c>
      <c r="M2511" t="s">
        <v>141</v>
      </c>
      <c r="N2511" t="s">
        <v>45</v>
      </c>
      <c r="O2511" t="s">
        <v>142</v>
      </c>
      <c r="P2511">
        <f t="shared" si="117"/>
        <v>6.9929999999999994</v>
      </c>
      <c r="Q2511">
        <f t="shared" si="118"/>
        <v>-1.1929999999999996</v>
      </c>
      <c r="R2511">
        <f t="shared" si="119"/>
        <v>0.44374999999999998</v>
      </c>
    </row>
    <row r="2512" spans="1:18" x14ac:dyDescent="0.25">
      <c r="A2512" t="s">
        <v>237</v>
      </c>
      <c r="B2512" t="s">
        <v>6</v>
      </c>
      <c r="C2512" s="1">
        <v>44188</v>
      </c>
      <c r="D2512" s="1">
        <v>44741</v>
      </c>
      <c r="E2512" s="24">
        <v>553</v>
      </c>
      <c r="F2512">
        <v>1.5</v>
      </c>
      <c r="G2512">
        <v>5.9</v>
      </c>
      <c r="H2512">
        <v>1.5</v>
      </c>
      <c r="I2512" t="s">
        <v>21</v>
      </c>
      <c r="J2512">
        <v>580</v>
      </c>
      <c r="K2512">
        <v>71</v>
      </c>
      <c r="L2512">
        <v>160</v>
      </c>
      <c r="M2512" t="s">
        <v>141</v>
      </c>
      <c r="N2512" t="s">
        <v>45</v>
      </c>
      <c r="O2512" t="s">
        <v>142</v>
      </c>
      <c r="P2512">
        <f t="shared" si="117"/>
        <v>6.9929999999999994</v>
      </c>
      <c r="Q2512">
        <f t="shared" si="118"/>
        <v>-1.0929999999999991</v>
      </c>
      <c r="R2512">
        <f t="shared" si="119"/>
        <v>0.44374999999999998</v>
      </c>
    </row>
    <row r="2513" spans="1:18" x14ac:dyDescent="0.25">
      <c r="A2513" t="s">
        <v>237</v>
      </c>
      <c r="B2513" t="s">
        <v>6</v>
      </c>
      <c r="C2513" s="1">
        <v>44188</v>
      </c>
      <c r="D2513" s="1">
        <v>44741</v>
      </c>
      <c r="E2513" s="24">
        <v>553</v>
      </c>
      <c r="F2513">
        <v>1.5</v>
      </c>
      <c r="G2513">
        <v>5.9</v>
      </c>
      <c r="H2513">
        <v>1.5</v>
      </c>
      <c r="I2513" t="s">
        <v>21</v>
      </c>
      <c r="J2513">
        <v>580</v>
      </c>
      <c r="K2513">
        <v>71</v>
      </c>
      <c r="L2513">
        <v>160</v>
      </c>
      <c r="M2513" t="s">
        <v>141</v>
      </c>
      <c r="N2513" t="s">
        <v>45</v>
      </c>
      <c r="O2513" t="s">
        <v>142</v>
      </c>
      <c r="P2513">
        <f t="shared" si="117"/>
        <v>6.9929999999999994</v>
      </c>
      <c r="Q2513">
        <f t="shared" si="118"/>
        <v>-1.0929999999999991</v>
      </c>
      <c r="R2513">
        <f t="shared" si="119"/>
        <v>0.44374999999999998</v>
      </c>
    </row>
    <row r="2514" spans="1:18" x14ac:dyDescent="0.25">
      <c r="A2514" t="s">
        <v>237</v>
      </c>
      <c r="B2514" t="s">
        <v>6</v>
      </c>
      <c r="C2514" s="1">
        <v>44188</v>
      </c>
      <c r="D2514" s="1">
        <v>44741</v>
      </c>
      <c r="E2514" s="24">
        <v>553</v>
      </c>
      <c r="F2514">
        <v>1.5</v>
      </c>
      <c r="G2514">
        <v>8.1999999999999993</v>
      </c>
      <c r="H2514">
        <v>2</v>
      </c>
      <c r="I2514" t="s">
        <v>21</v>
      </c>
      <c r="J2514">
        <v>580</v>
      </c>
      <c r="K2514">
        <v>71</v>
      </c>
      <c r="L2514">
        <v>160</v>
      </c>
      <c r="M2514" t="s">
        <v>141</v>
      </c>
      <c r="N2514" t="s">
        <v>45</v>
      </c>
      <c r="O2514" t="s">
        <v>142</v>
      </c>
      <c r="P2514">
        <f t="shared" si="117"/>
        <v>6.9929999999999994</v>
      </c>
      <c r="Q2514">
        <f t="shared" si="118"/>
        <v>1.2069999999999999</v>
      </c>
      <c r="R2514">
        <f t="shared" si="119"/>
        <v>0.44374999999999998</v>
      </c>
    </row>
    <row r="2515" spans="1:18" x14ac:dyDescent="0.25">
      <c r="A2515" t="s">
        <v>237</v>
      </c>
      <c r="B2515" t="s">
        <v>6</v>
      </c>
      <c r="C2515" s="1">
        <v>44188</v>
      </c>
      <c r="D2515" s="1">
        <v>44741</v>
      </c>
      <c r="E2515" s="24">
        <v>553</v>
      </c>
      <c r="F2515">
        <v>1.5</v>
      </c>
      <c r="G2515">
        <v>5.5</v>
      </c>
      <c r="H2515">
        <v>1.4</v>
      </c>
      <c r="I2515" t="s">
        <v>21</v>
      </c>
      <c r="J2515">
        <v>580</v>
      </c>
      <c r="K2515">
        <v>71</v>
      </c>
      <c r="L2515">
        <v>160</v>
      </c>
      <c r="M2515" t="s">
        <v>141</v>
      </c>
      <c r="N2515" t="s">
        <v>45</v>
      </c>
      <c r="O2515" t="s">
        <v>142</v>
      </c>
      <c r="P2515">
        <f t="shared" si="117"/>
        <v>6.9929999999999994</v>
      </c>
      <c r="Q2515">
        <f t="shared" si="118"/>
        <v>-1.4929999999999994</v>
      </c>
      <c r="R2515">
        <f t="shared" si="119"/>
        <v>0.44374999999999998</v>
      </c>
    </row>
    <row r="2516" spans="1:18" x14ac:dyDescent="0.25">
      <c r="A2516" t="s">
        <v>237</v>
      </c>
      <c r="B2516" t="s">
        <v>6</v>
      </c>
      <c r="C2516" s="1">
        <v>44188</v>
      </c>
      <c r="D2516" s="1">
        <v>44741</v>
      </c>
      <c r="E2516" s="24">
        <v>553</v>
      </c>
      <c r="F2516">
        <v>1.5</v>
      </c>
      <c r="G2516">
        <v>6.5</v>
      </c>
      <c r="H2516">
        <v>1.7</v>
      </c>
      <c r="I2516" t="s">
        <v>21</v>
      </c>
      <c r="J2516">
        <v>580</v>
      </c>
      <c r="K2516">
        <v>71</v>
      </c>
      <c r="L2516">
        <v>160</v>
      </c>
      <c r="M2516" t="s">
        <v>141</v>
      </c>
      <c r="N2516" t="s">
        <v>45</v>
      </c>
      <c r="O2516" t="s">
        <v>142</v>
      </c>
      <c r="P2516">
        <f t="shared" si="117"/>
        <v>6.9929999999999994</v>
      </c>
      <c r="Q2516">
        <f t="shared" si="118"/>
        <v>-0.49299999999999944</v>
      </c>
      <c r="R2516">
        <f t="shared" si="119"/>
        <v>0.44374999999999998</v>
      </c>
    </row>
    <row r="2517" spans="1:18" x14ac:dyDescent="0.25">
      <c r="A2517" t="s">
        <v>237</v>
      </c>
      <c r="B2517" t="s">
        <v>6</v>
      </c>
      <c r="C2517" s="1">
        <v>44188</v>
      </c>
      <c r="D2517" s="1">
        <v>44741</v>
      </c>
      <c r="E2517" s="24">
        <v>553</v>
      </c>
      <c r="F2517">
        <v>1.5</v>
      </c>
      <c r="G2517">
        <v>5.6</v>
      </c>
      <c r="H2517">
        <v>1.4</v>
      </c>
      <c r="I2517" t="s">
        <v>21</v>
      </c>
      <c r="J2517">
        <v>580</v>
      </c>
      <c r="K2517">
        <v>71</v>
      </c>
      <c r="L2517">
        <v>160</v>
      </c>
      <c r="M2517" t="s">
        <v>141</v>
      </c>
      <c r="N2517" t="s">
        <v>45</v>
      </c>
      <c r="O2517" t="s">
        <v>142</v>
      </c>
      <c r="P2517">
        <f t="shared" si="117"/>
        <v>6.9929999999999994</v>
      </c>
      <c r="Q2517">
        <f t="shared" si="118"/>
        <v>-1.3929999999999998</v>
      </c>
      <c r="R2517">
        <f t="shared" si="119"/>
        <v>0.44374999999999998</v>
      </c>
    </row>
    <row r="2518" spans="1:18" x14ac:dyDescent="0.25">
      <c r="A2518" t="s">
        <v>237</v>
      </c>
      <c r="B2518" t="s">
        <v>6</v>
      </c>
      <c r="C2518" s="1">
        <v>44188</v>
      </c>
      <c r="D2518" s="1">
        <v>44741</v>
      </c>
      <c r="E2518" s="24">
        <v>553</v>
      </c>
      <c r="F2518">
        <v>1.5</v>
      </c>
      <c r="G2518">
        <v>7</v>
      </c>
      <c r="H2518">
        <v>1.7</v>
      </c>
      <c r="I2518" t="s">
        <v>21</v>
      </c>
      <c r="J2518">
        <v>580</v>
      </c>
      <c r="K2518">
        <v>71</v>
      </c>
      <c r="L2518">
        <v>160</v>
      </c>
      <c r="M2518" t="s">
        <v>141</v>
      </c>
      <c r="N2518" t="s">
        <v>45</v>
      </c>
      <c r="O2518" t="s">
        <v>142</v>
      </c>
      <c r="P2518">
        <f t="shared" si="117"/>
        <v>6.9929999999999994</v>
      </c>
      <c r="Q2518">
        <f t="shared" si="118"/>
        <v>7.0000000000005613E-3</v>
      </c>
      <c r="R2518">
        <f t="shared" si="119"/>
        <v>0.44374999999999998</v>
      </c>
    </row>
    <row r="2519" spans="1:18" x14ac:dyDescent="0.25">
      <c r="A2519" t="s">
        <v>237</v>
      </c>
      <c r="B2519" t="s">
        <v>6</v>
      </c>
      <c r="C2519" s="1">
        <v>44188</v>
      </c>
      <c r="D2519" s="1">
        <v>44741</v>
      </c>
      <c r="E2519" s="24">
        <v>553</v>
      </c>
      <c r="F2519">
        <v>1.5</v>
      </c>
      <c r="G2519">
        <v>5.9</v>
      </c>
      <c r="H2519">
        <v>1.5</v>
      </c>
      <c r="I2519" t="s">
        <v>21</v>
      </c>
      <c r="J2519">
        <v>580</v>
      </c>
      <c r="K2519">
        <v>71</v>
      </c>
      <c r="L2519">
        <v>160</v>
      </c>
      <c r="M2519" t="s">
        <v>141</v>
      </c>
      <c r="N2519" t="s">
        <v>45</v>
      </c>
      <c r="O2519" t="s">
        <v>142</v>
      </c>
      <c r="P2519">
        <f t="shared" si="117"/>
        <v>6.9929999999999994</v>
      </c>
      <c r="Q2519">
        <f t="shared" si="118"/>
        <v>-1.0929999999999991</v>
      </c>
      <c r="R2519">
        <f t="shared" si="119"/>
        <v>0.44374999999999998</v>
      </c>
    </row>
    <row r="2520" spans="1:18" x14ac:dyDescent="0.25">
      <c r="A2520" t="s">
        <v>237</v>
      </c>
      <c r="B2520" t="s">
        <v>6</v>
      </c>
      <c r="C2520" s="1">
        <v>44188</v>
      </c>
      <c r="D2520" s="1">
        <v>44741</v>
      </c>
      <c r="E2520" s="24">
        <v>553</v>
      </c>
      <c r="F2520">
        <v>1.5</v>
      </c>
      <c r="G2520">
        <v>7.5</v>
      </c>
      <c r="H2520">
        <v>1.8</v>
      </c>
      <c r="I2520" t="s">
        <v>21</v>
      </c>
      <c r="J2520">
        <v>580</v>
      </c>
      <c r="K2520">
        <v>71</v>
      </c>
      <c r="L2520">
        <v>160</v>
      </c>
      <c r="M2520" t="s">
        <v>141</v>
      </c>
      <c r="N2520" t="s">
        <v>45</v>
      </c>
      <c r="O2520" t="s">
        <v>142</v>
      </c>
      <c r="P2520">
        <f t="shared" si="117"/>
        <v>6.9929999999999994</v>
      </c>
      <c r="Q2520">
        <f t="shared" si="118"/>
        <v>0.50700000000000056</v>
      </c>
      <c r="R2520">
        <f t="shared" si="119"/>
        <v>0.44374999999999998</v>
      </c>
    </row>
    <row r="2521" spans="1:18" x14ac:dyDescent="0.25">
      <c r="A2521" t="s">
        <v>237</v>
      </c>
      <c r="B2521" t="s">
        <v>6</v>
      </c>
      <c r="C2521" s="1">
        <v>44188</v>
      </c>
      <c r="D2521" s="1">
        <v>44741</v>
      </c>
      <c r="E2521" s="24">
        <v>553</v>
      </c>
      <c r="F2521">
        <v>1.5</v>
      </c>
      <c r="G2521">
        <v>6.1</v>
      </c>
      <c r="H2521">
        <v>1.4</v>
      </c>
      <c r="I2521" t="s">
        <v>21</v>
      </c>
      <c r="J2521">
        <v>580</v>
      </c>
      <c r="K2521">
        <v>71</v>
      </c>
      <c r="L2521">
        <v>160</v>
      </c>
      <c r="M2521" t="s">
        <v>141</v>
      </c>
      <c r="N2521" t="s">
        <v>45</v>
      </c>
      <c r="O2521" t="s">
        <v>142</v>
      </c>
      <c r="P2521">
        <f t="shared" si="117"/>
        <v>6.9929999999999994</v>
      </c>
      <c r="Q2521">
        <f t="shared" si="118"/>
        <v>-0.89299999999999979</v>
      </c>
      <c r="R2521">
        <f t="shared" si="119"/>
        <v>0.44374999999999998</v>
      </c>
    </row>
    <row r="2522" spans="1:18" x14ac:dyDescent="0.25">
      <c r="A2522" t="s">
        <v>237</v>
      </c>
      <c r="B2522" t="s">
        <v>6</v>
      </c>
      <c r="C2522" s="1">
        <v>44188</v>
      </c>
      <c r="D2522" s="1">
        <v>44741</v>
      </c>
      <c r="E2522" s="24">
        <v>553</v>
      </c>
      <c r="F2522">
        <v>1.5</v>
      </c>
      <c r="G2522">
        <v>7</v>
      </c>
      <c r="H2522">
        <v>1.8</v>
      </c>
      <c r="I2522" t="s">
        <v>21</v>
      </c>
      <c r="J2522">
        <v>580</v>
      </c>
      <c r="K2522">
        <v>71</v>
      </c>
      <c r="L2522">
        <v>160</v>
      </c>
      <c r="M2522" t="s">
        <v>141</v>
      </c>
      <c r="N2522" t="s">
        <v>45</v>
      </c>
      <c r="O2522" t="s">
        <v>142</v>
      </c>
      <c r="P2522">
        <f t="shared" si="117"/>
        <v>6.9929999999999994</v>
      </c>
      <c r="Q2522">
        <f t="shared" si="118"/>
        <v>7.0000000000005613E-3</v>
      </c>
      <c r="R2522">
        <f t="shared" si="119"/>
        <v>0.44374999999999998</v>
      </c>
    </row>
    <row r="2523" spans="1:18" x14ac:dyDescent="0.25">
      <c r="A2523" t="s">
        <v>237</v>
      </c>
      <c r="B2523" t="s">
        <v>6</v>
      </c>
      <c r="C2523" s="1">
        <v>44188</v>
      </c>
      <c r="D2523" s="1">
        <v>44741</v>
      </c>
      <c r="E2523" s="24">
        <v>553</v>
      </c>
      <c r="F2523">
        <v>1.5</v>
      </c>
      <c r="G2523">
        <v>6.1</v>
      </c>
      <c r="H2523">
        <v>1.5</v>
      </c>
      <c r="I2523" t="s">
        <v>21</v>
      </c>
      <c r="J2523">
        <v>580</v>
      </c>
      <c r="K2523">
        <v>71</v>
      </c>
      <c r="L2523">
        <v>160</v>
      </c>
      <c r="M2523" t="s">
        <v>141</v>
      </c>
      <c r="N2523" t="s">
        <v>45</v>
      </c>
      <c r="O2523" t="s">
        <v>142</v>
      </c>
      <c r="P2523">
        <f t="shared" si="117"/>
        <v>6.9929999999999994</v>
      </c>
      <c r="Q2523">
        <f t="shared" si="118"/>
        <v>-0.89299999999999979</v>
      </c>
      <c r="R2523">
        <f t="shared" si="119"/>
        <v>0.44374999999999998</v>
      </c>
    </row>
    <row r="2524" spans="1:18" x14ac:dyDescent="0.25">
      <c r="A2524" t="s">
        <v>237</v>
      </c>
      <c r="B2524" t="s">
        <v>6</v>
      </c>
      <c r="C2524" s="1">
        <v>44188</v>
      </c>
      <c r="D2524" s="1">
        <v>44741</v>
      </c>
      <c r="E2524" s="24">
        <v>553</v>
      </c>
      <c r="F2524">
        <v>1.5</v>
      </c>
      <c r="G2524">
        <v>8.5</v>
      </c>
      <c r="H2524">
        <v>2</v>
      </c>
      <c r="I2524" t="s">
        <v>21</v>
      </c>
      <c r="J2524">
        <v>580</v>
      </c>
      <c r="K2524">
        <v>71</v>
      </c>
      <c r="L2524">
        <v>160</v>
      </c>
      <c r="M2524" t="s">
        <v>141</v>
      </c>
      <c r="N2524" t="s">
        <v>45</v>
      </c>
      <c r="O2524" t="s">
        <v>142</v>
      </c>
      <c r="P2524">
        <f t="shared" si="117"/>
        <v>6.9929999999999994</v>
      </c>
      <c r="Q2524">
        <f t="shared" si="118"/>
        <v>1.5070000000000006</v>
      </c>
      <c r="R2524">
        <f t="shared" si="119"/>
        <v>0.44374999999999998</v>
      </c>
    </row>
    <row r="2525" spans="1:18" x14ac:dyDescent="0.25">
      <c r="A2525" t="s">
        <v>237</v>
      </c>
      <c r="B2525" t="s">
        <v>6</v>
      </c>
      <c r="C2525" s="1">
        <v>44188</v>
      </c>
      <c r="D2525" s="1">
        <v>44741</v>
      </c>
      <c r="E2525" s="24">
        <v>553</v>
      </c>
      <c r="F2525">
        <v>1.5</v>
      </c>
      <c r="G2525">
        <v>5.9</v>
      </c>
      <c r="H2525">
        <v>1.4</v>
      </c>
      <c r="I2525" t="s">
        <v>21</v>
      </c>
      <c r="J2525">
        <v>580</v>
      </c>
      <c r="K2525">
        <v>71</v>
      </c>
      <c r="L2525">
        <v>160</v>
      </c>
      <c r="M2525" t="s">
        <v>141</v>
      </c>
      <c r="N2525" t="s">
        <v>45</v>
      </c>
      <c r="O2525" t="s">
        <v>142</v>
      </c>
      <c r="P2525">
        <f t="shared" si="117"/>
        <v>6.9929999999999994</v>
      </c>
      <c r="Q2525">
        <f t="shared" si="118"/>
        <v>-1.0929999999999991</v>
      </c>
      <c r="R2525">
        <f t="shared" si="119"/>
        <v>0.44374999999999998</v>
      </c>
    </row>
    <row r="2526" spans="1:18" x14ac:dyDescent="0.25">
      <c r="A2526" t="s">
        <v>237</v>
      </c>
      <c r="B2526" t="s">
        <v>6</v>
      </c>
      <c r="C2526" s="1">
        <v>44188</v>
      </c>
      <c r="D2526" s="1">
        <v>44741</v>
      </c>
      <c r="E2526" s="24">
        <v>553</v>
      </c>
      <c r="F2526">
        <v>1.5</v>
      </c>
      <c r="G2526">
        <v>7.8</v>
      </c>
      <c r="H2526">
        <v>2</v>
      </c>
      <c r="I2526" t="s">
        <v>21</v>
      </c>
      <c r="J2526">
        <v>580</v>
      </c>
      <c r="K2526">
        <v>71</v>
      </c>
      <c r="L2526">
        <v>160</v>
      </c>
      <c r="M2526" t="s">
        <v>141</v>
      </c>
      <c r="N2526" t="s">
        <v>45</v>
      </c>
      <c r="O2526" t="s">
        <v>142</v>
      </c>
      <c r="P2526">
        <f t="shared" si="117"/>
        <v>6.9929999999999994</v>
      </c>
      <c r="Q2526">
        <f t="shared" si="118"/>
        <v>0.80700000000000038</v>
      </c>
      <c r="R2526">
        <f t="shared" si="119"/>
        <v>0.44374999999999998</v>
      </c>
    </row>
    <row r="2527" spans="1:18" x14ac:dyDescent="0.25">
      <c r="A2527" t="s">
        <v>237</v>
      </c>
      <c r="B2527" t="s">
        <v>6</v>
      </c>
      <c r="C2527" s="1">
        <v>44188</v>
      </c>
      <c r="D2527" s="1">
        <v>44741</v>
      </c>
      <c r="E2527" s="24">
        <v>553</v>
      </c>
      <c r="F2527">
        <v>1.5</v>
      </c>
      <c r="G2527">
        <v>6.4</v>
      </c>
      <c r="H2527">
        <v>1.6</v>
      </c>
      <c r="I2527" t="s">
        <v>21</v>
      </c>
      <c r="J2527">
        <v>580</v>
      </c>
      <c r="K2527">
        <v>71</v>
      </c>
      <c r="L2527">
        <v>160</v>
      </c>
      <c r="M2527" t="s">
        <v>141</v>
      </c>
      <c r="N2527" t="s">
        <v>45</v>
      </c>
      <c r="O2527" t="s">
        <v>142</v>
      </c>
      <c r="P2527">
        <f t="shared" si="117"/>
        <v>6.9929999999999994</v>
      </c>
      <c r="Q2527">
        <f t="shared" si="118"/>
        <v>-0.59299999999999908</v>
      </c>
      <c r="R2527">
        <f t="shared" si="119"/>
        <v>0.44374999999999998</v>
      </c>
    </row>
    <row r="2528" spans="1:18" x14ac:dyDescent="0.25">
      <c r="A2528" t="s">
        <v>237</v>
      </c>
      <c r="B2528" t="s">
        <v>6</v>
      </c>
      <c r="C2528" s="1">
        <v>44188</v>
      </c>
      <c r="D2528" s="1">
        <v>44741</v>
      </c>
      <c r="E2528" s="24">
        <v>553</v>
      </c>
      <c r="F2528">
        <v>1.5</v>
      </c>
      <c r="G2528">
        <v>8.3000000000000007</v>
      </c>
      <c r="H2528">
        <v>2.1</v>
      </c>
      <c r="I2528" t="s">
        <v>21</v>
      </c>
      <c r="J2528">
        <v>580</v>
      </c>
      <c r="K2528">
        <v>71</v>
      </c>
      <c r="L2528">
        <v>160</v>
      </c>
      <c r="M2528" t="s">
        <v>141</v>
      </c>
      <c r="N2528" t="s">
        <v>45</v>
      </c>
      <c r="O2528" t="s">
        <v>142</v>
      </c>
      <c r="P2528">
        <f t="shared" si="117"/>
        <v>6.9929999999999994</v>
      </c>
      <c r="Q2528">
        <f t="shared" si="118"/>
        <v>1.3070000000000013</v>
      </c>
      <c r="R2528">
        <f t="shared" si="119"/>
        <v>0.44374999999999998</v>
      </c>
    </row>
    <row r="2529" spans="1:18" x14ac:dyDescent="0.25">
      <c r="A2529" t="s">
        <v>237</v>
      </c>
      <c r="B2529" t="s">
        <v>6</v>
      </c>
      <c r="C2529" s="1">
        <v>44188</v>
      </c>
      <c r="D2529" s="1">
        <v>44741</v>
      </c>
      <c r="E2529" s="24">
        <v>553</v>
      </c>
      <c r="F2529">
        <v>1.5</v>
      </c>
      <c r="G2529">
        <v>7</v>
      </c>
      <c r="H2529">
        <v>1.8</v>
      </c>
      <c r="I2529" t="s">
        <v>21</v>
      </c>
      <c r="J2529">
        <v>580</v>
      </c>
      <c r="K2529">
        <v>71</v>
      </c>
      <c r="L2529">
        <v>160</v>
      </c>
      <c r="M2529" t="s">
        <v>141</v>
      </c>
      <c r="N2529" t="s">
        <v>45</v>
      </c>
      <c r="O2529" t="s">
        <v>142</v>
      </c>
      <c r="P2529">
        <f t="shared" si="117"/>
        <v>6.9929999999999994</v>
      </c>
      <c r="Q2529">
        <f t="shared" si="118"/>
        <v>7.0000000000005613E-3</v>
      </c>
      <c r="R2529">
        <f t="shared" si="119"/>
        <v>0.44374999999999998</v>
      </c>
    </row>
    <row r="2530" spans="1:18" x14ac:dyDescent="0.25">
      <c r="A2530" t="s">
        <v>237</v>
      </c>
      <c r="B2530" t="s">
        <v>6</v>
      </c>
      <c r="C2530" s="1">
        <v>44188</v>
      </c>
      <c r="D2530" s="1">
        <v>44741</v>
      </c>
      <c r="E2530" s="24">
        <v>553</v>
      </c>
      <c r="F2530">
        <v>1.5</v>
      </c>
      <c r="G2530">
        <v>8.1</v>
      </c>
      <c r="H2530">
        <v>1.9</v>
      </c>
      <c r="I2530" t="s">
        <v>21</v>
      </c>
      <c r="J2530">
        <v>580</v>
      </c>
      <c r="K2530">
        <v>71</v>
      </c>
      <c r="L2530">
        <v>160</v>
      </c>
      <c r="M2530" t="s">
        <v>141</v>
      </c>
      <c r="N2530" t="s">
        <v>45</v>
      </c>
      <c r="O2530" t="s">
        <v>142</v>
      </c>
      <c r="P2530">
        <f t="shared" si="117"/>
        <v>6.9929999999999994</v>
      </c>
      <c r="Q2530">
        <f t="shared" si="118"/>
        <v>1.1070000000000002</v>
      </c>
      <c r="R2530">
        <f t="shared" si="119"/>
        <v>0.44374999999999998</v>
      </c>
    </row>
    <row r="2531" spans="1:18" x14ac:dyDescent="0.25">
      <c r="A2531" t="s">
        <v>237</v>
      </c>
      <c r="B2531" t="s">
        <v>6</v>
      </c>
      <c r="C2531" s="1">
        <v>44188</v>
      </c>
      <c r="D2531" s="1">
        <v>44741</v>
      </c>
      <c r="E2531" s="24">
        <v>553</v>
      </c>
      <c r="F2531">
        <v>1.5</v>
      </c>
      <c r="G2531">
        <v>6.2</v>
      </c>
      <c r="H2531">
        <v>1.5</v>
      </c>
      <c r="I2531" t="s">
        <v>21</v>
      </c>
      <c r="J2531">
        <v>580</v>
      </c>
      <c r="K2531">
        <v>71</v>
      </c>
      <c r="L2531">
        <v>160</v>
      </c>
      <c r="M2531" t="s">
        <v>141</v>
      </c>
      <c r="N2531" t="s">
        <v>45</v>
      </c>
      <c r="O2531" t="s">
        <v>142</v>
      </c>
      <c r="P2531">
        <f t="shared" si="117"/>
        <v>6.9929999999999994</v>
      </c>
      <c r="Q2531">
        <f t="shared" si="118"/>
        <v>-0.79299999999999926</v>
      </c>
      <c r="R2531">
        <f t="shared" si="119"/>
        <v>0.44374999999999998</v>
      </c>
    </row>
    <row r="2532" spans="1:18" x14ac:dyDescent="0.25">
      <c r="A2532" t="s">
        <v>237</v>
      </c>
      <c r="B2532" t="s">
        <v>6</v>
      </c>
      <c r="C2532" s="1">
        <v>44188</v>
      </c>
      <c r="D2532" s="1">
        <v>44741</v>
      </c>
      <c r="E2532" s="24">
        <v>553</v>
      </c>
      <c r="F2532">
        <v>1.5</v>
      </c>
      <c r="G2532">
        <v>7.8</v>
      </c>
      <c r="H2532">
        <v>1.8</v>
      </c>
      <c r="I2532" t="s">
        <v>21</v>
      </c>
      <c r="J2532">
        <v>580</v>
      </c>
      <c r="K2532">
        <v>71</v>
      </c>
      <c r="L2532">
        <v>160</v>
      </c>
      <c r="M2532" t="s">
        <v>141</v>
      </c>
      <c r="N2532" t="s">
        <v>45</v>
      </c>
      <c r="O2532" t="s">
        <v>142</v>
      </c>
      <c r="P2532">
        <f t="shared" si="117"/>
        <v>6.9929999999999994</v>
      </c>
      <c r="Q2532">
        <f t="shared" si="118"/>
        <v>0.80700000000000038</v>
      </c>
      <c r="R2532">
        <f t="shared" si="119"/>
        <v>0.44374999999999998</v>
      </c>
    </row>
    <row r="2533" spans="1:18" x14ac:dyDescent="0.25">
      <c r="A2533" t="s">
        <v>237</v>
      </c>
      <c r="B2533" t="s">
        <v>6</v>
      </c>
      <c r="C2533" s="1">
        <v>44188</v>
      </c>
      <c r="D2533" s="1">
        <v>44741</v>
      </c>
      <c r="E2533" s="24">
        <v>553</v>
      </c>
      <c r="F2533">
        <v>1.5</v>
      </c>
      <c r="G2533">
        <v>6.2</v>
      </c>
      <c r="H2533">
        <v>1.6</v>
      </c>
      <c r="I2533" t="s">
        <v>21</v>
      </c>
      <c r="J2533">
        <v>580</v>
      </c>
      <c r="K2533">
        <v>71</v>
      </c>
      <c r="L2533">
        <v>160</v>
      </c>
      <c r="M2533" t="s">
        <v>141</v>
      </c>
      <c r="N2533" t="s">
        <v>45</v>
      </c>
      <c r="O2533" t="s">
        <v>142</v>
      </c>
      <c r="P2533">
        <f t="shared" si="117"/>
        <v>6.9929999999999994</v>
      </c>
      <c r="Q2533">
        <f t="shared" si="118"/>
        <v>-0.79299999999999926</v>
      </c>
      <c r="R2533">
        <f t="shared" si="119"/>
        <v>0.44374999999999998</v>
      </c>
    </row>
    <row r="2534" spans="1:18" x14ac:dyDescent="0.25">
      <c r="A2534" t="s">
        <v>237</v>
      </c>
      <c r="B2534" t="s">
        <v>6</v>
      </c>
      <c r="C2534" s="1">
        <v>44188</v>
      </c>
      <c r="D2534" s="1">
        <v>44741</v>
      </c>
      <c r="E2534" s="24">
        <v>553</v>
      </c>
      <c r="F2534">
        <v>1.5</v>
      </c>
      <c r="G2534">
        <v>7.7</v>
      </c>
      <c r="H2534">
        <v>1.8</v>
      </c>
      <c r="I2534" t="s">
        <v>21</v>
      </c>
      <c r="J2534">
        <v>580</v>
      </c>
      <c r="K2534">
        <v>71</v>
      </c>
      <c r="L2534">
        <v>160</v>
      </c>
      <c r="M2534" t="s">
        <v>141</v>
      </c>
      <c r="N2534" t="s">
        <v>45</v>
      </c>
      <c r="O2534" t="s">
        <v>142</v>
      </c>
      <c r="P2534">
        <f t="shared" si="117"/>
        <v>6.9929999999999994</v>
      </c>
      <c r="Q2534">
        <f t="shared" si="118"/>
        <v>0.70700000000000074</v>
      </c>
      <c r="R2534">
        <f t="shared" si="119"/>
        <v>0.44374999999999998</v>
      </c>
    </row>
    <row r="2535" spans="1:18" x14ac:dyDescent="0.25">
      <c r="A2535" t="s">
        <v>237</v>
      </c>
      <c r="B2535" t="s">
        <v>6</v>
      </c>
      <c r="C2535" s="1">
        <v>44188</v>
      </c>
      <c r="D2535" s="1">
        <v>44741</v>
      </c>
      <c r="E2535" s="24">
        <v>553</v>
      </c>
      <c r="F2535">
        <v>1.5</v>
      </c>
      <c r="G2535">
        <v>6.7</v>
      </c>
      <c r="H2535">
        <v>1.7</v>
      </c>
      <c r="I2535" t="s">
        <v>21</v>
      </c>
      <c r="J2535">
        <v>580</v>
      </c>
      <c r="K2535">
        <v>71</v>
      </c>
      <c r="L2535">
        <v>160</v>
      </c>
      <c r="M2535" t="s">
        <v>141</v>
      </c>
      <c r="N2535" t="s">
        <v>45</v>
      </c>
      <c r="O2535" t="s">
        <v>142</v>
      </c>
      <c r="P2535">
        <f t="shared" si="117"/>
        <v>6.9929999999999994</v>
      </c>
      <c r="Q2535">
        <f t="shared" si="118"/>
        <v>-0.29299999999999926</v>
      </c>
      <c r="R2535">
        <f t="shared" si="119"/>
        <v>0.44374999999999998</v>
      </c>
    </row>
    <row r="2536" spans="1:18" x14ac:dyDescent="0.25">
      <c r="A2536" t="s">
        <v>237</v>
      </c>
      <c r="B2536" t="s">
        <v>6</v>
      </c>
      <c r="C2536" s="1">
        <v>44188</v>
      </c>
      <c r="D2536" s="1">
        <v>44741</v>
      </c>
      <c r="E2536" s="24">
        <v>553</v>
      </c>
      <c r="F2536">
        <v>1.5</v>
      </c>
      <c r="G2536">
        <v>7.8</v>
      </c>
      <c r="H2536">
        <v>1.9</v>
      </c>
      <c r="I2536" t="s">
        <v>21</v>
      </c>
      <c r="J2536">
        <v>580</v>
      </c>
      <c r="K2536">
        <v>71</v>
      </c>
      <c r="L2536">
        <v>160</v>
      </c>
      <c r="M2536" t="s">
        <v>141</v>
      </c>
      <c r="N2536" t="s">
        <v>45</v>
      </c>
      <c r="O2536" t="s">
        <v>142</v>
      </c>
      <c r="P2536">
        <f t="shared" si="117"/>
        <v>6.9929999999999994</v>
      </c>
      <c r="Q2536">
        <f t="shared" si="118"/>
        <v>0.80700000000000038</v>
      </c>
      <c r="R2536">
        <f t="shared" si="119"/>
        <v>0.44374999999999998</v>
      </c>
    </row>
    <row r="2537" spans="1:18" x14ac:dyDescent="0.25">
      <c r="A2537" t="s">
        <v>237</v>
      </c>
      <c r="B2537" t="s">
        <v>6</v>
      </c>
      <c r="C2537" s="1">
        <v>44188</v>
      </c>
      <c r="D2537" s="1">
        <v>44741</v>
      </c>
      <c r="E2537" s="24">
        <v>553</v>
      </c>
      <c r="F2537">
        <v>1.5</v>
      </c>
      <c r="G2537">
        <v>7.2</v>
      </c>
      <c r="H2537">
        <v>1.8</v>
      </c>
      <c r="I2537" t="s">
        <v>21</v>
      </c>
      <c r="J2537">
        <v>580</v>
      </c>
      <c r="K2537">
        <v>71</v>
      </c>
      <c r="L2537">
        <v>160</v>
      </c>
      <c r="M2537" t="s">
        <v>141</v>
      </c>
      <c r="N2537" t="s">
        <v>45</v>
      </c>
      <c r="O2537" t="s">
        <v>142</v>
      </c>
      <c r="P2537">
        <f t="shared" si="117"/>
        <v>6.9929999999999994</v>
      </c>
      <c r="Q2537">
        <f t="shared" si="118"/>
        <v>0.20700000000000074</v>
      </c>
      <c r="R2537">
        <f t="shared" si="119"/>
        <v>0.44374999999999998</v>
      </c>
    </row>
    <row r="2538" spans="1:18" x14ac:dyDescent="0.25">
      <c r="A2538" t="s">
        <v>237</v>
      </c>
      <c r="B2538" t="s">
        <v>6</v>
      </c>
      <c r="C2538" s="1">
        <v>44188</v>
      </c>
      <c r="D2538" s="1">
        <v>44741</v>
      </c>
      <c r="E2538" s="24">
        <v>553</v>
      </c>
      <c r="F2538">
        <v>1.5</v>
      </c>
      <c r="G2538">
        <v>6.2</v>
      </c>
      <c r="H2538">
        <v>1.5</v>
      </c>
      <c r="I2538" t="s">
        <v>21</v>
      </c>
      <c r="J2538">
        <v>580</v>
      </c>
      <c r="K2538">
        <v>71</v>
      </c>
      <c r="L2538">
        <v>160</v>
      </c>
      <c r="M2538" t="s">
        <v>141</v>
      </c>
      <c r="N2538" t="s">
        <v>45</v>
      </c>
      <c r="O2538" t="s">
        <v>142</v>
      </c>
      <c r="P2538">
        <f t="shared" si="117"/>
        <v>6.9929999999999994</v>
      </c>
      <c r="Q2538">
        <f t="shared" si="118"/>
        <v>-0.79299999999999926</v>
      </c>
      <c r="R2538">
        <f t="shared" si="119"/>
        <v>0.44374999999999998</v>
      </c>
    </row>
    <row r="2539" spans="1:18" x14ac:dyDescent="0.25">
      <c r="A2539" t="s">
        <v>237</v>
      </c>
      <c r="B2539" t="s">
        <v>6</v>
      </c>
      <c r="C2539" s="1">
        <v>44188</v>
      </c>
      <c r="D2539" s="1">
        <v>44741</v>
      </c>
      <c r="E2539" s="24">
        <v>553</v>
      </c>
      <c r="F2539">
        <v>1.5</v>
      </c>
      <c r="G2539">
        <v>7.8</v>
      </c>
      <c r="H2539">
        <v>1.9</v>
      </c>
      <c r="I2539" t="s">
        <v>21</v>
      </c>
      <c r="J2539">
        <v>580</v>
      </c>
      <c r="K2539">
        <v>71</v>
      </c>
      <c r="L2539">
        <v>160</v>
      </c>
      <c r="M2539" t="s">
        <v>141</v>
      </c>
      <c r="N2539" t="s">
        <v>45</v>
      </c>
      <c r="O2539" t="s">
        <v>142</v>
      </c>
      <c r="P2539">
        <f t="shared" si="117"/>
        <v>6.9929999999999994</v>
      </c>
      <c r="Q2539">
        <f t="shared" si="118"/>
        <v>0.80700000000000038</v>
      </c>
      <c r="R2539">
        <f t="shared" si="119"/>
        <v>0.44374999999999998</v>
      </c>
    </row>
    <row r="2540" spans="1:18" x14ac:dyDescent="0.25">
      <c r="A2540" t="s">
        <v>237</v>
      </c>
      <c r="B2540" t="s">
        <v>6</v>
      </c>
      <c r="C2540" s="1">
        <v>44188</v>
      </c>
      <c r="D2540" s="1">
        <v>44741</v>
      </c>
      <c r="E2540" s="24">
        <v>553</v>
      </c>
      <c r="F2540">
        <v>1.5</v>
      </c>
      <c r="G2540">
        <v>7</v>
      </c>
      <c r="H2540">
        <v>1.8</v>
      </c>
      <c r="I2540" t="s">
        <v>21</v>
      </c>
      <c r="J2540">
        <v>580</v>
      </c>
      <c r="K2540">
        <v>71</v>
      </c>
      <c r="L2540">
        <v>160</v>
      </c>
      <c r="M2540" t="s">
        <v>141</v>
      </c>
      <c r="N2540" t="s">
        <v>45</v>
      </c>
      <c r="O2540" t="s">
        <v>142</v>
      </c>
      <c r="P2540">
        <f t="shared" si="117"/>
        <v>6.9929999999999994</v>
      </c>
      <c r="Q2540">
        <f t="shared" si="118"/>
        <v>7.0000000000005613E-3</v>
      </c>
      <c r="R2540">
        <f t="shared" si="119"/>
        <v>0.44374999999999998</v>
      </c>
    </row>
    <row r="2541" spans="1:18" x14ac:dyDescent="0.25">
      <c r="A2541" t="s">
        <v>237</v>
      </c>
      <c r="B2541" t="s">
        <v>6</v>
      </c>
      <c r="C2541" s="1">
        <v>44188</v>
      </c>
      <c r="D2541" s="1">
        <v>44741</v>
      </c>
      <c r="E2541" s="24">
        <v>553</v>
      </c>
      <c r="F2541">
        <v>1.5</v>
      </c>
      <c r="G2541">
        <v>5</v>
      </c>
      <c r="H2541">
        <v>1.2</v>
      </c>
      <c r="I2541" t="s">
        <v>21</v>
      </c>
      <c r="J2541">
        <v>580</v>
      </c>
      <c r="K2541">
        <v>71</v>
      </c>
      <c r="L2541">
        <v>160</v>
      </c>
      <c r="M2541" t="s">
        <v>141</v>
      </c>
      <c r="N2541" t="s">
        <v>45</v>
      </c>
      <c r="O2541" t="s">
        <v>142</v>
      </c>
      <c r="P2541">
        <f t="shared" si="117"/>
        <v>6.9929999999999994</v>
      </c>
      <c r="Q2541">
        <f t="shared" si="118"/>
        <v>-1.9929999999999994</v>
      </c>
      <c r="R2541">
        <f t="shared" si="119"/>
        <v>0.44374999999999998</v>
      </c>
    </row>
    <row r="2542" spans="1:18" x14ac:dyDescent="0.25">
      <c r="A2542" t="s">
        <v>237</v>
      </c>
      <c r="B2542" t="s">
        <v>6</v>
      </c>
      <c r="C2542" s="1">
        <v>44188</v>
      </c>
      <c r="D2542" s="1">
        <v>44741</v>
      </c>
      <c r="E2542" s="24">
        <v>553</v>
      </c>
      <c r="F2542">
        <v>1.5</v>
      </c>
      <c r="G2542">
        <v>7.4</v>
      </c>
      <c r="H2542">
        <v>1.8</v>
      </c>
      <c r="I2542" t="s">
        <v>21</v>
      </c>
      <c r="J2542">
        <v>580</v>
      </c>
      <c r="K2542">
        <v>71</v>
      </c>
      <c r="L2542">
        <v>160</v>
      </c>
      <c r="M2542" t="s">
        <v>141</v>
      </c>
      <c r="N2542" t="s">
        <v>45</v>
      </c>
      <c r="O2542" t="s">
        <v>142</v>
      </c>
      <c r="P2542">
        <f t="shared" si="117"/>
        <v>6.9929999999999994</v>
      </c>
      <c r="Q2542">
        <f t="shared" si="118"/>
        <v>0.40700000000000092</v>
      </c>
      <c r="R2542">
        <f t="shared" si="119"/>
        <v>0.44374999999999998</v>
      </c>
    </row>
    <row r="2543" spans="1:18" x14ac:dyDescent="0.25">
      <c r="A2543" t="s">
        <v>237</v>
      </c>
      <c r="B2543" t="s">
        <v>6</v>
      </c>
      <c r="C2543" s="1">
        <v>44188</v>
      </c>
      <c r="D2543" s="1">
        <v>44741</v>
      </c>
      <c r="E2543" s="24">
        <v>553</v>
      </c>
      <c r="F2543">
        <v>1.5</v>
      </c>
      <c r="G2543">
        <v>5.9</v>
      </c>
      <c r="H2543">
        <v>1.4</v>
      </c>
      <c r="I2543" t="s">
        <v>21</v>
      </c>
      <c r="J2543">
        <v>580</v>
      </c>
      <c r="K2543">
        <v>71</v>
      </c>
      <c r="L2543">
        <v>160</v>
      </c>
      <c r="M2543" t="s">
        <v>141</v>
      </c>
      <c r="N2543" t="s">
        <v>45</v>
      </c>
      <c r="O2543" t="s">
        <v>142</v>
      </c>
      <c r="P2543">
        <f t="shared" si="117"/>
        <v>6.9929999999999994</v>
      </c>
      <c r="Q2543">
        <f t="shared" si="118"/>
        <v>-1.0929999999999991</v>
      </c>
      <c r="R2543">
        <f t="shared" si="119"/>
        <v>0.44374999999999998</v>
      </c>
    </row>
    <row r="2544" spans="1:18" x14ac:dyDescent="0.25">
      <c r="A2544" t="s">
        <v>237</v>
      </c>
      <c r="B2544" t="s">
        <v>6</v>
      </c>
      <c r="C2544" s="1">
        <v>44188</v>
      </c>
      <c r="D2544" s="1">
        <v>44741</v>
      </c>
      <c r="E2544" s="24">
        <v>553</v>
      </c>
      <c r="F2544">
        <v>1.5</v>
      </c>
      <c r="G2544">
        <v>6</v>
      </c>
      <c r="H2544">
        <v>1.5</v>
      </c>
      <c r="I2544" t="s">
        <v>21</v>
      </c>
      <c r="J2544">
        <v>580</v>
      </c>
      <c r="K2544">
        <v>71</v>
      </c>
      <c r="L2544">
        <v>160</v>
      </c>
      <c r="M2544" t="s">
        <v>141</v>
      </c>
      <c r="N2544" t="s">
        <v>45</v>
      </c>
      <c r="O2544" t="s">
        <v>142</v>
      </c>
      <c r="P2544">
        <f t="shared" si="117"/>
        <v>6.9929999999999994</v>
      </c>
      <c r="Q2544">
        <f t="shared" si="118"/>
        <v>-0.99299999999999944</v>
      </c>
      <c r="R2544">
        <f t="shared" si="119"/>
        <v>0.44374999999999998</v>
      </c>
    </row>
    <row r="2545" spans="1:18" x14ac:dyDescent="0.25">
      <c r="A2545" t="s">
        <v>237</v>
      </c>
      <c r="B2545" t="s">
        <v>6</v>
      </c>
      <c r="C2545" s="1">
        <v>44188</v>
      </c>
      <c r="D2545" s="1">
        <v>44741</v>
      </c>
      <c r="E2545" s="24">
        <v>553</v>
      </c>
      <c r="F2545">
        <v>1.5</v>
      </c>
      <c r="G2545">
        <v>7.5</v>
      </c>
      <c r="H2545">
        <v>1.8</v>
      </c>
      <c r="I2545" t="s">
        <v>21</v>
      </c>
      <c r="J2545">
        <v>580</v>
      </c>
      <c r="K2545">
        <v>71</v>
      </c>
      <c r="L2545">
        <v>160</v>
      </c>
      <c r="M2545" t="s">
        <v>141</v>
      </c>
      <c r="N2545" t="s">
        <v>45</v>
      </c>
      <c r="O2545" t="s">
        <v>142</v>
      </c>
      <c r="P2545">
        <f t="shared" si="117"/>
        <v>6.9929999999999994</v>
      </c>
      <c r="Q2545">
        <f t="shared" si="118"/>
        <v>0.50700000000000056</v>
      </c>
      <c r="R2545">
        <f t="shared" si="119"/>
        <v>0.44374999999999998</v>
      </c>
    </row>
    <row r="2546" spans="1:18" x14ac:dyDescent="0.25">
      <c r="A2546" t="s">
        <v>237</v>
      </c>
      <c r="B2546" t="s">
        <v>6</v>
      </c>
      <c r="C2546" s="1">
        <v>44188</v>
      </c>
      <c r="D2546" s="1">
        <v>44741</v>
      </c>
      <c r="E2546" s="24">
        <v>553</v>
      </c>
      <c r="F2546">
        <v>1.5</v>
      </c>
      <c r="G2546">
        <v>6.5</v>
      </c>
      <c r="H2546">
        <v>1.6</v>
      </c>
      <c r="I2546" t="s">
        <v>21</v>
      </c>
      <c r="J2546">
        <v>580</v>
      </c>
      <c r="K2546">
        <v>71</v>
      </c>
      <c r="L2546">
        <v>160</v>
      </c>
      <c r="M2546" t="s">
        <v>141</v>
      </c>
      <c r="N2546" t="s">
        <v>45</v>
      </c>
      <c r="O2546" t="s">
        <v>142</v>
      </c>
      <c r="P2546">
        <f t="shared" si="117"/>
        <v>6.9929999999999994</v>
      </c>
      <c r="Q2546">
        <f t="shared" si="118"/>
        <v>-0.49299999999999944</v>
      </c>
      <c r="R2546">
        <f t="shared" si="119"/>
        <v>0.44374999999999998</v>
      </c>
    </row>
    <row r="2547" spans="1:18" x14ac:dyDescent="0.25">
      <c r="A2547" t="s">
        <v>237</v>
      </c>
      <c r="B2547" t="s">
        <v>6</v>
      </c>
      <c r="C2547" s="1">
        <v>44188</v>
      </c>
      <c r="D2547" s="1">
        <v>44741</v>
      </c>
      <c r="E2547" s="24">
        <v>553</v>
      </c>
      <c r="F2547">
        <v>1.5</v>
      </c>
      <c r="G2547">
        <v>7.7</v>
      </c>
      <c r="H2547">
        <v>2</v>
      </c>
      <c r="I2547" t="s">
        <v>21</v>
      </c>
      <c r="J2547">
        <v>580</v>
      </c>
      <c r="K2547">
        <v>71</v>
      </c>
      <c r="L2547">
        <v>160</v>
      </c>
      <c r="M2547" t="s">
        <v>141</v>
      </c>
      <c r="N2547" t="s">
        <v>45</v>
      </c>
      <c r="O2547" t="s">
        <v>142</v>
      </c>
      <c r="P2547">
        <f t="shared" si="117"/>
        <v>6.9929999999999994</v>
      </c>
      <c r="Q2547">
        <f t="shared" si="118"/>
        <v>0.70700000000000074</v>
      </c>
      <c r="R2547">
        <f t="shared" si="119"/>
        <v>0.44374999999999998</v>
      </c>
    </row>
    <row r="2548" spans="1:18" x14ac:dyDescent="0.25">
      <c r="A2548" t="s">
        <v>237</v>
      </c>
      <c r="B2548" t="s">
        <v>6</v>
      </c>
      <c r="C2548" s="1">
        <v>44188</v>
      </c>
      <c r="D2548" s="1">
        <v>44741</v>
      </c>
      <c r="E2548" s="24">
        <v>553</v>
      </c>
      <c r="F2548">
        <v>1.5</v>
      </c>
      <c r="G2548">
        <v>6.1</v>
      </c>
      <c r="H2548">
        <v>1.5</v>
      </c>
      <c r="I2548" t="s">
        <v>21</v>
      </c>
      <c r="J2548">
        <v>580</v>
      </c>
      <c r="K2548">
        <v>71</v>
      </c>
      <c r="L2548">
        <v>160</v>
      </c>
      <c r="M2548" t="s">
        <v>141</v>
      </c>
      <c r="N2548" t="s">
        <v>45</v>
      </c>
      <c r="O2548" t="s">
        <v>142</v>
      </c>
      <c r="P2548">
        <f t="shared" si="117"/>
        <v>6.9929999999999994</v>
      </c>
      <c r="Q2548">
        <f t="shared" si="118"/>
        <v>-0.89299999999999979</v>
      </c>
      <c r="R2548">
        <f t="shared" si="119"/>
        <v>0.44374999999999998</v>
      </c>
    </row>
    <row r="2549" spans="1:18" x14ac:dyDescent="0.25">
      <c r="A2549" t="s">
        <v>237</v>
      </c>
      <c r="B2549" t="s">
        <v>6</v>
      </c>
      <c r="C2549" s="1">
        <v>44188</v>
      </c>
      <c r="D2549" s="1">
        <v>44741</v>
      </c>
      <c r="E2549" s="24">
        <v>553</v>
      </c>
      <c r="F2549">
        <v>1.5</v>
      </c>
      <c r="G2549">
        <v>6.8</v>
      </c>
      <c r="H2549">
        <v>1.7</v>
      </c>
      <c r="I2549" t="s">
        <v>21</v>
      </c>
      <c r="J2549">
        <v>580</v>
      </c>
      <c r="K2549">
        <v>71</v>
      </c>
      <c r="L2549">
        <v>160</v>
      </c>
      <c r="M2549" t="s">
        <v>141</v>
      </c>
      <c r="N2549" t="s">
        <v>45</v>
      </c>
      <c r="O2549" t="s">
        <v>142</v>
      </c>
      <c r="P2549">
        <f t="shared" si="117"/>
        <v>6.9929999999999994</v>
      </c>
      <c r="Q2549">
        <f t="shared" si="118"/>
        <v>-0.19299999999999962</v>
      </c>
      <c r="R2549">
        <f t="shared" si="119"/>
        <v>0.44374999999999998</v>
      </c>
    </row>
    <row r="2550" spans="1:18" x14ac:dyDescent="0.25">
      <c r="A2550" t="s">
        <v>237</v>
      </c>
      <c r="B2550" t="s">
        <v>6</v>
      </c>
      <c r="C2550" s="1">
        <v>44188</v>
      </c>
      <c r="D2550" s="1">
        <v>44741</v>
      </c>
      <c r="E2550" s="24">
        <v>553</v>
      </c>
      <c r="F2550">
        <v>1.5</v>
      </c>
      <c r="G2550">
        <v>5.4</v>
      </c>
      <c r="H2550">
        <v>1.2</v>
      </c>
      <c r="I2550" t="s">
        <v>21</v>
      </c>
      <c r="J2550">
        <v>580</v>
      </c>
      <c r="K2550">
        <v>71</v>
      </c>
      <c r="L2550">
        <v>160</v>
      </c>
      <c r="M2550" t="s">
        <v>141</v>
      </c>
      <c r="N2550" t="s">
        <v>45</v>
      </c>
      <c r="O2550" t="s">
        <v>142</v>
      </c>
      <c r="P2550">
        <f t="shared" si="117"/>
        <v>6.9929999999999994</v>
      </c>
      <c r="Q2550">
        <f t="shared" si="118"/>
        <v>-1.5929999999999991</v>
      </c>
      <c r="R2550">
        <f t="shared" si="119"/>
        <v>0.44374999999999998</v>
      </c>
    </row>
    <row r="2551" spans="1:18" x14ac:dyDescent="0.25">
      <c r="A2551" t="s">
        <v>237</v>
      </c>
      <c r="B2551" t="s">
        <v>6</v>
      </c>
      <c r="C2551" s="1">
        <v>44188</v>
      </c>
      <c r="D2551" s="1">
        <v>44741</v>
      </c>
      <c r="E2551" s="24">
        <v>553</v>
      </c>
      <c r="F2551">
        <v>1.5</v>
      </c>
      <c r="G2551">
        <v>6.3</v>
      </c>
      <c r="H2551">
        <v>1.5</v>
      </c>
      <c r="I2551" t="s">
        <v>21</v>
      </c>
      <c r="J2551">
        <v>580</v>
      </c>
      <c r="K2551">
        <v>71</v>
      </c>
      <c r="L2551">
        <v>160</v>
      </c>
      <c r="M2551" t="s">
        <v>141</v>
      </c>
      <c r="N2551" t="s">
        <v>45</v>
      </c>
      <c r="O2551" t="s">
        <v>142</v>
      </c>
      <c r="P2551">
        <f t="shared" si="117"/>
        <v>6.9929999999999994</v>
      </c>
      <c r="Q2551">
        <f t="shared" si="118"/>
        <v>-0.69299999999999962</v>
      </c>
      <c r="R2551">
        <f t="shared" si="119"/>
        <v>0.44374999999999998</v>
      </c>
    </row>
    <row r="2552" spans="1:18" x14ac:dyDescent="0.25">
      <c r="A2552" t="s">
        <v>237</v>
      </c>
      <c r="B2552" t="s">
        <v>6</v>
      </c>
      <c r="C2552" s="1">
        <v>44188</v>
      </c>
      <c r="D2552" s="1">
        <v>44741</v>
      </c>
      <c r="E2552" s="24">
        <v>553</v>
      </c>
      <c r="F2552">
        <v>1.5</v>
      </c>
      <c r="G2552">
        <v>4.9000000000000004</v>
      </c>
      <c r="H2552">
        <v>1.2</v>
      </c>
      <c r="I2552" t="s">
        <v>21</v>
      </c>
      <c r="J2552">
        <v>580</v>
      </c>
      <c r="K2552">
        <v>71</v>
      </c>
      <c r="L2552">
        <v>160</v>
      </c>
      <c r="M2552" t="s">
        <v>141</v>
      </c>
      <c r="N2552" t="s">
        <v>45</v>
      </c>
      <c r="O2552" t="s">
        <v>142</v>
      </c>
      <c r="P2552">
        <f t="shared" si="117"/>
        <v>6.9929999999999994</v>
      </c>
      <c r="Q2552">
        <f t="shared" si="118"/>
        <v>-2.0929999999999991</v>
      </c>
      <c r="R2552">
        <f t="shared" si="119"/>
        <v>0.44374999999999998</v>
      </c>
    </row>
    <row r="2553" spans="1:18" x14ac:dyDescent="0.25">
      <c r="A2553" t="s">
        <v>237</v>
      </c>
      <c r="B2553" t="s">
        <v>6</v>
      </c>
      <c r="C2553" s="1">
        <v>44188</v>
      </c>
      <c r="D2553" s="1">
        <v>44741</v>
      </c>
      <c r="E2553" s="24">
        <v>553</v>
      </c>
      <c r="F2553">
        <v>1.5</v>
      </c>
      <c r="G2553">
        <v>5.8</v>
      </c>
      <c r="H2553">
        <v>1.4</v>
      </c>
      <c r="I2553" t="s">
        <v>21</v>
      </c>
      <c r="J2553">
        <v>580</v>
      </c>
      <c r="K2553">
        <v>71</v>
      </c>
      <c r="L2553">
        <v>160</v>
      </c>
      <c r="M2553" t="s">
        <v>141</v>
      </c>
      <c r="N2553" t="s">
        <v>45</v>
      </c>
      <c r="O2553" t="s">
        <v>142</v>
      </c>
      <c r="P2553">
        <f t="shared" si="117"/>
        <v>6.9929999999999994</v>
      </c>
      <c r="Q2553">
        <f t="shared" si="118"/>
        <v>-1.1929999999999996</v>
      </c>
      <c r="R2553">
        <f t="shared" si="119"/>
        <v>0.44374999999999998</v>
      </c>
    </row>
    <row r="2554" spans="1:18" x14ac:dyDescent="0.25">
      <c r="A2554" t="s">
        <v>237</v>
      </c>
      <c r="B2554" t="s">
        <v>6</v>
      </c>
      <c r="C2554" s="1">
        <v>44188</v>
      </c>
      <c r="D2554" s="1">
        <v>44741</v>
      </c>
      <c r="E2554" s="24">
        <v>553</v>
      </c>
      <c r="F2554">
        <v>1.5</v>
      </c>
      <c r="G2554">
        <v>6.9</v>
      </c>
      <c r="H2554">
        <v>1.8</v>
      </c>
      <c r="I2554" t="s">
        <v>21</v>
      </c>
      <c r="J2554">
        <v>580</v>
      </c>
      <c r="K2554">
        <v>71</v>
      </c>
      <c r="L2554">
        <v>160</v>
      </c>
      <c r="M2554" t="s">
        <v>141</v>
      </c>
      <c r="N2554" t="s">
        <v>45</v>
      </c>
      <c r="O2554" t="s">
        <v>142</v>
      </c>
      <c r="P2554">
        <f t="shared" si="117"/>
        <v>6.9929999999999994</v>
      </c>
      <c r="Q2554">
        <f t="shared" si="118"/>
        <v>-9.2999999999999083E-2</v>
      </c>
      <c r="R2554">
        <f t="shared" si="119"/>
        <v>0.44374999999999998</v>
      </c>
    </row>
    <row r="2555" spans="1:18" x14ac:dyDescent="0.25">
      <c r="A2555" t="s">
        <v>237</v>
      </c>
      <c r="B2555" t="s">
        <v>6</v>
      </c>
      <c r="C2555" s="1">
        <v>44188</v>
      </c>
      <c r="D2555" s="1">
        <v>44741</v>
      </c>
      <c r="E2555" s="24">
        <v>553</v>
      </c>
      <c r="F2555">
        <v>1.5</v>
      </c>
      <c r="G2555">
        <v>6.3</v>
      </c>
      <c r="H2555">
        <v>1.6</v>
      </c>
      <c r="I2555" t="s">
        <v>21</v>
      </c>
      <c r="J2555">
        <v>580</v>
      </c>
      <c r="K2555">
        <v>71</v>
      </c>
      <c r="L2555">
        <v>160</v>
      </c>
      <c r="M2555" t="s">
        <v>141</v>
      </c>
      <c r="N2555" t="s">
        <v>45</v>
      </c>
      <c r="O2555" t="s">
        <v>142</v>
      </c>
      <c r="P2555">
        <f t="shared" si="117"/>
        <v>6.9929999999999994</v>
      </c>
      <c r="Q2555">
        <f t="shared" si="118"/>
        <v>-0.69299999999999962</v>
      </c>
      <c r="R2555">
        <f t="shared" si="119"/>
        <v>0.44374999999999998</v>
      </c>
    </row>
    <row r="2556" spans="1:18" x14ac:dyDescent="0.25">
      <c r="A2556" t="s">
        <v>237</v>
      </c>
      <c r="B2556" t="s">
        <v>6</v>
      </c>
      <c r="C2556" s="1">
        <v>44188</v>
      </c>
      <c r="D2556" s="1">
        <v>44741</v>
      </c>
      <c r="E2556" s="24">
        <v>553</v>
      </c>
      <c r="F2556">
        <v>1.5</v>
      </c>
      <c r="G2556">
        <v>6.2</v>
      </c>
      <c r="H2556">
        <v>1.5</v>
      </c>
      <c r="I2556" t="s">
        <v>21</v>
      </c>
      <c r="J2556">
        <v>580</v>
      </c>
      <c r="K2556">
        <v>71</v>
      </c>
      <c r="L2556">
        <v>160</v>
      </c>
      <c r="M2556" t="s">
        <v>141</v>
      </c>
      <c r="N2556" t="s">
        <v>45</v>
      </c>
      <c r="O2556" t="s">
        <v>142</v>
      </c>
      <c r="P2556">
        <f t="shared" si="117"/>
        <v>6.9929999999999994</v>
      </c>
      <c r="Q2556">
        <f t="shared" si="118"/>
        <v>-0.79299999999999926</v>
      </c>
      <c r="R2556">
        <f t="shared" si="119"/>
        <v>0.44374999999999998</v>
      </c>
    </row>
    <row r="2557" spans="1:18" x14ac:dyDescent="0.25">
      <c r="A2557" t="s">
        <v>237</v>
      </c>
      <c r="B2557" t="s">
        <v>6</v>
      </c>
      <c r="C2557" s="1">
        <v>44188</v>
      </c>
      <c r="D2557" s="1">
        <v>44741</v>
      </c>
      <c r="E2557" s="24">
        <v>553</v>
      </c>
      <c r="F2557">
        <v>1.5</v>
      </c>
      <c r="G2557">
        <v>6.6</v>
      </c>
      <c r="H2557">
        <v>1.6</v>
      </c>
      <c r="I2557" t="s">
        <v>21</v>
      </c>
      <c r="J2557">
        <v>580</v>
      </c>
      <c r="K2557">
        <v>71</v>
      </c>
      <c r="L2557">
        <v>160</v>
      </c>
      <c r="M2557" t="s">
        <v>141</v>
      </c>
      <c r="N2557" t="s">
        <v>45</v>
      </c>
      <c r="O2557" t="s">
        <v>142</v>
      </c>
      <c r="P2557">
        <f t="shared" si="117"/>
        <v>6.9929999999999994</v>
      </c>
      <c r="Q2557">
        <f t="shared" si="118"/>
        <v>-0.39299999999999979</v>
      </c>
      <c r="R2557">
        <f t="shared" si="119"/>
        <v>0.44374999999999998</v>
      </c>
    </row>
    <row r="2558" spans="1:18" x14ac:dyDescent="0.25">
      <c r="A2558" t="s">
        <v>235</v>
      </c>
      <c r="B2558" t="s">
        <v>6</v>
      </c>
      <c r="C2558" s="1">
        <v>44188</v>
      </c>
      <c r="D2558" s="1">
        <v>44742</v>
      </c>
      <c r="E2558" s="24">
        <v>554</v>
      </c>
      <c r="F2558">
        <v>1.5</v>
      </c>
      <c r="G2558">
        <v>10.199999999999999</v>
      </c>
      <c r="H2558">
        <v>2.6</v>
      </c>
      <c r="I2558" t="s">
        <v>21</v>
      </c>
      <c r="J2558">
        <v>580</v>
      </c>
      <c r="K2558">
        <v>23</v>
      </c>
      <c r="L2558">
        <v>160</v>
      </c>
      <c r="M2558" t="s">
        <v>141</v>
      </c>
      <c r="N2558" t="s">
        <v>45</v>
      </c>
      <c r="O2558" t="s">
        <v>142</v>
      </c>
      <c r="P2558">
        <f t="shared" si="117"/>
        <v>7.0039999999999996</v>
      </c>
      <c r="Q2558">
        <f t="shared" si="118"/>
        <v>3.1959999999999997</v>
      </c>
      <c r="R2558">
        <f t="shared" si="119"/>
        <v>0.14374999999999999</v>
      </c>
    </row>
    <row r="2559" spans="1:18" x14ac:dyDescent="0.25">
      <c r="A2559" t="s">
        <v>235</v>
      </c>
      <c r="B2559" t="s">
        <v>6</v>
      </c>
      <c r="C2559" s="1">
        <v>44188</v>
      </c>
      <c r="D2559" s="1">
        <v>44742</v>
      </c>
      <c r="E2559" s="24">
        <v>554</v>
      </c>
      <c r="F2559">
        <v>1.5</v>
      </c>
      <c r="G2559">
        <v>7.4</v>
      </c>
      <c r="H2559">
        <v>2</v>
      </c>
      <c r="I2559" t="s">
        <v>21</v>
      </c>
      <c r="J2559">
        <v>580</v>
      </c>
      <c r="K2559">
        <v>23</v>
      </c>
      <c r="L2559">
        <v>160</v>
      </c>
      <c r="M2559" t="s">
        <v>141</v>
      </c>
      <c r="N2559" t="s">
        <v>45</v>
      </c>
      <c r="O2559" t="s">
        <v>142</v>
      </c>
      <c r="P2559">
        <f t="shared" si="117"/>
        <v>7.0039999999999996</v>
      </c>
      <c r="Q2559">
        <f t="shared" si="118"/>
        <v>0.3960000000000008</v>
      </c>
      <c r="R2559">
        <f t="shared" si="119"/>
        <v>0.14374999999999999</v>
      </c>
    </row>
    <row r="2560" spans="1:18" x14ac:dyDescent="0.25">
      <c r="A2560" t="s">
        <v>235</v>
      </c>
      <c r="B2560" t="s">
        <v>6</v>
      </c>
      <c r="C2560" s="1">
        <v>44188</v>
      </c>
      <c r="D2560" s="1">
        <v>44742</v>
      </c>
      <c r="E2560" s="24">
        <v>554</v>
      </c>
      <c r="F2560">
        <v>1.5</v>
      </c>
      <c r="G2560">
        <v>5.7</v>
      </c>
      <c r="H2560">
        <v>1.4</v>
      </c>
      <c r="I2560" t="s">
        <v>21</v>
      </c>
      <c r="J2560">
        <v>580</v>
      </c>
      <c r="K2560">
        <v>23</v>
      </c>
      <c r="L2560">
        <v>160</v>
      </c>
      <c r="M2560" t="s">
        <v>141</v>
      </c>
      <c r="N2560" t="s">
        <v>45</v>
      </c>
      <c r="O2560" t="s">
        <v>142</v>
      </c>
      <c r="P2560">
        <f t="shared" si="117"/>
        <v>7.0039999999999996</v>
      </c>
      <c r="Q2560">
        <f t="shared" si="118"/>
        <v>-1.3039999999999994</v>
      </c>
      <c r="R2560">
        <f t="shared" si="119"/>
        <v>0.14374999999999999</v>
      </c>
    </row>
    <row r="2561" spans="1:18" x14ac:dyDescent="0.25">
      <c r="A2561" t="s">
        <v>235</v>
      </c>
      <c r="B2561" t="s">
        <v>6</v>
      </c>
      <c r="C2561" s="1">
        <v>44188</v>
      </c>
      <c r="D2561" s="1">
        <v>44742</v>
      </c>
      <c r="E2561" s="24">
        <v>554</v>
      </c>
      <c r="F2561">
        <v>1.5</v>
      </c>
      <c r="G2561">
        <v>5.2</v>
      </c>
      <c r="H2561">
        <v>2.1</v>
      </c>
      <c r="I2561" t="s">
        <v>21</v>
      </c>
      <c r="J2561">
        <v>580</v>
      </c>
      <c r="K2561">
        <v>23</v>
      </c>
      <c r="L2561">
        <v>160</v>
      </c>
      <c r="M2561" t="s">
        <v>141</v>
      </c>
      <c r="N2561" t="s">
        <v>45</v>
      </c>
      <c r="O2561" t="s">
        <v>142</v>
      </c>
      <c r="P2561">
        <f t="shared" si="117"/>
        <v>7.0039999999999996</v>
      </c>
      <c r="Q2561">
        <f t="shared" si="118"/>
        <v>-1.8039999999999994</v>
      </c>
      <c r="R2561">
        <f t="shared" si="119"/>
        <v>0.14374999999999999</v>
      </c>
    </row>
    <row r="2562" spans="1:18" x14ac:dyDescent="0.25">
      <c r="A2562" t="s">
        <v>235</v>
      </c>
      <c r="B2562" t="s">
        <v>6</v>
      </c>
      <c r="C2562" s="1">
        <v>44188</v>
      </c>
      <c r="D2562" s="1">
        <v>44742</v>
      </c>
      <c r="E2562" s="24">
        <v>554</v>
      </c>
      <c r="F2562">
        <v>1.5</v>
      </c>
      <c r="G2562">
        <v>10.199999999999999</v>
      </c>
      <c r="H2562">
        <v>2.5</v>
      </c>
      <c r="I2562" t="s">
        <v>21</v>
      </c>
      <c r="J2562">
        <v>580</v>
      </c>
      <c r="K2562">
        <v>23</v>
      </c>
      <c r="L2562">
        <v>160</v>
      </c>
      <c r="M2562" t="s">
        <v>141</v>
      </c>
      <c r="N2562" t="s">
        <v>45</v>
      </c>
      <c r="O2562" t="s">
        <v>142</v>
      </c>
      <c r="P2562">
        <f t="shared" si="117"/>
        <v>7.0039999999999996</v>
      </c>
      <c r="Q2562">
        <f t="shared" si="118"/>
        <v>3.1959999999999997</v>
      </c>
      <c r="R2562">
        <f t="shared" si="119"/>
        <v>0.14374999999999999</v>
      </c>
    </row>
    <row r="2563" spans="1:18" x14ac:dyDescent="0.25">
      <c r="A2563" t="s">
        <v>235</v>
      </c>
      <c r="B2563" t="s">
        <v>6</v>
      </c>
      <c r="C2563" s="1">
        <v>44188</v>
      </c>
      <c r="D2563" s="1">
        <v>44742</v>
      </c>
      <c r="E2563" s="24">
        <v>554</v>
      </c>
      <c r="F2563">
        <v>1.5</v>
      </c>
      <c r="G2563">
        <v>6.5</v>
      </c>
      <c r="H2563">
        <v>1.6</v>
      </c>
      <c r="I2563" t="s">
        <v>21</v>
      </c>
      <c r="J2563">
        <v>580</v>
      </c>
      <c r="K2563">
        <v>23</v>
      </c>
      <c r="L2563">
        <v>160</v>
      </c>
      <c r="M2563" t="s">
        <v>141</v>
      </c>
      <c r="N2563" t="s">
        <v>45</v>
      </c>
      <c r="O2563" t="s">
        <v>142</v>
      </c>
      <c r="P2563">
        <f t="shared" ref="P2563:P2626" si="120">IF(B2563="AltCom",E2563*0.003+1.43,IF(B2563="EreCya",E2563*0.003+2.87,IF(B2563="JulOrn",E2563*0.004+2.3,IF(B2563="LepElo",E2563*0.011+0.91,IF(B2563="NeoPul",E2563*0.004+2.46,IF(B2563="NeoTet","NT",IF(B2563="TelTem",E2563*0.006+1.77,IF(B2563="VarMoo",E2563*0.003+1.67,"AAAAAAAAAH"))))))))</f>
        <v>7.0039999999999996</v>
      </c>
      <c r="Q2563">
        <f t="shared" ref="Q2563:Q2626" si="121">IF(B2563="NeoTet", "NA", G2563-P2563)</f>
        <v>-0.50399999999999956</v>
      </c>
      <c r="R2563">
        <f t="shared" ref="R2563:R2626" si="122">K2563/L2563</f>
        <v>0.14374999999999999</v>
      </c>
    </row>
    <row r="2564" spans="1:18" x14ac:dyDescent="0.25">
      <c r="A2564" t="s">
        <v>235</v>
      </c>
      <c r="B2564" t="s">
        <v>6</v>
      </c>
      <c r="C2564" s="1">
        <v>44188</v>
      </c>
      <c r="D2564" s="1">
        <v>44742</v>
      </c>
      <c r="E2564" s="24">
        <v>554</v>
      </c>
      <c r="F2564">
        <v>1.5</v>
      </c>
      <c r="G2564">
        <v>9</v>
      </c>
      <c r="H2564">
        <v>2.2000000000000002</v>
      </c>
      <c r="I2564" t="s">
        <v>21</v>
      </c>
      <c r="J2564">
        <v>580</v>
      </c>
      <c r="K2564">
        <v>23</v>
      </c>
      <c r="L2564">
        <v>160</v>
      </c>
      <c r="M2564" t="s">
        <v>141</v>
      </c>
      <c r="N2564" t="s">
        <v>45</v>
      </c>
      <c r="O2564" t="s">
        <v>142</v>
      </c>
      <c r="P2564">
        <f t="shared" si="120"/>
        <v>7.0039999999999996</v>
      </c>
      <c r="Q2564">
        <f t="shared" si="121"/>
        <v>1.9960000000000004</v>
      </c>
      <c r="R2564">
        <f t="shared" si="122"/>
        <v>0.14374999999999999</v>
      </c>
    </row>
    <row r="2565" spans="1:18" x14ac:dyDescent="0.25">
      <c r="A2565" t="s">
        <v>235</v>
      </c>
      <c r="B2565" t="s">
        <v>6</v>
      </c>
      <c r="C2565" s="1">
        <v>44188</v>
      </c>
      <c r="D2565" s="1">
        <v>44742</v>
      </c>
      <c r="E2565" s="24">
        <v>554</v>
      </c>
      <c r="F2565">
        <v>1.5</v>
      </c>
      <c r="G2565">
        <v>8.4</v>
      </c>
      <c r="H2565">
        <v>2</v>
      </c>
      <c r="I2565" t="s">
        <v>21</v>
      </c>
      <c r="J2565">
        <v>580</v>
      </c>
      <c r="K2565">
        <v>23</v>
      </c>
      <c r="L2565">
        <v>160</v>
      </c>
      <c r="M2565" t="s">
        <v>141</v>
      </c>
      <c r="N2565" t="s">
        <v>45</v>
      </c>
      <c r="O2565" t="s">
        <v>142</v>
      </c>
      <c r="P2565">
        <f t="shared" si="120"/>
        <v>7.0039999999999996</v>
      </c>
      <c r="Q2565">
        <f t="shared" si="121"/>
        <v>1.3960000000000008</v>
      </c>
      <c r="R2565">
        <f t="shared" si="122"/>
        <v>0.14374999999999999</v>
      </c>
    </row>
    <row r="2566" spans="1:18" x14ac:dyDescent="0.25">
      <c r="A2566" t="s">
        <v>235</v>
      </c>
      <c r="B2566" t="s">
        <v>6</v>
      </c>
      <c r="C2566" s="1">
        <v>44188</v>
      </c>
      <c r="D2566" s="1">
        <v>44742</v>
      </c>
      <c r="E2566" s="24">
        <v>554</v>
      </c>
      <c r="F2566">
        <v>1.5</v>
      </c>
      <c r="G2566">
        <v>9.3000000000000007</v>
      </c>
      <c r="H2566">
        <v>2.4</v>
      </c>
      <c r="I2566" t="s">
        <v>21</v>
      </c>
      <c r="J2566">
        <v>580</v>
      </c>
      <c r="K2566">
        <v>23</v>
      </c>
      <c r="L2566">
        <v>160</v>
      </c>
      <c r="M2566" t="s">
        <v>141</v>
      </c>
      <c r="N2566" t="s">
        <v>45</v>
      </c>
      <c r="O2566" t="s">
        <v>142</v>
      </c>
      <c r="P2566">
        <f t="shared" si="120"/>
        <v>7.0039999999999996</v>
      </c>
      <c r="Q2566">
        <f t="shared" si="121"/>
        <v>2.2960000000000012</v>
      </c>
      <c r="R2566">
        <f t="shared" si="122"/>
        <v>0.14374999999999999</v>
      </c>
    </row>
    <row r="2567" spans="1:18" x14ac:dyDescent="0.25">
      <c r="A2567" t="s">
        <v>235</v>
      </c>
      <c r="B2567" t="s">
        <v>6</v>
      </c>
      <c r="C2567" s="1">
        <v>44188</v>
      </c>
      <c r="D2567" s="1">
        <v>44742</v>
      </c>
      <c r="E2567" s="24">
        <v>554</v>
      </c>
      <c r="F2567">
        <v>1.5</v>
      </c>
      <c r="G2567">
        <v>5.9</v>
      </c>
      <c r="H2567">
        <v>1.5</v>
      </c>
      <c r="I2567" t="s">
        <v>21</v>
      </c>
      <c r="J2567">
        <v>580</v>
      </c>
      <c r="K2567">
        <v>23</v>
      </c>
      <c r="L2567">
        <v>160</v>
      </c>
      <c r="M2567" t="s">
        <v>141</v>
      </c>
      <c r="N2567" t="s">
        <v>45</v>
      </c>
      <c r="O2567" t="s">
        <v>142</v>
      </c>
      <c r="P2567">
        <f t="shared" si="120"/>
        <v>7.0039999999999996</v>
      </c>
      <c r="Q2567">
        <f t="shared" si="121"/>
        <v>-1.1039999999999992</v>
      </c>
      <c r="R2567">
        <f t="shared" si="122"/>
        <v>0.14374999999999999</v>
      </c>
    </row>
    <row r="2568" spans="1:18" x14ac:dyDescent="0.25">
      <c r="A2568" t="s">
        <v>235</v>
      </c>
      <c r="B2568" t="s">
        <v>6</v>
      </c>
      <c r="C2568" s="1">
        <v>44188</v>
      </c>
      <c r="D2568" s="1">
        <v>44742</v>
      </c>
      <c r="E2568" s="24">
        <v>554</v>
      </c>
      <c r="F2568">
        <v>1.5</v>
      </c>
      <c r="G2568">
        <v>8.4</v>
      </c>
      <c r="H2568">
        <v>2.1</v>
      </c>
      <c r="I2568" t="s">
        <v>21</v>
      </c>
      <c r="J2568">
        <v>580</v>
      </c>
      <c r="K2568">
        <v>23</v>
      </c>
      <c r="L2568">
        <v>160</v>
      </c>
      <c r="M2568" t="s">
        <v>141</v>
      </c>
      <c r="N2568" t="s">
        <v>45</v>
      </c>
      <c r="O2568" t="s">
        <v>142</v>
      </c>
      <c r="P2568">
        <f t="shared" si="120"/>
        <v>7.0039999999999996</v>
      </c>
      <c r="Q2568">
        <f t="shared" si="121"/>
        <v>1.3960000000000008</v>
      </c>
      <c r="R2568">
        <f t="shared" si="122"/>
        <v>0.14374999999999999</v>
      </c>
    </row>
    <row r="2569" spans="1:18" x14ac:dyDescent="0.25">
      <c r="A2569" t="s">
        <v>235</v>
      </c>
      <c r="B2569" t="s">
        <v>6</v>
      </c>
      <c r="C2569" s="1">
        <v>44188</v>
      </c>
      <c r="D2569" s="1">
        <v>44742</v>
      </c>
      <c r="E2569" s="24">
        <v>554</v>
      </c>
      <c r="F2569">
        <v>1.5</v>
      </c>
      <c r="G2569">
        <v>7.5</v>
      </c>
      <c r="H2569">
        <v>1.9</v>
      </c>
      <c r="I2569" t="s">
        <v>21</v>
      </c>
      <c r="J2569">
        <v>580</v>
      </c>
      <c r="K2569">
        <v>23</v>
      </c>
      <c r="L2569">
        <v>160</v>
      </c>
      <c r="M2569" t="s">
        <v>141</v>
      </c>
      <c r="N2569" t="s">
        <v>45</v>
      </c>
      <c r="O2569" t="s">
        <v>142</v>
      </c>
      <c r="P2569">
        <f t="shared" si="120"/>
        <v>7.0039999999999996</v>
      </c>
      <c r="Q2569">
        <f t="shared" si="121"/>
        <v>0.49600000000000044</v>
      </c>
      <c r="R2569">
        <f t="shared" si="122"/>
        <v>0.14374999999999999</v>
      </c>
    </row>
    <row r="2570" spans="1:18" x14ac:dyDescent="0.25">
      <c r="A2570" t="s">
        <v>235</v>
      </c>
      <c r="B2570" t="s">
        <v>6</v>
      </c>
      <c r="C2570" s="1">
        <v>44188</v>
      </c>
      <c r="D2570" s="1">
        <v>44742</v>
      </c>
      <c r="E2570" s="24">
        <v>554</v>
      </c>
      <c r="F2570">
        <v>1.5</v>
      </c>
      <c r="G2570">
        <v>10</v>
      </c>
      <c r="H2570">
        <v>2.4</v>
      </c>
      <c r="I2570" t="s">
        <v>21</v>
      </c>
      <c r="J2570">
        <v>580</v>
      </c>
      <c r="K2570">
        <v>23</v>
      </c>
      <c r="L2570">
        <v>160</v>
      </c>
      <c r="M2570" t="s">
        <v>141</v>
      </c>
      <c r="N2570" t="s">
        <v>45</v>
      </c>
      <c r="O2570" t="s">
        <v>142</v>
      </c>
      <c r="P2570">
        <f t="shared" si="120"/>
        <v>7.0039999999999996</v>
      </c>
      <c r="Q2570">
        <f t="shared" si="121"/>
        <v>2.9960000000000004</v>
      </c>
      <c r="R2570">
        <f t="shared" si="122"/>
        <v>0.14374999999999999</v>
      </c>
    </row>
    <row r="2571" spans="1:18" x14ac:dyDescent="0.25">
      <c r="A2571" t="s">
        <v>235</v>
      </c>
      <c r="B2571" t="s">
        <v>6</v>
      </c>
      <c r="C2571" s="1">
        <v>44188</v>
      </c>
      <c r="D2571" s="1">
        <v>44742</v>
      </c>
      <c r="E2571" s="24">
        <v>554</v>
      </c>
      <c r="F2571">
        <v>1.5</v>
      </c>
      <c r="G2571">
        <v>7.4</v>
      </c>
      <c r="H2571">
        <v>1.9</v>
      </c>
      <c r="I2571" t="s">
        <v>21</v>
      </c>
      <c r="J2571">
        <v>580</v>
      </c>
      <c r="K2571">
        <v>23</v>
      </c>
      <c r="L2571">
        <v>160</v>
      </c>
      <c r="M2571" t="s">
        <v>141</v>
      </c>
      <c r="N2571" t="s">
        <v>45</v>
      </c>
      <c r="O2571" t="s">
        <v>142</v>
      </c>
      <c r="P2571">
        <f t="shared" si="120"/>
        <v>7.0039999999999996</v>
      </c>
      <c r="Q2571">
        <f t="shared" si="121"/>
        <v>0.3960000000000008</v>
      </c>
      <c r="R2571">
        <f t="shared" si="122"/>
        <v>0.14374999999999999</v>
      </c>
    </row>
    <row r="2572" spans="1:18" x14ac:dyDescent="0.25">
      <c r="A2572" t="s">
        <v>235</v>
      </c>
      <c r="B2572" t="s">
        <v>6</v>
      </c>
      <c r="C2572" s="1">
        <v>44188</v>
      </c>
      <c r="D2572" s="1">
        <v>44742</v>
      </c>
      <c r="E2572" s="24">
        <v>554</v>
      </c>
      <c r="F2572">
        <v>1.5</v>
      </c>
      <c r="G2572">
        <v>8</v>
      </c>
      <c r="H2572">
        <v>2</v>
      </c>
      <c r="I2572" t="s">
        <v>21</v>
      </c>
      <c r="J2572">
        <v>580</v>
      </c>
      <c r="K2572">
        <v>23</v>
      </c>
      <c r="L2572">
        <v>160</v>
      </c>
      <c r="M2572" t="s">
        <v>141</v>
      </c>
      <c r="N2572" t="s">
        <v>45</v>
      </c>
      <c r="O2572" t="s">
        <v>142</v>
      </c>
      <c r="P2572">
        <f t="shared" si="120"/>
        <v>7.0039999999999996</v>
      </c>
      <c r="Q2572">
        <f t="shared" si="121"/>
        <v>0.99600000000000044</v>
      </c>
      <c r="R2572">
        <f t="shared" si="122"/>
        <v>0.14374999999999999</v>
      </c>
    </row>
    <row r="2573" spans="1:18" x14ac:dyDescent="0.25">
      <c r="A2573" t="s">
        <v>235</v>
      </c>
      <c r="B2573" t="s">
        <v>6</v>
      </c>
      <c r="C2573" s="1">
        <v>44188</v>
      </c>
      <c r="D2573" s="1">
        <v>44742</v>
      </c>
      <c r="E2573" s="24">
        <v>554</v>
      </c>
      <c r="F2573">
        <v>1.5</v>
      </c>
      <c r="G2573">
        <v>6.9</v>
      </c>
      <c r="H2573">
        <v>1.7</v>
      </c>
      <c r="I2573" t="s">
        <v>21</v>
      </c>
      <c r="J2573">
        <v>580</v>
      </c>
      <c r="K2573">
        <v>23</v>
      </c>
      <c r="L2573">
        <v>160</v>
      </c>
      <c r="M2573" t="s">
        <v>141</v>
      </c>
      <c r="N2573" t="s">
        <v>45</v>
      </c>
      <c r="O2573" t="s">
        <v>142</v>
      </c>
      <c r="P2573">
        <f t="shared" si="120"/>
        <v>7.0039999999999996</v>
      </c>
      <c r="Q2573">
        <f t="shared" si="121"/>
        <v>-0.1039999999999992</v>
      </c>
      <c r="R2573">
        <f t="shared" si="122"/>
        <v>0.14374999999999999</v>
      </c>
    </row>
    <row r="2574" spans="1:18" x14ac:dyDescent="0.25">
      <c r="A2574" t="s">
        <v>235</v>
      </c>
      <c r="B2574" t="s">
        <v>6</v>
      </c>
      <c r="C2574" s="1">
        <v>44188</v>
      </c>
      <c r="D2574" s="1">
        <v>44742</v>
      </c>
      <c r="E2574" s="24">
        <v>554</v>
      </c>
      <c r="F2574">
        <v>1.5</v>
      </c>
      <c r="G2574">
        <v>8.1999999999999993</v>
      </c>
      <c r="H2574">
        <v>2.1</v>
      </c>
      <c r="I2574" t="s">
        <v>21</v>
      </c>
      <c r="J2574">
        <v>580</v>
      </c>
      <c r="K2574">
        <v>23</v>
      </c>
      <c r="L2574">
        <v>160</v>
      </c>
      <c r="M2574" t="s">
        <v>141</v>
      </c>
      <c r="N2574" t="s">
        <v>45</v>
      </c>
      <c r="O2574" t="s">
        <v>142</v>
      </c>
      <c r="P2574">
        <f t="shared" si="120"/>
        <v>7.0039999999999996</v>
      </c>
      <c r="Q2574">
        <f t="shared" si="121"/>
        <v>1.1959999999999997</v>
      </c>
      <c r="R2574">
        <f t="shared" si="122"/>
        <v>0.14374999999999999</v>
      </c>
    </row>
    <row r="2575" spans="1:18" x14ac:dyDescent="0.25">
      <c r="A2575" t="s">
        <v>235</v>
      </c>
      <c r="B2575" t="s">
        <v>6</v>
      </c>
      <c r="C2575" s="1">
        <v>44188</v>
      </c>
      <c r="D2575" s="1">
        <v>44742</v>
      </c>
      <c r="E2575" s="24">
        <v>554</v>
      </c>
      <c r="F2575">
        <v>1.5</v>
      </c>
      <c r="G2575">
        <v>7.9</v>
      </c>
      <c r="H2575">
        <v>2</v>
      </c>
      <c r="I2575" t="s">
        <v>21</v>
      </c>
      <c r="J2575">
        <v>580</v>
      </c>
      <c r="K2575">
        <v>23</v>
      </c>
      <c r="L2575">
        <v>160</v>
      </c>
      <c r="M2575" t="s">
        <v>141</v>
      </c>
      <c r="N2575" t="s">
        <v>45</v>
      </c>
      <c r="O2575" t="s">
        <v>142</v>
      </c>
      <c r="P2575">
        <f t="shared" si="120"/>
        <v>7.0039999999999996</v>
      </c>
      <c r="Q2575">
        <f t="shared" si="121"/>
        <v>0.8960000000000008</v>
      </c>
      <c r="R2575">
        <f t="shared" si="122"/>
        <v>0.14374999999999999</v>
      </c>
    </row>
    <row r="2576" spans="1:18" x14ac:dyDescent="0.25">
      <c r="A2576" t="s">
        <v>235</v>
      </c>
      <c r="B2576" t="s">
        <v>6</v>
      </c>
      <c r="C2576" s="1">
        <v>44188</v>
      </c>
      <c r="D2576" s="1">
        <v>44742</v>
      </c>
      <c r="E2576" s="24">
        <v>554</v>
      </c>
      <c r="F2576">
        <v>1.5</v>
      </c>
      <c r="G2576">
        <v>9.3000000000000007</v>
      </c>
      <c r="H2576">
        <v>2.2999999999999998</v>
      </c>
      <c r="I2576" t="s">
        <v>21</v>
      </c>
      <c r="J2576">
        <v>580</v>
      </c>
      <c r="K2576">
        <v>23</v>
      </c>
      <c r="L2576">
        <v>160</v>
      </c>
      <c r="M2576" t="s">
        <v>141</v>
      </c>
      <c r="N2576" t="s">
        <v>45</v>
      </c>
      <c r="O2576" t="s">
        <v>142</v>
      </c>
      <c r="P2576">
        <f t="shared" si="120"/>
        <v>7.0039999999999996</v>
      </c>
      <c r="Q2576">
        <f t="shared" si="121"/>
        <v>2.2960000000000012</v>
      </c>
      <c r="R2576">
        <f t="shared" si="122"/>
        <v>0.14374999999999999</v>
      </c>
    </row>
    <row r="2577" spans="1:18" x14ac:dyDescent="0.25">
      <c r="A2577" t="s">
        <v>235</v>
      </c>
      <c r="B2577" t="s">
        <v>6</v>
      </c>
      <c r="C2577" s="1">
        <v>44188</v>
      </c>
      <c r="D2577" s="1">
        <v>44742</v>
      </c>
      <c r="E2577" s="24">
        <v>554</v>
      </c>
      <c r="F2577">
        <v>1.5</v>
      </c>
      <c r="G2577">
        <v>7.5</v>
      </c>
      <c r="H2577">
        <v>1.9</v>
      </c>
      <c r="I2577" t="s">
        <v>21</v>
      </c>
      <c r="J2577">
        <v>580</v>
      </c>
      <c r="K2577">
        <v>23</v>
      </c>
      <c r="L2577">
        <v>160</v>
      </c>
      <c r="M2577" t="s">
        <v>141</v>
      </c>
      <c r="N2577" t="s">
        <v>45</v>
      </c>
      <c r="O2577" t="s">
        <v>142</v>
      </c>
      <c r="P2577">
        <f t="shared" si="120"/>
        <v>7.0039999999999996</v>
      </c>
      <c r="Q2577">
        <f t="shared" si="121"/>
        <v>0.49600000000000044</v>
      </c>
      <c r="R2577">
        <f t="shared" si="122"/>
        <v>0.14374999999999999</v>
      </c>
    </row>
    <row r="2578" spans="1:18" x14ac:dyDescent="0.25">
      <c r="A2578" t="s">
        <v>235</v>
      </c>
      <c r="B2578" t="s">
        <v>6</v>
      </c>
      <c r="C2578" s="1">
        <v>44188</v>
      </c>
      <c r="D2578" s="1">
        <v>44742</v>
      </c>
      <c r="E2578" s="24">
        <v>554</v>
      </c>
      <c r="F2578">
        <v>1.5</v>
      </c>
      <c r="G2578">
        <v>8.9</v>
      </c>
      <c r="H2578">
        <v>2.2000000000000002</v>
      </c>
      <c r="I2578" t="s">
        <v>21</v>
      </c>
      <c r="J2578">
        <v>580</v>
      </c>
      <c r="K2578">
        <v>23</v>
      </c>
      <c r="L2578">
        <v>160</v>
      </c>
      <c r="M2578" t="s">
        <v>141</v>
      </c>
      <c r="N2578" t="s">
        <v>45</v>
      </c>
      <c r="O2578" t="s">
        <v>142</v>
      </c>
      <c r="P2578">
        <f t="shared" si="120"/>
        <v>7.0039999999999996</v>
      </c>
      <c r="Q2578">
        <f t="shared" si="121"/>
        <v>1.8960000000000008</v>
      </c>
      <c r="R2578">
        <f t="shared" si="122"/>
        <v>0.14374999999999999</v>
      </c>
    </row>
    <row r="2579" spans="1:18" x14ac:dyDescent="0.25">
      <c r="A2579" t="s">
        <v>235</v>
      </c>
      <c r="B2579" t="s">
        <v>6</v>
      </c>
      <c r="C2579" s="1">
        <v>44188</v>
      </c>
      <c r="D2579" s="1">
        <v>44742</v>
      </c>
      <c r="E2579" s="24">
        <v>554</v>
      </c>
      <c r="F2579">
        <v>1.5</v>
      </c>
      <c r="G2579">
        <v>7.5</v>
      </c>
      <c r="H2579">
        <v>2</v>
      </c>
      <c r="I2579" t="s">
        <v>21</v>
      </c>
      <c r="J2579">
        <v>580</v>
      </c>
      <c r="K2579">
        <v>23</v>
      </c>
      <c r="L2579">
        <v>160</v>
      </c>
      <c r="M2579" t="s">
        <v>141</v>
      </c>
      <c r="N2579" t="s">
        <v>45</v>
      </c>
      <c r="O2579" t="s">
        <v>142</v>
      </c>
      <c r="P2579">
        <f t="shared" si="120"/>
        <v>7.0039999999999996</v>
      </c>
      <c r="Q2579">
        <f t="shared" si="121"/>
        <v>0.49600000000000044</v>
      </c>
      <c r="R2579">
        <f t="shared" si="122"/>
        <v>0.14374999999999999</v>
      </c>
    </row>
    <row r="2580" spans="1:18" x14ac:dyDescent="0.25">
      <c r="A2580" t="s">
        <v>235</v>
      </c>
      <c r="B2580" t="s">
        <v>6</v>
      </c>
      <c r="C2580" s="1">
        <v>44188</v>
      </c>
      <c r="D2580" s="1">
        <v>44742</v>
      </c>
      <c r="E2580" s="24">
        <v>554</v>
      </c>
      <c r="F2580">
        <v>1.5</v>
      </c>
      <c r="G2580">
        <v>8.3000000000000007</v>
      </c>
      <c r="H2580">
        <v>2.2000000000000002</v>
      </c>
      <c r="I2580" t="s">
        <v>21</v>
      </c>
      <c r="J2580">
        <v>580</v>
      </c>
      <c r="K2580">
        <v>23</v>
      </c>
      <c r="L2580">
        <v>160</v>
      </c>
      <c r="M2580" t="s">
        <v>141</v>
      </c>
      <c r="N2580" t="s">
        <v>45</v>
      </c>
      <c r="O2580" t="s">
        <v>142</v>
      </c>
      <c r="P2580">
        <f t="shared" si="120"/>
        <v>7.0039999999999996</v>
      </c>
      <c r="Q2580">
        <f t="shared" si="121"/>
        <v>1.2960000000000012</v>
      </c>
      <c r="R2580">
        <f t="shared" si="122"/>
        <v>0.14374999999999999</v>
      </c>
    </row>
    <row r="2581" spans="1:18" x14ac:dyDescent="0.25">
      <c r="A2581" t="s">
        <v>238</v>
      </c>
      <c r="B2581" t="s">
        <v>6</v>
      </c>
      <c r="C2581" s="1">
        <v>44188</v>
      </c>
      <c r="D2581" s="1">
        <v>44742</v>
      </c>
      <c r="E2581" s="24">
        <v>554</v>
      </c>
      <c r="F2581">
        <v>1.5</v>
      </c>
      <c r="G2581">
        <v>7.5</v>
      </c>
      <c r="H2581">
        <v>1.9</v>
      </c>
      <c r="I2581" t="s">
        <v>21</v>
      </c>
      <c r="J2581">
        <v>580</v>
      </c>
      <c r="K2581">
        <v>61</v>
      </c>
      <c r="L2581">
        <v>160</v>
      </c>
      <c r="M2581" t="s">
        <v>141</v>
      </c>
      <c r="N2581" t="s">
        <v>45</v>
      </c>
      <c r="O2581" t="s">
        <v>142</v>
      </c>
      <c r="P2581">
        <f t="shared" si="120"/>
        <v>7.0039999999999996</v>
      </c>
      <c r="Q2581">
        <f t="shared" si="121"/>
        <v>0.49600000000000044</v>
      </c>
      <c r="R2581">
        <f t="shared" si="122"/>
        <v>0.38124999999999998</v>
      </c>
    </row>
    <row r="2582" spans="1:18" x14ac:dyDescent="0.25">
      <c r="A2582" t="s">
        <v>238</v>
      </c>
      <c r="B2582" t="s">
        <v>6</v>
      </c>
      <c r="C2582" s="1">
        <v>44188</v>
      </c>
      <c r="D2582" s="1">
        <v>44742</v>
      </c>
      <c r="E2582" s="24">
        <v>554</v>
      </c>
      <c r="F2582">
        <v>1.5</v>
      </c>
      <c r="G2582">
        <v>5.6</v>
      </c>
      <c r="H2582">
        <v>1.4</v>
      </c>
      <c r="I2582" t="s">
        <v>21</v>
      </c>
      <c r="J2582">
        <v>580</v>
      </c>
      <c r="K2582">
        <v>61</v>
      </c>
      <c r="L2582">
        <v>160</v>
      </c>
      <c r="M2582" t="s">
        <v>141</v>
      </c>
      <c r="N2582" t="s">
        <v>45</v>
      </c>
      <c r="O2582" t="s">
        <v>142</v>
      </c>
      <c r="P2582">
        <f t="shared" si="120"/>
        <v>7.0039999999999996</v>
      </c>
      <c r="Q2582">
        <f t="shared" si="121"/>
        <v>-1.4039999999999999</v>
      </c>
      <c r="R2582">
        <f t="shared" si="122"/>
        <v>0.38124999999999998</v>
      </c>
    </row>
    <row r="2583" spans="1:18" x14ac:dyDescent="0.25">
      <c r="A2583" t="s">
        <v>238</v>
      </c>
      <c r="B2583" t="s">
        <v>6</v>
      </c>
      <c r="C2583" s="1">
        <v>44188</v>
      </c>
      <c r="D2583" s="1">
        <v>44742</v>
      </c>
      <c r="E2583" s="24">
        <v>554</v>
      </c>
      <c r="F2583">
        <v>1.5</v>
      </c>
      <c r="G2583">
        <v>6.9</v>
      </c>
      <c r="H2583">
        <v>1.8</v>
      </c>
      <c r="I2583" t="s">
        <v>21</v>
      </c>
      <c r="J2583">
        <v>580</v>
      </c>
      <c r="K2583">
        <v>61</v>
      </c>
      <c r="L2583">
        <v>160</v>
      </c>
      <c r="M2583" t="s">
        <v>141</v>
      </c>
      <c r="N2583" t="s">
        <v>45</v>
      </c>
      <c r="O2583" t="s">
        <v>142</v>
      </c>
      <c r="P2583">
        <f t="shared" si="120"/>
        <v>7.0039999999999996</v>
      </c>
      <c r="Q2583">
        <f t="shared" si="121"/>
        <v>-0.1039999999999992</v>
      </c>
      <c r="R2583">
        <f t="shared" si="122"/>
        <v>0.38124999999999998</v>
      </c>
    </row>
    <row r="2584" spans="1:18" x14ac:dyDescent="0.25">
      <c r="A2584" t="s">
        <v>238</v>
      </c>
      <c r="B2584" t="s">
        <v>6</v>
      </c>
      <c r="C2584" s="1">
        <v>44188</v>
      </c>
      <c r="D2584" s="1">
        <v>44742</v>
      </c>
      <c r="E2584" s="24">
        <v>554</v>
      </c>
      <c r="F2584">
        <v>1.5</v>
      </c>
      <c r="G2584">
        <v>8.1</v>
      </c>
      <c r="H2584">
        <v>2</v>
      </c>
      <c r="I2584" t="s">
        <v>21</v>
      </c>
      <c r="J2584">
        <v>580</v>
      </c>
      <c r="K2584">
        <v>61</v>
      </c>
      <c r="L2584">
        <v>160</v>
      </c>
      <c r="M2584" t="s">
        <v>141</v>
      </c>
      <c r="N2584" t="s">
        <v>45</v>
      </c>
      <c r="O2584" t="s">
        <v>142</v>
      </c>
      <c r="P2584">
        <f t="shared" si="120"/>
        <v>7.0039999999999996</v>
      </c>
      <c r="Q2584">
        <f t="shared" si="121"/>
        <v>1.0960000000000001</v>
      </c>
      <c r="R2584">
        <f t="shared" si="122"/>
        <v>0.38124999999999998</v>
      </c>
    </row>
    <row r="2585" spans="1:18" x14ac:dyDescent="0.25">
      <c r="A2585" t="s">
        <v>238</v>
      </c>
      <c r="B2585" t="s">
        <v>6</v>
      </c>
      <c r="C2585" s="1">
        <v>44188</v>
      </c>
      <c r="D2585" s="1">
        <v>44742</v>
      </c>
      <c r="E2585" s="24">
        <v>554</v>
      </c>
      <c r="F2585">
        <v>1.5</v>
      </c>
      <c r="G2585">
        <v>6.9</v>
      </c>
      <c r="H2585">
        <v>1.7</v>
      </c>
      <c r="I2585" t="s">
        <v>21</v>
      </c>
      <c r="J2585">
        <v>580</v>
      </c>
      <c r="K2585">
        <v>61</v>
      </c>
      <c r="L2585">
        <v>160</v>
      </c>
      <c r="M2585" t="s">
        <v>141</v>
      </c>
      <c r="N2585" t="s">
        <v>45</v>
      </c>
      <c r="O2585" t="s">
        <v>142</v>
      </c>
      <c r="P2585">
        <f t="shared" si="120"/>
        <v>7.0039999999999996</v>
      </c>
      <c r="Q2585">
        <f t="shared" si="121"/>
        <v>-0.1039999999999992</v>
      </c>
      <c r="R2585">
        <f t="shared" si="122"/>
        <v>0.38124999999999998</v>
      </c>
    </row>
    <row r="2586" spans="1:18" x14ac:dyDescent="0.25">
      <c r="A2586" t="s">
        <v>238</v>
      </c>
      <c r="B2586" t="s">
        <v>6</v>
      </c>
      <c r="C2586" s="1">
        <v>44188</v>
      </c>
      <c r="D2586" s="1">
        <v>44742</v>
      </c>
      <c r="E2586" s="24">
        <v>554</v>
      </c>
      <c r="F2586">
        <v>1.5</v>
      </c>
      <c r="G2586">
        <v>8.6</v>
      </c>
      <c r="H2586">
        <v>2.1</v>
      </c>
      <c r="I2586" t="s">
        <v>21</v>
      </c>
      <c r="J2586">
        <v>580</v>
      </c>
      <c r="K2586">
        <v>61</v>
      </c>
      <c r="L2586">
        <v>160</v>
      </c>
      <c r="M2586" t="s">
        <v>141</v>
      </c>
      <c r="N2586" t="s">
        <v>45</v>
      </c>
      <c r="O2586" t="s">
        <v>142</v>
      </c>
      <c r="P2586">
        <f t="shared" si="120"/>
        <v>7.0039999999999996</v>
      </c>
      <c r="Q2586">
        <f t="shared" si="121"/>
        <v>1.5960000000000001</v>
      </c>
      <c r="R2586">
        <f t="shared" si="122"/>
        <v>0.38124999999999998</v>
      </c>
    </row>
    <row r="2587" spans="1:18" x14ac:dyDescent="0.25">
      <c r="A2587" t="s">
        <v>238</v>
      </c>
      <c r="B2587" t="s">
        <v>6</v>
      </c>
      <c r="C2587" s="1">
        <v>44188</v>
      </c>
      <c r="D2587" s="1">
        <v>44742</v>
      </c>
      <c r="E2587" s="24">
        <v>554</v>
      </c>
      <c r="F2587">
        <v>1.5</v>
      </c>
      <c r="G2587">
        <v>5.7</v>
      </c>
      <c r="H2587">
        <v>1.4</v>
      </c>
      <c r="I2587" t="s">
        <v>21</v>
      </c>
      <c r="J2587">
        <v>580</v>
      </c>
      <c r="K2587">
        <v>61</v>
      </c>
      <c r="L2587">
        <v>160</v>
      </c>
      <c r="M2587" t="s">
        <v>141</v>
      </c>
      <c r="N2587" t="s">
        <v>45</v>
      </c>
      <c r="O2587" t="s">
        <v>142</v>
      </c>
      <c r="P2587">
        <f t="shared" si="120"/>
        <v>7.0039999999999996</v>
      </c>
      <c r="Q2587">
        <f t="shared" si="121"/>
        <v>-1.3039999999999994</v>
      </c>
      <c r="R2587">
        <f t="shared" si="122"/>
        <v>0.38124999999999998</v>
      </c>
    </row>
    <row r="2588" spans="1:18" x14ac:dyDescent="0.25">
      <c r="A2588" t="s">
        <v>238</v>
      </c>
      <c r="B2588" t="s">
        <v>6</v>
      </c>
      <c r="C2588" s="1">
        <v>44188</v>
      </c>
      <c r="D2588" s="1">
        <v>44742</v>
      </c>
      <c r="E2588" s="24">
        <v>554</v>
      </c>
      <c r="F2588">
        <v>1.5</v>
      </c>
      <c r="G2588">
        <v>7.5</v>
      </c>
      <c r="H2588">
        <v>1.9</v>
      </c>
      <c r="I2588" t="s">
        <v>21</v>
      </c>
      <c r="J2588">
        <v>580</v>
      </c>
      <c r="K2588">
        <v>61</v>
      </c>
      <c r="L2588">
        <v>160</v>
      </c>
      <c r="M2588" t="s">
        <v>141</v>
      </c>
      <c r="N2588" t="s">
        <v>45</v>
      </c>
      <c r="O2588" t="s">
        <v>142</v>
      </c>
      <c r="P2588">
        <f t="shared" si="120"/>
        <v>7.0039999999999996</v>
      </c>
      <c r="Q2588">
        <f t="shared" si="121"/>
        <v>0.49600000000000044</v>
      </c>
      <c r="R2588">
        <f t="shared" si="122"/>
        <v>0.38124999999999998</v>
      </c>
    </row>
    <row r="2589" spans="1:18" x14ac:dyDescent="0.25">
      <c r="A2589" t="s">
        <v>238</v>
      </c>
      <c r="B2589" t="s">
        <v>6</v>
      </c>
      <c r="C2589" s="1">
        <v>44188</v>
      </c>
      <c r="D2589" s="1">
        <v>44742</v>
      </c>
      <c r="E2589" s="24">
        <v>554</v>
      </c>
      <c r="F2589">
        <v>1.5</v>
      </c>
      <c r="G2589">
        <v>5.7</v>
      </c>
      <c r="H2589">
        <v>1.5</v>
      </c>
      <c r="I2589" t="s">
        <v>21</v>
      </c>
      <c r="J2589">
        <v>580</v>
      </c>
      <c r="K2589">
        <v>61</v>
      </c>
      <c r="L2589">
        <v>160</v>
      </c>
      <c r="M2589" t="s">
        <v>141</v>
      </c>
      <c r="N2589" t="s">
        <v>45</v>
      </c>
      <c r="O2589" t="s">
        <v>142</v>
      </c>
      <c r="P2589">
        <f t="shared" si="120"/>
        <v>7.0039999999999996</v>
      </c>
      <c r="Q2589">
        <f t="shared" si="121"/>
        <v>-1.3039999999999994</v>
      </c>
      <c r="R2589">
        <f t="shared" si="122"/>
        <v>0.38124999999999998</v>
      </c>
    </row>
    <row r="2590" spans="1:18" x14ac:dyDescent="0.25">
      <c r="A2590" t="s">
        <v>238</v>
      </c>
      <c r="B2590" t="s">
        <v>6</v>
      </c>
      <c r="C2590" s="1">
        <v>44188</v>
      </c>
      <c r="D2590" s="1">
        <v>44742</v>
      </c>
      <c r="E2590" s="24">
        <v>554</v>
      </c>
      <c r="F2590">
        <v>1.5</v>
      </c>
      <c r="G2590">
        <v>7.2</v>
      </c>
      <c r="H2590">
        <v>1.8</v>
      </c>
      <c r="I2590" t="s">
        <v>21</v>
      </c>
      <c r="J2590">
        <v>580</v>
      </c>
      <c r="K2590">
        <v>61</v>
      </c>
      <c r="L2590">
        <v>160</v>
      </c>
      <c r="M2590" t="s">
        <v>141</v>
      </c>
      <c r="N2590" t="s">
        <v>45</v>
      </c>
      <c r="O2590" t="s">
        <v>142</v>
      </c>
      <c r="P2590">
        <f t="shared" si="120"/>
        <v>7.0039999999999996</v>
      </c>
      <c r="Q2590">
        <f t="shared" si="121"/>
        <v>0.19600000000000062</v>
      </c>
      <c r="R2590">
        <f t="shared" si="122"/>
        <v>0.38124999999999998</v>
      </c>
    </row>
    <row r="2591" spans="1:18" x14ac:dyDescent="0.25">
      <c r="A2591" t="s">
        <v>238</v>
      </c>
      <c r="B2591" t="s">
        <v>6</v>
      </c>
      <c r="C2591" s="1">
        <v>44188</v>
      </c>
      <c r="D2591" s="1">
        <v>44742</v>
      </c>
      <c r="E2591" s="24">
        <v>554</v>
      </c>
      <c r="F2591">
        <v>1.5</v>
      </c>
      <c r="G2591">
        <v>7</v>
      </c>
      <c r="H2591">
        <v>1.8</v>
      </c>
      <c r="I2591" t="s">
        <v>21</v>
      </c>
      <c r="J2591">
        <v>580</v>
      </c>
      <c r="K2591">
        <v>61</v>
      </c>
      <c r="L2591">
        <v>160</v>
      </c>
      <c r="M2591" t="s">
        <v>141</v>
      </c>
      <c r="N2591" t="s">
        <v>45</v>
      </c>
      <c r="O2591" t="s">
        <v>142</v>
      </c>
      <c r="P2591">
        <f t="shared" si="120"/>
        <v>7.0039999999999996</v>
      </c>
      <c r="Q2591">
        <f t="shared" si="121"/>
        <v>-3.9999999999995595E-3</v>
      </c>
      <c r="R2591">
        <f t="shared" si="122"/>
        <v>0.38124999999999998</v>
      </c>
    </row>
    <row r="2592" spans="1:18" x14ac:dyDescent="0.25">
      <c r="A2592" t="s">
        <v>238</v>
      </c>
      <c r="B2592" t="s">
        <v>6</v>
      </c>
      <c r="C2592" s="1">
        <v>44188</v>
      </c>
      <c r="D2592" s="1">
        <v>44742</v>
      </c>
      <c r="E2592" s="24">
        <v>554</v>
      </c>
      <c r="F2592">
        <v>1.5</v>
      </c>
      <c r="G2592">
        <v>7.2</v>
      </c>
      <c r="H2592">
        <v>1.9</v>
      </c>
      <c r="I2592" t="s">
        <v>21</v>
      </c>
      <c r="J2592">
        <v>580</v>
      </c>
      <c r="K2592">
        <v>61</v>
      </c>
      <c r="L2592">
        <v>160</v>
      </c>
      <c r="M2592" t="s">
        <v>141</v>
      </c>
      <c r="N2592" t="s">
        <v>45</v>
      </c>
      <c r="O2592" t="s">
        <v>142</v>
      </c>
      <c r="P2592">
        <f t="shared" si="120"/>
        <v>7.0039999999999996</v>
      </c>
      <c r="Q2592">
        <f t="shared" si="121"/>
        <v>0.19600000000000062</v>
      </c>
      <c r="R2592">
        <f t="shared" si="122"/>
        <v>0.38124999999999998</v>
      </c>
    </row>
    <row r="2593" spans="1:18" x14ac:dyDescent="0.25">
      <c r="A2593" t="s">
        <v>238</v>
      </c>
      <c r="B2593" t="s">
        <v>6</v>
      </c>
      <c r="C2593" s="1">
        <v>44188</v>
      </c>
      <c r="D2593" s="1">
        <v>44742</v>
      </c>
      <c r="E2593" s="24">
        <v>554</v>
      </c>
      <c r="F2593">
        <v>1.5</v>
      </c>
      <c r="G2593">
        <v>6.4</v>
      </c>
      <c r="H2593">
        <v>1.5</v>
      </c>
      <c r="I2593" t="s">
        <v>21</v>
      </c>
      <c r="J2593">
        <v>580</v>
      </c>
      <c r="K2593">
        <v>61</v>
      </c>
      <c r="L2593">
        <v>160</v>
      </c>
      <c r="M2593" t="s">
        <v>141</v>
      </c>
      <c r="N2593" t="s">
        <v>45</v>
      </c>
      <c r="O2593" t="s">
        <v>142</v>
      </c>
      <c r="P2593">
        <f t="shared" si="120"/>
        <v>7.0039999999999996</v>
      </c>
      <c r="Q2593">
        <f t="shared" si="121"/>
        <v>-0.6039999999999992</v>
      </c>
      <c r="R2593">
        <f t="shared" si="122"/>
        <v>0.38124999999999998</v>
      </c>
    </row>
    <row r="2594" spans="1:18" x14ac:dyDescent="0.25">
      <c r="A2594" t="s">
        <v>238</v>
      </c>
      <c r="B2594" t="s">
        <v>6</v>
      </c>
      <c r="C2594" s="1">
        <v>44188</v>
      </c>
      <c r="D2594" s="1">
        <v>44742</v>
      </c>
      <c r="E2594" s="24">
        <v>554</v>
      </c>
      <c r="F2594">
        <v>1.5</v>
      </c>
      <c r="G2594">
        <v>5.5</v>
      </c>
      <c r="H2594">
        <v>1.3</v>
      </c>
      <c r="I2594" t="s">
        <v>21</v>
      </c>
      <c r="J2594">
        <v>580</v>
      </c>
      <c r="K2594">
        <v>61</v>
      </c>
      <c r="L2594">
        <v>160</v>
      </c>
      <c r="M2594" t="s">
        <v>141</v>
      </c>
      <c r="N2594" t="s">
        <v>45</v>
      </c>
      <c r="O2594" t="s">
        <v>142</v>
      </c>
      <c r="P2594">
        <f t="shared" si="120"/>
        <v>7.0039999999999996</v>
      </c>
      <c r="Q2594">
        <f t="shared" si="121"/>
        <v>-1.5039999999999996</v>
      </c>
      <c r="R2594">
        <f t="shared" si="122"/>
        <v>0.38124999999999998</v>
      </c>
    </row>
    <row r="2595" spans="1:18" x14ac:dyDescent="0.25">
      <c r="A2595" t="s">
        <v>238</v>
      </c>
      <c r="B2595" t="s">
        <v>6</v>
      </c>
      <c r="C2595" s="1">
        <v>44188</v>
      </c>
      <c r="D2595" s="1">
        <v>44742</v>
      </c>
      <c r="E2595" s="24">
        <v>554</v>
      </c>
      <c r="F2595">
        <v>1.5</v>
      </c>
      <c r="G2595">
        <v>5.8</v>
      </c>
      <c r="H2595">
        <v>1.4</v>
      </c>
      <c r="I2595" t="s">
        <v>21</v>
      </c>
      <c r="J2595">
        <v>580</v>
      </c>
      <c r="K2595">
        <v>61</v>
      </c>
      <c r="L2595">
        <v>160</v>
      </c>
      <c r="M2595" t="s">
        <v>141</v>
      </c>
      <c r="N2595" t="s">
        <v>45</v>
      </c>
      <c r="O2595" t="s">
        <v>142</v>
      </c>
      <c r="P2595">
        <f t="shared" si="120"/>
        <v>7.0039999999999996</v>
      </c>
      <c r="Q2595">
        <f t="shared" si="121"/>
        <v>-1.2039999999999997</v>
      </c>
      <c r="R2595">
        <f t="shared" si="122"/>
        <v>0.38124999999999998</v>
      </c>
    </row>
    <row r="2596" spans="1:18" x14ac:dyDescent="0.25">
      <c r="A2596" t="s">
        <v>238</v>
      </c>
      <c r="B2596" t="s">
        <v>6</v>
      </c>
      <c r="C2596" s="1">
        <v>44188</v>
      </c>
      <c r="D2596" s="1">
        <v>44742</v>
      </c>
      <c r="E2596" s="24">
        <v>554</v>
      </c>
      <c r="F2596">
        <v>1.5</v>
      </c>
      <c r="G2596">
        <v>6</v>
      </c>
      <c r="H2596">
        <v>1.5</v>
      </c>
      <c r="I2596" t="s">
        <v>21</v>
      </c>
      <c r="J2596">
        <v>580</v>
      </c>
      <c r="K2596">
        <v>61</v>
      </c>
      <c r="L2596">
        <v>160</v>
      </c>
      <c r="M2596" t="s">
        <v>141</v>
      </c>
      <c r="N2596" t="s">
        <v>45</v>
      </c>
      <c r="O2596" t="s">
        <v>142</v>
      </c>
      <c r="P2596">
        <f t="shared" si="120"/>
        <v>7.0039999999999996</v>
      </c>
      <c r="Q2596">
        <f t="shared" si="121"/>
        <v>-1.0039999999999996</v>
      </c>
      <c r="R2596">
        <f t="shared" si="122"/>
        <v>0.38124999999999998</v>
      </c>
    </row>
    <row r="2597" spans="1:18" x14ac:dyDescent="0.25">
      <c r="A2597" t="s">
        <v>238</v>
      </c>
      <c r="B2597" t="s">
        <v>6</v>
      </c>
      <c r="C2597" s="1">
        <v>44188</v>
      </c>
      <c r="D2597" s="1">
        <v>44742</v>
      </c>
      <c r="E2597" s="24">
        <v>554</v>
      </c>
      <c r="F2597">
        <v>1.5</v>
      </c>
      <c r="G2597">
        <v>5.7</v>
      </c>
      <c r="H2597">
        <v>1.4</v>
      </c>
      <c r="I2597" t="s">
        <v>21</v>
      </c>
      <c r="J2597">
        <v>580</v>
      </c>
      <c r="K2597">
        <v>61</v>
      </c>
      <c r="L2597">
        <v>160</v>
      </c>
      <c r="M2597" t="s">
        <v>141</v>
      </c>
      <c r="N2597" t="s">
        <v>45</v>
      </c>
      <c r="O2597" t="s">
        <v>142</v>
      </c>
      <c r="P2597">
        <f t="shared" si="120"/>
        <v>7.0039999999999996</v>
      </c>
      <c r="Q2597">
        <f t="shared" si="121"/>
        <v>-1.3039999999999994</v>
      </c>
      <c r="R2597">
        <f t="shared" si="122"/>
        <v>0.38124999999999998</v>
      </c>
    </row>
    <row r="2598" spans="1:18" x14ac:dyDescent="0.25">
      <c r="A2598" t="s">
        <v>238</v>
      </c>
      <c r="B2598" t="s">
        <v>6</v>
      </c>
      <c r="C2598" s="1">
        <v>44188</v>
      </c>
      <c r="D2598" s="1">
        <v>44742</v>
      </c>
      <c r="E2598" s="24">
        <v>554</v>
      </c>
      <c r="F2598">
        <v>1.5</v>
      </c>
      <c r="G2598">
        <v>6.3</v>
      </c>
      <c r="H2598">
        <v>1.6</v>
      </c>
      <c r="I2598" t="s">
        <v>21</v>
      </c>
      <c r="J2598">
        <v>580</v>
      </c>
      <c r="K2598">
        <v>61</v>
      </c>
      <c r="L2598">
        <v>160</v>
      </c>
      <c r="M2598" t="s">
        <v>141</v>
      </c>
      <c r="N2598" t="s">
        <v>45</v>
      </c>
      <c r="O2598" t="s">
        <v>142</v>
      </c>
      <c r="P2598">
        <f t="shared" si="120"/>
        <v>7.0039999999999996</v>
      </c>
      <c r="Q2598">
        <f t="shared" si="121"/>
        <v>-0.70399999999999974</v>
      </c>
      <c r="R2598">
        <f t="shared" si="122"/>
        <v>0.38124999999999998</v>
      </c>
    </row>
    <row r="2599" spans="1:18" x14ac:dyDescent="0.25">
      <c r="A2599" t="s">
        <v>238</v>
      </c>
      <c r="B2599" t="s">
        <v>6</v>
      </c>
      <c r="C2599" s="1">
        <v>44188</v>
      </c>
      <c r="D2599" s="1">
        <v>44742</v>
      </c>
      <c r="E2599" s="24">
        <v>554</v>
      </c>
      <c r="F2599">
        <v>1.5</v>
      </c>
      <c r="G2599">
        <v>7.2</v>
      </c>
      <c r="H2599">
        <v>1.9</v>
      </c>
      <c r="I2599" t="s">
        <v>21</v>
      </c>
      <c r="J2599">
        <v>580</v>
      </c>
      <c r="K2599">
        <v>61</v>
      </c>
      <c r="L2599">
        <v>160</v>
      </c>
      <c r="M2599" t="s">
        <v>141</v>
      </c>
      <c r="N2599" t="s">
        <v>45</v>
      </c>
      <c r="O2599" t="s">
        <v>142</v>
      </c>
      <c r="P2599">
        <f t="shared" si="120"/>
        <v>7.0039999999999996</v>
      </c>
      <c r="Q2599">
        <f t="shared" si="121"/>
        <v>0.19600000000000062</v>
      </c>
      <c r="R2599">
        <f t="shared" si="122"/>
        <v>0.38124999999999998</v>
      </c>
    </row>
    <row r="2600" spans="1:18" x14ac:dyDescent="0.25">
      <c r="A2600" t="s">
        <v>238</v>
      </c>
      <c r="B2600" t="s">
        <v>6</v>
      </c>
      <c r="C2600" s="1">
        <v>44188</v>
      </c>
      <c r="D2600" s="1">
        <v>44742</v>
      </c>
      <c r="E2600" s="24">
        <v>554</v>
      </c>
      <c r="F2600">
        <v>1.5</v>
      </c>
      <c r="G2600">
        <v>5.3</v>
      </c>
      <c r="H2600">
        <v>1.3</v>
      </c>
      <c r="I2600" t="s">
        <v>21</v>
      </c>
      <c r="J2600">
        <v>580</v>
      </c>
      <c r="K2600">
        <v>61</v>
      </c>
      <c r="L2600">
        <v>160</v>
      </c>
      <c r="M2600" t="s">
        <v>141</v>
      </c>
      <c r="N2600" t="s">
        <v>45</v>
      </c>
      <c r="O2600" t="s">
        <v>142</v>
      </c>
      <c r="P2600">
        <f t="shared" si="120"/>
        <v>7.0039999999999996</v>
      </c>
      <c r="Q2600">
        <f t="shared" si="121"/>
        <v>-1.7039999999999997</v>
      </c>
      <c r="R2600">
        <f t="shared" si="122"/>
        <v>0.38124999999999998</v>
      </c>
    </row>
    <row r="2601" spans="1:18" x14ac:dyDescent="0.25">
      <c r="A2601" t="s">
        <v>238</v>
      </c>
      <c r="B2601" t="s">
        <v>6</v>
      </c>
      <c r="C2601" s="1">
        <v>44188</v>
      </c>
      <c r="D2601" s="1">
        <v>44742</v>
      </c>
      <c r="E2601" s="24">
        <v>554</v>
      </c>
      <c r="F2601">
        <v>1.5</v>
      </c>
      <c r="G2601">
        <v>5.8</v>
      </c>
      <c r="H2601">
        <v>1.5</v>
      </c>
      <c r="I2601" t="s">
        <v>21</v>
      </c>
      <c r="J2601">
        <v>580</v>
      </c>
      <c r="K2601">
        <v>61</v>
      </c>
      <c r="L2601">
        <v>160</v>
      </c>
      <c r="M2601" t="s">
        <v>141</v>
      </c>
      <c r="N2601" t="s">
        <v>45</v>
      </c>
      <c r="O2601" t="s">
        <v>142</v>
      </c>
      <c r="P2601">
        <f t="shared" si="120"/>
        <v>7.0039999999999996</v>
      </c>
      <c r="Q2601">
        <f t="shared" si="121"/>
        <v>-1.2039999999999997</v>
      </c>
      <c r="R2601">
        <f t="shared" si="122"/>
        <v>0.38124999999999998</v>
      </c>
    </row>
    <row r="2602" spans="1:18" x14ac:dyDescent="0.25">
      <c r="A2602" t="s">
        <v>238</v>
      </c>
      <c r="B2602" t="s">
        <v>6</v>
      </c>
      <c r="C2602" s="1">
        <v>44188</v>
      </c>
      <c r="D2602" s="1">
        <v>44742</v>
      </c>
      <c r="E2602" s="24">
        <v>554</v>
      </c>
      <c r="F2602">
        <v>1.5</v>
      </c>
      <c r="G2602">
        <v>6.3</v>
      </c>
      <c r="H2602">
        <v>1.6</v>
      </c>
      <c r="I2602" t="s">
        <v>21</v>
      </c>
      <c r="J2602">
        <v>580</v>
      </c>
      <c r="K2602">
        <v>61</v>
      </c>
      <c r="L2602">
        <v>160</v>
      </c>
      <c r="M2602" t="s">
        <v>141</v>
      </c>
      <c r="N2602" t="s">
        <v>45</v>
      </c>
      <c r="O2602" t="s">
        <v>142</v>
      </c>
      <c r="P2602">
        <f t="shared" si="120"/>
        <v>7.0039999999999996</v>
      </c>
      <c r="Q2602">
        <f t="shared" si="121"/>
        <v>-0.70399999999999974</v>
      </c>
      <c r="R2602">
        <f t="shared" si="122"/>
        <v>0.38124999999999998</v>
      </c>
    </row>
    <row r="2603" spans="1:18" x14ac:dyDescent="0.25">
      <c r="A2603" t="s">
        <v>238</v>
      </c>
      <c r="B2603" t="s">
        <v>6</v>
      </c>
      <c r="C2603" s="1">
        <v>44188</v>
      </c>
      <c r="D2603" s="1">
        <v>44742</v>
      </c>
      <c r="E2603" s="24">
        <v>554</v>
      </c>
      <c r="F2603">
        <v>1.5</v>
      </c>
      <c r="G2603">
        <v>7</v>
      </c>
      <c r="H2603">
        <v>1.7</v>
      </c>
      <c r="I2603" t="s">
        <v>21</v>
      </c>
      <c r="J2603">
        <v>580</v>
      </c>
      <c r="K2603">
        <v>61</v>
      </c>
      <c r="L2603">
        <v>160</v>
      </c>
      <c r="M2603" t="s">
        <v>141</v>
      </c>
      <c r="N2603" t="s">
        <v>45</v>
      </c>
      <c r="O2603" t="s">
        <v>142</v>
      </c>
      <c r="P2603">
        <f t="shared" si="120"/>
        <v>7.0039999999999996</v>
      </c>
      <c r="Q2603">
        <f t="shared" si="121"/>
        <v>-3.9999999999995595E-3</v>
      </c>
      <c r="R2603">
        <f t="shared" si="122"/>
        <v>0.38124999999999998</v>
      </c>
    </row>
    <row r="2604" spans="1:18" x14ac:dyDescent="0.25">
      <c r="A2604" t="s">
        <v>238</v>
      </c>
      <c r="B2604" t="s">
        <v>6</v>
      </c>
      <c r="C2604" s="1">
        <v>44188</v>
      </c>
      <c r="D2604" s="1">
        <v>44742</v>
      </c>
      <c r="E2604" s="24">
        <v>554</v>
      </c>
      <c r="F2604">
        <v>1.5</v>
      </c>
      <c r="G2604">
        <v>5.9</v>
      </c>
      <c r="H2604">
        <v>1.5</v>
      </c>
      <c r="I2604" t="s">
        <v>21</v>
      </c>
      <c r="J2604">
        <v>580</v>
      </c>
      <c r="K2604">
        <v>61</v>
      </c>
      <c r="L2604">
        <v>160</v>
      </c>
      <c r="M2604" t="s">
        <v>141</v>
      </c>
      <c r="N2604" t="s">
        <v>45</v>
      </c>
      <c r="O2604" t="s">
        <v>142</v>
      </c>
      <c r="P2604">
        <f t="shared" si="120"/>
        <v>7.0039999999999996</v>
      </c>
      <c r="Q2604">
        <f t="shared" si="121"/>
        <v>-1.1039999999999992</v>
      </c>
      <c r="R2604">
        <f t="shared" si="122"/>
        <v>0.38124999999999998</v>
      </c>
    </row>
    <row r="2605" spans="1:18" x14ac:dyDescent="0.25">
      <c r="A2605" t="s">
        <v>238</v>
      </c>
      <c r="B2605" t="s">
        <v>6</v>
      </c>
      <c r="C2605" s="1">
        <v>44188</v>
      </c>
      <c r="D2605" s="1">
        <v>44742</v>
      </c>
      <c r="E2605" s="24">
        <v>554</v>
      </c>
      <c r="F2605">
        <v>1.5</v>
      </c>
      <c r="G2605">
        <v>7</v>
      </c>
      <c r="H2605">
        <v>1.8</v>
      </c>
      <c r="I2605" t="s">
        <v>21</v>
      </c>
      <c r="J2605">
        <v>580</v>
      </c>
      <c r="K2605">
        <v>61</v>
      </c>
      <c r="L2605">
        <v>160</v>
      </c>
      <c r="M2605" t="s">
        <v>141</v>
      </c>
      <c r="N2605" t="s">
        <v>45</v>
      </c>
      <c r="O2605" t="s">
        <v>142</v>
      </c>
      <c r="P2605">
        <f t="shared" si="120"/>
        <v>7.0039999999999996</v>
      </c>
      <c r="Q2605">
        <f t="shared" si="121"/>
        <v>-3.9999999999995595E-3</v>
      </c>
      <c r="R2605">
        <f t="shared" si="122"/>
        <v>0.38124999999999998</v>
      </c>
    </row>
    <row r="2606" spans="1:18" x14ac:dyDescent="0.25">
      <c r="A2606" t="s">
        <v>238</v>
      </c>
      <c r="B2606" t="s">
        <v>6</v>
      </c>
      <c r="C2606" s="1">
        <v>44188</v>
      </c>
      <c r="D2606" s="1">
        <v>44742</v>
      </c>
      <c r="E2606" s="24">
        <v>554</v>
      </c>
      <c r="F2606">
        <v>1.5</v>
      </c>
      <c r="G2606">
        <v>6.7</v>
      </c>
      <c r="H2606">
        <v>1.7</v>
      </c>
      <c r="I2606" t="s">
        <v>21</v>
      </c>
      <c r="J2606">
        <v>580</v>
      </c>
      <c r="K2606">
        <v>61</v>
      </c>
      <c r="L2606">
        <v>160</v>
      </c>
      <c r="M2606" t="s">
        <v>141</v>
      </c>
      <c r="N2606" t="s">
        <v>45</v>
      </c>
      <c r="O2606" t="s">
        <v>142</v>
      </c>
      <c r="P2606">
        <f t="shared" si="120"/>
        <v>7.0039999999999996</v>
      </c>
      <c r="Q2606">
        <f t="shared" si="121"/>
        <v>-0.30399999999999938</v>
      </c>
      <c r="R2606">
        <f t="shared" si="122"/>
        <v>0.38124999999999998</v>
      </c>
    </row>
    <row r="2607" spans="1:18" x14ac:dyDescent="0.25">
      <c r="A2607" t="s">
        <v>238</v>
      </c>
      <c r="B2607" t="s">
        <v>6</v>
      </c>
      <c r="C2607" s="1">
        <v>44188</v>
      </c>
      <c r="D2607" s="1">
        <v>44742</v>
      </c>
      <c r="E2607" s="24">
        <v>554</v>
      </c>
      <c r="F2607">
        <v>1.5</v>
      </c>
      <c r="G2607">
        <v>5.4</v>
      </c>
      <c r="H2607">
        <v>1.4</v>
      </c>
      <c r="I2607" t="s">
        <v>21</v>
      </c>
      <c r="J2607">
        <v>580</v>
      </c>
      <c r="K2607">
        <v>61</v>
      </c>
      <c r="L2607">
        <v>160</v>
      </c>
      <c r="M2607" t="s">
        <v>141</v>
      </c>
      <c r="N2607" t="s">
        <v>45</v>
      </c>
      <c r="O2607" t="s">
        <v>142</v>
      </c>
      <c r="P2607">
        <f t="shared" si="120"/>
        <v>7.0039999999999996</v>
      </c>
      <c r="Q2607">
        <f t="shared" si="121"/>
        <v>-1.6039999999999992</v>
      </c>
      <c r="R2607">
        <f t="shared" si="122"/>
        <v>0.38124999999999998</v>
      </c>
    </row>
    <row r="2608" spans="1:18" x14ac:dyDescent="0.25">
      <c r="A2608" t="s">
        <v>238</v>
      </c>
      <c r="B2608" t="s">
        <v>6</v>
      </c>
      <c r="C2608" s="1">
        <v>44188</v>
      </c>
      <c r="D2608" s="1">
        <v>44742</v>
      </c>
      <c r="E2608" s="24">
        <v>554</v>
      </c>
      <c r="F2608">
        <v>1.5</v>
      </c>
      <c r="G2608">
        <v>5.9</v>
      </c>
      <c r="H2608">
        <v>1.5</v>
      </c>
      <c r="I2608" t="s">
        <v>21</v>
      </c>
      <c r="J2608">
        <v>580</v>
      </c>
      <c r="K2608">
        <v>61</v>
      </c>
      <c r="L2608">
        <v>160</v>
      </c>
      <c r="M2608" t="s">
        <v>141</v>
      </c>
      <c r="N2608" t="s">
        <v>45</v>
      </c>
      <c r="O2608" t="s">
        <v>142</v>
      </c>
      <c r="P2608">
        <f t="shared" si="120"/>
        <v>7.0039999999999996</v>
      </c>
      <c r="Q2608">
        <f t="shared" si="121"/>
        <v>-1.1039999999999992</v>
      </c>
      <c r="R2608">
        <f t="shared" si="122"/>
        <v>0.38124999999999998</v>
      </c>
    </row>
    <row r="2609" spans="1:18" x14ac:dyDescent="0.25">
      <c r="A2609" t="s">
        <v>238</v>
      </c>
      <c r="B2609" t="s">
        <v>6</v>
      </c>
      <c r="C2609" s="1">
        <v>44188</v>
      </c>
      <c r="D2609" s="1">
        <v>44742</v>
      </c>
      <c r="E2609" s="24">
        <v>554</v>
      </c>
      <c r="F2609">
        <v>1.5</v>
      </c>
      <c r="G2609">
        <v>5.5</v>
      </c>
      <c r="H2609">
        <v>1.3</v>
      </c>
      <c r="I2609" t="s">
        <v>21</v>
      </c>
      <c r="J2609">
        <v>580</v>
      </c>
      <c r="K2609">
        <v>61</v>
      </c>
      <c r="L2609">
        <v>160</v>
      </c>
      <c r="M2609" t="s">
        <v>141</v>
      </c>
      <c r="N2609" t="s">
        <v>45</v>
      </c>
      <c r="O2609" t="s">
        <v>142</v>
      </c>
      <c r="P2609">
        <f t="shared" si="120"/>
        <v>7.0039999999999996</v>
      </c>
      <c r="Q2609">
        <f t="shared" si="121"/>
        <v>-1.5039999999999996</v>
      </c>
      <c r="R2609">
        <f t="shared" si="122"/>
        <v>0.38124999999999998</v>
      </c>
    </row>
    <row r="2610" spans="1:18" x14ac:dyDescent="0.25">
      <c r="A2610" t="s">
        <v>238</v>
      </c>
      <c r="B2610" t="s">
        <v>6</v>
      </c>
      <c r="C2610" s="1">
        <v>44188</v>
      </c>
      <c r="D2610" s="1">
        <v>44742</v>
      </c>
      <c r="E2610" s="24">
        <v>554</v>
      </c>
      <c r="F2610">
        <v>1.5</v>
      </c>
      <c r="G2610">
        <v>7.4</v>
      </c>
      <c r="H2610">
        <v>1.9</v>
      </c>
      <c r="I2610" t="s">
        <v>21</v>
      </c>
      <c r="J2610">
        <v>580</v>
      </c>
      <c r="K2610">
        <v>61</v>
      </c>
      <c r="L2610">
        <v>160</v>
      </c>
      <c r="M2610" t="s">
        <v>141</v>
      </c>
      <c r="N2610" t="s">
        <v>45</v>
      </c>
      <c r="O2610" t="s">
        <v>142</v>
      </c>
      <c r="P2610">
        <f t="shared" si="120"/>
        <v>7.0039999999999996</v>
      </c>
      <c r="Q2610">
        <f t="shared" si="121"/>
        <v>0.3960000000000008</v>
      </c>
      <c r="R2610">
        <f t="shared" si="122"/>
        <v>0.38124999999999998</v>
      </c>
    </row>
    <row r="2611" spans="1:18" x14ac:dyDescent="0.25">
      <c r="A2611" t="s">
        <v>238</v>
      </c>
      <c r="B2611" t="s">
        <v>6</v>
      </c>
      <c r="C2611" s="1">
        <v>44188</v>
      </c>
      <c r="D2611" s="1">
        <v>44742</v>
      </c>
      <c r="E2611" s="24">
        <v>554</v>
      </c>
      <c r="F2611">
        <v>1.5</v>
      </c>
      <c r="G2611">
        <v>6.5</v>
      </c>
      <c r="H2611">
        <v>1.6</v>
      </c>
      <c r="I2611" t="s">
        <v>21</v>
      </c>
      <c r="J2611">
        <v>580</v>
      </c>
      <c r="K2611">
        <v>61</v>
      </c>
      <c r="L2611">
        <v>160</v>
      </c>
      <c r="M2611" t="s">
        <v>141</v>
      </c>
      <c r="N2611" t="s">
        <v>45</v>
      </c>
      <c r="O2611" t="s">
        <v>142</v>
      </c>
      <c r="P2611">
        <f t="shared" si="120"/>
        <v>7.0039999999999996</v>
      </c>
      <c r="Q2611">
        <f t="shared" si="121"/>
        <v>-0.50399999999999956</v>
      </c>
      <c r="R2611">
        <f t="shared" si="122"/>
        <v>0.38124999999999998</v>
      </c>
    </row>
    <row r="2612" spans="1:18" x14ac:dyDescent="0.25">
      <c r="A2612" t="s">
        <v>238</v>
      </c>
      <c r="B2612" t="s">
        <v>6</v>
      </c>
      <c r="C2612" s="1">
        <v>44188</v>
      </c>
      <c r="D2612" s="1">
        <v>44742</v>
      </c>
      <c r="E2612" s="24">
        <v>554</v>
      </c>
      <c r="F2612">
        <v>1.5</v>
      </c>
      <c r="G2612">
        <v>8.3000000000000007</v>
      </c>
      <c r="H2612">
        <v>2.1</v>
      </c>
      <c r="I2612" t="s">
        <v>21</v>
      </c>
      <c r="J2612">
        <v>580</v>
      </c>
      <c r="K2612">
        <v>61</v>
      </c>
      <c r="L2612">
        <v>160</v>
      </c>
      <c r="M2612" t="s">
        <v>141</v>
      </c>
      <c r="N2612" t="s">
        <v>45</v>
      </c>
      <c r="O2612" t="s">
        <v>142</v>
      </c>
      <c r="P2612">
        <f t="shared" si="120"/>
        <v>7.0039999999999996</v>
      </c>
      <c r="Q2612">
        <f t="shared" si="121"/>
        <v>1.2960000000000012</v>
      </c>
      <c r="R2612">
        <f t="shared" si="122"/>
        <v>0.38124999999999998</v>
      </c>
    </row>
    <row r="2613" spans="1:18" x14ac:dyDescent="0.25">
      <c r="A2613" t="s">
        <v>238</v>
      </c>
      <c r="B2613" t="s">
        <v>6</v>
      </c>
      <c r="C2613" s="1">
        <v>44188</v>
      </c>
      <c r="D2613" s="1">
        <v>44742</v>
      </c>
      <c r="E2613" s="24">
        <v>554</v>
      </c>
      <c r="F2613">
        <v>1.5</v>
      </c>
      <c r="G2613">
        <v>7.4</v>
      </c>
      <c r="H2613">
        <v>1.8</v>
      </c>
      <c r="I2613" t="s">
        <v>21</v>
      </c>
      <c r="J2613">
        <v>580</v>
      </c>
      <c r="K2613">
        <v>61</v>
      </c>
      <c r="L2613">
        <v>160</v>
      </c>
      <c r="M2613" t="s">
        <v>141</v>
      </c>
      <c r="N2613" t="s">
        <v>45</v>
      </c>
      <c r="O2613" t="s">
        <v>142</v>
      </c>
      <c r="P2613">
        <f t="shared" si="120"/>
        <v>7.0039999999999996</v>
      </c>
      <c r="Q2613">
        <f t="shared" si="121"/>
        <v>0.3960000000000008</v>
      </c>
      <c r="R2613">
        <f t="shared" si="122"/>
        <v>0.38124999999999998</v>
      </c>
    </row>
    <row r="2614" spans="1:18" x14ac:dyDescent="0.25">
      <c r="A2614" t="s">
        <v>238</v>
      </c>
      <c r="B2614" t="s">
        <v>6</v>
      </c>
      <c r="C2614" s="1">
        <v>44188</v>
      </c>
      <c r="D2614" s="1">
        <v>44742</v>
      </c>
      <c r="E2614" s="24">
        <v>554</v>
      </c>
      <c r="F2614">
        <v>1.5</v>
      </c>
      <c r="G2614">
        <v>8.9</v>
      </c>
      <c r="H2614">
        <v>2.2999999999999998</v>
      </c>
      <c r="I2614" t="s">
        <v>21</v>
      </c>
      <c r="J2614">
        <v>580</v>
      </c>
      <c r="K2614">
        <v>61</v>
      </c>
      <c r="L2614">
        <v>160</v>
      </c>
      <c r="M2614" t="s">
        <v>141</v>
      </c>
      <c r="N2614" t="s">
        <v>45</v>
      </c>
      <c r="O2614" t="s">
        <v>142</v>
      </c>
      <c r="P2614">
        <f t="shared" si="120"/>
        <v>7.0039999999999996</v>
      </c>
      <c r="Q2614">
        <f t="shared" si="121"/>
        <v>1.8960000000000008</v>
      </c>
      <c r="R2614">
        <f t="shared" si="122"/>
        <v>0.38124999999999998</v>
      </c>
    </row>
    <row r="2615" spans="1:18" x14ac:dyDescent="0.25">
      <c r="A2615" t="s">
        <v>238</v>
      </c>
      <c r="B2615" t="s">
        <v>6</v>
      </c>
      <c r="C2615" s="1">
        <v>44188</v>
      </c>
      <c r="D2615" s="1">
        <v>44742</v>
      </c>
      <c r="E2615" s="24">
        <v>554</v>
      </c>
      <c r="F2615">
        <v>1.5</v>
      </c>
      <c r="G2615">
        <v>6.8</v>
      </c>
      <c r="H2615">
        <v>1.7</v>
      </c>
      <c r="I2615" t="s">
        <v>21</v>
      </c>
      <c r="J2615">
        <v>580</v>
      </c>
      <c r="K2615">
        <v>61</v>
      </c>
      <c r="L2615">
        <v>160</v>
      </c>
      <c r="M2615" t="s">
        <v>141</v>
      </c>
      <c r="N2615" t="s">
        <v>45</v>
      </c>
      <c r="O2615" t="s">
        <v>142</v>
      </c>
      <c r="P2615">
        <f t="shared" si="120"/>
        <v>7.0039999999999996</v>
      </c>
      <c r="Q2615">
        <f t="shared" si="121"/>
        <v>-0.20399999999999974</v>
      </c>
      <c r="R2615">
        <f t="shared" si="122"/>
        <v>0.38124999999999998</v>
      </c>
    </row>
    <row r="2616" spans="1:18" x14ac:dyDescent="0.25">
      <c r="A2616" t="s">
        <v>238</v>
      </c>
      <c r="B2616" t="s">
        <v>6</v>
      </c>
      <c r="C2616" s="1">
        <v>44188</v>
      </c>
      <c r="D2616" s="1">
        <v>44742</v>
      </c>
      <c r="E2616" s="24">
        <v>554</v>
      </c>
      <c r="F2616">
        <v>1.5</v>
      </c>
      <c r="G2616">
        <v>7.1</v>
      </c>
      <c r="H2616">
        <v>1.9</v>
      </c>
      <c r="I2616" t="s">
        <v>21</v>
      </c>
      <c r="J2616">
        <v>580</v>
      </c>
      <c r="K2616">
        <v>61</v>
      </c>
      <c r="L2616">
        <v>160</v>
      </c>
      <c r="M2616" t="s">
        <v>141</v>
      </c>
      <c r="N2616" t="s">
        <v>45</v>
      </c>
      <c r="O2616" t="s">
        <v>142</v>
      </c>
      <c r="P2616">
        <f t="shared" si="120"/>
        <v>7.0039999999999996</v>
      </c>
      <c r="Q2616">
        <f t="shared" si="121"/>
        <v>9.6000000000000085E-2</v>
      </c>
      <c r="R2616">
        <f t="shared" si="122"/>
        <v>0.38124999999999998</v>
      </c>
    </row>
    <row r="2617" spans="1:18" x14ac:dyDescent="0.25">
      <c r="A2617" t="s">
        <v>238</v>
      </c>
      <c r="B2617" t="s">
        <v>6</v>
      </c>
      <c r="C2617" s="1">
        <v>44188</v>
      </c>
      <c r="D2617" s="1">
        <v>44742</v>
      </c>
      <c r="E2617" s="24">
        <v>554</v>
      </c>
      <c r="F2617">
        <v>1.5</v>
      </c>
      <c r="G2617">
        <v>6.5</v>
      </c>
      <c r="H2617">
        <v>1.7</v>
      </c>
      <c r="I2617" t="s">
        <v>21</v>
      </c>
      <c r="J2617">
        <v>580</v>
      </c>
      <c r="K2617">
        <v>61</v>
      </c>
      <c r="L2617">
        <v>160</v>
      </c>
      <c r="M2617" t="s">
        <v>141</v>
      </c>
      <c r="N2617" t="s">
        <v>45</v>
      </c>
      <c r="O2617" t="s">
        <v>142</v>
      </c>
      <c r="P2617">
        <f t="shared" si="120"/>
        <v>7.0039999999999996</v>
      </c>
      <c r="Q2617">
        <f t="shared" si="121"/>
        <v>-0.50399999999999956</v>
      </c>
      <c r="R2617">
        <f t="shared" si="122"/>
        <v>0.38124999999999998</v>
      </c>
    </row>
    <row r="2618" spans="1:18" x14ac:dyDescent="0.25">
      <c r="A2618" t="s">
        <v>238</v>
      </c>
      <c r="B2618" t="s">
        <v>6</v>
      </c>
      <c r="C2618" s="1">
        <v>44188</v>
      </c>
      <c r="D2618" s="1">
        <v>44742</v>
      </c>
      <c r="E2618" s="24">
        <v>554</v>
      </c>
      <c r="F2618">
        <v>1.5</v>
      </c>
      <c r="G2618">
        <v>7.4</v>
      </c>
      <c r="H2618">
        <v>2</v>
      </c>
      <c r="I2618" t="s">
        <v>21</v>
      </c>
      <c r="J2618">
        <v>580</v>
      </c>
      <c r="K2618">
        <v>61</v>
      </c>
      <c r="L2618">
        <v>160</v>
      </c>
      <c r="M2618" t="s">
        <v>141</v>
      </c>
      <c r="N2618" t="s">
        <v>45</v>
      </c>
      <c r="O2618" t="s">
        <v>142</v>
      </c>
      <c r="P2618">
        <f t="shared" si="120"/>
        <v>7.0039999999999996</v>
      </c>
      <c r="Q2618">
        <f t="shared" si="121"/>
        <v>0.3960000000000008</v>
      </c>
      <c r="R2618">
        <f t="shared" si="122"/>
        <v>0.38124999999999998</v>
      </c>
    </row>
    <row r="2619" spans="1:18" x14ac:dyDescent="0.25">
      <c r="A2619" t="s">
        <v>238</v>
      </c>
      <c r="B2619" t="s">
        <v>6</v>
      </c>
      <c r="C2619" s="1">
        <v>44188</v>
      </c>
      <c r="D2619" s="1">
        <v>44742</v>
      </c>
      <c r="E2619" s="24">
        <v>554</v>
      </c>
      <c r="F2619">
        <v>1.5</v>
      </c>
      <c r="G2619">
        <v>7.1</v>
      </c>
      <c r="H2619">
        <v>1.9</v>
      </c>
      <c r="I2619" t="s">
        <v>21</v>
      </c>
      <c r="J2619">
        <v>580</v>
      </c>
      <c r="K2619">
        <v>61</v>
      </c>
      <c r="L2619">
        <v>160</v>
      </c>
      <c r="M2619" t="s">
        <v>141</v>
      </c>
      <c r="N2619" t="s">
        <v>45</v>
      </c>
      <c r="O2619" t="s">
        <v>142</v>
      </c>
      <c r="P2619">
        <f t="shared" si="120"/>
        <v>7.0039999999999996</v>
      </c>
      <c r="Q2619">
        <f t="shared" si="121"/>
        <v>9.6000000000000085E-2</v>
      </c>
      <c r="R2619">
        <f t="shared" si="122"/>
        <v>0.38124999999999998</v>
      </c>
    </row>
    <row r="2620" spans="1:18" x14ac:dyDescent="0.25">
      <c r="A2620" t="s">
        <v>238</v>
      </c>
      <c r="B2620" t="s">
        <v>6</v>
      </c>
      <c r="C2620" s="1">
        <v>44188</v>
      </c>
      <c r="D2620" s="1">
        <v>44742</v>
      </c>
      <c r="E2620" s="24">
        <v>554</v>
      </c>
      <c r="F2620">
        <v>1.5</v>
      </c>
      <c r="G2620">
        <v>5.3</v>
      </c>
      <c r="H2620">
        <v>1.2</v>
      </c>
      <c r="I2620" t="s">
        <v>21</v>
      </c>
      <c r="J2620">
        <v>580</v>
      </c>
      <c r="K2620">
        <v>61</v>
      </c>
      <c r="L2620">
        <v>160</v>
      </c>
      <c r="M2620" t="s">
        <v>141</v>
      </c>
      <c r="N2620" t="s">
        <v>45</v>
      </c>
      <c r="O2620" t="s">
        <v>142</v>
      </c>
      <c r="P2620">
        <f t="shared" si="120"/>
        <v>7.0039999999999996</v>
      </c>
      <c r="Q2620">
        <f t="shared" si="121"/>
        <v>-1.7039999999999997</v>
      </c>
      <c r="R2620">
        <f t="shared" si="122"/>
        <v>0.38124999999999998</v>
      </c>
    </row>
    <row r="2621" spans="1:18" x14ac:dyDescent="0.25">
      <c r="A2621" t="s">
        <v>238</v>
      </c>
      <c r="B2621" t="s">
        <v>6</v>
      </c>
      <c r="C2621" s="1">
        <v>44188</v>
      </c>
      <c r="D2621" s="1">
        <v>44742</v>
      </c>
      <c r="E2621" s="24">
        <v>554</v>
      </c>
      <c r="F2621">
        <v>1.5</v>
      </c>
      <c r="G2621">
        <v>7.6</v>
      </c>
      <c r="H2621">
        <v>2</v>
      </c>
      <c r="I2621" t="s">
        <v>21</v>
      </c>
      <c r="J2621">
        <v>580</v>
      </c>
      <c r="K2621">
        <v>61</v>
      </c>
      <c r="L2621">
        <v>160</v>
      </c>
      <c r="M2621" t="s">
        <v>141</v>
      </c>
      <c r="N2621" t="s">
        <v>45</v>
      </c>
      <c r="O2621" t="s">
        <v>142</v>
      </c>
      <c r="P2621">
        <f t="shared" si="120"/>
        <v>7.0039999999999996</v>
      </c>
      <c r="Q2621">
        <f t="shared" si="121"/>
        <v>0.59600000000000009</v>
      </c>
      <c r="R2621">
        <f t="shared" si="122"/>
        <v>0.38124999999999998</v>
      </c>
    </row>
    <row r="2622" spans="1:18" x14ac:dyDescent="0.25">
      <c r="A2622" t="s">
        <v>238</v>
      </c>
      <c r="B2622" t="s">
        <v>6</v>
      </c>
      <c r="C2622" s="1">
        <v>44188</v>
      </c>
      <c r="D2622" s="1">
        <v>44742</v>
      </c>
      <c r="E2622" s="24">
        <v>554</v>
      </c>
      <c r="F2622">
        <v>1.5</v>
      </c>
      <c r="G2622">
        <v>6.2</v>
      </c>
      <c r="H2622">
        <v>1.6</v>
      </c>
      <c r="I2622" t="s">
        <v>21</v>
      </c>
      <c r="J2622">
        <v>580</v>
      </c>
      <c r="K2622">
        <v>61</v>
      </c>
      <c r="L2622">
        <v>160</v>
      </c>
      <c r="M2622" t="s">
        <v>141</v>
      </c>
      <c r="N2622" t="s">
        <v>45</v>
      </c>
      <c r="O2622" t="s">
        <v>142</v>
      </c>
      <c r="P2622">
        <f t="shared" si="120"/>
        <v>7.0039999999999996</v>
      </c>
      <c r="Q2622">
        <f t="shared" si="121"/>
        <v>-0.80399999999999938</v>
      </c>
      <c r="R2622">
        <f t="shared" si="122"/>
        <v>0.38124999999999998</v>
      </c>
    </row>
    <row r="2623" spans="1:18" x14ac:dyDescent="0.25">
      <c r="A2623" t="s">
        <v>238</v>
      </c>
      <c r="B2623" t="s">
        <v>6</v>
      </c>
      <c r="C2623" s="1">
        <v>44188</v>
      </c>
      <c r="D2623" s="1">
        <v>44742</v>
      </c>
      <c r="E2623" s="24">
        <v>554</v>
      </c>
      <c r="F2623">
        <v>1.5</v>
      </c>
      <c r="G2623">
        <v>7.1</v>
      </c>
      <c r="H2623">
        <v>1.8</v>
      </c>
      <c r="I2623" t="s">
        <v>21</v>
      </c>
      <c r="J2623">
        <v>580</v>
      </c>
      <c r="K2623">
        <v>61</v>
      </c>
      <c r="L2623">
        <v>160</v>
      </c>
      <c r="M2623" t="s">
        <v>141</v>
      </c>
      <c r="N2623" t="s">
        <v>45</v>
      </c>
      <c r="O2623" t="s">
        <v>142</v>
      </c>
      <c r="P2623">
        <f t="shared" si="120"/>
        <v>7.0039999999999996</v>
      </c>
      <c r="Q2623">
        <f t="shared" si="121"/>
        <v>9.6000000000000085E-2</v>
      </c>
      <c r="R2623">
        <f t="shared" si="122"/>
        <v>0.38124999999999998</v>
      </c>
    </row>
    <row r="2624" spans="1:18" x14ac:dyDescent="0.25">
      <c r="A2624" t="s">
        <v>238</v>
      </c>
      <c r="B2624" t="s">
        <v>6</v>
      </c>
      <c r="C2624" s="1">
        <v>44188</v>
      </c>
      <c r="D2624" s="1">
        <v>44742</v>
      </c>
      <c r="E2624" s="24">
        <v>554</v>
      </c>
      <c r="F2624">
        <v>1.5</v>
      </c>
      <c r="G2624">
        <v>7.9</v>
      </c>
      <c r="H2624">
        <v>2</v>
      </c>
      <c r="I2624" t="s">
        <v>21</v>
      </c>
      <c r="J2624">
        <v>580</v>
      </c>
      <c r="K2624">
        <v>61</v>
      </c>
      <c r="L2624">
        <v>160</v>
      </c>
      <c r="M2624" t="s">
        <v>141</v>
      </c>
      <c r="N2624" t="s">
        <v>45</v>
      </c>
      <c r="O2624" t="s">
        <v>142</v>
      </c>
      <c r="P2624">
        <f t="shared" si="120"/>
        <v>7.0039999999999996</v>
      </c>
      <c r="Q2624">
        <f t="shared" si="121"/>
        <v>0.8960000000000008</v>
      </c>
      <c r="R2624">
        <f t="shared" si="122"/>
        <v>0.38124999999999998</v>
      </c>
    </row>
    <row r="2625" spans="1:18" x14ac:dyDescent="0.25">
      <c r="A2625" t="s">
        <v>238</v>
      </c>
      <c r="B2625" t="s">
        <v>6</v>
      </c>
      <c r="C2625" s="1">
        <v>44188</v>
      </c>
      <c r="D2625" s="1">
        <v>44742</v>
      </c>
      <c r="E2625" s="24">
        <v>554</v>
      </c>
      <c r="F2625">
        <v>1.5</v>
      </c>
      <c r="G2625">
        <v>7.6</v>
      </c>
      <c r="H2625">
        <v>2</v>
      </c>
      <c r="I2625" t="s">
        <v>21</v>
      </c>
      <c r="J2625">
        <v>580</v>
      </c>
      <c r="K2625">
        <v>61</v>
      </c>
      <c r="L2625">
        <v>160</v>
      </c>
      <c r="M2625" t="s">
        <v>141</v>
      </c>
      <c r="N2625" t="s">
        <v>45</v>
      </c>
      <c r="O2625" t="s">
        <v>142</v>
      </c>
      <c r="P2625">
        <f t="shared" si="120"/>
        <v>7.0039999999999996</v>
      </c>
      <c r="Q2625">
        <f t="shared" si="121"/>
        <v>0.59600000000000009</v>
      </c>
      <c r="R2625">
        <f t="shared" si="122"/>
        <v>0.38124999999999998</v>
      </c>
    </row>
    <row r="2626" spans="1:18" x14ac:dyDescent="0.25">
      <c r="A2626" t="s">
        <v>238</v>
      </c>
      <c r="B2626" t="s">
        <v>6</v>
      </c>
      <c r="C2626" s="1">
        <v>44188</v>
      </c>
      <c r="D2626" s="1">
        <v>44742</v>
      </c>
      <c r="E2626" s="24">
        <v>554</v>
      </c>
      <c r="F2626">
        <v>1.5</v>
      </c>
      <c r="G2626">
        <v>8.1</v>
      </c>
      <c r="H2626">
        <v>2</v>
      </c>
      <c r="I2626" t="s">
        <v>21</v>
      </c>
      <c r="J2626">
        <v>580</v>
      </c>
      <c r="K2626">
        <v>61</v>
      </c>
      <c r="L2626">
        <v>160</v>
      </c>
      <c r="M2626" t="s">
        <v>141</v>
      </c>
      <c r="N2626" t="s">
        <v>45</v>
      </c>
      <c r="O2626" t="s">
        <v>142</v>
      </c>
      <c r="P2626">
        <f t="shared" si="120"/>
        <v>7.0039999999999996</v>
      </c>
      <c r="Q2626">
        <f t="shared" si="121"/>
        <v>1.0960000000000001</v>
      </c>
      <c r="R2626">
        <f t="shared" si="122"/>
        <v>0.38124999999999998</v>
      </c>
    </row>
    <row r="2627" spans="1:18" x14ac:dyDescent="0.25">
      <c r="A2627" t="s">
        <v>238</v>
      </c>
      <c r="B2627" t="s">
        <v>6</v>
      </c>
      <c r="C2627" s="1">
        <v>44188</v>
      </c>
      <c r="D2627" s="1">
        <v>44742</v>
      </c>
      <c r="E2627" s="24">
        <v>554</v>
      </c>
      <c r="F2627">
        <v>1.5</v>
      </c>
      <c r="G2627">
        <v>7.9</v>
      </c>
      <c r="H2627">
        <v>1.9</v>
      </c>
      <c r="I2627" t="s">
        <v>21</v>
      </c>
      <c r="J2627">
        <v>580</v>
      </c>
      <c r="K2627">
        <v>61</v>
      </c>
      <c r="L2627">
        <v>160</v>
      </c>
      <c r="M2627" t="s">
        <v>141</v>
      </c>
      <c r="N2627" t="s">
        <v>45</v>
      </c>
      <c r="O2627" t="s">
        <v>142</v>
      </c>
      <c r="P2627">
        <f t="shared" ref="P2627:P2690" si="123">IF(B2627="AltCom",E2627*0.003+1.43,IF(B2627="EreCya",E2627*0.003+2.87,IF(B2627="JulOrn",E2627*0.004+2.3,IF(B2627="LepElo",E2627*0.011+0.91,IF(B2627="NeoPul",E2627*0.004+2.46,IF(B2627="NeoTet","NT",IF(B2627="TelTem",E2627*0.006+1.77,IF(B2627="VarMoo",E2627*0.003+1.67,"AAAAAAAAAH"))))))))</f>
        <v>7.0039999999999996</v>
      </c>
      <c r="Q2627">
        <f t="shared" ref="Q2627:Q2690" si="124">IF(B2627="NeoTet", "NA", G2627-P2627)</f>
        <v>0.8960000000000008</v>
      </c>
      <c r="R2627">
        <f t="shared" ref="R2627:R2690" si="125">K2627/L2627</f>
        <v>0.38124999999999998</v>
      </c>
    </row>
    <row r="2628" spans="1:18" x14ac:dyDescent="0.25">
      <c r="A2628" t="s">
        <v>238</v>
      </c>
      <c r="B2628" t="s">
        <v>6</v>
      </c>
      <c r="C2628" s="1">
        <v>44188</v>
      </c>
      <c r="D2628" s="1">
        <v>44742</v>
      </c>
      <c r="E2628" s="24">
        <v>554</v>
      </c>
      <c r="F2628">
        <v>1.5</v>
      </c>
      <c r="G2628">
        <v>5.0999999999999996</v>
      </c>
      <c r="H2628">
        <v>1.1000000000000001</v>
      </c>
      <c r="I2628" t="s">
        <v>21</v>
      </c>
      <c r="J2628">
        <v>580</v>
      </c>
      <c r="K2628">
        <v>61</v>
      </c>
      <c r="L2628">
        <v>160</v>
      </c>
      <c r="M2628" t="s">
        <v>141</v>
      </c>
      <c r="N2628" t="s">
        <v>45</v>
      </c>
      <c r="O2628" t="s">
        <v>142</v>
      </c>
      <c r="P2628">
        <f t="shared" si="123"/>
        <v>7.0039999999999996</v>
      </c>
      <c r="Q2628">
        <f t="shared" si="124"/>
        <v>-1.9039999999999999</v>
      </c>
      <c r="R2628">
        <f t="shared" si="125"/>
        <v>0.38124999999999998</v>
      </c>
    </row>
    <row r="2629" spans="1:18" x14ac:dyDescent="0.25">
      <c r="A2629" t="s">
        <v>238</v>
      </c>
      <c r="B2629" t="s">
        <v>6</v>
      </c>
      <c r="C2629" s="1">
        <v>44188</v>
      </c>
      <c r="D2629" s="1">
        <v>44742</v>
      </c>
      <c r="E2629" s="24">
        <v>554</v>
      </c>
      <c r="F2629">
        <v>1.5</v>
      </c>
      <c r="G2629">
        <v>8.8000000000000007</v>
      </c>
      <c r="H2629">
        <v>2.2000000000000002</v>
      </c>
      <c r="I2629" t="s">
        <v>21</v>
      </c>
      <c r="J2629">
        <v>580</v>
      </c>
      <c r="K2629">
        <v>61</v>
      </c>
      <c r="L2629">
        <v>160</v>
      </c>
      <c r="M2629" t="s">
        <v>141</v>
      </c>
      <c r="N2629" t="s">
        <v>45</v>
      </c>
      <c r="O2629" t="s">
        <v>142</v>
      </c>
      <c r="P2629">
        <f t="shared" si="123"/>
        <v>7.0039999999999996</v>
      </c>
      <c r="Q2629">
        <f t="shared" si="124"/>
        <v>1.7960000000000012</v>
      </c>
      <c r="R2629">
        <f t="shared" si="125"/>
        <v>0.38124999999999998</v>
      </c>
    </row>
    <row r="2630" spans="1:18" x14ac:dyDescent="0.25">
      <c r="A2630" t="s">
        <v>238</v>
      </c>
      <c r="B2630" t="s">
        <v>6</v>
      </c>
      <c r="C2630" s="1">
        <v>44188</v>
      </c>
      <c r="D2630" s="1">
        <v>44742</v>
      </c>
      <c r="E2630" s="24">
        <v>554</v>
      </c>
      <c r="F2630">
        <v>1.5</v>
      </c>
      <c r="G2630">
        <v>6.9</v>
      </c>
      <c r="H2630">
        <v>1.7</v>
      </c>
      <c r="I2630" t="s">
        <v>21</v>
      </c>
      <c r="J2630">
        <v>580</v>
      </c>
      <c r="K2630">
        <v>61</v>
      </c>
      <c r="L2630">
        <v>160</v>
      </c>
      <c r="M2630" t="s">
        <v>141</v>
      </c>
      <c r="N2630" t="s">
        <v>45</v>
      </c>
      <c r="O2630" t="s">
        <v>142</v>
      </c>
      <c r="P2630">
        <f t="shared" si="123"/>
        <v>7.0039999999999996</v>
      </c>
      <c r="Q2630">
        <f t="shared" si="124"/>
        <v>-0.1039999999999992</v>
      </c>
      <c r="R2630">
        <f t="shared" si="125"/>
        <v>0.38124999999999998</v>
      </c>
    </row>
    <row r="2631" spans="1:18" x14ac:dyDescent="0.25">
      <c r="A2631" t="s">
        <v>238</v>
      </c>
      <c r="B2631" t="s">
        <v>6</v>
      </c>
      <c r="C2631" s="1">
        <v>44188</v>
      </c>
      <c r="D2631" s="1">
        <v>44742</v>
      </c>
      <c r="E2631" s="24">
        <v>554</v>
      </c>
      <c r="F2631">
        <v>1.5</v>
      </c>
      <c r="G2631">
        <v>7.1</v>
      </c>
      <c r="H2631">
        <v>1.8</v>
      </c>
      <c r="I2631" t="s">
        <v>21</v>
      </c>
      <c r="J2631">
        <v>580</v>
      </c>
      <c r="K2631">
        <v>61</v>
      </c>
      <c r="L2631">
        <v>160</v>
      </c>
      <c r="M2631" t="s">
        <v>141</v>
      </c>
      <c r="N2631" t="s">
        <v>45</v>
      </c>
      <c r="O2631" t="s">
        <v>142</v>
      </c>
      <c r="P2631">
        <f t="shared" si="123"/>
        <v>7.0039999999999996</v>
      </c>
      <c r="Q2631">
        <f t="shared" si="124"/>
        <v>9.6000000000000085E-2</v>
      </c>
      <c r="R2631">
        <f t="shared" si="125"/>
        <v>0.38124999999999998</v>
      </c>
    </row>
    <row r="2632" spans="1:18" x14ac:dyDescent="0.25">
      <c r="A2632" t="s">
        <v>238</v>
      </c>
      <c r="B2632" t="s">
        <v>6</v>
      </c>
      <c r="C2632" s="1">
        <v>44188</v>
      </c>
      <c r="D2632" s="1">
        <v>44742</v>
      </c>
      <c r="E2632" s="24">
        <v>554</v>
      </c>
      <c r="F2632">
        <v>1.5</v>
      </c>
      <c r="G2632">
        <v>5.7</v>
      </c>
      <c r="H2632">
        <v>1.5</v>
      </c>
      <c r="I2632" t="s">
        <v>21</v>
      </c>
      <c r="J2632">
        <v>580</v>
      </c>
      <c r="K2632">
        <v>61</v>
      </c>
      <c r="L2632">
        <v>160</v>
      </c>
      <c r="M2632" t="s">
        <v>141</v>
      </c>
      <c r="N2632" t="s">
        <v>45</v>
      </c>
      <c r="O2632" t="s">
        <v>142</v>
      </c>
      <c r="P2632">
        <f t="shared" si="123"/>
        <v>7.0039999999999996</v>
      </c>
      <c r="Q2632">
        <f t="shared" si="124"/>
        <v>-1.3039999999999994</v>
      </c>
      <c r="R2632">
        <f t="shared" si="125"/>
        <v>0.38124999999999998</v>
      </c>
    </row>
    <row r="2633" spans="1:18" x14ac:dyDescent="0.25">
      <c r="A2633" t="s">
        <v>238</v>
      </c>
      <c r="B2633" t="s">
        <v>6</v>
      </c>
      <c r="C2633" s="1">
        <v>44188</v>
      </c>
      <c r="D2633" s="1">
        <v>44742</v>
      </c>
      <c r="E2633" s="24">
        <v>554</v>
      </c>
      <c r="F2633">
        <v>1.5</v>
      </c>
      <c r="G2633">
        <v>7.5</v>
      </c>
      <c r="H2633">
        <v>1.9</v>
      </c>
      <c r="I2633" t="s">
        <v>21</v>
      </c>
      <c r="J2633">
        <v>580</v>
      </c>
      <c r="K2633">
        <v>61</v>
      </c>
      <c r="L2633">
        <v>160</v>
      </c>
      <c r="M2633" t="s">
        <v>141</v>
      </c>
      <c r="N2633" t="s">
        <v>45</v>
      </c>
      <c r="O2633" t="s">
        <v>142</v>
      </c>
      <c r="P2633">
        <f t="shared" si="123"/>
        <v>7.0039999999999996</v>
      </c>
      <c r="Q2633">
        <f t="shared" si="124"/>
        <v>0.49600000000000044</v>
      </c>
      <c r="R2633">
        <f t="shared" si="125"/>
        <v>0.38124999999999998</v>
      </c>
    </row>
    <row r="2634" spans="1:18" x14ac:dyDescent="0.25">
      <c r="A2634" t="s">
        <v>238</v>
      </c>
      <c r="B2634" t="s">
        <v>6</v>
      </c>
      <c r="C2634" s="1">
        <v>44188</v>
      </c>
      <c r="D2634" s="1">
        <v>44742</v>
      </c>
      <c r="E2634" s="24">
        <v>554</v>
      </c>
      <c r="F2634">
        <v>1.5</v>
      </c>
      <c r="G2634">
        <v>6.2</v>
      </c>
      <c r="H2634">
        <v>1.6</v>
      </c>
      <c r="I2634" t="s">
        <v>21</v>
      </c>
      <c r="J2634">
        <v>580</v>
      </c>
      <c r="K2634">
        <v>61</v>
      </c>
      <c r="L2634">
        <v>160</v>
      </c>
      <c r="M2634" t="s">
        <v>141</v>
      </c>
      <c r="N2634" t="s">
        <v>45</v>
      </c>
      <c r="O2634" t="s">
        <v>142</v>
      </c>
      <c r="P2634">
        <f t="shared" si="123"/>
        <v>7.0039999999999996</v>
      </c>
      <c r="Q2634">
        <f t="shared" si="124"/>
        <v>-0.80399999999999938</v>
      </c>
      <c r="R2634">
        <f t="shared" si="125"/>
        <v>0.38124999999999998</v>
      </c>
    </row>
    <row r="2635" spans="1:18" x14ac:dyDescent="0.25">
      <c r="A2635" t="s">
        <v>238</v>
      </c>
      <c r="B2635" t="s">
        <v>6</v>
      </c>
      <c r="C2635" s="1">
        <v>44188</v>
      </c>
      <c r="D2635" s="1">
        <v>44742</v>
      </c>
      <c r="E2635" s="24">
        <v>554</v>
      </c>
      <c r="F2635">
        <v>1.5</v>
      </c>
      <c r="G2635">
        <v>7</v>
      </c>
      <c r="H2635">
        <v>1.8</v>
      </c>
      <c r="I2635" t="s">
        <v>21</v>
      </c>
      <c r="J2635">
        <v>580</v>
      </c>
      <c r="K2635">
        <v>61</v>
      </c>
      <c r="L2635">
        <v>160</v>
      </c>
      <c r="M2635" t="s">
        <v>141</v>
      </c>
      <c r="N2635" t="s">
        <v>45</v>
      </c>
      <c r="O2635" t="s">
        <v>142</v>
      </c>
      <c r="P2635">
        <f t="shared" si="123"/>
        <v>7.0039999999999996</v>
      </c>
      <c r="Q2635">
        <f t="shared" si="124"/>
        <v>-3.9999999999995595E-3</v>
      </c>
      <c r="R2635">
        <f t="shared" si="125"/>
        <v>0.38124999999999998</v>
      </c>
    </row>
    <row r="2636" spans="1:18" x14ac:dyDescent="0.25">
      <c r="A2636" t="s">
        <v>238</v>
      </c>
      <c r="B2636" t="s">
        <v>6</v>
      </c>
      <c r="C2636" s="1">
        <v>44188</v>
      </c>
      <c r="D2636" s="1">
        <v>44742</v>
      </c>
      <c r="E2636" s="24">
        <v>554</v>
      </c>
      <c r="F2636">
        <v>1.5</v>
      </c>
      <c r="G2636">
        <v>6.7</v>
      </c>
      <c r="H2636">
        <v>1.8</v>
      </c>
      <c r="I2636" t="s">
        <v>21</v>
      </c>
      <c r="J2636">
        <v>580</v>
      </c>
      <c r="K2636">
        <v>61</v>
      </c>
      <c r="L2636">
        <v>160</v>
      </c>
      <c r="M2636" t="s">
        <v>141</v>
      </c>
      <c r="N2636" t="s">
        <v>45</v>
      </c>
      <c r="O2636" t="s">
        <v>142</v>
      </c>
      <c r="P2636">
        <f t="shared" si="123"/>
        <v>7.0039999999999996</v>
      </c>
      <c r="Q2636">
        <f t="shared" si="124"/>
        <v>-0.30399999999999938</v>
      </c>
      <c r="R2636">
        <f t="shared" si="125"/>
        <v>0.38124999999999998</v>
      </c>
    </row>
    <row r="2637" spans="1:18" x14ac:dyDescent="0.25">
      <c r="A2637" t="s">
        <v>238</v>
      </c>
      <c r="B2637" t="s">
        <v>6</v>
      </c>
      <c r="C2637" s="1">
        <v>44188</v>
      </c>
      <c r="D2637" s="1">
        <v>44742</v>
      </c>
      <c r="E2637" s="24">
        <v>554</v>
      </c>
      <c r="F2637">
        <v>1.5</v>
      </c>
      <c r="G2637">
        <v>4.9000000000000004</v>
      </c>
      <c r="H2637">
        <v>1.2</v>
      </c>
      <c r="I2637" t="s">
        <v>21</v>
      </c>
      <c r="J2637">
        <v>580</v>
      </c>
      <c r="K2637">
        <v>61</v>
      </c>
      <c r="L2637">
        <v>160</v>
      </c>
      <c r="M2637" t="s">
        <v>141</v>
      </c>
      <c r="N2637" t="s">
        <v>45</v>
      </c>
      <c r="O2637" t="s">
        <v>142</v>
      </c>
      <c r="P2637">
        <f t="shared" si="123"/>
        <v>7.0039999999999996</v>
      </c>
      <c r="Q2637">
        <f t="shared" si="124"/>
        <v>-2.1039999999999992</v>
      </c>
      <c r="R2637">
        <f t="shared" si="125"/>
        <v>0.38124999999999998</v>
      </c>
    </row>
    <row r="2638" spans="1:18" x14ac:dyDescent="0.25">
      <c r="A2638" t="s">
        <v>238</v>
      </c>
      <c r="B2638" t="s">
        <v>6</v>
      </c>
      <c r="C2638" s="1">
        <v>44188</v>
      </c>
      <c r="D2638" s="1">
        <v>44742</v>
      </c>
      <c r="E2638" s="24">
        <v>554</v>
      </c>
      <c r="F2638">
        <v>1.5</v>
      </c>
      <c r="G2638">
        <v>6.5</v>
      </c>
      <c r="H2638">
        <v>1.7</v>
      </c>
      <c r="I2638" t="s">
        <v>21</v>
      </c>
      <c r="J2638">
        <v>580</v>
      </c>
      <c r="K2638">
        <v>61</v>
      </c>
      <c r="L2638">
        <v>160</v>
      </c>
      <c r="M2638" t="s">
        <v>141</v>
      </c>
      <c r="N2638" t="s">
        <v>45</v>
      </c>
      <c r="O2638" t="s">
        <v>142</v>
      </c>
      <c r="P2638">
        <f t="shared" si="123"/>
        <v>7.0039999999999996</v>
      </c>
      <c r="Q2638">
        <f t="shared" si="124"/>
        <v>-0.50399999999999956</v>
      </c>
      <c r="R2638">
        <f t="shared" si="125"/>
        <v>0.38124999999999998</v>
      </c>
    </row>
    <row r="2639" spans="1:18" x14ac:dyDescent="0.25">
      <c r="A2639" t="s">
        <v>238</v>
      </c>
      <c r="B2639" t="s">
        <v>6</v>
      </c>
      <c r="C2639" s="1">
        <v>44188</v>
      </c>
      <c r="D2639" s="1">
        <v>44742</v>
      </c>
      <c r="E2639" s="24">
        <v>554</v>
      </c>
      <c r="F2639">
        <v>1.5</v>
      </c>
      <c r="G2639">
        <v>5.0999999999999996</v>
      </c>
      <c r="H2639">
        <v>1.3</v>
      </c>
      <c r="I2639" t="s">
        <v>21</v>
      </c>
      <c r="J2639">
        <v>580</v>
      </c>
      <c r="K2639">
        <v>61</v>
      </c>
      <c r="L2639">
        <v>160</v>
      </c>
      <c r="M2639" t="s">
        <v>141</v>
      </c>
      <c r="N2639" t="s">
        <v>45</v>
      </c>
      <c r="O2639" t="s">
        <v>142</v>
      </c>
      <c r="P2639">
        <f t="shared" si="123"/>
        <v>7.0039999999999996</v>
      </c>
      <c r="Q2639">
        <f t="shared" si="124"/>
        <v>-1.9039999999999999</v>
      </c>
      <c r="R2639">
        <f t="shared" si="125"/>
        <v>0.38124999999999998</v>
      </c>
    </row>
    <row r="2640" spans="1:18" x14ac:dyDescent="0.25">
      <c r="A2640" t="s">
        <v>238</v>
      </c>
      <c r="B2640" t="s">
        <v>6</v>
      </c>
      <c r="C2640" s="1">
        <v>44188</v>
      </c>
      <c r="D2640" s="1">
        <v>44742</v>
      </c>
      <c r="E2640" s="24">
        <v>554</v>
      </c>
      <c r="F2640">
        <v>1.5</v>
      </c>
      <c r="G2640">
        <v>6.5</v>
      </c>
      <c r="H2640">
        <v>1.7</v>
      </c>
      <c r="I2640" t="s">
        <v>21</v>
      </c>
      <c r="J2640">
        <v>580</v>
      </c>
      <c r="K2640">
        <v>61</v>
      </c>
      <c r="L2640">
        <v>160</v>
      </c>
      <c r="M2640" t="s">
        <v>141</v>
      </c>
      <c r="N2640" t="s">
        <v>45</v>
      </c>
      <c r="O2640" t="s">
        <v>142</v>
      </c>
      <c r="P2640">
        <f t="shared" si="123"/>
        <v>7.0039999999999996</v>
      </c>
      <c r="Q2640">
        <f t="shared" si="124"/>
        <v>-0.50399999999999956</v>
      </c>
      <c r="R2640">
        <f t="shared" si="125"/>
        <v>0.38124999999999998</v>
      </c>
    </row>
    <row r="2641" spans="1:18" x14ac:dyDescent="0.25">
      <c r="A2641" t="s">
        <v>238</v>
      </c>
      <c r="B2641" t="s">
        <v>6</v>
      </c>
      <c r="C2641" s="1">
        <v>44188</v>
      </c>
      <c r="D2641" s="1">
        <v>44742</v>
      </c>
      <c r="E2641" s="24">
        <v>554</v>
      </c>
      <c r="F2641">
        <v>1.5</v>
      </c>
      <c r="G2641">
        <v>5.4</v>
      </c>
      <c r="H2641">
        <v>1.4</v>
      </c>
      <c r="I2641" t="s">
        <v>21</v>
      </c>
      <c r="J2641">
        <v>580</v>
      </c>
      <c r="K2641">
        <v>61</v>
      </c>
      <c r="L2641">
        <v>160</v>
      </c>
      <c r="M2641" t="s">
        <v>141</v>
      </c>
      <c r="N2641" t="s">
        <v>45</v>
      </c>
      <c r="O2641" t="s">
        <v>142</v>
      </c>
      <c r="P2641">
        <f t="shared" si="123"/>
        <v>7.0039999999999996</v>
      </c>
      <c r="Q2641">
        <f t="shared" si="124"/>
        <v>-1.6039999999999992</v>
      </c>
      <c r="R2641">
        <f t="shared" si="125"/>
        <v>0.38124999999999998</v>
      </c>
    </row>
    <row r="2642" spans="1:18" x14ac:dyDescent="0.25">
      <c r="A2642" t="s">
        <v>236</v>
      </c>
      <c r="B2642" t="s">
        <v>6</v>
      </c>
      <c r="C2642" s="1">
        <v>44188</v>
      </c>
      <c r="D2642" s="1">
        <v>44742</v>
      </c>
      <c r="E2642" s="24">
        <v>554</v>
      </c>
      <c r="F2642">
        <v>1.5</v>
      </c>
      <c r="G2642">
        <v>10.5</v>
      </c>
      <c r="H2642">
        <v>2.6</v>
      </c>
      <c r="I2642" t="s">
        <v>21</v>
      </c>
      <c r="J2642">
        <v>580</v>
      </c>
      <c r="K2642">
        <v>25</v>
      </c>
      <c r="L2642">
        <v>160</v>
      </c>
      <c r="M2642" t="s">
        <v>141</v>
      </c>
      <c r="N2642" t="s">
        <v>45</v>
      </c>
      <c r="O2642" t="s">
        <v>142</v>
      </c>
      <c r="P2642">
        <f t="shared" si="123"/>
        <v>7.0039999999999996</v>
      </c>
      <c r="Q2642">
        <f t="shared" si="124"/>
        <v>3.4960000000000004</v>
      </c>
      <c r="R2642">
        <f t="shared" si="125"/>
        <v>0.15625</v>
      </c>
    </row>
    <row r="2643" spans="1:18" x14ac:dyDescent="0.25">
      <c r="A2643" t="s">
        <v>236</v>
      </c>
      <c r="B2643" t="s">
        <v>6</v>
      </c>
      <c r="C2643" s="1">
        <v>44188</v>
      </c>
      <c r="D2643" s="1">
        <v>44742</v>
      </c>
      <c r="E2643" s="24">
        <v>554</v>
      </c>
      <c r="F2643">
        <v>1.5</v>
      </c>
      <c r="G2643">
        <v>8.1</v>
      </c>
      <c r="H2643">
        <v>2</v>
      </c>
      <c r="I2643" t="s">
        <v>21</v>
      </c>
      <c r="J2643">
        <v>580</v>
      </c>
      <c r="K2643">
        <v>25</v>
      </c>
      <c r="L2643">
        <v>160</v>
      </c>
      <c r="M2643" t="s">
        <v>141</v>
      </c>
      <c r="N2643" t="s">
        <v>45</v>
      </c>
      <c r="O2643" t="s">
        <v>142</v>
      </c>
      <c r="P2643">
        <f t="shared" si="123"/>
        <v>7.0039999999999996</v>
      </c>
      <c r="Q2643">
        <f t="shared" si="124"/>
        <v>1.0960000000000001</v>
      </c>
      <c r="R2643">
        <f t="shared" si="125"/>
        <v>0.15625</v>
      </c>
    </row>
    <row r="2644" spans="1:18" x14ac:dyDescent="0.25">
      <c r="A2644" t="s">
        <v>236</v>
      </c>
      <c r="B2644" t="s">
        <v>6</v>
      </c>
      <c r="C2644" s="1">
        <v>44188</v>
      </c>
      <c r="D2644" s="1">
        <v>44742</v>
      </c>
      <c r="E2644" s="24">
        <v>554</v>
      </c>
      <c r="F2644">
        <v>1.5</v>
      </c>
      <c r="G2644">
        <v>6.6</v>
      </c>
      <c r="H2644">
        <v>1.7</v>
      </c>
      <c r="I2644" t="s">
        <v>21</v>
      </c>
      <c r="J2644">
        <v>580</v>
      </c>
      <c r="K2644">
        <v>25</v>
      </c>
      <c r="L2644">
        <v>160</v>
      </c>
      <c r="M2644" t="s">
        <v>141</v>
      </c>
      <c r="N2644" t="s">
        <v>45</v>
      </c>
      <c r="O2644" t="s">
        <v>142</v>
      </c>
      <c r="P2644">
        <f t="shared" si="123"/>
        <v>7.0039999999999996</v>
      </c>
      <c r="Q2644">
        <f t="shared" si="124"/>
        <v>-0.40399999999999991</v>
      </c>
      <c r="R2644">
        <f t="shared" si="125"/>
        <v>0.15625</v>
      </c>
    </row>
    <row r="2645" spans="1:18" x14ac:dyDescent="0.25">
      <c r="A2645" t="s">
        <v>236</v>
      </c>
      <c r="B2645" t="s">
        <v>6</v>
      </c>
      <c r="C2645" s="1">
        <v>44188</v>
      </c>
      <c r="D2645" s="1">
        <v>44742</v>
      </c>
      <c r="E2645" s="24">
        <v>554</v>
      </c>
      <c r="F2645">
        <v>1.5</v>
      </c>
      <c r="G2645">
        <v>8.6999999999999993</v>
      </c>
      <c r="H2645">
        <v>2.1</v>
      </c>
      <c r="I2645" t="s">
        <v>21</v>
      </c>
      <c r="J2645">
        <v>580</v>
      </c>
      <c r="K2645">
        <v>25</v>
      </c>
      <c r="L2645">
        <v>160</v>
      </c>
      <c r="M2645" t="s">
        <v>141</v>
      </c>
      <c r="N2645" t="s">
        <v>45</v>
      </c>
      <c r="O2645" t="s">
        <v>142</v>
      </c>
      <c r="P2645">
        <f t="shared" si="123"/>
        <v>7.0039999999999996</v>
      </c>
      <c r="Q2645">
        <f t="shared" si="124"/>
        <v>1.6959999999999997</v>
      </c>
      <c r="R2645">
        <f t="shared" si="125"/>
        <v>0.15625</v>
      </c>
    </row>
    <row r="2646" spans="1:18" x14ac:dyDescent="0.25">
      <c r="A2646" t="s">
        <v>236</v>
      </c>
      <c r="B2646" t="s">
        <v>6</v>
      </c>
      <c r="C2646" s="1">
        <v>44188</v>
      </c>
      <c r="D2646" s="1">
        <v>44742</v>
      </c>
      <c r="E2646" s="24">
        <v>554</v>
      </c>
      <c r="F2646">
        <v>1.5</v>
      </c>
      <c r="G2646">
        <v>7.6</v>
      </c>
      <c r="H2646">
        <v>2</v>
      </c>
      <c r="I2646" t="s">
        <v>21</v>
      </c>
      <c r="J2646">
        <v>580</v>
      </c>
      <c r="K2646">
        <v>25</v>
      </c>
      <c r="L2646">
        <v>160</v>
      </c>
      <c r="M2646" t="s">
        <v>141</v>
      </c>
      <c r="N2646" t="s">
        <v>45</v>
      </c>
      <c r="O2646" t="s">
        <v>142</v>
      </c>
      <c r="P2646">
        <f t="shared" si="123"/>
        <v>7.0039999999999996</v>
      </c>
      <c r="Q2646">
        <f t="shared" si="124"/>
        <v>0.59600000000000009</v>
      </c>
      <c r="R2646">
        <f t="shared" si="125"/>
        <v>0.15625</v>
      </c>
    </row>
    <row r="2647" spans="1:18" x14ac:dyDescent="0.25">
      <c r="A2647" t="s">
        <v>236</v>
      </c>
      <c r="B2647" t="s">
        <v>6</v>
      </c>
      <c r="C2647" s="1">
        <v>44188</v>
      </c>
      <c r="D2647" s="1">
        <v>44742</v>
      </c>
      <c r="E2647" s="24">
        <v>554</v>
      </c>
      <c r="F2647">
        <v>1.5</v>
      </c>
      <c r="G2647">
        <v>8.6</v>
      </c>
      <c r="H2647">
        <v>2.1</v>
      </c>
      <c r="I2647" t="s">
        <v>21</v>
      </c>
      <c r="J2647">
        <v>580</v>
      </c>
      <c r="K2647">
        <v>25</v>
      </c>
      <c r="L2647">
        <v>160</v>
      </c>
      <c r="M2647" t="s">
        <v>141</v>
      </c>
      <c r="N2647" t="s">
        <v>45</v>
      </c>
      <c r="O2647" t="s">
        <v>142</v>
      </c>
      <c r="P2647">
        <f t="shared" si="123"/>
        <v>7.0039999999999996</v>
      </c>
      <c r="Q2647">
        <f t="shared" si="124"/>
        <v>1.5960000000000001</v>
      </c>
      <c r="R2647">
        <f t="shared" si="125"/>
        <v>0.15625</v>
      </c>
    </row>
    <row r="2648" spans="1:18" x14ac:dyDescent="0.25">
      <c r="A2648" t="s">
        <v>236</v>
      </c>
      <c r="B2648" t="s">
        <v>6</v>
      </c>
      <c r="C2648" s="1">
        <v>44188</v>
      </c>
      <c r="D2648" s="1">
        <v>44742</v>
      </c>
      <c r="E2648" s="24">
        <v>554</v>
      </c>
      <c r="F2648">
        <v>1.5</v>
      </c>
      <c r="G2648">
        <v>8.1999999999999993</v>
      </c>
      <c r="H2648">
        <v>2.1</v>
      </c>
      <c r="I2648" t="s">
        <v>21</v>
      </c>
      <c r="J2648">
        <v>580</v>
      </c>
      <c r="K2648">
        <v>25</v>
      </c>
      <c r="L2648">
        <v>160</v>
      </c>
      <c r="M2648" t="s">
        <v>141</v>
      </c>
      <c r="N2648" t="s">
        <v>45</v>
      </c>
      <c r="O2648" t="s">
        <v>142</v>
      </c>
      <c r="P2648">
        <f t="shared" si="123"/>
        <v>7.0039999999999996</v>
      </c>
      <c r="Q2648">
        <f t="shared" si="124"/>
        <v>1.1959999999999997</v>
      </c>
      <c r="R2648">
        <f t="shared" si="125"/>
        <v>0.15625</v>
      </c>
    </row>
    <row r="2649" spans="1:18" x14ac:dyDescent="0.25">
      <c r="A2649" t="s">
        <v>236</v>
      </c>
      <c r="B2649" t="s">
        <v>6</v>
      </c>
      <c r="C2649" s="1">
        <v>44188</v>
      </c>
      <c r="D2649" s="1">
        <v>44742</v>
      </c>
      <c r="E2649" s="24">
        <v>554</v>
      </c>
      <c r="F2649">
        <v>1.5</v>
      </c>
      <c r="G2649">
        <v>7.4</v>
      </c>
      <c r="H2649">
        <v>2</v>
      </c>
      <c r="I2649" t="s">
        <v>21</v>
      </c>
      <c r="J2649">
        <v>580</v>
      </c>
      <c r="K2649">
        <v>25</v>
      </c>
      <c r="L2649">
        <v>160</v>
      </c>
      <c r="M2649" t="s">
        <v>141</v>
      </c>
      <c r="N2649" t="s">
        <v>45</v>
      </c>
      <c r="O2649" t="s">
        <v>142</v>
      </c>
      <c r="P2649">
        <f t="shared" si="123"/>
        <v>7.0039999999999996</v>
      </c>
      <c r="Q2649">
        <f t="shared" si="124"/>
        <v>0.3960000000000008</v>
      </c>
      <c r="R2649">
        <f t="shared" si="125"/>
        <v>0.15625</v>
      </c>
    </row>
    <row r="2650" spans="1:18" x14ac:dyDescent="0.25">
      <c r="A2650" t="s">
        <v>236</v>
      </c>
      <c r="B2650" t="s">
        <v>6</v>
      </c>
      <c r="C2650" s="1">
        <v>44188</v>
      </c>
      <c r="D2650" s="1">
        <v>44742</v>
      </c>
      <c r="E2650" s="24">
        <v>554</v>
      </c>
      <c r="F2650">
        <v>1.5</v>
      </c>
      <c r="G2650">
        <v>7.3</v>
      </c>
      <c r="H2650">
        <v>1.9</v>
      </c>
      <c r="I2650" t="s">
        <v>21</v>
      </c>
      <c r="J2650">
        <v>580</v>
      </c>
      <c r="K2650">
        <v>25</v>
      </c>
      <c r="L2650">
        <v>160</v>
      </c>
      <c r="M2650" t="s">
        <v>141</v>
      </c>
      <c r="N2650" t="s">
        <v>45</v>
      </c>
      <c r="O2650" t="s">
        <v>142</v>
      </c>
      <c r="P2650">
        <f t="shared" si="123"/>
        <v>7.0039999999999996</v>
      </c>
      <c r="Q2650">
        <f t="shared" si="124"/>
        <v>0.29600000000000026</v>
      </c>
      <c r="R2650">
        <f t="shared" si="125"/>
        <v>0.15625</v>
      </c>
    </row>
    <row r="2651" spans="1:18" x14ac:dyDescent="0.25">
      <c r="A2651" t="s">
        <v>236</v>
      </c>
      <c r="B2651" t="s">
        <v>6</v>
      </c>
      <c r="C2651" s="1">
        <v>44188</v>
      </c>
      <c r="D2651" s="1">
        <v>44742</v>
      </c>
      <c r="E2651" s="24">
        <v>554</v>
      </c>
      <c r="F2651">
        <v>1.5</v>
      </c>
      <c r="G2651">
        <v>8.1999999999999993</v>
      </c>
      <c r="H2651">
        <v>2.2000000000000002</v>
      </c>
      <c r="I2651" t="s">
        <v>21</v>
      </c>
      <c r="J2651">
        <v>580</v>
      </c>
      <c r="K2651">
        <v>25</v>
      </c>
      <c r="L2651">
        <v>160</v>
      </c>
      <c r="M2651" t="s">
        <v>141</v>
      </c>
      <c r="N2651" t="s">
        <v>45</v>
      </c>
      <c r="O2651" t="s">
        <v>142</v>
      </c>
      <c r="P2651">
        <f t="shared" si="123"/>
        <v>7.0039999999999996</v>
      </c>
      <c r="Q2651">
        <f t="shared" si="124"/>
        <v>1.1959999999999997</v>
      </c>
      <c r="R2651">
        <f t="shared" si="125"/>
        <v>0.15625</v>
      </c>
    </row>
    <row r="2652" spans="1:18" x14ac:dyDescent="0.25">
      <c r="A2652" t="s">
        <v>236</v>
      </c>
      <c r="B2652" t="s">
        <v>6</v>
      </c>
      <c r="C2652" s="1">
        <v>44188</v>
      </c>
      <c r="D2652" s="1">
        <v>44742</v>
      </c>
      <c r="E2652" s="24">
        <v>554</v>
      </c>
      <c r="F2652">
        <v>1.5</v>
      </c>
      <c r="G2652">
        <v>9.6</v>
      </c>
      <c r="H2652">
        <v>2.5</v>
      </c>
      <c r="I2652" t="s">
        <v>21</v>
      </c>
      <c r="J2652">
        <v>580</v>
      </c>
      <c r="K2652">
        <v>25</v>
      </c>
      <c r="L2652">
        <v>160</v>
      </c>
      <c r="M2652" t="s">
        <v>141</v>
      </c>
      <c r="N2652" t="s">
        <v>45</v>
      </c>
      <c r="O2652" t="s">
        <v>142</v>
      </c>
      <c r="P2652">
        <f t="shared" si="123"/>
        <v>7.0039999999999996</v>
      </c>
      <c r="Q2652">
        <f t="shared" si="124"/>
        <v>2.5960000000000001</v>
      </c>
      <c r="R2652">
        <f t="shared" si="125"/>
        <v>0.15625</v>
      </c>
    </row>
    <row r="2653" spans="1:18" x14ac:dyDescent="0.25">
      <c r="A2653" t="s">
        <v>236</v>
      </c>
      <c r="B2653" t="s">
        <v>6</v>
      </c>
      <c r="C2653" s="1">
        <v>44188</v>
      </c>
      <c r="D2653" s="1">
        <v>44742</v>
      </c>
      <c r="E2653" s="24">
        <v>554</v>
      </c>
      <c r="F2653">
        <v>1.5</v>
      </c>
      <c r="G2653">
        <v>8.1999999999999993</v>
      </c>
      <c r="H2653">
        <v>2.2000000000000002</v>
      </c>
      <c r="I2653" t="s">
        <v>21</v>
      </c>
      <c r="J2653">
        <v>580</v>
      </c>
      <c r="K2653">
        <v>25</v>
      </c>
      <c r="L2653">
        <v>160</v>
      </c>
      <c r="M2653" t="s">
        <v>141</v>
      </c>
      <c r="N2653" t="s">
        <v>45</v>
      </c>
      <c r="O2653" t="s">
        <v>142</v>
      </c>
      <c r="P2653">
        <f t="shared" si="123"/>
        <v>7.0039999999999996</v>
      </c>
      <c r="Q2653">
        <f t="shared" si="124"/>
        <v>1.1959999999999997</v>
      </c>
      <c r="R2653">
        <f t="shared" si="125"/>
        <v>0.15625</v>
      </c>
    </row>
    <row r="2654" spans="1:18" x14ac:dyDescent="0.25">
      <c r="A2654" t="s">
        <v>236</v>
      </c>
      <c r="B2654" t="s">
        <v>6</v>
      </c>
      <c r="C2654" s="1">
        <v>44188</v>
      </c>
      <c r="D2654" s="1">
        <v>44742</v>
      </c>
      <c r="E2654" s="24">
        <v>554</v>
      </c>
      <c r="F2654">
        <v>1.5</v>
      </c>
      <c r="G2654">
        <v>7.7</v>
      </c>
      <c r="H2654">
        <v>2</v>
      </c>
      <c r="I2654" t="s">
        <v>21</v>
      </c>
      <c r="J2654">
        <v>580</v>
      </c>
      <c r="K2654">
        <v>25</v>
      </c>
      <c r="L2654">
        <v>160</v>
      </c>
      <c r="M2654" t="s">
        <v>141</v>
      </c>
      <c r="N2654" t="s">
        <v>45</v>
      </c>
      <c r="O2654" t="s">
        <v>142</v>
      </c>
      <c r="P2654">
        <f t="shared" si="123"/>
        <v>7.0039999999999996</v>
      </c>
      <c r="Q2654">
        <f t="shared" si="124"/>
        <v>0.69600000000000062</v>
      </c>
      <c r="R2654">
        <f t="shared" si="125"/>
        <v>0.15625</v>
      </c>
    </row>
    <row r="2655" spans="1:18" x14ac:dyDescent="0.25">
      <c r="A2655" t="s">
        <v>236</v>
      </c>
      <c r="B2655" t="s">
        <v>6</v>
      </c>
      <c r="C2655" s="1">
        <v>44188</v>
      </c>
      <c r="D2655" s="1">
        <v>44742</v>
      </c>
      <c r="E2655" s="24">
        <v>554</v>
      </c>
      <c r="F2655">
        <v>1.5</v>
      </c>
      <c r="G2655">
        <v>9.6</v>
      </c>
      <c r="H2655">
        <v>2.4</v>
      </c>
      <c r="I2655" t="s">
        <v>21</v>
      </c>
      <c r="J2655">
        <v>580</v>
      </c>
      <c r="K2655">
        <v>25</v>
      </c>
      <c r="L2655">
        <v>160</v>
      </c>
      <c r="M2655" t="s">
        <v>141</v>
      </c>
      <c r="N2655" t="s">
        <v>45</v>
      </c>
      <c r="O2655" t="s">
        <v>142</v>
      </c>
      <c r="P2655">
        <f t="shared" si="123"/>
        <v>7.0039999999999996</v>
      </c>
      <c r="Q2655">
        <f t="shared" si="124"/>
        <v>2.5960000000000001</v>
      </c>
      <c r="R2655">
        <f t="shared" si="125"/>
        <v>0.15625</v>
      </c>
    </row>
    <row r="2656" spans="1:18" x14ac:dyDescent="0.25">
      <c r="A2656" t="s">
        <v>236</v>
      </c>
      <c r="B2656" t="s">
        <v>6</v>
      </c>
      <c r="C2656" s="1">
        <v>44188</v>
      </c>
      <c r="D2656" s="1">
        <v>44742</v>
      </c>
      <c r="E2656" s="24">
        <v>554</v>
      </c>
      <c r="F2656">
        <v>1.5</v>
      </c>
      <c r="G2656">
        <v>6.9</v>
      </c>
      <c r="H2656">
        <v>1.8</v>
      </c>
      <c r="I2656" t="s">
        <v>21</v>
      </c>
      <c r="J2656">
        <v>580</v>
      </c>
      <c r="K2656">
        <v>25</v>
      </c>
      <c r="L2656">
        <v>160</v>
      </c>
      <c r="M2656" t="s">
        <v>141</v>
      </c>
      <c r="N2656" t="s">
        <v>45</v>
      </c>
      <c r="O2656" t="s">
        <v>142</v>
      </c>
      <c r="P2656">
        <f t="shared" si="123"/>
        <v>7.0039999999999996</v>
      </c>
      <c r="Q2656">
        <f t="shared" si="124"/>
        <v>-0.1039999999999992</v>
      </c>
      <c r="R2656">
        <f t="shared" si="125"/>
        <v>0.15625</v>
      </c>
    </row>
    <row r="2657" spans="1:18" x14ac:dyDescent="0.25">
      <c r="A2657" t="s">
        <v>236</v>
      </c>
      <c r="B2657" t="s">
        <v>6</v>
      </c>
      <c r="C2657" s="1">
        <v>44188</v>
      </c>
      <c r="D2657" s="1">
        <v>44742</v>
      </c>
      <c r="E2657" s="24">
        <v>554</v>
      </c>
      <c r="F2657">
        <v>1.5</v>
      </c>
      <c r="G2657">
        <v>7.9</v>
      </c>
      <c r="H2657">
        <v>2</v>
      </c>
      <c r="I2657" t="s">
        <v>21</v>
      </c>
      <c r="J2657">
        <v>580</v>
      </c>
      <c r="K2657">
        <v>25</v>
      </c>
      <c r="L2657">
        <v>160</v>
      </c>
      <c r="M2657" t="s">
        <v>141</v>
      </c>
      <c r="N2657" t="s">
        <v>45</v>
      </c>
      <c r="O2657" t="s">
        <v>142</v>
      </c>
      <c r="P2657">
        <f t="shared" si="123"/>
        <v>7.0039999999999996</v>
      </c>
      <c r="Q2657">
        <f t="shared" si="124"/>
        <v>0.8960000000000008</v>
      </c>
      <c r="R2657">
        <f t="shared" si="125"/>
        <v>0.15625</v>
      </c>
    </row>
    <row r="2658" spans="1:18" x14ac:dyDescent="0.25">
      <c r="A2658" t="s">
        <v>236</v>
      </c>
      <c r="B2658" t="s">
        <v>6</v>
      </c>
      <c r="C2658" s="1">
        <v>44188</v>
      </c>
      <c r="D2658" s="1">
        <v>44742</v>
      </c>
      <c r="E2658" s="24">
        <v>554</v>
      </c>
      <c r="F2658">
        <v>1.5</v>
      </c>
      <c r="G2658">
        <v>6.8</v>
      </c>
      <c r="H2658">
        <v>1.8</v>
      </c>
      <c r="I2658" t="s">
        <v>21</v>
      </c>
      <c r="J2658">
        <v>580</v>
      </c>
      <c r="K2658">
        <v>25</v>
      </c>
      <c r="L2658">
        <v>160</v>
      </c>
      <c r="M2658" t="s">
        <v>141</v>
      </c>
      <c r="N2658" t="s">
        <v>45</v>
      </c>
      <c r="O2658" t="s">
        <v>142</v>
      </c>
      <c r="P2658">
        <f t="shared" si="123"/>
        <v>7.0039999999999996</v>
      </c>
      <c r="Q2658">
        <f t="shared" si="124"/>
        <v>-0.20399999999999974</v>
      </c>
      <c r="R2658">
        <f t="shared" si="125"/>
        <v>0.15625</v>
      </c>
    </row>
    <row r="2659" spans="1:18" x14ac:dyDescent="0.25">
      <c r="A2659" t="s">
        <v>236</v>
      </c>
      <c r="B2659" t="s">
        <v>6</v>
      </c>
      <c r="C2659" s="1">
        <v>44188</v>
      </c>
      <c r="D2659" s="1">
        <v>44742</v>
      </c>
      <c r="E2659" s="24">
        <v>554</v>
      </c>
      <c r="F2659">
        <v>1.5</v>
      </c>
      <c r="G2659">
        <v>6.9</v>
      </c>
      <c r="H2659">
        <v>1.8</v>
      </c>
      <c r="I2659" t="s">
        <v>21</v>
      </c>
      <c r="J2659">
        <v>580</v>
      </c>
      <c r="K2659">
        <v>25</v>
      </c>
      <c r="L2659">
        <v>160</v>
      </c>
      <c r="M2659" t="s">
        <v>141</v>
      </c>
      <c r="N2659" t="s">
        <v>45</v>
      </c>
      <c r="O2659" t="s">
        <v>142</v>
      </c>
      <c r="P2659">
        <f t="shared" si="123"/>
        <v>7.0039999999999996</v>
      </c>
      <c r="Q2659">
        <f t="shared" si="124"/>
        <v>-0.1039999999999992</v>
      </c>
      <c r="R2659">
        <f t="shared" si="125"/>
        <v>0.15625</v>
      </c>
    </row>
    <row r="2660" spans="1:18" x14ac:dyDescent="0.25">
      <c r="A2660" t="s">
        <v>236</v>
      </c>
      <c r="B2660" t="s">
        <v>6</v>
      </c>
      <c r="C2660" s="1">
        <v>44188</v>
      </c>
      <c r="D2660" s="1">
        <v>44742</v>
      </c>
      <c r="E2660" s="24">
        <v>554</v>
      </c>
      <c r="F2660">
        <v>1.5</v>
      </c>
      <c r="G2660">
        <v>8.5</v>
      </c>
      <c r="H2660">
        <v>2.2000000000000002</v>
      </c>
      <c r="I2660" t="s">
        <v>21</v>
      </c>
      <c r="J2660">
        <v>580</v>
      </c>
      <c r="K2660">
        <v>25</v>
      </c>
      <c r="L2660">
        <v>160</v>
      </c>
      <c r="M2660" t="s">
        <v>141</v>
      </c>
      <c r="N2660" t="s">
        <v>45</v>
      </c>
      <c r="O2660" t="s">
        <v>142</v>
      </c>
      <c r="P2660">
        <f t="shared" si="123"/>
        <v>7.0039999999999996</v>
      </c>
      <c r="Q2660">
        <f t="shared" si="124"/>
        <v>1.4960000000000004</v>
      </c>
      <c r="R2660">
        <f t="shared" si="125"/>
        <v>0.15625</v>
      </c>
    </row>
    <row r="2661" spans="1:18" x14ac:dyDescent="0.25">
      <c r="A2661" t="s">
        <v>236</v>
      </c>
      <c r="B2661" t="s">
        <v>6</v>
      </c>
      <c r="C2661" s="1">
        <v>44188</v>
      </c>
      <c r="D2661" s="1">
        <v>44742</v>
      </c>
      <c r="E2661" s="24">
        <v>554</v>
      </c>
      <c r="F2661">
        <v>1.5</v>
      </c>
      <c r="G2661">
        <v>7.5</v>
      </c>
      <c r="H2661">
        <v>2</v>
      </c>
      <c r="I2661" t="s">
        <v>21</v>
      </c>
      <c r="J2661">
        <v>580</v>
      </c>
      <c r="K2661">
        <v>25</v>
      </c>
      <c r="L2661">
        <v>160</v>
      </c>
      <c r="M2661" t="s">
        <v>141</v>
      </c>
      <c r="N2661" t="s">
        <v>45</v>
      </c>
      <c r="O2661" t="s">
        <v>142</v>
      </c>
      <c r="P2661">
        <f t="shared" si="123"/>
        <v>7.0039999999999996</v>
      </c>
      <c r="Q2661">
        <f t="shared" si="124"/>
        <v>0.49600000000000044</v>
      </c>
      <c r="R2661">
        <f t="shared" si="125"/>
        <v>0.15625</v>
      </c>
    </row>
    <row r="2662" spans="1:18" x14ac:dyDescent="0.25">
      <c r="A2662" t="s">
        <v>236</v>
      </c>
      <c r="B2662" t="s">
        <v>6</v>
      </c>
      <c r="C2662" s="1">
        <v>44188</v>
      </c>
      <c r="D2662" s="1">
        <v>44742</v>
      </c>
      <c r="E2662" s="24">
        <v>554</v>
      </c>
      <c r="F2662">
        <v>1.5</v>
      </c>
      <c r="G2662">
        <v>7.7</v>
      </c>
      <c r="H2662">
        <v>1.9</v>
      </c>
      <c r="I2662" t="s">
        <v>21</v>
      </c>
      <c r="J2662">
        <v>580</v>
      </c>
      <c r="K2662">
        <v>25</v>
      </c>
      <c r="L2662">
        <v>160</v>
      </c>
      <c r="M2662" t="s">
        <v>141</v>
      </c>
      <c r="N2662" t="s">
        <v>45</v>
      </c>
      <c r="O2662" t="s">
        <v>142</v>
      </c>
      <c r="P2662">
        <f t="shared" si="123"/>
        <v>7.0039999999999996</v>
      </c>
      <c r="Q2662">
        <f t="shared" si="124"/>
        <v>0.69600000000000062</v>
      </c>
      <c r="R2662">
        <f t="shared" si="125"/>
        <v>0.15625</v>
      </c>
    </row>
    <row r="2663" spans="1:18" x14ac:dyDescent="0.25">
      <c r="A2663" t="s">
        <v>236</v>
      </c>
      <c r="B2663" t="s">
        <v>6</v>
      </c>
      <c r="C2663" s="1">
        <v>44188</v>
      </c>
      <c r="D2663" s="1">
        <v>44742</v>
      </c>
      <c r="E2663" s="24">
        <v>554</v>
      </c>
      <c r="F2663">
        <v>1.5</v>
      </c>
      <c r="G2663">
        <v>7.6</v>
      </c>
      <c r="H2663">
        <v>2</v>
      </c>
      <c r="I2663" t="s">
        <v>21</v>
      </c>
      <c r="J2663">
        <v>580</v>
      </c>
      <c r="K2663">
        <v>25</v>
      </c>
      <c r="L2663">
        <v>160</v>
      </c>
      <c r="M2663" t="s">
        <v>141</v>
      </c>
      <c r="N2663" t="s">
        <v>45</v>
      </c>
      <c r="O2663" t="s">
        <v>142</v>
      </c>
      <c r="P2663">
        <f t="shared" si="123"/>
        <v>7.0039999999999996</v>
      </c>
      <c r="Q2663">
        <f t="shared" si="124"/>
        <v>0.59600000000000009</v>
      </c>
      <c r="R2663">
        <f t="shared" si="125"/>
        <v>0.15625</v>
      </c>
    </row>
    <row r="2664" spans="1:18" x14ac:dyDescent="0.25">
      <c r="A2664" t="s">
        <v>236</v>
      </c>
      <c r="B2664" t="s">
        <v>6</v>
      </c>
      <c r="C2664" s="1">
        <v>44188</v>
      </c>
      <c r="D2664" s="1">
        <v>44742</v>
      </c>
      <c r="E2664" s="24">
        <v>554</v>
      </c>
      <c r="F2664">
        <v>1.5</v>
      </c>
      <c r="G2664">
        <v>8</v>
      </c>
      <c r="H2664">
        <v>2</v>
      </c>
      <c r="I2664" t="s">
        <v>21</v>
      </c>
      <c r="J2664">
        <v>580</v>
      </c>
      <c r="K2664">
        <v>25</v>
      </c>
      <c r="L2664">
        <v>160</v>
      </c>
      <c r="M2664" t="s">
        <v>141</v>
      </c>
      <c r="N2664" t="s">
        <v>45</v>
      </c>
      <c r="O2664" t="s">
        <v>142</v>
      </c>
      <c r="P2664">
        <f t="shared" si="123"/>
        <v>7.0039999999999996</v>
      </c>
      <c r="Q2664">
        <f t="shared" si="124"/>
        <v>0.99600000000000044</v>
      </c>
      <c r="R2664">
        <f t="shared" si="125"/>
        <v>0.15625</v>
      </c>
    </row>
    <row r="2665" spans="1:18" x14ac:dyDescent="0.25">
      <c r="A2665" t="s">
        <v>236</v>
      </c>
      <c r="B2665" t="s">
        <v>6</v>
      </c>
      <c r="C2665" s="1">
        <v>44188</v>
      </c>
      <c r="D2665" s="1">
        <v>44742</v>
      </c>
      <c r="E2665" s="24">
        <v>554</v>
      </c>
      <c r="F2665">
        <v>1.5</v>
      </c>
      <c r="G2665">
        <v>7.3</v>
      </c>
      <c r="H2665">
        <v>1.9</v>
      </c>
      <c r="I2665" t="s">
        <v>21</v>
      </c>
      <c r="J2665">
        <v>580</v>
      </c>
      <c r="K2665">
        <v>25</v>
      </c>
      <c r="L2665">
        <v>160</v>
      </c>
      <c r="M2665" t="s">
        <v>141</v>
      </c>
      <c r="N2665" t="s">
        <v>45</v>
      </c>
      <c r="O2665" t="s">
        <v>142</v>
      </c>
      <c r="P2665">
        <f t="shared" si="123"/>
        <v>7.0039999999999996</v>
      </c>
      <c r="Q2665">
        <f t="shared" si="124"/>
        <v>0.29600000000000026</v>
      </c>
      <c r="R2665">
        <f t="shared" si="125"/>
        <v>0.15625</v>
      </c>
    </row>
    <row r="2666" spans="1:18" x14ac:dyDescent="0.25">
      <c r="A2666" t="s">
        <v>236</v>
      </c>
      <c r="B2666" t="s">
        <v>6</v>
      </c>
      <c r="C2666" s="1">
        <v>44188</v>
      </c>
      <c r="D2666" s="1">
        <v>44742</v>
      </c>
      <c r="E2666" s="24">
        <v>554</v>
      </c>
      <c r="F2666">
        <v>1.5</v>
      </c>
      <c r="G2666">
        <v>8</v>
      </c>
      <c r="H2666">
        <v>2</v>
      </c>
      <c r="I2666" t="s">
        <v>21</v>
      </c>
      <c r="J2666">
        <v>580</v>
      </c>
      <c r="K2666">
        <v>25</v>
      </c>
      <c r="L2666">
        <v>160</v>
      </c>
      <c r="M2666" t="s">
        <v>141</v>
      </c>
      <c r="N2666" t="s">
        <v>45</v>
      </c>
      <c r="O2666" t="s">
        <v>142</v>
      </c>
      <c r="P2666">
        <f t="shared" si="123"/>
        <v>7.0039999999999996</v>
      </c>
      <c r="Q2666">
        <f t="shared" si="124"/>
        <v>0.99600000000000044</v>
      </c>
      <c r="R2666">
        <f t="shared" si="125"/>
        <v>0.15625</v>
      </c>
    </row>
    <row r="2667" spans="1:18" x14ac:dyDescent="0.25">
      <c r="A2667" t="s">
        <v>239</v>
      </c>
      <c r="B2667" t="s">
        <v>6</v>
      </c>
      <c r="C2667" s="1">
        <v>44241</v>
      </c>
      <c r="D2667" s="1">
        <v>44785</v>
      </c>
      <c r="E2667" s="24">
        <v>544</v>
      </c>
      <c r="F2667">
        <v>1.5</v>
      </c>
      <c r="G2667">
        <v>8.1</v>
      </c>
      <c r="H2667">
        <v>2.1</v>
      </c>
      <c r="I2667" t="s">
        <v>21</v>
      </c>
      <c r="J2667">
        <v>664</v>
      </c>
      <c r="K2667">
        <v>17</v>
      </c>
      <c r="L2667">
        <v>160</v>
      </c>
      <c r="M2667" t="s">
        <v>145</v>
      </c>
      <c r="N2667" t="s">
        <v>45</v>
      </c>
      <c r="O2667" t="s">
        <v>142</v>
      </c>
      <c r="P2667">
        <f t="shared" si="123"/>
        <v>6.8940000000000001</v>
      </c>
      <c r="Q2667">
        <f t="shared" si="124"/>
        <v>1.2059999999999995</v>
      </c>
      <c r="R2667">
        <f t="shared" si="125"/>
        <v>0.10625</v>
      </c>
    </row>
    <row r="2668" spans="1:18" x14ac:dyDescent="0.25">
      <c r="A2668" t="s">
        <v>239</v>
      </c>
      <c r="B2668" t="s">
        <v>6</v>
      </c>
      <c r="C2668" s="1">
        <v>44241</v>
      </c>
      <c r="D2668" s="1">
        <v>44785</v>
      </c>
      <c r="E2668" s="24">
        <v>544</v>
      </c>
      <c r="F2668">
        <v>1.5</v>
      </c>
      <c r="G2668">
        <v>9.1999999999999993</v>
      </c>
      <c r="H2668">
        <v>2.2999999999999998</v>
      </c>
      <c r="I2668" t="s">
        <v>21</v>
      </c>
      <c r="J2668">
        <v>664</v>
      </c>
      <c r="K2668">
        <v>17</v>
      </c>
      <c r="L2668">
        <v>160</v>
      </c>
      <c r="M2668" t="s">
        <v>145</v>
      </c>
      <c r="N2668" t="s">
        <v>45</v>
      </c>
      <c r="O2668" t="s">
        <v>142</v>
      </c>
      <c r="P2668">
        <f t="shared" si="123"/>
        <v>6.8940000000000001</v>
      </c>
      <c r="Q2668">
        <f t="shared" si="124"/>
        <v>2.3059999999999992</v>
      </c>
      <c r="R2668">
        <f t="shared" si="125"/>
        <v>0.10625</v>
      </c>
    </row>
    <row r="2669" spans="1:18" x14ac:dyDescent="0.25">
      <c r="A2669" t="s">
        <v>239</v>
      </c>
      <c r="B2669" t="s">
        <v>6</v>
      </c>
      <c r="C2669" s="1">
        <v>44241</v>
      </c>
      <c r="D2669" s="1">
        <v>44785</v>
      </c>
      <c r="E2669" s="24">
        <v>544</v>
      </c>
      <c r="F2669">
        <v>1.5</v>
      </c>
      <c r="G2669">
        <v>9.3000000000000007</v>
      </c>
      <c r="H2669">
        <v>2.5</v>
      </c>
      <c r="I2669" t="s">
        <v>21</v>
      </c>
      <c r="J2669">
        <v>664</v>
      </c>
      <c r="K2669">
        <v>17</v>
      </c>
      <c r="L2669">
        <v>160</v>
      </c>
      <c r="M2669" t="s">
        <v>145</v>
      </c>
      <c r="N2669" t="s">
        <v>45</v>
      </c>
      <c r="O2669" t="s">
        <v>142</v>
      </c>
      <c r="P2669">
        <f t="shared" si="123"/>
        <v>6.8940000000000001</v>
      </c>
      <c r="Q2669">
        <f t="shared" si="124"/>
        <v>2.4060000000000006</v>
      </c>
      <c r="R2669">
        <f t="shared" si="125"/>
        <v>0.10625</v>
      </c>
    </row>
    <row r="2670" spans="1:18" x14ac:dyDescent="0.25">
      <c r="A2670" t="s">
        <v>239</v>
      </c>
      <c r="B2670" t="s">
        <v>6</v>
      </c>
      <c r="C2670" s="1">
        <v>44241</v>
      </c>
      <c r="D2670" s="1">
        <v>44785</v>
      </c>
      <c r="E2670" s="24">
        <v>544</v>
      </c>
      <c r="F2670">
        <v>1.5</v>
      </c>
      <c r="G2670">
        <v>12.6</v>
      </c>
      <c r="H2670">
        <v>3.1</v>
      </c>
      <c r="I2670" t="s">
        <v>21</v>
      </c>
      <c r="J2670">
        <v>664</v>
      </c>
      <c r="K2670">
        <v>17</v>
      </c>
      <c r="L2670">
        <v>160</v>
      </c>
      <c r="M2670" t="s">
        <v>145</v>
      </c>
      <c r="N2670" t="s">
        <v>45</v>
      </c>
      <c r="O2670" t="s">
        <v>142</v>
      </c>
      <c r="P2670">
        <f t="shared" si="123"/>
        <v>6.8940000000000001</v>
      </c>
      <c r="Q2670">
        <f t="shared" si="124"/>
        <v>5.7059999999999995</v>
      </c>
      <c r="R2670">
        <f t="shared" si="125"/>
        <v>0.10625</v>
      </c>
    </row>
    <row r="2671" spans="1:18" x14ac:dyDescent="0.25">
      <c r="A2671" t="s">
        <v>239</v>
      </c>
      <c r="B2671" t="s">
        <v>6</v>
      </c>
      <c r="C2671" s="1">
        <v>44241</v>
      </c>
      <c r="D2671" s="1">
        <v>44785</v>
      </c>
      <c r="E2671" s="24">
        <v>544</v>
      </c>
      <c r="F2671">
        <v>1.5</v>
      </c>
      <c r="G2671">
        <v>9.3000000000000007</v>
      </c>
      <c r="H2671">
        <v>2.5</v>
      </c>
      <c r="I2671" t="s">
        <v>21</v>
      </c>
      <c r="J2671">
        <v>664</v>
      </c>
      <c r="K2671">
        <v>17</v>
      </c>
      <c r="L2671">
        <v>160</v>
      </c>
      <c r="M2671" t="s">
        <v>145</v>
      </c>
      <c r="N2671" t="s">
        <v>45</v>
      </c>
      <c r="O2671" t="s">
        <v>142</v>
      </c>
      <c r="P2671">
        <f t="shared" si="123"/>
        <v>6.8940000000000001</v>
      </c>
      <c r="Q2671">
        <f t="shared" si="124"/>
        <v>2.4060000000000006</v>
      </c>
      <c r="R2671">
        <f t="shared" si="125"/>
        <v>0.10625</v>
      </c>
    </row>
    <row r="2672" spans="1:18" x14ac:dyDescent="0.25">
      <c r="A2672" t="s">
        <v>239</v>
      </c>
      <c r="B2672" t="s">
        <v>6</v>
      </c>
      <c r="C2672" s="1">
        <v>44241</v>
      </c>
      <c r="D2672" s="1">
        <v>44785</v>
      </c>
      <c r="E2672" s="24">
        <v>544</v>
      </c>
      <c r="F2672">
        <v>1.5</v>
      </c>
      <c r="G2672">
        <v>8.8000000000000007</v>
      </c>
      <c r="H2672">
        <v>2.4</v>
      </c>
      <c r="I2672" t="s">
        <v>21</v>
      </c>
      <c r="J2672">
        <v>664</v>
      </c>
      <c r="K2672">
        <v>17</v>
      </c>
      <c r="L2672">
        <v>160</v>
      </c>
      <c r="M2672" t="s">
        <v>145</v>
      </c>
      <c r="N2672" t="s">
        <v>45</v>
      </c>
      <c r="O2672" t="s">
        <v>142</v>
      </c>
      <c r="P2672">
        <f t="shared" si="123"/>
        <v>6.8940000000000001</v>
      </c>
      <c r="Q2672">
        <f t="shared" si="124"/>
        <v>1.9060000000000006</v>
      </c>
      <c r="R2672">
        <f t="shared" si="125"/>
        <v>0.10625</v>
      </c>
    </row>
    <row r="2673" spans="1:18" x14ac:dyDescent="0.25">
      <c r="A2673" t="s">
        <v>239</v>
      </c>
      <c r="B2673" t="s">
        <v>6</v>
      </c>
      <c r="C2673" s="1">
        <v>44241</v>
      </c>
      <c r="D2673" s="1">
        <v>44785</v>
      </c>
      <c r="E2673" s="24">
        <v>544</v>
      </c>
      <c r="F2673">
        <v>1.5</v>
      </c>
      <c r="G2673">
        <v>10.4</v>
      </c>
      <c r="H2673">
        <v>2.6</v>
      </c>
      <c r="I2673" t="s">
        <v>21</v>
      </c>
      <c r="J2673">
        <v>664</v>
      </c>
      <c r="K2673">
        <v>17</v>
      </c>
      <c r="L2673">
        <v>160</v>
      </c>
      <c r="M2673" t="s">
        <v>145</v>
      </c>
      <c r="N2673" t="s">
        <v>45</v>
      </c>
      <c r="O2673" t="s">
        <v>142</v>
      </c>
      <c r="P2673">
        <f t="shared" si="123"/>
        <v>6.8940000000000001</v>
      </c>
      <c r="Q2673">
        <f t="shared" si="124"/>
        <v>3.5060000000000002</v>
      </c>
      <c r="R2673">
        <f t="shared" si="125"/>
        <v>0.10625</v>
      </c>
    </row>
    <row r="2674" spans="1:18" x14ac:dyDescent="0.25">
      <c r="A2674" t="s">
        <v>239</v>
      </c>
      <c r="B2674" t="s">
        <v>6</v>
      </c>
      <c r="C2674" s="1">
        <v>44241</v>
      </c>
      <c r="D2674" s="1">
        <v>44785</v>
      </c>
      <c r="E2674" s="24">
        <v>544</v>
      </c>
      <c r="F2674">
        <v>1.5</v>
      </c>
      <c r="G2674">
        <v>9</v>
      </c>
      <c r="H2674">
        <v>2.4</v>
      </c>
      <c r="I2674" t="s">
        <v>21</v>
      </c>
      <c r="J2674">
        <v>664</v>
      </c>
      <c r="K2674">
        <v>17</v>
      </c>
      <c r="L2674">
        <v>160</v>
      </c>
      <c r="M2674" t="s">
        <v>145</v>
      </c>
      <c r="N2674" t="s">
        <v>45</v>
      </c>
      <c r="O2674" t="s">
        <v>142</v>
      </c>
      <c r="P2674">
        <f t="shared" si="123"/>
        <v>6.8940000000000001</v>
      </c>
      <c r="Q2674">
        <f t="shared" si="124"/>
        <v>2.1059999999999999</v>
      </c>
      <c r="R2674">
        <f t="shared" si="125"/>
        <v>0.10625</v>
      </c>
    </row>
    <row r="2675" spans="1:18" x14ac:dyDescent="0.25">
      <c r="A2675" t="s">
        <v>239</v>
      </c>
      <c r="B2675" t="s">
        <v>6</v>
      </c>
      <c r="C2675" s="1">
        <v>44241</v>
      </c>
      <c r="D2675" s="1">
        <v>44785</v>
      </c>
      <c r="E2675" s="24">
        <v>544</v>
      </c>
      <c r="F2675">
        <v>1.5</v>
      </c>
      <c r="G2675">
        <v>10.8</v>
      </c>
      <c r="H2675">
        <v>2.7</v>
      </c>
      <c r="I2675" t="s">
        <v>21</v>
      </c>
      <c r="J2675">
        <v>664</v>
      </c>
      <c r="K2675">
        <v>17</v>
      </c>
      <c r="L2675">
        <v>160</v>
      </c>
      <c r="M2675" t="s">
        <v>145</v>
      </c>
      <c r="N2675" t="s">
        <v>45</v>
      </c>
      <c r="O2675" t="s">
        <v>142</v>
      </c>
      <c r="P2675">
        <f t="shared" si="123"/>
        <v>6.8940000000000001</v>
      </c>
      <c r="Q2675">
        <f t="shared" si="124"/>
        <v>3.9060000000000006</v>
      </c>
      <c r="R2675">
        <f t="shared" si="125"/>
        <v>0.10625</v>
      </c>
    </row>
    <row r="2676" spans="1:18" x14ac:dyDescent="0.25">
      <c r="A2676" t="s">
        <v>239</v>
      </c>
      <c r="B2676" t="s">
        <v>6</v>
      </c>
      <c r="C2676" s="1">
        <v>44241</v>
      </c>
      <c r="D2676" s="1">
        <v>44785</v>
      </c>
      <c r="E2676" s="24">
        <v>544</v>
      </c>
      <c r="F2676">
        <v>1.5</v>
      </c>
      <c r="G2676">
        <v>9.3000000000000007</v>
      </c>
      <c r="H2676">
        <v>2.5</v>
      </c>
      <c r="I2676" t="s">
        <v>21</v>
      </c>
      <c r="J2676">
        <v>664</v>
      </c>
      <c r="K2676">
        <v>17</v>
      </c>
      <c r="L2676">
        <v>160</v>
      </c>
      <c r="M2676" t="s">
        <v>145</v>
      </c>
      <c r="N2676" t="s">
        <v>45</v>
      </c>
      <c r="O2676" t="s">
        <v>142</v>
      </c>
      <c r="P2676">
        <f t="shared" si="123"/>
        <v>6.8940000000000001</v>
      </c>
      <c r="Q2676">
        <f t="shared" si="124"/>
        <v>2.4060000000000006</v>
      </c>
      <c r="R2676">
        <f t="shared" si="125"/>
        <v>0.10625</v>
      </c>
    </row>
    <row r="2677" spans="1:18" x14ac:dyDescent="0.25">
      <c r="A2677" t="s">
        <v>239</v>
      </c>
      <c r="B2677" t="s">
        <v>6</v>
      </c>
      <c r="C2677" s="1">
        <v>44241</v>
      </c>
      <c r="D2677" s="1">
        <v>44785</v>
      </c>
      <c r="E2677" s="24">
        <v>544</v>
      </c>
      <c r="F2677">
        <v>1.5</v>
      </c>
      <c r="G2677">
        <v>9.1999999999999993</v>
      </c>
      <c r="H2677">
        <v>2.2999999999999998</v>
      </c>
      <c r="I2677" t="s">
        <v>21</v>
      </c>
      <c r="J2677">
        <v>664</v>
      </c>
      <c r="K2677">
        <v>17</v>
      </c>
      <c r="L2677">
        <v>160</v>
      </c>
      <c r="M2677" t="s">
        <v>145</v>
      </c>
      <c r="N2677" t="s">
        <v>45</v>
      </c>
      <c r="O2677" t="s">
        <v>142</v>
      </c>
      <c r="P2677">
        <f t="shared" si="123"/>
        <v>6.8940000000000001</v>
      </c>
      <c r="Q2677">
        <f t="shared" si="124"/>
        <v>2.3059999999999992</v>
      </c>
      <c r="R2677">
        <f t="shared" si="125"/>
        <v>0.10625</v>
      </c>
    </row>
    <row r="2678" spans="1:18" x14ac:dyDescent="0.25">
      <c r="A2678" t="s">
        <v>239</v>
      </c>
      <c r="B2678" t="s">
        <v>6</v>
      </c>
      <c r="C2678" s="1">
        <v>44241</v>
      </c>
      <c r="D2678" s="1">
        <v>44785</v>
      </c>
      <c r="E2678" s="24">
        <v>544</v>
      </c>
      <c r="F2678">
        <v>1.5</v>
      </c>
      <c r="G2678">
        <v>9.1999999999999993</v>
      </c>
      <c r="H2678">
        <v>2.4</v>
      </c>
      <c r="I2678" t="s">
        <v>21</v>
      </c>
      <c r="J2678">
        <v>664</v>
      </c>
      <c r="K2678">
        <v>17</v>
      </c>
      <c r="L2678">
        <v>160</v>
      </c>
      <c r="M2678" t="s">
        <v>145</v>
      </c>
      <c r="N2678" t="s">
        <v>45</v>
      </c>
      <c r="O2678" t="s">
        <v>142</v>
      </c>
      <c r="P2678">
        <f t="shared" si="123"/>
        <v>6.8940000000000001</v>
      </c>
      <c r="Q2678">
        <f t="shared" si="124"/>
        <v>2.3059999999999992</v>
      </c>
      <c r="R2678">
        <f t="shared" si="125"/>
        <v>0.10625</v>
      </c>
    </row>
    <row r="2679" spans="1:18" x14ac:dyDescent="0.25">
      <c r="A2679" t="s">
        <v>239</v>
      </c>
      <c r="B2679" t="s">
        <v>6</v>
      </c>
      <c r="C2679" s="1">
        <v>44241</v>
      </c>
      <c r="D2679" s="1">
        <v>44785</v>
      </c>
      <c r="E2679" s="24">
        <v>544</v>
      </c>
      <c r="F2679">
        <v>1.5</v>
      </c>
      <c r="G2679">
        <v>9</v>
      </c>
      <c r="H2679">
        <v>2.2999999999999998</v>
      </c>
      <c r="I2679" t="s">
        <v>21</v>
      </c>
      <c r="J2679">
        <v>664</v>
      </c>
      <c r="K2679">
        <v>17</v>
      </c>
      <c r="L2679">
        <v>160</v>
      </c>
      <c r="M2679" t="s">
        <v>145</v>
      </c>
      <c r="N2679" t="s">
        <v>45</v>
      </c>
      <c r="O2679" t="s">
        <v>142</v>
      </c>
      <c r="P2679">
        <f t="shared" si="123"/>
        <v>6.8940000000000001</v>
      </c>
      <c r="Q2679">
        <f t="shared" si="124"/>
        <v>2.1059999999999999</v>
      </c>
      <c r="R2679">
        <f t="shared" si="125"/>
        <v>0.10625</v>
      </c>
    </row>
    <row r="2680" spans="1:18" x14ac:dyDescent="0.25">
      <c r="A2680" t="s">
        <v>239</v>
      </c>
      <c r="B2680" t="s">
        <v>6</v>
      </c>
      <c r="C2680" s="1">
        <v>44241</v>
      </c>
      <c r="D2680" s="1">
        <v>44785</v>
      </c>
      <c r="E2680" s="24">
        <v>544</v>
      </c>
      <c r="F2680">
        <v>1.5</v>
      </c>
      <c r="G2680">
        <v>6</v>
      </c>
      <c r="H2680">
        <v>1.7</v>
      </c>
      <c r="I2680" t="s">
        <v>21</v>
      </c>
      <c r="J2680">
        <v>664</v>
      </c>
      <c r="K2680">
        <v>17</v>
      </c>
      <c r="L2680">
        <v>160</v>
      </c>
      <c r="M2680" t="s">
        <v>145</v>
      </c>
      <c r="N2680" t="s">
        <v>45</v>
      </c>
      <c r="O2680" t="s">
        <v>142</v>
      </c>
      <c r="P2680">
        <f t="shared" si="123"/>
        <v>6.8940000000000001</v>
      </c>
      <c r="Q2680">
        <f t="shared" si="124"/>
        <v>-0.89400000000000013</v>
      </c>
      <c r="R2680">
        <f t="shared" si="125"/>
        <v>0.10625</v>
      </c>
    </row>
    <row r="2681" spans="1:18" x14ac:dyDescent="0.25">
      <c r="A2681" t="s">
        <v>239</v>
      </c>
      <c r="B2681" t="s">
        <v>6</v>
      </c>
      <c r="C2681" s="1">
        <v>44241</v>
      </c>
      <c r="D2681" s="1">
        <v>44785</v>
      </c>
      <c r="E2681" s="24">
        <v>544</v>
      </c>
      <c r="F2681">
        <v>1.5</v>
      </c>
      <c r="G2681">
        <v>9.3000000000000007</v>
      </c>
      <c r="H2681">
        <v>2.4</v>
      </c>
      <c r="I2681" t="s">
        <v>21</v>
      </c>
      <c r="J2681">
        <v>664</v>
      </c>
      <c r="K2681">
        <v>17</v>
      </c>
      <c r="L2681">
        <v>160</v>
      </c>
      <c r="M2681" t="s">
        <v>145</v>
      </c>
      <c r="N2681" t="s">
        <v>45</v>
      </c>
      <c r="O2681" t="s">
        <v>142</v>
      </c>
      <c r="P2681">
        <f t="shared" si="123"/>
        <v>6.8940000000000001</v>
      </c>
      <c r="Q2681">
        <f t="shared" si="124"/>
        <v>2.4060000000000006</v>
      </c>
      <c r="R2681">
        <f t="shared" si="125"/>
        <v>0.10625</v>
      </c>
    </row>
    <row r="2682" spans="1:18" x14ac:dyDescent="0.25">
      <c r="A2682" t="s">
        <v>239</v>
      </c>
      <c r="B2682" t="s">
        <v>6</v>
      </c>
      <c r="C2682" s="1">
        <v>44241</v>
      </c>
      <c r="D2682" s="1">
        <v>44785</v>
      </c>
      <c r="E2682" s="24">
        <v>544</v>
      </c>
      <c r="F2682">
        <v>1.5</v>
      </c>
      <c r="G2682">
        <v>7.5</v>
      </c>
      <c r="H2682">
        <v>1.8</v>
      </c>
      <c r="I2682" t="s">
        <v>21</v>
      </c>
      <c r="J2682">
        <v>664</v>
      </c>
      <c r="K2682">
        <v>17</v>
      </c>
      <c r="L2682">
        <v>160</v>
      </c>
      <c r="M2682" t="s">
        <v>145</v>
      </c>
      <c r="N2682" t="s">
        <v>45</v>
      </c>
      <c r="O2682" t="s">
        <v>142</v>
      </c>
      <c r="P2682">
        <f t="shared" si="123"/>
        <v>6.8940000000000001</v>
      </c>
      <c r="Q2682">
        <f t="shared" si="124"/>
        <v>0.60599999999999987</v>
      </c>
      <c r="R2682">
        <f t="shared" si="125"/>
        <v>0.10625</v>
      </c>
    </row>
    <row r="2683" spans="1:18" x14ac:dyDescent="0.25">
      <c r="A2683" t="s">
        <v>239</v>
      </c>
      <c r="B2683" t="s">
        <v>6</v>
      </c>
      <c r="C2683" s="1">
        <v>44241</v>
      </c>
      <c r="D2683" s="1">
        <v>44785</v>
      </c>
      <c r="E2683" s="24">
        <v>544</v>
      </c>
      <c r="F2683">
        <v>1.5</v>
      </c>
      <c r="G2683">
        <v>7.8</v>
      </c>
      <c r="H2683">
        <v>2</v>
      </c>
      <c r="I2683" t="s">
        <v>21</v>
      </c>
      <c r="J2683">
        <v>664</v>
      </c>
      <c r="K2683">
        <v>17</v>
      </c>
      <c r="L2683">
        <v>160</v>
      </c>
      <c r="M2683" t="s">
        <v>145</v>
      </c>
      <c r="N2683" t="s">
        <v>45</v>
      </c>
      <c r="O2683" t="s">
        <v>142</v>
      </c>
      <c r="P2683">
        <f t="shared" si="123"/>
        <v>6.8940000000000001</v>
      </c>
      <c r="Q2683">
        <f t="shared" si="124"/>
        <v>0.90599999999999969</v>
      </c>
      <c r="R2683">
        <f t="shared" si="125"/>
        <v>0.10625</v>
      </c>
    </row>
    <row r="2684" spans="1:18" x14ac:dyDescent="0.25">
      <c r="A2684" t="s">
        <v>240</v>
      </c>
      <c r="B2684" t="s">
        <v>6</v>
      </c>
      <c r="C2684" s="1">
        <v>44241</v>
      </c>
      <c r="D2684" s="1">
        <v>44785</v>
      </c>
      <c r="E2684" s="24">
        <v>544</v>
      </c>
      <c r="F2684">
        <v>1.5</v>
      </c>
      <c r="G2684">
        <v>9.5</v>
      </c>
      <c r="H2684">
        <v>2.5</v>
      </c>
      <c r="I2684" t="s">
        <v>21</v>
      </c>
      <c r="J2684">
        <v>664</v>
      </c>
      <c r="K2684">
        <v>66</v>
      </c>
      <c r="L2684">
        <v>160</v>
      </c>
      <c r="M2684" t="s">
        <v>145</v>
      </c>
      <c r="N2684" t="s">
        <v>45</v>
      </c>
      <c r="O2684" t="s">
        <v>142</v>
      </c>
      <c r="P2684">
        <f t="shared" si="123"/>
        <v>6.8940000000000001</v>
      </c>
      <c r="Q2684">
        <f t="shared" si="124"/>
        <v>2.6059999999999999</v>
      </c>
      <c r="R2684">
        <f t="shared" si="125"/>
        <v>0.41249999999999998</v>
      </c>
    </row>
    <row r="2685" spans="1:18" x14ac:dyDescent="0.25">
      <c r="A2685" t="s">
        <v>240</v>
      </c>
      <c r="B2685" t="s">
        <v>6</v>
      </c>
      <c r="C2685" s="1">
        <v>44241</v>
      </c>
      <c r="D2685" s="1">
        <v>44785</v>
      </c>
      <c r="E2685" s="24">
        <v>544</v>
      </c>
      <c r="F2685">
        <v>1.5</v>
      </c>
      <c r="G2685">
        <v>7.5</v>
      </c>
      <c r="H2685">
        <v>2</v>
      </c>
      <c r="I2685" t="s">
        <v>21</v>
      </c>
      <c r="J2685">
        <v>664</v>
      </c>
      <c r="K2685">
        <v>66</v>
      </c>
      <c r="L2685">
        <v>160</v>
      </c>
      <c r="M2685" t="s">
        <v>145</v>
      </c>
      <c r="N2685" t="s">
        <v>45</v>
      </c>
      <c r="O2685" t="s">
        <v>142</v>
      </c>
      <c r="P2685">
        <f t="shared" si="123"/>
        <v>6.8940000000000001</v>
      </c>
      <c r="Q2685">
        <f t="shared" si="124"/>
        <v>0.60599999999999987</v>
      </c>
      <c r="R2685">
        <f t="shared" si="125"/>
        <v>0.41249999999999998</v>
      </c>
    </row>
    <row r="2686" spans="1:18" x14ac:dyDescent="0.25">
      <c r="A2686" t="s">
        <v>240</v>
      </c>
      <c r="B2686" t="s">
        <v>6</v>
      </c>
      <c r="C2686" s="1">
        <v>44241</v>
      </c>
      <c r="D2686" s="1">
        <v>44785</v>
      </c>
      <c r="E2686" s="24">
        <v>544</v>
      </c>
      <c r="F2686">
        <v>1.5</v>
      </c>
      <c r="G2686">
        <v>5.4</v>
      </c>
      <c r="H2686">
        <v>1.4</v>
      </c>
      <c r="I2686" t="s">
        <v>21</v>
      </c>
      <c r="J2686">
        <v>664</v>
      </c>
      <c r="K2686">
        <v>66</v>
      </c>
      <c r="L2686">
        <v>160</v>
      </c>
      <c r="M2686" t="s">
        <v>145</v>
      </c>
      <c r="N2686" t="s">
        <v>45</v>
      </c>
      <c r="O2686" t="s">
        <v>142</v>
      </c>
      <c r="P2686">
        <f t="shared" si="123"/>
        <v>6.8940000000000001</v>
      </c>
      <c r="Q2686">
        <f t="shared" si="124"/>
        <v>-1.4939999999999998</v>
      </c>
      <c r="R2686">
        <f t="shared" si="125"/>
        <v>0.41249999999999998</v>
      </c>
    </row>
    <row r="2687" spans="1:18" x14ac:dyDescent="0.25">
      <c r="A2687" t="s">
        <v>240</v>
      </c>
      <c r="B2687" t="s">
        <v>6</v>
      </c>
      <c r="C2687" s="1">
        <v>44241</v>
      </c>
      <c r="D2687" s="1">
        <v>44785</v>
      </c>
      <c r="E2687" s="24">
        <v>544</v>
      </c>
      <c r="F2687">
        <v>1.5</v>
      </c>
      <c r="G2687">
        <v>8.1</v>
      </c>
      <c r="H2687">
        <v>2.1</v>
      </c>
      <c r="I2687" t="s">
        <v>21</v>
      </c>
      <c r="J2687">
        <v>664</v>
      </c>
      <c r="K2687">
        <v>66</v>
      </c>
      <c r="L2687">
        <v>160</v>
      </c>
      <c r="M2687" t="s">
        <v>145</v>
      </c>
      <c r="N2687" t="s">
        <v>45</v>
      </c>
      <c r="O2687" t="s">
        <v>142</v>
      </c>
      <c r="P2687">
        <f t="shared" si="123"/>
        <v>6.8940000000000001</v>
      </c>
      <c r="Q2687">
        <f t="shared" si="124"/>
        <v>1.2059999999999995</v>
      </c>
      <c r="R2687">
        <f t="shared" si="125"/>
        <v>0.41249999999999998</v>
      </c>
    </row>
    <row r="2688" spans="1:18" x14ac:dyDescent="0.25">
      <c r="A2688" t="s">
        <v>240</v>
      </c>
      <c r="B2688" t="s">
        <v>6</v>
      </c>
      <c r="C2688" s="1">
        <v>44241</v>
      </c>
      <c r="D2688" s="1">
        <v>44785</v>
      </c>
      <c r="E2688" s="24">
        <v>544</v>
      </c>
      <c r="F2688">
        <v>1.5</v>
      </c>
      <c r="G2688">
        <v>8.4</v>
      </c>
      <c r="H2688">
        <v>2.2000000000000002</v>
      </c>
      <c r="I2688" t="s">
        <v>21</v>
      </c>
      <c r="J2688">
        <v>664</v>
      </c>
      <c r="K2688">
        <v>66</v>
      </c>
      <c r="L2688">
        <v>160</v>
      </c>
      <c r="M2688" t="s">
        <v>145</v>
      </c>
      <c r="N2688" t="s">
        <v>45</v>
      </c>
      <c r="O2688" t="s">
        <v>142</v>
      </c>
      <c r="P2688">
        <f t="shared" si="123"/>
        <v>6.8940000000000001</v>
      </c>
      <c r="Q2688">
        <f t="shared" si="124"/>
        <v>1.5060000000000002</v>
      </c>
      <c r="R2688">
        <f t="shared" si="125"/>
        <v>0.41249999999999998</v>
      </c>
    </row>
    <row r="2689" spans="1:18" x14ac:dyDescent="0.25">
      <c r="A2689" t="s">
        <v>240</v>
      </c>
      <c r="B2689" t="s">
        <v>6</v>
      </c>
      <c r="C2689" s="1">
        <v>44241</v>
      </c>
      <c r="D2689" s="1">
        <v>44785</v>
      </c>
      <c r="E2689" s="24">
        <v>544</v>
      </c>
      <c r="F2689">
        <v>1.5</v>
      </c>
      <c r="G2689">
        <v>6.3</v>
      </c>
      <c r="H2689">
        <v>1.6</v>
      </c>
      <c r="I2689" t="s">
        <v>21</v>
      </c>
      <c r="J2689">
        <v>664</v>
      </c>
      <c r="K2689">
        <v>66</v>
      </c>
      <c r="L2689">
        <v>160</v>
      </c>
      <c r="M2689" t="s">
        <v>145</v>
      </c>
      <c r="N2689" t="s">
        <v>45</v>
      </c>
      <c r="O2689" t="s">
        <v>142</v>
      </c>
      <c r="P2689">
        <f t="shared" si="123"/>
        <v>6.8940000000000001</v>
      </c>
      <c r="Q2689">
        <f t="shared" si="124"/>
        <v>-0.59400000000000031</v>
      </c>
      <c r="R2689">
        <f t="shared" si="125"/>
        <v>0.41249999999999998</v>
      </c>
    </row>
    <row r="2690" spans="1:18" x14ac:dyDescent="0.25">
      <c r="A2690" t="s">
        <v>240</v>
      </c>
      <c r="B2690" t="s">
        <v>6</v>
      </c>
      <c r="C2690" s="1">
        <v>44241</v>
      </c>
      <c r="D2690" s="1">
        <v>44785</v>
      </c>
      <c r="E2690" s="24">
        <v>544</v>
      </c>
      <c r="F2690">
        <v>1.5</v>
      </c>
      <c r="G2690">
        <v>8.3000000000000007</v>
      </c>
      <c r="H2690">
        <v>2.2000000000000002</v>
      </c>
      <c r="I2690" t="s">
        <v>21</v>
      </c>
      <c r="J2690">
        <v>664</v>
      </c>
      <c r="K2690">
        <v>66</v>
      </c>
      <c r="L2690">
        <v>160</v>
      </c>
      <c r="M2690" t="s">
        <v>145</v>
      </c>
      <c r="N2690" t="s">
        <v>45</v>
      </c>
      <c r="O2690" t="s">
        <v>142</v>
      </c>
      <c r="P2690">
        <f t="shared" si="123"/>
        <v>6.8940000000000001</v>
      </c>
      <c r="Q2690">
        <f t="shared" si="124"/>
        <v>1.4060000000000006</v>
      </c>
      <c r="R2690">
        <f t="shared" si="125"/>
        <v>0.41249999999999998</v>
      </c>
    </row>
    <row r="2691" spans="1:18" x14ac:dyDescent="0.25">
      <c r="A2691" t="s">
        <v>240</v>
      </c>
      <c r="B2691" t="s">
        <v>6</v>
      </c>
      <c r="C2691" s="1">
        <v>44241</v>
      </c>
      <c r="D2691" s="1">
        <v>44785</v>
      </c>
      <c r="E2691" s="24">
        <v>544</v>
      </c>
      <c r="F2691">
        <v>1.5</v>
      </c>
      <c r="G2691">
        <v>7.5</v>
      </c>
      <c r="H2691">
        <v>1.9</v>
      </c>
      <c r="I2691" t="s">
        <v>21</v>
      </c>
      <c r="J2691">
        <v>664</v>
      </c>
      <c r="K2691">
        <v>66</v>
      </c>
      <c r="L2691">
        <v>160</v>
      </c>
      <c r="M2691" t="s">
        <v>145</v>
      </c>
      <c r="N2691" t="s">
        <v>45</v>
      </c>
      <c r="O2691" t="s">
        <v>142</v>
      </c>
      <c r="P2691">
        <f t="shared" ref="P2691:P2754" si="126">IF(B2691="AltCom",E2691*0.003+1.43,IF(B2691="EreCya",E2691*0.003+2.87,IF(B2691="JulOrn",E2691*0.004+2.3,IF(B2691="LepElo",E2691*0.011+0.91,IF(B2691="NeoPul",E2691*0.004+2.46,IF(B2691="NeoTet","NT",IF(B2691="TelTem",E2691*0.006+1.77,IF(B2691="VarMoo",E2691*0.003+1.67,"AAAAAAAAAH"))))))))</f>
        <v>6.8940000000000001</v>
      </c>
      <c r="Q2691">
        <f t="shared" ref="Q2691:Q2754" si="127">IF(B2691="NeoTet", "NA", G2691-P2691)</f>
        <v>0.60599999999999987</v>
      </c>
      <c r="R2691">
        <f t="shared" ref="R2691:R2754" si="128">K2691/L2691</f>
        <v>0.41249999999999998</v>
      </c>
    </row>
    <row r="2692" spans="1:18" x14ac:dyDescent="0.25">
      <c r="A2692" t="s">
        <v>240</v>
      </c>
      <c r="B2692" t="s">
        <v>6</v>
      </c>
      <c r="C2692" s="1">
        <v>44241</v>
      </c>
      <c r="D2692" s="1">
        <v>44785</v>
      </c>
      <c r="E2692" s="24">
        <v>544</v>
      </c>
      <c r="F2692">
        <v>1.5</v>
      </c>
      <c r="G2692">
        <v>7.8</v>
      </c>
      <c r="H2692">
        <v>2.1</v>
      </c>
      <c r="I2692" t="s">
        <v>21</v>
      </c>
      <c r="J2692">
        <v>664</v>
      </c>
      <c r="K2692">
        <v>66</v>
      </c>
      <c r="L2692">
        <v>160</v>
      </c>
      <c r="M2692" t="s">
        <v>145</v>
      </c>
      <c r="N2692" t="s">
        <v>45</v>
      </c>
      <c r="O2692" t="s">
        <v>142</v>
      </c>
      <c r="P2692">
        <f t="shared" si="126"/>
        <v>6.8940000000000001</v>
      </c>
      <c r="Q2692">
        <f t="shared" si="127"/>
        <v>0.90599999999999969</v>
      </c>
      <c r="R2692">
        <f t="shared" si="128"/>
        <v>0.41249999999999998</v>
      </c>
    </row>
    <row r="2693" spans="1:18" x14ac:dyDescent="0.25">
      <c r="A2693" t="s">
        <v>240</v>
      </c>
      <c r="B2693" t="s">
        <v>6</v>
      </c>
      <c r="C2693" s="1">
        <v>44241</v>
      </c>
      <c r="D2693" s="1">
        <v>44785</v>
      </c>
      <c r="E2693" s="24">
        <v>544</v>
      </c>
      <c r="F2693">
        <v>1.5</v>
      </c>
      <c r="G2693">
        <v>6</v>
      </c>
      <c r="H2693">
        <v>1.5</v>
      </c>
      <c r="I2693" t="s">
        <v>21</v>
      </c>
      <c r="J2693">
        <v>664</v>
      </c>
      <c r="K2693">
        <v>66</v>
      </c>
      <c r="L2693">
        <v>160</v>
      </c>
      <c r="M2693" t="s">
        <v>145</v>
      </c>
      <c r="N2693" t="s">
        <v>45</v>
      </c>
      <c r="O2693" t="s">
        <v>142</v>
      </c>
      <c r="P2693">
        <f t="shared" si="126"/>
        <v>6.8940000000000001</v>
      </c>
      <c r="Q2693">
        <f t="shared" si="127"/>
        <v>-0.89400000000000013</v>
      </c>
      <c r="R2693">
        <f t="shared" si="128"/>
        <v>0.41249999999999998</v>
      </c>
    </row>
    <row r="2694" spans="1:18" x14ac:dyDescent="0.25">
      <c r="A2694" t="s">
        <v>240</v>
      </c>
      <c r="B2694" t="s">
        <v>6</v>
      </c>
      <c r="C2694" s="1">
        <v>44241</v>
      </c>
      <c r="D2694" s="1">
        <v>44785</v>
      </c>
      <c r="E2694" s="24">
        <v>544</v>
      </c>
      <c r="F2694">
        <v>1.5</v>
      </c>
      <c r="G2694">
        <v>8.1999999999999993</v>
      </c>
      <c r="H2694">
        <v>2.1</v>
      </c>
      <c r="I2694" t="s">
        <v>21</v>
      </c>
      <c r="J2694">
        <v>664</v>
      </c>
      <c r="K2694">
        <v>66</v>
      </c>
      <c r="L2694">
        <v>160</v>
      </c>
      <c r="M2694" t="s">
        <v>145</v>
      </c>
      <c r="N2694" t="s">
        <v>45</v>
      </c>
      <c r="O2694" t="s">
        <v>142</v>
      </c>
      <c r="P2694">
        <f t="shared" si="126"/>
        <v>6.8940000000000001</v>
      </c>
      <c r="Q2694">
        <f t="shared" si="127"/>
        <v>1.3059999999999992</v>
      </c>
      <c r="R2694">
        <f t="shared" si="128"/>
        <v>0.41249999999999998</v>
      </c>
    </row>
    <row r="2695" spans="1:18" x14ac:dyDescent="0.25">
      <c r="A2695" t="s">
        <v>240</v>
      </c>
      <c r="B2695" t="s">
        <v>6</v>
      </c>
      <c r="C2695" s="1">
        <v>44241</v>
      </c>
      <c r="D2695" s="1">
        <v>44785</v>
      </c>
      <c r="E2695" s="24">
        <v>544</v>
      </c>
      <c r="F2695">
        <v>1.5</v>
      </c>
      <c r="G2695">
        <v>7.9</v>
      </c>
      <c r="H2695">
        <v>2</v>
      </c>
      <c r="I2695" t="s">
        <v>21</v>
      </c>
      <c r="J2695">
        <v>664</v>
      </c>
      <c r="K2695">
        <v>66</v>
      </c>
      <c r="L2695">
        <v>160</v>
      </c>
      <c r="M2695" t="s">
        <v>145</v>
      </c>
      <c r="N2695" t="s">
        <v>45</v>
      </c>
      <c r="O2695" t="s">
        <v>142</v>
      </c>
      <c r="P2695">
        <f t="shared" si="126"/>
        <v>6.8940000000000001</v>
      </c>
      <c r="Q2695">
        <f t="shared" si="127"/>
        <v>1.0060000000000002</v>
      </c>
      <c r="R2695">
        <f t="shared" si="128"/>
        <v>0.41249999999999998</v>
      </c>
    </row>
    <row r="2696" spans="1:18" x14ac:dyDescent="0.25">
      <c r="A2696" t="s">
        <v>240</v>
      </c>
      <c r="B2696" t="s">
        <v>6</v>
      </c>
      <c r="C2696" s="1">
        <v>44241</v>
      </c>
      <c r="D2696" s="1">
        <v>44785</v>
      </c>
      <c r="E2696" s="24">
        <v>544</v>
      </c>
      <c r="F2696">
        <v>1.5</v>
      </c>
      <c r="G2696">
        <v>8.1999999999999993</v>
      </c>
      <c r="H2696">
        <v>2.1</v>
      </c>
      <c r="I2696" t="s">
        <v>21</v>
      </c>
      <c r="J2696">
        <v>664</v>
      </c>
      <c r="K2696">
        <v>66</v>
      </c>
      <c r="L2696">
        <v>160</v>
      </c>
      <c r="M2696" t="s">
        <v>145</v>
      </c>
      <c r="N2696" t="s">
        <v>45</v>
      </c>
      <c r="O2696" t="s">
        <v>142</v>
      </c>
      <c r="P2696">
        <f t="shared" si="126"/>
        <v>6.8940000000000001</v>
      </c>
      <c r="Q2696">
        <f t="shared" si="127"/>
        <v>1.3059999999999992</v>
      </c>
      <c r="R2696">
        <f t="shared" si="128"/>
        <v>0.41249999999999998</v>
      </c>
    </row>
    <row r="2697" spans="1:18" x14ac:dyDescent="0.25">
      <c r="A2697" t="s">
        <v>240</v>
      </c>
      <c r="B2697" t="s">
        <v>6</v>
      </c>
      <c r="C2697" s="1">
        <v>44241</v>
      </c>
      <c r="D2697" s="1">
        <v>44785</v>
      </c>
      <c r="E2697" s="24">
        <v>544</v>
      </c>
      <c r="F2697">
        <v>1.5</v>
      </c>
      <c r="G2697">
        <v>6.9</v>
      </c>
      <c r="H2697">
        <v>1.8</v>
      </c>
      <c r="I2697" t="s">
        <v>21</v>
      </c>
      <c r="J2697">
        <v>664</v>
      </c>
      <c r="K2697">
        <v>66</v>
      </c>
      <c r="L2697">
        <v>160</v>
      </c>
      <c r="M2697" t="s">
        <v>145</v>
      </c>
      <c r="N2697" t="s">
        <v>45</v>
      </c>
      <c r="O2697" t="s">
        <v>142</v>
      </c>
      <c r="P2697">
        <f t="shared" si="126"/>
        <v>6.8940000000000001</v>
      </c>
      <c r="Q2697">
        <f t="shared" si="127"/>
        <v>6.0000000000002274E-3</v>
      </c>
      <c r="R2697">
        <f t="shared" si="128"/>
        <v>0.41249999999999998</v>
      </c>
    </row>
    <row r="2698" spans="1:18" x14ac:dyDescent="0.25">
      <c r="A2698" t="s">
        <v>240</v>
      </c>
      <c r="B2698" t="s">
        <v>6</v>
      </c>
      <c r="C2698" s="1">
        <v>44241</v>
      </c>
      <c r="D2698" s="1">
        <v>44785</v>
      </c>
      <c r="E2698" s="24">
        <v>544</v>
      </c>
      <c r="F2698">
        <v>1.5</v>
      </c>
      <c r="G2698">
        <v>8.1</v>
      </c>
      <c r="H2698">
        <v>2.1</v>
      </c>
      <c r="I2698" t="s">
        <v>21</v>
      </c>
      <c r="J2698">
        <v>664</v>
      </c>
      <c r="K2698">
        <v>66</v>
      </c>
      <c r="L2698">
        <v>160</v>
      </c>
      <c r="M2698" t="s">
        <v>145</v>
      </c>
      <c r="N2698" t="s">
        <v>45</v>
      </c>
      <c r="O2698" t="s">
        <v>142</v>
      </c>
      <c r="P2698">
        <f t="shared" si="126"/>
        <v>6.8940000000000001</v>
      </c>
      <c r="Q2698">
        <f t="shared" si="127"/>
        <v>1.2059999999999995</v>
      </c>
      <c r="R2698">
        <f t="shared" si="128"/>
        <v>0.41249999999999998</v>
      </c>
    </row>
    <row r="2699" spans="1:18" x14ac:dyDescent="0.25">
      <c r="A2699" t="s">
        <v>240</v>
      </c>
      <c r="B2699" t="s">
        <v>6</v>
      </c>
      <c r="C2699" s="1">
        <v>44241</v>
      </c>
      <c r="D2699" s="1">
        <v>44785</v>
      </c>
      <c r="E2699" s="24">
        <v>544</v>
      </c>
      <c r="F2699">
        <v>1.5</v>
      </c>
      <c r="G2699">
        <v>8</v>
      </c>
      <c r="H2699">
        <v>2.1</v>
      </c>
      <c r="I2699" t="s">
        <v>21</v>
      </c>
      <c r="J2699">
        <v>664</v>
      </c>
      <c r="K2699">
        <v>66</v>
      </c>
      <c r="L2699">
        <v>160</v>
      </c>
      <c r="M2699" t="s">
        <v>145</v>
      </c>
      <c r="N2699" t="s">
        <v>45</v>
      </c>
      <c r="O2699" t="s">
        <v>142</v>
      </c>
      <c r="P2699">
        <f t="shared" si="126"/>
        <v>6.8940000000000001</v>
      </c>
      <c r="Q2699">
        <f t="shared" si="127"/>
        <v>1.1059999999999999</v>
      </c>
      <c r="R2699">
        <f t="shared" si="128"/>
        <v>0.41249999999999998</v>
      </c>
    </row>
    <row r="2700" spans="1:18" x14ac:dyDescent="0.25">
      <c r="A2700" t="s">
        <v>240</v>
      </c>
      <c r="B2700" t="s">
        <v>6</v>
      </c>
      <c r="C2700" s="1">
        <v>44241</v>
      </c>
      <c r="D2700" s="1">
        <v>44785</v>
      </c>
      <c r="E2700" s="24">
        <v>544</v>
      </c>
      <c r="F2700">
        <v>1.5</v>
      </c>
      <c r="G2700">
        <v>6.1</v>
      </c>
      <c r="H2700">
        <v>1.6</v>
      </c>
      <c r="I2700" t="s">
        <v>21</v>
      </c>
      <c r="J2700">
        <v>664</v>
      </c>
      <c r="K2700">
        <v>66</v>
      </c>
      <c r="L2700">
        <v>160</v>
      </c>
      <c r="M2700" t="s">
        <v>145</v>
      </c>
      <c r="N2700" t="s">
        <v>45</v>
      </c>
      <c r="O2700" t="s">
        <v>142</v>
      </c>
      <c r="P2700">
        <f t="shared" si="126"/>
        <v>6.8940000000000001</v>
      </c>
      <c r="Q2700">
        <f t="shared" si="127"/>
        <v>-0.79400000000000048</v>
      </c>
      <c r="R2700">
        <f t="shared" si="128"/>
        <v>0.41249999999999998</v>
      </c>
    </row>
    <row r="2701" spans="1:18" x14ac:dyDescent="0.25">
      <c r="A2701" t="s">
        <v>240</v>
      </c>
      <c r="B2701" t="s">
        <v>6</v>
      </c>
      <c r="C2701" s="1">
        <v>44241</v>
      </c>
      <c r="D2701" s="1">
        <v>44785</v>
      </c>
      <c r="E2701" s="24">
        <v>544</v>
      </c>
      <c r="F2701">
        <v>1.5</v>
      </c>
      <c r="G2701">
        <v>7.3</v>
      </c>
      <c r="H2701">
        <v>1.8</v>
      </c>
      <c r="I2701" t="s">
        <v>21</v>
      </c>
      <c r="J2701">
        <v>664</v>
      </c>
      <c r="K2701">
        <v>66</v>
      </c>
      <c r="L2701">
        <v>160</v>
      </c>
      <c r="M2701" t="s">
        <v>145</v>
      </c>
      <c r="N2701" t="s">
        <v>45</v>
      </c>
      <c r="O2701" t="s">
        <v>142</v>
      </c>
      <c r="P2701">
        <f t="shared" si="126"/>
        <v>6.8940000000000001</v>
      </c>
      <c r="Q2701">
        <f t="shared" si="127"/>
        <v>0.40599999999999969</v>
      </c>
      <c r="R2701">
        <f t="shared" si="128"/>
        <v>0.41249999999999998</v>
      </c>
    </row>
    <row r="2702" spans="1:18" x14ac:dyDescent="0.25">
      <c r="A2702" t="s">
        <v>240</v>
      </c>
      <c r="B2702" t="s">
        <v>6</v>
      </c>
      <c r="C2702" s="1">
        <v>44241</v>
      </c>
      <c r="D2702" s="1">
        <v>44785</v>
      </c>
      <c r="E2702" s="24">
        <v>544</v>
      </c>
      <c r="F2702">
        <v>1.5</v>
      </c>
      <c r="G2702">
        <v>6.3</v>
      </c>
      <c r="H2702">
        <v>1.6</v>
      </c>
      <c r="I2702" t="s">
        <v>21</v>
      </c>
      <c r="J2702">
        <v>664</v>
      </c>
      <c r="K2702">
        <v>66</v>
      </c>
      <c r="L2702">
        <v>160</v>
      </c>
      <c r="M2702" t="s">
        <v>145</v>
      </c>
      <c r="N2702" t="s">
        <v>45</v>
      </c>
      <c r="O2702" t="s">
        <v>142</v>
      </c>
      <c r="P2702">
        <f t="shared" si="126"/>
        <v>6.8940000000000001</v>
      </c>
      <c r="Q2702">
        <f t="shared" si="127"/>
        <v>-0.59400000000000031</v>
      </c>
      <c r="R2702">
        <f t="shared" si="128"/>
        <v>0.41249999999999998</v>
      </c>
    </row>
    <row r="2703" spans="1:18" x14ac:dyDescent="0.25">
      <c r="A2703" t="s">
        <v>240</v>
      </c>
      <c r="B2703" t="s">
        <v>6</v>
      </c>
      <c r="C2703" s="1">
        <v>44241</v>
      </c>
      <c r="D2703" s="1">
        <v>44785</v>
      </c>
      <c r="E2703" s="24">
        <v>544</v>
      </c>
      <c r="F2703">
        <v>1.5</v>
      </c>
      <c r="G2703">
        <v>8</v>
      </c>
      <c r="H2703">
        <v>2.1</v>
      </c>
      <c r="I2703" t="s">
        <v>21</v>
      </c>
      <c r="J2703">
        <v>664</v>
      </c>
      <c r="K2703">
        <v>66</v>
      </c>
      <c r="L2703">
        <v>160</v>
      </c>
      <c r="M2703" t="s">
        <v>145</v>
      </c>
      <c r="N2703" t="s">
        <v>45</v>
      </c>
      <c r="O2703" t="s">
        <v>142</v>
      </c>
      <c r="P2703">
        <f t="shared" si="126"/>
        <v>6.8940000000000001</v>
      </c>
      <c r="Q2703">
        <f t="shared" si="127"/>
        <v>1.1059999999999999</v>
      </c>
      <c r="R2703">
        <f t="shared" si="128"/>
        <v>0.41249999999999998</v>
      </c>
    </row>
    <row r="2704" spans="1:18" x14ac:dyDescent="0.25">
      <c r="A2704" t="s">
        <v>240</v>
      </c>
      <c r="B2704" t="s">
        <v>6</v>
      </c>
      <c r="C2704" s="1">
        <v>44241</v>
      </c>
      <c r="D2704" s="1">
        <v>44785</v>
      </c>
      <c r="E2704" s="24">
        <v>544</v>
      </c>
      <c r="F2704">
        <v>1.5</v>
      </c>
      <c r="G2704">
        <v>6.2</v>
      </c>
      <c r="H2704">
        <v>1.5</v>
      </c>
      <c r="I2704" t="s">
        <v>21</v>
      </c>
      <c r="J2704">
        <v>664</v>
      </c>
      <c r="K2704">
        <v>66</v>
      </c>
      <c r="L2704">
        <v>160</v>
      </c>
      <c r="M2704" t="s">
        <v>145</v>
      </c>
      <c r="N2704" t="s">
        <v>45</v>
      </c>
      <c r="O2704" t="s">
        <v>142</v>
      </c>
      <c r="P2704">
        <f t="shared" si="126"/>
        <v>6.8940000000000001</v>
      </c>
      <c r="Q2704">
        <f t="shared" si="127"/>
        <v>-0.69399999999999995</v>
      </c>
      <c r="R2704">
        <f t="shared" si="128"/>
        <v>0.41249999999999998</v>
      </c>
    </row>
    <row r="2705" spans="1:18" x14ac:dyDescent="0.25">
      <c r="A2705" t="s">
        <v>240</v>
      </c>
      <c r="B2705" t="s">
        <v>6</v>
      </c>
      <c r="C2705" s="1">
        <v>44241</v>
      </c>
      <c r="D2705" s="1">
        <v>44785</v>
      </c>
      <c r="E2705" s="24">
        <v>544</v>
      </c>
      <c r="F2705">
        <v>1.5</v>
      </c>
      <c r="G2705">
        <v>8.1</v>
      </c>
      <c r="H2705">
        <v>2.1</v>
      </c>
      <c r="I2705" t="s">
        <v>21</v>
      </c>
      <c r="J2705">
        <v>664</v>
      </c>
      <c r="K2705">
        <v>66</v>
      </c>
      <c r="L2705">
        <v>160</v>
      </c>
      <c r="M2705" t="s">
        <v>145</v>
      </c>
      <c r="N2705" t="s">
        <v>45</v>
      </c>
      <c r="O2705" t="s">
        <v>142</v>
      </c>
      <c r="P2705">
        <f t="shared" si="126"/>
        <v>6.8940000000000001</v>
      </c>
      <c r="Q2705">
        <f t="shared" si="127"/>
        <v>1.2059999999999995</v>
      </c>
      <c r="R2705">
        <f t="shared" si="128"/>
        <v>0.41249999999999998</v>
      </c>
    </row>
    <row r="2706" spans="1:18" x14ac:dyDescent="0.25">
      <c r="A2706" t="s">
        <v>240</v>
      </c>
      <c r="B2706" t="s">
        <v>6</v>
      </c>
      <c r="C2706" s="1">
        <v>44241</v>
      </c>
      <c r="D2706" s="1">
        <v>44785</v>
      </c>
      <c r="E2706" s="24">
        <v>544</v>
      </c>
      <c r="F2706">
        <v>1.5</v>
      </c>
      <c r="G2706">
        <v>6.3</v>
      </c>
      <c r="H2706">
        <v>1.6</v>
      </c>
      <c r="I2706" t="s">
        <v>21</v>
      </c>
      <c r="J2706">
        <v>664</v>
      </c>
      <c r="K2706">
        <v>66</v>
      </c>
      <c r="L2706">
        <v>160</v>
      </c>
      <c r="M2706" t="s">
        <v>145</v>
      </c>
      <c r="N2706" t="s">
        <v>45</v>
      </c>
      <c r="O2706" t="s">
        <v>142</v>
      </c>
      <c r="P2706">
        <f t="shared" si="126"/>
        <v>6.8940000000000001</v>
      </c>
      <c r="Q2706">
        <f t="shared" si="127"/>
        <v>-0.59400000000000031</v>
      </c>
      <c r="R2706">
        <f t="shared" si="128"/>
        <v>0.41249999999999998</v>
      </c>
    </row>
    <row r="2707" spans="1:18" x14ac:dyDescent="0.25">
      <c r="A2707" t="s">
        <v>240</v>
      </c>
      <c r="B2707" t="s">
        <v>6</v>
      </c>
      <c r="C2707" s="1">
        <v>44241</v>
      </c>
      <c r="D2707" s="1">
        <v>44785</v>
      </c>
      <c r="E2707" s="24">
        <v>544</v>
      </c>
      <c r="F2707">
        <v>1.5</v>
      </c>
      <c r="G2707">
        <v>7.4</v>
      </c>
      <c r="H2707">
        <v>1.9</v>
      </c>
      <c r="I2707" t="s">
        <v>21</v>
      </c>
      <c r="J2707">
        <v>664</v>
      </c>
      <c r="K2707">
        <v>66</v>
      </c>
      <c r="L2707">
        <v>160</v>
      </c>
      <c r="M2707" t="s">
        <v>145</v>
      </c>
      <c r="N2707" t="s">
        <v>45</v>
      </c>
      <c r="O2707" t="s">
        <v>142</v>
      </c>
      <c r="P2707">
        <f t="shared" si="126"/>
        <v>6.8940000000000001</v>
      </c>
      <c r="Q2707">
        <f t="shared" si="127"/>
        <v>0.50600000000000023</v>
      </c>
      <c r="R2707">
        <f t="shared" si="128"/>
        <v>0.41249999999999998</v>
      </c>
    </row>
    <row r="2708" spans="1:18" x14ac:dyDescent="0.25">
      <c r="A2708" t="s">
        <v>240</v>
      </c>
      <c r="B2708" t="s">
        <v>6</v>
      </c>
      <c r="C2708" s="1">
        <v>44241</v>
      </c>
      <c r="D2708" s="1">
        <v>44785</v>
      </c>
      <c r="E2708" s="24">
        <v>544</v>
      </c>
      <c r="F2708">
        <v>1.5</v>
      </c>
      <c r="G2708">
        <v>6.2</v>
      </c>
      <c r="H2708">
        <v>1.6</v>
      </c>
      <c r="I2708" t="s">
        <v>21</v>
      </c>
      <c r="J2708">
        <v>664</v>
      </c>
      <c r="K2708">
        <v>66</v>
      </c>
      <c r="L2708">
        <v>160</v>
      </c>
      <c r="M2708" t="s">
        <v>145</v>
      </c>
      <c r="N2708" t="s">
        <v>45</v>
      </c>
      <c r="O2708" t="s">
        <v>142</v>
      </c>
      <c r="P2708">
        <f t="shared" si="126"/>
        <v>6.8940000000000001</v>
      </c>
      <c r="Q2708">
        <f t="shared" si="127"/>
        <v>-0.69399999999999995</v>
      </c>
      <c r="R2708">
        <f t="shared" si="128"/>
        <v>0.41249999999999998</v>
      </c>
    </row>
    <row r="2709" spans="1:18" x14ac:dyDescent="0.25">
      <c r="A2709" t="s">
        <v>240</v>
      </c>
      <c r="B2709" t="s">
        <v>6</v>
      </c>
      <c r="C2709" s="1">
        <v>44241</v>
      </c>
      <c r="D2709" s="1">
        <v>44785</v>
      </c>
      <c r="E2709" s="24">
        <v>544</v>
      </c>
      <c r="F2709">
        <v>1.5</v>
      </c>
      <c r="G2709">
        <v>6.6</v>
      </c>
      <c r="H2709">
        <v>1.6</v>
      </c>
      <c r="I2709" t="s">
        <v>21</v>
      </c>
      <c r="J2709">
        <v>664</v>
      </c>
      <c r="K2709">
        <v>66</v>
      </c>
      <c r="L2709">
        <v>160</v>
      </c>
      <c r="M2709" t="s">
        <v>145</v>
      </c>
      <c r="N2709" t="s">
        <v>45</v>
      </c>
      <c r="O2709" t="s">
        <v>142</v>
      </c>
      <c r="P2709">
        <f t="shared" si="126"/>
        <v>6.8940000000000001</v>
      </c>
      <c r="Q2709">
        <f t="shared" si="127"/>
        <v>-0.29400000000000048</v>
      </c>
      <c r="R2709">
        <f t="shared" si="128"/>
        <v>0.41249999999999998</v>
      </c>
    </row>
    <row r="2710" spans="1:18" x14ac:dyDescent="0.25">
      <c r="A2710" t="s">
        <v>240</v>
      </c>
      <c r="B2710" t="s">
        <v>6</v>
      </c>
      <c r="C2710" s="1">
        <v>44241</v>
      </c>
      <c r="D2710" s="1">
        <v>44785</v>
      </c>
      <c r="E2710" s="24">
        <v>544</v>
      </c>
      <c r="F2710">
        <v>1.5</v>
      </c>
      <c r="G2710">
        <v>8.1999999999999993</v>
      </c>
      <c r="H2710">
        <v>2.1</v>
      </c>
      <c r="I2710" t="s">
        <v>21</v>
      </c>
      <c r="J2710">
        <v>664</v>
      </c>
      <c r="K2710">
        <v>66</v>
      </c>
      <c r="L2710">
        <v>160</v>
      </c>
      <c r="M2710" t="s">
        <v>145</v>
      </c>
      <c r="N2710" t="s">
        <v>45</v>
      </c>
      <c r="O2710" t="s">
        <v>142</v>
      </c>
      <c r="P2710">
        <f t="shared" si="126"/>
        <v>6.8940000000000001</v>
      </c>
      <c r="Q2710">
        <f t="shared" si="127"/>
        <v>1.3059999999999992</v>
      </c>
      <c r="R2710">
        <f t="shared" si="128"/>
        <v>0.41249999999999998</v>
      </c>
    </row>
    <row r="2711" spans="1:18" x14ac:dyDescent="0.25">
      <c r="A2711" t="s">
        <v>240</v>
      </c>
      <c r="B2711" t="s">
        <v>6</v>
      </c>
      <c r="C2711" s="1">
        <v>44241</v>
      </c>
      <c r="D2711" s="1">
        <v>44785</v>
      </c>
      <c r="E2711" s="24">
        <v>544</v>
      </c>
      <c r="F2711">
        <v>1.5</v>
      </c>
      <c r="G2711">
        <v>7.4</v>
      </c>
      <c r="H2711">
        <v>1.9</v>
      </c>
      <c r="I2711" t="s">
        <v>21</v>
      </c>
      <c r="J2711">
        <v>664</v>
      </c>
      <c r="K2711">
        <v>66</v>
      </c>
      <c r="L2711">
        <v>160</v>
      </c>
      <c r="M2711" t="s">
        <v>145</v>
      </c>
      <c r="N2711" t="s">
        <v>45</v>
      </c>
      <c r="O2711" t="s">
        <v>142</v>
      </c>
      <c r="P2711">
        <f t="shared" si="126"/>
        <v>6.8940000000000001</v>
      </c>
      <c r="Q2711">
        <f t="shared" si="127"/>
        <v>0.50600000000000023</v>
      </c>
      <c r="R2711">
        <f t="shared" si="128"/>
        <v>0.41249999999999998</v>
      </c>
    </row>
    <row r="2712" spans="1:18" x14ac:dyDescent="0.25">
      <c r="A2712" t="s">
        <v>240</v>
      </c>
      <c r="B2712" t="s">
        <v>6</v>
      </c>
      <c r="C2712" s="1">
        <v>44241</v>
      </c>
      <c r="D2712" s="1">
        <v>44785</v>
      </c>
      <c r="E2712" s="24">
        <v>544</v>
      </c>
      <c r="F2712">
        <v>1.5</v>
      </c>
      <c r="G2712">
        <v>6.6</v>
      </c>
      <c r="H2712">
        <v>1.6</v>
      </c>
      <c r="I2712" t="s">
        <v>21</v>
      </c>
      <c r="J2712">
        <v>664</v>
      </c>
      <c r="K2712">
        <v>66</v>
      </c>
      <c r="L2712">
        <v>160</v>
      </c>
      <c r="M2712" t="s">
        <v>145</v>
      </c>
      <c r="N2712" t="s">
        <v>45</v>
      </c>
      <c r="O2712" t="s">
        <v>142</v>
      </c>
      <c r="P2712">
        <f t="shared" si="126"/>
        <v>6.8940000000000001</v>
      </c>
      <c r="Q2712">
        <f t="shared" si="127"/>
        <v>-0.29400000000000048</v>
      </c>
      <c r="R2712">
        <f t="shared" si="128"/>
        <v>0.41249999999999998</v>
      </c>
    </row>
    <row r="2713" spans="1:18" x14ac:dyDescent="0.25">
      <c r="A2713" t="s">
        <v>240</v>
      </c>
      <c r="B2713" t="s">
        <v>6</v>
      </c>
      <c r="C2713" s="1">
        <v>44241</v>
      </c>
      <c r="D2713" s="1">
        <v>44785</v>
      </c>
      <c r="E2713" s="24">
        <v>544</v>
      </c>
      <c r="F2713">
        <v>1.5</v>
      </c>
      <c r="G2713">
        <v>8.1</v>
      </c>
      <c r="H2713">
        <v>2.1</v>
      </c>
      <c r="I2713" t="s">
        <v>21</v>
      </c>
      <c r="J2713">
        <v>664</v>
      </c>
      <c r="K2713">
        <v>66</v>
      </c>
      <c r="L2713">
        <v>160</v>
      </c>
      <c r="M2713" t="s">
        <v>145</v>
      </c>
      <c r="N2713" t="s">
        <v>45</v>
      </c>
      <c r="O2713" t="s">
        <v>142</v>
      </c>
      <c r="P2713">
        <f t="shared" si="126"/>
        <v>6.8940000000000001</v>
      </c>
      <c r="Q2713">
        <f t="shared" si="127"/>
        <v>1.2059999999999995</v>
      </c>
      <c r="R2713">
        <f t="shared" si="128"/>
        <v>0.41249999999999998</v>
      </c>
    </row>
    <row r="2714" spans="1:18" x14ac:dyDescent="0.25">
      <c r="A2714" t="s">
        <v>240</v>
      </c>
      <c r="B2714" t="s">
        <v>6</v>
      </c>
      <c r="C2714" s="1">
        <v>44241</v>
      </c>
      <c r="D2714" s="1">
        <v>44785</v>
      </c>
      <c r="E2714" s="24">
        <v>544</v>
      </c>
      <c r="F2714">
        <v>1.5</v>
      </c>
      <c r="G2714">
        <v>6.5</v>
      </c>
      <c r="H2714">
        <v>1.7</v>
      </c>
      <c r="I2714" t="s">
        <v>21</v>
      </c>
      <c r="J2714">
        <v>664</v>
      </c>
      <c r="K2714">
        <v>66</v>
      </c>
      <c r="L2714">
        <v>160</v>
      </c>
      <c r="M2714" t="s">
        <v>145</v>
      </c>
      <c r="N2714" t="s">
        <v>45</v>
      </c>
      <c r="O2714" t="s">
        <v>142</v>
      </c>
      <c r="P2714">
        <f t="shared" si="126"/>
        <v>6.8940000000000001</v>
      </c>
      <c r="Q2714">
        <f t="shared" si="127"/>
        <v>-0.39400000000000013</v>
      </c>
      <c r="R2714">
        <f t="shared" si="128"/>
        <v>0.41249999999999998</v>
      </c>
    </row>
    <row r="2715" spans="1:18" x14ac:dyDescent="0.25">
      <c r="A2715" t="s">
        <v>240</v>
      </c>
      <c r="B2715" t="s">
        <v>6</v>
      </c>
      <c r="C2715" s="1">
        <v>44241</v>
      </c>
      <c r="D2715" s="1">
        <v>44785</v>
      </c>
      <c r="E2715" s="24">
        <v>544</v>
      </c>
      <c r="F2715">
        <v>1.5</v>
      </c>
      <c r="G2715">
        <v>8.4</v>
      </c>
      <c r="H2715">
        <v>2.1</v>
      </c>
      <c r="I2715" t="s">
        <v>21</v>
      </c>
      <c r="J2715">
        <v>664</v>
      </c>
      <c r="K2715">
        <v>66</v>
      </c>
      <c r="L2715">
        <v>160</v>
      </c>
      <c r="M2715" t="s">
        <v>145</v>
      </c>
      <c r="N2715" t="s">
        <v>45</v>
      </c>
      <c r="O2715" t="s">
        <v>142</v>
      </c>
      <c r="P2715">
        <f t="shared" si="126"/>
        <v>6.8940000000000001</v>
      </c>
      <c r="Q2715">
        <f t="shared" si="127"/>
        <v>1.5060000000000002</v>
      </c>
      <c r="R2715">
        <f t="shared" si="128"/>
        <v>0.41249999999999998</v>
      </c>
    </row>
    <row r="2716" spans="1:18" x14ac:dyDescent="0.25">
      <c r="A2716" t="s">
        <v>240</v>
      </c>
      <c r="B2716" t="s">
        <v>6</v>
      </c>
      <c r="C2716" s="1">
        <v>44241</v>
      </c>
      <c r="D2716" s="1">
        <v>44785</v>
      </c>
      <c r="E2716" s="24">
        <v>544</v>
      </c>
      <c r="F2716">
        <v>1.5</v>
      </c>
      <c r="G2716">
        <v>7.4</v>
      </c>
      <c r="H2716">
        <v>1.9</v>
      </c>
      <c r="I2716" t="s">
        <v>21</v>
      </c>
      <c r="J2716">
        <v>664</v>
      </c>
      <c r="K2716">
        <v>66</v>
      </c>
      <c r="L2716">
        <v>160</v>
      </c>
      <c r="M2716" t="s">
        <v>145</v>
      </c>
      <c r="N2716" t="s">
        <v>45</v>
      </c>
      <c r="O2716" t="s">
        <v>142</v>
      </c>
      <c r="P2716">
        <f t="shared" si="126"/>
        <v>6.8940000000000001</v>
      </c>
      <c r="Q2716">
        <f t="shared" si="127"/>
        <v>0.50600000000000023</v>
      </c>
      <c r="R2716">
        <f t="shared" si="128"/>
        <v>0.41249999999999998</v>
      </c>
    </row>
    <row r="2717" spans="1:18" x14ac:dyDescent="0.25">
      <c r="A2717" t="s">
        <v>240</v>
      </c>
      <c r="B2717" t="s">
        <v>6</v>
      </c>
      <c r="C2717" s="1">
        <v>44241</v>
      </c>
      <c r="D2717" s="1">
        <v>44785</v>
      </c>
      <c r="E2717" s="24">
        <v>544</v>
      </c>
      <c r="F2717">
        <v>1.5</v>
      </c>
      <c r="G2717">
        <v>6.9</v>
      </c>
      <c r="H2717">
        <v>1.7</v>
      </c>
      <c r="I2717" t="s">
        <v>21</v>
      </c>
      <c r="J2717">
        <v>664</v>
      </c>
      <c r="K2717">
        <v>66</v>
      </c>
      <c r="L2717">
        <v>160</v>
      </c>
      <c r="M2717" t="s">
        <v>145</v>
      </c>
      <c r="N2717" t="s">
        <v>45</v>
      </c>
      <c r="O2717" t="s">
        <v>142</v>
      </c>
      <c r="P2717">
        <f t="shared" si="126"/>
        <v>6.8940000000000001</v>
      </c>
      <c r="Q2717">
        <f t="shared" si="127"/>
        <v>6.0000000000002274E-3</v>
      </c>
      <c r="R2717">
        <f t="shared" si="128"/>
        <v>0.41249999999999998</v>
      </c>
    </row>
    <row r="2718" spans="1:18" x14ac:dyDescent="0.25">
      <c r="A2718" t="s">
        <v>240</v>
      </c>
      <c r="B2718" t="s">
        <v>6</v>
      </c>
      <c r="C2718" s="1">
        <v>44241</v>
      </c>
      <c r="D2718" s="1">
        <v>44785</v>
      </c>
      <c r="E2718" s="24">
        <v>544</v>
      </c>
      <c r="F2718">
        <v>1.5</v>
      </c>
      <c r="G2718">
        <v>5.6</v>
      </c>
      <c r="H2718">
        <v>1.4</v>
      </c>
      <c r="I2718" t="s">
        <v>21</v>
      </c>
      <c r="J2718">
        <v>664</v>
      </c>
      <c r="K2718">
        <v>66</v>
      </c>
      <c r="L2718">
        <v>160</v>
      </c>
      <c r="M2718" t="s">
        <v>145</v>
      </c>
      <c r="N2718" t="s">
        <v>45</v>
      </c>
      <c r="O2718" t="s">
        <v>142</v>
      </c>
      <c r="P2718">
        <f t="shared" si="126"/>
        <v>6.8940000000000001</v>
      </c>
      <c r="Q2718">
        <f t="shared" si="127"/>
        <v>-1.2940000000000005</v>
      </c>
      <c r="R2718">
        <f t="shared" si="128"/>
        <v>0.41249999999999998</v>
      </c>
    </row>
    <row r="2719" spans="1:18" x14ac:dyDescent="0.25">
      <c r="A2719" t="s">
        <v>240</v>
      </c>
      <c r="B2719" t="s">
        <v>6</v>
      </c>
      <c r="C2719" s="1">
        <v>44241</v>
      </c>
      <c r="D2719" s="1">
        <v>44785</v>
      </c>
      <c r="E2719" s="24">
        <v>544</v>
      </c>
      <c r="F2719">
        <v>1.5</v>
      </c>
      <c r="G2719">
        <v>7.4</v>
      </c>
      <c r="H2719">
        <v>1.8</v>
      </c>
      <c r="I2719" t="s">
        <v>21</v>
      </c>
      <c r="J2719">
        <v>664</v>
      </c>
      <c r="K2719">
        <v>66</v>
      </c>
      <c r="L2719">
        <v>160</v>
      </c>
      <c r="M2719" t="s">
        <v>145</v>
      </c>
      <c r="N2719" t="s">
        <v>45</v>
      </c>
      <c r="O2719" t="s">
        <v>142</v>
      </c>
      <c r="P2719">
        <f t="shared" si="126"/>
        <v>6.8940000000000001</v>
      </c>
      <c r="Q2719">
        <f t="shared" si="127"/>
        <v>0.50600000000000023</v>
      </c>
      <c r="R2719">
        <f t="shared" si="128"/>
        <v>0.41249999999999998</v>
      </c>
    </row>
    <row r="2720" spans="1:18" x14ac:dyDescent="0.25">
      <c r="A2720" t="s">
        <v>240</v>
      </c>
      <c r="B2720" t="s">
        <v>6</v>
      </c>
      <c r="C2720" s="1">
        <v>44241</v>
      </c>
      <c r="D2720" s="1">
        <v>44785</v>
      </c>
      <c r="E2720" s="24">
        <v>544</v>
      </c>
      <c r="F2720">
        <v>1.5</v>
      </c>
      <c r="G2720">
        <v>6.9</v>
      </c>
      <c r="H2720">
        <v>1.7</v>
      </c>
      <c r="I2720" t="s">
        <v>21</v>
      </c>
      <c r="J2720">
        <v>664</v>
      </c>
      <c r="K2720">
        <v>66</v>
      </c>
      <c r="L2720">
        <v>160</v>
      </c>
      <c r="M2720" t="s">
        <v>145</v>
      </c>
      <c r="N2720" t="s">
        <v>45</v>
      </c>
      <c r="O2720" t="s">
        <v>142</v>
      </c>
      <c r="P2720">
        <f t="shared" si="126"/>
        <v>6.8940000000000001</v>
      </c>
      <c r="Q2720">
        <f t="shared" si="127"/>
        <v>6.0000000000002274E-3</v>
      </c>
      <c r="R2720">
        <f t="shared" si="128"/>
        <v>0.41249999999999998</v>
      </c>
    </row>
    <row r="2721" spans="1:18" x14ac:dyDescent="0.25">
      <c r="A2721" t="s">
        <v>240</v>
      </c>
      <c r="B2721" t="s">
        <v>6</v>
      </c>
      <c r="C2721" s="1">
        <v>44241</v>
      </c>
      <c r="D2721" s="1">
        <v>44785</v>
      </c>
      <c r="E2721" s="24">
        <v>544</v>
      </c>
      <c r="F2721">
        <v>1.5</v>
      </c>
      <c r="G2721">
        <v>6.3</v>
      </c>
      <c r="H2721">
        <v>1.5</v>
      </c>
      <c r="I2721" t="s">
        <v>21</v>
      </c>
      <c r="J2721">
        <v>664</v>
      </c>
      <c r="K2721">
        <v>66</v>
      </c>
      <c r="L2721">
        <v>160</v>
      </c>
      <c r="M2721" t="s">
        <v>145</v>
      </c>
      <c r="N2721" t="s">
        <v>45</v>
      </c>
      <c r="O2721" t="s">
        <v>142</v>
      </c>
      <c r="P2721">
        <f t="shared" si="126"/>
        <v>6.8940000000000001</v>
      </c>
      <c r="Q2721">
        <f t="shared" si="127"/>
        <v>-0.59400000000000031</v>
      </c>
      <c r="R2721">
        <f t="shared" si="128"/>
        <v>0.41249999999999998</v>
      </c>
    </row>
    <row r="2722" spans="1:18" x14ac:dyDescent="0.25">
      <c r="A2722" t="s">
        <v>240</v>
      </c>
      <c r="B2722" t="s">
        <v>6</v>
      </c>
      <c r="C2722" s="1">
        <v>44241</v>
      </c>
      <c r="D2722" s="1">
        <v>44785</v>
      </c>
      <c r="E2722" s="24">
        <v>544</v>
      </c>
      <c r="F2722">
        <v>1.5</v>
      </c>
      <c r="G2722">
        <v>7.5</v>
      </c>
      <c r="H2722">
        <v>2</v>
      </c>
      <c r="I2722" t="s">
        <v>21</v>
      </c>
      <c r="J2722">
        <v>664</v>
      </c>
      <c r="K2722">
        <v>66</v>
      </c>
      <c r="L2722">
        <v>160</v>
      </c>
      <c r="M2722" t="s">
        <v>145</v>
      </c>
      <c r="N2722" t="s">
        <v>45</v>
      </c>
      <c r="O2722" t="s">
        <v>142</v>
      </c>
      <c r="P2722">
        <f t="shared" si="126"/>
        <v>6.8940000000000001</v>
      </c>
      <c r="Q2722">
        <f t="shared" si="127"/>
        <v>0.60599999999999987</v>
      </c>
      <c r="R2722">
        <f t="shared" si="128"/>
        <v>0.41249999999999998</v>
      </c>
    </row>
    <row r="2723" spans="1:18" x14ac:dyDescent="0.25">
      <c r="A2723" t="s">
        <v>240</v>
      </c>
      <c r="B2723" t="s">
        <v>6</v>
      </c>
      <c r="C2723" s="1">
        <v>44241</v>
      </c>
      <c r="D2723" s="1">
        <v>44785</v>
      </c>
      <c r="E2723" s="24">
        <v>544</v>
      </c>
      <c r="F2723">
        <v>1.5</v>
      </c>
      <c r="G2723">
        <v>6.7</v>
      </c>
      <c r="H2723">
        <v>1.7</v>
      </c>
      <c r="I2723" t="s">
        <v>21</v>
      </c>
      <c r="J2723">
        <v>664</v>
      </c>
      <c r="K2723">
        <v>66</v>
      </c>
      <c r="L2723">
        <v>160</v>
      </c>
      <c r="M2723" t="s">
        <v>145</v>
      </c>
      <c r="N2723" t="s">
        <v>45</v>
      </c>
      <c r="O2723" t="s">
        <v>142</v>
      </c>
      <c r="P2723">
        <f t="shared" si="126"/>
        <v>6.8940000000000001</v>
      </c>
      <c r="Q2723">
        <f t="shared" si="127"/>
        <v>-0.19399999999999995</v>
      </c>
      <c r="R2723">
        <f t="shared" si="128"/>
        <v>0.41249999999999998</v>
      </c>
    </row>
    <row r="2724" spans="1:18" x14ac:dyDescent="0.25">
      <c r="A2724" t="s">
        <v>240</v>
      </c>
      <c r="B2724" t="s">
        <v>6</v>
      </c>
      <c r="C2724" s="1">
        <v>44241</v>
      </c>
      <c r="D2724" s="1">
        <v>44785</v>
      </c>
      <c r="E2724" s="24">
        <v>544</v>
      </c>
      <c r="F2724">
        <v>1.5</v>
      </c>
      <c r="G2724">
        <v>7.8</v>
      </c>
      <c r="H2724">
        <v>2</v>
      </c>
      <c r="I2724" t="s">
        <v>21</v>
      </c>
      <c r="J2724">
        <v>664</v>
      </c>
      <c r="K2724">
        <v>66</v>
      </c>
      <c r="L2724">
        <v>160</v>
      </c>
      <c r="M2724" t="s">
        <v>145</v>
      </c>
      <c r="N2724" t="s">
        <v>45</v>
      </c>
      <c r="O2724" t="s">
        <v>142</v>
      </c>
      <c r="P2724">
        <f t="shared" si="126"/>
        <v>6.8940000000000001</v>
      </c>
      <c r="Q2724">
        <f t="shared" si="127"/>
        <v>0.90599999999999969</v>
      </c>
      <c r="R2724">
        <f t="shared" si="128"/>
        <v>0.41249999999999998</v>
      </c>
    </row>
    <row r="2725" spans="1:18" x14ac:dyDescent="0.25">
      <c r="A2725" t="s">
        <v>240</v>
      </c>
      <c r="B2725" t="s">
        <v>6</v>
      </c>
      <c r="C2725" s="1">
        <v>44241</v>
      </c>
      <c r="D2725" s="1">
        <v>44785</v>
      </c>
      <c r="E2725" s="24">
        <v>544</v>
      </c>
      <c r="F2725">
        <v>1.5</v>
      </c>
      <c r="G2725">
        <v>5.2</v>
      </c>
      <c r="H2725">
        <v>1.3</v>
      </c>
      <c r="I2725" t="s">
        <v>21</v>
      </c>
      <c r="J2725">
        <v>664</v>
      </c>
      <c r="K2725">
        <v>66</v>
      </c>
      <c r="L2725">
        <v>160</v>
      </c>
      <c r="M2725" t="s">
        <v>145</v>
      </c>
      <c r="N2725" t="s">
        <v>45</v>
      </c>
      <c r="O2725" t="s">
        <v>142</v>
      </c>
      <c r="P2725">
        <f t="shared" si="126"/>
        <v>6.8940000000000001</v>
      </c>
      <c r="Q2725">
        <f t="shared" si="127"/>
        <v>-1.694</v>
      </c>
      <c r="R2725">
        <f t="shared" si="128"/>
        <v>0.41249999999999998</v>
      </c>
    </row>
    <row r="2726" spans="1:18" x14ac:dyDescent="0.25">
      <c r="A2726" t="s">
        <v>240</v>
      </c>
      <c r="B2726" t="s">
        <v>6</v>
      </c>
      <c r="C2726" s="1">
        <v>44241</v>
      </c>
      <c r="D2726" s="1">
        <v>44785</v>
      </c>
      <c r="E2726" s="24">
        <v>544</v>
      </c>
      <c r="F2726">
        <v>1.5</v>
      </c>
      <c r="G2726">
        <v>7.9</v>
      </c>
      <c r="H2726">
        <v>2</v>
      </c>
      <c r="I2726" t="s">
        <v>21</v>
      </c>
      <c r="J2726">
        <v>664</v>
      </c>
      <c r="K2726">
        <v>66</v>
      </c>
      <c r="L2726">
        <v>160</v>
      </c>
      <c r="M2726" t="s">
        <v>145</v>
      </c>
      <c r="N2726" t="s">
        <v>45</v>
      </c>
      <c r="O2726" t="s">
        <v>142</v>
      </c>
      <c r="P2726">
        <f t="shared" si="126"/>
        <v>6.8940000000000001</v>
      </c>
      <c r="Q2726">
        <f t="shared" si="127"/>
        <v>1.0060000000000002</v>
      </c>
      <c r="R2726">
        <f t="shared" si="128"/>
        <v>0.41249999999999998</v>
      </c>
    </row>
    <row r="2727" spans="1:18" x14ac:dyDescent="0.25">
      <c r="A2727" t="s">
        <v>240</v>
      </c>
      <c r="B2727" t="s">
        <v>6</v>
      </c>
      <c r="C2727" s="1">
        <v>44241</v>
      </c>
      <c r="D2727" s="1">
        <v>44785</v>
      </c>
      <c r="E2727" s="24">
        <v>544</v>
      </c>
      <c r="F2727">
        <v>1.5</v>
      </c>
      <c r="G2727">
        <v>5.3</v>
      </c>
      <c r="H2727">
        <v>1.4</v>
      </c>
      <c r="I2727" t="s">
        <v>21</v>
      </c>
      <c r="J2727">
        <v>664</v>
      </c>
      <c r="K2727">
        <v>66</v>
      </c>
      <c r="L2727">
        <v>160</v>
      </c>
      <c r="M2727" t="s">
        <v>145</v>
      </c>
      <c r="N2727" t="s">
        <v>45</v>
      </c>
      <c r="O2727" t="s">
        <v>142</v>
      </c>
      <c r="P2727">
        <f t="shared" si="126"/>
        <v>6.8940000000000001</v>
      </c>
      <c r="Q2727">
        <f t="shared" si="127"/>
        <v>-1.5940000000000003</v>
      </c>
      <c r="R2727">
        <f t="shared" si="128"/>
        <v>0.41249999999999998</v>
      </c>
    </row>
    <row r="2728" spans="1:18" x14ac:dyDescent="0.25">
      <c r="A2728" t="s">
        <v>240</v>
      </c>
      <c r="B2728" t="s">
        <v>6</v>
      </c>
      <c r="C2728" s="1">
        <v>44241</v>
      </c>
      <c r="D2728" s="1">
        <v>44785</v>
      </c>
      <c r="E2728" s="24">
        <v>544</v>
      </c>
      <c r="F2728">
        <v>1.5</v>
      </c>
      <c r="G2728">
        <v>7.9</v>
      </c>
      <c r="H2728">
        <v>2</v>
      </c>
      <c r="I2728" t="s">
        <v>21</v>
      </c>
      <c r="J2728">
        <v>664</v>
      </c>
      <c r="K2728">
        <v>66</v>
      </c>
      <c r="L2728">
        <v>160</v>
      </c>
      <c r="M2728" t="s">
        <v>145</v>
      </c>
      <c r="N2728" t="s">
        <v>45</v>
      </c>
      <c r="O2728" t="s">
        <v>142</v>
      </c>
      <c r="P2728">
        <f t="shared" si="126"/>
        <v>6.8940000000000001</v>
      </c>
      <c r="Q2728">
        <f t="shared" si="127"/>
        <v>1.0060000000000002</v>
      </c>
      <c r="R2728">
        <f t="shared" si="128"/>
        <v>0.41249999999999998</v>
      </c>
    </row>
    <row r="2729" spans="1:18" x14ac:dyDescent="0.25">
      <c r="A2729" t="s">
        <v>240</v>
      </c>
      <c r="B2729" t="s">
        <v>6</v>
      </c>
      <c r="C2729" s="1">
        <v>44241</v>
      </c>
      <c r="D2729" s="1">
        <v>44785</v>
      </c>
      <c r="E2729" s="24">
        <v>544</v>
      </c>
      <c r="F2729">
        <v>1.5</v>
      </c>
      <c r="G2729">
        <v>6.3</v>
      </c>
      <c r="H2729">
        <v>1.5</v>
      </c>
      <c r="I2729" t="s">
        <v>21</v>
      </c>
      <c r="J2729">
        <v>664</v>
      </c>
      <c r="K2729">
        <v>66</v>
      </c>
      <c r="L2729">
        <v>160</v>
      </c>
      <c r="M2729" t="s">
        <v>145</v>
      </c>
      <c r="N2729" t="s">
        <v>45</v>
      </c>
      <c r="O2729" t="s">
        <v>142</v>
      </c>
      <c r="P2729">
        <f t="shared" si="126"/>
        <v>6.8940000000000001</v>
      </c>
      <c r="Q2729">
        <f t="shared" si="127"/>
        <v>-0.59400000000000031</v>
      </c>
      <c r="R2729">
        <f t="shared" si="128"/>
        <v>0.41249999999999998</v>
      </c>
    </row>
    <row r="2730" spans="1:18" x14ac:dyDescent="0.25">
      <c r="A2730" t="s">
        <v>240</v>
      </c>
      <c r="B2730" t="s">
        <v>6</v>
      </c>
      <c r="C2730" s="1">
        <v>44241</v>
      </c>
      <c r="D2730" s="1">
        <v>44785</v>
      </c>
      <c r="E2730" s="24">
        <v>544</v>
      </c>
      <c r="F2730">
        <v>1.5</v>
      </c>
      <c r="G2730">
        <v>7.5</v>
      </c>
      <c r="H2730">
        <v>1.9</v>
      </c>
      <c r="I2730" t="s">
        <v>21</v>
      </c>
      <c r="J2730">
        <v>664</v>
      </c>
      <c r="K2730">
        <v>66</v>
      </c>
      <c r="L2730">
        <v>160</v>
      </c>
      <c r="M2730" t="s">
        <v>145</v>
      </c>
      <c r="N2730" t="s">
        <v>45</v>
      </c>
      <c r="O2730" t="s">
        <v>142</v>
      </c>
      <c r="P2730">
        <f t="shared" si="126"/>
        <v>6.8940000000000001</v>
      </c>
      <c r="Q2730">
        <f t="shared" si="127"/>
        <v>0.60599999999999987</v>
      </c>
      <c r="R2730">
        <f t="shared" si="128"/>
        <v>0.41249999999999998</v>
      </c>
    </row>
    <row r="2731" spans="1:18" x14ac:dyDescent="0.25">
      <c r="A2731" t="s">
        <v>240</v>
      </c>
      <c r="B2731" t="s">
        <v>6</v>
      </c>
      <c r="C2731" s="1">
        <v>44241</v>
      </c>
      <c r="D2731" s="1">
        <v>44785</v>
      </c>
      <c r="E2731" s="24">
        <v>544</v>
      </c>
      <c r="F2731">
        <v>1.5</v>
      </c>
      <c r="G2731">
        <v>6.2</v>
      </c>
      <c r="H2731">
        <v>1.5</v>
      </c>
      <c r="I2731" t="s">
        <v>21</v>
      </c>
      <c r="J2731">
        <v>664</v>
      </c>
      <c r="K2731">
        <v>66</v>
      </c>
      <c r="L2731">
        <v>160</v>
      </c>
      <c r="M2731" t="s">
        <v>145</v>
      </c>
      <c r="N2731" t="s">
        <v>45</v>
      </c>
      <c r="O2731" t="s">
        <v>142</v>
      </c>
      <c r="P2731">
        <f t="shared" si="126"/>
        <v>6.8940000000000001</v>
      </c>
      <c r="Q2731">
        <f t="shared" si="127"/>
        <v>-0.69399999999999995</v>
      </c>
      <c r="R2731">
        <f t="shared" si="128"/>
        <v>0.41249999999999998</v>
      </c>
    </row>
    <row r="2732" spans="1:18" x14ac:dyDescent="0.25">
      <c r="A2732" t="s">
        <v>240</v>
      </c>
      <c r="B2732" t="s">
        <v>6</v>
      </c>
      <c r="C2732" s="1">
        <v>44241</v>
      </c>
      <c r="D2732" s="1">
        <v>44785</v>
      </c>
      <c r="E2732" s="24">
        <v>544</v>
      </c>
      <c r="F2732">
        <v>1.5</v>
      </c>
      <c r="G2732">
        <v>7.3</v>
      </c>
      <c r="H2732">
        <v>1.9</v>
      </c>
      <c r="I2732" t="s">
        <v>21</v>
      </c>
      <c r="J2732">
        <v>664</v>
      </c>
      <c r="K2732">
        <v>66</v>
      </c>
      <c r="L2732">
        <v>160</v>
      </c>
      <c r="M2732" t="s">
        <v>145</v>
      </c>
      <c r="N2732" t="s">
        <v>45</v>
      </c>
      <c r="O2732" t="s">
        <v>142</v>
      </c>
      <c r="P2732">
        <f t="shared" si="126"/>
        <v>6.8940000000000001</v>
      </c>
      <c r="Q2732">
        <f t="shared" si="127"/>
        <v>0.40599999999999969</v>
      </c>
      <c r="R2732">
        <f t="shared" si="128"/>
        <v>0.41249999999999998</v>
      </c>
    </row>
    <row r="2733" spans="1:18" x14ac:dyDescent="0.25">
      <c r="A2733" t="s">
        <v>240</v>
      </c>
      <c r="B2733" t="s">
        <v>6</v>
      </c>
      <c r="C2733" s="1">
        <v>44241</v>
      </c>
      <c r="D2733" s="1">
        <v>44785</v>
      </c>
      <c r="E2733" s="24">
        <v>544</v>
      </c>
      <c r="F2733">
        <v>1.5</v>
      </c>
      <c r="G2733">
        <v>5.3</v>
      </c>
      <c r="H2733">
        <v>1.3</v>
      </c>
      <c r="I2733" t="s">
        <v>21</v>
      </c>
      <c r="J2733">
        <v>664</v>
      </c>
      <c r="K2733">
        <v>66</v>
      </c>
      <c r="L2733">
        <v>160</v>
      </c>
      <c r="M2733" t="s">
        <v>145</v>
      </c>
      <c r="N2733" t="s">
        <v>45</v>
      </c>
      <c r="O2733" t="s">
        <v>142</v>
      </c>
      <c r="P2733">
        <f t="shared" si="126"/>
        <v>6.8940000000000001</v>
      </c>
      <c r="Q2733">
        <f t="shared" si="127"/>
        <v>-1.5940000000000003</v>
      </c>
      <c r="R2733">
        <f t="shared" si="128"/>
        <v>0.41249999999999998</v>
      </c>
    </row>
    <row r="2734" spans="1:18" x14ac:dyDescent="0.25">
      <c r="A2734" t="s">
        <v>240</v>
      </c>
      <c r="B2734" t="s">
        <v>6</v>
      </c>
      <c r="C2734" s="1">
        <v>44241</v>
      </c>
      <c r="D2734" s="1">
        <v>44785</v>
      </c>
      <c r="E2734" s="24">
        <v>544</v>
      </c>
      <c r="F2734">
        <v>1.5</v>
      </c>
      <c r="G2734">
        <v>8.1</v>
      </c>
      <c r="H2734">
        <v>2.1</v>
      </c>
      <c r="I2734" t="s">
        <v>21</v>
      </c>
      <c r="J2734">
        <v>664</v>
      </c>
      <c r="K2734">
        <v>66</v>
      </c>
      <c r="L2734">
        <v>160</v>
      </c>
      <c r="M2734" t="s">
        <v>145</v>
      </c>
      <c r="N2734" t="s">
        <v>45</v>
      </c>
      <c r="O2734" t="s">
        <v>142</v>
      </c>
      <c r="P2734">
        <f t="shared" si="126"/>
        <v>6.8940000000000001</v>
      </c>
      <c r="Q2734">
        <f t="shared" si="127"/>
        <v>1.2059999999999995</v>
      </c>
      <c r="R2734">
        <f t="shared" si="128"/>
        <v>0.41249999999999998</v>
      </c>
    </row>
    <row r="2735" spans="1:18" x14ac:dyDescent="0.25">
      <c r="A2735" t="s">
        <v>240</v>
      </c>
      <c r="B2735" t="s">
        <v>6</v>
      </c>
      <c r="C2735" s="1">
        <v>44241</v>
      </c>
      <c r="D2735" s="1">
        <v>44785</v>
      </c>
      <c r="E2735" s="24">
        <v>544</v>
      </c>
      <c r="F2735">
        <v>1.5</v>
      </c>
      <c r="G2735">
        <v>7.2</v>
      </c>
      <c r="H2735">
        <v>1.8</v>
      </c>
      <c r="I2735" t="s">
        <v>21</v>
      </c>
      <c r="J2735">
        <v>664</v>
      </c>
      <c r="K2735">
        <v>66</v>
      </c>
      <c r="L2735">
        <v>160</v>
      </c>
      <c r="M2735" t="s">
        <v>145</v>
      </c>
      <c r="N2735" t="s">
        <v>45</v>
      </c>
      <c r="O2735" t="s">
        <v>142</v>
      </c>
      <c r="P2735">
        <f t="shared" si="126"/>
        <v>6.8940000000000001</v>
      </c>
      <c r="Q2735">
        <f t="shared" si="127"/>
        <v>0.30600000000000005</v>
      </c>
      <c r="R2735">
        <f t="shared" si="128"/>
        <v>0.41249999999999998</v>
      </c>
    </row>
    <row r="2736" spans="1:18" x14ac:dyDescent="0.25">
      <c r="A2736" t="s">
        <v>240</v>
      </c>
      <c r="B2736" t="s">
        <v>6</v>
      </c>
      <c r="C2736" s="1">
        <v>44241</v>
      </c>
      <c r="D2736" s="1">
        <v>44785</v>
      </c>
      <c r="E2736" s="24">
        <v>544</v>
      </c>
      <c r="F2736">
        <v>1.5</v>
      </c>
      <c r="G2736">
        <v>5.7</v>
      </c>
      <c r="H2736">
        <v>1.5</v>
      </c>
      <c r="I2736" t="s">
        <v>21</v>
      </c>
      <c r="J2736">
        <v>664</v>
      </c>
      <c r="K2736">
        <v>66</v>
      </c>
      <c r="L2736">
        <v>160</v>
      </c>
      <c r="M2736" t="s">
        <v>145</v>
      </c>
      <c r="N2736" t="s">
        <v>45</v>
      </c>
      <c r="O2736" t="s">
        <v>142</v>
      </c>
      <c r="P2736">
        <f t="shared" si="126"/>
        <v>6.8940000000000001</v>
      </c>
      <c r="Q2736">
        <f t="shared" si="127"/>
        <v>-1.194</v>
      </c>
      <c r="R2736">
        <f t="shared" si="128"/>
        <v>0.41249999999999998</v>
      </c>
    </row>
    <row r="2737" spans="1:18" x14ac:dyDescent="0.25">
      <c r="A2737" t="s">
        <v>240</v>
      </c>
      <c r="B2737" t="s">
        <v>6</v>
      </c>
      <c r="C2737" s="1">
        <v>44241</v>
      </c>
      <c r="D2737" s="1">
        <v>44785</v>
      </c>
      <c r="E2737" s="24">
        <v>544</v>
      </c>
      <c r="F2737">
        <v>1.5</v>
      </c>
      <c r="G2737">
        <v>6.6</v>
      </c>
      <c r="H2737">
        <v>1.6</v>
      </c>
      <c r="I2737" t="s">
        <v>21</v>
      </c>
      <c r="J2737">
        <v>664</v>
      </c>
      <c r="K2737">
        <v>66</v>
      </c>
      <c r="L2737">
        <v>160</v>
      </c>
      <c r="M2737" t="s">
        <v>145</v>
      </c>
      <c r="N2737" t="s">
        <v>45</v>
      </c>
      <c r="O2737" t="s">
        <v>142</v>
      </c>
      <c r="P2737">
        <f t="shared" si="126"/>
        <v>6.8940000000000001</v>
      </c>
      <c r="Q2737">
        <f t="shared" si="127"/>
        <v>-0.29400000000000048</v>
      </c>
      <c r="R2737">
        <f t="shared" si="128"/>
        <v>0.41249999999999998</v>
      </c>
    </row>
    <row r="2738" spans="1:18" x14ac:dyDescent="0.25">
      <c r="A2738" t="s">
        <v>240</v>
      </c>
      <c r="B2738" t="s">
        <v>6</v>
      </c>
      <c r="C2738" s="1">
        <v>44241</v>
      </c>
      <c r="D2738" s="1">
        <v>44785</v>
      </c>
      <c r="E2738" s="24">
        <v>544</v>
      </c>
      <c r="F2738">
        <v>1.5</v>
      </c>
      <c r="G2738">
        <v>7.5</v>
      </c>
      <c r="H2738">
        <v>1.8</v>
      </c>
      <c r="I2738" t="s">
        <v>21</v>
      </c>
      <c r="J2738">
        <v>664</v>
      </c>
      <c r="K2738">
        <v>66</v>
      </c>
      <c r="L2738">
        <v>160</v>
      </c>
      <c r="M2738" t="s">
        <v>145</v>
      </c>
      <c r="N2738" t="s">
        <v>45</v>
      </c>
      <c r="O2738" t="s">
        <v>142</v>
      </c>
      <c r="P2738">
        <f t="shared" si="126"/>
        <v>6.8940000000000001</v>
      </c>
      <c r="Q2738">
        <f t="shared" si="127"/>
        <v>0.60599999999999987</v>
      </c>
      <c r="R2738">
        <f t="shared" si="128"/>
        <v>0.41249999999999998</v>
      </c>
    </row>
    <row r="2739" spans="1:18" x14ac:dyDescent="0.25">
      <c r="A2739" t="s">
        <v>240</v>
      </c>
      <c r="B2739" t="s">
        <v>6</v>
      </c>
      <c r="C2739" s="1">
        <v>44241</v>
      </c>
      <c r="D2739" s="1">
        <v>44785</v>
      </c>
      <c r="E2739" s="24">
        <v>544</v>
      </c>
      <c r="F2739">
        <v>1.5</v>
      </c>
      <c r="G2739">
        <v>6.3</v>
      </c>
      <c r="H2739">
        <v>1.5</v>
      </c>
      <c r="I2739" t="s">
        <v>21</v>
      </c>
      <c r="J2739">
        <v>664</v>
      </c>
      <c r="K2739">
        <v>66</v>
      </c>
      <c r="L2739">
        <v>160</v>
      </c>
      <c r="M2739" t="s">
        <v>145</v>
      </c>
      <c r="N2739" t="s">
        <v>45</v>
      </c>
      <c r="O2739" t="s">
        <v>142</v>
      </c>
      <c r="P2739">
        <f t="shared" si="126"/>
        <v>6.8940000000000001</v>
      </c>
      <c r="Q2739">
        <f t="shared" si="127"/>
        <v>-0.59400000000000031</v>
      </c>
      <c r="R2739">
        <f t="shared" si="128"/>
        <v>0.41249999999999998</v>
      </c>
    </row>
    <row r="2740" spans="1:18" x14ac:dyDescent="0.25">
      <c r="A2740" t="s">
        <v>240</v>
      </c>
      <c r="B2740" t="s">
        <v>6</v>
      </c>
      <c r="C2740" s="1">
        <v>44241</v>
      </c>
      <c r="D2740" s="1">
        <v>44785</v>
      </c>
      <c r="E2740" s="24">
        <v>544</v>
      </c>
      <c r="F2740">
        <v>1.5</v>
      </c>
      <c r="G2740">
        <v>7.9</v>
      </c>
      <c r="H2740">
        <v>2</v>
      </c>
      <c r="I2740" t="s">
        <v>21</v>
      </c>
      <c r="J2740">
        <v>664</v>
      </c>
      <c r="K2740">
        <v>66</v>
      </c>
      <c r="L2740">
        <v>160</v>
      </c>
      <c r="M2740" t="s">
        <v>145</v>
      </c>
      <c r="N2740" t="s">
        <v>45</v>
      </c>
      <c r="O2740" t="s">
        <v>142</v>
      </c>
      <c r="P2740">
        <f t="shared" si="126"/>
        <v>6.8940000000000001</v>
      </c>
      <c r="Q2740">
        <f t="shared" si="127"/>
        <v>1.0060000000000002</v>
      </c>
      <c r="R2740">
        <f t="shared" si="128"/>
        <v>0.41249999999999998</v>
      </c>
    </row>
    <row r="2741" spans="1:18" x14ac:dyDescent="0.25">
      <c r="A2741" t="s">
        <v>240</v>
      </c>
      <c r="B2741" t="s">
        <v>6</v>
      </c>
      <c r="C2741" s="1">
        <v>44241</v>
      </c>
      <c r="D2741" s="1">
        <v>44785</v>
      </c>
      <c r="E2741" s="24">
        <v>544</v>
      </c>
      <c r="F2741">
        <v>1.5</v>
      </c>
      <c r="G2741">
        <v>6.3</v>
      </c>
      <c r="H2741">
        <v>1.5</v>
      </c>
      <c r="I2741" t="s">
        <v>21</v>
      </c>
      <c r="J2741">
        <v>664</v>
      </c>
      <c r="K2741">
        <v>66</v>
      </c>
      <c r="L2741">
        <v>160</v>
      </c>
      <c r="M2741" t="s">
        <v>145</v>
      </c>
      <c r="N2741" t="s">
        <v>45</v>
      </c>
      <c r="O2741" t="s">
        <v>142</v>
      </c>
      <c r="P2741">
        <f t="shared" si="126"/>
        <v>6.8940000000000001</v>
      </c>
      <c r="Q2741">
        <f t="shared" si="127"/>
        <v>-0.59400000000000031</v>
      </c>
      <c r="R2741">
        <f t="shared" si="128"/>
        <v>0.41249999999999998</v>
      </c>
    </row>
    <row r="2742" spans="1:18" x14ac:dyDescent="0.25">
      <c r="A2742" t="s">
        <v>240</v>
      </c>
      <c r="B2742" t="s">
        <v>6</v>
      </c>
      <c r="C2742" s="1">
        <v>44241</v>
      </c>
      <c r="D2742" s="1">
        <v>44785</v>
      </c>
      <c r="E2742" s="24">
        <v>544</v>
      </c>
      <c r="F2742">
        <v>1.5</v>
      </c>
      <c r="G2742">
        <v>6.7</v>
      </c>
      <c r="H2742">
        <v>1.8</v>
      </c>
      <c r="I2742" t="s">
        <v>21</v>
      </c>
      <c r="J2742">
        <v>664</v>
      </c>
      <c r="K2742">
        <v>66</v>
      </c>
      <c r="L2742">
        <v>160</v>
      </c>
      <c r="M2742" t="s">
        <v>145</v>
      </c>
      <c r="N2742" t="s">
        <v>45</v>
      </c>
      <c r="O2742" t="s">
        <v>142</v>
      </c>
      <c r="P2742">
        <f t="shared" si="126"/>
        <v>6.8940000000000001</v>
      </c>
      <c r="Q2742">
        <f t="shared" si="127"/>
        <v>-0.19399999999999995</v>
      </c>
      <c r="R2742">
        <f t="shared" si="128"/>
        <v>0.41249999999999998</v>
      </c>
    </row>
    <row r="2743" spans="1:18" x14ac:dyDescent="0.25">
      <c r="A2743" t="s">
        <v>240</v>
      </c>
      <c r="B2743" t="s">
        <v>6</v>
      </c>
      <c r="C2743" s="1">
        <v>44241</v>
      </c>
      <c r="D2743" s="1">
        <v>44785</v>
      </c>
      <c r="E2743" s="24">
        <v>544</v>
      </c>
      <c r="F2743">
        <v>1.5</v>
      </c>
      <c r="G2743">
        <v>7.3</v>
      </c>
      <c r="H2743">
        <v>1.8</v>
      </c>
      <c r="I2743" t="s">
        <v>21</v>
      </c>
      <c r="J2743">
        <v>664</v>
      </c>
      <c r="K2743">
        <v>66</v>
      </c>
      <c r="L2743">
        <v>160</v>
      </c>
      <c r="M2743" t="s">
        <v>145</v>
      </c>
      <c r="N2743" t="s">
        <v>45</v>
      </c>
      <c r="O2743" t="s">
        <v>142</v>
      </c>
      <c r="P2743">
        <f t="shared" si="126"/>
        <v>6.8940000000000001</v>
      </c>
      <c r="Q2743">
        <f t="shared" si="127"/>
        <v>0.40599999999999969</v>
      </c>
      <c r="R2743">
        <f t="shared" si="128"/>
        <v>0.41249999999999998</v>
      </c>
    </row>
    <row r="2744" spans="1:18" x14ac:dyDescent="0.25">
      <c r="A2744" t="s">
        <v>240</v>
      </c>
      <c r="B2744" t="s">
        <v>6</v>
      </c>
      <c r="C2744" s="1">
        <v>44241</v>
      </c>
      <c r="D2744" s="1">
        <v>44785</v>
      </c>
      <c r="E2744" s="24">
        <v>544</v>
      </c>
      <c r="F2744">
        <v>1.5</v>
      </c>
      <c r="G2744">
        <v>7.1</v>
      </c>
      <c r="H2744">
        <v>1.8</v>
      </c>
      <c r="I2744" t="s">
        <v>21</v>
      </c>
      <c r="J2744">
        <v>664</v>
      </c>
      <c r="K2744">
        <v>66</v>
      </c>
      <c r="L2744">
        <v>160</v>
      </c>
      <c r="M2744" t="s">
        <v>145</v>
      </c>
      <c r="N2744" t="s">
        <v>45</v>
      </c>
      <c r="O2744" t="s">
        <v>142</v>
      </c>
      <c r="P2744">
        <f t="shared" si="126"/>
        <v>6.8940000000000001</v>
      </c>
      <c r="Q2744">
        <f t="shared" si="127"/>
        <v>0.20599999999999952</v>
      </c>
      <c r="R2744">
        <f t="shared" si="128"/>
        <v>0.41249999999999998</v>
      </c>
    </row>
    <row r="2745" spans="1:18" x14ac:dyDescent="0.25">
      <c r="A2745" t="s">
        <v>240</v>
      </c>
      <c r="B2745" t="s">
        <v>6</v>
      </c>
      <c r="C2745" s="1">
        <v>44241</v>
      </c>
      <c r="D2745" s="1">
        <v>44785</v>
      </c>
      <c r="E2745" s="24">
        <v>544</v>
      </c>
      <c r="F2745">
        <v>1.5</v>
      </c>
      <c r="G2745">
        <v>5.3</v>
      </c>
      <c r="H2745">
        <v>1.3</v>
      </c>
      <c r="I2745" t="s">
        <v>21</v>
      </c>
      <c r="J2745">
        <v>664</v>
      </c>
      <c r="K2745">
        <v>66</v>
      </c>
      <c r="L2745">
        <v>160</v>
      </c>
      <c r="M2745" t="s">
        <v>145</v>
      </c>
      <c r="N2745" t="s">
        <v>45</v>
      </c>
      <c r="O2745" t="s">
        <v>142</v>
      </c>
      <c r="P2745">
        <f t="shared" si="126"/>
        <v>6.8940000000000001</v>
      </c>
      <c r="Q2745">
        <f t="shared" si="127"/>
        <v>-1.5940000000000003</v>
      </c>
      <c r="R2745">
        <f t="shared" si="128"/>
        <v>0.41249999999999998</v>
      </c>
    </row>
    <row r="2746" spans="1:18" x14ac:dyDescent="0.25">
      <c r="A2746" t="s">
        <v>240</v>
      </c>
      <c r="B2746" t="s">
        <v>6</v>
      </c>
      <c r="C2746" s="1">
        <v>44241</v>
      </c>
      <c r="D2746" s="1">
        <v>44785</v>
      </c>
      <c r="E2746" s="24">
        <v>544</v>
      </c>
      <c r="F2746">
        <v>1.5</v>
      </c>
      <c r="G2746">
        <v>7.2</v>
      </c>
      <c r="H2746">
        <v>1.8</v>
      </c>
      <c r="I2746" t="s">
        <v>21</v>
      </c>
      <c r="J2746">
        <v>664</v>
      </c>
      <c r="K2746">
        <v>66</v>
      </c>
      <c r="L2746">
        <v>160</v>
      </c>
      <c r="M2746" t="s">
        <v>145</v>
      </c>
      <c r="N2746" t="s">
        <v>45</v>
      </c>
      <c r="O2746" t="s">
        <v>142</v>
      </c>
      <c r="P2746">
        <f t="shared" si="126"/>
        <v>6.8940000000000001</v>
      </c>
      <c r="Q2746">
        <f t="shared" si="127"/>
        <v>0.30600000000000005</v>
      </c>
      <c r="R2746">
        <f t="shared" si="128"/>
        <v>0.41249999999999998</v>
      </c>
    </row>
    <row r="2747" spans="1:18" x14ac:dyDescent="0.25">
      <c r="A2747" t="s">
        <v>240</v>
      </c>
      <c r="B2747" t="s">
        <v>6</v>
      </c>
      <c r="C2747" s="1">
        <v>44241</v>
      </c>
      <c r="D2747" s="1">
        <v>44785</v>
      </c>
      <c r="E2747" s="24">
        <v>544</v>
      </c>
      <c r="F2747">
        <v>1.5</v>
      </c>
      <c r="G2747">
        <v>5.6</v>
      </c>
      <c r="H2747">
        <v>1.4</v>
      </c>
      <c r="I2747" t="s">
        <v>21</v>
      </c>
      <c r="J2747">
        <v>664</v>
      </c>
      <c r="K2747">
        <v>66</v>
      </c>
      <c r="L2747">
        <v>160</v>
      </c>
      <c r="M2747" t="s">
        <v>145</v>
      </c>
      <c r="N2747" t="s">
        <v>45</v>
      </c>
      <c r="O2747" t="s">
        <v>142</v>
      </c>
      <c r="P2747">
        <f t="shared" si="126"/>
        <v>6.8940000000000001</v>
      </c>
      <c r="Q2747">
        <f t="shared" si="127"/>
        <v>-1.2940000000000005</v>
      </c>
      <c r="R2747">
        <f t="shared" si="128"/>
        <v>0.41249999999999998</v>
      </c>
    </row>
    <row r="2748" spans="1:18" x14ac:dyDescent="0.25">
      <c r="A2748" t="s">
        <v>240</v>
      </c>
      <c r="B2748" t="s">
        <v>6</v>
      </c>
      <c r="C2748" s="1">
        <v>44241</v>
      </c>
      <c r="D2748" s="1">
        <v>44785</v>
      </c>
      <c r="E2748" s="24">
        <v>544</v>
      </c>
      <c r="F2748">
        <v>1.5</v>
      </c>
      <c r="G2748">
        <v>6.8</v>
      </c>
      <c r="H2748">
        <v>1.7</v>
      </c>
      <c r="I2748" t="s">
        <v>21</v>
      </c>
      <c r="J2748">
        <v>664</v>
      </c>
      <c r="K2748">
        <v>66</v>
      </c>
      <c r="L2748">
        <v>160</v>
      </c>
      <c r="M2748" t="s">
        <v>145</v>
      </c>
      <c r="N2748" t="s">
        <v>45</v>
      </c>
      <c r="O2748" t="s">
        <v>142</v>
      </c>
      <c r="P2748">
        <f t="shared" si="126"/>
        <v>6.8940000000000001</v>
      </c>
      <c r="Q2748">
        <f t="shared" si="127"/>
        <v>-9.4000000000000306E-2</v>
      </c>
      <c r="R2748">
        <f t="shared" si="128"/>
        <v>0.41249999999999998</v>
      </c>
    </row>
    <row r="2749" spans="1:18" x14ac:dyDescent="0.25">
      <c r="A2749" t="s">
        <v>240</v>
      </c>
      <c r="B2749" t="s">
        <v>6</v>
      </c>
      <c r="C2749" s="1">
        <v>44241</v>
      </c>
      <c r="D2749" s="1">
        <v>44785</v>
      </c>
      <c r="E2749" s="24">
        <v>544</v>
      </c>
      <c r="F2749">
        <v>1.5</v>
      </c>
      <c r="G2749">
        <v>5.2</v>
      </c>
      <c r="H2749">
        <v>1.3</v>
      </c>
      <c r="I2749" t="s">
        <v>21</v>
      </c>
      <c r="J2749">
        <v>664</v>
      </c>
      <c r="K2749">
        <v>66</v>
      </c>
      <c r="L2749">
        <v>160</v>
      </c>
      <c r="M2749" t="s">
        <v>145</v>
      </c>
      <c r="N2749" t="s">
        <v>45</v>
      </c>
      <c r="O2749" t="s">
        <v>142</v>
      </c>
      <c r="P2749">
        <f t="shared" si="126"/>
        <v>6.8940000000000001</v>
      </c>
      <c r="Q2749">
        <f t="shared" si="127"/>
        <v>-1.694</v>
      </c>
      <c r="R2749">
        <f t="shared" si="128"/>
        <v>0.41249999999999998</v>
      </c>
    </row>
    <row r="2750" spans="1:18" x14ac:dyDescent="0.25">
      <c r="A2750" t="s">
        <v>146</v>
      </c>
      <c r="B2750" t="s">
        <v>6</v>
      </c>
      <c r="C2750" s="1">
        <v>44301</v>
      </c>
      <c r="D2750" s="1">
        <v>44851</v>
      </c>
      <c r="E2750" s="24">
        <v>550</v>
      </c>
      <c r="F2750">
        <v>1.5</v>
      </c>
      <c r="G2750">
        <v>12.6</v>
      </c>
      <c r="H2750">
        <v>3.1</v>
      </c>
      <c r="I2750" t="s">
        <v>21</v>
      </c>
      <c r="J2750">
        <v>718</v>
      </c>
      <c r="K2750">
        <v>19</v>
      </c>
      <c r="L2750">
        <v>160</v>
      </c>
      <c r="M2750" t="s">
        <v>147</v>
      </c>
      <c r="N2750" t="s">
        <v>46</v>
      </c>
      <c r="O2750" t="s">
        <v>148</v>
      </c>
      <c r="P2750">
        <f t="shared" si="126"/>
        <v>6.96</v>
      </c>
      <c r="Q2750">
        <f t="shared" si="127"/>
        <v>5.64</v>
      </c>
      <c r="R2750">
        <f t="shared" si="128"/>
        <v>0.11874999999999999</v>
      </c>
    </row>
    <row r="2751" spans="1:18" x14ac:dyDescent="0.25">
      <c r="A2751" t="s">
        <v>146</v>
      </c>
      <c r="B2751" t="s">
        <v>6</v>
      </c>
      <c r="C2751" s="1">
        <v>44301</v>
      </c>
      <c r="D2751" s="1">
        <v>44851</v>
      </c>
      <c r="E2751" s="24">
        <v>550</v>
      </c>
      <c r="F2751">
        <v>1.5</v>
      </c>
      <c r="G2751">
        <v>9.4</v>
      </c>
      <c r="H2751">
        <v>2.4</v>
      </c>
      <c r="I2751" t="s">
        <v>21</v>
      </c>
      <c r="J2751">
        <v>718</v>
      </c>
      <c r="K2751">
        <v>19</v>
      </c>
      <c r="L2751">
        <v>160</v>
      </c>
      <c r="M2751" t="s">
        <v>147</v>
      </c>
      <c r="N2751" t="s">
        <v>46</v>
      </c>
      <c r="O2751" t="s">
        <v>148</v>
      </c>
      <c r="P2751">
        <f t="shared" si="126"/>
        <v>6.96</v>
      </c>
      <c r="Q2751">
        <f t="shared" si="127"/>
        <v>2.4400000000000004</v>
      </c>
      <c r="R2751">
        <f t="shared" si="128"/>
        <v>0.11874999999999999</v>
      </c>
    </row>
    <row r="2752" spans="1:18" x14ac:dyDescent="0.25">
      <c r="A2752" t="s">
        <v>146</v>
      </c>
      <c r="B2752" t="s">
        <v>6</v>
      </c>
      <c r="C2752" s="1">
        <v>44301</v>
      </c>
      <c r="D2752" s="1">
        <v>44851</v>
      </c>
      <c r="E2752" s="24">
        <v>550</v>
      </c>
      <c r="F2752">
        <v>1.5</v>
      </c>
      <c r="G2752">
        <v>8.3000000000000007</v>
      </c>
      <c r="H2752">
        <v>2.2000000000000002</v>
      </c>
      <c r="I2752" t="s">
        <v>21</v>
      </c>
      <c r="J2752">
        <v>718</v>
      </c>
      <c r="K2752">
        <v>19</v>
      </c>
      <c r="L2752">
        <v>160</v>
      </c>
      <c r="M2752" t="s">
        <v>147</v>
      </c>
      <c r="N2752" t="s">
        <v>46</v>
      </c>
      <c r="O2752" t="s">
        <v>148</v>
      </c>
      <c r="P2752">
        <f t="shared" si="126"/>
        <v>6.96</v>
      </c>
      <c r="Q2752">
        <f t="shared" si="127"/>
        <v>1.3400000000000007</v>
      </c>
      <c r="R2752">
        <f t="shared" si="128"/>
        <v>0.11874999999999999</v>
      </c>
    </row>
    <row r="2753" spans="1:18" x14ac:dyDescent="0.25">
      <c r="A2753" t="s">
        <v>146</v>
      </c>
      <c r="B2753" t="s">
        <v>6</v>
      </c>
      <c r="C2753" s="1">
        <v>44301</v>
      </c>
      <c r="D2753" s="1">
        <v>44851</v>
      </c>
      <c r="E2753" s="24">
        <v>550</v>
      </c>
      <c r="F2753">
        <v>1.5</v>
      </c>
      <c r="G2753">
        <v>7.2</v>
      </c>
      <c r="H2753">
        <v>1.7</v>
      </c>
      <c r="I2753" t="s">
        <v>21</v>
      </c>
      <c r="J2753">
        <v>718</v>
      </c>
      <c r="K2753">
        <v>19</v>
      </c>
      <c r="L2753">
        <v>160</v>
      </c>
      <c r="M2753" t="s">
        <v>147</v>
      </c>
      <c r="N2753" t="s">
        <v>46</v>
      </c>
      <c r="O2753" t="s">
        <v>148</v>
      </c>
      <c r="P2753">
        <f t="shared" si="126"/>
        <v>6.96</v>
      </c>
      <c r="Q2753">
        <f t="shared" si="127"/>
        <v>0.24000000000000021</v>
      </c>
      <c r="R2753">
        <f t="shared" si="128"/>
        <v>0.11874999999999999</v>
      </c>
    </row>
    <row r="2754" spans="1:18" x14ac:dyDescent="0.25">
      <c r="A2754" t="s">
        <v>146</v>
      </c>
      <c r="B2754" t="s">
        <v>6</v>
      </c>
      <c r="C2754" s="1">
        <v>44301</v>
      </c>
      <c r="D2754" s="1">
        <v>44851</v>
      </c>
      <c r="E2754" s="24">
        <v>550</v>
      </c>
      <c r="F2754">
        <v>1.5</v>
      </c>
      <c r="G2754">
        <v>8.1</v>
      </c>
      <c r="H2754">
        <v>2</v>
      </c>
      <c r="I2754" t="s">
        <v>21</v>
      </c>
      <c r="J2754">
        <v>718</v>
      </c>
      <c r="K2754">
        <v>19</v>
      </c>
      <c r="L2754">
        <v>160</v>
      </c>
      <c r="M2754" t="s">
        <v>147</v>
      </c>
      <c r="N2754" t="s">
        <v>46</v>
      </c>
      <c r="O2754" t="s">
        <v>148</v>
      </c>
      <c r="P2754">
        <f t="shared" si="126"/>
        <v>6.96</v>
      </c>
      <c r="Q2754">
        <f t="shared" si="127"/>
        <v>1.1399999999999997</v>
      </c>
      <c r="R2754">
        <f t="shared" si="128"/>
        <v>0.11874999999999999</v>
      </c>
    </row>
    <row r="2755" spans="1:18" x14ac:dyDescent="0.25">
      <c r="A2755" t="s">
        <v>146</v>
      </c>
      <c r="B2755" t="s">
        <v>6</v>
      </c>
      <c r="C2755" s="1">
        <v>44301</v>
      </c>
      <c r="D2755" s="1">
        <v>44851</v>
      </c>
      <c r="E2755" s="24">
        <v>550</v>
      </c>
      <c r="F2755">
        <v>1.5</v>
      </c>
      <c r="G2755">
        <v>8.3000000000000007</v>
      </c>
      <c r="H2755">
        <v>2.1</v>
      </c>
      <c r="I2755" t="s">
        <v>21</v>
      </c>
      <c r="J2755">
        <v>718</v>
      </c>
      <c r="K2755">
        <v>19</v>
      </c>
      <c r="L2755">
        <v>160</v>
      </c>
      <c r="M2755" t="s">
        <v>147</v>
      </c>
      <c r="N2755" t="s">
        <v>46</v>
      </c>
      <c r="O2755" t="s">
        <v>148</v>
      </c>
      <c r="P2755">
        <f t="shared" ref="P2755:P2818" si="129">IF(B2755="AltCom",E2755*0.003+1.43,IF(B2755="EreCya",E2755*0.003+2.87,IF(B2755="JulOrn",E2755*0.004+2.3,IF(B2755="LepElo",E2755*0.011+0.91,IF(B2755="NeoPul",E2755*0.004+2.46,IF(B2755="NeoTet","NT",IF(B2755="TelTem",E2755*0.006+1.77,IF(B2755="VarMoo",E2755*0.003+1.67,"AAAAAAAAAH"))))))))</f>
        <v>6.96</v>
      </c>
      <c r="Q2755">
        <f t="shared" ref="Q2755:Q2818" si="130">IF(B2755="NeoTet", "NA", G2755-P2755)</f>
        <v>1.3400000000000007</v>
      </c>
      <c r="R2755">
        <f t="shared" ref="R2755:R2818" si="131">K2755/L2755</f>
        <v>0.11874999999999999</v>
      </c>
    </row>
    <row r="2756" spans="1:18" x14ac:dyDescent="0.25">
      <c r="A2756" t="s">
        <v>146</v>
      </c>
      <c r="B2756" t="s">
        <v>6</v>
      </c>
      <c r="C2756" s="1">
        <v>44301</v>
      </c>
      <c r="D2756" s="1">
        <v>44851</v>
      </c>
      <c r="E2756" s="24">
        <v>550</v>
      </c>
      <c r="F2756">
        <v>1.5</v>
      </c>
      <c r="G2756">
        <v>7.5</v>
      </c>
      <c r="H2756">
        <v>1.9</v>
      </c>
      <c r="I2756" t="s">
        <v>21</v>
      </c>
      <c r="J2756">
        <v>718</v>
      </c>
      <c r="K2756">
        <v>19</v>
      </c>
      <c r="L2756">
        <v>160</v>
      </c>
      <c r="M2756" t="s">
        <v>147</v>
      </c>
      <c r="N2756" t="s">
        <v>46</v>
      </c>
      <c r="O2756" t="s">
        <v>148</v>
      </c>
      <c r="P2756">
        <f t="shared" si="129"/>
        <v>6.96</v>
      </c>
      <c r="Q2756">
        <f t="shared" si="130"/>
        <v>0.54</v>
      </c>
      <c r="R2756">
        <f t="shared" si="131"/>
        <v>0.11874999999999999</v>
      </c>
    </row>
    <row r="2757" spans="1:18" x14ac:dyDescent="0.25">
      <c r="A2757" t="s">
        <v>146</v>
      </c>
      <c r="B2757" t="s">
        <v>6</v>
      </c>
      <c r="C2757" s="1">
        <v>44301</v>
      </c>
      <c r="D2757" s="1">
        <v>44851</v>
      </c>
      <c r="E2757" s="24">
        <v>550</v>
      </c>
      <c r="F2757">
        <v>1.5</v>
      </c>
      <c r="G2757">
        <v>8.5</v>
      </c>
      <c r="H2757">
        <v>2.1</v>
      </c>
      <c r="I2757" t="s">
        <v>21</v>
      </c>
      <c r="J2757">
        <v>718</v>
      </c>
      <c r="K2757">
        <v>19</v>
      </c>
      <c r="L2757">
        <v>160</v>
      </c>
      <c r="M2757" t="s">
        <v>147</v>
      </c>
      <c r="N2757" t="s">
        <v>46</v>
      </c>
      <c r="O2757" t="s">
        <v>148</v>
      </c>
      <c r="P2757">
        <f t="shared" si="129"/>
        <v>6.96</v>
      </c>
      <c r="Q2757">
        <f t="shared" si="130"/>
        <v>1.54</v>
      </c>
      <c r="R2757">
        <f t="shared" si="131"/>
        <v>0.11874999999999999</v>
      </c>
    </row>
    <row r="2758" spans="1:18" x14ac:dyDescent="0.25">
      <c r="A2758" t="s">
        <v>146</v>
      </c>
      <c r="B2758" t="s">
        <v>6</v>
      </c>
      <c r="C2758" s="1">
        <v>44301</v>
      </c>
      <c r="D2758" s="1">
        <v>44851</v>
      </c>
      <c r="E2758" s="24">
        <v>550</v>
      </c>
      <c r="F2758">
        <v>1.5</v>
      </c>
      <c r="G2758">
        <v>7.4</v>
      </c>
      <c r="H2758">
        <v>1.9</v>
      </c>
      <c r="I2758" t="s">
        <v>21</v>
      </c>
      <c r="J2758">
        <v>718</v>
      </c>
      <c r="K2758">
        <v>19</v>
      </c>
      <c r="L2758">
        <v>160</v>
      </c>
      <c r="M2758" t="s">
        <v>147</v>
      </c>
      <c r="N2758" t="s">
        <v>46</v>
      </c>
      <c r="O2758" t="s">
        <v>148</v>
      </c>
      <c r="P2758">
        <f t="shared" si="129"/>
        <v>6.96</v>
      </c>
      <c r="Q2758">
        <f t="shared" si="130"/>
        <v>0.44000000000000039</v>
      </c>
      <c r="R2758">
        <f t="shared" si="131"/>
        <v>0.11874999999999999</v>
      </c>
    </row>
    <row r="2759" spans="1:18" x14ac:dyDescent="0.25">
      <c r="A2759" t="s">
        <v>146</v>
      </c>
      <c r="B2759" t="s">
        <v>6</v>
      </c>
      <c r="C2759" s="1">
        <v>44301</v>
      </c>
      <c r="D2759" s="1">
        <v>44851</v>
      </c>
      <c r="E2759" s="24">
        <v>550</v>
      </c>
      <c r="F2759">
        <v>1.5</v>
      </c>
      <c r="G2759">
        <v>7.7</v>
      </c>
      <c r="H2759">
        <v>1.9</v>
      </c>
      <c r="I2759" t="s">
        <v>21</v>
      </c>
      <c r="J2759">
        <v>718</v>
      </c>
      <c r="K2759">
        <v>19</v>
      </c>
      <c r="L2759">
        <v>160</v>
      </c>
      <c r="M2759" t="s">
        <v>147</v>
      </c>
      <c r="N2759" t="s">
        <v>46</v>
      </c>
      <c r="O2759" t="s">
        <v>148</v>
      </c>
      <c r="P2759">
        <f t="shared" si="129"/>
        <v>6.96</v>
      </c>
      <c r="Q2759">
        <f t="shared" si="130"/>
        <v>0.74000000000000021</v>
      </c>
      <c r="R2759">
        <f t="shared" si="131"/>
        <v>0.11874999999999999</v>
      </c>
    </row>
    <row r="2760" spans="1:18" x14ac:dyDescent="0.25">
      <c r="A2760" t="s">
        <v>146</v>
      </c>
      <c r="B2760" t="s">
        <v>6</v>
      </c>
      <c r="C2760" s="1">
        <v>44301</v>
      </c>
      <c r="D2760" s="1">
        <v>44851</v>
      </c>
      <c r="E2760" s="24">
        <v>550</v>
      </c>
      <c r="F2760">
        <v>1.5</v>
      </c>
      <c r="G2760">
        <v>7.1</v>
      </c>
      <c r="H2760">
        <v>1.8</v>
      </c>
      <c r="I2760" t="s">
        <v>21</v>
      </c>
      <c r="J2760">
        <v>718</v>
      </c>
      <c r="K2760">
        <v>19</v>
      </c>
      <c r="L2760">
        <v>160</v>
      </c>
      <c r="M2760" t="s">
        <v>147</v>
      </c>
      <c r="N2760" t="s">
        <v>46</v>
      </c>
      <c r="O2760" t="s">
        <v>148</v>
      </c>
      <c r="P2760">
        <f t="shared" si="129"/>
        <v>6.96</v>
      </c>
      <c r="Q2760">
        <f t="shared" si="130"/>
        <v>0.13999999999999968</v>
      </c>
      <c r="R2760">
        <f t="shared" si="131"/>
        <v>0.11874999999999999</v>
      </c>
    </row>
    <row r="2761" spans="1:18" x14ac:dyDescent="0.25">
      <c r="A2761" t="s">
        <v>146</v>
      </c>
      <c r="B2761" t="s">
        <v>6</v>
      </c>
      <c r="C2761" s="1">
        <v>44301</v>
      </c>
      <c r="D2761" s="1">
        <v>44851</v>
      </c>
      <c r="E2761" s="24">
        <v>550</v>
      </c>
      <c r="F2761">
        <v>1.5</v>
      </c>
      <c r="G2761">
        <v>7.5</v>
      </c>
      <c r="H2761">
        <v>1.7</v>
      </c>
      <c r="I2761" t="s">
        <v>21</v>
      </c>
      <c r="J2761">
        <v>718</v>
      </c>
      <c r="K2761">
        <v>19</v>
      </c>
      <c r="L2761">
        <v>160</v>
      </c>
      <c r="M2761" t="s">
        <v>147</v>
      </c>
      <c r="N2761" t="s">
        <v>46</v>
      </c>
      <c r="O2761" t="s">
        <v>148</v>
      </c>
      <c r="P2761">
        <f t="shared" si="129"/>
        <v>6.96</v>
      </c>
      <c r="Q2761">
        <f t="shared" si="130"/>
        <v>0.54</v>
      </c>
      <c r="R2761">
        <f t="shared" si="131"/>
        <v>0.11874999999999999</v>
      </c>
    </row>
    <row r="2762" spans="1:18" x14ac:dyDescent="0.25">
      <c r="A2762" t="s">
        <v>146</v>
      </c>
      <c r="B2762" t="s">
        <v>6</v>
      </c>
      <c r="C2762" s="1">
        <v>44301</v>
      </c>
      <c r="D2762" s="1">
        <v>44851</v>
      </c>
      <c r="E2762" s="24">
        <v>550</v>
      </c>
      <c r="F2762">
        <v>1.5</v>
      </c>
      <c r="G2762">
        <v>9.6999999999999993</v>
      </c>
      <c r="H2762">
        <v>2.5</v>
      </c>
      <c r="I2762" t="s">
        <v>21</v>
      </c>
      <c r="J2762">
        <v>718</v>
      </c>
      <c r="K2762">
        <v>19</v>
      </c>
      <c r="L2762">
        <v>160</v>
      </c>
      <c r="M2762" t="s">
        <v>147</v>
      </c>
      <c r="N2762" t="s">
        <v>46</v>
      </c>
      <c r="O2762" t="s">
        <v>148</v>
      </c>
      <c r="P2762">
        <f t="shared" si="129"/>
        <v>6.96</v>
      </c>
      <c r="Q2762">
        <f t="shared" si="130"/>
        <v>2.7399999999999993</v>
      </c>
      <c r="R2762">
        <f t="shared" si="131"/>
        <v>0.11874999999999999</v>
      </c>
    </row>
    <row r="2763" spans="1:18" x14ac:dyDescent="0.25">
      <c r="A2763" t="s">
        <v>146</v>
      </c>
      <c r="B2763" t="s">
        <v>6</v>
      </c>
      <c r="C2763" s="1">
        <v>44301</v>
      </c>
      <c r="D2763" s="1">
        <v>44851</v>
      </c>
      <c r="E2763" s="24">
        <v>550</v>
      </c>
      <c r="F2763">
        <v>1.5</v>
      </c>
      <c r="G2763">
        <v>8.1999999999999993</v>
      </c>
      <c r="H2763">
        <v>2.1</v>
      </c>
      <c r="I2763" t="s">
        <v>21</v>
      </c>
      <c r="J2763">
        <v>718</v>
      </c>
      <c r="K2763">
        <v>19</v>
      </c>
      <c r="L2763">
        <v>160</v>
      </c>
      <c r="M2763" t="s">
        <v>147</v>
      </c>
      <c r="N2763" t="s">
        <v>46</v>
      </c>
      <c r="O2763" t="s">
        <v>148</v>
      </c>
      <c r="P2763">
        <f t="shared" si="129"/>
        <v>6.96</v>
      </c>
      <c r="Q2763">
        <f t="shared" si="130"/>
        <v>1.2399999999999993</v>
      </c>
      <c r="R2763">
        <f t="shared" si="131"/>
        <v>0.11874999999999999</v>
      </c>
    </row>
    <row r="2764" spans="1:18" x14ac:dyDescent="0.25">
      <c r="A2764" t="s">
        <v>146</v>
      </c>
      <c r="B2764" t="s">
        <v>6</v>
      </c>
      <c r="C2764" s="1">
        <v>44301</v>
      </c>
      <c r="D2764" s="1">
        <v>44851</v>
      </c>
      <c r="E2764" s="24">
        <v>550</v>
      </c>
      <c r="F2764">
        <v>1.5</v>
      </c>
      <c r="G2764">
        <v>6.8</v>
      </c>
      <c r="H2764">
        <v>1.7</v>
      </c>
      <c r="I2764" t="s">
        <v>21</v>
      </c>
      <c r="J2764">
        <v>718</v>
      </c>
      <c r="K2764">
        <v>19</v>
      </c>
      <c r="L2764">
        <v>160</v>
      </c>
      <c r="M2764" t="s">
        <v>147</v>
      </c>
      <c r="N2764" t="s">
        <v>46</v>
      </c>
      <c r="O2764" t="s">
        <v>148</v>
      </c>
      <c r="P2764">
        <f t="shared" si="129"/>
        <v>6.96</v>
      </c>
      <c r="Q2764">
        <f t="shared" si="130"/>
        <v>-0.16000000000000014</v>
      </c>
      <c r="R2764">
        <f t="shared" si="131"/>
        <v>0.11874999999999999</v>
      </c>
    </row>
    <row r="2765" spans="1:18" x14ac:dyDescent="0.25">
      <c r="A2765" t="s">
        <v>146</v>
      </c>
      <c r="B2765" t="s">
        <v>6</v>
      </c>
      <c r="C2765" s="1">
        <v>44301</v>
      </c>
      <c r="D2765" s="1">
        <v>44851</v>
      </c>
      <c r="E2765" s="24">
        <v>550</v>
      </c>
      <c r="F2765">
        <v>1.5</v>
      </c>
      <c r="G2765">
        <v>9.1</v>
      </c>
      <c r="H2765">
        <v>2.2000000000000002</v>
      </c>
      <c r="I2765" t="s">
        <v>21</v>
      </c>
      <c r="J2765">
        <v>718</v>
      </c>
      <c r="K2765">
        <v>19</v>
      </c>
      <c r="L2765">
        <v>160</v>
      </c>
      <c r="M2765" t="s">
        <v>147</v>
      </c>
      <c r="N2765" t="s">
        <v>46</v>
      </c>
      <c r="O2765" t="s">
        <v>148</v>
      </c>
      <c r="P2765">
        <f t="shared" si="129"/>
        <v>6.96</v>
      </c>
      <c r="Q2765">
        <f t="shared" si="130"/>
        <v>2.1399999999999997</v>
      </c>
      <c r="R2765">
        <f t="shared" si="131"/>
        <v>0.11874999999999999</v>
      </c>
    </row>
    <row r="2766" spans="1:18" x14ac:dyDescent="0.25">
      <c r="A2766" t="s">
        <v>146</v>
      </c>
      <c r="B2766" t="s">
        <v>6</v>
      </c>
      <c r="C2766" s="1">
        <v>44301</v>
      </c>
      <c r="D2766" s="1">
        <v>44851</v>
      </c>
      <c r="E2766" s="24">
        <v>550</v>
      </c>
      <c r="F2766">
        <v>1.5</v>
      </c>
      <c r="G2766">
        <v>9.6999999999999993</v>
      </c>
      <c r="H2766">
        <v>2.4</v>
      </c>
      <c r="I2766" t="s">
        <v>21</v>
      </c>
      <c r="J2766">
        <v>718</v>
      </c>
      <c r="K2766">
        <v>19</v>
      </c>
      <c r="L2766">
        <v>160</v>
      </c>
      <c r="M2766" t="s">
        <v>147</v>
      </c>
      <c r="N2766" t="s">
        <v>46</v>
      </c>
      <c r="O2766" t="s">
        <v>148</v>
      </c>
      <c r="P2766">
        <f t="shared" si="129"/>
        <v>6.96</v>
      </c>
      <c r="Q2766">
        <f t="shared" si="130"/>
        <v>2.7399999999999993</v>
      </c>
      <c r="R2766">
        <f t="shared" si="131"/>
        <v>0.11874999999999999</v>
      </c>
    </row>
    <row r="2767" spans="1:18" x14ac:dyDescent="0.25">
      <c r="A2767" t="s">
        <v>146</v>
      </c>
      <c r="B2767" t="s">
        <v>6</v>
      </c>
      <c r="C2767" s="1">
        <v>44301</v>
      </c>
      <c r="D2767" s="1">
        <v>44851</v>
      </c>
      <c r="E2767" s="24">
        <v>550</v>
      </c>
      <c r="F2767">
        <v>1.5</v>
      </c>
      <c r="G2767">
        <v>8.1999999999999993</v>
      </c>
      <c r="H2767">
        <v>2</v>
      </c>
      <c r="I2767" t="s">
        <v>21</v>
      </c>
      <c r="J2767">
        <v>718</v>
      </c>
      <c r="K2767">
        <v>19</v>
      </c>
      <c r="L2767">
        <v>160</v>
      </c>
      <c r="M2767" t="s">
        <v>147</v>
      </c>
      <c r="N2767" t="s">
        <v>46</v>
      </c>
      <c r="O2767" t="s">
        <v>148</v>
      </c>
      <c r="P2767">
        <f t="shared" si="129"/>
        <v>6.96</v>
      </c>
      <c r="Q2767">
        <f t="shared" si="130"/>
        <v>1.2399999999999993</v>
      </c>
      <c r="R2767">
        <f t="shared" si="131"/>
        <v>0.11874999999999999</v>
      </c>
    </row>
    <row r="2768" spans="1:18" x14ac:dyDescent="0.25">
      <c r="A2768" t="s">
        <v>146</v>
      </c>
      <c r="B2768" t="s">
        <v>6</v>
      </c>
      <c r="C2768" s="1">
        <v>44301</v>
      </c>
      <c r="D2768" s="1">
        <v>44851</v>
      </c>
      <c r="E2768" s="24">
        <v>550</v>
      </c>
      <c r="F2768">
        <v>1.5</v>
      </c>
      <c r="G2768">
        <v>9</v>
      </c>
      <c r="H2768">
        <v>2.2000000000000002</v>
      </c>
      <c r="I2768" t="s">
        <v>21</v>
      </c>
      <c r="J2768">
        <v>718</v>
      </c>
      <c r="K2768">
        <v>19</v>
      </c>
      <c r="L2768">
        <v>160</v>
      </c>
      <c r="M2768" t="s">
        <v>147</v>
      </c>
      <c r="N2768" t="s">
        <v>46</v>
      </c>
      <c r="O2768" t="s">
        <v>148</v>
      </c>
      <c r="P2768">
        <f t="shared" si="129"/>
        <v>6.96</v>
      </c>
      <c r="Q2768">
        <f t="shared" si="130"/>
        <v>2.04</v>
      </c>
      <c r="R2768">
        <f t="shared" si="131"/>
        <v>0.11874999999999999</v>
      </c>
    </row>
    <row r="2769" spans="1:18" x14ac:dyDescent="0.25">
      <c r="A2769" t="s">
        <v>149</v>
      </c>
      <c r="B2769" t="s">
        <v>6</v>
      </c>
      <c r="C2769" s="1">
        <v>44303</v>
      </c>
      <c r="D2769" s="1">
        <v>44851</v>
      </c>
      <c r="E2769" s="24">
        <v>548</v>
      </c>
      <c r="F2769">
        <v>1.5</v>
      </c>
      <c r="G2769">
        <v>10.199999999999999</v>
      </c>
      <c r="H2769">
        <v>2.6</v>
      </c>
      <c r="I2769" t="s">
        <v>21</v>
      </c>
      <c r="J2769">
        <v>715</v>
      </c>
      <c r="K2769">
        <v>23</v>
      </c>
      <c r="L2769">
        <v>160</v>
      </c>
      <c r="M2769" t="s">
        <v>150</v>
      </c>
      <c r="N2769" t="s">
        <v>47</v>
      </c>
      <c r="O2769" t="s">
        <v>151</v>
      </c>
      <c r="P2769">
        <f t="shared" si="129"/>
        <v>6.9379999999999997</v>
      </c>
      <c r="Q2769">
        <f t="shared" si="130"/>
        <v>3.2619999999999996</v>
      </c>
      <c r="R2769">
        <f t="shared" si="131"/>
        <v>0.14374999999999999</v>
      </c>
    </row>
    <row r="2770" spans="1:18" x14ac:dyDescent="0.25">
      <c r="A2770" t="s">
        <v>149</v>
      </c>
      <c r="B2770" t="s">
        <v>6</v>
      </c>
      <c r="C2770" s="1">
        <v>44303</v>
      </c>
      <c r="D2770" s="1">
        <v>44851</v>
      </c>
      <c r="E2770" s="24">
        <v>548</v>
      </c>
      <c r="F2770">
        <v>1.5</v>
      </c>
      <c r="G2770">
        <v>7.6</v>
      </c>
      <c r="H2770">
        <v>2</v>
      </c>
      <c r="I2770" t="s">
        <v>21</v>
      </c>
      <c r="J2770">
        <v>715</v>
      </c>
      <c r="K2770">
        <v>23</v>
      </c>
      <c r="L2770">
        <v>160</v>
      </c>
      <c r="M2770" t="s">
        <v>150</v>
      </c>
      <c r="N2770" t="s">
        <v>47</v>
      </c>
      <c r="O2770" t="s">
        <v>151</v>
      </c>
      <c r="P2770">
        <f t="shared" si="129"/>
        <v>6.9379999999999997</v>
      </c>
      <c r="Q2770">
        <f t="shared" si="130"/>
        <v>0.66199999999999992</v>
      </c>
      <c r="R2770">
        <f t="shared" si="131"/>
        <v>0.14374999999999999</v>
      </c>
    </row>
    <row r="2771" spans="1:18" x14ac:dyDescent="0.25">
      <c r="A2771" t="s">
        <v>149</v>
      </c>
      <c r="B2771" t="s">
        <v>6</v>
      </c>
      <c r="C2771" s="1">
        <v>44303</v>
      </c>
      <c r="D2771" s="1">
        <v>44851</v>
      </c>
      <c r="E2771" s="24">
        <v>548</v>
      </c>
      <c r="F2771">
        <v>1.5</v>
      </c>
      <c r="G2771">
        <v>5.6</v>
      </c>
      <c r="H2771">
        <v>1.4</v>
      </c>
      <c r="I2771" t="s">
        <v>21</v>
      </c>
      <c r="J2771">
        <v>715</v>
      </c>
      <c r="K2771">
        <v>23</v>
      </c>
      <c r="L2771">
        <v>160</v>
      </c>
      <c r="M2771" t="s">
        <v>150</v>
      </c>
      <c r="N2771" t="s">
        <v>47</v>
      </c>
      <c r="O2771" t="s">
        <v>151</v>
      </c>
      <c r="P2771">
        <f t="shared" si="129"/>
        <v>6.9379999999999997</v>
      </c>
      <c r="Q2771">
        <f t="shared" si="130"/>
        <v>-1.3380000000000001</v>
      </c>
      <c r="R2771">
        <f t="shared" si="131"/>
        <v>0.14374999999999999</v>
      </c>
    </row>
    <row r="2772" spans="1:18" x14ac:dyDescent="0.25">
      <c r="A2772" t="s">
        <v>149</v>
      </c>
      <c r="B2772" t="s">
        <v>6</v>
      </c>
      <c r="C2772" s="1">
        <v>44303</v>
      </c>
      <c r="D2772" s="1">
        <v>44851</v>
      </c>
      <c r="E2772" s="24">
        <v>548</v>
      </c>
      <c r="F2772">
        <v>1.5</v>
      </c>
      <c r="G2772">
        <v>10.4</v>
      </c>
      <c r="H2772">
        <v>2.6</v>
      </c>
      <c r="I2772" t="s">
        <v>21</v>
      </c>
      <c r="J2772">
        <v>715</v>
      </c>
      <c r="K2772">
        <v>23</v>
      </c>
      <c r="L2772">
        <v>160</v>
      </c>
      <c r="M2772" t="s">
        <v>150</v>
      </c>
      <c r="N2772" t="s">
        <v>47</v>
      </c>
      <c r="O2772" t="s">
        <v>151</v>
      </c>
      <c r="P2772">
        <f t="shared" si="129"/>
        <v>6.9379999999999997</v>
      </c>
      <c r="Q2772">
        <f t="shared" si="130"/>
        <v>3.4620000000000006</v>
      </c>
      <c r="R2772">
        <f t="shared" si="131"/>
        <v>0.14374999999999999</v>
      </c>
    </row>
    <row r="2773" spans="1:18" x14ac:dyDescent="0.25">
      <c r="A2773" t="s">
        <v>149</v>
      </c>
      <c r="B2773" t="s">
        <v>6</v>
      </c>
      <c r="C2773" s="1">
        <v>44303</v>
      </c>
      <c r="D2773" s="1">
        <v>44851</v>
      </c>
      <c r="E2773" s="24">
        <v>548</v>
      </c>
      <c r="F2773">
        <v>1.5</v>
      </c>
      <c r="G2773">
        <v>8.9</v>
      </c>
      <c r="H2773">
        <v>2.2000000000000002</v>
      </c>
      <c r="I2773" t="s">
        <v>21</v>
      </c>
      <c r="J2773">
        <v>715</v>
      </c>
      <c r="K2773">
        <v>23</v>
      </c>
      <c r="L2773">
        <v>160</v>
      </c>
      <c r="M2773" t="s">
        <v>150</v>
      </c>
      <c r="N2773" t="s">
        <v>47</v>
      </c>
      <c r="O2773" t="s">
        <v>151</v>
      </c>
      <c r="P2773">
        <f t="shared" si="129"/>
        <v>6.9379999999999997</v>
      </c>
      <c r="Q2773">
        <f t="shared" si="130"/>
        <v>1.9620000000000006</v>
      </c>
      <c r="R2773">
        <f t="shared" si="131"/>
        <v>0.14374999999999999</v>
      </c>
    </row>
    <row r="2774" spans="1:18" x14ac:dyDescent="0.25">
      <c r="A2774" t="s">
        <v>149</v>
      </c>
      <c r="B2774" t="s">
        <v>6</v>
      </c>
      <c r="C2774" s="1">
        <v>44303</v>
      </c>
      <c r="D2774" s="1">
        <v>44851</v>
      </c>
      <c r="E2774" s="24">
        <v>548</v>
      </c>
      <c r="F2774">
        <v>1.5</v>
      </c>
      <c r="G2774">
        <v>8.6</v>
      </c>
      <c r="H2774">
        <v>2</v>
      </c>
      <c r="I2774" t="s">
        <v>21</v>
      </c>
      <c r="J2774">
        <v>715</v>
      </c>
      <c r="K2774">
        <v>23</v>
      </c>
      <c r="L2774">
        <v>160</v>
      </c>
      <c r="M2774" t="s">
        <v>150</v>
      </c>
      <c r="N2774" t="s">
        <v>47</v>
      </c>
      <c r="O2774" t="s">
        <v>151</v>
      </c>
      <c r="P2774">
        <f t="shared" si="129"/>
        <v>6.9379999999999997</v>
      </c>
      <c r="Q2774">
        <f t="shared" si="130"/>
        <v>1.6619999999999999</v>
      </c>
      <c r="R2774">
        <f t="shared" si="131"/>
        <v>0.14374999999999999</v>
      </c>
    </row>
    <row r="2775" spans="1:18" x14ac:dyDescent="0.25">
      <c r="A2775" t="s">
        <v>149</v>
      </c>
      <c r="B2775" t="s">
        <v>6</v>
      </c>
      <c r="C2775" s="1">
        <v>44303</v>
      </c>
      <c r="D2775" s="1">
        <v>44851</v>
      </c>
      <c r="E2775" s="24">
        <v>548</v>
      </c>
      <c r="F2775">
        <v>1.5</v>
      </c>
      <c r="G2775">
        <v>9.8000000000000007</v>
      </c>
      <c r="H2775">
        <v>2.5</v>
      </c>
      <c r="I2775" t="s">
        <v>21</v>
      </c>
      <c r="J2775">
        <v>715</v>
      </c>
      <c r="K2775">
        <v>23</v>
      </c>
      <c r="L2775">
        <v>160</v>
      </c>
      <c r="M2775" t="s">
        <v>150</v>
      </c>
      <c r="N2775" t="s">
        <v>47</v>
      </c>
      <c r="O2775" t="s">
        <v>151</v>
      </c>
      <c r="P2775">
        <f t="shared" si="129"/>
        <v>6.9379999999999997</v>
      </c>
      <c r="Q2775">
        <f t="shared" si="130"/>
        <v>2.862000000000001</v>
      </c>
      <c r="R2775">
        <f t="shared" si="131"/>
        <v>0.14374999999999999</v>
      </c>
    </row>
    <row r="2776" spans="1:18" x14ac:dyDescent="0.25">
      <c r="A2776" t="s">
        <v>149</v>
      </c>
      <c r="B2776" t="s">
        <v>6</v>
      </c>
      <c r="C2776" s="1">
        <v>44303</v>
      </c>
      <c r="D2776" s="1">
        <v>44851</v>
      </c>
      <c r="E2776" s="24">
        <v>548</v>
      </c>
      <c r="F2776">
        <v>1.5</v>
      </c>
      <c r="G2776">
        <v>8.1999999999999993</v>
      </c>
      <c r="H2776">
        <v>2</v>
      </c>
      <c r="I2776" t="s">
        <v>21</v>
      </c>
      <c r="J2776">
        <v>715</v>
      </c>
      <c r="K2776">
        <v>23</v>
      </c>
      <c r="L2776">
        <v>160</v>
      </c>
      <c r="M2776" t="s">
        <v>150</v>
      </c>
      <c r="N2776" t="s">
        <v>47</v>
      </c>
      <c r="O2776" t="s">
        <v>151</v>
      </c>
      <c r="P2776">
        <f t="shared" si="129"/>
        <v>6.9379999999999997</v>
      </c>
      <c r="Q2776">
        <f t="shared" si="130"/>
        <v>1.2619999999999996</v>
      </c>
      <c r="R2776">
        <f t="shared" si="131"/>
        <v>0.14374999999999999</v>
      </c>
    </row>
    <row r="2777" spans="1:18" x14ac:dyDescent="0.25">
      <c r="A2777" t="s">
        <v>149</v>
      </c>
      <c r="B2777" t="s">
        <v>6</v>
      </c>
      <c r="C2777" s="1">
        <v>44303</v>
      </c>
      <c r="D2777" s="1">
        <v>44851</v>
      </c>
      <c r="E2777" s="24">
        <v>548</v>
      </c>
      <c r="F2777">
        <v>1.5</v>
      </c>
      <c r="G2777">
        <v>9.1999999999999993</v>
      </c>
      <c r="H2777">
        <v>2.2999999999999998</v>
      </c>
      <c r="I2777" t="s">
        <v>21</v>
      </c>
      <c r="J2777">
        <v>715</v>
      </c>
      <c r="K2777">
        <v>23</v>
      </c>
      <c r="L2777">
        <v>160</v>
      </c>
      <c r="M2777" t="s">
        <v>150</v>
      </c>
      <c r="N2777" t="s">
        <v>47</v>
      </c>
      <c r="O2777" t="s">
        <v>151</v>
      </c>
      <c r="P2777">
        <f t="shared" si="129"/>
        <v>6.9379999999999997</v>
      </c>
      <c r="Q2777">
        <f t="shared" si="130"/>
        <v>2.2619999999999996</v>
      </c>
      <c r="R2777">
        <f t="shared" si="131"/>
        <v>0.14374999999999999</v>
      </c>
    </row>
    <row r="2778" spans="1:18" x14ac:dyDescent="0.25">
      <c r="A2778" t="s">
        <v>149</v>
      </c>
      <c r="B2778" t="s">
        <v>6</v>
      </c>
      <c r="C2778" s="1">
        <v>44303</v>
      </c>
      <c r="D2778" s="1">
        <v>44851</v>
      </c>
      <c r="E2778" s="24">
        <v>548</v>
      </c>
      <c r="F2778">
        <v>1.5</v>
      </c>
      <c r="G2778">
        <v>7.3</v>
      </c>
      <c r="H2778">
        <v>1.8</v>
      </c>
      <c r="I2778" t="s">
        <v>21</v>
      </c>
      <c r="J2778">
        <v>715</v>
      </c>
      <c r="K2778">
        <v>23</v>
      </c>
      <c r="L2778">
        <v>160</v>
      </c>
      <c r="M2778" t="s">
        <v>150</v>
      </c>
      <c r="N2778" t="s">
        <v>47</v>
      </c>
      <c r="O2778" t="s">
        <v>151</v>
      </c>
      <c r="P2778">
        <f t="shared" si="129"/>
        <v>6.9379999999999997</v>
      </c>
      <c r="Q2778">
        <f t="shared" si="130"/>
        <v>0.3620000000000001</v>
      </c>
      <c r="R2778">
        <f t="shared" si="131"/>
        <v>0.14374999999999999</v>
      </c>
    </row>
    <row r="2779" spans="1:18" x14ac:dyDescent="0.25">
      <c r="A2779" t="s">
        <v>149</v>
      </c>
      <c r="B2779" t="s">
        <v>6</v>
      </c>
      <c r="C2779" s="1">
        <v>44303</v>
      </c>
      <c r="D2779" s="1">
        <v>44851</v>
      </c>
      <c r="E2779" s="24">
        <v>548</v>
      </c>
      <c r="F2779">
        <v>1.5</v>
      </c>
      <c r="G2779">
        <v>8.1</v>
      </c>
      <c r="H2779">
        <v>2</v>
      </c>
      <c r="I2779" t="s">
        <v>21</v>
      </c>
      <c r="J2779">
        <v>715</v>
      </c>
      <c r="K2779">
        <v>23</v>
      </c>
      <c r="L2779">
        <v>160</v>
      </c>
      <c r="M2779" t="s">
        <v>150</v>
      </c>
      <c r="N2779" t="s">
        <v>47</v>
      </c>
      <c r="O2779" t="s">
        <v>151</v>
      </c>
      <c r="P2779">
        <f t="shared" si="129"/>
        <v>6.9379999999999997</v>
      </c>
      <c r="Q2779">
        <f t="shared" si="130"/>
        <v>1.1619999999999999</v>
      </c>
      <c r="R2779">
        <f t="shared" si="131"/>
        <v>0.14374999999999999</v>
      </c>
    </row>
    <row r="2780" spans="1:18" x14ac:dyDescent="0.25">
      <c r="A2780" t="s">
        <v>149</v>
      </c>
      <c r="B2780" t="s">
        <v>6</v>
      </c>
      <c r="C2780" s="1">
        <v>44303</v>
      </c>
      <c r="D2780" s="1">
        <v>44851</v>
      </c>
      <c r="E2780" s="24">
        <v>548</v>
      </c>
      <c r="F2780">
        <v>1.5</v>
      </c>
      <c r="G2780">
        <v>10.9</v>
      </c>
      <c r="H2780">
        <v>2.6</v>
      </c>
      <c r="I2780" t="s">
        <v>21</v>
      </c>
      <c r="J2780">
        <v>715</v>
      </c>
      <c r="K2780">
        <v>23</v>
      </c>
      <c r="L2780">
        <v>160</v>
      </c>
      <c r="M2780" t="s">
        <v>150</v>
      </c>
      <c r="N2780" t="s">
        <v>47</v>
      </c>
      <c r="O2780" t="s">
        <v>151</v>
      </c>
      <c r="P2780">
        <f t="shared" si="129"/>
        <v>6.9379999999999997</v>
      </c>
      <c r="Q2780">
        <f t="shared" si="130"/>
        <v>3.9620000000000006</v>
      </c>
      <c r="R2780">
        <f t="shared" si="131"/>
        <v>0.14374999999999999</v>
      </c>
    </row>
    <row r="2781" spans="1:18" x14ac:dyDescent="0.25">
      <c r="A2781" t="s">
        <v>149</v>
      </c>
      <c r="B2781" t="s">
        <v>6</v>
      </c>
      <c r="C2781" s="1">
        <v>44303</v>
      </c>
      <c r="D2781" s="1">
        <v>44851</v>
      </c>
      <c r="E2781" s="24">
        <v>548</v>
      </c>
      <c r="F2781">
        <v>1.5</v>
      </c>
      <c r="G2781">
        <v>8.8000000000000007</v>
      </c>
      <c r="H2781">
        <v>2.1</v>
      </c>
      <c r="I2781" t="s">
        <v>21</v>
      </c>
      <c r="J2781">
        <v>715</v>
      </c>
      <c r="K2781">
        <v>23</v>
      </c>
      <c r="L2781">
        <v>160</v>
      </c>
      <c r="M2781" t="s">
        <v>150</v>
      </c>
      <c r="N2781" t="s">
        <v>47</v>
      </c>
      <c r="O2781" t="s">
        <v>151</v>
      </c>
      <c r="P2781">
        <f t="shared" si="129"/>
        <v>6.9379999999999997</v>
      </c>
      <c r="Q2781">
        <f t="shared" si="130"/>
        <v>1.862000000000001</v>
      </c>
      <c r="R2781">
        <f t="shared" si="131"/>
        <v>0.14374999999999999</v>
      </c>
    </row>
    <row r="2782" spans="1:18" x14ac:dyDescent="0.25">
      <c r="A2782" t="s">
        <v>149</v>
      </c>
      <c r="B2782" t="s">
        <v>6</v>
      </c>
      <c r="C2782" s="1">
        <v>44303</v>
      </c>
      <c r="D2782" s="1">
        <v>44851</v>
      </c>
      <c r="E2782" s="24">
        <v>548</v>
      </c>
      <c r="F2782">
        <v>1.5</v>
      </c>
      <c r="G2782">
        <v>9.9</v>
      </c>
      <c r="H2782">
        <v>2.4</v>
      </c>
      <c r="I2782" t="s">
        <v>21</v>
      </c>
      <c r="J2782">
        <v>715</v>
      </c>
      <c r="K2782">
        <v>23</v>
      </c>
      <c r="L2782">
        <v>160</v>
      </c>
      <c r="M2782" t="s">
        <v>150</v>
      </c>
      <c r="N2782" t="s">
        <v>47</v>
      </c>
      <c r="O2782" t="s">
        <v>151</v>
      </c>
      <c r="P2782">
        <f t="shared" si="129"/>
        <v>6.9379999999999997</v>
      </c>
      <c r="Q2782">
        <f t="shared" si="130"/>
        <v>2.9620000000000006</v>
      </c>
      <c r="R2782">
        <f t="shared" si="131"/>
        <v>0.14374999999999999</v>
      </c>
    </row>
    <row r="2783" spans="1:18" x14ac:dyDescent="0.25">
      <c r="A2783" t="s">
        <v>149</v>
      </c>
      <c r="B2783" t="s">
        <v>6</v>
      </c>
      <c r="C2783" s="1">
        <v>44303</v>
      </c>
      <c r="D2783" s="1">
        <v>44851</v>
      </c>
      <c r="E2783" s="24">
        <v>548</v>
      </c>
      <c r="F2783">
        <v>1.5</v>
      </c>
      <c r="G2783">
        <v>8.6999999999999993</v>
      </c>
      <c r="H2783">
        <v>2.2000000000000002</v>
      </c>
      <c r="I2783" t="s">
        <v>21</v>
      </c>
      <c r="J2783">
        <v>715</v>
      </c>
      <c r="K2783">
        <v>23</v>
      </c>
      <c r="L2783">
        <v>160</v>
      </c>
      <c r="M2783" t="s">
        <v>150</v>
      </c>
      <c r="N2783" t="s">
        <v>47</v>
      </c>
      <c r="O2783" t="s">
        <v>151</v>
      </c>
      <c r="P2783">
        <f t="shared" si="129"/>
        <v>6.9379999999999997</v>
      </c>
      <c r="Q2783">
        <f t="shared" si="130"/>
        <v>1.7619999999999996</v>
      </c>
      <c r="R2783">
        <f t="shared" si="131"/>
        <v>0.14374999999999999</v>
      </c>
    </row>
    <row r="2784" spans="1:18" x14ac:dyDescent="0.25">
      <c r="A2784" t="s">
        <v>149</v>
      </c>
      <c r="B2784" t="s">
        <v>6</v>
      </c>
      <c r="C2784" s="1">
        <v>44303</v>
      </c>
      <c r="D2784" s="1">
        <v>44851</v>
      </c>
      <c r="E2784" s="24">
        <v>548</v>
      </c>
      <c r="F2784">
        <v>1.5</v>
      </c>
      <c r="G2784">
        <v>6.5</v>
      </c>
      <c r="H2784">
        <v>1.6</v>
      </c>
      <c r="I2784" t="s">
        <v>21</v>
      </c>
      <c r="J2784">
        <v>715</v>
      </c>
      <c r="K2784">
        <v>23</v>
      </c>
      <c r="L2784">
        <v>160</v>
      </c>
      <c r="M2784" t="s">
        <v>150</v>
      </c>
      <c r="N2784" t="s">
        <v>47</v>
      </c>
      <c r="O2784" t="s">
        <v>151</v>
      </c>
      <c r="P2784">
        <f t="shared" si="129"/>
        <v>6.9379999999999997</v>
      </c>
      <c r="Q2784">
        <f t="shared" si="130"/>
        <v>-0.43799999999999972</v>
      </c>
      <c r="R2784">
        <f t="shared" si="131"/>
        <v>0.14374999999999999</v>
      </c>
    </row>
    <row r="2785" spans="1:18" x14ac:dyDescent="0.25">
      <c r="A2785" t="s">
        <v>149</v>
      </c>
      <c r="B2785" t="s">
        <v>6</v>
      </c>
      <c r="C2785" s="1">
        <v>44303</v>
      </c>
      <c r="D2785" s="1">
        <v>44851</v>
      </c>
      <c r="E2785" s="24">
        <v>548</v>
      </c>
      <c r="F2785">
        <v>1.5</v>
      </c>
      <c r="G2785">
        <v>8.3000000000000007</v>
      </c>
      <c r="H2785">
        <v>2.2000000000000002</v>
      </c>
      <c r="I2785" t="s">
        <v>21</v>
      </c>
      <c r="J2785">
        <v>715</v>
      </c>
      <c r="K2785">
        <v>23</v>
      </c>
      <c r="L2785">
        <v>160</v>
      </c>
      <c r="M2785" t="s">
        <v>150</v>
      </c>
      <c r="N2785" t="s">
        <v>47</v>
      </c>
      <c r="O2785" t="s">
        <v>151</v>
      </c>
      <c r="P2785">
        <f t="shared" si="129"/>
        <v>6.9379999999999997</v>
      </c>
      <c r="Q2785">
        <f t="shared" si="130"/>
        <v>1.362000000000001</v>
      </c>
      <c r="R2785">
        <f t="shared" si="131"/>
        <v>0.14374999999999999</v>
      </c>
    </row>
    <row r="2786" spans="1:18" x14ac:dyDescent="0.25">
      <c r="A2786" t="s">
        <v>149</v>
      </c>
      <c r="B2786" t="s">
        <v>6</v>
      </c>
      <c r="C2786" s="1">
        <v>44303</v>
      </c>
      <c r="D2786" s="1">
        <v>44851</v>
      </c>
      <c r="E2786" s="24">
        <v>548</v>
      </c>
      <c r="F2786">
        <v>1.5</v>
      </c>
      <c r="G2786">
        <v>9.6999999999999993</v>
      </c>
      <c r="H2786">
        <v>2.5</v>
      </c>
      <c r="I2786" t="s">
        <v>21</v>
      </c>
      <c r="J2786">
        <v>715</v>
      </c>
      <c r="K2786">
        <v>23</v>
      </c>
      <c r="L2786">
        <v>160</v>
      </c>
      <c r="M2786" t="s">
        <v>150</v>
      </c>
      <c r="N2786" t="s">
        <v>47</v>
      </c>
      <c r="O2786" t="s">
        <v>151</v>
      </c>
      <c r="P2786">
        <f t="shared" si="129"/>
        <v>6.9379999999999997</v>
      </c>
      <c r="Q2786">
        <f t="shared" si="130"/>
        <v>2.7619999999999996</v>
      </c>
      <c r="R2786">
        <f t="shared" si="131"/>
        <v>0.14374999999999999</v>
      </c>
    </row>
    <row r="2787" spans="1:18" x14ac:dyDescent="0.25">
      <c r="A2787" t="s">
        <v>149</v>
      </c>
      <c r="B2787" t="s">
        <v>6</v>
      </c>
      <c r="C2787" s="1">
        <v>44303</v>
      </c>
      <c r="D2787" s="1">
        <v>44851</v>
      </c>
      <c r="E2787" s="24">
        <v>548</v>
      </c>
      <c r="F2787">
        <v>1.5</v>
      </c>
      <c r="G2787">
        <v>7.5</v>
      </c>
      <c r="H2787">
        <v>1.9</v>
      </c>
      <c r="I2787" t="s">
        <v>21</v>
      </c>
      <c r="J2787">
        <v>715</v>
      </c>
      <c r="K2787">
        <v>23</v>
      </c>
      <c r="L2787">
        <v>160</v>
      </c>
      <c r="M2787" t="s">
        <v>150</v>
      </c>
      <c r="N2787" t="s">
        <v>47</v>
      </c>
      <c r="O2787" t="s">
        <v>151</v>
      </c>
      <c r="P2787">
        <f t="shared" si="129"/>
        <v>6.9379999999999997</v>
      </c>
      <c r="Q2787">
        <f t="shared" si="130"/>
        <v>0.56200000000000028</v>
      </c>
      <c r="R2787">
        <f t="shared" si="131"/>
        <v>0.14374999999999999</v>
      </c>
    </row>
    <row r="2788" spans="1:18" x14ac:dyDescent="0.25">
      <c r="A2788" t="s">
        <v>149</v>
      </c>
      <c r="B2788" t="s">
        <v>6</v>
      </c>
      <c r="C2788" s="1">
        <v>44303</v>
      </c>
      <c r="D2788" s="1">
        <v>44851</v>
      </c>
      <c r="E2788" s="24">
        <v>548</v>
      </c>
      <c r="F2788">
        <v>1.5</v>
      </c>
      <c r="G2788">
        <v>7.9</v>
      </c>
      <c r="H2788">
        <v>2</v>
      </c>
      <c r="I2788" t="s">
        <v>21</v>
      </c>
      <c r="J2788">
        <v>715</v>
      </c>
      <c r="K2788">
        <v>23</v>
      </c>
      <c r="L2788">
        <v>160</v>
      </c>
      <c r="M2788" t="s">
        <v>150</v>
      </c>
      <c r="N2788" t="s">
        <v>47</v>
      </c>
      <c r="O2788" t="s">
        <v>151</v>
      </c>
      <c r="P2788">
        <f t="shared" si="129"/>
        <v>6.9379999999999997</v>
      </c>
      <c r="Q2788">
        <f t="shared" si="130"/>
        <v>0.96200000000000063</v>
      </c>
      <c r="R2788">
        <f t="shared" si="131"/>
        <v>0.14374999999999999</v>
      </c>
    </row>
    <row r="2789" spans="1:18" x14ac:dyDescent="0.25">
      <c r="A2789" t="s">
        <v>149</v>
      </c>
      <c r="B2789" t="s">
        <v>6</v>
      </c>
      <c r="C2789" s="1">
        <v>44303</v>
      </c>
      <c r="D2789" s="1">
        <v>44851</v>
      </c>
      <c r="E2789" s="24">
        <v>548</v>
      </c>
      <c r="F2789">
        <v>1.5</v>
      </c>
      <c r="G2789">
        <v>7.5</v>
      </c>
      <c r="H2789">
        <v>1.9</v>
      </c>
      <c r="I2789" t="s">
        <v>21</v>
      </c>
      <c r="J2789">
        <v>715</v>
      </c>
      <c r="K2789">
        <v>23</v>
      </c>
      <c r="L2789">
        <v>160</v>
      </c>
      <c r="M2789" t="s">
        <v>150</v>
      </c>
      <c r="N2789" t="s">
        <v>47</v>
      </c>
      <c r="O2789" t="s">
        <v>151</v>
      </c>
      <c r="P2789">
        <f t="shared" si="129"/>
        <v>6.9379999999999997</v>
      </c>
      <c r="Q2789">
        <f t="shared" si="130"/>
        <v>0.56200000000000028</v>
      </c>
      <c r="R2789">
        <f t="shared" si="131"/>
        <v>0.14374999999999999</v>
      </c>
    </row>
    <row r="2790" spans="1:18" x14ac:dyDescent="0.25">
      <c r="A2790" t="s">
        <v>149</v>
      </c>
      <c r="B2790" t="s">
        <v>6</v>
      </c>
      <c r="C2790" s="1">
        <v>44303</v>
      </c>
      <c r="D2790" s="1">
        <v>44851</v>
      </c>
      <c r="E2790" s="24">
        <v>548</v>
      </c>
      <c r="F2790">
        <v>1.5</v>
      </c>
      <c r="G2790">
        <v>8.6</v>
      </c>
      <c r="H2790">
        <v>2.1</v>
      </c>
      <c r="I2790" t="s">
        <v>21</v>
      </c>
      <c r="J2790">
        <v>715</v>
      </c>
      <c r="K2790">
        <v>23</v>
      </c>
      <c r="L2790">
        <v>160</v>
      </c>
      <c r="M2790" t="s">
        <v>150</v>
      </c>
      <c r="N2790" t="s">
        <v>47</v>
      </c>
      <c r="O2790" t="s">
        <v>151</v>
      </c>
      <c r="P2790">
        <f t="shared" si="129"/>
        <v>6.9379999999999997</v>
      </c>
      <c r="Q2790">
        <f t="shared" si="130"/>
        <v>1.6619999999999999</v>
      </c>
      <c r="R2790">
        <f t="shared" si="131"/>
        <v>0.14374999999999999</v>
      </c>
    </row>
    <row r="2791" spans="1:18" x14ac:dyDescent="0.25">
      <c r="A2791" t="s">
        <v>149</v>
      </c>
      <c r="B2791" t="s">
        <v>6</v>
      </c>
      <c r="C2791" s="1">
        <v>44303</v>
      </c>
      <c r="D2791" s="1">
        <v>44851</v>
      </c>
      <c r="E2791" s="24">
        <v>548</v>
      </c>
      <c r="F2791">
        <v>1.5</v>
      </c>
      <c r="G2791">
        <v>7.7</v>
      </c>
      <c r="H2791">
        <v>1.8</v>
      </c>
      <c r="I2791" t="s">
        <v>21</v>
      </c>
      <c r="J2791">
        <v>715</v>
      </c>
      <c r="K2791">
        <v>23</v>
      </c>
      <c r="L2791">
        <v>160</v>
      </c>
      <c r="M2791" t="s">
        <v>150</v>
      </c>
      <c r="N2791" t="s">
        <v>47</v>
      </c>
      <c r="O2791" t="s">
        <v>151</v>
      </c>
      <c r="P2791">
        <f t="shared" si="129"/>
        <v>6.9379999999999997</v>
      </c>
      <c r="Q2791">
        <f t="shared" si="130"/>
        <v>0.76200000000000045</v>
      </c>
      <c r="R2791">
        <f t="shared" si="131"/>
        <v>0.14374999999999999</v>
      </c>
    </row>
    <row r="2792" spans="1:18" x14ac:dyDescent="0.25">
      <c r="A2792" t="s">
        <v>143</v>
      </c>
      <c r="B2792" t="s">
        <v>6</v>
      </c>
      <c r="C2792" s="1">
        <v>44358</v>
      </c>
      <c r="D2792" s="1">
        <v>44907</v>
      </c>
      <c r="E2792" s="24">
        <v>549</v>
      </c>
      <c r="F2792">
        <v>1.5</v>
      </c>
      <c r="G2792">
        <v>9.5</v>
      </c>
      <c r="H2792">
        <v>2.2999999999999998</v>
      </c>
      <c r="I2792" t="s">
        <v>21</v>
      </c>
      <c r="J2792">
        <v>560</v>
      </c>
      <c r="K2792">
        <v>63</v>
      </c>
      <c r="L2792">
        <v>160</v>
      </c>
      <c r="M2792" t="s">
        <v>153</v>
      </c>
      <c r="N2792" t="s">
        <v>46</v>
      </c>
      <c r="O2792" t="s">
        <v>148</v>
      </c>
      <c r="P2792">
        <f t="shared" si="129"/>
        <v>6.9489999999999998</v>
      </c>
      <c r="Q2792">
        <f t="shared" si="130"/>
        <v>2.5510000000000002</v>
      </c>
      <c r="R2792">
        <f t="shared" si="131"/>
        <v>0.39374999999999999</v>
      </c>
    </row>
    <row r="2793" spans="1:18" x14ac:dyDescent="0.25">
      <c r="A2793" t="s">
        <v>143</v>
      </c>
      <c r="B2793" t="s">
        <v>6</v>
      </c>
      <c r="C2793" s="1">
        <v>44358</v>
      </c>
      <c r="D2793" s="1">
        <v>44907</v>
      </c>
      <c r="E2793" s="24">
        <v>549</v>
      </c>
      <c r="F2793">
        <v>1.5</v>
      </c>
      <c r="G2793">
        <v>7.6</v>
      </c>
      <c r="H2793">
        <v>1.9</v>
      </c>
      <c r="I2793" t="s">
        <v>21</v>
      </c>
      <c r="J2793">
        <v>560</v>
      </c>
      <c r="K2793">
        <v>63</v>
      </c>
      <c r="L2793">
        <v>160</v>
      </c>
      <c r="M2793" t="s">
        <v>153</v>
      </c>
      <c r="N2793" t="s">
        <v>46</v>
      </c>
      <c r="O2793" t="s">
        <v>148</v>
      </c>
      <c r="P2793">
        <f t="shared" si="129"/>
        <v>6.9489999999999998</v>
      </c>
      <c r="Q2793">
        <f t="shared" si="130"/>
        <v>0.6509999999999998</v>
      </c>
      <c r="R2793">
        <f t="shared" si="131"/>
        <v>0.39374999999999999</v>
      </c>
    </row>
    <row r="2794" spans="1:18" x14ac:dyDescent="0.25">
      <c r="A2794" t="s">
        <v>143</v>
      </c>
      <c r="B2794" t="s">
        <v>6</v>
      </c>
      <c r="C2794" s="1">
        <v>44358</v>
      </c>
      <c r="D2794" s="1">
        <v>44907</v>
      </c>
      <c r="E2794" s="24">
        <v>549</v>
      </c>
      <c r="F2794">
        <v>1.5</v>
      </c>
      <c r="G2794">
        <v>4.5999999999999996</v>
      </c>
      <c r="H2794">
        <v>1.5</v>
      </c>
      <c r="I2794" t="s">
        <v>21</v>
      </c>
      <c r="J2794">
        <v>560</v>
      </c>
      <c r="K2794">
        <v>63</v>
      </c>
      <c r="L2794">
        <v>160</v>
      </c>
      <c r="M2794" t="s">
        <v>153</v>
      </c>
      <c r="N2794" t="s">
        <v>46</v>
      </c>
      <c r="O2794" t="s">
        <v>148</v>
      </c>
      <c r="P2794">
        <f t="shared" si="129"/>
        <v>6.9489999999999998</v>
      </c>
      <c r="Q2794">
        <f t="shared" si="130"/>
        <v>-2.3490000000000002</v>
      </c>
      <c r="R2794">
        <f t="shared" si="131"/>
        <v>0.39374999999999999</v>
      </c>
    </row>
    <row r="2795" spans="1:18" x14ac:dyDescent="0.25">
      <c r="A2795" t="s">
        <v>143</v>
      </c>
      <c r="B2795" t="s">
        <v>6</v>
      </c>
      <c r="C2795" s="1">
        <v>44358</v>
      </c>
      <c r="D2795" s="1">
        <v>44907</v>
      </c>
      <c r="E2795" s="24">
        <v>549</v>
      </c>
      <c r="F2795">
        <v>1.5</v>
      </c>
      <c r="G2795">
        <v>4.7</v>
      </c>
      <c r="H2795">
        <v>1.2</v>
      </c>
      <c r="I2795" t="s">
        <v>21</v>
      </c>
      <c r="J2795">
        <v>560</v>
      </c>
      <c r="K2795">
        <v>63</v>
      </c>
      <c r="L2795">
        <v>160</v>
      </c>
      <c r="M2795" t="s">
        <v>153</v>
      </c>
      <c r="N2795" t="s">
        <v>46</v>
      </c>
      <c r="O2795" t="s">
        <v>148</v>
      </c>
      <c r="P2795">
        <f t="shared" si="129"/>
        <v>6.9489999999999998</v>
      </c>
      <c r="Q2795">
        <f t="shared" si="130"/>
        <v>-2.2489999999999997</v>
      </c>
      <c r="R2795">
        <f t="shared" si="131"/>
        <v>0.39374999999999999</v>
      </c>
    </row>
    <row r="2796" spans="1:18" x14ac:dyDescent="0.25">
      <c r="A2796" t="s">
        <v>143</v>
      </c>
      <c r="B2796" t="s">
        <v>6</v>
      </c>
      <c r="C2796" s="1">
        <v>44358</v>
      </c>
      <c r="D2796" s="1">
        <v>44907</v>
      </c>
      <c r="E2796" s="24">
        <v>549</v>
      </c>
      <c r="F2796">
        <v>1.5</v>
      </c>
      <c r="G2796">
        <v>9.1999999999999993</v>
      </c>
      <c r="H2796">
        <v>2.2000000000000002</v>
      </c>
      <c r="I2796" t="s">
        <v>21</v>
      </c>
      <c r="J2796">
        <v>560</v>
      </c>
      <c r="K2796">
        <v>63</v>
      </c>
      <c r="L2796">
        <v>160</v>
      </c>
      <c r="M2796" t="s">
        <v>153</v>
      </c>
      <c r="N2796" t="s">
        <v>46</v>
      </c>
      <c r="O2796" t="s">
        <v>148</v>
      </c>
      <c r="P2796">
        <f t="shared" si="129"/>
        <v>6.9489999999999998</v>
      </c>
      <c r="Q2796">
        <f t="shared" si="130"/>
        <v>2.2509999999999994</v>
      </c>
      <c r="R2796">
        <f t="shared" si="131"/>
        <v>0.39374999999999999</v>
      </c>
    </row>
    <row r="2797" spans="1:18" x14ac:dyDescent="0.25">
      <c r="A2797" t="s">
        <v>143</v>
      </c>
      <c r="B2797" t="s">
        <v>6</v>
      </c>
      <c r="C2797" s="1">
        <v>44358</v>
      </c>
      <c r="D2797" s="1">
        <v>44907</v>
      </c>
      <c r="E2797" s="24">
        <v>549</v>
      </c>
      <c r="F2797">
        <v>1.5</v>
      </c>
      <c r="G2797">
        <v>8.1999999999999993</v>
      </c>
      <c r="H2797">
        <v>2</v>
      </c>
      <c r="I2797" t="s">
        <v>21</v>
      </c>
      <c r="J2797">
        <v>560</v>
      </c>
      <c r="K2797">
        <v>63</v>
      </c>
      <c r="L2797">
        <v>160</v>
      </c>
      <c r="M2797" t="s">
        <v>153</v>
      </c>
      <c r="N2797" t="s">
        <v>46</v>
      </c>
      <c r="O2797" t="s">
        <v>148</v>
      </c>
      <c r="P2797">
        <f t="shared" si="129"/>
        <v>6.9489999999999998</v>
      </c>
      <c r="Q2797">
        <f t="shared" si="130"/>
        <v>1.2509999999999994</v>
      </c>
      <c r="R2797">
        <f t="shared" si="131"/>
        <v>0.39374999999999999</v>
      </c>
    </row>
    <row r="2798" spans="1:18" x14ac:dyDescent="0.25">
      <c r="A2798" t="s">
        <v>143</v>
      </c>
      <c r="B2798" t="s">
        <v>6</v>
      </c>
      <c r="C2798" s="1">
        <v>44358</v>
      </c>
      <c r="D2798" s="1">
        <v>44907</v>
      </c>
      <c r="E2798" s="24">
        <v>549</v>
      </c>
      <c r="F2798">
        <v>1.5</v>
      </c>
      <c r="G2798">
        <v>5</v>
      </c>
      <c r="H2798">
        <v>1.2</v>
      </c>
      <c r="I2798" t="s">
        <v>21</v>
      </c>
      <c r="J2798">
        <v>560</v>
      </c>
      <c r="K2798">
        <v>63</v>
      </c>
      <c r="L2798">
        <v>160</v>
      </c>
      <c r="M2798" t="s">
        <v>153</v>
      </c>
      <c r="N2798" t="s">
        <v>46</v>
      </c>
      <c r="O2798" t="s">
        <v>148</v>
      </c>
      <c r="P2798">
        <f t="shared" si="129"/>
        <v>6.9489999999999998</v>
      </c>
      <c r="Q2798">
        <f t="shared" si="130"/>
        <v>-1.9489999999999998</v>
      </c>
      <c r="R2798">
        <f t="shared" si="131"/>
        <v>0.39374999999999999</v>
      </c>
    </row>
    <row r="2799" spans="1:18" x14ac:dyDescent="0.25">
      <c r="A2799" t="s">
        <v>143</v>
      </c>
      <c r="B2799" t="s">
        <v>6</v>
      </c>
      <c r="C2799" s="1">
        <v>44358</v>
      </c>
      <c r="D2799" s="1">
        <v>44907</v>
      </c>
      <c r="E2799" s="24">
        <v>549</v>
      </c>
      <c r="F2799">
        <v>1.5</v>
      </c>
      <c r="G2799">
        <v>6.2</v>
      </c>
      <c r="H2799">
        <v>1.5</v>
      </c>
      <c r="I2799" t="s">
        <v>21</v>
      </c>
      <c r="J2799">
        <v>560</v>
      </c>
      <c r="K2799">
        <v>63</v>
      </c>
      <c r="L2799">
        <v>160</v>
      </c>
      <c r="M2799" t="s">
        <v>153</v>
      </c>
      <c r="N2799" t="s">
        <v>46</v>
      </c>
      <c r="O2799" t="s">
        <v>148</v>
      </c>
      <c r="P2799">
        <f t="shared" si="129"/>
        <v>6.9489999999999998</v>
      </c>
      <c r="Q2799">
        <f t="shared" si="130"/>
        <v>-0.74899999999999967</v>
      </c>
      <c r="R2799">
        <f t="shared" si="131"/>
        <v>0.39374999999999999</v>
      </c>
    </row>
    <row r="2800" spans="1:18" x14ac:dyDescent="0.25">
      <c r="A2800" t="s">
        <v>143</v>
      </c>
      <c r="B2800" t="s">
        <v>6</v>
      </c>
      <c r="C2800" s="1">
        <v>44358</v>
      </c>
      <c r="D2800" s="1">
        <v>44907</v>
      </c>
      <c r="E2800" s="24">
        <v>549</v>
      </c>
      <c r="F2800">
        <v>1.5</v>
      </c>
      <c r="G2800">
        <v>6.5</v>
      </c>
      <c r="H2800">
        <v>1.5</v>
      </c>
      <c r="I2800" t="s">
        <v>21</v>
      </c>
      <c r="J2800">
        <v>560</v>
      </c>
      <c r="K2800">
        <v>63</v>
      </c>
      <c r="L2800">
        <v>160</v>
      </c>
      <c r="M2800" t="s">
        <v>153</v>
      </c>
      <c r="N2800" t="s">
        <v>46</v>
      </c>
      <c r="O2800" t="s">
        <v>148</v>
      </c>
      <c r="P2800">
        <f t="shared" si="129"/>
        <v>6.9489999999999998</v>
      </c>
      <c r="Q2800">
        <f t="shared" si="130"/>
        <v>-0.44899999999999984</v>
      </c>
      <c r="R2800">
        <f t="shared" si="131"/>
        <v>0.39374999999999999</v>
      </c>
    </row>
    <row r="2801" spans="1:18" x14ac:dyDescent="0.25">
      <c r="A2801" t="s">
        <v>143</v>
      </c>
      <c r="B2801" t="s">
        <v>6</v>
      </c>
      <c r="C2801" s="1">
        <v>44358</v>
      </c>
      <c r="D2801" s="1">
        <v>44907</v>
      </c>
      <c r="E2801" s="24">
        <v>549</v>
      </c>
      <c r="F2801">
        <v>1.5</v>
      </c>
      <c r="G2801">
        <v>8.1</v>
      </c>
      <c r="H2801">
        <v>2</v>
      </c>
      <c r="I2801" t="s">
        <v>21</v>
      </c>
      <c r="J2801">
        <v>560</v>
      </c>
      <c r="K2801">
        <v>63</v>
      </c>
      <c r="L2801">
        <v>160</v>
      </c>
      <c r="M2801" t="s">
        <v>153</v>
      </c>
      <c r="N2801" t="s">
        <v>46</v>
      </c>
      <c r="O2801" t="s">
        <v>148</v>
      </c>
      <c r="P2801">
        <f t="shared" si="129"/>
        <v>6.9489999999999998</v>
      </c>
      <c r="Q2801">
        <f t="shared" si="130"/>
        <v>1.1509999999999998</v>
      </c>
      <c r="R2801">
        <f t="shared" si="131"/>
        <v>0.39374999999999999</v>
      </c>
    </row>
    <row r="2802" spans="1:18" x14ac:dyDescent="0.25">
      <c r="A2802" t="s">
        <v>143</v>
      </c>
      <c r="B2802" t="s">
        <v>6</v>
      </c>
      <c r="C2802" s="1">
        <v>44358</v>
      </c>
      <c r="D2802" s="1">
        <v>44907</v>
      </c>
      <c r="E2802" s="24">
        <v>549</v>
      </c>
      <c r="F2802">
        <v>1.5</v>
      </c>
      <c r="G2802">
        <v>5.9</v>
      </c>
      <c r="H2802">
        <v>1.4</v>
      </c>
      <c r="I2802" t="s">
        <v>21</v>
      </c>
      <c r="J2802">
        <v>560</v>
      </c>
      <c r="K2802">
        <v>63</v>
      </c>
      <c r="L2802">
        <v>160</v>
      </c>
      <c r="M2802" t="s">
        <v>153</v>
      </c>
      <c r="N2802" t="s">
        <v>46</v>
      </c>
      <c r="O2802" t="s">
        <v>148</v>
      </c>
      <c r="P2802">
        <f t="shared" si="129"/>
        <v>6.9489999999999998</v>
      </c>
      <c r="Q2802">
        <f t="shared" si="130"/>
        <v>-1.0489999999999995</v>
      </c>
      <c r="R2802">
        <f t="shared" si="131"/>
        <v>0.39374999999999999</v>
      </c>
    </row>
    <row r="2803" spans="1:18" x14ac:dyDescent="0.25">
      <c r="A2803" t="s">
        <v>143</v>
      </c>
      <c r="B2803" t="s">
        <v>6</v>
      </c>
      <c r="C2803" s="1">
        <v>44358</v>
      </c>
      <c r="D2803" s="1">
        <v>44907</v>
      </c>
      <c r="E2803" s="24">
        <v>549</v>
      </c>
      <c r="F2803">
        <v>1.5</v>
      </c>
      <c r="G2803">
        <v>8.1999999999999993</v>
      </c>
      <c r="H2803">
        <v>2</v>
      </c>
      <c r="I2803" t="s">
        <v>21</v>
      </c>
      <c r="J2803">
        <v>560</v>
      </c>
      <c r="K2803">
        <v>63</v>
      </c>
      <c r="L2803">
        <v>160</v>
      </c>
      <c r="M2803" t="s">
        <v>153</v>
      </c>
      <c r="N2803" t="s">
        <v>46</v>
      </c>
      <c r="O2803" t="s">
        <v>148</v>
      </c>
      <c r="P2803">
        <f t="shared" si="129"/>
        <v>6.9489999999999998</v>
      </c>
      <c r="Q2803">
        <f t="shared" si="130"/>
        <v>1.2509999999999994</v>
      </c>
      <c r="R2803">
        <f t="shared" si="131"/>
        <v>0.39374999999999999</v>
      </c>
    </row>
    <row r="2804" spans="1:18" x14ac:dyDescent="0.25">
      <c r="A2804" t="s">
        <v>143</v>
      </c>
      <c r="B2804" t="s">
        <v>6</v>
      </c>
      <c r="C2804" s="1">
        <v>44358</v>
      </c>
      <c r="D2804" s="1">
        <v>44907</v>
      </c>
      <c r="E2804" s="24">
        <v>549</v>
      </c>
      <c r="F2804">
        <v>1.5</v>
      </c>
      <c r="G2804">
        <v>8.1</v>
      </c>
      <c r="H2804">
        <v>1.9</v>
      </c>
      <c r="I2804" t="s">
        <v>21</v>
      </c>
      <c r="J2804">
        <v>560</v>
      </c>
      <c r="K2804">
        <v>63</v>
      </c>
      <c r="L2804">
        <v>160</v>
      </c>
      <c r="M2804" t="s">
        <v>153</v>
      </c>
      <c r="N2804" t="s">
        <v>46</v>
      </c>
      <c r="O2804" t="s">
        <v>148</v>
      </c>
      <c r="P2804">
        <f t="shared" si="129"/>
        <v>6.9489999999999998</v>
      </c>
      <c r="Q2804">
        <f t="shared" si="130"/>
        <v>1.1509999999999998</v>
      </c>
      <c r="R2804">
        <f t="shared" si="131"/>
        <v>0.39374999999999999</v>
      </c>
    </row>
    <row r="2805" spans="1:18" x14ac:dyDescent="0.25">
      <c r="A2805" t="s">
        <v>143</v>
      </c>
      <c r="B2805" t="s">
        <v>6</v>
      </c>
      <c r="C2805" s="1">
        <v>44358</v>
      </c>
      <c r="D2805" s="1">
        <v>44907</v>
      </c>
      <c r="E2805" s="24">
        <v>549</v>
      </c>
      <c r="F2805">
        <v>1.5</v>
      </c>
      <c r="G2805">
        <v>6</v>
      </c>
      <c r="H2805">
        <v>1.4</v>
      </c>
      <c r="I2805" t="s">
        <v>21</v>
      </c>
      <c r="J2805">
        <v>560</v>
      </c>
      <c r="K2805">
        <v>63</v>
      </c>
      <c r="L2805">
        <v>160</v>
      </c>
      <c r="M2805" t="s">
        <v>153</v>
      </c>
      <c r="N2805" t="s">
        <v>46</v>
      </c>
      <c r="O2805" t="s">
        <v>148</v>
      </c>
      <c r="P2805">
        <f t="shared" si="129"/>
        <v>6.9489999999999998</v>
      </c>
      <c r="Q2805">
        <f t="shared" si="130"/>
        <v>-0.94899999999999984</v>
      </c>
      <c r="R2805">
        <f t="shared" si="131"/>
        <v>0.39374999999999999</v>
      </c>
    </row>
    <row r="2806" spans="1:18" x14ac:dyDescent="0.25">
      <c r="A2806" t="s">
        <v>143</v>
      </c>
      <c r="B2806" t="s">
        <v>6</v>
      </c>
      <c r="C2806" s="1">
        <v>44358</v>
      </c>
      <c r="D2806" s="1">
        <v>44907</v>
      </c>
      <c r="E2806" s="24">
        <v>549</v>
      </c>
      <c r="F2806">
        <v>1.5</v>
      </c>
      <c r="G2806">
        <v>7.3</v>
      </c>
      <c r="H2806">
        <v>1.7</v>
      </c>
      <c r="I2806" t="s">
        <v>21</v>
      </c>
      <c r="J2806">
        <v>560</v>
      </c>
      <c r="K2806">
        <v>63</v>
      </c>
      <c r="L2806">
        <v>160</v>
      </c>
      <c r="M2806" t="s">
        <v>153</v>
      </c>
      <c r="N2806" t="s">
        <v>46</v>
      </c>
      <c r="O2806" t="s">
        <v>148</v>
      </c>
      <c r="P2806">
        <f t="shared" si="129"/>
        <v>6.9489999999999998</v>
      </c>
      <c r="Q2806">
        <f t="shared" si="130"/>
        <v>0.35099999999999998</v>
      </c>
      <c r="R2806">
        <f t="shared" si="131"/>
        <v>0.39374999999999999</v>
      </c>
    </row>
    <row r="2807" spans="1:18" x14ac:dyDescent="0.25">
      <c r="A2807" t="s">
        <v>143</v>
      </c>
      <c r="B2807" t="s">
        <v>6</v>
      </c>
      <c r="C2807" s="1">
        <v>44358</v>
      </c>
      <c r="D2807" s="1">
        <v>44907</v>
      </c>
      <c r="E2807" s="24">
        <v>549</v>
      </c>
      <c r="F2807">
        <v>1.5</v>
      </c>
      <c r="G2807">
        <v>7.9</v>
      </c>
      <c r="H2807">
        <v>1.9</v>
      </c>
      <c r="I2807" t="s">
        <v>21</v>
      </c>
      <c r="J2807">
        <v>560</v>
      </c>
      <c r="K2807">
        <v>63</v>
      </c>
      <c r="L2807">
        <v>160</v>
      </c>
      <c r="M2807" t="s">
        <v>153</v>
      </c>
      <c r="N2807" t="s">
        <v>46</v>
      </c>
      <c r="O2807" t="s">
        <v>148</v>
      </c>
      <c r="P2807">
        <f t="shared" si="129"/>
        <v>6.9489999999999998</v>
      </c>
      <c r="Q2807">
        <f t="shared" si="130"/>
        <v>0.95100000000000051</v>
      </c>
      <c r="R2807">
        <f t="shared" si="131"/>
        <v>0.39374999999999999</v>
      </c>
    </row>
    <row r="2808" spans="1:18" x14ac:dyDescent="0.25">
      <c r="A2808" t="s">
        <v>143</v>
      </c>
      <c r="B2808" t="s">
        <v>6</v>
      </c>
      <c r="C2808" s="1">
        <v>44358</v>
      </c>
      <c r="D2808" s="1">
        <v>44907</v>
      </c>
      <c r="E2808" s="24">
        <v>549</v>
      </c>
      <c r="F2808">
        <v>1.5</v>
      </c>
      <c r="G2808">
        <v>8</v>
      </c>
      <c r="H2808">
        <v>2</v>
      </c>
      <c r="I2808" t="s">
        <v>21</v>
      </c>
      <c r="J2808">
        <v>560</v>
      </c>
      <c r="K2808">
        <v>63</v>
      </c>
      <c r="L2808">
        <v>160</v>
      </c>
      <c r="M2808" t="s">
        <v>153</v>
      </c>
      <c r="N2808" t="s">
        <v>46</v>
      </c>
      <c r="O2808" t="s">
        <v>148</v>
      </c>
      <c r="P2808">
        <f t="shared" si="129"/>
        <v>6.9489999999999998</v>
      </c>
      <c r="Q2808">
        <f t="shared" si="130"/>
        <v>1.0510000000000002</v>
      </c>
      <c r="R2808">
        <f t="shared" si="131"/>
        <v>0.39374999999999999</v>
      </c>
    </row>
    <row r="2809" spans="1:18" x14ac:dyDescent="0.25">
      <c r="A2809" t="s">
        <v>143</v>
      </c>
      <c r="B2809" t="s">
        <v>6</v>
      </c>
      <c r="C2809" s="1">
        <v>44358</v>
      </c>
      <c r="D2809" s="1">
        <v>44907</v>
      </c>
      <c r="E2809" s="24">
        <v>549</v>
      </c>
      <c r="F2809">
        <v>1.5</v>
      </c>
      <c r="G2809">
        <v>8.1</v>
      </c>
      <c r="H2809">
        <v>2</v>
      </c>
      <c r="I2809" t="s">
        <v>21</v>
      </c>
      <c r="J2809">
        <v>560</v>
      </c>
      <c r="K2809">
        <v>63</v>
      </c>
      <c r="L2809">
        <v>160</v>
      </c>
      <c r="M2809" t="s">
        <v>153</v>
      </c>
      <c r="N2809" t="s">
        <v>46</v>
      </c>
      <c r="O2809" t="s">
        <v>148</v>
      </c>
      <c r="P2809">
        <f t="shared" si="129"/>
        <v>6.9489999999999998</v>
      </c>
      <c r="Q2809">
        <f t="shared" si="130"/>
        <v>1.1509999999999998</v>
      </c>
      <c r="R2809">
        <f t="shared" si="131"/>
        <v>0.39374999999999999</v>
      </c>
    </row>
    <row r="2810" spans="1:18" x14ac:dyDescent="0.25">
      <c r="A2810" t="s">
        <v>143</v>
      </c>
      <c r="B2810" t="s">
        <v>6</v>
      </c>
      <c r="C2810" s="1">
        <v>44358</v>
      </c>
      <c r="D2810" s="1">
        <v>44907</v>
      </c>
      <c r="E2810" s="24">
        <v>549</v>
      </c>
      <c r="F2810">
        <v>1.5</v>
      </c>
      <c r="G2810">
        <v>6.6</v>
      </c>
      <c r="H2810">
        <v>1.5</v>
      </c>
      <c r="I2810" t="s">
        <v>21</v>
      </c>
      <c r="J2810">
        <v>560</v>
      </c>
      <c r="K2810">
        <v>63</v>
      </c>
      <c r="L2810">
        <v>160</v>
      </c>
      <c r="M2810" t="s">
        <v>153</v>
      </c>
      <c r="N2810" t="s">
        <v>46</v>
      </c>
      <c r="O2810" t="s">
        <v>148</v>
      </c>
      <c r="P2810">
        <f t="shared" si="129"/>
        <v>6.9489999999999998</v>
      </c>
      <c r="Q2810">
        <f t="shared" si="130"/>
        <v>-0.3490000000000002</v>
      </c>
      <c r="R2810">
        <f t="shared" si="131"/>
        <v>0.39374999999999999</v>
      </c>
    </row>
    <row r="2811" spans="1:18" x14ac:dyDescent="0.25">
      <c r="A2811" t="s">
        <v>143</v>
      </c>
      <c r="B2811" t="s">
        <v>6</v>
      </c>
      <c r="C2811" s="1">
        <v>44358</v>
      </c>
      <c r="D2811" s="1">
        <v>44907</v>
      </c>
      <c r="E2811" s="24">
        <v>549</v>
      </c>
      <c r="F2811">
        <v>1.5</v>
      </c>
      <c r="G2811">
        <v>6</v>
      </c>
      <c r="H2811">
        <v>1.6</v>
      </c>
      <c r="I2811" t="s">
        <v>21</v>
      </c>
      <c r="J2811">
        <v>560</v>
      </c>
      <c r="K2811">
        <v>63</v>
      </c>
      <c r="L2811">
        <v>160</v>
      </c>
      <c r="M2811" t="s">
        <v>153</v>
      </c>
      <c r="N2811" t="s">
        <v>46</v>
      </c>
      <c r="O2811" t="s">
        <v>148</v>
      </c>
      <c r="P2811">
        <f t="shared" si="129"/>
        <v>6.9489999999999998</v>
      </c>
      <c r="Q2811">
        <f t="shared" si="130"/>
        <v>-0.94899999999999984</v>
      </c>
      <c r="R2811">
        <f t="shared" si="131"/>
        <v>0.39374999999999999</v>
      </c>
    </row>
    <row r="2812" spans="1:18" x14ac:dyDescent="0.25">
      <c r="A2812" t="s">
        <v>143</v>
      </c>
      <c r="B2812" t="s">
        <v>6</v>
      </c>
      <c r="C2812" s="1">
        <v>44358</v>
      </c>
      <c r="D2812" s="1">
        <v>44907</v>
      </c>
      <c r="E2812" s="24">
        <v>549</v>
      </c>
      <c r="F2812">
        <v>1.5</v>
      </c>
      <c r="G2812">
        <v>5.6</v>
      </c>
      <c r="H2812">
        <v>1.4</v>
      </c>
      <c r="I2812" t="s">
        <v>21</v>
      </c>
      <c r="J2812">
        <v>560</v>
      </c>
      <c r="K2812">
        <v>63</v>
      </c>
      <c r="L2812">
        <v>160</v>
      </c>
      <c r="M2812" t="s">
        <v>153</v>
      </c>
      <c r="N2812" t="s">
        <v>46</v>
      </c>
      <c r="O2812" t="s">
        <v>148</v>
      </c>
      <c r="P2812">
        <f t="shared" si="129"/>
        <v>6.9489999999999998</v>
      </c>
      <c r="Q2812">
        <f t="shared" si="130"/>
        <v>-1.3490000000000002</v>
      </c>
      <c r="R2812">
        <f t="shared" si="131"/>
        <v>0.39374999999999999</v>
      </c>
    </row>
    <row r="2813" spans="1:18" x14ac:dyDescent="0.25">
      <c r="A2813" t="s">
        <v>143</v>
      </c>
      <c r="B2813" t="s">
        <v>6</v>
      </c>
      <c r="C2813" s="1">
        <v>44358</v>
      </c>
      <c r="D2813" s="1">
        <v>44907</v>
      </c>
      <c r="E2813" s="24">
        <v>549</v>
      </c>
      <c r="F2813">
        <v>1.5</v>
      </c>
      <c r="G2813">
        <v>6.8</v>
      </c>
      <c r="H2813">
        <v>1.6</v>
      </c>
      <c r="I2813" t="s">
        <v>21</v>
      </c>
      <c r="J2813">
        <v>560</v>
      </c>
      <c r="K2813">
        <v>63</v>
      </c>
      <c r="L2813">
        <v>160</v>
      </c>
      <c r="M2813" t="s">
        <v>153</v>
      </c>
      <c r="N2813" t="s">
        <v>46</v>
      </c>
      <c r="O2813" t="s">
        <v>148</v>
      </c>
      <c r="P2813">
        <f t="shared" si="129"/>
        <v>6.9489999999999998</v>
      </c>
      <c r="Q2813">
        <f t="shared" si="130"/>
        <v>-0.14900000000000002</v>
      </c>
      <c r="R2813">
        <f t="shared" si="131"/>
        <v>0.39374999999999999</v>
      </c>
    </row>
    <row r="2814" spans="1:18" x14ac:dyDescent="0.25">
      <c r="A2814" t="s">
        <v>143</v>
      </c>
      <c r="B2814" t="s">
        <v>6</v>
      </c>
      <c r="C2814" s="1">
        <v>44358</v>
      </c>
      <c r="D2814" s="1">
        <v>44907</v>
      </c>
      <c r="E2814" s="24">
        <v>549</v>
      </c>
      <c r="F2814">
        <v>1.5</v>
      </c>
      <c r="G2814">
        <v>5.8</v>
      </c>
      <c r="H2814">
        <v>1.5</v>
      </c>
      <c r="I2814" t="s">
        <v>21</v>
      </c>
      <c r="J2814">
        <v>560</v>
      </c>
      <c r="K2814">
        <v>63</v>
      </c>
      <c r="L2814">
        <v>160</v>
      </c>
      <c r="M2814" t="s">
        <v>153</v>
      </c>
      <c r="N2814" t="s">
        <v>46</v>
      </c>
      <c r="O2814" t="s">
        <v>148</v>
      </c>
      <c r="P2814">
        <f t="shared" si="129"/>
        <v>6.9489999999999998</v>
      </c>
      <c r="Q2814">
        <f t="shared" si="130"/>
        <v>-1.149</v>
      </c>
      <c r="R2814">
        <f t="shared" si="131"/>
        <v>0.39374999999999999</v>
      </c>
    </row>
    <row r="2815" spans="1:18" x14ac:dyDescent="0.25">
      <c r="A2815" t="s">
        <v>143</v>
      </c>
      <c r="B2815" t="s">
        <v>6</v>
      </c>
      <c r="C2815" s="1">
        <v>44358</v>
      </c>
      <c r="D2815" s="1">
        <v>44907</v>
      </c>
      <c r="E2815" s="24">
        <v>549</v>
      </c>
      <c r="F2815">
        <v>1.5</v>
      </c>
      <c r="G2815">
        <v>8.6999999999999993</v>
      </c>
      <c r="H2815">
        <v>2.1</v>
      </c>
      <c r="I2815" t="s">
        <v>21</v>
      </c>
      <c r="J2815">
        <v>560</v>
      </c>
      <c r="K2815">
        <v>63</v>
      </c>
      <c r="L2815">
        <v>160</v>
      </c>
      <c r="M2815" t="s">
        <v>153</v>
      </c>
      <c r="N2815" t="s">
        <v>46</v>
      </c>
      <c r="O2815" t="s">
        <v>148</v>
      </c>
      <c r="P2815">
        <f t="shared" si="129"/>
        <v>6.9489999999999998</v>
      </c>
      <c r="Q2815">
        <f t="shared" si="130"/>
        <v>1.7509999999999994</v>
      </c>
      <c r="R2815">
        <f t="shared" si="131"/>
        <v>0.39374999999999999</v>
      </c>
    </row>
    <row r="2816" spans="1:18" x14ac:dyDescent="0.25">
      <c r="A2816" t="s">
        <v>143</v>
      </c>
      <c r="B2816" t="s">
        <v>6</v>
      </c>
      <c r="C2816" s="1">
        <v>44358</v>
      </c>
      <c r="D2816" s="1">
        <v>44907</v>
      </c>
      <c r="E2816" s="24">
        <v>549</v>
      </c>
      <c r="F2816">
        <v>1.5</v>
      </c>
      <c r="G2816">
        <v>8.6</v>
      </c>
      <c r="H2816">
        <v>2.1</v>
      </c>
      <c r="I2816" t="s">
        <v>21</v>
      </c>
      <c r="J2816">
        <v>560</v>
      </c>
      <c r="K2816">
        <v>63</v>
      </c>
      <c r="L2816">
        <v>160</v>
      </c>
      <c r="M2816" t="s">
        <v>153</v>
      </c>
      <c r="N2816" t="s">
        <v>46</v>
      </c>
      <c r="O2816" t="s">
        <v>148</v>
      </c>
      <c r="P2816">
        <f t="shared" si="129"/>
        <v>6.9489999999999998</v>
      </c>
      <c r="Q2816">
        <f t="shared" si="130"/>
        <v>1.6509999999999998</v>
      </c>
      <c r="R2816">
        <f t="shared" si="131"/>
        <v>0.39374999999999999</v>
      </c>
    </row>
    <row r="2817" spans="1:18" x14ac:dyDescent="0.25">
      <c r="A2817" t="s">
        <v>143</v>
      </c>
      <c r="B2817" t="s">
        <v>6</v>
      </c>
      <c r="C2817" s="1">
        <v>44358</v>
      </c>
      <c r="D2817" s="1">
        <v>44907</v>
      </c>
      <c r="E2817" s="24">
        <v>549</v>
      </c>
      <c r="F2817">
        <v>1.5</v>
      </c>
      <c r="G2817">
        <v>7.9</v>
      </c>
      <c r="H2817">
        <v>2</v>
      </c>
      <c r="I2817" t="s">
        <v>21</v>
      </c>
      <c r="J2817">
        <v>560</v>
      </c>
      <c r="K2817">
        <v>63</v>
      </c>
      <c r="L2817">
        <v>160</v>
      </c>
      <c r="M2817" t="s">
        <v>153</v>
      </c>
      <c r="N2817" t="s">
        <v>46</v>
      </c>
      <c r="O2817" t="s">
        <v>148</v>
      </c>
      <c r="P2817">
        <f t="shared" si="129"/>
        <v>6.9489999999999998</v>
      </c>
      <c r="Q2817">
        <f t="shared" si="130"/>
        <v>0.95100000000000051</v>
      </c>
      <c r="R2817">
        <f t="shared" si="131"/>
        <v>0.39374999999999999</v>
      </c>
    </row>
    <row r="2818" spans="1:18" x14ac:dyDescent="0.25">
      <c r="A2818" t="s">
        <v>143</v>
      </c>
      <c r="B2818" t="s">
        <v>6</v>
      </c>
      <c r="C2818" s="1">
        <v>44358</v>
      </c>
      <c r="D2818" s="1">
        <v>44907</v>
      </c>
      <c r="E2818" s="24">
        <v>549</v>
      </c>
      <c r="F2818">
        <v>1.5</v>
      </c>
      <c r="G2818">
        <v>8.5</v>
      </c>
      <c r="H2818">
        <v>2.1</v>
      </c>
      <c r="I2818" t="s">
        <v>21</v>
      </c>
      <c r="J2818">
        <v>560</v>
      </c>
      <c r="K2818">
        <v>63</v>
      </c>
      <c r="L2818">
        <v>160</v>
      </c>
      <c r="M2818" t="s">
        <v>153</v>
      </c>
      <c r="N2818" t="s">
        <v>46</v>
      </c>
      <c r="O2818" t="s">
        <v>148</v>
      </c>
      <c r="P2818">
        <f t="shared" si="129"/>
        <v>6.9489999999999998</v>
      </c>
      <c r="Q2818">
        <f t="shared" si="130"/>
        <v>1.5510000000000002</v>
      </c>
      <c r="R2818">
        <f t="shared" si="131"/>
        <v>0.39374999999999999</v>
      </c>
    </row>
    <row r="2819" spans="1:18" x14ac:dyDescent="0.25">
      <c r="A2819" t="s">
        <v>143</v>
      </c>
      <c r="B2819" t="s">
        <v>6</v>
      </c>
      <c r="C2819" s="1">
        <v>44358</v>
      </c>
      <c r="D2819" s="1">
        <v>44907</v>
      </c>
      <c r="E2819" s="24">
        <v>549</v>
      </c>
      <c r="F2819">
        <v>1.5</v>
      </c>
      <c r="G2819">
        <v>7.3</v>
      </c>
      <c r="H2819">
        <v>1.8</v>
      </c>
      <c r="I2819" t="s">
        <v>21</v>
      </c>
      <c r="J2819">
        <v>560</v>
      </c>
      <c r="K2819">
        <v>63</v>
      </c>
      <c r="L2819">
        <v>160</v>
      </c>
      <c r="M2819" t="s">
        <v>153</v>
      </c>
      <c r="N2819" t="s">
        <v>46</v>
      </c>
      <c r="O2819" t="s">
        <v>148</v>
      </c>
      <c r="P2819">
        <f t="shared" ref="P2819:P2882" si="132">IF(B2819="AltCom",E2819*0.003+1.43,IF(B2819="EreCya",E2819*0.003+2.87,IF(B2819="JulOrn",E2819*0.004+2.3,IF(B2819="LepElo",E2819*0.011+0.91,IF(B2819="NeoPul",E2819*0.004+2.46,IF(B2819="NeoTet","NT",IF(B2819="TelTem",E2819*0.006+1.77,IF(B2819="VarMoo",E2819*0.003+1.67,"AAAAAAAAAH"))))))))</f>
        <v>6.9489999999999998</v>
      </c>
      <c r="Q2819">
        <f t="shared" ref="Q2819:Q2882" si="133">IF(B2819="NeoTet", "NA", G2819-P2819)</f>
        <v>0.35099999999999998</v>
      </c>
      <c r="R2819">
        <f t="shared" ref="R2819:R2882" si="134">K2819/L2819</f>
        <v>0.39374999999999999</v>
      </c>
    </row>
    <row r="2820" spans="1:18" x14ac:dyDescent="0.25">
      <c r="A2820" t="s">
        <v>143</v>
      </c>
      <c r="B2820" t="s">
        <v>6</v>
      </c>
      <c r="C2820" s="1">
        <v>44358</v>
      </c>
      <c r="D2820" s="1">
        <v>44907</v>
      </c>
      <c r="E2820" s="24">
        <v>549</v>
      </c>
      <c r="F2820">
        <v>1.5</v>
      </c>
      <c r="G2820">
        <v>7.8</v>
      </c>
      <c r="H2820">
        <v>1.9</v>
      </c>
      <c r="I2820" t="s">
        <v>21</v>
      </c>
      <c r="J2820">
        <v>560</v>
      </c>
      <c r="K2820">
        <v>63</v>
      </c>
      <c r="L2820">
        <v>160</v>
      </c>
      <c r="M2820" t="s">
        <v>153</v>
      </c>
      <c r="N2820" t="s">
        <v>46</v>
      </c>
      <c r="O2820" t="s">
        <v>148</v>
      </c>
      <c r="P2820">
        <f t="shared" si="132"/>
        <v>6.9489999999999998</v>
      </c>
      <c r="Q2820">
        <f t="shared" si="133"/>
        <v>0.85099999999999998</v>
      </c>
      <c r="R2820">
        <f t="shared" si="134"/>
        <v>0.39374999999999999</v>
      </c>
    </row>
    <row r="2821" spans="1:18" x14ac:dyDescent="0.25">
      <c r="A2821" t="s">
        <v>143</v>
      </c>
      <c r="B2821" t="s">
        <v>6</v>
      </c>
      <c r="C2821" s="1">
        <v>44358</v>
      </c>
      <c r="D2821" s="1">
        <v>44907</v>
      </c>
      <c r="E2821" s="24">
        <v>549</v>
      </c>
      <c r="F2821">
        <v>1.5</v>
      </c>
      <c r="G2821">
        <v>9.4</v>
      </c>
      <c r="H2821">
        <v>2.2999999999999998</v>
      </c>
      <c r="I2821" t="s">
        <v>21</v>
      </c>
      <c r="J2821">
        <v>560</v>
      </c>
      <c r="K2821">
        <v>63</v>
      </c>
      <c r="L2821">
        <v>160</v>
      </c>
      <c r="M2821" t="s">
        <v>153</v>
      </c>
      <c r="N2821" t="s">
        <v>46</v>
      </c>
      <c r="O2821" t="s">
        <v>148</v>
      </c>
      <c r="P2821">
        <f t="shared" si="132"/>
        <v>6.9489999999999998</v>
      </c>
      <c r="Q2821">
        <f t="shared" si="133"/>
        <v>2.4510000000000005</v>
      </c>
      <c r="R2821">
        <f t="shared" si="134"/>
        <v>0.39374999999999999</v>
      </c>
    </row>
    <row r="2822" spans="1:18" x14ac:dyDescent="0.25">
      <c r="A2822" t="s">
        <v>143</v>
      </c>
      <c r="B2822" t="s">
        <v>6</v>
      </c>
      <c r="C2822" s="1">
        <v>44358</v>
      </c>
      <c r="D2822" s="1">
        <v>44907</v>
      </c>
      <c r="E2822" s="24">
        <v>549</v>
      </c>
      <c r="F2822">
        <v>1.5</v>
      </c>
      <c r="G2822">
        <v>8</v>
      </c>
      <c r="H2822">
        <v>2</v>
      </c>
      <c r="I2822" t="s">
        <v>21</v>
      </c>
      <c r="J2822">
        <v>560</v>
      </c>
      <c r="K2822">
        <v>63</v>
      </c>
      <c r="L2822">
        <v>160</v>
      </c>
      <c r="M2822" t="s">
        <v>153</v>
      </c>
      <c r="N2822" t="s">
        <v>46</v>
      </c>
      <c r="O2822" t="s">
        <v>148</v>
      </c>
      <c r="P2822">
        <f t="shared" si="132"/>
        <v>6.9489999999999998</v>
      </c>
      <c r="Q2822">
        <f t="shared" si="133"/>
        <v>1.0510000000000002</v>
      </c>
      <c r="R2822">
        <f t="shared" si="134"/>
        <v>0.39374999999999999</v>
      </c>
    </row>
    <row r="2823" spans="1:18" x14ac:dyDescent="0.25">
      <c r="A2823" t="s">
        <v>143</v>
      </c>
      <c r="B2823" t="s">
        <v>6</v>
      </c>
      <c r="C2823" s="1">
        <v>44358</v>
      </c>
      <c r="D2823" s="1">
        <v>44907</v>
      </c>
      <c r="E2823" s="24">
        <v>549</v>
      </c>
      <c r="F2823">
        <v>1.5</v>
      </c>
      <c r="G2823">
        <v>8.4</v>
      </c>
      <c r="H2823">
        <v>2.1</v>
      </c>
      <c r="I2823" t="s">
        <v>21</v>
      </c>
      <c r="J2823">
        <v>560</v>
      </c>
      <c r="K2823">
        <v>63</v>
      </c>
      <c r="L2823">
        <v>160</v>
      </c>
      <c r="M2823" t="s">
        <v>153</v>
      </c>
      <c r="N2823" t="s">
        <v>46</v>
      </c>
      <c r="O2823" t="s">
        <v>148</v>
      </c>
      <c r="P2823">
        <f t="shared" si="132"/>
        <v>6.9489999999999998</v>
      </c>
      <c r="Q2823">
        <f t="shared" si="133"/>
        <v>1.4510000000000005</v>
      </c>
      <c r="R2823">
        <f t="shared" si="134"/>
        <v>0.39374999999999999</v>
      </c>
    </row>
    <row r="2824" spans="1:18" x14ac:dyDescent="0.25">
      <c r="A2824" t="s">
        <v>143</v>
      </c>
      <c r="B2824" t="s">
        <v>6</v>
      </c>
      <c r="C2824" s="1">
        <v>44358</v>
      </c>
      <c r="D2824" s="1">
        <v>44907</v>
      </c>
      <c r="E2824" s="24">
        <v>549</v>
      </c>
      <c r="F2824">
        <v>1.5</v>
      </c>
      <c r="G2824">
        <v>7.2</v>
      </c>
      <c r="H2824">
        <v>1.8</v>
      </c>
      <c r="I2824" t="s">
        <v>21</v>
      </c>
      <c r="J2824">
        <v>560</v>
      </c>
      <c r="K2824">
        <v>63</v>
      </c>
      <c r="L2824">
        <v>160</v>
      </c>
      <c r="M2824" t="s">
        <v>153</v>
      </c>
      <c r="N2824" t="s">
        <v>46</v>
      </c>
      <c r="O2824" t="s">
        <v>148</v>
      </c>
      <c r="P2824">
        <f t="shared" si="132"/>
        <v>6.9489999999999998</v>
      </c>
      <c r="Q2824">
        <f t="shared" si="133"/>
        <v>0.25100000000000033</v>
      </c>
      <c r="R2824">
        <f t="shared" si="134"/>
        <v>0.39374999999999999</v>
      </c>
    </row>
    <row r="2825" spans="1:18" x14ac:dyDescent="0.25">
      <c r="A2825" t="s">
        <v>143</v>
      </c>
      <c r="B2825" t="s">
        <v>6</v>
      </c>
      <c r="C2825" s="1">
        <v>44358</v>
      </c>
      <c r="D2825" s="1">
        <v>44907</v>
      </c>
      <c r="E2825" s="24">
        <v>549</v>
      </c>
      <c r="F2825">
        <v>1.5</v>
      </c>
      <c r="G2825">
        <v>6.5</v>
      </c>
      <c r="H2825">
        <v>1.7</v>
      </c>
      <c r="I2825" t="s">
        <v>21</v>
      </c>
      <c r="J2825">
        <v>560</v>
      </c>
      <c r="K2825">
        <v>63</v>
      </c>
      <c r="L2825">
        <v>160</v>
      </c>
      <c r="M2825" t="s">
        <v>153</v>
      </c>
      <c r="N2825" t="s">
        <v>46</v>
      </c>
      <c r="O2825" t="s">
        <v>148</v>
      </c>
      <c r="P2825">
        <f t="shared" si="132"/>
        <v>6.9489999999999998</v>
      </c>
      <c r="Q2825">
        <f t="shared" si="133"/>
        <v>-0.44899999999999984</v>
      </c>
      <c r="R2825">
        <f t="shared" si="134"/>
        <v>0.39374999999999999</v>
      </c>
    </row>
    <row r="2826" spans="1:18" x14ac:dyDescent="0.25">
      <c r="A2826" t="s">
        <v>143</v>
      </c>
      <c r="B2826" t="s">
        <v>6</v>
      </c>
      <c r="C2826" s="1">
        <v>44358</v>
      </c>
      <c r="D2826" s="1">
        <v>44907</v>
      </c>
      <c r="E2826" s="24">
        <v>549</v>
      </c>
      <c r="F2826">
        <v>1.5</v>
      </c>
      <c r="G2826">
        <v>7.5</v>
      </c>
      <c r="H2826">
        <v>1.8</v>
      </c>
      <c r="I2826" t="s">
        <v>21</v>
      </c>
      <c r="J2826">
        <v>560</v>
      </c>
      <c r="K2826">
        <v>63</v>
      </c>
      <c r="L2826">
        <v>160</v>
      </c>
      <c r="M2826" t="s">
        <v>153</v>
      </c>
      <c r="N2826" t="s">
        <v>46</v>
      </c>
      <c r="O2826" t="s">
        <v>148</v>
      </c>
      <c r="P2826">
        <f t="shared" si="132"/>
        <v>6.9489999999999998</v>
      </c>
      <c r="Q2826">
        <f t="shared" si="133"/>
        <v>0.55100000000000016</v>
      </c>
      <c r="R2826">
        <f t="shared" si="134"/>
        <v>0.39374999999999999</v>
      </c>
    </row>
    <row r="2827" spans="1:18" x14ac:dyDescent="0.25">
      <c r="A2827" t="s">
        <v>143</v>
      </c>
      <c r="B2827" t="s">
        <v>6</v>
      </c>
      <c r="C2827" s="1">
        <v>44358</v>
      </c>
      <c r="D2827" s="1">
        <v>44907</v>
      </c>
      <c r="E2827" s="24">
        <v>549</v>
      </c>
      <c r="F2827">
        <v>1.5</v>
      </c>
      <c r="G2827">
        <v>8.1</v>
      </c>
      <c r="H2827">
        <v>2</v>
      </c>
      <c r="I2827" t="s">
        <v>21</v>
      </c>
      <c r="J2827">
        <v>560</v>
      </c>
      <c r="K2827">
        <v>63</v>
      </c>
      <c r="L2827">
        <v>160</v>
      </c>
      <c r="M2827" t="s">
        <v>153</v>
      </c>
      <c r="N2827" t="s">
        <v>46</v>
      </c>
      <c r="O2827" t="s">
        <v>148</v>
      </c>
      <c r="P2827">
        <f t="shared" si="132"/>
        <v>6.9489999999999998</v>
      </c>
      <c r="Q2827">
        <f t="shared" si="133"/>
        <v>1.1509999999999998</v>
      </c>
      <c r="R2827">
        <f t="shared" si="134"/>
        <v>0.39374999999999999</v>
      </c>
    </row>
    <row r="2828" spans="1:18" x14ac:dyDescent="0.25">
      <c r="A2828" t="s">
        <v>143</v>
      </c>
      <c r="B2828" t="s">
        <v>6</v>
      </c>
      <c r="C2828" s="1">
        <v>44358</v>
      </c>
      <c r="D2828" s="1">
        <v>44907</v>
      </c>
      <c r="E2828" s="24">
        <v>549</v>
      </c>
      <c r="F2828">
        <v>1.5</v>
      </c>
      <c r="G2828">
        <v>8.1</v>
      </c>
      <c r="H2828">
        <v>2</v>
      </c>
      <c r="I2828" t="s">
        <v>21</v>
      </c>
      <c r="J2828">
        <v>560</v>
      </c>
      <c r="K2828">
        <v>63</v>
      </c>
      <c r="L2828">
        <v>160</v>
      </c>
      <c r="M2828" t="s">
        <v>153</v>
      </c>
      <c r="N2828" t="s">
        <v>46</v>
      </c>
      <c r="O2828" t="s">
        <v>148</v>
      </c>
      <c r="P2828">
        <f t="shared" si="132"/>
        <v>6.9489999999999998</v>
      </c>
      <c r="Q2828">
        <f t="shared" si="133"/>
        <v>1.1509999999999998</v>
      </c>
      <c r="R2828">
        <f t="shared" si="134"/>
        <v>0.39374999999999999</v>
      </c>
    </row>
    <row r="2829" spans="1:18" x14ac:dyDescent="0.25">
      <c r="A2829" t="s">
        <v>143</v>
      </c>
      <c r="B2829" t="s">
        <v>6</v>
      </c>
      <c r="C2829" s="1">
        <v>44358</v>
      </c>
      <c r="D2829" s="1">
        <v>44907</v>
      </c>
      <c r="E2829" s="24">
        <v>549</v>
      </c>
      <c r="F2829">
        <v>1.5</v>
      </c>
      <c r="G2829">
        <v>8.1999999999999993</v>
      </c>
      <c r="H2829">
        <v>1.9</v>
      </c>
      <c r="I2829" t="s">
        <v>21</v>
      </c>
      <c r="J2829">
        <v>560</v>
      </c>
      <c r="K2829">
        <v>63</v>
      </c>
      <c r="L2829">
        <v>160</v>
      </c>
      <c r="M2829" t="s">
        <v>153</v>
      </c>
      <c r="N2829" t="s">
        <v>46</v>
      </c>
      <c r="O2829" t="s">
        <v>148</v>
      </c>
      <c r="P2829">
        <f t="shared" si="132"/>
        <v>6.9489999999999998</v>
      </c>
      <c r="Q2829">
        <f t="shared" si="133"/>
        <v>1.2509999999999994</v>
      </c>
      <c r="R2829">
        <f t="shared" si="134"/>
        <v>0.39374999999999999</v>
      </c>
    </row>
    <row r="2830" spans="1:18" x14ac:dyDescent="0.25">
      <c r="A2830" t="s">
        <v>143</v>
      </c>
      <c r="B2830" t="s">
        <v>6</v>
      </c>
      <c r="C2830" s="1">
        <v>44358</v>
      </c>
      <c r="D2830" s="1">
        <v>44907</v>
      </c>
      <c r="E2830" s="24">
        <v>549</v>
      </c>
      <c r="F2830">
        <v>1.5</v>
      </c>
      <c r="G2830">
        <v>7.3</v>
      </c>
      <c r="H2830">
        <v>1.7</v>
      </c>
      <c r="I2830" t="s">
        <v>21</v>
      </c>
      <c r="J2830">
        <v>560</v>
      </c>
      <c r="K2830">
        <v>63</v>
      </c>
      <c r="L2830">
        <v>160</v>
      </c>
      <c r="M2830" t="s">
        <v>153</v>
      </c>
      <c r="N2830" t="s">
        <v>46</v>
      </c>
      <c r="O2830" t="s">
        <v>148</v>
      </c>
      <c r="P2830">
        <f t="shared" si="132"/>
        <v>6.9489999999999998</v>
      </c>
      <c r="Q2830">
        <f t="shared" si="133"/>
        <v>0.35099999999999998</v>
      </c>
      <c r="R2830">
        <f t="shared" si="134"/>
        <v>0.39374999999999999</v>
      </c>
    </row>
    <row r="2831" spans="1:18" x14ac:dyDescent="0.25">
      <c r="A2831" t="s">
        <v>143</v>
      </c>
      <c r="B2831" t="s">
        <v>6</v>
      </c>
      <c r="C2831" s="1">
        <v>44358</v>
      </c>
      <c r="D2831" s="1">
        <v>44907</v>
      </c>
      <c r="E2831" s="24">
        <v>549</v>
      </c>
      <c r="F2831">
        <v>1.5</v>
      </c>
      <c r="G2831">
        <v>7.8</v>
      </c>
      <c r="H2831">
        <v>1.9</v>
      </c>
      <c r="I2831" t="s">
        <v>21</v>
      </c>
      <c r="J2831">
        <v>560</v>
      </c>
      <c r="K2831">
        <v>63</v>
      </c>
      <c r="L2831">
        <v>160</v>
      </c>
      <c r="M2831" t="s">
        <v>153</v>
      </c>
      <c r="N2831" t="s">
        <v>46</v>
      </c>
      <c r="O2831" t="s">
        <v>148</v>
      </c>
      <c r="P2831">
        <f t="shared" si="132"/>
        <v>6.9489999999999998</v>
      </c>
      <c r="Q2831">
        <f t="shared" si="133"/>
        <v>0.85099999999999998</v>
      </c>
      <c r="R2831">
        <f t="shared" si="134"/>
        <v>0.39374999999999999</v>
      </c>
    </row>
    <row r="2832" spans="1:18" x14ac:dyDescent="0.25">
      <c r="A2832" t="s">
        <v>143</v>
      </c>
      <c r="B2832" t="s">
        <v>6</v>
      </c>
      <c r="C2832" s="1">
        <v>44358</v>
      </c>
      <c r="D2832" s="1">
        <v>44907</v>
      </c>
      <c r="E2832" s="24">
        <v>549</v>
      </c>
      <c r="F2832">
        <v>1.5</v>
      </c>
      <c r="G2832">
        <v>8.5</v>
      </c>
      <c r="H2832">
        <v>2</v>
      </c>
      <c r="I2832" t="s">
        <v>21</v>
      </c>
      <c r="J2832">
        <v>560</v>
      </c>
      <c r="K2832">
        <v>63</v>
      </c>
      <c r="L2832">
        <v>160</v>
      </c>
      <c r="M2832" t="s">
        <v>153</v>
      </c>
      <c r="N2832" t="s">
        <v>46</v>
      </c>
      <c r="O2832" t="s">
        <v>148</v>
      </c>
      <c r="P2832">
        <f t="shared" si="132"/>
        <v>6.9489999999999998</v>
      </c>
      <c r="Q2832">
        <f t="shared" si="133"/>
        <v>1.5510000000000002</v>
      </c>
      <c r="R2832">
        <f t="shared" si="134"/>
        <v>0.39374999999999999</v>
      </c>
    </row>
    <row r="2833" spans="1:18" x14ac:dyDescent="0.25">
      <c r="A2833" t="s">
        <v>143</v>
      </c>
      <c r="B2833" t="s">
        <v>6</v>
      </c>
      <c r="C2833" s="1">
        <v>44358</v>
      </c>
      <c r="D2833" s="1">
        <v>44907</v>
      </c>
      <c r="E2833" s="24">
        <v>549</v>
      </c>
      <c r="F2833">
        <v>1.5</v>
      </c>
      <c r="G2833">
        <v>7.8</v>
      </c>
      <c r="H2833">
        <v>1.9</v>
      </c>
      <c r="I2833" t="s">
        <v>21</v>
      </c>
      <c r="J2833">
        <v>560</v>
      </c>
      <c r="K2833">
        <v>63</v>
      </c>
      <c r="L2833">
        <v>160</v>
      </c>
      <c r="M2833" t="s">
        <v>153</v>
      </c>
      <c r="N2833" t="s">
        <v>46</v>
      </c>
      <c r="O2833" t="s">
        <v>148</v>
      </c>
      <c r="P2833">
        <f t="shared" si="132"/>
        <v>6.9489999999999998</v>
      </c>
      <c r="Q2833">
        <f t="shared" si="133"/>
        <v>0.85099999999999998</v>
      </c>
      <c r="R2833">
        <f t="shared" si="134"/>
        <v>0.39374999999999999</v>
      </c>
    </row>
    <row r="2834" spans="1:18" x14ac:dyDescent="0.25">
      <c r="A2834" t="s">
        <v>143</v>
      </c>
      <c r="B2834" t="s">
        <v>6</v>
      </c>
      <c r="C2834" s="1">
        <v>44358</v>
      </c>
      <c r="D2834" s="1">
        <v>44907</v>
      </c>
      <c r="E2834" s="24">
        <v>549</v>
      </c>
      <c r="F2834">
        <v>1.5</v>
      </c>
      <c r="G2834">
        <v>9.4</v>
      </c>
      <c r="H2834">
        <v>2.2000000000000002</v>
      </c>
      <c r="I2834" t="s">
        <v>21</v>
      </c>
      <c r="J2834">
        <v>560</v>
      </c>
      <c r="K2834">
        <v>63</v>
      </c>
      <c r="L2834">
        <v>160</v>
      </c>
      <c r="M2834" t="s">
        <v>153</v>
      </c>
      <c r="N2834" t="s">
        <v>46</v>
      </c>
      <c r="O2834" t="s">
        <v>148</v>
      </c>
      <c r="P2834">
        <f t="shared" si="132"/>
        <v>6.9489999999999998</v>
      </c>
      <c r="Q2834">
        <f t="shared" si="133"/>
        <v>2.4510000000000005</v>
      </c>
      <c r="R2834">
        <f t="shared" si="134"/>
        <v>0.39374999999999999</v>
      </c>
    </row>
    <row r="2835" spans="1:18" x14ac:dyDescent="0.25">
      <c r="A2835" t="s">
        <v>143</v>
      </c>
      <c r="B2835" t="s">
        <v>6</v>
      </c>
      <c r="C2835" s="1">
        <v>44358</v>
      </c>
      <c r="D2835" s="1">
        <v>44907</v>
      </c>
      <c r="E2835" s="24">
        <v>549</v>
      </c>
      <c r="F2835">
        <v>1.5</v>
      </c>
      <c r="G2835">
        <v>7.5</v>
      </c>
      <c r="H2835">
        <v>1.7</v>
      </c>
      <c r="I2835" t="s">
        <v>21</v>
      </c>
      <c r="J2835">
        <v>560</v>
      </c>
      <c r="K2835">
        <v>63</v>
      </c>
      <c r="L2835">
        <v>160</v>
      </c>
      <c r="M2835" t="s">
        <v>153</v>
      </c>
      <c r="N2835" t="s">
        <v>46</v>
      </c>
      <c r="O2835" t="s">
        <v>148</v>
      </c>
      <c r="P2835">
        <f t="shared" si="132"/>
        <v>6.9489999999999998</v>
      </c>
      <c r="Q2835">
        <f t="shared" si="133"/>
        <v>0.55100000000000016</v>
      </c>
      <c r="R2835">
        <f t="shared" si="134"/>
        <v>0.39374999999999999</v>
      </c>
    </row>
    <row r="2836" spans="1:18" x14ac:dyDescent="0.25">
      <c r="A2836" t="s">
        <v>143</v>
      </c>
      <c r="B2836" t="s">
        <v>6</v>
      </c>
      <c r="C2836" s="1">
        <v>44358</v>
      </c>
      <c r="D2836" s="1">
        <v>44907</v>
      </c>
      <c r="E2836" s="24">
        <v>549</v>
      </c>
      <c r="F2836">
        <v>1.5</v>
      </c>
      <c r="G2836">
        <v>7</v>
      </c>
      <c r="H2836">
        <v>1.7</v>
      </c>
      <c r="I2836" t="s">
        <v>21</v>
      </c>
      <c r="J2836">
        <v>560</v>
      </c>
      <c r="K2836">
        <v>63</v>
      </c>
      <c r="L2836">
        <v>160</v>
      </c>
      <c r="M2836" t="s">
        <v>153</v>
      </c>
      <c r="N2836" t="s">
        <v>46</v>
      </c>
      <c r="O2836" t="s">
        <v>148</v>
      </c>
      <c r="P2836">
        <f t="shared" si="132"/>
        <v>6.9489999999999998</v>
      </c>
      <c r="Q2836">
        <f t="shared" si="133"/>
        <v>5.1000000000000156E-2</v>
      </c>
      <c r="R2836">
        <f t="shared" si="134"/>
        <v>0.39374999999999999</v>
      </c>
    </row>
    <row r="2837" spans="1:18" x14ac:dyDescent="0.25">
      <c r="A2837" t="s">
        <v>143</v>
      </c>
      <c r="B2837" t="s">
        <v>6</v>
      </c>
      <c r="C2837" s="1">
        <v>44358</v>
      </c>
      <c r="D2837" s="1">
        <v>44907</v>
      </c>
      <c r="E2837" s="24">
        <v>549</v>
      </c>
      <c r="F2837">
        <v>1.5</v>
      </c>
      <c r="G2837">
        <v>6.9</v>
      </c>
      <c r="H2837">
        <v>1.7</v>
      </c>
      <c r="I2837" t="s">
        <v>21</v>
      </c>
      <c r="J2837">
        <v>560</v>
      </c>
      <c r="K2837">
        <v>63</v>
      </c>
      <c r="L2837">
        <v>160</v>
      </c>
      <c r="M2837" t="s">
        <v>153</v>
      </c>
      <c r="N2837" t="s">
        <v>46</v>
      </c>
      <c r="O2837" t="s">
        <v>148</v>
      </c>
      <c r="P2837">
        <f t="shared" si="132"/>
        <v>6.9489999999999998</v>
      </c>
      <c r="Q2837">
        <f t="shared" si="133"/>
        <v>-4.8999999999999488E-2</v>
      </c>
      <c r="R2837">
        <f t="shared" si="134"/>
        <v>0.39374999999999999</v>
      </c>
    </row>
    <row r="2838" spans="1:18" x14ac:dyDescent="0.25">
      <c r="A2838" t="s">
        <v>143</v>
      </c>
      <c r="B2838" t="s">
        <v>6</v>
      </c>
      <c r="C2838" s="1">
        <v>44358</v>
      </c>
      <c r="D2838" s="1">
        <v>44907</v>
      </c>
      <c r="E2838" s="24">
        <v>549</v>
      </c>
      <c r="F2838">
        <v>1.5</v>
      </c>
      <c r="G2838">
        <v>8.6</v>
      </c>
      <c r="H2838">
        <v>2.1</v>
      </c>
      <c r="I2838" t="s">
        <v>21</v>
      </c>
      <c r="J2838">
        <v>560</v>
      </c>
      <c r="K2838">
        <v>63</v>
      </c>
      <c r="L2838">
        <v>160</v>
      </c>
      <c r="M2838" t="s">
        <v>153</v>
      </c>
      <c r="N2838" t="s">
        <v>46</v>
      </c>
      <c r="O2838" t="s">
        <v>148</v>
      </c>
      <c r="P2838">
        <f t="shared" si="132"/>
        <v>6.9489999999999998</v>
      </c>
      <c r="Q2838">
        <f t="shared" si="133"/>
        <v>1.6509999999999998</v>
      </c>
      <c r="R2838">
        <f t="shared" si="134"/>
        <v>0.39374999999999999</v>
      </c>
    </row>
    <row r="2839" spans="1:18" x14ac:dyDescent="0.25">
      <c r="A2839" t="s">
        <v>143</v>
      </c>
      <c r="B2839" t="s">
        <v>6</v>
      </c>
      <c r="C2839" s="1">
        <v>44358</v>
      </c>
      <c r="D2839" s="1">
        <v>44907</v>
      </c>
      <c r="E2839" s="24">
        <v>549</v>
      </c>
      <c r="F2839">
        <v>1.5</v>
      </c>
      <c r="G2839">
        <v>7</v>
      </c>
      <c r="H2839">
        <v>1.7</v>
      </c>
      <c r="I2839" t="s">
        <v>21</v>
      </c>
      <c r="J2839">
        <v>560</v>
      </c>
      <c r="K2839">
        <v>63</v>
      </c>
      <c r="L2839">
        <v>160</v>
      </c>
      <c r="M2839" t="s">
        <v>153</v>
      </c>
      <c r="N2839" t="s">
        <v>46</v>
      </c>
      <c r="O2839" t="s">
        <v>148</v>
      </c>
      <c r="P2839">
        <f t="shared" si="132"/>
        <v>6.9489999999999998</v>
      </c>
      <c r="Q2839">
        <f t="shared" si="133"/>
        <v>5.1000000000000156E-2</v>
      </c>
      <c r="R2839">
        <f t="shared" si="134"/>
        <v>0.39374999999999999</v>
      </c>
    </row>
    <row r="2840" spans="1:18" x14ac:dyDescent="0.25">
      <c r="A2840" t="s">
        <v>143</v>
      </c>
      <c r="B2840" t="s">
        <v>6</v>
      </c>
      <c r="C2840" s="1">
        <v>44358</v>
      </c>
      <c r="D2840" s="1">
        <v>44907</v>
      </c>
      <c r="E2840" s="24">
        <v>549</v>
      </c>
      <c r="F2840">
        <v>1.5</v>
      </c>
      <c r="G2840">
        <v>5</v>
      </c>
      <c r="H2840">
        <v>1.2</v>
      </c>
      <c r="I2840" t="s">
        <v>21</v>
      </c>
      <c r="J2840">
        <v>560</v>
      </c>
      <c r="K2840">
        <v>63</v>
      </c>
      <c r="L2840">
        <v>160</v>
      </c>
      <c r="M2840" t="s">
        <v>153</v>
      </c>
      <c r="N2840" t="s">
        <v>46</v>
      </c>
      <c r="O2840" t="s">
        <v>148</v>
      </c>
      <c r="P2840">
        <f t="shared" si="132"/>
        <v>6.9489999999999998</v>
      </c>
      <c r="Q2840">
        <f t="shared" si="133"/>
        <v>-1.9489999999999998</v>
      </c>
      <c r="R2840">
        <f t="shared" si="134"/>
        <v>0.39374999999999999</v>
      </c>
    </row>
    <row r="2841" spans="1:18" x14ac:dyDescent="0.25">
      <c r="A2841" t="s">
        <v>143</v>
      </c>
      <c r="B2841" t="s">
        <v>6</v>
      </c>
      <c r="C2841" s="1">
        <v>44358</v>
      </c>
      <c r="D2841" s="1">
        <v>44907</v>
      </c>
      <c r="E2841" s="24">
        <v>549</v>
      </c>
      <c r="F2841">
        <v>1.5</v>
      </c>
      <c r="G2841">
        <v>6.9</v>
      </c>
      <c r="H2841">
        <v>1.7</v>
      </c>
      <c r="I2841" t="s">
        <v>21</v>
      </c>
      <c r="J2841">
        <v>560</v>
      </c>
      <c r="K2841">
        <v>63</v>
      </c>
      <c r="L2841">
        <v>160</v>
      </c>
      <c r="M2841" t="s">
        <v>153</v>
      </c>
      <c r="N2841" t="s">
        <v>46</v>
      </c>
      <c r="O2841" t="s">
        <v>148</v>
      </c>
      <c r="P2841">
        <f t="shared" si="132"/>
        <v>6.9489999999999998</v>
      </c>
      <c r="Q2841">
        <f t="shared" si="133"/>
        <v>-4.8999999999999488E-2</v>
      </c>
      <c r="R2841">
        <f t="shared" si="134"/>
        <v>0.39374999999999999</v>
      </c>
    </row>
    <row r="2842" spans="1:18" x14ac:dyDescent="0.25">
      <c r="A2842" t="s">
        <v>143</v>
      </c>
      <c r="B2842" t="s">
        <v>6</v>
      </c>
      <c r="C2842" s="1">
        <v>44358</v>
      </c>
      <c r="D2842" s="1">
        <v>44907</v>
      </c>
      <c r="E2842" s="24">
        <v>549</v>
      </c>
      <c r="F2842">
        <v>1.5</v>
      </c>
      <c r="G2842">
        <v>6.2</v>
      </c>
      <c r="H2842">
        <v>1.4</v>
      </c>
      <c r="I2842" t="s">
        <v>21</v>
      </c>
      <c r="J2842">
        <v>560</v>
      </c>
      <c r="K2842">
        <v>63</v>
      </c>
      <c r="L2842">
        <v>160</v>
      </c>
      <c r="M2842" t="s">
        <v>153</v>
      </c>
      <c r="N2842" t="s">
        <v>46</v>
      </c>
      <c r="O2842" t="s">
        <v>148</v>
      </c>
      <c r="P2842">
        <f t="shared" si="132"/>
        <v>6.9489999999999998</v>
      </c>
      <c r="Q2842">
        <f t="shared" si="133"/>
        <v>-0.74899999999999967</v>
      </c>
      <c r="R2842">
        <f t="shared" si="134"/>
        <v>0.39374999999999999</v>
      </c>
    </row>
    <row r="2843" spans="1:18" x14ac:dyDescent="0.25">
      <c r="A2843" t="s">
        <v>143</v>
      </c>
      <c r="B2843" t="s">
        <v>6</v>
      </c>
      <c r="C2843" s="1">
        <v>44358</v>
      </c>
      <c r="D2843" s="1">
        <v>44907</v>
      </c>
      <c r="E2843" s="24">
        <v>549</v>
      </c>
      <c r="F2843">
        <v>1.5</v>
      </c>
      <c r="G2843">
        <v>6</v>
      </c>
      <c r="H2843">
        <v>1.4</v>
      </c>
      <c r="I2843" t="s">
        <v>21</v>
      </c>
      <c r="J2843">
        <v>560</v>
      </c>
      <c r="K2843">
        <v>63</v>
      </c>
      <c r="L2843">
        <v>160</v>
      </c>
      <c r="M2843" t="s">
        <v>153</v>
      </c>
      <c r="N2843" t="s">
        <v>46</v>
      </c>
      <c r="O2843" t="s">
        <v>148</v>
      </c>
      <c r="P2843">
        <f t="shared" si="132"/>
        <v>6.9489999999999998</v>
      </c>
      <c r="Q2843">
        <f t="shared" si="133"/>
        <v>-0.94899999999999984</v>
      </c>
      <c r="R2843">
        <f t="shared" si="134"/>
        <v>0.39374999999999999</v>
      </c>
    </row>
    <row r="2844" spans="1:18" x14ac:dyDescent="0.25">
      <c r="A2844" t="s">
        <v>143</v>
      </c>
      <c r="B2844" t="s">
        <v>6</v>
      </c>
      <c r="C2844" s="1">
        <v>44358</v>
      </c>
      <c r="D2844" s="1">
        <v>44907</v>
      </c>
      <c r="E2844" s="24">
        <v>549</v>
      </c>
      <c r="F2844">
        <v>1.5</v>
      </c>
      <c r="G2844">
        <v>8.5</v>
      </c>
      <c r="H2844">
        <v>2</v>
      </c>
      <c r="I2844" t="s">
        <v>21</v>
      </c>
      <c r="J2844">
        <v>560</v>
      </c>
      <c r="K2844">
        <v>63</v>
      </c>
      <c r="L2844">
        <v>160</v>
      </c>
      <c r="M2844" t="s">
        <v>153</v>
      </c>
      <c r="N2844" t="s">
        <v>46</v>
      </c>
      <c r="O2844" t="s">
        <v>148</v>
      </c>
      <c r="P2844">
        <f t="shared" si="132"/>
        <v>6.9489999999999998</v>
      </c>
      <c r="Q2844">
        <f t="shared" si="133"/>
        <v>1.5510000000000002</v>
      </c>
      <c r="R2844">
        <f t="shared" si="134"/>
        <v>0.39374999999999999</v>
      </c>
    </row>
    <row r="2845" spans="1:18" x14ac:dyDescent="0.25">
      <c r="A2845" t="s">
        <v>143</v>
      </c>
      <c r="B2845" t="s">
        <v>6</v>
      </c>
      <c r="C2845" s="1">
        <v>44358</v>
      </c>
      <c r="D2845" s="1">
        <v>44907</v>
      </c>
      <c r="E2845" s="24">
        <v>549</v>
      </c>
      <c r="F2845">
        <v>1.5</v>
      </c>
      <c r="G2845">
        <v>7.7</v>
      </c>
      <c r="H2845">
        <v>1.9</v>
      </c>
      <c r="I2845" t="s">
        <v>21</v>
      </c>
      <c r="J2845">
        <v>560</v>
      </c>
      <c r="K2845">
        <v>63</v>
      </c>
      <c r="L2845">
        <v>160</v>
      </c>
      <c r="M2845" t="s">
        <v>153</v>
      </c>
      <c r="N2845" t="s">
        <v>46</v>
      </c>
      <c r="O2845" t="s">
        <v>148</v>
      </c>
      <c r="P2845">
        <f t="shared" si="132"/>
        <v>6.9489999999999998</v>
      </c>
      <c r="Q2845">
        <f t="shared" si="133"/>
        <v>0.75100000000000033</v>
      </c>
      <c r="R2845">
        <f t="shared" si="134"/>
        <v>0.39374999999999999</v>
      </c>
    </row>
    <row r="2846" spans="1:18" x14ac:dyDescent="0.25">
      <c r="A2846" t="s">
        <v>143</v>
      </c>
      <c r="B2846" t="s">
        <v>6</v>
      </c>
      <c r="C2846" s="1">
        <v>44358</v>
      </c>
      <c r="D2846" s="1">
        <v>44907</v>
      </c>
      <c r="E2846" s="24">
        <v>549</v>
      </c>
      <c r="F2846">
        <v>1.5</v>
      </c>
      <c r="G2846">
        <v>7</v>
      </c>
      <c r="H2846">
        <v>1.7</v>
      </c>
      <c r="I2846" t="s">
        <v>21</v>
      </c>
      <c r="J2846">
        <v>560</v>
      </c>
      <c r="K2846">
        <v>63</v>
      </c>
      <c r="L2846">
        <v>160</v>
      </c>
      <c r="M2846" t="s">
        <v>153</v>
      </c>
      <c r="N2846" t="s">
        <v>46</v>
      </c>
      <c r="O2846" t="s">
        <v>148</v>
      </c>
      <c r="P2846">
        <f t="shared" si="132"/>
        <v>6.9489999999999998</v>
      </c>
      <c r="Q2846">
        <f t="shared" si="133"/>
        <v>5.1000000000000156E-2</v>
      </c>
      <c r="R2846">
        <f t="shared" si="134"/>
        <v>0.39374999999999999</v>
      </c>
    </row>
    <row r="2847" spans="1:18" x14ac:dyDescent="0.25">
      <c r="A2847" t="s">
        <v>143</v>
      </c>
      <c r="B2847" t="s">
        <v>6</v>
      </c>
      <c r="C2847" s="1">
        <v>44358</v>
      </c>
      <c r="D2847" s="1">
        <v>44907</v>
      </c>
      <c r="E2847" s="24">
        <v>549</v>
      </c>
      <c r="F2847">
        <v>1.5</v>
      </c>
      <c r="G2847">
        <v>7.2</v>
      </c>
      <c r="H2847">
        <v>2.1</v>
      </c>
      <c r="I2847" t="s">
        <v>21</v>
      </c>
      <c r="J2847">
        <v>560</v>
      </c>
      <c r="K2847">
        <v>63</v>
      </c>
      <c r="L2847">
        <v>160</v>
      </c>
      <c r="M2847" t="s">
        <v>153</v>
      </c>
      <c r="N2847" t="s">
        <v>46</v>
      </c>
      <c r="O2847" t="s">
        <v>148</v>
      </c>
      <c r="P2847">
        <f t="shared" si="132"/>
        <v>6.9489999999999998</v>
      </c>
      <c r="Q2847">
        <f t="shared" si="133"/>
        <v>0.25100000000000033</v>
      </c>
      <c r="R2847">
        <f t="shared" si="134"/>
        <v>0.39374999999999999</v>
      </c>
    </row>
    <row r="2848" spans="1:18" x14ac:dyDescent="0.25">
      <c r="A2848" t="s">
        <v>143</v>
      </c>
      <c r="B2848" t="s">
        <v>6</v>
      </c>
      <c r="C2848" s="1">
        <v>44358</v>
      </c>
      <c r="D2848" s="1">
        <v>44907</v>
      </c>
      <c r="E2848" s="24">
        <v>549</v>
      </c>
      <c r="F2848">
        <v>1.5</v>
      </c>
      <c r="G2848">
        <v>7.3</v>
      </c>
      <c r="H2848">
        <v>1.9</v>
      </c>
      <c r="I2848" t="s">
        <v>21</v>
      </c>
      <c r="J2848">
        <v>560</v>
      </c>
      <c r="K2848">
        <v>63</v>
      </c>
      <c r="L2848">
        <v>160</v>
      </c>
      <c r="M2848" t="s">
        <v>153</v>
      </c>
      <c r="N2848" t="s">
        <v>46</v>
      </c>
      <c r="O2848" t="s">
        <v>148</v>
      </c>
      <c r="P2848">
        <f t="shared" si="132"/>
        <v>6.9489999999999998</v>
      </c>
      <c r="Q2848">
        <f t="shared" si="133"/>
        <v>0.35099999999999998</v>
      </c>
      <c r="R2848">
        <f t="shared" si="134"/>
        <v>0.39374999999999999</v>
      </c>
    </row>
    <row r="2849" spans="1:18" x14ac:dyDescent="0.25">
      <c r="A2849" t="s">
        <v>143</v>
      </c>
      <c r="B2849" t="s">
        <v>6</v>
      </c>
      <c r="C2849" s="1">
        <v>44358</v>
      </c>
      <c r="D2849" s="1">
        <v>44907</v>
      </c>
      <c r="E2849" s="24">
        <v>549</v>
      </c>
      <c r="F2849">
        <v>1.5</v>
      </c>
      <c r="G2849">
        <v>7.1</v>
      </c>
      <c r="H2849">
        <v>1.7</v>
      </c>
      <c r="I2849" t="s">
        <v>21</v>
      </c>
      <c r="J2849">
        <v>560</v>
      </c>
      <c r="K2849">
        <v>63</v>
      </c>
      <c r="L2849">
        <v>160</v>
      </c>
      <c r="M2849" t="s">
        <v>153</v>
      </c>
      <c r="N2849" t="s">
        <v>46</v>
      </c>
      <c r="O2849" t="s">
        <v>148</v>
      </c>
      <c r="P2849">
        <f t="shared" si="132"/>
        <v>6.9489999999999998</v>
      </c>
      <c r="Q2849">
        <f t="shared" si="133"/>
        <v>0.1509999999999998</v>
      </c>
      <c r="R2849">
        <f t="shared" si="134"/>
        <v>0.39374999999999999</v>
      </c>
    </row>
    <row r="2850" spans="1:18" x14ac:dyDescent="0.25">
      <c r="A2850" t="s">
        <v>143</v>
      </c>
      <c r="B2850" t="s">
        <v>6</v>
      </c>
      <c r="C2850" s="1">
        <v>44358</v>
      </c>
      <c r="D2850" s="1">
        <v>44907</v>
      </c>
      <c r="E2850" s="24">
        <v>549</v>
      </c>
      <c r="F2850">
        <v>1.5</v>
      </c>
      <c r="G2850">
        <v>7.1</v>
      </c>
      <c r="H2850">
        <v>1.7</v>
      </c>
      <c r="I2850" t="s">
        <v>21</v>
      </c>
      <c r="J2850">
        <v>560</v>
      </c>
      <c r="K2850">
        <v>63</v>
      </c>
      <c r="L2850">
        <v>160</v>
      </c>
      <c r="M2850" t="s">
        <v>153</v>
      </c>
      <c r="N2850" t="s">
        <v>46</v>
      </c>
      <c r="O2850" t="s">
        <v>148</v>
      </c>
      <c r="P2850">
        <f t="shared" si="132"/>
        <v>6.9489999999999998</v>
      </c>
      <c r="Q2850">
        <f t="shared" si="133"/>
        <v>0.1509999999999998</v>
      </c>
      <c r="R2850">
        <f t="shared" si="134"/>
        <v>0.39374999999999999</v>
      </c>
    </row>
    <row r="2851" spans="1:18" x14ac:dyDescent="0.25">
      <c r="A2851" t="s">
        <v>143</v>
      </c>
      <c r="B2851" t="s">
        <v>6</v>
      </c>
      <c r="C2851" s="1">
        <v>44358</v>
      </c>
      <c r="D2851" s="1">
        <v>44907</v>
      </c>
      <c r="E2851" s="24">
        <v>549</v>
      </c>
      <c r="F2851">
        <v>1.5</v>
      </c>
      <c r="G2851">
        <v>6.2</v>
      </c>
      <c r="H2851">
        <v>1.6</v>
      </c>
      <c r="I2851" t="s">
        <v>21</v>
      </c>
      <c r="J2851">
        <v>560</v>
      </c>
      <c r="K2851">
        <v>63</v>
      </c>
      <c r="L2851">
        <v>160</v>
      </c>
      <c r="M2851" t="s">
        <v>153</v>
      </c>
      <c r="N2851" t="s">
        <v>46</v>
      </c>
      <c r="O2851" t="s">
        <v>148</v>
      </c>
      <c r="P2851">
        <f t="shared" si="132"/>
        <v>6.9489999999999998</v>
      </c>
      <c r="Q2851">
        <f t="shared" si="133"/>
        <v>-0.74899999999999967</v>
      </c>
      <c r="R2851">
        <f t="shared" si="134"/>
        <v>0.39374999999999999</v>
      </c>
    </row>
    <row r="2852" spans="1:18" x14ac:dyDescent="0.25">
      <c r="A2852" t="s">
        <v>143</v>
      </c>
      <c r="B2852" t="s">
        <v>6</v>
      </c>
      <c r="C2852" s="1">
        <v>44358</v>
      </c>
      <c r="D2852" s="1">
        <v>44907</v>
      </c>
      <c r="E2852" s="24">
        <v>549</v>
      </c>
      <c r="F2852">
        <v>1.5</v>
      </c>
      <c r="G2852">
        <v>5.8</v>
      </c>
      <c r="H2852">
        <v>1.4</v>
      </c>
      <c r="I2852" t="s">
        <v>21</v>
      </c>
      <c r="J2852">
        <v>560</v>
      </c>
      <c r="K2852">
        <v>63</v>
      </c>
      <c r="L2852">
        <v>160</v>
      </c>
      <c r="M2852" t="s">
        <v>153</v>
      </c>
      <c r="N2852" t="s">
        <v>46</v>
      </c>
      <c r="O2852" t="s">
        <v>148</v>
      </c>
      <c r="P2852">
        <f t="shared" si="132"/>
        <v>6.9489999999999998</v>
      </c>
      <c r="Q2852">
        <f t="shared" si="133"/>
        <v>-1.149</v>
      </c>
      <c r="R2852">
        <f t="shared" si="134"/>
        <v>0.39374999999999999</v>
      </c>
    </row>
    <row r="2853" spans="1:18" x14ac:dyDescent="0.25">
      <c r="A2853" t="s">
        <v>143</v>
      </c>
      <c r="B2853" t="s">
        <v>6</v>
      </c>
      <c r="C2853" s="1">
        <v>44358</v>
      </c>
      <c r="D2853" s="1">
        <v>44907</v>
      </c>
      <c r="E2853" s="24">
        <v>549</v>
      </c>
      <c r="F2853">
        <v>1.5</v>
      </c>
      <c r="G2853">
        <v>4.9000000000000004</v>
      </c>
      <c r="H2853">
        <v>1.3</v>
      </c>
      <c r="I2853" t="s">
        <v>21</v>
      </c>
      <c r="J2853">
        <v>560</v>
      </c>
      <c r="K2853">
        <v>63</v>
      </c>
      <c r="L2853">
        <v>160</v>
      </c>
      <c r="M2853" t="s">
        <v>153</v>
      </c>
      <c r="N2853" t="s">
        <v>46</v>
      </c>
      <c r="O2853" t="s">
        <v>148</v>
      </c>
      <c r="P2853">
        <f t="shared" si="132"/>
        <v>6.9489999999999998</v>
      </c>
      <c r="Q2853">
        <f t="shared" si="133"/>
        <v>-2.0489999999999995</v>
      </c>
      <c r="R2853">
        <f t="shared" si="134"/>
        <v>0.39374999999999999</v>
      </c>
    </row>
    <row r="2854" spans="1:18" x14ac:dyDescent="0.25">
      <c r="A2854" t="s">
        <v>143</v>
      </c>
      <c r="B2854" t="s">
        <v>6</v>
      </c>
      <c r="C2854" s="1">
        <v>44358</v>
      </c>
      <c r="D2854" s="1">
        <v>44907</v>
      </c>
      <c r="E2854" s="24">
        <v>549</v>
      </c>
      <c r="F2854">
        <v>1.5</v>
      </c>
      <c r="G2854">
        <v>5.3</v>
      </c>
      <c r="H2854">
        <v>1.2</v>
      </c>
      <c r="I2854" t="s">
        <v>21</v>
      </c>
      <c r="J2854">
        <v>560</v>
      </c>
      <c r="K2854">
        <v>63</v>
      </c>
      <c r="L2854">
        <v>160</v>
      </c>
      <c r="M2854" t="s">
        <v>153</v>
      </c>
      <c r="N2854" t="s">
        <v>46</v>
      </c>
      <c r="O2854" t="s">
        <v>148</v>
      </c>
      <c r="P2854">
        <f t="shared" si="132"/>
        <v>6.9489999999999998</v>
      </c>
      <c r="Q2854">
        <f t="shared" si="133"/>
        <v>-1.649</v>
      </c>
      <c r="R2854">
        <f t="shared" si="134"/>
        <v>0.39374999999999999</v>
      </c>
    </row>
    <row r="2855" spans="1:18" x14ac:dyDescent="0.25">
      <c r="A2855" t="s">
        <v>139</v>
      </c>
      <c r="B2855" t="s">
        <v>6</v>
      </c>
      <c r="C2855" s="1">
        <v>44358</v>
      </c>
      <c r="D2855" s="1">
        <v>44907</v>
      </c>
      <c r="E2855" s="24">
        <v>549</v>
      </c>
      <c r="F2855">
        <v>1.5</v>
      </c>
      <c r="G2855">
        <v>10.1</v>
      </c>
      <c r="H2855">
        <v>2.6</v>
      </c>
      <c r="I2855" t="s">
        <v>21</v>
      </c>
      <c r="J2855">
        <v>560</v>
      </c>
      <c r="K2855">
        <v>28</v>
      </c>
      <c r="L2855">
        <v>160</v>
      </c>
      <c r="M2855" t="s">
        <v>153</v>
      </c>
      <c r="N2855" t="s">
        <v>46</v>
      </c>
      <c r="O2855" t="s">
        <v>148</v>
      </c>
      <c r="P2855">
        <f t="shared" si="132"/>
        <v>6.9489999999999998</v>
      </c>
      <c r="Q2855">
        <f t="shared" si="133"/>
        <v>3.1509999999999998</v>
      </c>
      <c r="R2855">
        <f t="shared" si="134"/>
        <v>0.17499999999999999</v>
      </c>
    </row>
    <row r="2856" spans="1:18" x14ac:dyDescent="0.25">
      <c r="A2856" t="s">
        <v>139</v>
      </c>
      <c r="B2856" t="s">
        <v>6</v>
      </c>
      <c r="C2856" s="1">
        <v>44358</v>
      </c>
      <c r="D2856" s="1">
        <v>44907</v>
      </c>
      <c r="E2856" s="24">
        <v>549</v>
      </c>
      <c r="F2856">
        <v>1.5</v>
      </c>
      <c r="G2856">
        <v>8</v>
      </c>
      <c r="H2856">
        <v>2</v>
      </c>
      <c r="I2856" t="s">
        <v>21</v>
      </c>
      <c r="J2856">
        <v>560</v>
      </c>
      <c r="K2856">
        <v>28</v>
      </c>
      <c r="L2856">
        <v>160</v>
      </c>
      <c r="M2856" t="s">
        <v>153</v>
      </c>
      <c r="N2856" t="s">
        <v>46</v>
      </c>
      <c r="O2856" t="s">
        <v>148</v>
      </c>
      <c r="P2856">
        <f t="shared" si="132"/>
        <v>6.9489999999999998</v>
      </c>
      <c r="Q2856">
        <f t="shared" si="133"/>
        <v>1.0510000000000002</v>
      </c>
      <c r="R2856">
        <f t="shared" si="134"/>
        <v>0.17499999999999999</v>
      </c>
    </row>
    <row r="2857" spans="1:18" x14ac:dyDescent="0.25">
      <c r="A2857" t="s">
        <v>139</v>
      </c>
      <c r="B2857" t="s">
        <v>6</v>
      </c>
      <c r="C2857" s="1">
        <v>44358</v>
      </c>
      <c r="D2857" s="1">
        <v>44907</v>
      </c>
      <c r="E2857" s="24">
        <v>549</v>
      </c>
      <c r="F2857">
        <v>1.5</v>
      </c>
      <c r="G2857">
        <v>6.6</v>
      </c>
      <c r="H2857">
        <v>1.7</v>
      </c>
      <c r="I2857" t="s">
        <v>21</v>
      </c>
      <c r="J2857">
        <v>560</v>
      </c>
      <c r="K2857">
        <v>28</v>
      </c>
      <c r="L2857">
        <v>160</v>
      </c>
      <c r="M2857" t="s">
        <v>153</v>
      </c>
      <c r="N2857" t="s">
        <v>46</v>
      </c>
      <c r="O2857" t="s">
        <v>148</v>
      </c>
      <c r="P2857">
        <f t="shared" si="132"/>
        <v>6.9489999999999998</v>
      </c>
      <c r="Q2857">
        <f t="shared" si="133"/>
        <v>-0.3490000000000002</v>
      </c>
      <c r="R2857">
        <f t="shared" si="134"/>
        <v>0.17499999999999999</v>
      </c>
    </row>
    <row r="2858" spans="1:18" x14ac:dyDescent="0.25">
      <c r="A2858" t="s">
        <v>139</v>
      </c>
      <c r="B2858" t="s">
        <v>6</v>
      </c>
      <c r="C2858" s="1">
        <v>44358</v>
      </c>
      <c r="D2858" s="1">
        <v>44907</v>
      </c>
      <c r="E2858" s="24">
        <v>549</v>
      </c>
      <c r="F2858">
        <v>1.5</v>
      </c>
      <c r="G2858">
        <v>7.8</v>
      </c>
      <c r="H2858">
        <v>1.9</v>
      </c>
      <c r="I2858" t="s">
        <v>21</v>
      </c>
      <c r="J2858">
        <v>560</v>
      </c>
      <c r="K2858">
        <v>28</v>
      </c>
      <c r="L2858">
        <v>160</v>
      </c>
      <c r="M2858" t="s">
        <v>153</v>
      </c>
      <c r="N2858" t="s">
        <v>46</v>
      </c>
      <c r="O2858" t="s">
        <v>148</v>
      </c>
      <c r="P2858">
        <f t="shared" si="132"/>
        <v>6.9489999999999998</v>
      </c>
      <c r="Q2858">
        <f t="shared" si="133"/>
        <v>0.85099999999999998</v>
      </c>
      <c r="R2858">
        <f t="shared" si="134"/>
        <v>0.17499999999999999</v>
      </c>
    </row>
    <row r="2859" spans="1:18" x14ac:dyDescent="0.25">
      <c r="A2859" t="s">
        <v>139</v>
      </c>
      <c r="B2859" t="s">
        <v>6</v>
      </c>
      <c r="C2859" s="1">
        <v>44358</v>
      </c>
      <c r="D2859" s="1">
        <v>44907</v>
      </c>
      <c r="E2859" s="24">
        <v>549</v>
      </c>
      <c r="F2859">
        <v>1.5</v>
      </c>
      <c r="G2859">
        <v>6.7</v>
      </c>
      <c r="H2859">
        <v>1.6</v>
      </c>
      <c r="I2859" t="s">
        <v>21</v>
      </c>
      <c r="J2859">
        <v>560</v>
      </c>
      <c r="K2859">
        <v>28</v>
      </c>
      <c r="L2859">
        <v>160</v>
      </c>
      <c r="M2859" t="s">
        <v>153</v>
      </c>
      <c r="N2859" t="s">
        <v>46</v>
      </c>
      <c r="O2859" t="s">
        <v>148</v>
      </c>
      <c r="P2859">
        <f t="shared" si="132"/>
        <v>6.9489999999999998</v>
      </c>
      <c r="Q2859">
        <f t="shared" si="133"/>
        <v>-0.24899999999999967</v>
      </c>
      <c r="R2859">
        <f t="shared" si="134"/>
        <v>0.17499999999999999</v>
      </c>
    </row>
    <row r="2860" spans="1:18" x14ac:dyDescent="0.25">
      <c r="A2860" t="s">
        <v>139</v>
      </c>
      <c r="B2860" t="s">
        <v>6</v>
      </c>
      <c r="C2860" s="1">
        <v>44358</v>
      </c>
      <c r="D2860" s="1">
        <v>44907</v>
      </c>
      <c r="E2860" s="24">
        <v>549</v>
      </c>
      <c r="F2860">
        <v>1.5</v>
      </c>
      <c r="G2860">
        <v>7.5</v>
      </c>
      <c r="H2860">
        <v>1.8</v>
      </c>
      <c r="I2860" t="s">
        <v>21</v>
      </c>
      <c r="J2860">
        <v>560</v>
      </c>
      <c r="K2860">
        <v>28</v>
      </c>
      <c r="L2860">
        <v>160</v>
      </c>
      <c r="M2860" t="s">
        <v>153</v>
      </c>
      <c r="N2860" t="s">
        <v>46</v>
      </c>
      <c r="O2860" t="s">
        <v>148</v>
      </c>
      <c r="P2860">
        <f t="shared" si="132"/>
        <v>6.9489999999999998</v>
      </c>
      <c r="Q2860">
        <f t="shared" si="133"/>
        <v>0.55100000000000016</v>
      </c>
      <c r="R2860">
        <f t="shared" si="134"/>
        <v>0.17499999999999999</v>
      </c>
    </row>
    <row r="2861" spans="1:18" x14ac:dyDescent="0.25">
      <c r="A2861" t="s">
        <v>139</v>
      </c>
      <c r="B2861" t="s">
        <v>6</v>
      </c>
      <c r="C2861" s="1">
        <v>44358</v>
      </c>
      <c r="D2861" s="1">
        <v>44907</v>
      </c>
      <c r="E2861" s="24">
        <v>549</v>
      </c>
      <c r="F2861">
        <v>1.5</v>
      </c>
      <c r="G2861">
        <v>6.6</v>
      </c>
      <c r="H2861">
        <v>1.6</v>
      </c>
      <c r="I2861" t="s">
        <v>21</v>
      </c>
      <c r="J2861">
        <v>560</v>
      </c>
      <c r="K2861">
        <v>28</v>
      </c>
      <c r="L2861">
        <v>160</v>
      </c>
      <c r="M2861" t="s">
        <v>153</v>
      </c>
      <c r="N2861" t="s">
        <v>46</v>
      </c>
      <c r="O2861" t="s">
        <v>148</v>
      </c>
      <c r="P2861">
        <f t="shared" si="132"/>
        <v>6.9489999999999998</v>
      </c>
      <c r="Q2861">
        <f t="shared" si="133"/>
        <v>-0.3490000000000002</v>
      </c>
      <c r="R2861">
        <f t="shared" si="134"/>
        <v>0.17499999999999999</v>
      </c>
    </row>
    <row r="2862" spans="1:18" x14ac:dyDescent="0.25">
      <c r="A2862" t="s">
        <v>139</v>
      </c>
      <c r="B2862" t="s">
        <v>6</v>
      </c>
      <c r="C2862" s="1">
        <v>44358</v>
      </c>
      <c r="D2862" s="1">
        <v>44907</v>
      </c>
      <c r="E2862" s="24">
        <v>549</v>
      </c>
      <c r="F2862">
        <v>1.5</v>
      </c>
      <c r="G2862">
        <v>9.3000000000000007</v>
      </c>
      <c r="H2862">
        <v>2.2999999999999998</v>
      </c>
      <c r="I2862" t="s">
        <v>21</v>
      </c>
      <c r="J2862">
        <v>560</v>
      </c>
      <c r="K2862">
        <v>28</v>
      </c>
      <c r="L2862">
        <v>160</v>
      </c>
      <c r="M2862" t="s">
        <v>153</v>
      </c>
      <c r="N2862" t="s">
        <v>46</v>
      </c>
      <c r="O2862" t="s">
        <v>148</v>
      </c>
      <c r="P2862">
        <f t="shared" si="132"/>
        <v>6.9489999999999998</v>
      </c>
      <c r="Q2862">
        <f t="shared" si="133"/>
        <v>2.3510000000000009</v>
      </c>
      <c r="R2862">
        <f t="shared" si="134"/>
        <v>0.17499999999999999</v>
      </c>
    </row>
    <row r="2863" spans="1:18" x14ac:dyDescent="0.25">
      <c r="A2863" t="s">
        <v>139</v>
      </c>
      <c r="B2863" t="s">
        <v>6</v>
      </c>
      <c r="C2863" s="1">
        <v>44358</v>
      </c>
      <c r="D2863" s="1">
        <v>44907</v>
      </c>
      <c r="E2863" s="24">
        <v>549</v>
      </c>
      <c r="F2863">
        <v>1.5</v>
      </c>
      <c r="G2863">
        <v>7.9</v>
      </c>
      <c r="H2863">
        <v>2.2000000000000002</v>
      </c>
      <c r="I2863" t="s">
        <v>21</v>
      </c>
      <c r="J2863">
        <v>560</v>
      </c>
      <c r="K2863">
        <v>28</v>
      </c>
      <c r="L2863">
        <v>160</v>
      </c>
      <c r="M2863" t="s">
        <v>153</v>
      </c>
      <c r="N2863" t="s">
        <v>46</v>
      </c>
      <c r="O2863" t="s">
        <v>148</v>
      </c>
      <c r="P2863">
        <f t="shared" si="132"/>
        <v>6.9489999999999998</v>
      </c>
      <c r="Q2863">
        <f t="shared" si="133"/>
        <v>0.95100000000000051</v>
      </c>
      <c r="R2863">
        <f t="shared" si="134"/>
        <v>0.17499999999999999</v>
      </c>
    </row>
    <row r="2864" spans="1:18" x14ac:dyDescent="0.25">
      <c r="A2864" t="s">
        <v>139</v>
      </c>
      <c r="B2864" t="s">
        <v>6</v>
      </c>
      <c r="C2864" s="1">
        <v>44358</v>
      </c>
      <c r="D2864" s="1">
        <v>44907</v>
      </c>
      <c r="E2864" s="24">
        <v>549</v>
      </c>
      <c r="F2864">
        <v>1.5</v>
      </c>
      <c r="G2864">
        <v>9.1</v>
      </c>
      <c r="H2864">
        <v>2.2999999999999998</v>
      </c>
      <c r="I2864" t="s">
        <v>21</v>
      </c>
      <c r="J2864">
        <v>560</v>
      </c>
      <c r="K2864">
        <v>28</v>
      </c>
      <c r="L2864">
        <v>160</v>
      </c>
      <c r="M2864" t="s">
        <v>153</v>
      </c>
      <c r="N2864" t="s">
        <v>46</v>
      </c>
      <c r="O2864" t="s">
        <v>148</v>
      </c>
      <c r="P2864">
        <f t="shared" si="132"/>
        <v>6.9489999999999998</v>
      </c>
      <c r="Q2864">
        <f t="shared" si="133"/>
        <v>2.1509999999999998</v>
      </c>
      <c r="R2864">
        <f t="shared" si="134"/>
        <v>0.17499999999999999</v>
      </c>
    </row>
    <row r="2865" spans="1:18" x14ac:dyDescent="0.25">
      <c r="A2865" t="s">
        <v>139</v>
      </c>
      <c r="B2865" t="s">
        <v>6</v>
      </c>
      <c r="C2865" s="1">
        <v>44358</v>
      </c>
      <c r="D2865" s="1">
        <v>44907</v>
      </c>
      <c r="E2865" s="24">
        <v>549</v>
      </c>
      <c r="F2865">
        <v>1.5</v>
      </c>
      <c r="G2865">
        <v>8.3000000000000007</v>
      </c>
      <c r="H2865">
        <v>2.1</v>
      </c>
      <c r="I2865" t="s">
        <v>21</v>
      </c>
      <c r="J2865">
        <v>560</v>
      </c>
      <c r="K2865">
        <v>28</v>
      </c>
      <c r="L2865">
        <v>160</v>
      </c>
      <c r="M2865" t="s">
        <v>153</v>
      </c>
      <c r="N2865" t="s">
        <v>46</v>
      </c>
      <c r="O2865" t="s">
        <v>148</v>
      </c>
      <c r="P2865">
        <f t="shared" si="132"/>
        <v>6.9489999999999998</v>
      </c>
      <c r="Q2865">
        <f t="shared" si="133"/>
        <v>1.3510000000000009</v>
      </c>
      <c r="R2865">
        <f t="shared" si="134"/>
        <v>0.17499999999999999</v>
      </c>
    </row>
    <row r="2866" spans="1:18" x14ac:dyDescent="0.25">
      <c r="A2866" t="s">
        <v>139</v>
      </c>
      <c r="B2866" t="s">
        <v>6</v>
      </c>
      <c r="C2866" s="1">
        <v>44358</v>
      </c>
      <c r="D2866" s="1">
        <v>44907</v>
      </c>
      <c r="E2866" s="24">
        <v>549</v>
      </c>
      <c r="F2866">
        <v>1.5</v>
      </c>
      <c r="G2866">
        <v>8.1999999999999993</v>
      </c>
      <c r="H2866">
        <v>2.1</v>
      </c>
      <c r="I2866" t="s">
        <v>21</v>
      </c>
      <c r="J2866">
        <v>560</v>
      </c>
      <c r="K2866">
        <v>28</v>
      </c>
      <c r="L2866">
        <v>160</v>
      </c>
      <c r="M2866" t="s">
        <v>153</v>
      </c>
      <c r="N2866" t="s">
        <v>46</v>
      </c>
      <c r="O2866" t="s">
        <v>148</v>
      </c>
      <c r="P2866">
        <f t="shared" si="132"/>
        <v>6.9489999999999998</v>
      </c>
      <c r="Q2866">
        <f t="shared" si="133"/>
        <v>1.2509999999999994</v>
      </c>
      <c r="R2866">
        <f t="shared" si="134"/>
        <v>0.17499999999999999</v>
      </c>
    </row>
    <row r="2867" spans="1:18" x14ac:dyDescent="0.25">
      <c r="A2867" t="s">
        <v>139</v>
      </c>
      <c r="B2867" t="s">
        <v>6</v>
      </c>
      <c r="C2867" s="1">
        <v>44358</v>
      </c>
      <c r="D2867" s="1">
        <v>44907</v>
      </c>
      <c r="E2867" s="24">
        <v>549</v>
      </c>
      <c r="F2867">
        <v>1.5</v>
      </c>
      <c r="G2867">
        <v>7.8</v>
      </c>
      <c r="H2867">
        <v>1.9</v>
      </c>
      <c r="I2867" t="s">
        <v>21</v>
      </c>
      <c r="J2867">
        <v>560</v>
      </c>
      <c r="K2867">
        <v>28</v>
      </c>
      <c r="L2867">
        <v>160</v>
      </c>
      <c r="M2867" t="s">
        <v>153</v>
      </c>
      <c r="N2867" t="s">
        <v>46</v>
      </c>
      <c r="O2867" t="s">
        <v>148</v>
      </c>
      <c r="P2867">
        <f t="shared" si="132"/>
        <v>6.9489999999999998</v>
      </c>
      <c r="Q2867">
        <f t="shared" si="133"/>
        <v>0.85099999999999998</v>
      </c>
      <c r="R2867">
        <f t="shared" si="134"/>
        <v>0.17499999999999999</v>
      </c>
    </row>
    <row r="2868" spans="1:18" x14ac:dyDescent="0.25">
      <c r="A2868" t="s">
        <v>139</v>
      </c>
      <c r="B2868" t="s">
        <v>6</v>
      </c>
      <c r="C2868" s="1">
        <v>44358</v>
      </c>
      <c r="D2868" s="1">
        <v>44907</v>
      </c>
      <c r="E2868" s="24">
        <v>549</v>
      </c>
      <c r="F2868">
        <v>1.5</v>
      </c>
      <c r="G2868">
        <v>8</v>
      </c>
      <c r="H2868">
        <v>2</v>
      </c>
      <c r="I2868" t="s">
        <v>21</v>
      </c>
      <c r="J2868">
        <v>560</v>
      </c>
      <c r="K2868">
        <v>28</v>
      </c>
      <c r="L2868">
        <v>160</v>
      </c>
      <c r="M2868" t="s">
        <v>153</v>
      </c>
      <c r="N2868" t="s">
        <v>46</v>
      </c>
      <c r="O2868" t="s">
        <v>148</v>
      </c>
      <c r="P2868">
        <f t="shared" si="132"/>
        <v>6.9489999999999998</v>
      </c>
      <c r="Q2868">
        <f t="shared" si="133"/>
        <v>1.0510000000000002</v>
      </c>
      <c r="R2868">
        <f t="shared" si="134"/>
        <v>0.17499999999999999</v>
      </c>
    </row>
    <row r="2869" spans="1:18" x14ac:dyDescent="0.25">
      <c r="A2869" t="s">
        <v>139</v>
      </c>
      <c r="B2869" t="s">
        <v>6</v>
      </c>
      <c r="C2869" s="1">
        <v>44358</v>
      </c>
      <c r="D2869" s="1">
        <v>44907</v>
      </c>
      <c r="E2869" s="24">
        <v>549</v>
      </c>
      <c r="F2869">
        <v>1.5</v>
      </c>
      <c r="G2869">
        <v>7.1</v>
      </c>
      <c r="H2869">
        <v>1.8</v>
      </c>
      <c r="I2869" t="s">
        <v>21</v>
      </c>
      <c r="J2869">
        <v>560</v>
      </c>
      <c r="K2869">
        <v>28</v>
      </c>
      <c r="L2869">
        <v>160</v>
      </c>
      <c r="M2869" t="s">
        <v>153</v>
      </c>
      <c r="N2869" t="s">
        <v>46</v>
      </c>
      <c r="O2869" t="s">
        <v>148</v>
      </c>
      <c r="P2869">
        <f t="shared" si="132"/>
        <v>6.9489999999999998</v>
      </c>
      <c r="Q2869">
        <f t="shared" si="133"/>
        <v>0.1509999999999998</v>
      </c>
      <c r="R2869">
        <f t="shared" si="134"/>
        <v>0.17499999999999999</v>
      </c>
    </row>
    <row r="2870" spans="1:18" x14ac:dyDescent="0.25">
      <c r="A2870" t="s">
        <v>139</v>
      </c>
      <c r="B2870" t="s">
        <v>6</v>
      </c>
      <c r="C2870" s="1">
        <v>44358</v>
      </c>
      <c r="D2870" s="1">
        <v>44907</v>
      </c>
      <c r="E2870" s="24">
        <v>549</v>
      </c>
      <c r="F2870">
        <v>1.5</v>
      </c>
      <c r="G2870">
        <v>8.8000000000000007</v>
      </c>
      <c r="H2870">
        <v>2.2000000000000002</v>
      </c>
      <c r="I2870" t="s">
        <v>21</v>
      </c>
      <c r="J2870">
        <v>560</v>
      </c>
      <c r="K2870">
        <v>28</v>
      </c>
      <c r="L2870">
        <v>160</v>
      </c>
      <c r="M2870" t="s">
        <v>153</v>
      </c>
      <c r="N2870" t="s">
        <v>46</v>
      </c>
      <c r="O2870" t="s">
        <v>148</v>
      </c>
      <c r="P2870">
        <f t="shared" si="132"/>
        <v>6.9489999999999998</v>
      </c>
      <c r="Q2870">
        <f t="shared" si="133"/>
        <v>1.8510000000000009</v>
      </c>
      <c r="R2870">
        <f t="shared" si="134"/>
        <v>0.17499999999999999</v>
      </c>
    </row>
    <row r="2871" spans="1:18" x14ac:dyDescent="0.25">
      <c r="A2871" t="s">
        <v>139</v>
      </c>
      <c r="B2871" t="s">
        <v>6</v>
      </c>
      <c r="C2871" s="1">
        <v>44358</v>
      </c>
      <c r="D2871" s="1">
        <v>44907</v>
      </c>
      <c r="E2871" s="24">
        <v>549</v>
      </c>
      <c r="F2871">
        <v>1.5</v>
      </c>
      <c r="G2871">
        <v>7.1</v>
      </c>
      <c r="H2871">
        <v>1.8</v>
      </c>
      <c r="I2871" t="s">
        <v>21</v>
      </c>
      <c r="J2871">
        <v>560</v>
      </c>
      <c r="K2871">
        <v>28</v>
      </c>
      <c r="L2871">
        <v>160</v>
      </c>
      <c r="M2871" t="s">
        <v>153</v>
      </c>
      <c r="N2871" t="s">
        <v>46</v>
      </c>
      <c r="O2871" t="s">
        <v>148</v>
      </c>
      <c r="P2871">
        <f t="shared" si="132"/>
        <v>6.9489999999999998</v>
      </c>
      <c r="Q2871">
        <f t="shared" si="133"/>
        <v>0.1509999999999998</v>
      </c>
      <c r="R2871">
        <f t="shared" si="134"/>
        <v>0.17499999999999999</v>
      </c>
    </row>
    <row r="2872" spans="1:18" x14ac:dyDescent="0.25">
      <c r="A2872" t="s">
        <v>139</v>
      </c>
      <c r="B2872" t="s">
        <v>6</v>
      </c>
      <c r="C2872" s="1">
        <v>44358</v>
      </c>
      <c r="D2872" s="1">
        <v>44907</v>
      </c>
      <c r="E2872" s="24">
        <v>549</v>
      </c>
      <c r="F2872">
        <v>1.5</v>
      </c>
      <c r="G2872">
        <v>8.8000000000000007</v>
      </c>
      <c r="H2872">
        <v>2.2000000000000002</v>
      </c>
      <c r="I2872" t="s">
        <v>21</v>
      </c>
      <c r="J2872">
        <v>560</v>
      </c>
      <c r="K2872">
        <v>28</v>
      </c>
      <c r="L2872">
        <v>160</v>
      </c>
      <c r="M2872" t="s">
        <v>153</v>
      </c>
      <c r="N2872" t="s">
        <v>46</v>
      </c>
      <c r="O2872" t="s">
        <v>148</v>
      </c>
      <c r="P2872">
        <f t="shared" si="132"/>
        <v>6.9489999999999998</v>
      </c>
      <c r="Q2872">
        <f t="shared" si="133"/>
        <v>1.8510000000000009</v>
      </c>
      <c r="R2872">
        <f t="shared" si="134"/>
        <v>0.17499999999999999</v>
      </c>
    </row>
    <row r="2873" spans="1:18" x14ac:dyDescent="0.25">
      <c r="A2873" t="s">
        <v>139</v>
      </c>
      <c r="B2873" t="s">
        <v>6</v>
      </c>
      <c r="C2873" s="1">
        <v>44358</v>
      </c>
      <c r="D2873" s="1">
        <v>44907</v>
      </c>
      <c r="E2873" s="24">
        <v>549</v>
      </c>
      <c r="F2873">
        <v>1.5</v>
      </c>
      <c r="G2873">
        <v>6.9</v>
      </c>
      <c r="H2873">
        <v>1.7</v>
      </c>
      <c r="I2873" t="s">
        <v>21</v>
      </c>
      <c r="J2873">
        <v>560</v>
      </c>
      <c r="K2873">
        <v>28</v>
      </c>
      <c r="L2873">
        <v>160</v>
      </c>
      <c r="M2873" t="s">
        <v>153</v>
      </c>
      <c r="N2873" t="s">
        <v>46</v>
      </c>
      <c r="O2873" t="s">
        <v>148</v>
      </c>
      <c r="P2873">
        <f t="shared" si="132"/>
        <v>6.9489999999999998</v>
      </c>
      <c r="Q2873">
        <f t="shared" si="133"/>
        <v>-4.8999999999999488E-2</v>
      </c>
      <c r="R2873">
        <f t="shared" si="134"/>
        <v>0.17499999999999999</v>
      </c>
    </row>
    <row r="2874" spans="1:18" x14ac:dyDescent="0.25">
      <c r="A2874" t="s">
        <v>139</v>
      </c>
      <c r="B2874" t="s">
        <v>6</v>
      </c>
      <c r="C2874" s="1">
        <v>44358</v>
      </c>
      <c r="D2874" s="1">
        <v>44907</v>
      </c>
      <c r="E2874" s="24">
        <v>549</v>
      </c>
      <c r="F2874">
        <v>1.5</v>
      </c>
      <c r="G2874">
        <v>8.8000000000000007</v>
      </c>
      <c r="H2874">
        <v>2.2000000000000002</v>
      </c>
      <c r="I2874" t="s">
        <v>21</v>
      </c>
      <c r="J2874">
        <v>560</v>
      </c>
      <c r="K2874">
        <v>28</v>
      </c>
      <c r="L2874">
        <v>160</v>
      </c>
      <c r="M2874" t="s">
        <v>153</v>
      </c>
      <c r="N2874" t="s">
        <v>46</v>
      </c>
      <c r="O2874" t="s">
        <v>148</v>
      </c>
      <c r="P2874">
        <f t="shared" si="132"/>
        <v>6.9489999999999998</v>
      </c>
      <c r="Q2874">
        <f t="shared" si="133"/>
        <v>1.8510000000000009</v>
      </c>
      <c r="R2874">
        <f t="shared" si="134"/>
        <v>0.17499999999999999</v>
      </c>
    </row>
    <row r="2875" spans="1:18" x14ac:dyDescent="0.25">
      <c r="A2875" t="s">
        <v>139</v>
      </c>
      <c r="B2875" t="s">
        <v>6</v>
      </c>
      <c r="C2875" s="1">
        <v>44358</v>
      </c>
      <c r="D2875" s="1">
        <v>44907</v>
      </c>
      <c r="E2875" s="24">
        <v>549</v>
      </c>
      <c r="F2875">
        <v>1.5</v>
      </c>
      <c r="G2875">
        <v>9.1999999999999993</v>
      </c>
      <c r="H2875">
        <v>2.2999999999999998</v>
      </c>
      <c r="I2875" t="s">
        <v>21</v>
      </c>
      <c r="J2875">
        <v>560</v>
      </c>
      <c r="K2875">
        <v>28</v>
      </c>
      <c r="L2875">
        <v>160</v>
      </c>
      <c r="M2875" t="s">
        <v>153</v>
      </c>
      <c r="N2875" t="s">
        <v>46</v>
      </c>
      <c r="O2875" t="s">
        <v>148</v>
      </c>
      <c r="P2875">
        <f t="shared" si="132"/>
        <v>6.9489999999999998</v>
      </c>
      <c r="Q2875">
        <f t="shared" si="133"/>
        <v>2.2509999999999994</v>
      </c>
      <c r="R2875">
        <f t="shared" si="134"/>
        <v>0.17499999999999999</v>
      </c>
    </row>
    <row r="2876" spans="1:18" x14ac:dyDescent="0.25">
      <c r="A2876" t="s">
        <v>139</v>
      </c>
      <c r="B2876" t="s">
        <v>6</v>
      </c>
      <c r="C2876" s="1">
        <v>44358</v>
      </c>
      <c r="D2876" s="1">
        <v>44907</v>
      </c>
      <c r="E2876" s="24">
        <v>549</v>
      </c>
      <c r="F2876">
        <v>1.5</v>
      </c>
      <c r="G2876">
        <v>8.1</v>
      </c>
      <c r="H2876">
        <v>2.1</v>
      </c>
      <c r="I2876" t="s">
        <v>21</v>
      </c>
      <c r="J2876">
        <v>560</v>
      </c>
      <c r="K2876">
        <v>28</v>
      </c>
      <c r="L2876">
        <v>160</v>
      </c>
      <c r="M2876" t="s">
        <v>153</v>
      </c>
      <c r="N2876" t="s">
        <v>46</v>
      </c>
      <c r="O2876" t="s">
        <v>148</v>
      </c>
      <c r="P2876">
        <f t="shared" si="132"/>
        <v>6.9489999999999998</v>
      </c>
      <c r="Q2876">
        <f t="shared" si="133"/>
        <v>1.1509999999999998</v>
      </c>
      <c r="R2876">
        <f t="shared" si="134"/>
        <v>0.17499999999999999</v>
      </c>
    </row>
    <row r="2877" spans="1:18" x14ac:dyDescent="0.25">
      <c r="A2877" t="s">
        <v>139</v>
      </c>
      <c r="B2877" t="s">
        <v>6</v>
      </c>
      <c r="C2877" s="1">
        <v>44358</v>
      </c>
      <c r="D2877" s="1">
        <v>44907</v>
      </c>
      <c r="E2877" s="24">
        <v>549</v>
      </c>
      <c r="F2877">
        <v>1.5</v>
      </c>
      <c r="G2877">
        <v>9.1</v>
      </c>
      <c r="H2877">
        <v>2.1</v>
      </c>
      <c r="I2877" t="s">
        <v>21</v>
      </c>
      <c r="J2877">
        <v>560</v>
      </c>
      <c r="K2877">
        <v>28</v>
      </c>
      <c r="L2877">
        <v>160</v>
      </c>
      <c r="M2877" t="s">
        <v>153</v>
      </c>
      <c r="N2877" t="s">
        <v>46</v>
      </c>
      <c r="O2877" t="s">
        <v>148</v>
      </c>
      <c r="P2877">
        <f t="shared" si="132"/>
        <v>6.9489999999999998</v>
      </c>
      <c r="Q2877">
        <f t="shared" si="133"/>
        <v>2.1509999999999998</v>
      </c>
      <c r="R2877">
        <f t="shared" si="134"/>
        <v>0.17499999999999999</v>
      </c>
    </row>
    <row r="2878" spans="1:18" x14ac:dyDescent="0.25">
      <c r="A2878" t="s">
        <v>139</v>
      </c>
      <c r="B2878" t="s">
        <v>6</v>
      </c>
      <c r="C2878" s="1">
        <v>44358</v>
      </c>
      <c r="D2878" s="1">
        <v>44907</v>
      </c>
      <c r="E2878" s="24">
        <v>549</v>
      </c>
      <c r="F2878">
        <v>1.5</v>
      </c>
      <c r="G2878">
        <v>9.5</v>
      </c>
      <c r="H2878">
        <v>2.4</v>
      </c>
      <c r="I2878" t="s">
        <v>21</v>
      </c>
      <c r="J2878">
        <v>560</v>
      </c>
      <c r="K2878">
        <v>28</v>
      </c>
      <c r="L2878">
        <v>160</v>
      </c>
      <c r="M2878" t="s">
        <v>153</v>
      </c>
      <c r="N2878" t="s">
        <v>46</v>
      </c>
      <c r="O2878" t="s">
        <v>148</v>
      </c>
      <c r="P2878">
        <f t="shared" si="132"/>
        <v>6.9489999999999998</v>
      </c>
      <c r="Q2878">
        <f t="shared" si="133"/>
        <v>2.5510000000000002</v>
      </c>
      <c r="R2878">
        <f t="shared" si="134"/>
        <v>0.17499999999999999</v>
      </c>
    </row>
    <row r="2879" spans="1:18" x14ac:dyDescent="0.25">
      <c r="A2879" t="s">
        <v>139</v>
      </c>
      <c r="B2879" t="s">
        <v>6</v>
      </c>
      <c r="C2879" s="1">
        <v>44358</v>
      </c>
      <c r="D2879" s="1">
        <v>44907</v>
      </c>
      <c r="E2879" s="24">
        <v>549</v>
      </c>
      <c r="F2879">
        <v>1.5</v>
      </c>
      <c r="G2879">
        <v>8.1</v>
      </c>
      <c r="H2879">
        <v>2</v>
      </c>
      <c r="I2879" t="s">
        <v>21</v>
      </c>
      <c r="J2879">
        <v>560</v>
      </c>
      <c r="K2879">
        <v>28</v>
      </c>
      <c r="L2879">
        <v>160</v>
      </c>
      <c r="M2879" t="s">
        <v>153</v>
      </c>
      <c r="N2879" t="s">
        <v>46</v>
      </c>
      <c r="O2879" t="s">
        <v>148</v>
      </c>
      <c r="P2879">
        <f t="shared" si="132"/>
        <v>6.9489999999999998</v>
      </c>
      <c r="Q2879">
        <f t="shared" si="133"/>
        <v>1.1509999999999998</v>
      </c>
      <c r="R2879">
        <f t="shared" si="134"/>
        <v>0.17499999999999999</v>
      </c>
    </row>
    <row r="2880" spans="1:18" x14ac:dyDescent="0.25">
      <c r="A2880" t="s">
        <v>139</v>
      </c>
      <c r="B2880" t="s">
        <v>6</v>
      </c>
      <c r="C2880" s="1">
        <v>44358</v>
      </c>
      <c r="D2880" s="1">
        <v>44907</v>
      </c>
      <c r="E2880" s="24">
        <v>549</v>
      </c>
      <c r="F2880">
        <v>1.5</v>
      </c>
      <c r="G2880">
        <v>9.5</v>
      </c>
      <c r="H2880">
        <v>2.2999999999999998</v>
      </c>
      <c r="I2880" t="s">
        <v>21</v>
      </c>
      <c r="J2880">
        <v>560</v>
      </c>
      <c r="K2880">
        <v>28</v>
      </c>
      <c r="L2880">
        <v>160</v>
      </c>
      <c r="M2880" t="s">
        <v>153</v>
      </c>
      <c r="N2880" t="s">
        <v>46</v>
      </c>
      <c r="O2880" t="s">
        <v>148</v>
      </c>
      <c r="P2880">
        <f t="shared" si="132"/>
        <v>6.9489999999999998</v>
      </c>
      <c r="Q2880">
        <f t="shared" si="133"/>
        <v>2.5510000000000002</v>
      </c>
      <c r="R2880">
        <f t="shared" si="134"/>
        <v>0.17499999999999999</v>
      </c>
    </row>
    <row r="2881" spans="1:18" x14ac:dyDescent="0.25">
      <c r="A2881" t="s">
        <v>139</v>
      </c>
      <c r="B2881" t="s">
        <v>6</v>
      </c>
      <c r="C2881" s="1">
        <v>44358</v>
      </c>
      <c r="D2881" s="1">
        <v>44907</v>
      </c>
      <c r="E2881" s="24">
        <v>549</v>
      </c>
      <c r="F2881">
        <v>1.5</v>
      </c>
      <c r="G2881">
        <v>9</v>
      </c>
      <c r="H2881">
        <v>2.1</v>
      </c>
      <c r="I2881" t="s">
        <v>21</v>
      </c>
      <c r="J2881">
        <v>560</v>
      </c>
      <c r="K2881">
        <v>28</v>
      </c>
      <c r="L2881">
        <v>160</v>
      </c>
      <c r="M2881" t="s">
        <v>153</v>
      </c>
      <c r="N2881" t="s">
        <v>46</v>
      </c>
      <c r="O2881" t="s">
        <v>148</v>
      </c>
      <c r="P2881">
        <f t="shared" si="132"/>
        <v>6.9489999999999998</v>
      </c>
      <c r="Q2881">
        <f t="shared" si="133"/>
        <v>2.0510000000000002</v>
      </c>
      <c r="R2881">
        <f t="shared" si="134"/>
        <v>0.17499999999999999</v>
      </c>
    </row>
    <row r="2882" spans="1:18" x14ac:dyDescent="0.25">
      <c r="A2882" t="s">
        <v>139</v>
      </c>
      <c r="B2882" t="s">
        <v>6</v>
      </c>
      <c r="C2882" s="1">
        <v>44358</v>
      </c>
      <c r="D2882" s="1">
        <v>44907</v>
      </c>
      <c r="E2882" s="24">
        <v>549</v>
      </c>
      <c r="F2882">
        <v>1.5</v>
      </c>
      <c r="G2882">
        <v>6</v>
      </c>
      <c r="H2882">
        <v>1.5</v>
      </c>
      <c r="I2882" t="s">
        <v>21</v>
      </c>
      <c r="J2882">
        <v>560</v>
      </c>
      <c r="K2882">
        <v>28</v>
      </c>
      <c r="L2882">
        <v>160</v>
      </c>
      <c r="M2882" t="s">
        <v>153</v>
      </c>
      <c r="N2882" t="s">
        <v>46</v>
      </c>
      <c r="O2882" t="s">
        <v>148</v>
      </c>
      <c r="P2882">
        <f t="shared" si="132"/>
        <v>6.9489999999999998</v>
      </c>
      <c r="Q2882">
        <f t="shared" si="133"/>
        <v>-0.94899999999999984</v>
      </c>
      <c r="R2882">
        <f t="shared" si="134"/>
        <v>0.17499999999999999</v>
      </c>
    </row>
    <row r="2883" spans="1:18" x14ac:dyDescent="0.25">
      <c r="A2883" t="s">
        <v>154</v>
      </c>
      <c r="B2883" t="s">
        <v>6</v>
      </c>
      <c r="C2883" s="1">
        <v>44358</v>
      </c>
      <c r="D2883" s="1">
        <v>44907</v>
      </c>
      <c r="E2883" s="24">
        <v>549</v>
      </c>
      <c r="F2883">
        <v>1.5</v>
      </c>
      <c r="G2883">
        <v>11.8</v>
      </c>
      <c r="H2883">
        <v>2.8</v>
      </c>
      <c r="I2883" t="s">
        <v>21</v>
      </c>
      <c r="J2883">
        <v>783</v>
      </c>
      <c r="K2883">
        <v>33</v>
      </c>
      <c r="L2883">
        <v>160</v>
      </c>
      <c r="M2883" t="s">
        <v>155</v>
      </c>
      <c r="N2883" t="s">
        <v>47</v>
      </c>
      <c r="O2883" t="s">
        <v>151</v>
      </c>
      <c r="P2883">
        <f t="shared" ref="P2883:P2946" si="135">IF(B2883="AltCom",E2883*0.003+1.43,IF(B2883="EreCya",E2883*0.003+2.87,IF(B2883="JulOrn",E2883*0.004+2.3,IF(B2883="LepElo",E2883*0.011+0.91,IF(B2883="NeoPul",E2883*0.004+2.46,IF(B2883="NeoTet","NT",IF(B2883="TelTem",E2883*0.006+1.77,IF(B2883="VarMoo",E2883*0.003+1.67,"AAAAAAAAAH"))))))))</f>
        <v>6.9489999999999998</v>
      </c>
      <c r="Q2883">
        <f t="shared" ref="Q2883:Q2946" si="136">IF(B2883="NeoTet", "NA", G2883-P2883)</f>
        <v>4.8510000000000009</v>
      </c>
      <c r="R2883">
        <f t="shared" ref="R2883:R2946" si="137">K2883/L2883</f>
        <v>0.20624999999999999</v>
      </c>
    </row>
    <row r="2884" spans="1:18" x14ac:dyDescent="0.25">
      <c r="A2884" t="s">
        <v>154</v>
      </c>
      <c r="B2884" t="s">
        <v>6</v>
      </c>
      <c r="C2884" s="1">
        <v>44358</v>
      </c>
      <c r="D2884" s="1">
        <v>44907</v>
      </c>
      <c r="E2884" s="24">
        <v>549</v>
      </c>
      <c r="F2884">
        <v>1.5</v>
      </c>
      <c r="G2884">
        <v>9.8000000000000007</v>
      </c>
      <c r="H2884">
        <v>2.2999999999999998</v>
      </c>
      <c r="I2884" t="s">
        <v>21</v>
      </c>
      <c r="J2884">
        <v>783</v>
      </c>
      <c r="K2884">
        <v>33</v>
      </c>
      <c r="L2884">
        <v>160</v>
      </c>
      <c r="M2884" t="s">
        <v>155</v>
      </c>
      <c r="N2884" t="s">
        <v>47</v>
      </c>
      <c r="O2884" t="s">
        <v>151</v>
      </c>
      <c r="P2884">
        <f t="shared" si="135"/>
        <v>6.9489999999999998</v>
      </c>
      <c r="Q2884">
        <f t="shared" si="136"/>
        <v>2.8510000000000009</v>
      </c>
      <c r="R2884">
        <f t="shared" si="137"/>
        <v>0.20624999999999999</v>
      </c>
    </row>
    <row r="2885" spans="1:18" x14ac:dyDescent="0.25">
      <c r="A2885" t="s">
        <v>154</v>
      </c>
      <c r="B2885" t="s">
        <v>6</v>
      </c>
      <c r="C2885" s="1">
        <v>44358</v>
      </c>
      <c r="D2885" s="1">
        <v>44907</v>
      </c>
      <c r="E2885" s="24">
        <v>549</v>
      </c>
      <c r="F2885">
        <v>1.5</v>
      </c>
      <c r="G2885">
        <v>6.8</v>
      </c>
      <c r="H2885">
        <v>1.7</v>
      </c>
      <c r="I2885" t="s">
        <v>21</v>
      </c>
      <c r="J2885">
        <v>783</v>
      </c>
      <c r="K2885">
        <v>33</v>
      </c>
      <c r="L2885">
        <v>160</v>
      </c>
      <c r="M2885" t="s">
        <v>155</v>
      </c>
      <c r="N2885" t="s">
        <v>47</v>
      </c>
      <c r="O2885" t="s">
        <v>151</v>
      </c>
      <c r="P2885">
        <f t="shared" si="135"/>
        <v>6.9489999999999998</v>
      </c>
      <c r="Q2885">
        <f t="shared" si="136"/>
        <v>-0.14900000000000002</v>
      </c>
      <c r="R2885">
        <f t="shared" si="137"/>
        <v>0.20624999999999999</v>
      </c>
    </row>
    <row r="2886" spans="1:18" x14ac:dyDescent="0.25">
      <c r="A2886" t="s">
        <v>154</v>
      </c>
      <c r="B2886" t="s">
        <v>6</v>
      </c>
      <c r="C2886" s="1">
        <v>44358</v>
      </c>
      <c r="D2886" s="1">
        <v>44907</v>
      </c>
      <c r="E2886" s="24">
        <v>549</v>
      </c>
      <c r="F2886">
        <v>1.5</v>
      </c>
      <c r="G2886">
        <v>10.7</v>
      </c>
      <c r="H2886">
        <v>2.6</v>
      </c>
      <c r="I2886" t="s">
        <v>21</v>
      </c>
      <c r="J2886">
        <v>783</v>
      </c>
      <c r="K2886">
        <v>33</v>
      </c>
      <c r="L2886">
        <v>160</v>
      </c>
      <c r="M2886" t="s">
        <v>155</v>
      </c>
      <c r="N2886" t="s">
        <v>47</v>
      </c>
      <c r="O2886" t="s">
        <v>151</v>
      </c>
      <c r="P2886">
        <f t="shared" si="135"/>
        <v>6.9489999999999998</v>
      </c>
      <c r="Q2886">
        <f t="shared" si="136"/>
        <v>3.7509999999999994</v>
      </c>
      <c r="R2886">
        <f t="shared" si="137"/>
        <v>0.20624999999999999</v>
      </c>
    </row>
    <row r="2887" spans="1:18" x14ac:dyDescent="0.25">
      <c r="A2887" t="s">
        <v>154</v>
      </c>
      <c r="B2887" t="s">
        <v>6</v>
      </c>
      <c r="C2887" s="1">
        <v>44358</v>
      </c>
      <c r="D2887" s="1">
        <v>44907</v>
      </c>
      <c r="E2887" s="24">
        <v>549</v>
      </c>
      <c r="F2887">
        <v>1.5</v>
      </c>
      <c r="G2887">
        <v>9.9</v>
      </c>
      <c r="H2887">
        <v>2.4</v>
      </c>
      <c r="I2887" t="s">
        <v>21</v>
      </c>
      <c r="J2887">
        <v>783</v>
      </c>
      <c r="K2887">
        <v>33</v>
      </c>
      <c r="L2887">
        <v>160</v>
      </c>
      <c r="M2887" t="s">
        <v>155</v>
      </c>
      <c r="N2887" t="s">
        <v>47</v>
      </c>
      <c r="O2887" t="s">
        <v>151</v>
      </c>
      <c r="P2887">
        <f t="shared" si="135"/>
        <v>6.9489999999999998</v>
      </c>
      <c r="Q2887">
        <f t="shared" si="136"/>
        <v>2.9510000000000005</v>
      </c>
      <c r="R2887">
        <f t="shared" si="137"/>
        <v>0.20624999999999999</v>
      </c>
    </row>
    <row r="2888" spans="1:18" x14ac:dyDescent="0.25">
      <c r="A2888" t="s">
        <v>154</v>
      </c>
      <c r="B2888" t="s">
        <v>6</v>
      </c>
      <c r="C2888" s="1">
        <v>44358</v>
      </c>
      <c r="D2888" s="1">
        <v>44907</v>
      </c>
      <c r="E2888" s="24">
        <v>549</v>
      </c>
      <c r="F2888">
        <v>1.5</v>
      </c>
      <c r="G2888">
        <v>11.4</v>
      </c>
      <c r="H2888">
        <v>2.7</v>
      </c>
      <c r="I2888" t="s">
        <v>21</v>
      </c>
      <c r="J2888">
        <v>783</v>
      </c>
      <c r="K2888">
        <v>33</v>
      </c>
      <c r="L2888">
        <v>160</v>
      </c>
      <c r="M2888" t="s">
        <v>155</v>
      </c>
      <c r="N2888" t="s">
        <v>47</v>
      </c>
      <c r="O2888" t="s">
        <v>151</v>
      </c>
      <c r="P2888">
        <f t="shared" si="135"/>
        <v>6.9489999999999998</v>
      </c>
      <c r="Q2888">
        <f t="shared" si="136"/>
        <v>4.4510000000000005</v>
      </c>
      <c r="R2888">
        <f t="shared" si="137"/>
        <v>0.20624999999999999</v>
      </c>
    </row>
    <row r="2889" spans="1:18" x14ac:dyDescent="0.25">
      <c r="A2889" t="s">
        <v>154</v>
      </c>
      <c r="B2889" t="s">
        <v>6</v>
      </c>
      <c r="C2889" s="1">
        <v>44358</v>
      </c>
      <c r="D2889" s="1">
        <v>44907</v>
      </c>
      <c r="E2889" s="24">
        <v>549</v>
      </c>
      <c r="F2889">
        <v>1.5</v>
      </c>
      <c r="G2889">
        <v>9.8000000000000007</v>
      </c>
      <c r="H2889">
        <v>2.4</v>
      </c>
      <c r="I2889" t="s">
        <v>21</v>
      </c>
      <c r="J2889">
        <v>783</v>
      </c>
      <c r="K2889">
        <v>33</v>
      </c>
      <c r="L2889">
        <v>160</v>
      </c>
      <c r="M2889" t="s">
        <v>155</v>
      </c>
      <c r="N2889" t="s">
        <v>47</v>
      </c>
      <c r="O2889" t="s">
        <v>151</v>
      </c>
      <c r="P2889">
        <f t="shared" si="135"/>
        <v>6.9489999999999998</v>
      </c>
      <c r="Q2889">
        <f t="shared" si="136"/>
        <v>2.8510000000000009</v>
      </c>
      <c r="R2889">
        <f t="shared" si="137"/>
        <v>0.20624999999999999</v>
      </c>
    </row>
    <row r="2890" spans="1:18" x14ac:dyDescent="0.25">
      <c r="A2890" t="s">
        <v>154</v>
      </c>
      <c r="B2890" t="s">
        <v>6</v>
      </c>
      <c r="C2890" s="1">
        <v>44358</v>
      </c>
      <c r="D2890" s="1">
        <v>44907</v>
      </c>
      <c r="E2890" s="24">
        <v>549</v>
      </c>
      <c r="F2890">
        <v>1.5</v>
      </c>
      <c r="G2890">
        <v>7.8</v>
      </c>
      <c r="H2890">
        <v>1.8</v>
      </c>
      <c r="I2890" t="s">
        <v>21</v>
      </c>
      <c r="J2890">
        <v>783</v>
      </c>
      <c r="K2890">
        <v>33</v>
      </c>
      <c r="L2890">
        <v>160</v>
      </c>
      <c r="M2890" t="s">
        <v>155</v>
      </c>
      <c r="N2890" t="s">
        <v>47</v>
      </c>
      <c r="O2890" t="s">
        <v>151</v>
      </c>
      <c r="P2890">
        <f t="shared" si="135"/>
        <v>6.9489999999999998</v>
      </c>
      <c r="Q2890">
        <f t="shared" si="136"/>
        <v>0.85099999999999998</v>
      </c>
      <c r="R2890">
        <f t="shared" si="137"/>
        <v>0.20624999999999999</v>
      </c>
    </row>
    <row r="2891" spans="1:18" x14ac:dyDescent="0.25">
      <c r="A2891" t="s">
        <v>154</v>
      </c>
      <c r="B2891" t="s">
        <v>6</v>
      </c>
      <c r="C2891" s="1">
        <v>44358</v>
      </c>
      <c r="D2891" s="1">
        <v>44907</v>
      </c>
      <c r="E2891" s="24">
        <v>549</v>
      </c>
      <c r="F2891">
        <v>1.5</v>
      </c>
      <c r="G2891">
        <v>8.1999999999999993</v>
      </c>
      <c r="H2891">
        <v>2</v>
      </c>
      <c r="I2891" t="s">
        <v>21</v>
      </c>
      <c r="J2891">
        <v>783</v>
      </c>
      <c r="K2891">
        <v>33</v>
      </c>
      <c r="L2891">
        <v>160</v>
      </c>
      <c r="M2891" t="s">
        <v>155</v>
      </c>
      <c r="N2891" t="s">
        <v>47</v>
      </c>
      <c r="O2891" t="s">
        <v>151</v>
      </c>
      <c r="P2891">
        <f t="shared" si="135"/>
        <v>6.9489999999999998</v>
      </c>
      <c r="Q2891">
        <f t="shared" si="136"/>
        <v>1.2509999999999994</v>
      </c>
      <c r="R2891">
        <f t="shared" si="137"/>
        <v>0.20624999999999999</v>
      </c>
    </row>
    <row r="2892" spans="1:18" x14ac:dyDescent="0.25">
      <c r="A2892" t="s">
        <v>154</v>
      </c>
      <c r="B2892" t="s">
        <v>6</v>
      </c>
      <c r="C2892" s="1">
        <v>44358</v>
      </c>
      <c r="D2892" s="1">
        <v>44907</v>
      </c>
      <c r="E2892" s="24">
        <v>549</v>
      </c>
      <c r="F2892">
        <v>1.5</v>
      </c>
      <c r="G2892">
        <v>6.9</v>
      </c>
      <c r="H2892">
        <v>1.9</v>
      </c>
      <c r="I2892" t="s">
        <v>21</v>
      </c>
      <c r="J2892">
        <v>783</v>
      </c>
      <c r="K2892">
        <v>33</v>
      </c>
      <c r="L2892">
        <v>160</v>
      </c>
      <c r="M2892" t="s">
        <v>155</v>
      </c>
      <c r="N2892" t="s">
        <v>47</v>
      </c>
      <c r="O2892" t="s">
        <v>151</v>
      </c>
      <c r="P2892">
        <f t="shared" si="135"/>
        <v>6.9489999999999998</v>
      </c>
      <c r="Q2892">
        <f t="shared" si="136"/>
        <v>-4.8999999999999488E-2</v>
      </c>
      <c r="R2892">
        <f t="shared" si="137"/>
        <v>0.20624999999999999</v>
      </c>
    </row>
    <row r="2893" spans="1:18" x14ac:dyDescent="0.25">
      <c r="A2893" t="s">
        <v>154</v>
      </c>
      <c r="B2893" t="s">
        <v>6</v>
      </c>
      <c r="C2893" s="1">
        <v>44358</v>
      </c>
      <c r="D2893" s="1">
        <v>44907</v>
      </c>
      <c r="E2893" s="24">
        <v>549</v>
      </c>
      <c r="F2893">
        <v>1.5</v>
      </c>
      <c r="G2893">
        <v>7</v>
      </c>
      <c r="H2893">
        <v>1.7</v>
      </c>
      <c r="I2893" t="s">
        <v>21</v>
      </c>
      <c r="J2893">
        <v>783</v>
      </c>
      <c r="K2893">
        <v>33</v>
      </c>
      <c r="L2893">
        <v>160</v>
      </c>
      <c r="M2893" t="s">
        <v>155</v>
      </c>
      <c r="N2893" t="s">
        <v>47</v>
      </c>
      <c r="O2893" t="s">
        <v>151</v>
      </c>
      <c r="P2893">
        <f t="shared" si="135"/>
        <v>6.9489999999999998</v>
      </c>
      <c r="Q2893">
        <f t="shared" si="136"/>
        <v>5.1000000000000156E-2</v>
      </c>
      <c r="R2893">
        <f t="shared" si="137"/>
        <v>0.20624999999999999</v>
      </c>
    </row>
    <row r="2894" spans="1:18" x14ac:dyDescent="0.25">
      <c r="A2894" t="s">
        <v>154</v>
      </c>
      <c r="B2894" t="s">
        <v>6</v>
      </c>
      <c r="C2894" s="1">
        <v>44358</v>
      </c>
      <c r="D2894" s="1">
        <v>44907</v>
      </c>
      <c r="E2894" s="24">
        <v>549</v>
      </c>
      <c r="F2894">
        <v>1.5</v>
      </c>
      <c r="G2894">
        <v>6.4</v>
      </c>
      <c r="H2894">
        <v>1.7</v>
      </c>
      <c r="I2894" t="s">
        <v>21</v>
      </c>
      <c r="J2894">
        <v>783</v>
      </c>
      <c r="K2894">
        <v>33</v>
      </c>
      <c r="L2894">
        <v>160</v>
      </c>
      <c r="M2894" t="s">
        <v>155</v>
      </c>
      <c r="N2894" t="s">
        <v>47</v>
      </c>
      <c r="O2894" t="s">
        <v>151</v>
      </c>
      <c r="P2894">
        <f t="shared" si="135"/>
        <v>6.9489999999999998</v>
      </c>
      <c r="Q2894">
        <f t="shared" si="136"/>
        <v>-0.54899999999999949</v>
      </c>
      <c r="R2894">
        <f t="shared" si="137"/>
        <v>0.20624999999999999</v>
      </c>
    </row>
    <row r="2895" spans="1:18" x14ac:dyDescent="0.25">
      <c r="A2895" t="s">
        <v>154</v>
      </c>
      <c r="B2895" t="s">
        <v>6</v>
      </c>
      <c r="C2895" s="1">
        <v>44358</v>
      </c>
      <c r="D2895" s="1">
        <v>44907</v>
      </c>
      <c r="E2895" s="24">
        <v>549</v>
      </c>
      <c r="F2895">
        <v>1.5</v>
      </c>
      <c r="G2895">
        <v>8.1</v>
      </c>
      <c r="H2895">
        <v>2</v>
      </c>
      <c r="I2895" t="s">
        <v>21</v>
      </c>
      <c r="J2895">
        <v>783</v>
      </c>
      <c r="K2895">
        <v>33</v>
      </c>
      <c r="L2895">
        <v>160</v>
      </c>
      <c r="M2895" t="s">
        <v>155</v>
      </c>
      <c r="N2895" t="s">
        <v>47</v>
      </c>
      <c r="O2895" t="s">
        <v>151</v>
      </c>
      <c r="P2895">
        <f t="shared" si="135"/>
        <v>6.9489999999999998</v>
      </c>
      <c r="Q2895">
        <f t="shared" si="136"/>
        <v>1.1509999999999998</v>
      </c>
      <c r="R2895">
        <f t="shared" si="137"/>
        <v>0.20624999999999999</v>
      </c>
    </row>
    <row r="2896" spans="1:18" x14ac:dyDescent="0.25">
      <c r="A2896" t="s">
        <v>154</v>
      </c>
      <c r="B2896" t="s">
        <v>6</v>
      </c>
      <c r="C2896" s="1">
        <v>44358</v>
      </c>
      <c r="D2896" s="1">
        <v>44907</v>
      </c>
      <c r="E2896" s="24">
        <v>549</v>
      </c>
      <c r="F2896">
        <v>1.5</v>
      </c>
      <c r="G2896">
        <v>6.8</v>
      </c>
      <c r="H2896">
        <v>1.7</v>
      </c>
      <c r="I2896" t="s">
        <v>21</v>
      </c>
      <c r="J2896">
        <v>783</v>
      </c>
      <c r="K2896">
        <v>33</v>
      </c>
      <c r="L2896">
        <v>160</v>
      </c>
      <c r="M2896" t="s">
        <v>155</v>
      </c>
      <c r="N2896" t="s">
        <v>47</v>
      </c>
      <c r="O2896" t="s">
        <v>151</v>
      </c>
      <c r="P2896">
        <f t="shared" si="135"/>
        <v>6.9489999999999998</v>
      </c>
      <c r="Q2896">
        <f t="shared" si="136"/>
        <v>-0.14900000000000002</v>
      </c>
      <c r="R2896">
        <f t="shared" si="137"/>
        <v>0.20624999999999999</v>
      </c>
    </row>
    <row r="2897" spans="1:18" x14ac:dyDescent="0.25">
      <c r="A2897" t="s">
        <v>154</v>
      </c>
      <c r="B2897" t="s">
        <v>6</v>
      </c>
      <c r="C2897" s="1">
        <v>44358</v>
      </c>
      <c r="D2897" s="1">
        <v>44907</v>
      </c>
      <c r="E2897" s="24">
        <v>549</v>
      </c>
      <c r="F2897">
        <v>1.5</v>
      </c>
      <c r="G2897">
        <v>8.8000000000000007</v>
      </c>
      <c r="H2897">
        <v>2.2000000000000002</v>
      </c>
      <c r="I2897" t="s">
        <v>21</v>
      </c>
      <c r="J2897">
        <v>783</v>
      </c>
      <c r="K2897">
        <v>33</v>
      </c>
      <c r="L2897">
        <v>160</v>
      </c>
      <c r="M2897" t="s">
        <v>155</v>
      </c>
      <c r="N2897" t="s">
        <v>47</v>
      </c>
      <c r="O2897" t="s">
        <v>151</v>
      </c>
      <c r="P2897">
        <f t="shared" si="135"/>
        <v>6.9489999999999998</v>
      </c>
      <c r="Q2897">
        <f t="shared" si="136"/>
        <v>1.8510000000000009</v>
      </c>
      <c r="R2897">
        <f t="shared" si="137"/>
        <v>0.20624999999999999</v>
      </c>
    </row>
    <row r="2898" spans="1:18" x14ac:dyDescent="0.25">
      <c r="A2898" t="s">
        <v>154</v>
      </c>
      <c r="B2898" t="s">
        <v>6</v>
      </c>
      <c r="C2898" s="1">
        <v>44358</v>
      </c>
      <c r="D2898" s="1">
        <v>44907</v>
      </c>
      <c r="E2898" s="24">
        <v>549</v>
      </c>
      <c r="F2898">
        <v>1.5</v>
      </c>
      <c r="G2898">
        <v>9.5</v>
      </c>
      <c r="H2898">
        <v>2.2999999999999998</v>
      </c>
      <c r="I2898" t="s">
        <v>21</v>
      </c>
      <c r="J2898">
        <v>783</v>
      </c>
      <c r="K2898">
        <v>33</v>
      </c>
      <c r="L2898">
        <v>160</v>
      </c>
      <c r="M2898" t="s">
        <v>155</v>
      </c>
      <c r="N2898" t="s">
        <v>47</v>
      </c>
      <c r="O2898" t="s">
        <v>151</v>
      </c>
      <c r="P2898">
        <f t="shared" si="135"/>
        <v>6.9489999999999998</v>
      </c>
      <c r="Q2898">
        <f t="shared" si="136"/>
        <v>2.5510000000000002</v>
      </c>
      <c r="R2898">
        <f t="shared" si="137"/>
        <v>0.20624999999999999</v>
      </c>
    </row>
    <row r="2899" spans="1:18" x14ac:dyDescent="0.25">
      <c r="A2899" t="s">
        <v>154</v>
      </c>
      <c r="B2899" t="s">
        <v>6</v>
      </c>
      <c r="C2899" s="1">
        <v>44358</v>
      </c>
      <c r="D2899" s="1">
        <v>44907</v>
      </c>
      <c r="E2899" s="24">
        <v>549</v>
      </c>
      <c r="F2899">
        <v>1.5</v>
      </c>
      <c r="G2899">
        <v>7.1</v>
      </c>
      <c r="H2899">
        <v>1.8</v>
      </c>
      <c r="I2899" t="s">
        <v>21</v>
      </c>
      <c r="J2899">
        <v>783</v>
      </c>
      <c r="K2899">
        <v>33</v>
      </c>
      <c r="L2899">
        <v>160</v>
      </c>
      <c r="M2899" t="s">
        <v>155</v>
      </c>
      <c r="N2899" t="s">
        <v>47</v>
      </c>
      <c r="O2899" t="s">
        <v>151</v>
      </c>
      <c r="P2899">
        <f t="shared" si="135"/>
        <v>6.9489999999999998</v>
      </c>
      <c r="Q2899">
        <f t="shared" si="136"/>
        <v>0.1509999999999998</v>
      </c>
      <c r="R2899">
        <f t="shared" si="137"/>
        <v>0.20624999999999999</v>
      </c>
    </row>
    <row r="2900" spans="1:18" x14ac:dyDescent="0.25">
      <c r="A2900" t="s">
        <v>154</v>
      </c>
      <c r="B2900" t="s">
        <v>6</v>
      </c>
      <c r="C2900" s="1">
        <v>44358</v>
      </c>
      <c r="D2900" s="1">
        <v>44907</v>
      </c>
      <c r="E2900" s="24">
        <v>549</v>
      </c>
      <c r="F2900">
        <v>1.5</v>
      </c>
      <c r="G2900">
        <v>10.6</v>
      </c>
      <c r="H2900">
        <v>2.6</v>
      </c>
      <c r="I2900" t="s">
        <v>21</v>
      </c>
      <c r="J2900">
        <v>783</v>
      </c>
      <c r="K2900">
        <v>33</v>
      </c>
      <c r="L2900">
        <v>160</v>
      </c>
      <c r="M2900" t="s">
        <v>155</v>
      </c>
      <c r="N2900" t="s">
        <v>47</v>
      </c>
      <c r="O2900" t="s">
        <v>151</v>
      </c>
      <c r="P2900">
        <f t="shared" si="135"/>
        <v>6.9489999999999998</v>
      </c>
      <c r="Q2900">
        <f t="shared" si="136"/>
        <v>3.6509999999999998</v>
      </c>
      <c r="R2900">
        <f t="shared" si="137"/>
        <v>0.20624999999999999</v>
      </c>
    </row>
    <row r="2901" spans="1:18" x14ac:dyDescent="0.25">
      <c r="A2901" t="s">
        <v>154</v>
      </c>
      <c r="B2901" t="s">
        <v>6</v>
      </c>
      <c r="C2901" s="1">
        <v>44358</v>
      </c>
      <c r="D2901" s="1">
        <v>44907</v>
      </c>
      <c r="E2901" s="24">
        <v>549</v>
      </c>
      <c r="F2901">
        <v>1.5</v>
      </c>
      <c r="G2901">
        <v>8.1999999999999993</v>
      </c>
      <c r="H2901">
        <v>2</v>
      </c>
      <c r="I2901" t="s">
        <v>21</v>
      </c>
      <c r="J2901">
        <v>783</v>
      </c>
      <c r="K2901">
        <v>33</v>
      </c>
      <c r="L2901">
        <v>160</v>
      </c>
      <c r="M2901" t="s">
        <v>155</v>
      </c>
      <c r="N2901" t="s">
        <v>47</v>
      </c>
      <c r="O2901" t="s">
        <v>151</v>
      </c>
      <c r="P2901">
        <f t="shared" si="135"/>
        <v>6.9489999999999998</v>
      </c>
      <c r="Q2901">
        <f t="shared" si="136"/>
        <v>1.2509999999999994</v>
      </c>
      <c r="R2901">
        <f t="shared" si="137"/>
        <v>0.20624999999999999</v>
      </c>
    </row>
    <row r="2902" spans="1:18" x14ac:dyDescent="0.25">
      <c r="A2902" t="s">
        <v>154</v>
      </c>
      <c r="B2902" t="s">
        <v>6</v>
      </c>
      <c r="C2902" s="1">
        <v>44358</v>
      </c>
      <c r="D2902" s="1">
        <v>44907</v>
      </c>
      <c r="E2902" s="24">
        <v>549</v>
      </c>
      <c r="F2902">
        <v>1.5</v>
      </c>
      <c r="G2902">
        <v>7.1</v>
      </c>
      <c r="H2902">
        <v>1.7</v>
      </c>
      <c r="I2902" t="s">
        <v>21</v>
      </c>
      <c r="J2902">
        <v>783</v>
      </c>
      <c r="K2902">
        <v>33</v>
      </c>
      <c r="L2902">
        <v>160</v>
      </c>
      <c r="M2902" t="s">
        <v>155</v>
      </c>
      <c r="N2902" t="s">
        <v>47</v>
      </c>
      <c r="O2902" t="s">
        <v>151</v>
      </c>
      <c r="P2902">
        <f t="shared" si="135"/>
        <v>6.9489999999999998</v>
      </c>
      <c r="Q2902">
        <f t="shared" si="136"/>
        <v>0.1509999999999998</v>
      </c>
      <c r="R2902">
        <f t="shared" si="137"/>
        <v>0.20624999999999999</v>
      </c>
    </row>
    <row r="2903" spans="1:18" x14ac:dyDescent="0.25">
      <c r="A2903" t="s">
        <v>154</v>
      </c>
      <c r="B2903" t="s">
        <v>6</v>
      </c>
      <c r="C2903" s="1">
        <v>44358</v>
      </c>
      <c r="D2903" s="1">
        <v>44907</v>
      </c>
      <c r="E2903" s="24">
        <v>549</v>
      </c>
      <c r="F2903">
        <v>1.5</v>
      </c>
      <c r="G2903">
        <v>10.1</v>
      </c>
      <c r="H2903">
        <v>2.4</v>
      </c>
      <c r="I2903" t="s">
        <v>21</v>
      </c>
      <c r="J2903">
        <v>783</v>
      </c>
      <c r="K2903">
        <v>33</v>
      </c>
      <c r="L2903">
        <v>160</v>
      </c>
      <c r="M2903" t="s">
        <v>155</v>
      </c>
      <c r="N2903" t="s">
        <v>47</v>
      </c>
      <c r="O2903" t="s">
        <v>151</v>
      </c>
      <c r="P2903">
        <f t="shared" si="135"/>
        <v>6.9489999999999998</v>
      </c>
      <c r="Q2903">
        <f t="shared" si="136"/>
        <v>3.1509999999999998</v>
      </c>
      <c r="R2903">
        <f t="shared" si="137"/>
        <v>0.20624999999999999</v>
      </c>
    </row>
    <row r="2904" spans="1:18" x14ac:dyDescent="0.25">
      <c r="A2904" t="s">
        <v>154</v>
      </c>
      <c r="B2904" t="s">
        <v>6</v>
      </c>
      <c r="C2904" s="1">
        <v>44358</v>
      </c>
      <c r="D2904" s="1">
        <v>44907</v>
      </c>
      <c r="E2904" s="24">
        <v>549</v>
      </c>
      <c r="F2904">
        <v>1.5</v>
      </c>
      <c r="G2904">
        <v>7.8</v>
      </c>
      <c r="H2904">
        <v>1.9</v>
      </c>
      <c r="I2904" t="s">
        <v>21</v>
      </c>
      <c r="J2904">
        <v>783</v>
      </c>
      <c r="K2904">
        <v>33</v>
      </c>
      <c r="L2904">
        <v>160</v>
      </c>
      <c r="M2904" t="s">
        <v>155</v>
      </c>
      <c r="N2904" t="s">
        <v>47</v>
      </c>
      <c r="O2904" t="s">
        <v>151</v>
      </c>
      <c r="P2904">
        <f t="shared" si="135"/>
        <v>6.9489999999999998</v>
      </c>
      <c r="Q2904">
        <f t="shared" si="136"/>
        <v>0.85099999999999998</v>
      </c>
      <c r="R2904">
        <f t="shared" si="137"/>
        <v>0.20624999999999999</v>
      </c>
    </row>
    <row r="2905" spans="1:18" x14ac:dyDescent="0.25">
      <c r="A2905" t="s">
        <v>154</v>
      </c>
      <c r="B2905" t="s">
        <v>6</v>
      </c>
      <c r="C2905" s="1">
        <v>44358</v>
      </c>
      <c r="D2905" s="1">
        <v>44907</v>
      </c>
      <c r="E2905" s="24">
        <v>549</v>
      </c>
      <c r="F2905">
        <v>1.5</v>
      </c>
      <c r="G2905">
        <v>10.6</v>
      </c>
      <c r="H2905">
        <v>2.5</v>
      </c>
      <c r="I2905" t="s">
        <v>21</v>
      </c>
      <c r="J2905">
        <v>783</v>
      </c>
      <c r="K2905">
        <v>33</v>
      </c>
      <c r="L2905">
        <v>160</v>
      </c>
      <c r="M2905" t="s">
        <v>155</v>
      </c>
      <c r="N2905" t="s">
        <v>47</v>
      </c>
      <c r="O2905" t="s">
        <v>151</v>
      </c>
      <c r="P2905">
        <f t="shared" si="135"/>
        <v>6.9489999999999998</v>
      </c>
      <c r="Q2905">
        <f t="shared" si="136"/>
        <v>3.6509999999999998</v>
      </c>
      <c r="R2905">
        <f t="shared" si="137"/>
        <v>0.20624999999999999</v>
      </c>
    </row>
    <row r="2906" spans="1:18" x14ac:dyDescent="0.25">
      <c r="A2906" t="s">
        <v>154</v>
      </c>
      <c r="B2906" t="s">
        <v>6</v>
      </c>
      <c r="C2906" s="1">
        <v>44358</v>
      </c>
      <c r="D2906" s="1">
        <v>44907</v>
      </c>
      <c r="E2906" s="24">
        <v>549</v>
      </c>
      <c r="F2906">
        <v>1.5</v>
      </c>
      <c r="G2906">
        <v>8.8000000000000007</v>
      </c>
      <c r="H2906">
        <v>2.1</v>
      </c>
      <c r="I2906" t="s">
        <v>21</v>
      </c>
      <c r="J2906">
        <v>783</v>
      </c>
      <c r="K2906">
        <v>33</v>
      </c>
      <c r="L2906">
        <v>160</v>
      </c>
      <c r="M2906" t="s">
        <v>155</v>
      </c>
      <c r="N2906" t="s">
        <v>47</v>
      </c>
      <c r="O2906" t="s">
        <v>151</v>
      </c>
      <c r="P2906">
        <f t="shared" si="135"/>
        <v>6.9489999999999998</v>
      </c>
      <c r="Q2906">
        <f t="shared" si="136"/>
        <v>1.8510000000000009</v>
      </c>
      <c r="R2906">
        <f t="shared" si="137"/>
        <v>0.20624999999999999</v>
      </c>
    </row>
    <row r="2907" spans="1:18" x14ac:dyDescent="0.25">
      <c r="A2907" t="s">
        <v>154</v>
      </c>
      <c r="B2907" t="s">
        <v>6</v>
      </c>
      <c r="C2907" s="1">
        <v>44358</v>
      </c>
      <c r="D2907" s="1">
        <v>44907</v>
      </c>
      <c r="E2907" s="24">
        <v>549</v>
      </c>
      <c r="F2907">
        <v>1.5</v>
      </c>
      <c r="G2907">
        <v>9.1999999999999993</v>
      </c>
      <c r="H2907">
        <v>2.2999999999999998</v>
      </c>
      <c r="I2907" t="s">
        <v>21</v>
      </c>
      <c r="J2907">
        <v>783</v>
      </c>
      <c r="K2907">
        <v>33</v>
      </c>
      <c r="L2907">
        <v>160</v>
      </c>
      <c r="M2907" t="s">
        <v>155</v>
      </c>
      <c r="N2907" t="s">
        <v>47</v>
      </c>
      <c r="O2907" t="s">
        <v>151</v>
      </c>
      <c r="P2907">
        <f t="shared" si="135"/>
        <v>6.9489999999999998</v>
      </c>
      <c r="Q2907">
        <f t="shared" si="136"/>
        <v>2.2509999999999994</v>
      </c>
      <c r="R2907">
        <f t="shared" si="137"/>
        <v>0.20624999999999999</v>
      </c>
    </row>
    <row r="2908" spans="1:18" x14ac:dyDescent="0.25">
      <c r="A2908" t="s">
        <v>154</v>
      </c>
      <c r="B2908" t="s">
        <v>6</v>
      </c>
      <c r="C2908" s="1">
        <v>44358</v>
      </c>
      <c r="D2908" s="1">
        <v>44907</v>
      </c>
      <c r="E2908" s="24">
        <v>549</v>
      </c>
      <c r="F2908">
        <v>1.5</v>
      </c>
      <c r="G2908">
        <v>9.3000000000000007</v>
      </c>
      <c r="H2908">
        <v>2.2999999999999998</v>
      </c>
      <c r="I2908" t="s">
        <v>21</v>
      </c>
      <c r="J2908">
        <v>783</v>
      </c>
      <c r="K2908">
        <v>33</v>
      </c>
      <c r="L2908">
        <v>160</v>
      </c>
      <c r="M2908" t="s">
        <v>155</v>
      </c>
      <c r="N2908" t="s">
        <v>47</v>
      </c>
      <c r="O2908" t="s">
        <v>151</v>
      </c>
      <c r="P2908">
        <f t="shared" si="135"/>
        <v>6.9489999999999998</v>
      </c>
      <c r="Q2908">
        <f t="shared" si="136"/>
        <v>2.3510000000000009</v>
      </c>
      <c r="R2908">
        <f t="shared" si="137"/>
        <v>0.20624999999999999</v>
      </c>
    </row>
    <row r="2909" spans="1:18" x14ac:dyDescent="0.25">
      <c r="A2909" t="s">
        <v>154</v>
      </c>
      <c r="B2909" t="s">
        <v>6</v>
      </c>
      <c r="C2909" s="1">
        <v>44358</v>
      </c>
      <c r="D2909" s="1">
        <v>44907</v>
      </c>
      <c r="E2909" s="24">
        <v>549</v>
      </c>
      <c r="F2909">
        <v>1.5</v>
      </c>
      <c r="G2909">
        <v>8.1</v>
      </c>
      <c r="H2909">
        <v>2</v>
      </c>
      <c r="I2909" t="s">
        <v>21</v>
      </c>
      <c r="J2909">
        <v>783</v>
      </c>
      <c r="K2909">
        <v>33</v>
      </c>
      <c r="L2909">
        <v>160</v>
      </c>
      <c r="M2909" t="s">
        <v>155</v>
      </c>
      <c r="N2909" t="s">
        <v>47</v>
      </c>
      <c r="O2909" t="s">
        <v>151</v>
      </c>
      <c r="P2909">
        <f t="shared" si="135"/>
        <v>6.9489999999999998</v>
      </c>
      <c r="Q2909">
        <f t="shared" si="136"/>
        <v>1.1509999999999998</v>
      </c>
      <c r="R2909">
        <f t="shared" si="137"/>
        <v>0.20624999999999999</v>
      </c>
    </row>
    <row r="2910" spans="1:18" x14ac:dyDescent="0.25">
      <c r="A2910" t="s">
        <v>154</v>
      </c>
      <c r="B2910" t="s">
        <v>6</v>
      </c>
      <c r="C2910" s="1">
        <v>44358</v>
      </c>
      <c r="D2910" s="1">
        <v>44907</v>
      </c>
      <c r="E2910" s="24">
        <v>549</v>
      </c>
      <c r="F2910">
        <v>1.5</v>
      </c>
      <c r="G2910">
        <v>8.5</v>
      </c>
      <c r="H2910">
        <v>2.1</v>
      </c>
      <c r="I2910" t="s">
        <v>21</v>
      </c>
      <c r="J2910">
        <v>783</v>
      </c>
      <c r="K2910">
        <v>33</v>
      </c>
      <c r="L2910">
        <v>160</v>
      </c>
      <c r="M2910" t="s">
        <v>155</v>
      </c>
      <c r="N2910" t="s">
        <v>47</v>
      </c>
      <c r="O2910" t="s">
        <v>151</v>
      </c>
      <c r="P2910">
        <f t="shared" si="135"/>
        <v>6.9489999999999998</v>
      </c>
      <c r="Q2910">
        <f t="shared" si="136"/>
        <v>1.5510000000000002</v>
      </c>
      <c r="R2910">
        <f t="shared" si="137"/>
        <v>0.20624999999999999</v>
      </c>
    </row>
    <row r="2911" spans="1:18" x14ac:dyDescent="0.25">
      <c r="A2911" t="s">
        <v>154</v>
      </c>
      <c r="B2911" t="s">
        <v>6</v>
      </c>
      <c r="C2911" s="1">
        <v>44358</v>
      </c>
      <c r="D2911" s="1">
        <v>44907</v>
      </c>
      <c r="E2911" s="24">
        <v>549</v>
      </c>
      <c r="F2911">
        <v>1.5</v>
      </c>
      <c r="G2911">
        <v>7.3</v>
      </c>
      <c r="H2911">
        <v>1.8</v>
      </c>
      <c r="I2911" t="s">
        <v>21</v>
      </c>
      <c r="J2911">
        <v>783</v>
      </c>
      <c r="K2911">
        <v>33</v>
      </c>
      <c r="L2911">
        <v>160</v>
      </c>
      <c r="M2911" t="s">
        <v>155</v>
      </c>
      <c r="N2911" t="s">
        <v>47</v>
      </c>
      <c r="O2911" t="s">
        <v>151</v>
      </c>
      <c r="P2911">
        <f t="shared" si="135"/>
        <v>6.9489999999999998</v>
      </c>
      <c r="Q2911">
        <f t="shared" si="136"/>
        <v>0.35099999999999998</v>
      </c>
      <c r="R2911">
        <f t="shared" si="137"/>
        <v>0.20624999999999999</v>
      </c>
    </row>
    <row r="2912" spans="1:18" x14ac:dyDescent="0.25">
      <c r="A2912" t="s">
        <v>154</v>
      </c>
      <c r="B2912" t="s">
        <v>6</v>
      </c>
      <c r="C2912" s="1">
        <v>44358</v>
      </c>
      <c r="D2912" s="1">
        <v>44907</v>
      </c>
      <c r="E2912" s="24">
        <v>549</v>
      </c>
      <c r="F2912">
        <v>1.5</v>
      </c>
      <c r="G2912">
        <v>8.3000000000000007</v>
      </c>
      <c r="H2912">
        <v>2</v>
      </c>
      <c r="I2912" t="s">
        <v>21</v>
      </c>
      <c r="J2912">
        <v>783</v>
      </c>
      <c r="K2912">
        <v>33</v>
      </c>
      <c r="L2912">
        <v>160</v>
      </c>
      <c r="M2912" t="s">
        <v>155</v>
      </c>
      <c r="N2912" t="s">
        <v>47</v>
      </c>
      <c r="O2912" t="s">
        <v>151</v>
      </c>
      <c r="P2912">
        <f t="shared" si="135"/>
        <v>6.9489999999999998</v>
      </c>
      <c r="Q2912">
        <f t="shared" si="136"/>
        <v>1.3510000000000009</v>
      </c>
      <c r="R2912">
        <f t="shared" si="137"/>
        <v>0.20624999999999999</v>
      </c>
    </row>
    <row r="2913" spans="1:18" x14ac:dyDescent="0.25">
      <c r="A2913" t="s">
        <v>154</v>
      </c>
      <c r="B2913" t="s">
        <v>6</v>
      </c>
      <c r="C2913" s="1">
        <v>44358</v>
      </c>
      <c r="D2913" s="1">
        <v>44907</v>
      </c>
      <c r="E2913" s="24">
        <v>549</v>
      </c>
      <c r="F2913">
        <v>1.5</v>
      </c>
      <c r="G2913">
        <v>11.1</v>
      </c>
      <c r="H2913">
        <v>2.7</v>
      </c>
      <c r="I2913" t="s">
        <v>21</v>
      </c>
      <c r="J2913">
        <v>783</v>
      </c>
      <c r="K2913">
        <v>33</v>
      </c>
      <c r="L2913">
        <v>160</v>
      </c>
      <c r="M2913" t="s">
        <v>155</v>
      </c>
      <c r="N2913" t="s">
        <v>47</v>
      </c>
      <c r="O2913" t="s">
        <v>151</v>
      </c>
      <c r="P2913">
        <f t="shared" si="135"/>
        <v>6.9489999999999998</v>
      </c>
      <c r="Q2913">
        <f t="shared" si="136"/>
        <v>4.1509999999999998</v>
      </c>
      <c r="R2913">
        <f t="shared" si="137"/>
        <v>0.20624999999999999</v>
      </c>
    </row>
    <row r="2914" spans="1:18" x14ac:dyDescent="0.25">
      <c r="A2914" t="s">
        <v>154</v>
      </c>
      <c r="B2914" t="s">
        <v>6</v>
      </c>
      <c r="C2914" s="1">
        <v>44358</v>
      </c>
      <c r="D2914" s="1">
        <v>44907</v>
      </c>
      <c r="E2914" s="24">
        <v>549</v>
      </c>
      <c r="F2914">
        <v>1.5</v>
      </c>
      <c r="G2914">
        <v>9.5</v>
      </c>
      <c r="H2914">
        <v>2.2999999999999998</v>
      </c>
      <c r="I2914" t="s">
        <v>21</v>
      </c>
      <c r="J2914">
        <v>783</v>
      </c>
      <c r="K2914">
        <v>33</v>
      </c>
      <c r="L2914">
        <v>160</v>
      </c>
      <c r="M2914" t="s">
        <v>155</v>
      </c>
      <c r="N2914" t="s">
        <v>47</v>
      </c>
      <c r="O2914" t="s">
        <v>151</v>
      </c>
      <c r="P2914">
        <f t="shared" si="135"/>
        <v>6.9489999999999998</v>
      </c>
      <c r="Q2914">
        <f t="shared" si="136"/>
        <v>2.5510000000000002</v>
      </c>
      <c r="R2914">
        <f t="shared" si="137"/>
        <v>0.20624999999999999</v>
      </c>
    </row>
    <row r="2915" spans="1:18" x14ac:dyDescent="0.25">
      <c r="A2915" t="s">
        <v>154</v>
      </c>
      <c r="B2915" t="s">
        <v>6</v>
      </c>
      <c r="C2915" s="1">
        <v>44358</v>
      </c>
      <c r="D2915" s="1">
        <v>44907</v>
      </c>
      <c r="E2915" s="24">
        <v>549</v>
      </c>
      <c r="F2915">
        <v>1.5</v>
      </c>
      <c r="G2915">
        <v>8.1999999999999993</v>
      </c>
      <c r="H2915">
        <v>2.1</v>
      </c>
      <c r="I2915" t="s">
        <v>21</v>
      </c>
      <c r="J2915">
        <v>783</v>
      </c>
      <c r="K2915">
        <v>33</v>
      </c>
      <c r="L2915">
        <v>160</v>
      </c>
      <c r="M2915" t="s">
        <v>155</v>
      </c>
      <c r="N2915" t="s">
        <v>47</v>
      </c>
      <c r="O2915" t="s">
        <v>151</v>
      </c>
      <c r="P2915">
        <f t="shared" si="135"/>
        <v>6.9489999999999998</v>
      </c>
      <c r="Q2915">
        <f t="shared" si="136"/>
        <v>1.2509999999999994</v>
      </c>
      <c r="R2915">
        <f t="shared" si="137"/>
        <v>0.20624999999999999</v>
      </c>
    </row>
    <row r="2916" spans="1:18" x14ac:dyDescent="0.25">
      <c r="A2916" t="s">
        <v>235</v>
      </c>
      <c r="B2916" t="s">
        <v>6</v>
      </c>
      <c r="C2916" s="1">
        <v>44188</v>
      </c>
      <c r="D2916" s="1">
        <v>44917</v>
      </c>
      <c r="E2916" s="24">
        <v>729</v>
      </c>
      <c r="F2916">
        <v>2</v>
      </c>
      <c r="G2916">
        <v>12.9</v>
      </c>
      <c r="H2916">
        <v>3.1</v>
      </c>
      <c r="I2916" t="s">
        <v>157</v>
      </c>
      <c r="J2916">
        <v>580</v>
      </c>
      <c r="K2916">
        <v>21</v>
      </c>
      <c r="L2916">
        <v>160</v>
      </c>
      <c r="M2916" t="s">
        <v>141</v>
      </c>
      <c r="N2916" t="s">
        <v>45</v>
      </c>
      <c r="O2916" t="s">
        <v>142</v>
      </c>
      <c r="P2916">
        <f t="shared" si="135"/>
        <v>8.9290000000000003</v>
      </c>
      <c r="Q2916">
        <f t="shared" si="136"/>
        <v>3.9710000000000001</v>
      </c>
      <c r="R2916">
        <f t="shared" si="137"/>
        <v>0.13125000000000001</v>
      </c>
    </row>
    <row r="2917" spans="1:18" x14ac:dyDescent="0.25">
      <c r="A2917" t="s">
        <v>235</v>
      </c>
      <c r="B2917" t="s">
        <v>6</v>
      </c>
      <c r="C2917" s="1">
        <v>44188</v>
      </c>
      <c r="D2917" s="1">
        <v>44917</v>
      </c>
      <c r="E2917" s="24">
        <v>729</v>
      </c>
      <c r="F2917">
        <v>2</v>
      </c>
      <c r="G2917">
        <v>12.1</v>
      </c>
      <c r="H2917">
        <v>3</v>
      </c>
      <c r="I2917" t="s">
        <v>157</v>
      </c>
      <c r="J2917">
        <v>580</v>
      </c>
      <c r="K2917">
        <v>21</v>
      </c>
      <c r="L2917">
        <v>160</v>
      </c>
      <c r="M2917" t="s">
        <v>141</v>
      </c>
      <c r="N2917" t="s">
        <v>45</v>
      </c>
      <c r="O2917" t="s">
        <v>142</v>
      </c>
      <c r="P2917">
        <f t="shared" si="135"/>
        <v>8.9290000000000003</v>
      </c>
      <c r="Q2917">
        <f t="shared" si="136"/>
        <v>3.1709999999999994</v>
      </c>
      <c r="R2917">
        <f t="shared" si="137"/>
        <v>0.13125000000000001</v>
      </c>
    </row>
    <row r="2918" spans="1:18" x14ac:dyDescent="0.25">
      <c r="A2918" t="s">
        <v>235</v>
      </c>
      <c r="B2918" t="s">
        <v>6</v>
      </c>
      <c r="C2918" s="1">
        <v>44188</v>
      </c>
      <c r="D2918" s="1">
        <v>44917</v>
      </c>
      <c r="E2918" s="24">
        <v>729</v>
      </c>
      <c r="F2918">
        <v>2</v>
      </c>
      <c r="G2918">
        <v>9.9</v>
      </c>
      <c r="H2918">
        <v>2.6</v>
      </c>
      <c r="I2918" t="s">
        <v>159</v>
      </c>
      <c r="J2918">
        <v>580</v>
      </c>
      <c r="K2918">
        <v>21</v>
      </c>
      <c r="L2918">
        <v>160</v>
      </c>
      <c r="M2918" t="s">
        <v>141</v>
      </c>
      <c r="N2918" t="s">
        <v>45</v>
      </c>
      <c r="O2918" t="s">
        <v>142</v>
      </c>
      <c r="P2918">
        <f t="shared" si="135"/>
        <v>8.9290000000000003</v>
      </c>
      <c r="Q2918">
        <f t="shared" si="136"/>
        <v>0.97100000000000009</v>
      </c>
      <c r="R2918">
        <f t="shared" si="137"/>
        <v>0.13125000000000001</v>
      </c>
    </row>
    <row r="2919" spans="1:18" x14ac:dyDescent="0.25">
      <c r="A2919" t="s">
        <v>235</v>
      </c>
      <c r="B2919" t="s">
        <v>6</v>
      </c>
      <c r="C2919" s="1">
        <v>44188</v>
      </c>
      <c r="D2919" s="1">
        <v>44917</v>
      </c>
      <c r="E2919" s="24">
        <v>729</v>
      </c>
      <c r="F2919">
        <v>2</v>
      </c>
      <c r="G2919">
        <v>10.199999999999999</v>
      </c>
      <c r="H2919">
        <v>2.7</v>
      </c>
      <c r="I2919" t="s">
        <v>159</v>
      </c>
      <c r="J2919">
        <v>580</v>
      </c>
      <c r="K2919">
        <v>21</v>
      </c>
      <c r="L2919">
        <v>160</v>
      </c>
      <c r="M2919" t="s">
        <v>141</v>
      </c>
      <c r="N2919" t="s">
        <v>45</v>
      </c>
      <c r="O2919" t="s">
        <v>142</v>
      </c>
      <c r="P2919">
        <f t="shared" si="135"/>
        <v>8.9290000000000003</v>
      </c>
      <c r="Q2919">
        <f t="shared" si="136"/>
        <v>1.270999999999999</v>
      </c>
      <c r="R2919">
        <f t="shared" si="137"/>
        <v>0.13125000000000001</v>
      </c>
    </row>
    <row r="2920" spans="1:18" x14ac:dyDescent="0.25">
      <c r="A2920" t="s">
        <v>235</v>
      </c>
      <c r="B2920" t="s">
        <v>6</v>
      </c>
      <c r="C2920" s="1">
        <v>44188</v>
      </c>
      <c r="D2920" s="1">
        <v>44917</v>
      </c>
      <c r="E2920" s="24">
        <v>729</v>
      </c>
      <c r="F2920">
        <v>2</v>
      </c>
      <c r="G2920">
        <v>9.6999999999999993</v>
      </c>
      <c r="H2920">
        <v>2.4</v>
      </c>
      <c r="I2920" t="s">
        <v>159</v>
      </c>
      <c r="J2920">
        <v>580</v>
      </c>
      <c r="K2920">
        <v>21</v>
      </c>
      <c r="L2920">
        <v>160</v>
      </c>
      <c r="M2920" t="s">
        <v>141</v>
      </c>
      <c r="N2920" t="s">
        <v>45</v>
      </c>
      <c r="O2920" t="s">
        <v>142</v>
      </c>
      <c r="P2920">
        <f t="shared" si="135"/>
        <v>8.9290000000000003</v>
      </c>
      <c r="Q2920">
        <f t="shared" si="136"/>
        <v>0.77099999999999902</v>
      </c>
      <c r="R2920">
        <f t="shared" si="137"/>
        <v>0.13125000000000001</v>
      </c>
    </row>
    <row r="2921" spans="1:18" x14ac:dyDescent="0.25">
      <c r="A2921" t="s">
        <v>235</v>
      </c>
      <c r="B2921" t="s">
        <v>6</v>
      </c>
      <c r="C2921" s="1">
        <v>44188</v>
      </c>
      <c r="D2921" s="1">
        <v>44917</v>
      </c>
      <c r="E2921" s="24">
        <v>729</v>
      </c>
      <c r="F2921">
        <v>2</v>
      </c>
      <c r="G2921">
        <v>8.4</v>
      </c>
      <c r="H2921">
        <v>2.1</v>
      </c>
      <c r="I2921" t="s">
        <v>159</v>
      </c>
      <c r="J2921">
        <v>580</v>
      </c>
      <c r="K2921">
        <v>21</v>
      </c>
      <c r="L2921">
        <v>160</v>
      </c>
      <c r="M2921" t="s">
        <v>141</v>
      </c>
      <c r="N2921" t="s">
        <v>45</v>
      </c>
      <c r="O2921" t="s">
        <v>142</v>
      </c>
      <c r="P2921">
        <f t="shared" si="135"/>
        <v>8.9290000000000003</v>
      </c>
      <c r="Q2921">
        <f t="shared" si="136"/>
        <v>-0.52899999999999991</v>
      </c>
      <c r="R2921">
        <f t="shared" si="137"/>
        <v>0.13125000000000001</v>
      </c>
    </row>
    <row r="2922" spans="1:18" x14ac:dyDescent="0.25">
      <c r="A2922" t="s">
        <v>235</v>
      </c>
      <c r="B2922" t="s">
        <v>6</v>
      </c>
      <c r="C2922" s="1">
        <v>44188</v>
      </c>
      <c r="D2922" s="1">
        <v>44917</v>
      </c>
      <c r="E2922" s="24">
        <v>729</v>
      </c>
      <c r="F2922">
        <v>2</v>
      </c>
      <c r="G2922">
        <v>9.9</v>
      </c>
      <c r="H2922">
        <v>2.5</v>
      </c>
      <c r="I2922" t="s">
        <v>157</v>
      </c>
      <c r="J2922">
        <v>580</v>
      </c>
      <c r="K2922">
        <v>21</v>
      </c>
      <c r="L2922">
        <v>160</v>
      </c>
      <c r="M2922" t="s">
        <v>141</v>
      </c>
      <c r="N2922" t="s">
        <v>45</v>
      </c>
      <c r="O2922" t="s">
        <v>142</v>
      </c>
      <c r="P2922">
        <f t="shared" si="135"/>
        <v>8.9290000000000003</v>
      </c>
      <c r="Q2922">
        <f t="shared" si="136"/>
        <v>0.97100000000000009</v>
      </c>
      <c r="R2922">
        <f t="shared" si="137"/>
        <v>0.13125000000000001</v>
      </c>
    </row>
    <row r="2923" spans="1:18" x14ac:dyDescent="0.25">
      <c r="A2923" t="s">
        <v>235</v>
      </c>
      <c r="B2923" t="s">
        <v>6</v>
      </c>
      <c r="C2923" s="1">
        <v>44188</v>
      </c>
      <c r="D2923" s="1">
        <v>44917</v>
      </c>
      <c r="E2923" s="24">
        <v>729</v>
      </c>
      <c r="F2923">
        <v>2</v>
      </c>
      <c r="G2923">
        <v>9.6</v>
      </c>
      <c r="H2923">
        <v>2.4</v>
      </c>
      <c r="I2923" t="s">
        <v>157</v>
      </c>
      <c r="J2923">
        <v>580</v>
      </c>
      <c r="K2923">
        <v>21</v>
      </c>
      <c r="L2923">
        <v>160</v>
      </c>
      <c r="M2923" t="s">
        <v>141</v>
      </c>
      <c r="N2923" t="s">
        <v>45</v>
      </c>
      <c r="O2923" t="s">
        <v>142</v>
      </c>
      <c r="P2923">
        <f t="shared" si="135"/>
        <v>8.9290000000000003</v>
      </c>
      <c r="Q2923">
        <f t="shared" si="136"/>
        <v>0.67099999999999937</v>
      </c>
      <c r="R2923">
        <f t="shared" si="137"/>
        <v>0.13125000000000001</v>
      </c>
    </row>
    <row r="2924" spans="1:18" x14ac:dyDescent="0.25">
      <c r="A2924" t="s">
        <v>235</v>
      </c>
      <c r="B2924" t="s">
        <v>6</v>
      </c>
      <c r="C2924" s="1">
        <v>44188</v>
      </c>
      <c r="D2924" s="1">
        <v>44917</v>
      </c>
      <c r="E2924" s="24">
        <v>729</v>
      </c>
      <c r="F2924">
        <v>2</v>
      </c>
      <c r="G2924">
        <v>9.6</v>
      </c>
      <c r="H2924">
        <v>2.2999999999999998</v>
      </c>
      <c r="I2924" t="s">
        <v>159</v>
      </c>
      <c r="J2924">
        <v>580</v>
      </c>
      <c r="K2924">
        <v>21</v>
      </c>
      <c r="L2924">
        <v>160</v>
      </c>
      <c r="M2924" t="s">
        <v>141</v>
      </c>
      <c r="N2924" t="s">
        <v>45</v>
      </c>
      <c r="O2924" t="s">
        <v>142</v>
      </c>
      <c r="P2924">
        <f t="shared" si="135"/>
        <v>8.9290000000000003</v>
      </c>
      <c r="Q2924">
        <f t="shared" si="136"/>
        <v>0.67099999999999937</v>
      </c>
      <c r="R2924">
        <f t="shared" si="137"/>
        <v>0.13125000000000001</v>
      </c>
    </row>
    <row r="2925" spans="1:18" x14ac:dyDescent="0.25">
      <c r="A2925" t="s">
        <v>235</v>
      </c>
      <c r="B2925" t="s">
        <v>6</v>
      </c>
      <c r="C2925" s="1">
        <v>44188</v>
      </c>
      <c r="D2925" s="1">
        <v>44917</v>
      </c>
      <c r="E2925" s="24">
        <v>729</v>
      </c>
      <c r="F2925">
        <v>2</v>
      </c>
      <c r="G2925">
        <v>9.1</v>
      </c>
      <c r="H2925">
        <v>2.2999999999999998</v>
      </c>
      <c r="I2925" t="s">
        <v>159</v>
      </c>
      <c r="J2925">
        <v>580</v>
      </c>
      <c r="K2925">
        <v>21</v>
      </c>
      <c r="L2925">
        <v>160</v>
      </c>
      <c r="M2925" t="s">
        <v>141</v>
      </c>
      <c r="N2925" t="s">
        <v>45</v>
      </c>
      <c r="O2925" t="s">
        <v>142</v>
      </c>
      <c r="P2925">
        <f t="shared" si="135"/>
        <v>8.9290000000000003</v>
      </c>
      <c r="Q2925">
        <f t="shared" si="136"/>
        <v>0.17099999999999937</v>
      </c>
      <c r="R2925">
        <f t="shared" si="137"/>
        <v>0.13125000000000001</v>
      </c>
    </row>
    <row r="2926" spans="1:18" x14ac:dyDescent="0.25">
      <c r="A2926" t="s">
        <v>235</v>
      </c>
      <c r="B2926" t="s">
        <v>6</v>
      </c>
      <c r="C2926" s="1">
        <v>44188</v>
      </c>
      <c r="D2926" s="1">
        <v>44917</v>
      </c>
      <c r="E2926" s="24">
        <v>729</v>
      </c>
      <c r="F2926">
        <v>2</v>
      </c>
      <c r="G2926">
        <v>6.6</v>
      </c>
      <c r="H2926">
        <v>1.7</v>
      </c>
      <c r="I2926" t="s">
        <v>157</v>
      </c>
      <c r="J2926">
        <v>580</v>
      </c>
      <c r="K2926">
        <v>21</v>
      </c>
      <c r="L2926">
        <v>160</v>
      </c>
      <c r="M2926" t="s">
        <v>141</v>
      </c>
      <c r="N2926" t="s">
        <v>45</v>
      </c>
      <c r="O2926" t="s">
        <v>142</v>
      </c>
      <c r="P2926">
        <f t="shared" si="135"/>
        <v>8.9290000000000003</v>
      </c>
      <c r="Q2926">
        <f t="shared" si="136"/>
        <v>-2.3290000000000006</v>
      </c>
      <c r="R2926">
        <f t="shared" si="137"/>
        <v>0.13125000000000001</v>
      </c>
    </row>
    <row r="2927" spans="1:18" x14ac:dyDescent="0.25">
      <c r="A2927" t="s">
        <v>235</v>
      </c>
      <c r="B2927" t="s">
        <v>6</v>
      </c>
      <c r="C2927" s="1">
        <v>44188</v>
      </c>
      <c r="D2927" s="1">
        <v>44917</v>
      </c>
      <c r="E2927" s="24">
        <v>729</v>
      </c>
      <c r="F2927">
        <v>2</v>
      </c>
      <c r="G2927">
        <v>7.2</v>
      </c>
      <c r="H2927">
        <v>1.8</v>
      </c>
      <c r="I2927" t="s">
        <v>157</v>
      </c>
      <c r="J2927">
        <v>580</v>
      </c>
      <c r="K2927">
        <v>21</v>
      </c>
      <c r="L2927">
        <v>160</v>
      </c>
      <c r="M2927" t="s">
        <v>141</v>
      </c>
      <c r="N2927" t="s">
        <v>45</v>
      </c>
      <c r="O2927" t="s">
        <v>142</v>
      </c>
      <c r="P2927">
        <f t="shared" si="135"/>
        <v>8.9290000000000003</v>
      </c>
      <c r="Q2927">
        <f t="shared" si="136"/>
        <v>-1.7290000000000001</v>
      </c>
      <c r="R2927">
        <f t="shared" si="137"/>
        <v>0.13125000000000001</v>
      </c>
    </row>
    <row r="2928" spans="1:18" x14ac:dyDescent="0.25">
      <c r="A2928" t="s">
        <v>235</v>
      </c>
      <c r="B2928" t="s">
        <v>6</v>
      </c>
      <c r="C2928" s="1">
        <v>44188</v>
      </c>
      <c r="D2928" s="1">
        <v>44917</v>
      </c>
      <c r="E2928" s="24">
        <v>729</v>
      </c>
      <c r="F2928">
        <v>2</v>
      </c>
      <c r="G2928">
        <v>11.9</v>
      </c>
      <c r="H2928">
        <v>3.1</v>
      </c>
      <c r="I2928" t="s">
        <v>157</v>
      </c>
      <c r="J2928">
        <v>580</v>
      </c>
      <c r="K2928">
        <v>21</v>
      </c>
      <c r="L2928">
        <v>160</v>
      </c>
      <c r="M2928" t="s">
        <v>141</v>
      </c>
      <c r="N2928" t="s">
        <v>45</v>
      </c>
      <c r="O2928" t="s">
        <v>142</v>
      </c>
      <c r="P2928">
        <f t="shared" si="135"/>
        <v>8.9290000000000003</v>
      </c>
      <c r="Q2928">
        <f t="shared" si="136"/>
        <v>2.9710000000000001</v>
      </c>
      <c r="R2928">
        <f t="shared" si="137"/>
        <v>0.13125000000000001</v>
      </c>
    </row>
    <row r="2929" spans="1:18" x14ac:dyDescent="0.25">
      <c r="A2929" t="s">
        <v>235</v>
      </c>
      <c r="B2929" t="s">
        <v>6</v>
      </c>
      <c r="C2929" s="1">
        <v>44188</v>
      </c>
      <c r="D2929" s="1">
        <v>44917</v>
      </c>
      <c r="E2929" s="24">
        <v>729</v>
      </c>
      <c r="F2929">
        <v>2</v>
      </c>
      <c r="G2929">
        <v>10.4</v>
      </c>
      <c r="H2929">
        <v>2.6</v>
      </c>
      <c r="I2929" t="s">
        <v>159</v>
      </c>
      <c r="J2929">
        <v>580</v>
      </c>
      <c r="K2929">
        <v>21</v>
      </c>
      <c r="L2929">
        <v>160</v>
      </c>
      <c r="M2929" t="s">
        <v>141</v>
      </c>
      <c r="N2929" t="s">
        <v>45</v>
      </c>
      <c r="O2929" t="s">
        <v>142</v>
      </c>
      <c r="P2929">
        <f t="shared" si="135"/>
        <v>8.9290000000000003</v>
      </c>
      <c r="Q2929">
        <f t="shared" si="136"/>
        <v>1.4710000000000001</v>
      </c>
      <c r="R2929">
        <f t="shared" si="137"/>
        <v>0.13125000000000001</v>
      </c>
    </row>
    <row r="2930" spans="1:18" x14ac:dyDescent="0.25">
      <c r="A2930" t="s">
        <v>235</v>
      </c>
      <c r="B2930" t="s">
        <v>6</v>
      </c>
      <c r="C2930" s="1">
        <v>44188</v>
      </c>
      <c r="D2930" s="1">
        <v>44917</v>
      </c>
      <c r="E2930" s="24">
        <v>729</v>
      </c>
      <c r="F2930">
        <v>2</v>
      </c>
      <c r="G2930">
        <v>11.4</v>
      </c>
      <c r="H2930">
        <v>2.8</v>
      </c>
      <c r="I2930" t="s">
        <v>157</v>
      </c>
      <c r="J2930">
        <v>580</v>
      </c>
      <c r="K2930">
        <v>21</v>
      </c>
      <c r="L2930">
        <v>160</v>
      </c>
      <c r="M2930" t="s">
        <v>141</v>
      </c>
      <c r="N2930" t="s">
        <v>45</v>
      </c>
      <c r="O2930" t="s">
        <v>142</v>
      </c>
      <c r="P2930">
        <f t="shared" si="135"/>
        <v>8.9290000000000003</v>
      </c>
      <c r="Q2930">
        <f t="shared" si="136"/>
        <v>2.4710000000000001</v>
      </c>
      <c r="R2930">
        <f t="shared" si="137"/>
        <v>0.13125000000000001</v>
      </c>
    </row>
    <row r="2931" spans="1:18" x14ac:dyDescent="0.25">
      <c r="A2931" t="s">
        <v>235</v>
      </c>
      <c r="B2931" t="s">
        <v>6</v>
      </c>
      <c r="C2931" s="1">
        <v>44188</v>
      </c>
      <c r="D2931" s="1">
        <v>44917</v>
      </c>
      <c r="E2931" s="24">
        <v>729</v>
      </c>
      <c r="F2931">
        <v>2</v>
      </c>
      <c r="G2931">
        <v>10.5</v>
      </c>
      <c r="H2931">
        <v>2.5</v>
      </c>
      <c r="I2931" t="s">
        <v>157</v>
      </c>
      <c r="J2931">
        <v>580</v>
      </c>
      <c r="K2931">
        <v>21</v>
      </c>
      <c r="L2931">
        <v>160</v>
      </c>
      <c r="M2931" t="s">
        <v>141</v>
      </c>
      <c r="N2931" t="s">
        <v>45</v>
      </c>
      <c r="O2931" t="s">
        <v>142</v>
      </c>
      <c r="P2931">
        <f t="shared" si="135"/>
        <v>8.9290000000000003</v>
      </c>
      <c r="Q2931">
        <f t="shared" si="136"/>
        <v>1.5709999999999997</v>
      </c>
      <c r="R2931">
        <f t="shared" si="137"/>
        <v>0.13125000000000001</v>
      </c>
    </row>
    <row r="2932" spans="1:18" x14ac:dyDescent="0.25">
      <c r="A2932" t="s">
        <v>235</v>
      </c>
      <c r="B2932" t="s">
        <v>6</v>
      </c>
      <c r="C2932" s="1">
        <v>44188</v>
      </c>
      <c r="D2932" s="1">
        <v>44917</v>
      </c>
      <c r="E2932" s="24">
        <v>729</v>
      </c>
      <c r="F2932">
        <v>2</v>
      </c>
      <c r="G2932">
        <v>9.3000000000000007</v>
      </c>
      <c r="H2932">
        <v>2.4</v>
      </c>
      <c r="I2932" t="s">
        <v>159</v>
      </c>
      <c r="J2932">
        <v>580</v>
      </c>
      <c r="K2932">
        <v>21</v>
      </c>
      <c r="L2932">
        <v>160</v>
      </c>
      <c r="M2932" t="s">
        <v>141</v>
      </c>
      <c r="N2932" t="s">
        <v>45</v>
      </c>
      <c r="O2932" t="s">
        <v>142</v>
      </c>
      <c r="P2932">
        <f t="shared" si="135"/>
        <v>8.9290000000000003</v>
      </c>
      <c r="Q2932">
        <f t="shared" si="136"/>
        <v>0.37100000000000044</v>
      </c>
      <c r="R2932">
        <f t="shared" si="137"/>
        <v>0.13125000000000001</v>
      </c>
    </row>
    <row r="2933" spans="1:18" x14ac:dyDescent="0.25">
      <c r="A2933" t="s">
        <v>235</v>
      </c>
      <c r="B2933" t="s">
        <v>6</v>
      </c>
      <c r="C2933" s="1">
        <v>44188</v>
      </c>
      <c r="D2933" s="1">
        <v>44917</v>
      </c>
      <c r="E2933" s="24">
        <v>729</v>
      </c>
      <c r="F2933">
        <v>2</v>
      </c>
      <c r="G2933">
        <v>12.6</v>
      </c>
      <c r="H2933">
        <v>3.1</v>
      </c>
      <c r="I2933" t="s">
        <v>157</v>
      </c>
      <c r="J2933">
        <v>580</v>
      </c>
      <c r="K2933">
        <v>21</v>
      </c>
      <c r="L2933">
        <v>160</v>
      </c>
      <c r="M2933" t="s">
        <v>141</v>
      </c>
      <c r="N2933" t="s">
        <v>45</v>
      </c>
      <c r="O2933" t="s">
        <v>142</v>
      </c>
      <c r="P2933">
        <f t="shared" si="135"/>
        <v>8.9290000000000003</v>
      </c>
      <c r="Q2933">
        <f t="shared" si="136"/>
        <v>3.6709999999999994</v>
      </c>
      <c r="R2933">
        <f t="shared" si="137"/>
        <v>0.13125000000000001</v>
      </c>
    </row>
    <row r="2934" spans="1:18" x14ac:dyDescent="0.25">
      <c r="A2934" t="s">
        <v>235</v>
      </c>
      <c r="B2934" t="s">
        <v>6</v>
      </c>
      <c r="C2934" s="1">
        <v>44188</v>
      </c>
      <c r="D2934" s="1">
        <v>44917</v>
      </c>
      <c r="E2934" s="24">
        <v>729</v>
      </c>
      <c r="F2934">
        <v>2</v>
      </c>
      <c r="G2934">
        <v>9.1</v>
      </c>
      <c r="H2934">
        <v>2.2999999999999998</v>
      </c>
      <c r="I2934" t="s">
        <v>157</v>
      </c>
      <c r="J2934">
        <v>580</v>
      </c>
      <c r="K2934">
        <v>21</v>
      </c>
      <c r="L2934">
        <v>160</v>
      </c>
      <c r="M2934" t="s">
        <v>141</v>
      </c>
      <c r="N2934" t="s">
        <v>45</v>
      </c>
      <c r="O2934" t="s">
        <v>142</v>
      </c>
      <c r="P2934">
        <f t="shared" si="135"/>
        <v>8.9290000000000003</v>
      </c>
      <c r="Q2934">
        <f t="shared" si="136"/>
        <v>0.17099999999999937</v>
      </c>
      <c r="R2934">
        <f t="shared" si="137"/>
        <v>0.13125000000000001</v>
      </c>
    </row>
    <row r="2935" spans="1:18" x14ac:dyDescent="0.25">
      <c r="A2935" t="s">
        <v>235</v>
      </c>
      <c r="B2935" t="s">
        <v>6</v>
      </c>
      <c r="C2935" s="1">
        <v>44188</v>
      </c>
      <c r="D2935" s="1">
        <v>44917</v>
      </c>
      <c r="E2935" s="24">
        <v>729</v>
      </c>
      <c r="F2935">
        <v>2</v>
      </c>
      <c r="G2935">
        <v>10.1</v>
      </c>
      <c r="H2935">
        <v>2.5</v>
      </c>
      <c r="I2935" t="s">
        <v>157</v>
      </c>
      <c r="J2935">
        <v>580</v>
      </c>
      <c r="K2935">
        <v>21</v>
      </c>
      <c r="L2935">
        <v>160</v>
      </c>
      <c r="M2935" t="s">
        <v>141</v>
      </c>
      <c r="N2935" t="s">
        <v>45</v>
      </c>
      <c r="O2935" t="s">
        <v>142</v>
      </c>
      <c r="P2935">
        <f t="shared" si="135"/>
        <v>8.9290000000000003</v>
      </c>
      <c r="Q2935">
        <f t="shared" si="136"/>
        <v>1.1709999999999994</v>
      </c>
      <c r="R2935">
        <f t="shared" si="137"/>
        <v>0.13125000000000001</v>
      </c>
    </row>
    <row r="2936" spans="1:18" x14ac:dyDescent="0.25">
      <c r="A2936" t="s">
        <v>235</v>
      </c>
      <c r="B2936" t="s">
        <v>6</v>
      </c>
      <c r="C2936" s="1">
        <v>44188</v>
      </c>
      <c r="D2936" s="1">
        <v>44917</v>
      </c>
      <c r="E2936" s="24">
        <v>729</v>
      </c>
      <c r="F2936">
        <v>2</v>
      </c>
      <c r="G2936">
        <v>9.4</v>
      </c>
      <c r="H2936">
        <v>2.2999999999999998</v>
      </c>
      <c r="I2936" t="s">
        <v>159</v>
      </c>
      <c r="J2936">
        <v>580</v>
      </c>
      <c r="K2936">
        <v>21</v>
      </c>
      <c r="L2936">
        <v>160</v>
      </c>
      <c r="M2936" t="s">
        <v>141</v>
      </c>
      <c r="N2936" t="s">
        <v>45</v>
      </c>
      <c r="O2936" t="s">
        <v>142</v>
      </c>
      <c r="P2936">
        <f t="shared" si="135"/>
        <v>8.9290000000000003</v>
      </c>
      <c r="Q2936">
        <f t="shared" si="136"/>
        <v>0.47100000000000009</v>
      </c>
      <c r="R2936">
        <f t="shared" si="137"/>
        <v>0.13125000000000001</v>
      </c>
    </row>
    <row r="2937" spans="1:18" x14ac:dyDescent="0.25">
      <c r="A2937" t="s">
        <v>237</v>
      </c>
      <c r="B2937" t="s">
        <v>6</v>
      </c>
      <c r="C2937" s="1">
        <v>44188</v>
      </c>
      <c r="D2937" s="1">
        <v>44918</v>
      </c>
      <c r="E2937" s="24">
        <v>730</v>
      </c>
      <c r="F2937">
        <v>2</v>
      </c>
      <c r="G2937">
        <v>5.6</v>
      </c>
      <c r="H2937">
        <v>1.4</v>
      </c>
      <c r="I2937" t="s">
        <v>159</v>
      </c>
      <c r="J2937">
        <v>580</v>
      </c>
      <c r="K2937">
        <v>49</v>
      </c>
      <c r="L2937">
        <v>160</v>
      </c>
      <c r="M2937" t="s">
        <v>141</v>
      </c>
      <c r="N2937" t="s">
        <v>45</v>
      </c>
      <c r="O2937" t="s">
        <v>142</v>
      </c>
      <c r="P2937">
        <f t="shared" si="135"/>
        <v>8.94</v>
      </c>
      <c r="Q2937">
        <f t="shared" si="136"/>
        <v>-3.34</v>
      </c>
      <c r="R2937">
        <f t="shared" si="137"/>
        <v>0.30625000000000002</v>
      </c>
    </row>
    <row r="2938" spans="1:18" x14ac:dyDescent="0.25">
      <c r="A2938" t="s">
        <v>237</v>
      </c>
      <c r="B2938" t="s">
        <v>6</v>
      </c>
      <c r="C2938" s="1">
        <v>44188</v>
      </c>
      <c r="D2938" s="1">
        <v>44918</v>
      </c>
      <c r="E2938" s="24">
        <v>730</v>
      </c>
      <c r="F2938">
        <v>2</v>
      </c>
      <c r="G2938">
        <v>7.7</v>
      </c>
      <c r="H2938">
        <v>2</v>
      </c>
      <c r="I2938" t="s">
        <v>159</v>
      </c>
      <c r="J2938">
        <v>580</v>
      </c>
      <c r="K2938">
        <v>49</v>
      </c>
      <c r="L2938">
        <v>160</v>
      </c>
      <c r="M2938" t="s">
        <v>141</v>
      </c>
      <c r="N2938" t="s">
        <v>45</v>
      </c>
      <c r="O2938" t="s">
        <v>142</v>
      </c>
      <c r="P2938">
        <f t="shared" si="135"/>
        <v>8.94</v>
      </c>
      <c r="Q2938">
        <f t="shared" si="136"/>
        <v>-1.2399999999999993</v>
      </c>
      <c r="R2938">
        <f t="shared" si="137"/>
        <v>0.30625000000000002</v>
      </c>
    </row>
    <row r="2939" spans="1:18" x14ac:dyDescent="0.25">
      <c r="A2939" t="s">
        <v>237</v>
      </c>
      <c r="B2939" t="s">
        <v>6</v>
      </c>
      <c r="C2939" s="1">
        <v>44188</v>
      </c>
      <c r="D2939" s="1">
        <v>44918</v>
      </c>
      <c r="E2939" s="24">
        <v>730</v>
      </c>
      <c r="F2939">
        <v>2</v>
      </c>
      <c r="G2939">
        <v>7.2</v>
      </c>
      <c r="H2939">
        <v>1.8</v>
      </c>
      <c r="I2939" t="s">
        <v>157</v>
      </c>
      <c r="J2939">
        <v>580</v>
      </c>
      <c r="K2939">
        <v>49</v>
      </c>
      <c r="L2939">
        <v>160</v>
      </c>
      <c r="M2939" t="s">
        <v>141</v>
      </c>
      <c r="N2939" t="s">
        <v>45</v>
      </c>
      <c r="O2939" t="s">
        <v>142</v>
      </c>
      <c r="P2939">
        <f t="shared" si="135"/>
        <v>8.94</v>
      </c>
      <c r="Q2939">
        <f t="shared" si="136"/>
        <v>-1.7399999999999993</v>
      </c>
      <c r="R2939">
        <f t="shared" si="137"/>
        <v>0.30625000000000002</v>
      </c>
    </row>
    <row r="2940" spans="1:18" x14ac:dyDescent="0.25">
      <c r="A2940" t="s">
        <v>237</v>
      </c>
      <c r="B2940" t="s">
        <v>6</v>
      </c>
      <c r="C2940" s="1">
        <v>44188</v>
      </c>
      <c r="D2940" s="1">
        <v>44918</v>
      </c>
      <c r="E2940" s="24">
        <v>730</v>
      </c>
      <c r="F2940">
        <v>2</v>
      </c>
      <c r="G2940">
        <v>6.3</v>
      </c>
      <c r="H2940">
        <v>1.6</v>
      </c>
      <c r="I2940" t="s">
        <v>157</v>
      </c>
      <c r="J2940">
        <v>580</v>
      </c>
      <c r="K2940">
        <v>49</v>
      </c>
      <c r="L2940">
        <v>160</v>
      </c>
      <c r="M2940" t="s">
        <v>141</v>
      </c>
      <c r="N2940" t="s">
        <v>45</v>
      </c>
      <c r="O2940" t="s">
        <v>142</v>
      </c>
      <c r="P2940">
        <f t="shared" si="135"/>
        <v>8.94</v>
      </c>
      <c r="Q2940">
        <f t="shared" si="136"/>
        <v>-2.6399999999999997</v>
      </c>
      <c r="R2940">
        <f t="shared" si="137"/>
        <v>0.30625000000000002</v>
      </c>
    </row>
    <row r="2941" spans="1:18" x14ac:dyDescent="0.25">
      <c r="A2941" t="s">
        <v>237</v>
      </c>
      <c r="B2941" t="s">
        <v>6</v>
      </c>
      <c r="C2941" s="1">
        <v>44188</v>
      </c>
      <c r="D2941" s="1">
        <v>44918</v>
      </c>
      <c r="E2941" s="24">
        <v>730</v>
      </c>
      <c r="F2941">
        <v>2</v>
      </c>
      <c r="G2941">
        <v>8.9</v>
      </c>
      <c r="H2941">
        <v>2.2999999999999998</v>
      </c>
      <c r="I2941" t="s">
        <v>157</v>
      </c>
      <c r="J2941">
        <v>580</v>
      </c>
      <c r="K2941">
        <v>49</v>
      </c>
      <c r="L2941">
        <v>160</v>
      </c>
      <c r="M2941" t="s">
        <v>141</v>
      </c>
      <c r="N2941" t="s">
        <v>45</v>
      </c>
      <c r="O2941" t="s">
        <v>142</v>
      </c>
      <c r="P2941">
        <f t="shared" si="135"/>
        <v>8.94</v>
      </c>
      <c r="Q2941">
        <f t="shared" si="136"/>
        <v>-3.9999999999999147E-2</v>
      </c>
      <c r="R2941">
        <f t="shared" si="137"/>
        <v>0.30625000000000002</v>
      </c>
    </row>
    <row r="2942" spans="1:18" x14ac:dyDescent="0.25">
      <c r="A2942" t="s">
        <v>237</v>
      </c>
      <c r="B2942" t="s">
        <v>6</v>
      </c>
      <c r="C2942" s="1">
        <v>44188</v>
      </c>
      <c r="D2942" s="1">
        <v>44918</v>
      </c>
      <c r="E2942" s="24">
        <v>730</v>
      </c>
      <c r="F2942">
        <v>2</v>
      </c>
      <c r="G2942">
        <v>8.1999999999999993</v>
      </c>
      <c r="H2942">
        <v>2</v>
      </c>
      <c r="I2942" t="s">
        <v>157</v>
      </c>
      <c r="J2942">
        <v>580</v>
      </c>
      <c r="K2942">
        <v>49</v>
      </c>
      <c r="L2942">
        <v>160</v>
      </c>
      <c r="M2942" t="s">
        <v>141</v>
      </c>
      <c r="N2942" t="s">
        <v>45</v>
      </c>
      <c r="O2942" t="s">
        <v>142</v>
      </c>
      <c r="P2942">
        <f t="shared" si="135"/>
        <v>8.94</v>
      </c>
      <c r="Q2942">
        <f t="shared" si="136"/>
        <v>-0.74000000000000021</v>
      </c>
      <c r="R2942">
        <f t="shared" si="137"/>
        <v>0.30625000000000002</v>
      </c>
    </row>
    <row r="2943" spans="1:18" x14ac:dyDescent="0.25">
      <c r="A2943" t="s">
        <v>237</v>
      </c>
      <c r="B2943" t="s">
        <v>6</v>
      </c>
      <c r="C2943" s="1">
        <v>44188</v>
      </c>
      <c r="D2943" s="1">
        <v>44918</v>
      </c>
      <c r="E2943" s="24">
        <v>730</v>
      </c>
      <c r="F2943">
        <v>2</v>
      </c>
      <c r="G2943">
        <v>8.6999999999999993</v>
      </c>
      <c r="H2943">
        <v>2.2000000000000002</v>
      </c>
      <c r="I2943" t="s">
        <v>159</v>
      </c>
      <c r="J2943">
        <v>580</v>
      </c>
      <c r="K2943">
        <v>49</v>
      </c>
      <c r="L2943">
        <v>160</v>
      </c>
      <c r="M2943" t="s">
        <v>141</v>
      </c>
      <c r="N2943" t="s">
        <v>45</v>
      </c>
      <c r="O2943" t="s">
        <v>142</v>
      </c>
      <c r="P2943">
        <f t="shared" si="135"/>
        <v>8.94</v>
      </c>
      <c r="Q2943">
        <f t="shared" si="136"/>
        <v>-0.24000000000000021</v>
      </c>
      <c r="R2943">
        <f t="shared" si="137"/>
        <v>0.30625000000000002</v>
      </c>
    </row>
    <row r="2944" spans="1:18" x14ac:dyDescent="0.25">
      <c r="A2944" t="s">
        <v>237</v>
      </c>
      <c r="B2944" t="s">
        <v>6</v>
      </c>
      <c r="C2944" s="1">
        <v>44188</v>
      </c>
      <c r="D2944" s="1">
        <v>44918</v>
      </c>
      <c r="E2944" s="24">
        <v>730</v>
      </c>
      <c r="F2944">
        <v>2</v>
      </c>
      <c r="G2944">
        <v>9</v>
      </c>
      <c r="H2944">
        <v>2.2999999999999998</v>
      </c>
      <c r="I2944" t="s">
        <v>159</v>
      </c>
      <c r="J2944">
        <v>580</v>
      </c>
      <c r="K2944">
        <v>49</v>
      </c>
      <c r="L2944">
        <v>160</v>
      </c>
      <c r="M2944" t="s">
        <v>141</v>
      </c>
      <c r="N2944" t="s">
        <v>45</v>
      </c>
      <c r="O2944" t="s">
        <v>142</v>
      </c>
      <c r="P2944">
        <f t="shared" si="135"/>
        <v>8.94</v>
      </c>
      <c r="Q2944">
        <f t="shared" si="136"/>
        <v>6.0000000000000497E-2</v>
      </c>
      <c r="R2944">
        <f t="shared" si="137"/>
        <v>0.30625000000000002</v>
      </c>
    </row>
    <row r="2945" spans="1:18" x14ac:dyDescent="0.25">
      <c r="A2945" t="s">
        <v>237</v>
      </c>
      <c r="B2945" t="s">
        <v>6</v>
      </c>
      <c r="C2945" s="1">
        <v>44188</v>
      </c>
      <c r="D2945" s="1">
        <v>44918</v>
      </c>
      <c r="E2945" s="24">
        <v>730</v>
      </c>
      <c r="F2945">
        <v>2</v>
      </c>
      <c r="G2945">
        <v>10.4</v>
      </c>
      <c r="H2945">
        <v>2.7</v>
      </c>
      <c r="I2945" t="s">
        <v>157</v>
      </c>
      <c r="J2945">
        <v>580</v>
      </c>
      <c r="K2945">
        <v>49</v>
      </c>
      <c r="L2945">
        <v>160</v>
      </c>
      <c r="M2945" t="s">
        <v>141</v>
      </c>
      <c r="N2945" t="s">
        <v>45</v>
      </c>
      <c r="O2945" t="s">
        <v>142</v>
      </c>
      <c r="P2945">
        <f t="shared" si="135"/>
        <v>8.94</v>
      </c>
      <c r="Q2945">
        <f t="shared" si="136"/>
        <v>1.4600000000000009</v>
      </c>
      <c r="R2945">
        <f t="shared" si="137"/>
        <v>0.30625000000000002</v>
      </c>
    </row>
    <row r="2946" spans="1:18" x14ac:dyDescent="0.25">
      <c r="A2946" t="s">
        <v>237</v>
      </c>
      <c r="B2946" t="s">
        <v>6</v>
      </c>
      <c r="C2946" s="1">
        <v>44188</v>
      </c>
      <c r="D2946" s="1">
        <v>44918</v>
      </c>
      <c r="E2946" s="24">
        <v>730</v>
      </c>
      <c r="F2946">
        <v>2</v>
      </c>
      <c r="G2946">
        <v>10.199999999999999</v>
      </c>
      <c r="H2946">
        <v>2.6</v>
      </c>
      <c r="I2946" t="s">
        <v>157</v>
      </c>
      <c r="J2946">
        <v>580</v>
      </c>
      <c r="K2946">
        <v>49</v>
      </c>
      <c r="L2946">
        <v>160</v>
      </c>
      <c r="M2946" t="s">
        <v>141</v>
      </c>
      <c r="N2946" t="s">
        <v>45</v>
      </c>
      <c r="O2946" t="s">
        <v>142</v>
      </c>
      <c r="P2946">
        <f t="shared" si="135"/>
        <v>8.94</v>
      </c>
      <c r="Q2946">
        <f t="shared" si="136"/>
        <v>1.2599999999999998</v>
      </c>
      <c r="R2946">
        <f t="shared" si="137"/>
        <v>0.30625000000000002</v>
      </c>
    </row>
    <row r="2947" spans="1:18" x14ac:dyDescent="0.25">
      <c r="A2947" t="s">
        <v>237</v>
      </c>
      <c r="B2947" t="s">
        <v>6</v>
      </c>
      <c r="C2947" s="1">
        <v>44188</v>
      </c>
      <c r="D2947" s="1">
        <v>44918</v>
      </c>
      <c r="E2947" s="24">
        <v>730</v>
      </c>
      <c r="F2947">
        <v>2</v>
      </c>
      <c r="G2947">
        <v>9.8000000000000007</v>
      </c>
      <c r="H2947">
        <v>2.4</v>
      </c>
      <c r="I2947" t="s">
        <v>159</v>
      </c>
      <c r="J2947">
        <v>580</v>
      </c>
      <c r="K2947">
        <v>49</v>
      </c>
      <c r="L2947">
        <v>160</v>
      </c>
      <c r="M2947" t="s">
        <v>141</v>
      </c>
      <c r="N2947" t="s">
        <v>45</v>
      </c>
      <c r="O2947" t="s">
        <v>142</v>
      </c>
      <c r="P2947">
        <f t="shared" ref="P2947:P3010" si="138">IF(B2947="AltCom",E2947*0.003+1.43,IF(B2947="EreCya",E2947*0.003+2.87,IF(B2947="JulOrn",E2947*0.004+2.3,IF(B2947="LepElo",E2947*0.011+0.91,IF(B2947="NeoPul",E2947*0.004+2.46,IF(B2947="NeoTet","NT",IF(B2947="TelTem",E2947*0.006+1.77,IF(B2947="VarMoo",E2947*0.003+1.67,"AAAAAAAAAH"))))))))</f>
        <v>8.94</v>
      </c>
      <c r="Q2947">
        <f t="shared" ref="Q2947:Q3010" si="139">IF(B2947="NeoTet", "NA", G2947-P2947)</f>
        <v>0.86000000000000121</v>
      </c>
      <c r="R2947">
        <f t="shared" ref="R2947:R3010" si="140">K2947/L2947</f>
        <v>0.30625000000000002</v>
      </c>
    </row>
    <row r="2948" spans="1:18" x14ac:dyDescent="0.25">
      <c r="A2948" t="s">
        <v>237</v>
      </c>
      <c r="B2948" t="s">
        <v>6</v>
      </c>
      <c r="C2948" s="1">
        <v>44188</v>
      </c>
      <c r="D2948" s="1">
        <v>44918</v>
      </c>
      <c r="E2948" s="24">
        <v>730</v>
      </c>
      <c r="F2948">
        <v>2</v>
      </c>
      <c r="G2948">
        <v>9.6</v>
      </c>
      <c r="H2948">
        <v>2.5</v>
      </c>
      <c r="I2948" t="s">
        <v>159</v>
      </c>
      <c r="J2948">
        <v>580</v>
      </c>
      <c r="K2948">
        <v>49</v>
      </c>
      <c r="L2948">
        <v>160</v>
      </c>
      <c r="M2948" t="s">
        <v>141</v>
      </c>
      <c r="N2948" t="s">
        <v>45</v>
      </c>
      <c r="O2948" t="s">
        <v>142</v>
      </c>
      <c r="P2948">
        <f t="shared" si="138"/>
        <v>8.94</v>
      </c>
      <c r="Q2948">
        <f t="shared" si="139"/>
        <v>0.66000000000000014</v>
      </c>
      <c r="R2948">
        <f t="shared" si="140"/>
        <v>0.30625000000000002</v>
      </c>
    </row>
    <row r="2949" spans="1:18" x14ac:dyDescent="0.25">
      <c r="A2949" t="s">
        <v>237</v>
      </c>
      <c r="B2949" t="s">
        <v>6</v>
      </c>
      <c r="C2949" s="1">
        <v>44188</v>
      </c>
      <c r="D2949" s="1">
        <v>44918</v>
      </c>
      <c r="E2949" s="24">
        <v>730</v>
      </c>
      <c r="F2949">
        <v>2</v>
      </c>
      <c r="G2949">
        <v>8.4</v>
      </c>
      <c r="H2949">
        <v>2.1</v>
      </c>
      <c r="I2949" t="s">
        <v>159</v>
      </c>
      <c r="J2949">
        <v>580</v>
      </c>
      <c r="K2949">
        <v>49</v>
      </c>
      <c r="L2949">
        <v>160</v>
      </c>
      <c r="M2949" t="s">
        <v>141</v>
      </c>
      <c r="N2949" t="s">
        <v>45</v>
      </c>
      <c r="O2949" t="s">
        <v>142</v>
      </c>
      <c r="P2949">
        <f t="shared" si="138"/>
        <v>8.94</v>
      </c>
      <c r="Q2949">
        <f t="shared" si="139"/>
        <v>-0.53999999999999915</v>
      </c>
      <c r="R2949">
        <f t="shared" si="140"/>
        <v>0.30625000000000002</v>
      </c>
    </row>
    <row r="2950" spans="1:18" x14ac:dyDescent="0.25">
      <c r="A2950" t="s">
        <v>237</v>
      </c>
      <c r="B2950" t="s">
        <v>6</v>
      </c>
      <c r="C2950" s="1">
        <v>44188</v>
      </c>
      <c r="D2950" s="1">
        <v>44918</v>
      </c>
      <c r="E2950" s="24">
        <v>730</v>
      </c>
      <c r="F2950">
        <v>2</v>
      </c>
      <c r="G2950">
        <v>10.8</v>
      </c>
      <c r="H2950">
        <v>2.7</v>
      </c>
      <c r="I2950" t="s">
        <v>157</v>
      </c>
      <c r="J2950">
        <v>580</v>
      </c>
      <c r="K2950">
        <v>49</v>
      </c>
      <c r="L2950">
        <v>160</v>
      </c>
      <c r="M2950" t="s">
        <v>141</v>
      </c>
      <c r="N2950" t="s">
        <v>45</v>
      </c>
      <c r="O2950" t="s">
        <v>142</v>
      </c>
      <c r="P2950">
        <f t="shared" si="138"/>
        <v>8.94</v>
      </c>
      <c r="Q2950">
        <f t="shared" si="139"/>
        <v>1.8600000000000012</v>
      </c>
      <c r="R2950">
        <f t="shared" si="140"/>
        <v>0.30625000000000002</v>
      </c>
    </row>
    <row r="2951" spans="1:18" x14ac:dyDescent="0.25">
      <c r="A2951" t="s">
        <v>237</v>
      </c>
      <c r="B2951" t="s">
        <v>6</v>
      </c>
      <c r="C2951" s="1">
        <v>44188</v>
      </c>
      <c r="D2951" s="1">
        <v>44918</v>
      </c>
      <c r="E2951" s="24">
        <v>730</v>
      </c>
      <c r="F2951">
        <v>2</v>
      </c>
      <c r="G2951">
        <v>7.1</v>
      </c>
      <c r="H2951">
        <v>1.9</v>
      </c>
      <c r="I2951" t="s">
        <v>157</v>
      </c>
      <c r="J2951">
        <v>580</v>
      </c>
      <c r="K2951">
        <v>49</v>
      </c>
      <c r="L2951">
        <v>160</v>
      </c>
      <c r="M2951" t="s">
        <v>141</v>
      </c>
      <c r="N2951" t="s">
        <v>45</v>
      </c>
      <c r="O2951" t="s">
        <v>142</v>
      </c>
      <c r="P2951">
        <f t="shared" si="138"/>
        <v>8.94</v>
      </c>
      <c r="Q2951">
        <f t="shared" si="139"/>
        <v>-1.8399999999999999</v>
      </c>
      <c r="R2951">
        <f t="shared" si="140"/>
        <v>0.30625000000000002</v>
      </c>
    </row>
    <row r="2952" spans="1:18" x14ac:dyDescent="0.25">
      <c r="A2952" t="s">
        <v>237</v>
      </c>
      <c r="B2952" t="s">
        <v>6</v>
      </c>
      <c r="C2952" s="1">
        <v>44188</v>
      </c>
      <c r="D2952" s="1">
        <v>44918</v>
      </c>
      <c r="E2952" s="24">
        <v>730</v>
      </c>
      <c r="F2952">
        <v>2</v>
      </c>
      <c r="G2952">
        <v>8.9</v>
      </c>
      <c r="H2952">
        <v>0.3</v>
      </c>
      <c r="I2952" t="s">
        <v>157</v>
      </c>
      <c r="J2952">
        <v>580</v>
      </c>
      <c r="K2952">
        <v>49</v>
      </c>
      <c r="L2952">
        <v>160</v>
      </c>
      <c r="M2952" t="s">
        <v>141</v>
      </c>
      <c r="N2952" t="s">
        <v>45</v>
      </c>
      <c r="O2952" t="s">
        <v>142</v>
      </c>
      <c r="P2952">
        <f t="shared" si="138"/>
        <v>8.94</v>
      </c>
      <c r="Q2952">
        <f t="shared" si="139"/>
        <v>-3.9999999999999147E-2</v>
      </c>
      <c r="R2952">
        <f t="shared" si="140"/>
        <v>0.30625000000000002</v>
      </c>
    </row>
    <row r="2953" spans="1:18" x14ac:dyDescent="0.25">
      <c r="A2953" t="s">
        <v>237</v>
      </c>
      <c r="B2953" t="s">
        <v>6</v>
      </c>
      <c r="C2953" s="1">
        <v>44188</v>
      </c>
      <c r="D2953" s="1">
        <v>44918</v>
      </c>
      <c r="E2953" s="24">
        <v>730</v>
      </c>
      <c r="F2953">
        <v>2</v>
      </c>
      <c r="G2953">
        <v>7.7</v>
      </c>
      <c r="H2953">
        <v>2</v>
      </c>
      <c r="I2953" t="s">
        <v>159</v>
      </c>
      <c r="J2953">
        <v>580</v>
      </c>
      <c r="K2953">
        <v>49</v>
      </c>
      <c r="L2953">
        <v>160</v>
      </c>
      <c r="M2953" t="s">
        <v>141</v>
      </c>
      <c r="N2953" t="s">
        <v>45</v>
      </c>
      <c r="O2953" t="s">
        <v>142</v>
      </c>
      <c r="P2953">
        <f t="shared" si="138"/>
        <v>8.94</v>
      </c>
      <c r="Q2953">
        <f t="shared" si="139"/>
        <v>-1.2399999999999993</v>
      </c>
      <c r="R2953">
        <f t="shared" si="140"/>
        <v>0.30625000000000002</v>
      </c>
    </row>
    <row r="2954" spans="1:18" x14ac:dyDescent="0.25">
      <c r="A2954" t="s">
        <v>237</v>
      </c>
      <c r="B2954" t="s">
        <v>6</v>
      </c>
      <c r="C2954" s="1">
        <v>44188</v>
      </c>
      <c r="D2954" s="1">
        <v>44918</v>
      </c>
      <c r="E2954" s="24">
        <v>730</v>
      </c>
      <c r="F2954">
        <v>2</v>
      </c>
      <c r="G2954">
        <v>8.4</v>
      </c>
      <c r="H2954">
        <v>2.2000000000000002</v>
      </c>
      <c r="I2954" t="s">
        <v>159</v>
      </c>
      <c r="J2954">
        <v>580</v>
      </c>
      <c r="K2954">
        <v>49</v>
      </c>
      <c r="L2954">
        <v>160</v>
      </c>
      <c r="M2954" t="s">
        <v>141</v>
      </c>
      <c r="N2954" t="s">
        <v>45</v>
      </c>
      <c r="O2954" t="s">
        <v>142</v>
      </c>
      <c r="P2954">
        <f t="shared" si="138"/>
        <v>8.94</v>
      </c>
      <c r="Q2954">
        <f t="shared" si="139"/>
        <v>-0.53999999999999915</v>
      </c>
      <c r="R2954">
        <f t="shared" si="140"/>
        <v>0.30625000000000002</v>
      </c>
    </row>
    <row r="2955" spans="1:18" x14ac:dyDescent="0.25">
      <c r="A2955" t="s">
        <v>237</v>
      </c>
      <c r="B2955" t="s">
        <v>6</v>
      </c>
      <c r="C2955" s="1">
        <v>44188</v>
      </c>
      <c r="D2955" s="1">
        <v>44918</v>
      </c>
      <c r="E2955" s="24">
        <v>730</v>
      </c>
      <c r="F2955">
        <v>2</v>
      </c>
      <c r="G2955">
        <v>9.5</v>
      </c>
      <c r="H2955">
        <v>2.5</v>
      </c>
      <c r="I2955" t="s">
        <v>159</v>
      </c>
      <c r="J2955">
        <v>580</v>
      </c>
      <c r="K2955">
        <v>49</v>
      </c>
      <c r="L2955">
        <v>160</v>
      </c>
      <c r="M2955" t="s">
        <v>141</v>
      </c>
      <c r="N2955" t="s">
        <v>45</v>
      </c>
      <c r="O2955" t="s">
        <v>142</v>
      </c>
      <c r="P2955">
        <f t="shared" si="138"/>
        <v>8.94</v>
      </c>
      <c r="Q2955">
        <f t="shared" si="139"/>
        <v>0.5600000000000005</v>
      </c>
      <c r="R2955">
        <f t="shared" si="140"/>
        <v>0.30625000000000002</v>
      </c>
    </row>
    <row r="2956" spans="1:18" x14ac:dyDescent="0.25">
      <c r="A2956" t="s">
        <v>237</v>
      </c>
      <c r="B2956" t="s">
        <v>6</v>
      </c>
      <c r="C2956" s="1">
        <v>44188</v>
      </c>
      <c r="D2956" s="1">
        <v>44918</v>
      </c>
      <c r="E2956" s="24">
        <v>730</v>
      </c>
      <c r="F2956">
        <v>2</v>
      </c>
      <c r="G2956">
        <v>9.6999999999999993</v>
      </c>
      <c r="H2956">
        <v>2.4</v>
      </c>
      <c r="I2956" t="s">
        <v>159</v>
      </c>
      <c r="J2956">
        <v>580</v>
      </c>
      <c r="K2956">
        <v>49</v>
      </c>
      <c r="L2956">
        <v>160</v>
      </c>
      <c r="M2956" t="s">
        <v>141</v>
      </c>
      <c r="N2956" t="s">
        <v>45</v>
      </c>
      <c r="O2956" t="s">
        <v>142</v>
      </c>
      <c r="P2956">
        <f t="shared" si="138"/>
        <v>8.94</v>
      </c>
      <c r="Q2956">
        <f t="shared" si="139"/>
        <v>0.75999999999999979</v>
      </c>
      <c r="R2956">
        <f t="shared" si="140"/>
        <v>0.30625000000000002</v>
      </c>
    </row>
    <row r="2957" spans="1:18" x14ac:dyDescent="0.25">
      <c r="A2957" t="s">
        <v>237</v>
      </c>
      <c r="B2957" t="s">
        <v>6</v>
      </c>
      <c r="C2957" s="1">
        <v>44188</v>
      </c>
      <c r="D2957" s="1">
        <v>44918</v>
      </c>
      <c r="E2957" s="24">
        <v>730</v>
      </c>
      <c r="F2957">
        <v>2</v>
      </c>
      <c r="G2957">
        <v>9.1</v>
      </c>
      <c r="H2957">
        <v>2.2000000000000002</v>
      </c>
      <c r="I2957" t="s">
        <v>157</v>
      </c>
      <c r="J2957">
        <v>580</v>
      </c>
      <c r="K2957">
        <v>49</v>
      </c>
      <c r="L2957">
        <v>160</v>
      </c>
      <c r="M2957" t="s">
        <v>141</v>
      </c>
      <c r="N2957" t="s">
        <v>45</v>
      </c>
      <c r="O2957" t="s">
        <v>142</v>
      </c>
      <c r="P2957">
        <f t="shared" si="138"/>
        <v>8.94</v>
      </c>
      <c r="Q2957">
        <f t="shared" si="139"/>
        <v>0.16000000000000014</v>
      </c>
      <c r="R2957">
        <f t="shared" si="140"/>
        <v>0.30625000000000002</v>
      </c>
    </row>
    <row r="2958" spans="1:18" x14ac:dyDescent="0.25">
      <c r="A2958" t="s">
        <v>237</v>
      </c>
      <c r="B2958" t="s">
        <v>6</v>
      </c>
      <c r="C2958" s="1">
        <v>44188</v>
      </c>
      <c r="D2958" s="1">
        <v>44918</v>
      </c>
      <c r="E2958" s="24">
        <v>730</v>
      </c>
      <c r="F2958">
        <v>2</v>
      </c>
      <c r="G2958">
        <v>10.4</v>
      </c>
      <c r="H2958">
        <v>2.7</v>
      </c>
      <c r="I2958" t="s">
        <v>157</v>
      </c>
      <c r="J2958">
        <v>580</v>
      </c>
      <c r="K2958">
        <v>49</v>
      </c>
      <c r="L2958">
        <v>160</v>
      </c>
      <c r="M2958" t="s">
        <v>141</v>
      </c>
      <c r="N2958" t="s">
        <v>45</v>
      </c>
      <c r="O2958" t="s">
        <v>142</v>
      </c>
      <c r="P2958">
        <f t="shared" si="138"/>
        <v>8.94</v>
      </c>
      <c r="Q2958">
        <f t="shared" si="139"/>
        <v>1.4600000000000009</v>
      </c>
      <c r="R2958">
        <f t="shared" si="140"/>
        <v>0.30625000000000002</v>
      </c>
    </row>
    <row r="2959" spans="1:18" x14ac:dyDescent="0.25">
      <c r="A2959" t="s">
        <v>237</v>
      </c>
      <c r="B2959" t="s">
        <v>6</v>
      </c>
      <c r="C2959" s="1">
        <v>44188</v>
      </c>
      <c r="D2959" s="1">
        <v>44918</v>
      </c>
      <c r="E2959" s="24">
        <v>730</v>
      </c>
      <c r="F2959">
        <v>2</v>
      </c>
      <c r="G2959">
        <v>9.5</v>
      </c>
      <c r="H2959">
        <v>2.4</v>
      </c>
      <c r="I2959" t="s">
        <v>157</v>
      </c>
      <c r="J2959">
        <v>580</v>
      </c>
      <c r="K2959">
        <v>49</v>
      </c>
      <c r="L2959">
        <v>160</v>
      </c>
      <c r="M2959" t="s">
        <v>141</v>
      </c>
      <c r="N2959" t="s">
        <v>45</v>
      </c>
      <c r="O2959" t="s">
        <v>142</v>
      </c>
      <c r="P2959">
        <f t="shared" si="138"/>
        <v>8.94</v>
      </c>
      <c r="Q2959">
        <f t="shared" si="139"/>
        <v>0.5600000000000005</v>
      </c>
      <c r="R2959">
        <f t="shared" si="140"/>
        <v>0.30625000000000002</v>
      </c>
    </row>
    <row r="2960" spans="1:18" x14ac:dyDescent="0.25">
      <c r="A2960" t="s">
        <v>237</v>
      </c>
      <c r="B2960" t="s">
        <v>6</v>
      </c>
      <c r="C2960" s="1">
        <v>44188</v>
      </c>
      <c r="D2960" s="1">
        <v>44918</v>
      </c>
      <c r="E2960" s="24">
        <v>730</v>
      </c>
      <c r="F2960">
        <v>2</v>
      </c>
      <c r="G2960">
        <v>8.1999999999999993</v>
      </c>
      <c r="H2960">
        <v>2</v>
      </c>
      <c r="I2960" t="s">
        <v>157</v>
      </c>
      <c r="J2960">
        <v>580</v>
      </c>
      <c r="K2960">
        <v>49</v>
      </c>
      <c r="L2960">
        <v>160</v>
      </c>
      <c r="M2960" t="s">
        <v>141</v>
      </c>
      <c r="N2960" t="s">
        <v>45</v>
      </c>
      <c r="O2960" t="s">
        <v>142</v>
      </c>
      <c r="P2960">
        <f t="shared" si="138"/>
        <v>8.94</v>
      </c>
      <c r="Q2960">
        <f t="shared" si="139"/>
        <v>-0.74000000000000021</v>
      </c>
      <c r="R2960">
        <f t="shared" si="140"/>
        <v>0.30625000000000002</v>
      </c>
    </row>
    <row r="2961" spans="1:18" x14ac:dyDescent="0.25">
      <c r="A2961" t="s">
        <v>237</v>
      </c>
      <c r="B2961" t="s">
        <v>6</v>
      </c>
      <c r="C2961" s="1">
        <v>44188</v>
      </c>
      <c r="D2961" s="1">
        <v>44918</v>
      </c>
      <c r="E2961" s="24">
        <v>730</v>
      </c>
      <c r="F2961">
        <v>2</v>
      </c>
      <c r="G2961">
        <v>8.1</v>
      </c>
      <c r="H2961">
        <v>2.1</v>
      </c>
      <c r="I2961" t="s">
        <v>159</v>
      </c>
      <c r="J2961">
        <v>580</v>
      </c>
      <c r="K2961">
        <v>49</v>
      </c>
      <c r="L2961">
        <v>160</v>
      </c>
      <c r="M2961" t="s">
        <v>141</v>
      </c>
      <c r="N2961" t="s">
        <v>45</v>
      </c>
      <c r="O2961" t="s">
        <v>142</v>
      </c>
      <c r="P2961">
        <f t="shared" si="138"/>
        <v>8.94</v>
      </c>
      <c r="Q2961">
        <f t="shared" si="139"/>
        <v>-0.83999999999999986</v>
      </c>
      <c r="R2961">
        <f t="shared" si="140"/>
        <v>0.30625000000000002</v>
      </c>
    </row>
    <row r="2962" spans="1:18" x14ac:dyDescent="0.25">
      <c r="A2962" t="s">
        <v>237</v>
      </c>
      <c r="B2962" t="s">
        <v>6</v>
      </c>
      <c r="C2962" s="1">
        <v>44188</v>
      </c>
      <c r="D2962" s="1">
        <v>44918</v>
      </c>
      <c r="E2962" s="24">
        <v>730</v>
      </c>
      <c r="F2962">
        <v>2</v>
      </c>
      <c r="G2962">
        <v>9.8000000000000007</v>
      </c>
      <c r="H2962">
        <v>2.5</v>
      </c>
      <c r="I2962" t="s">
        <v>157</v>
      </c>
      <c r="J2962">
        <v>580</v>
      </c>
      <c r="K2962">
        <v>49</v>
      </c>
      <c r="L2962">
        <v>160</v>
      </c>
      <c r="M2962" t="s">
        <v>141</v>
      </c>
      <c r="N2962" t="s">
        <v>45</v>
      </c>
      <c r="O2962" t="s">
        <v>142</v>
      </c>
      <c r="P2962">
        <f t="shared" si="138"/>
        <v>8.94</v>
      </c>
      <c r="Q2962">
        <f t="shared" si="139"/>
        <v>0.86000000000000121</v>
      </c>
      <c r="R2962">
        <f t="shared" si="140"/>
        <v>0.30625000000000002</v>
      </c>
    </row>
    <row r="2963" spans="1:18" x14ac:dyDescent="0.25">
      <c r="A2963" t="s">
        <v>237</v>
      </c>
      <c r="B2963" t="s">
        <v>6</v>
      </c>
      <c r="C2963" s="1">
        <v>44188</v>
      </c>
      <c r="D2963" s="1">
        <v>44918</v>
      </c>
      <c r="E2963" s="24">
        <v>730</v>
      </c>
      <c r="F2963">
        <v>2</v>
      </c>
      <c r="G2963">
        <v>8.6999999999999993</v>
      </c>
      <c r="H2963">
        <v>2.2000000000000002</v>
      </c>
      <c r="I2963" t="s">
        <v>159</v>
      </c>
      <c r="J2963">
        <v>580</v>
      </c>
      <c r="K2963">
        <v>49</v>
      </c>
      <c r="L2963">
        <v>160</v>
      </c>
      <c r="M2963" t="s">
        <v>141</v>
      </c>
      <c r="N2963" t="s">
        <v>45</v>
      </c>
      <c r="O2963" t="s">
        <v>142</v>
      </c>
      <c r="P2963">
        <f t="shared" si="138"/>
        <v>8.94</v>
      </c>
      <c r="Q2963">
        <f t="shared" si="139"/>
        <v>-0.24000000000000021</v>
      </c>
      <c r="R2963">
        <f t="shared" si="140"/>
        <v>0.30625000000000002</v>
      </c>
    </row>
    <row r="2964" spans="1:18" x14ac:dyDescent="0.25">
      <c r="A2964" t="s">
        <v>237</v>
      </c>
      <c r="B2964" t="s">
        <v>6</v>
      </c>
      <c r="C2964" s="1">
        <v>44188</v>
      </c>
      <c r="D2964" s="1">
        <v>44918</v>
      </c>
      <c r="E2964" s="24">
        <v>730</v>
      </c>
      <c r="F2964">
        <v>2</v>
      </c>
      <c r="G2964">
        <v>9.1</v>
      </c>
      <c r="H2964">
        <v>2.2999999999999998</v>
      </c>
      <c r="I2964" t="s">
        <v>159</v>
      </c>
      <c r="J2964">
        <v>580</v>
      </c>
      <c r="K2964">
        <v>49</v>
      </c>
      <c r="L2964">
        <v>160</v>
      </c>
      <c r="M2964" t="s">
        <v>141</v>
      </c>
      <c r="N2964" t="s">
        <v>45</v>
      </c>
      <c r="O2964" t="s">
        <v>142</v>
      </c>
      <c r="P2964">
        <f t="shared" si="138"/>
        <v>8.94</v>
      </c>
      <c r="Q2964">
        <f t="shared" si="139"/>
        <v>0.16000000000000014</v>
      </c>
      <c r="R2964">
        <f t="shared" si="140"/>
        <v>0.30625000000000002</v>
      </c>
    </row>
    <row r="2965" spans="1:18" x14ac:dyDescent="0.25">
      <c r="A2965" t="s">
        <v>237</v>
      </c>
      <c r="B2965" t="s">
        <v>6</v>
      </c>
      <c r="C2965" s="1">
        <v>44188</v>
      </c>
      <c r="D2965" s="1">
        <v>44918</v>
      </c>
      <c r="E2965" s="24">
        <v>730</v>
      </c>
      <c r="F2965">
        <v>2</v>
      </c>
      <c r="G2965">
        <v>7.9</v>
      </c>
      <c r="H2965">
        <v>2</v>
      </c>
      <c r="I2965" t="s">
        <v>157</v>
      </c>
      <c r="J2965">
        <v>580</v>
      </c>
      <c r="K2965">
        <v>49</v>
      </c>
      <c r="L2965">
        <v>160</v>
      </c>
      <c r="M2965" t="s">
        <v>141</v>
      </c>
      <c r="N2965" t="s">
        <v>45</v>
      </c>
      <c r="O2965" t="s">
        <v>142</v>
      </c>
      <c r="P2965">
        <f t="shared" si="138"/>
        <v>8.94</v>
      </c>
      <c r="Q2965">
        <f t="shared" si="139"/>
        <v>-1.0399999999999991</v>
      </c>
      <c r="R2965">
        <f t="shared" si="140"/>
        <v>0.30625000000000002</v>
      </c>
    </row>
    <row r="2966" spans="1:18" x14ac:dyDescent="0.25">
      <c r="A2966" t="s">
        <v>237</v>
      </c>
      <c r="B2966" t="s">
        <v>6</v>
      </c>
      <c r="C2966" s="1">
        <v>44188</v>
      </c>
      <c r="D2966" s="1">
        <v>44918</v>
      </c>
      <c r="E2966" s="24">
        <v>730</v>
      </c>
      <c r="F2966">
        <v>2</v>
      </c>
      <c r="G2966">
        <v>8.1</v>
      </c>
      <c r="H2966">
        <v>2.1</v>
      </c>
      <c r="I2966" t="s">
        <v>159</v>
      </c>
      <c r="J2966">
        <v>580</v>
      </c>
      <c r="K2966">
        <v>49</v>
      </c>
      <c r="L2966">
        <v>160</v>
      </c>
      <c r="M2966" t="s">
        <v>141</v>
      </c>
      <c r="N2966" t="s">
        <v>45</v>
      </c>
      <c r="O2966" t="s">
        <v>142</v>
      </c>
      <c r="P2966">
        <f t="shared" si="138"/>
        <v>8.94</v>
      </c>
      <c r="Q2966">
        <f t="shared" si="139"/>
        <v>-0.83999999999999986</v>
      </c>
      <c r="R2966">
        <f t="shared" si="140"/>
        <v>0.30625000000000002</v>
      </c>
    </row>
    <row r="2967" spans="1:18" x14ac:dyDescent="0.25">
      <c r="A2967" t="s">
        <v>237</v>
      </c>
      <c r="B2967" t="s">
        <v>6</v>
      </c>
      <c r="C2967" s="1">
        <v>44188</v>
      </c>
      <c r="D2967" s="1">
        <v>44918</v>
      </c>
      <c r="E2967" s="24">
        <v>730</v>
      </c>
      <c r="F2967">
        <v>2</v>
      </c>
      <c r="G2967">
        <v>8.6999999999999993</v>
      </c>
      <c r="H2967">
        <v>2.1</v>
      </c>
      <c r="I2967" t="s">
        <v>159</v>
      </c>
      <c r="J2967">
        <v>580</v>
      </c>
      <c r="K2967">
        <v>49</v>
      </c>
      <c r="L2967">
        <v>160</v>
      </c>
      <c r="M2967" t="s">
        <v>141</v>
      </c>
      <c r="N2967" t="s">
        <v>45</v>
      </c>
      <c r="O2967" t="s">
        <v>142</v>
      </c>
      <c r="P2967">
        <f t="shared" si="138"/>
        <v>8.94</v>
      </c>
      <c r="Q2967">
        <f t="shared" si="139"/>
        <v>-0.24000000000000021</v>
      </c>
      <c r="R2967">
        <f t="shared" si="140"/>
        <v>0.30625000000000002</v>
      </c>
    </row>
    <row r="2968" spans="1:18" x14ac:dyDescent="0.25">
      <c r="A2968" t="s">
        <v>237</v>
      </c>
      <c r="B2968" t="s">
        <v>6</v>
      </c>
      <c r="C2968" s="1">
        <v>44188</v>
      </c>
      <c r="D2968" s="1">
        <v>44918</v>
      </c>
      <c r="E2968" s="24">
        <v>730</v>
      </c>
      <c r="F2968">
        <v>2</v>
      </c>
      <c r="G2968">
        <v>8.1</v>
      </c>
      <c r="H2968">
        <v>2</v>
      </c>
      <c r="I2968" t="s">
        <v>159</v>
      </c>
      <c r="J2968">
        <v>580</v>
      </c>
      <c r="K2968">
        <v>49</v>
      </c>
      <c r="L2968">
        <v>160</v>
      </c>
      <c r="M2968" t="s">
        <v>141</v>
      </c>
      <c r="N2968" t="s">
        <v>45</v>
      </c>
      <c r="O2968" t="s">
        <v>142</v>
      </c>
      <c r="P2968">
        <f t="shared" si="138"/>
        <v>8.94</v>
      </c>
      <c r="Q2968">
        <f t="shared" si="139"/>
        <v>-0.83999999999999986</v>
      </c>
      <c r="R2968">
        <f t="shared" si="140"/>
        <v>0.30625000000000002</v>
      </c>
    </row>
    <row r="2969" spans="1:18" x14ac:dyDescent="0.25">
      <c r="A2969" t="s">
        <v>237</v>
      </c>
      <c r="B2969" t="s">
        <v>6</v>
      </c>
      <c r="C2969" s="1">
        <v>44188</v>
      </c>
      <c r="D2969" s="1">
        <v>44918</v>
      </c>
      <c r="E2969" s="24">
        <v>730</v>
      </c>
      <c r="F2969">
        <v>2</v>
      </c>
      <c r="G2969">
        <v>7.8</v>
      </c>
      <c r="H2969">
        <v>2</v>
      </c>
      <c r="I2969" t="s">
        <v>159</v>
      </c>
      <c r="J2969">
        <v>580</v>
      </c>
      <c r="K2969">
        <v>49</v>
      </c>
      <c r="L2969">
        <v>160</v>
      </c>
      <c r="M2969" t="s">
        <v>141</v>
      </c>
      <c r="N2969" t="s">
        <v>45</v>
      </c>
      <c r="O2969" t="s">
        <v>142</v>
      </c>
      <c r="P2969">
        <f t="shared" si="138"/>
        <v>8.94</v>
      </c>
      <c r="Q2969">
        <f t="shared" si="139"/>
        <v>-1.1399999999999997</v>
      </c>
      <c r="R2969">
        <f t="shared" si="140"/>
        <v>0.30625000000000002</v>
      </c>
    </row>
    <row r="2970" spans="1:18" x14ac:dyDescent="0.25">
      <c r="A2970" t="s">
        <v>237</v>
      </c>
      <c r="B2970" t="s">
        <v>6</v>
      </c>
      <c r="C2970" s="1">
        <v>44188</v>
      </c>
      <c r="D2970" s="1">
        <v>44918</v>
      </c>
      <c r="E2970" s="24">
        <v>730</v>
      </c>
      <c r="F2970">
        <v>2</v>
      </c>
      <c r="G2970">
        <v>9.3000000000000007</v>
      </c>
      <c r="H2970">
        <v>2.2999999999999998</v>
      </c>
      <c r="I2970" t="s">
        <v>157</v>
      </c>
      <c r="J2970">
        <v>580</v>
      </c>
      <c r="K2970">
        <v>49</v>
      </c>
      <c r="L2970">
        <v>160</v>
      </c>
      <c r="M2970" t="s">
        <v>141</v>
      </c>
      <c r="N2970" t="s">
        <v>45</v>
      </c>
      <c r="O2970" t="s">
        <v>142</v>
      </c>
      <c r="P2970">
        <f t="shared" si="138"/>
        <v>8.94</v>
      </c>
      <c r="Q2970">
        <f t="shared" si="139"/>
        <v>0.36000000000000121</v>
      </c>
      <c r="R2970">
        <f t="shared" si="140"/>
        <v>0.30625000000000002</v>
      </c>
    </row>
    <row r="2971" spans="1:18" x14ac:dyDescent="0.25">
      <c r="A2971" t="s">
        <v>237</v>
      </c>
      <c r="B2971" t="s">
        <v>6</v>
      </c>
      <c r="C2971" s="1">
        <v>44188</v>
      </c>
      <c r="D2971" s="1">
        <v>44918</v>
      </c>
      <c r="E2971" s="24">
        <v>730</v>
      </c>
      <c r="F2971">
        <v>2</v>
      </c>
      <c r="G2971">
        <v>7</v>
      </c>
      <c r="H2971">
        <v>1.8</v>
      </c>
      <c r="I2971" t="s">
        <v>159</v>
      </c>
      <c r="J2971">
        <v>580</v>
      </c>
      <c r="K2971">
        <v>49</v>
      </c>
      <c r="L2971">
        <v>160</v>
      </c>
      <c r="M2971" t="s">
        <v>141</v>
      </c>
      <c r="N2971" t="s">
        <v>45</v>
      </c>
      <c r="O2971" t="s">
        <v>142</v>
      </c>
      <c r="P2971">
        <f t="shared" si="138"/>
        <v>8.94</v>
      </c>
      <c r="Q2971">
        <f t="shared" si="139"/>
        <v>-1.9399999999999995</v>
      </c>
      <c r="R2971">
        <f t="shared" si="140"/>
        <v>0.30625000000000002</v>
      </c>
    </row>
    <row r="2972" spans="1:18" x14ac:dyDescent="0.25">
      <c r="A2972" t="s">
        <v>237</v>
      </c>
      <c r="B2972" t="s">
        <v>6</v>
      </c>
      <c r="C2972" s="1">
        <v>44188</v>
      </c>
      <c r="D2972" s="1">
        <v>44918</v>
      </c>
      <c r="E2972" s="24">
        <v>730</v>
      </c>
      <c r="F2972">
        <v>2</v>
      </c>
      <c r="G2972">
        <v>7.5</v>
      </c>
      <c r="H2972">
        <v>1.9</v>
      </c>
      <c r="I2972" t="s">
        <v>157</v>
      </c>
      <c r="J2972">
        <v>580</v>
      </c>
      <c r="K2972">
        <v>49</v>
      </c>
      <c r="L2972">
        <v>160</v>
      </c>
      <c r="M2972" t="s">
        <v>141</v>
      </c>
      <c r="N2972" t="s">
        <v>45</v>
      </c>
      <c r="O2972" t="s">
        <v>142</v>
      </c>
      <c r="P2972">
        <f t="shared" si="138"/>
        <v>8.94</v>
      </c>
      <c r="Q2972">
        <f t="shared" si="139"/>
        <v>-1.4399999999999995</v>
      </c>
      <c r="R2972">
        <f t="shared" si="140"/>
        <v>0.30625000000000002</v>
      </c>
    </row>
    <row r="2973" spans="1:18" x14ac:dyDescent="0.25">
      <c r="A2973" t="s">
        <v>237</v>
      </c>
      <c r="B2973" t="s">
        <v>6</v>
      </c>
      <c r="C2973" s="1">
        <v>44188</v>
      </c>
      <c r="D2973" s="1">
        <v>44918</v>
      </c>
      <c r="E2973" s="24">
        <v>730</v>
      </c>
      <c r="F2973">
        <v>2</v>
      </c>
      <c r="G2973">
        <v>8.3000000000000007</v>
      </c>
      <c r="H2973">
        <v>2</v>
      </c>
      <c r="I2973" t="s">
        <v>159</v>
      </c>
      <c r="J2973">
        <v>580</v>
      </c>
      <c r="K2973">
        <v>49</v>
      </c>
      <c r="L2973">
        <v>160</v>
      </c>
      <c r="M2973" t="s">
        <v>141</v>
      </c>
      <c r="N2973" t="s">
        <v>45</v>
      </c>
      <c r="O2973" t="s">
        <v>142</v>
      </c>
      <c r="P2973">
        <f t="shared" si="138"/>
        <v>8.94</v>
      </c>
      <c r="Q2973">
        <f t="shared" si="139"/>
        <v>-0.63999999999999879</v>
      </c>
      <c r="R2973">
        <f t="shared" si="140"/>
        <v>0.30625000000000002</v>
      </c>
    </row>
    <row r="2974" spans="1:18" x14ac:dyDescent="0.25">
      <c r="A2974" t="s">
        <v>237</v>
      </c>
      <c r="B2974" t="s">
        <v>6</v>
      </c>
      <c r="C2974" s="1">
        <v>44188</v>
      </c>
      <c r="D2974" s="1">
        <v>44918</v>
      </c>
      <c r="E2974" s="24">
        <v>730</v>
      </c>
      <c r="F2974">
        <v>2</v>
      </c>
      <c r="G2974">
        <v>7</v>
      </c>
      <c r="H2974">
        <v>1.7</v>
      </c>
      <c r="I2974" t="s">
        <v>157</v>
      </c>
      <c r="J2974">
        <v>580</v>
      </c>
      <c r="K2974">
        <v>49</v>
      </c>
      <c r="L2974">
        <v>160</v>
      </c>
      <c r="M2974" t="s">
        <v>141</v>
      </c>
      <c r="N2974" t="s">
        <v>45</v>
      </c>
      <c r="O2974" t="s">
        <v>142</v>
      </c>
      <c r="P2974">
        <f t="shared" si="138"/>
        <v>8.94</v>
      </c>
      <c r="Q2974">
        <f t="shared" si="139"/>
        <v>-1.9399999999999995</v>
      </c>
      <c r="R2974">
        <f t="shared" si="140"/>
        <v>0.30625000000000002</v>
      </c>
    </row>
    <row r="2975" spans="1:18" x14ac:dyDescent="0.25">
      <c r="A2975" t="s">
        <v>237</v>
      </c>
      <c r="B2975" t="s">
        <v>6</v>
      </c>
      <c r="C2975" s="1">
        <v>44188</v>
      </c>
      <c r="D2975" s="1">
        <v>44918</v>
      </c>
      <c r="E2975" s="24">
        <v>730</v>
      </c>
      <c r="F2975">
        <v>2</v>
      </c>
      <c r="G2975">
        <v>8.1999999999999993</v>
      </c>
      <c r="H2975">
        <v>1.9</v>
      </c>
      <c r="I2975" t="s">
        <v>157</v>
      </c>
      <c r="J2975">
        <v>580</v>
      </c>
      <c r="K2975">
        <v>49</v>
      </c>
      <c r="L2975">
        <v>160</v>
      </c>
      <c r="M2975" t="s">
        <v>141</v>
      </c>
      <c r="N2975" t="s">
        <v>45</v>
      </c>
      <c r="O2975" t="s">
        <v>142</v>
      </c>
      <c r="P2975">
        <f t="shared" si="138"/>
        <v>8.94</v>
      </c>
      <c r="Q2975">
        <f t="shared" si="139"/>
        <v>-0.74000000000000021</v>
      </c>
      <c r="R2975">
        <f t="shared" si="140"/>
        <v>0.30625000000000002</v>
      </c>
    </row>
    <row r="2976" spans="1:18" x14ac:dyDescent="0.25">
      <c r="A2976" t="s">
        <v>237</v>
      </c>
      <c r="B2976" t="s">
        <v>6</v>
      </c>
      <c r="C2976" s="1">
        <v>44188</v>
      </c>
      <c r="D2976" s="1">
        <v>44918</v>
      </c>
      <c r="E2976" s="24">
        <v>730</v>
      </c>
      <c r="F2976">
        <v>2</v>
      </c>
      <c r="G2976">
        <v>7.5</v>
      </c>
      <c r="H2976">
        <v>1.8</v>
      </c>
      <c r="I2976" t="s">
        <v>159</v>
      </c>
      <c r="J2976">
        <v>580</v>
      </c>
      <c r="K2976">
        <v>49</v>
      </c>
      <c r="L2976">
        <v>160</v>
      </c>
      <c r="M2976" t="s">
        <v>141</v>
      </c>
      <c r="N2976" t="s">
        <v>45</v>
      </c>
      <c r="O2976" t="s">
        <v>142</v>
      </c>
      <c r="P2976">
        <f t="shared" si="138"/>
        <v>8.94</v>
      </c>
      <c r="Q2976">
        <f t="shared" si="139"/>
        <v>-1.4399999999999995</v>
      </c>
      <c r="R2976">
        <f t="shared" si="140"/>
        <v>0.30625000000000002</v>
      </c>
    </row>
    <row r="2977" spans="1:18" x14ac:dyDescent="0.25">
      <c r="A2977" t="s">
        <v>237</v>
      </c>
      <c r="B2977" t="s">
        <v>6</v>
      </c>
      <c r="C2977" s="1">
        <v>44188</v>
      </c>
      <c r="D2977" s="1">
        <v>44918</v>
      </c>
      <c r="E2977" s="24">
        <v>730</v>
      </c>
      <c r="F2977">
        <v>2</v>
      </c>
      <c r="G2977">
        <v>8.3000000000000007</v>
      </c>
      <c r="H2977">
        <v>2.1</v>
      </c>
      <c r="I2977" t="s">
        <v>157</v>
      </c>
      <c r="J2977">
        <v>580</v>
      </c>
      <c r="K2977">
        <v>49</v>
      </c>
      <c r="L2977">
        <v>160</v>
      </c>
      <c r="M2977" t="s">
        <v>141</v>
      </c>
      <c r="N2977" t="s">
        <v>45</v>
      </c>
      <c r="O2977" t="s">
        <v>142</v>
      </c>
      <c r="P2977">
        <f t="shared" si="138"/>
        <v>8.94</v>
      </c>
      <c r="Q2977">
        <f t="shared" si="139"/>
        <v>-0.63999999999999879</v>
      </c>
      <c r="R2977">
        <f t="shared" si="140"/>
        <v>0.30625000000000002</v>
      </c>
    </row>
    <row r="2978" spans="1:18" x14ac:dyDescent="0.25">
      <c r="A2978" t="s">
        <v>237</v>
      </c>
      <c r="B2978" t="s">
        <v>6</v>
      </c>
      <c r="C2978" s="1">
        <v>44188</v>
      </c>
      <c r="D2978" s="1">
        <v>44918</v>
      </c>
      <c r="E2978" s="24">
        <v>730</v>
      </c>
      <c r="F2978">
        <v>2</v>
      </c>
      <c r="G2978">
        <v>8.4</v>
      </c>
      <c r="H2978">
        <v>2.1</v>
      </c>
      <c r="I2978" t="s">
        <v>157</v>
      </c>
      <c r="J2978">
        <v>580</v>
      </c>
      <c r="K2978">
        <v>49</v>
      </c>
      <c r="L2978">
        <v>160</v>
      </c>
      <c r="M2978" t="s">
        <v>141</v>
      </c>
      <c r="N2978" t="s">
        <v>45</v>
      </c>
      <c r="O2978" t="s">
        <v>142</v>
      </c>
      <c r="P2978">
        <f t="shared" si="138"/>
        <v>8.94</v>
      </c>
      <c r="Q2978">
        <f t="shared" si="139"/>
        <v>-0.53999999999999915</v>
      </c>
      <c r="R2978">
        <f t="shared" si="140"/>
        <v>0.30625000000000002</v>
      </c>
    </row>
    <row r="2979" spans="1:18" x14ac:dyDescent="0.25">
      <c r="A2979" t="s">
        <v>237</v>
      </c>
      <c r="B2979" t="s">
        <v>6</v>
      </c>
      <c r="C2979" s="1">
        <v>44188</v>
      </c>
      <c r="D2979" s="1">
        <v>44918</v>
      </c>
      <c r="E2979" s="24">
        <v>730</v>
      </c>
      <c r="F2979">
        <v>2</v>
      </c>
      <c r="G2979">
        <v>7.5</v>
      </c>
      <c r="H2979">
        <v>1.9</v>
      </c>
      <c r="I2979" t="s">
        <v>157</v>
      </c>
      <c r="J2979">
        <v>580</v>
      </c>
      <c r="K2979">
        <v>49</v>
      </c>
      <c r="L2979">
        <v>160</v>
      </c>
      <c r="M2979" t="s">
        <v>141</v>
      </c>
      <c r="N2979" t="s">
        <v>45</v>
      </c>
      <c r="O2979" t="s">
        <v>142</v>
      </c>
      <c r="P2979">
        <f t="shared" si="138"/>
        <v>8.94</v>
      </c>
      <c r="Q2979">
        <f t="shared" si="139"/>
        <v>-1.4399999999999995</v>
      </c>
      <c r="R2979">
        <f t="shared" si="140"/>
        <v>0.30625000000000002</v>
      </c>
    </row>
    <row r="2980" spans="1:18" x14ac:dyDescent="0.25">
      <c r="A2980" t="s">
        <v>237</v>
      </c>
      <c r="B2980" t="s">
        <v>6</v>
      </c>
      <c r="C2980" s="1">
        <v>44188</v>
      </c>
      <c r="D2980" s="1">
        <v>44918</v>
      </c>
      <c r="E2980" s="24">
        <v>730</v>
      </c>
      <c r="F2980">
        <v>2</v>
      </c>
      <c r="G2980">
        <v>8.3000000000000007</v>
      </c>
      <c r="H2980">
        <v>2.1</v>
      </c>
      <c r="I2980" t="s">
        <v>157</v>
      </c>
      <c r="J2980">
        <v>580</v>
      </c>
      <c r="K2980">
        <v>49</v>
      </c>
      <c r="L2980">
        <v>160</v>
      </c>
      <c r="M2980" t="s">
        <v>141</v>
      </c>
      <c r="N2980" t="s">
        <v>45</v>
      </c>
      <c r="O2980" t="s">
        <v>142</v>
      </c>
      <c r="P2980">
        <f t="shared" si="138"/>
        <v>8.94</v>
      </c>
      <c r="Q2980">
        <f t="shared" si="139"/>
        <v>-0.63999999999999879</v>
      </c>
      <c r="R2980">
        <f t="shared" si="140"/>
        <v>0.30625000000000002</v>
      </c>
    </row>
    <row r="2981" spans="1:18" x14ac:dyDescent="0.25">
      <c r="A2981" t="s">
        <v>237</v>
      </c>
      <c r="B2981" t="s">
        <v>6</v>
      </c>
      <c r="C2981" s="1">
        <v>44188</v>
      </c>
      <c r="D2981" s="1">
        <v>44918</v>
      </c>
      <c r="E2981" s="24">
        <v>730</v>
      </c>
      <c r="F2981">
        <v>2</v>
      </c>
      <c r="G2981">
        <v>7.8</v>
      </c>
      <c r="H2981">
        <v>2</v>
      </c>
      <c r="I2981" t="s">
        <v>157</v>
      </c>
      <c r="J2981">
        <v>580</v>
      </c>
      <c r="K2981">
        <v>49</v>
      </c>
      <c r="L2981">
        <v>160</v>
      </c>
      <c r="M2981" t="s">
        <v>141</v>
      </c>
      <c r="N2981" t="s">
        <v>45</v>
      </c>
      <c r="O2981" t="s">
        <v>142</v>
      </c>
      <c r="P2981">
        <f t="shared" si="138"/>
        <v>8.94</v>
      </c>
      <c r="Q2981">
        <f t="shared" si="139"/>
        <v>-1.1399999999999997</v>
      </c>
      <c r="R2981">
        <f t="shared" si="140"/>
        <v>0.30625000000000002</v>
      </c>
    </row>
    <row r="2982" spans="1:18" x14ac:dyDescent="0.25">
      <c r="A2982" t="s">
        <v>237</v>
      </c>
      <c r="B2982" t="s">
        <v>6</v>
      </c>
      <c r="C2982" s="1">
        <v>44188</v>
      </c>
      <c r="D2982" s="1">
        <v>44918</v>
      </c>
      <c r="E2982" s="24">
        <v>730</v>
      </c>
      <c r="F2982">
        <v>2</v>
      </c>
      <c r="G2982">
        <v>8.6999999999999993</v>
      </c>
      <c r="H2982">
        <v>2.2000000000000002</v>
      </c>
      <c r="I2982" t="s">
        <v>157</v>
      </c>
      <c r="J2982">
        <v>580</v>
      </c>
      <c r="K2982">
        <v>49</v>
      </c>
      <c r="L2982">
        <v>160</v>
      </c>
      <c r="M2982" t="s">
        <v>141</v>
      </c>
      <c r="N2982" t="s">
        <v>45</v>
      </c>
      <c r="O2982" t="s">
        <v>142</v>
      </c>
      <c r="P2982">
        <f t="shared" si="138"/>
        <v>8.94</v>
      </c>
      <c r="Q2982">
        <f t="shared" si="139"/>
        <v>-0.24000000000000021</v>
      </c>
      <c r="R2982">
        <f t="shared" si="140"/>
        <v>0.30625000000000002</v>
      </c>
    </row>
    <row r="2983" spans="1:18" x14ac:dyDescent="0.25">
      <c r="A2983" t="s">
        <v>237</v>
      </c>
      <c r="B2983" t="s">
        <v>6</v>
      </c>
      <c r="C2983" s="1">
        <v>44188</v>
      </c>
      <c r="D2983" s="1">
        <v>44918</v>
      </c>
      <c r="E2983" s="24">
        <v>730</v>
      </c>
      <c r="F2983">
        <v>2</v>
      </c>
      <c r="G2983">
        <v>7.8</v>
      </c>
      <c r="H2983">
        <v>1.8</v>
      </c>
      <c r="I2983" t="s">
        <v>157</v>
      </c>
      <c r="J2983">
        <v>580</v>
      </c>
      <c r="K2983">
        <v>49</v>
      </c>
      <c r="L2983">
        <v>160</v>
      </c>
      <c r="M2983" t="s">
        <v>141</v>
      </c>
      <c r="N2983" t="s">
        <v>45</v>
      </c>
      <c r="O2983" t="s">
        <v>142</v>
      </c>
      <c r="P2983">
        <f t="shared" si="138"/>
        <v>8.94</v>
      </c>
      <c r="Q2983">
        <f t="shared" si="139"/>
        <v>-1.1399999999999997</v>
      </c>
      <c r="R2983">
        <f t="shared" si="140"/>
        <v>0.30625000000000002</v>
      </c>
    </row>
    <row r="2984" spans="1:18" x14ac:dyDescent="0.25">
      <c r="A2984" t="s">
        <v>237</v>
      </c>
      <c r="B2984" t="s">
        <v>6</v>
      </c>
      <c r="C2984" s="1">
        <v>44188</v>
      </c>
      <c r="D2984" s="1">
        <v>44918</v>
      </c>
      <c r="E2984" s="24">
        <v>730</v>
      </c>
      <c r="F2984">
        <v>2</v>
      </c>
      <c r="G2984">
        <v>5.9</v>
      </c>
      <c r="H2984">
        <v>1.5</v>
      </c>
      <c r="I2984" t="s">
        <v>159</v>
      </c>
      <c r="J2984">
        <v>580</v>
      </c>
      <c r="K2984">
        <v>49</v>
      </c>
      <c r="L2984">
        <v>160</v>
      </c>
      <c r="M2984" t="s">
        <v>141</v>
      </c>
      <c r="N2984" t="s">
        <v>45</v>
      </c>
      <c r="O2984" t="s">
        <v>142</v>
      </c>
      <c r="P2984">
        <f t="shared" si="138"/>
        <v>8.94</v>
      </c>
      <c r="Q2984">
        <f t="shared" si="139"/>
        <v>-3.0399999999999991</v>
      </c>
      <c r="R2984">
        <f t="shared" si="140"/>
        <v>0.30625000000000002</v>
      </c>
    </row>
    <row r="2985" spans="1:18" x14ac:dyDescent="0.25">
      <c r="A2985" t="s">
        <v>237</v>
      </c>
      <c r="B2985" t="s">
        <v>6</v>
      </c>
      <c r="C2985" s="1">
        <v>44188</v>
      </c>
      <c r="D2985" s="1">
        <v>44918</v>
      </c>
      <c r="E2985" s="24">
        <v>730</v>
      </c>
      <c r="F2985">
        <v>2</v>
      </c>
      <c r="G2985">
        <v>7.4</v>
      </c>
      <c r="H2985">
        <v>1.9</v>
      </c>
      <c r="I2985" t="s">
        <v>157</v>
      </c>
      <c r="J2985">
        <v>580</v>
      </c>
      <c r="K2985">
        <v>49</v>
      </c>
      <c r="L2985">
        <v>160</v>
      </c>
      <c r="M2985" t="s">
        <v>141</v>
      </c>
      <c r="N2985" t="s">
        <v>45</v>
      </c>
      <c r="O2985" t="s">
        <v>142</v>
      </c>
      <c r="P2985">
        <f t="shared" si="138"/>
        <v>8.94</v>
      </c>
      <c r="Q2985">
        <f t="shared" si="139"/>
        <v>-1.5399999999999991</v>
      </c>
      <c r="R2985">
        <f t="shared" si="140"/>
        <v>0.30625000000000002</v>
      </c>
    </row>
    <row r="2986" spans="1:18" x14ac:dyDescent="0.25">
      <c r="A2986" t="s">
        <v>236</v>
      </c>
      <c r="B2986" t="s">
        <v>6</v>
      </c>
      <c r="C2986" s="1">
        <v>44188</v>
      </c>
      <c r="D2986" s="1">
        <v>44918</v>
      </c>
      <c r="E2986" s="24">
        <v>730</v>
      </c>
      <c r="F2986">
        <v>2</v>
      </c>
      <c r="G2986">
        <v>9.4</v>
      </c>
      <c r="H2986">
        <v>2.4</v>
      </c>
      <c r="I2986" t="s">
        <v>159</v>
      </c>
      <c r="J2986">
        <v>580</v>
      </c>
      <c r="K2986">
        <v>25</v>
      </c>
      <c r="L2986">
        <v>160</v>
      </c>
      <c r="M2986" t="s">
        <v>141</v>
      </c>
      <c r="N2986" t="s">
        <v>45</v>
      </c>
      <c r="O2986" t="s">
        <v>142</v>
      </c>
      <c r="P2986">
        <f t="shared" si="138"/>
        <v>8.94</v>
      </c>
      <c r="Q2986">
        <f t="shared" si="139"/>
        <v>0.46000000000000085</v>
      </c>
      <c r="R2986">
        <f t="shared" si="140"/>
        <v>0.15625</v>
      </c>
    </row>
    <row r="2987" spans="1:18" x14ac:dyDescent="0.25">
      <c r="A2987" t="s">
        <v>236</v>
      </c>
      <c r="B2987" t="s">
        <v>6</v>
      </c>
      <c r="C2987" s="1">
        <v>44188</v>
      </c>
      <c r="D2987" s="1">
        <v>44918</v>
      </c>
      <c r="E2987" s="24">
        <v>730</v>
      </c>
      <c r="F2987">
        <v>2</v>
      </c>
      <c r="G2987">
        <v>9.4</v>
      </c>
      <c r="H2987">
        <v>2.2999999999999998</v>
      </c>
      <c r="I2987" t="s">
        <v>159</v>
      </c>
      <c r="J2987">
        <v>580</v>
      </c>
      <c r="K2987">
        <v>25</v>
      </c>
      <c r="L2987">
        <v>160</v>
      </c>
      <c r="M2987" t="s">
        <v>141</v>
      </c>
      <c r="N2987" t="s">
        <v>45</v>
      </c>
      <c r="O2987" t="s">
        <v>142</v>
      </c>
      <c r="P2987">
        <f t="shared" si="138"/>
        <v>8.94</v>
      </c>
      <c r="Q2987">
        <f t="shared" si="139"/>
        <v>0.46000000000000085</v>
      </c>
      <c r="R2987">
        <f t="shared" si="140"/>
        <v>0.15625</v>
      </c>
    </row>
    <row r="2988" spans="1:18" x14ac:dyDescent="0.25">
      <c r="A2988" t="s">
        <v>236</v>
      </c>
      <c r="B2988" t="s">
        <v>6</v>
      </c>
      <c r="C2988" s="1">
        <v>44188</v>
      </c>
      <c r="D2988" s="1">
        <v>44918</v>
      </c>
      <c r="E2988" s="24">
        <v>730</v>
      </c>
      <c r="F2988">
        <v>2</v>
      </c>
      <c r="G2988">
        <v>10</v>
      </c>
      <c r="H2988">
        <v>2.5</v>
      </c>
      <c r="I2988" t="s">
        <v>159</v>
      </c>
      <c r="J2988">
        <v>580</v>
      </c>
      <c r="K2988">
        <v>25</v>
      </c>
      <c r="L2988">
        <v>160</v>
      </c>
      <c r="M2988" t="s">
        <v>141</v>
      </c>
      <c r="N2988" t="s">
        <v>45</v>
      </c>
      <c r="O2988" t="s">
        <v>142</v>
      </c>
      <c r="P2988">
        <f t="shared" si="138"/>
        <v>8.94</v>
      </c>
      <c r="Q2988">
        <f t="shared" si="139"/>
        <v>1.0600000000000005</v>
      </c>
      <c r="R2988">
        <f t="shared" si="140"/>
        <v>0.15625</v>
      </c>
    </row>
    <row r="2989" spans="1:18" x14ac:dyDescent="0.25">
      <c r="A2989" t="s">
        <v>236</v>
      </c>
      <c r="B2989" t="s">
        <v>6</v>
      </c>
      <c r="C2989" s="1">
        <v>44188</v>
      </c>
      <c r="D2989" s="1">
        <v>44918</v>
      </c>
      <c r="E2989" s="24">
        <v>730</v>
      </c>
      <c r="F2989">
        <v>2</v>
      </c>
      <c r="G2989">
        <v>12</v>
      </c>
      <c r="H2989">
        <v>3</v>
      </c>
      <c r="I2989" t="s">
        <v>157</v>
      </c>
      <c r="J2989">
        <v>580</v>
      </c>
      <c r="K2989">
        <v>25</v>
      </c>
      <c r="L2989">
        <v>160</v>
      </c>
      <c r="M2989" t="s">
        <v>141</v>
      </c>
      <c r="N2989" t="s">
        <v>45</v>
      </c>
      <c r="O2989" t="s">
        <v>142</v>
      </c>
      <c r="P2989">
        <f t="shared" si="138"/>
        <v>8.94</v>
      </c>
      <c r="Q2989">
        <f t="shared" si="139"/>
        <v>3.0600000000000005</v>
      </c>
      <c r="R2989">
        <f t="shared" si="140"/>
        <v>0.15625</v>
      </c>
    </row>
    <row r="2990" spans="1:18" x14ac:dyDescent="0.25">
      <c r="A2990" t="s">
        <v>236</v>
      </c>
      <c r="B2990" t="s">
        <v>6</v>
      </c>
      <c r="C2990" s="1">
        <v>44188</v>
      </c>
      <c r="D2990" s="1">
        <v>44918</v>
      </c>
      <c r="E2990" s="24">
        <v>730</v>
      </c>
      <c r="F2990">
        <v>2</v>
      </c>
      <c r="G2990">
        <v>12.5</v>
      </c>
      <c r="H2990">
        <v>3.1</v>
      </c>
      <c r="I2990" t="s">
        <v>157</v>
      </c>
      <c r="J2990">
        <v>580</v>
      </c>
      <c r="K2990">
        <v>25</v>
      </c>
      <c r="L2990">
        <v>160</v>
      </c>
      <c r="M2990" t="s">
        <v>141</v>
      </c>
      <c r="N2990" t="s">
        <v>45</v>
      </c>
      <c r="O2990" t="s">
        <v>142</v>
      </c>
      <c r="P2990">
        <f t="shared" si="138"/>
        <v>8.94</v>
      </c>
      <c r="Q2990">
        <f t="shared" si="139"/>
        <v>3.5600000000000005</v>
      </c>
      <c r="R2990">
        <f t="shared" si="140"/>
        <v>0.15625</v>
      </c>
    </row>
    <row r="2991" spans="1:18" x14ac:dyDescent="0.25">
      <c r="A2991" t="s">
        <v>236</v>
      </c>
      <c r="B2991" t="s">
        <v>6</v>
      </c>
      <c r="C2991" s="1">
        <v>44188</v>
      </c>
      <c r="D2991" s="1">
        <v>44918</v>
      </c>
      <c r="E2991" s="24">
        <v>730</v>
      </c>
      <c r="F2991">
        <v>2</v>
      </c>
      <c r="G2991">
        <v>12.8</v>
      </c>
      <c r="H2991">
        <v>3.1</v>
      </c>
      <c r="I2991" t="s">
        <v>157</v>
      </c>
      <c r="J2991">
        <v>580</v>
      </c>
      <c r="K2991">
        <v>25</v>
      </c>
      <c r="L2991">
        <v>160</v>
      </c>
      <c r="M2991" t="s">
        <v>141</v>
      </c>
      <c r="N2991" t="s">
        <v>45</v>
      </c>
      <c r="O2991" t="s">
        <v>142</v>
      </c>
      <c r="P2991">
        <f t="shared" si="138"/>
        <v>8.94</v>
      </c>
      <c r="Q2991">
        <f t="shared" si="139"/>
        <v>3.8600000000000012</v>
      </c>
      <c r="R2991">
        <f t="shared" si="140"/>
        <v>0.15625</v>
      </c>
    </row>
    <row r="2992" spans="1:18" x14ac:dyDescent="0.25">
      <c r="A2992" t="s">
        <v>236</v>
      </c>
      <c r="B2992" t="s">
        <v>6</v>
      </c>
      <c r="C2992" s="1">
        <v>44188</v>
      </c>
      <c r="D2992" s="1">
        <v>44918</v>
      </c>
      <c r="E2992" s="24">
        <v>730</v>
      </c>
      <c r="F2992">
        <v>2</v>
      </c>
      <c r="G2992">
        <v>9.9</v>
      </c>
      <c r="H2992">
        <v>2.6</v>
      </c>
      <c r="I2992" t="s">
        <v>159</v>
      </c>
      <c r="J2992">
        <v>580</v>
      </c>
      <c r="K2992">
        <v>25</v>
      </c>
      <c r="L2992">
        <v>160</v>
      </c>
      <c r="M2992" t="s">
        <v>141</v>
      </c>
      <c r="N2992" t="s">
        <v>45</v>
      </c>
      <c r="O2992" t="s">
        <v>142</v>
      </c>
      <c r="P2992">
        <f t="shared" si="138"/>
        <v>8.94</v>
      </c>
      <c r="Q2992">
        <f t="shared" si="139"/>
        <v>0.96000000000000085</v>
      </c>
      <c r="R2992">
        <f t="shared" si="140"/>
        <v>0.15625</v>
      </c>
    </row>
    <row r="2993" spans="1:18" x14ac:dyDescent="0.25">
      <c r="A2993" t="s">
        <v>236</v>
      </c>
      <c r="B2993" t="s">
        <v>6</v>
      </c>
      <c r="C2993" s="1">
        <v>44188</v>
      </c>
      <c r="D2993" s="1">
        <v>44918</v>
      </c>
      <c r="E2993" s="24">
        <v>730</v>
      </c>
      <c r="F2993">
        <v>2</v>
      </c>
      <c r="G2993">
        <v>9.6</v>
      </c>
      <c r="H2993">
        <v>0.4</v>
      </c>
      <c r="I2993" t="s">
        <v>157</v>
      </c>
      <c r="J2993">
        <v>580</v>
      </c>
      <c r="K2993">
        <v>25</v>
      </c>
      <c r="L2993">
        <v>160</v>
      </c>
      <c r="M2993" t="s">
        <v>141</v>
      </c>
      <c r="N2993" t="s">
        <v>45</v>
      </c>
      <c r="O2993" t="s">
        <v>142</v>
      </c>
      <c r="P2993">
        <f t="shared" si="138"/>
        <v>8.94</v>
      </c>
      <c r="Q2993">
        <f t="shared" si="139"/>
        <v>0.66000000000000014</v>
      </c>
      <c r="R2993">
        <f t="shared" si="140"/>
        <v>0.15625</v>
      </c>
    </row>
    <row r="2994" spans="1:18" x14ac:dyDescent="0.25">
      <c r="A2994" t="s">
        <v>236</v>
      </c>
      <c r="B2994" t="s">
        <v>6</v>
      </c>
      <c r="C2994" s="1">
        <v>44188</v>
      </c>
      <c r="D2994" s="1">
        <v>44918</v>
      </c>
      <c r="E2994" s="24">
        <v>730</v>
      </c>
      <c r="F2994">
        <v>2</v>
      </c>
      <c r="G2994">
        <v>10.4</v>
      </c>
      <c r="H2994">
        <v>2.6</v>
      </c>
      <c r="I2994" t="s">
        <v>157</v>
      </c>
      <c r="J2994">
        <v>580</v>
      </c>
      <c r="K2994">
        <v>25</v>
      </c>
      <c r="L2994">
        <v>160</v>
      </c>
      <c r="M2994" t="s">
        <v>141</v>
      </c>
      <c r="N2994" t="s">
        <v>45</v>
      </c>
      <c r="O2994" t="s">
        <v>142</v>
      </c>
      <c r="P2994">
        <f t="shared" si="138"/>
        <v>8.94</v>
      </c>
      <c r="Q2994">
        <f t="shared" si="139"/>
        <v>1.4600000000000009</v>
      </c>
      <c r="R2994">
        <f t="shared" si="140"/>
        <v>0.15625</v>
      </c>
    </row>
    <row r="2995" spans="1:18" x14ac:dyDescent="0.25">
      <c r="A2995" t="s">
        <v>236</v>
      </c>
      <c r="B2995" t="s">
        <v>6</v>
      </c>
      <c r="C2995" s="1">
        <v>44188</v>
      </c>
      <c r="D2995" s="1">
        <v>44918</v>
      </c>
      <c r="E2995" s="24">
        <v>730</v>
      </c>
      <c r="F2995">
        <v>2</v>
      </c>
      <c r="G2995">
        <v>8.6</v>
      </c>
      <c r="H2995">
        <v>2.1</v>
      </c>
      <c r="I2995" t="s">
        <v>157</v>
      </c>
      <c r="J2995">
        <v>580</v>
      </c>
      <c r="K2995">
        <v>25</v>
      </c>
      <c r="L2995">
        <v>160</v>
      </c>
      <c r="M2995" t="s">
        <v>141</v>
      </c>
      <c r="N2995" t="s">
        <v>45</v>
      </c>
      <c r="O2995" t="s">
        <v>142</v>
      </c>
      <c r="P2995">
        <f t="shared" si="138"/>
        <v>8.94</v>
      </c>
      <c r="Q2995">
        <f t="shared" si="139"/>
        <v>-0.33999999999999986</v>
      </c>
      <c r="R2995">
        <f t="shared" si="140"/>
        <v>0.15625</v>
      </c>
    </row>
    <row r="2996" spans="1:18" x14ac:dyDescent="0.25">
      <c r="A2996" t="s">
        <v>236</v>
      </c>
      <c r="B2996" t="s">
        <v>6</v>
      </c>
      <c r="C2996" s="1">
        <v>44188</v>
      </c>
      <c r="D2996" s="1">
        <v>44918</v>
      </c>
      <c r="E2996" s="24">
        <v>730</v>
      </c>
      <c r="F2996">
        <v>2</v>
      </c>
      <c r="G2996">
        <v>10</v>
      </c>
      <c r="H2996">
        <v>2.5</v>
      </c>
      <c r="I2996" t="s">
        <v>159</v>
      </c>
      <c r="J2996">
        <v>580</v>
      </c>
      <c r="K2996">
        <v>25</v>
      </c>
      <c r="L2996">
        <v>160</v>
      </c>
      <c r="M2996" t="s">
        <v>141</v>
      </c>
      <c r="N2996" t="s">
        <v>45</v>
      </c>
      <c r="O2996" t="s">
        <v>142</v>
      </c>
      <c r="P2996">
        <f t="shared" si="138"/>
        <v>8.94</v>
      </c>
      <c r="Q2996">
        <f t="shared" si="139"/>
        <v>1.0600000000000005</v>
      </c>
      <c r="R2996">
        <f t="shared" si="140"/>
        <v>0.15625</v>
      </c>
    </row>
    <row r="2997" spans="1:18" x14ac:dyDescent="0.25">
      <c r="A2997" t="s">
        <v>236</v>
      </c>
      <c r="B2997" t="s">
        <v>6</v>
      </c>
      <c r="C2997" s="1">
        <v>44188</v>
      </c>
      <c r="D2997" s="1">
        <v>44918</v>
      </c>
      <c r="E2997" s="24">
        <v>730</v>
      </c>
      <c r="F2997">
        <v>2</v>
      </c>
      <c r="G2997">
        <v>9.5</v>
      </c>
      <c r="H2997">
        <v>2.2999999999999998</v>
      </c>
      <c r="I2997" t="s">
        <v>157</v>
      </c>
      <c r="J2997">
        <v>580</v>
      </c>
      <c r="K2997">
        <v>25</v>
      </c>
      <c r="L2997">
        <v>160</v>
      </c>
      <c r="M2997" t="s">
        <v>141</v>
      </c>
      <c r="N2997" t="s">
        <v>45</v>
      </c>
      <c r="O2997" t="s">
        <v>142</v>
      </c>
      <c r="P2997">
        <f t="shared" si="138"/>
        <v>8.94</v>
      </c>
      <c r="Q2997">
        <f t="shared" si="139"/>
        <v>0.5600000000000005</v>
      </c>
      <c r="R2997">
        <f t="shared" si="140"/>
        <v>0.15625</v>
      </c>
    </row>
    <row r="2998" spans="1:18" x14ac:dyDescent="0.25">
      <c r="A2998" t="s">
        <v>236</v>
      </c>
      <c r="B2998" t="s">
        <v>6</v>
      </c>
      <c r="C2998" s="1">
        <v>44188</v>
      </c>
      <c r="D2998" s="1">
        <v>44918</v>
      </c>
      <c r="E2998" s="24">
        <v>730</v>
      </c>
      <c r="F2998">
        <v>2</v>
      </c>
      <c r="G2998">
        <v>9.6999999999999993</v>
      </c>
      <c r="H2998">
        <v>2.4</v>
      </c>
      <c r="I2998" t="s">
        <v>157</v>
      </c>
      <c r="J2998">
        <v>580</v>
      </c>
      <c r="K2998">
        <v>25</v>
      </c>
      <c r="L2998">
        <v>160</v>
      </c>
      <c r="M2998" t="s">
        <v>141</v>
      </c>
      <c r="N2998" t="s">
        <v>45</v>
      </c>
      <c r="O2998" t="s">
        <v>142</v>
      </c>
      <c r="P2998">
        <f t="shared" si="138"/>
        <v>8.94</v>
      </c>
      <c r="Q2998">
        <f t="shared" si="139"/>
        <v>0.75999999999999979</v>
      </c>
      <c r="R2998">
        <f t="shared" si="140"/>
        <v>0.15625</v>
      </c>
    </row>
    <row r="2999" spans="1:18" x14ac:dyDescent="0.25">
      <c r="A2999" t="s">
        <v>236</v>
      </c>
      <c r="B2999" t="s">
        <v>6</v>
      </c>
      <c r="C2999" s="1">
        <v>44188</v>
      </c>
      <c r="D2999" s="1">
        <v>44918</v>
      </c>
      <c r="E2999" s="24">
        <v>730</v>
      </c>
      <c r="F2999">
        <v>2</v>
      </c>
      <c r="G2999">
        <v>8.6999999999999993</v>
      </c>
      <c r="H2999">
        <v>2</v>
      </c>
      <c r="I2999" t="s">
        <v>159</v>
      </c>
      <c r="J2999">
        <v>580</v>
      </c>
      <c r="K2999">
        <v>25</v>
      </c>
      <c r="L2999">
        <v>160</v>
      </c>
      <c r="M2999" t="s">
        <v>141</v>
      </c>
      <c r="N2999" t="s">
        <v>45</v>
      </c>
      <c r="O2999" t="s">
        <v>142</v>
      </c>
      <c r="P2999">
        <f t="shared" si="138"/>
        <v>8.94</v>
      </c>
      <c r="Q2999">
        <f t="shared" si="139"/>
        <v>-0.24000000000000021</v>
      </c>
      <c r="R2999">
        <f t="shared" si="140"/>
        <v>0.15625</v>
      </c>
    </row>
    <row r="3000" spans="1:18" x14ac:dyDescent="0.25">
      <c r="A3000" t="s">
        <v>236</v>
      </c>
      <c r="B3000" t="s">
        <v>6</v>
      </c>
      <c r="C3000" s="1">
        <v>44188</v>
      </c>
      <c r="D3000" s="1">
        <v>44918</v>
      </c>
      <c r="E3000" s="24">
        <v>730</v>
      </c>
      <c r="F3000">
        <v>2</v>
      </c>
      <c r="G3000">
        <v>9.1999999999999993</v>
      </c>
      <c r="H3000">
        <v>2.2999999999999998</v>
      </c>
      <c r="I3000" t="s">
        <v>157</v>
      </c>
      <c r="J3000">
        <v>580</v>
      </c>
      <c r="K3000">
        <v>25</v>
      </c>
      <c r="L3000">
        <v>160</v>
      </c>
      <c r="M3000" t="s">
        <v>141</v>
      </c>
      <c r="N3000" t="s">
        <v>45</v>
      </c>
      <c r="O3000" t="s">
        <v>142</v>
      </c>
      <c r="P3000">
        <f t="shared" si="138"/>
        <v>8.94</v>
      </c>
      <c r="Q3000">
        <f t="shared" si="139"/>
        <v>0.25999999999999979</v>
      </c>
      <c r="R3000">
        <f t="shared" si="140"/>
        <v>0.15625</v>
      </c>
    </row>
    <row r="3001" spans="1:18" x14ac:dyDescent="0.25">
      <c r="A3001" t="s">
        <v>236</v>
      </c>
      <c r="B3001" t="s">
        <v>6</v>
      </c>
      <c r="C3001" s="1">
        <v>44188</v>
      </c>
      <c r="D3001" s="1">
        <v>44918</v>
      </c>
      <c r="E3001" s="24">
        <v>730</v>
      </c>
      <c r="F3001">
        <v>2</v>
      </c>
      <c r="G3001">
        <v>8.5</v>
      </c>
      <c r="H3001">
        <v>2.2000000000000002</v>
      </c>
      <c r="I3001" t="s">
        <v>159</v>
      </c>
      <c r="J3001">
        <v>580</v>
      </c>
      <c r="K3001">
        <v>25</v>
      </c>
      <c r="L3001">
        <v>160</v>
      </c>
      <c r="M3001" t="s">
        <v>141</v>
      </c>
      <c r="N3001" t="s">
        <v>45</v>
      </c>
      <c r="O3001" t="s">
        <v>142</v>
      </c>
      <c r="P3001">
        <f t="shared" si="138"/>
        <v>8.94</v>
      </c>
      <c r="Q3001">
        <f t="shared" si="139"/>
        <v>-0.4399999999999995</v>
      </c>
      <c r="R3001">
        <f t="shared" si="140"/>
        <v>0.15625</v>
      </c>
    </row>
    <row r="3002" spans="1:18" x14ac:dyDescent="0.25">
      <c r="A3002" t="s">
        <v>236</v>
      </c>
      <c r="B3002" t="s">
        <v>6</v>
      </c>
      <c r="C3002" s="1">
        <v>44188</v>
      </c>
      <c r="D3002" s="1">
        <v>44918</v>
      </c>
      <c r="E3002" s="24">
        <v>730</v>
      </c>
      <c r="F3002">
        <v>2</v>
      </c>
      <c r="G3002">
        <v>9.4</v>
      </c>
      <c r="H3002">
        <v>2.4</v>
      </c>
      <c r="I3002" t="s">
        <v>159</v>
      </c>
      <c r="J3002">
        <v>580</v>
      </c>
      <c r="K3002">
        <v>25</v>
      </c>
      <c r="L3002">
        <v>160</v>
      </c>
      <c r="M3002" t="s">
        <v>141</v>
      </c>
      <c r="N3002" t="s">
        <v>45</v>
      </c>
      <c r="O3002" t="s">
        <v>142</v>
      </c>
      <c r="P3002">
        <f t="shared" si="138"/>
        <v>8.94</v>
      </c>
      <c r="Q3002">
        <f t="shared" si="139"/>
        <v>0.46000000000000085</v>
      </c>
      <c r="R3002">
        <f t="shared" si="140"/>
        <v>0.15625</v>
      </c>
    </row>
    <row r="3003" spans="1:18" x14ac:dyDescent="0.25">
      <c r="A3003" t="s">
        <v>236</v>
      </c>
      <c r="B3003" t="s">
        <v>6</v>
      </c>
      <c r="C3003" s="1">
        <v>44188</v>
      </c>
      <c r="D3003" s="1">
        <v>44918</v>
      </c>
      <c r="E3003" s="24">
        <v>730</v>
      </c>
      <c r="F3003">
        <v>2</v>
      </c>
      <c r="G3003">
        <v>10.1</v>
      </c>
      <c r="H3003">
        <v>2.6</v>
      </c>
      <c r="I3003" t="s">
        <v>159</v>
      </c>
      <c r="J3003">
        <v>580</v>
      </c>
      <c r="K3003">
        <v>25</v>
      </c>
      <c r="L3003">
        <v>160</v>
      </c>
      <c r="M3003" t="s">
        <v>141</v>
      </c>
      <c r="N3003" t="s">
        <v>45</v>
      </c>
      <c r="O3003" t="s">
        <v>142</v>
      </c>
      <c r="P3003">
        <f t="shared" si="138"/>
        <v>8.94</v>
      </c>
      <c r="Q3003">
        <f t="shared" si="139"/>
        <v>1.1600000000000001</v>
      </c>
      <c r="R3003">
        <f t="shared" si="140"/>
        <v>0.15625</v>
      </c>
    </row>
    <row r="3004" spans="1:18" x14ac:dyDescent="0.25">
      <c r="A3004" t="s">
        <v>236</v>
      </c>
      <c r="B3004" t="s">
        <v>6</v>
      </c>
      <c r="C3004" s="1">
        <v>44188</v>
      </c>
      <c r="D3004" s="1">
        <v>44918</v>
      </c>
      <c r="E3004" s="24">
        <v>730</v>
      </c>
      <c r="F3004">
        <v>2</v>
      </c>
      <c r="G3004">
        <v>9.9</v>
      </c>
      <c r="H3004">
        <v>2.4</v>
      </c>
      <c r="I3004" t="s">
        <v>157</v>
      </c>
      <c r="J3004">
        <v>580</v>
      </c>
      <c r="K3004">
        <v>25</v>
      </c>
      <c r="L3004">
        <v>160</v>
      </c>
      <c r="M3004" t="s">
        <v>141</v>
      </c>
      <c r="N3004" t="s">
        <v>45</v>
      </c>
      <c r="O3004" t="s">
        <v>142</v>
      </c>
      <c r="P3004">
        <f t="shared" si="138"/>
        <v>8.94</v>
      </c>
      <c r="Q3004">
        <f t="shared" si="139"/>
        <v>0.96000000000000085</v>
      </c>
      <c r="R3004">
        <f t="shared" si="140"/>
        <v>0.15625</v>
      </c>
    </row>
    <row r="3005" spans="1:18" x14ac:dyDescent="0.25">
      <c r="A3005" t="s">
        <v>236</v>
      </c>
      <c r="B3005" t="s">
        <v>6</v>
      </c>
      <c r="C3005" s="1">
        <v>44188</v>
      </c>
      <c r="D3005" s="1">
        <v>44918</v>
      </c>
      <c r="E3005" s="24">
        <v>730</v>
      </c>
      <c r="F3005">
        <v>2</v>
      </c>
      <c r="G3005">
        <v>9.4</v>
      </c>
      <c r="H3005">
        <v>2.2000000000000002</v>
      </c>
      <c r="I3005" t="s">
        <v>157</v>
      </c>
      <c r="J3005">
        <v>580</v>
      </c>
      <c r="K3005">
        <v>25</v>
      </c>
      <c r="L3005">
        <v>160</v>
      </c>
      <c r="M3005" t="s">
        <v>141</v>
      </c>
      <c r="N3005" t="s">
        <v>45</v>
      </c>
      <c r="O3005" t="s">
        <v>142</v>
      </c>
      <c r="P3005">
        <f t="shared" si="138"/>
        <v>8.94</v>
      </c>
      <c r="Q3005">
        <f t="shared" si="139"/>
        <v>0.46000000000000085</v>
      </c>
      <c r="R3005">
        <f t="shared" si="140"/>
        <v>0.15625</v>
      </c>
    </row>
    <row r="3006" spans="1:18" x14ac:dyDescent="0.25">
      <c r="A3006" t="s">
        <v>236</v>
      </c>
      <c r="B3006" t="s">
        <v>6</v>
      </c>
      <c r="C3006" s="1">
        <v>44188</v>
      </c>
      <c r="D3006" s="1">
        <v>44918</v>
      </c>
      <c r="E3006" s="24">
        <v>730</v>
      </c>
      <c r="F3006">
        <v>2</v>
      </c>
      <c r="G3006">
        <v>9.6999999999999993</v>
      </c>
      <c r="H3006">
        <v>2.5</v>
      </c>
      <c r="I3006" t="s">
        <v>159</v>
      </c>
      <c r="J3006">
        <v>580</v>
      </c>
      <c r="K3006">
        <v>25</v>
      </c>
      <c r="L3006">
        <v>160</v>
      </c>
      <c r="M3006" t="s">
        <v>141</v>
      </c>
      <c r="N3006" t="s">
        <v>45</v>
      </c>
      <c r="O3006" t="s">
        <v>142</v>
      </c>
      <c r="P3006">
        <f t="shared" si="138"/>
        <v>8.94</v>
      </c>
      <c r="Q3006">
        <f t="shared" si="139"/>
        <v>0.75999999999999979</v>
      </c>
      <c r="R3006">
        <f t="shared" si="140"/>
        <v>0.15625</v>
      </c>
    </row>
    <row r="3007" spans="1:18" x14ac:dyDescent="0.25">
      <c r="A3007" t="s">
        <v>236</v>
      </c>
      <c r="B3007" t="s">
        <v>6</v>
      </c>
      <c r="C3007" s="1">
        <v>44188</v>
      </c>
      <c r="D3007" s="1">
        <v>44918</v>
      </c>
      <c r="E3007" s="24">
        <v>730</v>
      </c>
      <c r="F3007">
        <v>2</v>
      </c>
      <c r="G3007">
        <v>9.6</v>
      </c>
      <c r="H3007">
        <v>2.4</v>
      </c>
      <c r="I3007" t="s">
        <v>159</v>
      </c>
      <c r="J3007">
        <v>580</v>
      </c>
      <c r="K3007">
        <v>25</v>
      </c>
      <c r="L3007">
        <v>160</v>
      </c>
      <c r="M3007" t="s">
        <v>141</v>
      </c>
      <c r="N3007" t="s">
        <v>45</v>
      </c>
      <c r="O3007" t="s">
        <v>142</v>
      </c>
      <c r="P3007">
        <f t="shared" si="138"/>
        <v>8.94</v>
      </c>
      <c r="Q3007">
        <f t="shared" si="139"/>
        <v>0.66000000000000014</v>
      </c>
      <c r="R3007">
        <f t="shared" si="140"/>
        <v>0.15625</v>
      </c>
    </row>
    <row r="3008" spans="1:18" x14ac:dyDescent="0.25">
      <c r="A3008" t="s">
        <v>236</v>
      </c>
      <c r="B3008" t="s">
        <v>6</v>
      </c>
      <c r="C3008" s="1">
        <v>44188</v>
      </c>
      <c r="D3008" s="1">
        <v>44918</v>
      </c>
      <c r="E3008" s="24">
        <v>730</v>
      </c>
      <c r="F3008">
        <v>2</v>
      </c>
      <c r="G3008">
        <v>8</v>
      </c>
      <c r="H3008">
        <v>2</v>
      </c>
      <c r="I3008" t="s">
        <v>159</v>
      </c>
      <c r="J3008">
        <v>580</v>
      </c>
      <c r="K3008">
        <v>25</v>
      </c>
      <c r="L3008">
        <v>160</v>
      </c>
      <c r="M3008" t="s">
        <v>141</v>
      </c>
      <c r="N3008" t="s">
        <v>45</v>
      </c>
      <c r="O3008" t="s">
        <v>142</v>
      </c>
      <c r="P3008">
        <f t="shared" si="138"/>
        <v>8.94</v>
      </c>
      <c r="Q3008">
        <f t="shared" si="139"/>
        <v>-0.9399999999999995</v>
      </c>
      <c r="R3008">
        <f t="shared" si="140"/>
        <v>0.15625</v>
      </c>
    </row>
    <row r="3009" spans="1:18" x14ac:dyDescent="0.25">
      <c r="A3009" t="s">
        <v>236</v>
      </c>
      <c r="B3009" t="s">
        <v>6</v>
      </c>
      <c r="C3009" s="1">
        <v>44188</v>
      </c>
      <c r="D3009" s="1">
        <v>44918</v>
      </c>
      <c r="E3009" s="24">
        <v>730</v>
      </c>
      <c r="F3009">
        <v>2</v>
      </c>
      <c r="G3009">
        <v>9.5</v>
      </c>
      <c r="H3009">
        <v>2.4</v>
      </c>
      <c r="I3009" t="s">
        <v>159</v>
      </c>
      <c r="J3009">
        <v>580</v>
      </c>
      <c r="K3009">
        <v>25</v>
      </c>
      <c r="L3009">
        <v>160</v>
      </c>
      <c r="M3009" t="s">
        <v>141</v>
      </c>
      <c r="N3009" t="s">
        <v>45</v>
      </c>
      <c r="O3009" t="s">
        <v>142</v>
      </c>
      <c r="P3009">
        <f t="shared" si="138"/>
        <v>8.94</v>
      </c>
      <c r="Q3009">
        <f t="shared" si="139"/>
        <v>0.5600000000000005</v>
      </c>
      <c r="R3009">
        <f t="shared" si="140"/>
        <v>0.15625</v>
      </c>
    </row>
    <row r="3010" spans="1:18" x14ac:dyDescent="0.25">
      <c r="A3010" t="s">
        <v>236</v>
      </c>
      <c r="B3010" t="s">
        <v>6</v>
      </c>
      <c r="C3010" s="1">
        <v>44188</v>
      </c>
      <c r="D3010" s="1">
        <v>44918</v>
      </c>
      <c r="E3010" s="24">
        <v>730</v>
      </c>
      <c r="F3010">
        <v>2</v>
      </c>
      <c r="G3010">
        <v>10.4</v>
      </c>
      <c r="H3010">
        <v>2.6</v>
      </c>
      <c r="I3010" t="s">
        <v>159</v>
      </c>
      <c r="J3010">
        <v>580</v>
      </c>
      <c r="K3010">
        <v>25</v>
      </c>
      <c r="L3010">
        <v>160</v>
      </c>
      <c r="M3010" t="s">
        <v>141</v>
      </c>
      <c r="N3010" t="s">
        <v>45</v>
      </c>
      <c r="O3010" t="s">
        <v>142</v>
      </c>
      <c r="P3010">
        <f t="shared" si="138"/>
        <v>8.94</v>
      </c>
      <c r="Q3010">
        <f t="shared" si="139"/>
        <v>1.4600000000000009</v>
      </c>
      <c r="R3010">
        <f t="shared" si="140"/>
        <v>0.15625</v>
      </c>
    </row>
    <row r="3011" spans="1:18" x14ac:dyDescent="0.25">
      <c r="A3011" t="s">
        <v>238</v>
      </c>
      <c r="B3011" t="s">
        <v>6</v>
      </c>
      <c r="C3011" s="1">
        <v>44188</v>
      </c>
      <c r="D3011" s="1">
        <v>44918</v>
      </c>
      <c r="E3011" s="24">
        <v>730</v>
      </c>
      <c r="F3011">
        <v>2</v>
      </c>
      <c r="G3011">
        <v>8.9</v>
      </c>
      <c r="H3011">
        <v>2.2999999999999998</v>
      </c>
      <c r="I3011" t="s">
        <v>157</v>
      </c>
      <c r="J3011">
        <v>580</v>
      </c>
      <c r="K3011">
        <v>55</v>
      </c>
      <c r="L3011">
        <v>160</v>
      </c>
      <c r="M3011" t="s">
        <v>141</v>
      </c>
      <c r="N3011" t="s">
        <v>45</v>
      </c>
      <c r="O3011" t="s">
        <v>142</v>
      </c>
      <c r="P3011">
        <f t="shared" ref="P3011:P3074" si="141">IF(B3011="AltCom",E3011*0.003+1.43,IF(B3011="EreCya",E3011*0.003+2.87,IF(B3011="JulOrn",E3011*0.004+2.3,IF(B3011="LepElo",E3011*0.011+0.91,IF(B3011="NeoPul",E3011*0.004+2.46,IF(B3011="NeoTet","NT",IF(B3011="TelTem",E3011*0.006+1.77,IF(B3011="VarMoo",E3011*0.003+1.67,"AAAAAAAAAH"))))))))</f>
        <v>8.94</v>
      </c>
      <c r="Q3011">
        <f t="shared" ref="Q3011:Q3074" si="142">IF(B3011="NeoTet", "NA", G3011-P3011)</f>
        <v>-3.9999999999999147E-2</v>
      </c>
      <c r="R3011">
        <f t="shared" ref="R3011:R3074" si="143">K3011/L3011</f>
        <v>0.34375</v>
      </c>
    </row>
    <row r="3012" spans="1:18" x14ac:dyDescent="0.25">
      <c r="A3012" t="s">
        <v>238</v>
      </c>
      <c r="B3012" t="s">
        <v>6</v>
      </c>
      <c r="C3012" s="1">
        <v>44188</v>
      </c>
      <c r="D3012" s="1">
        <v>44918</v>
      </c>
      <c r="E3012" s="24">
        <v>730</v>
      </c>
      <c r="F3012">
        <v>2</v>
      </c>
      <c r="G3012">
        <v>9.9</v>
      </c>
      <c r="H3012">
        <v>2.5</v>
      </c>
      <c r="I3012" t="s">
        <v>157</v>
      </c>
      <c r="J3012">
        <v>580</v>
      </c>
      <c r="K3012">
        <v>55</v>
      </c>
      <c r="L3012">
        <v>160</v>
      </c>
      <c r="M3012" t="s">
        <v>141</v>
      </c>
      <c r="N3012" t="s">
        <v>45</v>
      </c>
      <c r="O3012" t="s">
        <v>142</v>
      </c>
      <c r="P3012">
        <f t="shared" si="141"/>
        <v>8.94</v>
      </c>
      <c r="Q3012">
        <f t="shared" si="142"/>
        <v>0.96000000000000085</v>
      </c>
      <c r="R3012">
        <f t="shared" si="143"/>
        <v>0.34375</v>
      </c>
    </row>
    <row r="3013" spans="1:18" x14ac:dyDescent="0.25">
      <c r="A3013" t="s">
        <v>238</v>
      </c>
      <c r="B3013" t="s">
        <v>6</v>
      </c>
      <c r="C3013" s="1">
        <v>44188</v>
      </c>
      <c r="D3013" s="1">
        <v>44918</v>
      </c>
      <c r="E3013" s="24">
        <v>730</v>
      </c>
      <c r="F3013">
        <v>2</v>
      </c>
      <c r="G3013">
        <v>8</v>
      </c>
      <c r="H3013">
        <v>2</v>
      </c>
      <c r="I3013" t="s">
        <v>159</v>
      </c>
      <c r="J3013">
        <v>580</v>
      </c>
      <c r="K3013">
        <v>55</v>
      </c>
      <c r="L3013">
        <v>160</v>
      </c>
      <c r="M3013" t="s">
        <v>141</v>
      </c>
      <c r="N3013" t="s">
        <v>45</v>
      </c>
      <c r="O3013" t="s">
        <v>142</v>
      </c>
      <c r="P3013">
        <f t="shared" si="141"/>
        <v>8.94</v>
      </c>
      <c r="Q3013">
        <f t="shared" si="142"/>
        <v>-0.9399999999999995</v>
      </c>
      <c r="R3013">
        <f t="shared" si="143"/>
        <v>0.34375</v>
      </c>
    </row>
    <row r="3014" spans="1:18" x14ac:dyDescent="0.25">
      <c r="A3014" t="s">
        <v>238</v>
      </c>
      <c r="B3014" t="s">
        <v>6</v>
      </c>
      <c r="C3014" s="1">
        <v>44188</v>
      </c>
      <c r="D3014" s="1">
        <v>44918</v>
      </c>
      <c r="E3014" s="24">
        <v>730</v>
      </c>
      <c r="F3014">
        <v>2</v>
      </c>
      <c r="G3014">
        <v>9</v>
      </c>
      <c r="H3014">
        <v>2.2999999999999998</v>
      </c>
      <c r="I3014" t="s">
        <v>159</v>
      </c>
      <c r="J3014">
        <v>580</v>
      </c>
      <c r="K3014">
        <v>55</v>
      </c>
      <c r="L3014">
        <v>160</v>
      </c>
      <c r="M3014" t="s">
        <v>141</v>
      </c>
      <c r="N3014" t="s">
        <v>45</v>
      </c>
      <c r="O3014" t="s">
        <v>142</v>
      </c>
      <c r="P3014">
        <f t="shared" si="141"/>
        <v>8.94</v>
      </c>
      <c r="Q3014">
        <f t="shared" si="142"/>
        <v>6.0000000000000497E-2</v>
      </c>
      <c r="R3014">
        <f t="shared" si="143"/>
        <v>0.34375</v>
      </c>
    </row>
    <row r="3015" spans="1:18" x14ac:dyDescent="0.25">
      <c r="A3015" t="s">
        <v>238</v>
      </c>
      <c r="B3015" t="s">
        <v>6</v>
      </c>
      <c r="C3015" s="1">
        <v>44188</v>
      </c>
      <c r="D3015" s="1">
        <v>44918</v>
      </c>
      <c r="E3015" s="24">
        <v>730</v>
      </c>
      <c r="F3015">
        <v>2</v>
      </c>
      <c r="G3015">
        <v>8.5</v>
      </c>
      <c r="H3015">
        <v>2.2000000000000002</v>
      </c>
      <c r="I3015" t="s">
        <v>157</v>
      </c>
      <c r="J3015">
        <v>580</v>
      </c>
      <c r="K3015">
        <v>55</v>
      </c>
      <c r="L3015">
        <v>160</v>
      </c>
      <c r="M3015" t="s">
        <v>141</v>
      </c>
      <c r="N3015" t="s">
        <v>45</v>
      </c>
      <c r="O3015" t="s">
        <v>142</v>
      </c>
      <c r="P3015">
        <f t="shared" si="141"/>
        <v>8.94</v>
      </c>
      <c r="Q3015">
        <f t="shared" si="142"/>
        <v>-0.4399999999999995</v>
      </c>
      <c r="R3015">
        <f t="shared" si="143"/>
        <v>0.34375</v>
      </c>
    </row>
    <row r="3016" spans="1:18" x14ac:dyDescent="0.25">
      <c r="A3016" t="s">
        <v>238</v>
      </c>
      <c r="B3016" t="s">
        <v>6</v>
      </c>
      <c r="C3016" s="1">
        <v>44188</v>
      </c>
      <c r="D3016" s="1">
        <v>44918</v>
      </c>
      <c r="E3016" s="24">
        <v>730</v>
      </c>
      <c r="F3016">
        <v>2</v>
      </c>
      <c r="G3016">
        <v>7.8</v>
      </c>
      <c r="H3016">
        <v>2</v>
      </c>
      <c r="I3016" t="s">
        <v>157</v>
      </c>
      <c r="J3016">
        <v>580</v>
      </c>
      <c r="K3016">
        <v>55</v>
      </c>
      <c r="L3016">
        <v>160</v>
      </c>
      <c r="M3016" t="s">
        <v>141</v>
      </c>
      <c r="N3016" t="s">
        <v>45</v>
      </c>
      <c r="O3016" t="s">
        <v>142</v>
      </c>
      <c r="P3016">
        <f t="shared" si="141"/>
        <v>8.94</v>
      </c>
      <c r="Q3016">
        <f t="shared" si="142"/>
        <v>-1.1399999999999997</v>
      </c>
      <c r="R3016">
        <f t="shared" si="143"/>
        <v>0.34375</v>
      </c>
    </row>
    <row r="3017" spans="1:18" x14ac:dyDescent="0.25">
      <c r="A3017" t="s">
        <v>238</v>
      </c>
      <c r="B3017" t="s">
        <v>6</v>
      </c>
      <c r="C3017" s="1">
        <v>44188</v>
      </c>
      <c r="D3017" s="1">
        <v>44918</v>
      </c>
      <c r="E3017" s="24">
        <v>730</v>
      </c>
      <c r="F3017">
        <v>2</v>
      </c>
      <c r="G3017">
        <v>8.3000000000000007</v>
      </c>
      <c r="H3017">
        <v>2.2000000000000002</v>
      </c>
      <c r="I3017" t="s">
        <v>157</v>
      </c>
      <c r="J3017">
        <v>580</v>
      </c>
      <c r="K3017">
        <v>55</v>
      </c>
      <c r="L3017">
        <v>160</v>
      </c>
      <c r="M3017" t="s">
        <v>141</v>
      </c>
      <c r="N3017" t="s">
        <v>45</v>
      </c>
      <c r="O3017" t="s">
        <v>142</v>
      </c>
      <c r="P3017">
        <f t="shared" si="141"/>
        <v>8.94</v>
      </c>
      <c r="Q3017">
        <f t="shared" si="142"/>
        <v>-0.63999999999999879</v>
      </c>
      <c r="R3017">
        <f t="shared" si="143"/>
        <v>0.34375</v>
      </c>
    </row>
    <row r="3018" spans="1:18" x14ac:dyDescent="0.25">
      <c r="A3018" t="s">
        <v>238</v>
      </c>
      <c r="B3018" t="s">
        <v>6</v>
      </c>
      <c r="C3018" s="1">
        <v>44188</v>
      </c>
      <c r="D3018" s="1">
        <v>44918</v>
      </c>
      <c r="E3018" s="24">
        <v>730</v>
      </c>
      <c r="F3018">
        <v>2</v>
      </c>
      <c r="G3018">
        <v>9.5</v>
      </c>
      <c r="H3018">
        <v>2.4</v>
      </c>
      <c r="I3018" t="s">
        <v>157</v>
      </c>
      <c r="J3018">
        <v>580</v>
      </c>
      <c r="K3018">
        <v>55</v>
      </c>
      <c r="L3018">
        <v>160</v>
      </c>
      <c r="M3018" t="s">
        <v>141</v>
      </c>
      <c r="N3018" t="s">
        <v>45</v>
      </c>
      <c r="O3018" t="s">
        <v>142</v>
      </c>
      <c r="P3018">
        <f t="shared" si="141"/>
        <v>8.94</v>
      </c>
      <c r="Q3018">
        <f t="shared" si="142"/>
        <v>0.5600000000000005</v>
      </c>
      <c r="R3018">
        <f t="shared" si="143"/>
        <v>0.34375</v>
      </c>
    </row>
    <row r="3019" spans="1:18" x14ac:dyDescent="0.25">
      <c r="A3019" t="s">
        <v>238</v>
      </c>
      <c r="B3019" t="s">
        <v>6</v>
      </c>
      <c r="C3019" s="1">
        <v>44188</v>
      </c>
      <c r="D3019" s="1">
        <v>44918</v>
      </c>
      <c r="E3019" s="24">
        <v>730</v>
      </c>
      <c r="F3019">
        <v>2</v>
      </c>
      <c r="G3019">
        <v>7.7</v>
      </c>
      <c r="H3019">
        <v>1.9</v>
      </c>
      <c r="I3019" t="s">
        <v>157</v>
      </c>
      <c r="J3019">
        <v>580</v>
      </c>
      <c r="K3019">
        <v>55</v>
      </c>
      <c r="L3019">
        <v>160</v>
      </c>
      <c r="M3019" t="s">
        <v>141</v>
      </c>
      <c r="N3019" t="s">
        <v>45</v>
      </c>
      <c r="O3019" t="s">
        <v>142</v>
      </c>
      <c r="P3019">
        <f t="shared" si="141"/>
        <v>8.94</v>
      </c>
      <c r="Q3019">
        <f t="shared" si="142"/>
        <v>-1.2399999999999993</v>
      </c>
      <c r="R3019">
        <f t="shared" si="143"/>
        <v>0.34375</v>
      </c>
    </row>
    <row r="3020" spans="1:18" x14ac:dyDescent="0.25">
      <c r="A3020" t="s">
        <v>238</v>
      </c>
      <c r="B3020" t="s">
        <v>6</v>
      </c>
      <c r="C3020" s="1">
        <v>44188</v>
      </c>
      <c r="D3020" s="1">
        <v>44918</v>
      </c>
      <c r="E3020" s="24">
        <v>730</v>
      </c>
      <c r="F3020">
        <v>2</v>
      </c>
      <c r="G3020">
        <v>8.6</v>
      </c>
      <c r="H3020">
        <v>2.2000000000000002</v>
      </c>
      <c r="I3020" t="s">
        <v>157</v>
      </c>
      <c r="J3020">
        <v>580</v>
      </c>
      <c r="K3020">
        <v>55</v>
      </c>
      <c r="L3020">
        <v>160</v>
      </c>
      <c r="M3020" t="s">
        <v>141</v>
      </c>
      <c r="N3020" t="s">
        <v>45</v>
      </c>
      <c r="O3020" t="s">
        <v>142</v>
      </c>
      <c r="P3020">
        <f t="shared" si="141"/>
        <v>8.94</v>
      </c>
      <c r="Q3020">
        <f t="shared" si="142"/>
        <v>-0.33999999999999986</v>
      </c>
      <c r="R3020">
        <f t="shared" si="143"/>
        <v>0.34375</v>
      </c>
    </row>
    <row r="3021" spans="1:18" x14ac:dyDescent="0.25">
      <c r="A3021" t="s">
        <v>238</v>
      </c>
      <c r="B3021" t="s">
        <v>6</v>
      </c>
      <c r="C3021" s="1">
        <v>44188</v>
      </c>
      <c r="D3021" s="1">
        <v>44918</v>
      </c>
      <c r="E3021" s="24">
        <v>730</v>
      </c>
      <c r="F3021">
        <v>2</v>
      </c>
      <c r="G3021">
        <v>8.3000000000000007</v>
      </c>
      <c r="H3021">
        <v>2.1</v>
      </c>
      <c r="I3021" t="s">
        <v>157</v>
      </c>
      <c r="J3021">
        <v>580</v>
      </c>
      <c r="K3021">
        <v>55</v>
      </c>
      <c r="L3021">
        <v>160</v>
      </c>
      <c r="M3021" t="s">
        <v>141</v>
      </c>
      <c r="N3021" t="s">
        <v>45</v>
      </c>
      <c r="O3021" t="s">
        <v>142</v>
      </c>
      <c r="P3021">
        <f t="shared" si="141"/>
        <v>8.94</v>
      </c>
      <c r="Q3021">
        <f t="shared" si="142"/>
        <v>-0.63999999999999879</v>
      </c>
      <c r="R3021">
        <f t="shared" si="143"/>
        <v>0.34375</v>
      </c>
    </row>
    <row r="3022" spans="1:18" x14ac:dyDescent="0.25">
      <c r="A3022" t="s">
        <v>238</v>
      </c>
      <c r="B3022" t="s">
        <v>6</v>
      </c>
      <c r="C3022" s="1">
        <v>44188</v>
      </c>
      <c r="D3022" s="1">
        <v>44918</v>
      </c>
      <c r="E3022" s="24">
        <v>730</v>
      </c>
      <c r="F3022">
        <v>2</v>
      </c>
      <c r="G3022">
        <v>9.1</v>
      </c>
      <c r="H3022">
        <v>2.2999999999999998</v>
      </c>
      <c r="I3022" t="s">
        <v>159</v>
      </c>
      <c r="J3022">
        <v>580</v>
      </c>
      <c r="K3022">
        <v>55</v>
      </c>
      <c r="L3022">
        <v>160</v>
      </c>
      <c r="M3022" t="s">
        <v>141</v>
      </c>
      <c r="N3022" t="s">
        <v>45</v>
      </c>
      <c r="O3022" t="s">
        <v>142</v>
      </c>
      <c r="P3022">
        <f t="shared" si="141"/>
        <v>8.94</v>
      </c>
      <c r="Q3022">
        <f t="shared" si="142"/>
        <v>0.16000000000000014</v>
      </c>
      <c r="R3022">
        <f t="shared" si="143"/>
        <v>0.34375</v>
      </c>
    </row>
    <row r="3023" spans="1:18" x14ac:dyDescent="0.25">
      <c r="A3023" t="s">
        <v>238</v>
      </c>
      <c r="B3023" t="s">
        <v>6</v>
      </c>
      <c r="C3023" s="1">
        <v>44188</v>
      </c>
      <c r="D3023" s="1">
        <v>44918</v>
      </c>
      <c r="E3023" s="24">
        <v>730</v>
      </c>
      <c r="F3023">
        <v>2</v>
      </c>
      <c r="G3023">
        <v>7.2</v>
      </c>
      <c r="H3023">
        <v>1.8</v>
      </c>
      <c r="I3023" t="s">
        <v>157</v>
      </c>
      <c r="J3023">
        <v>580</v>
      </c>
      <c r="K3023">
        <v>55</v>
      </c>
      <c r="L3023">
        <v>160</v>
      </c>
      <c r="M3023" t="s">
        <v>141</v>
      </c>
      <c r="N3023" t="s">
        <v>45</v>
      </c>
      <c r="O3023" t="s">
        <v>142</v>
      </c>
      <c r="P3023">
        <f t="shared" si="141"/>
        <v>8.94</v>
      </c>
      <c r="Q3023">
        <f t="shared" si="142"/>
        <v>-1.7399999999999993</v>
      </c>
      <c r="R3023">
        <f t="shared" si="143"/>
        <v>0.34375</v>
      </c>
    </row>
    <row r="3024" spans="1:18" x14ac:dyDescent="0.25">
      <c r="A3024" t="s">
        <v>238</v>
      </c>
      <c r="B3024" t="s">
        <v>6</v>
      </c>
      <c r="C3024" s="1">
        <v>44188</v>
      </c>
      <c r="D3024" s="1">
        <v>44918</v>
      </c>
      <c r="E3024" s="24">
        <v>730</v>
      </c>
      <c r="F3024">
        <v>2</v>
      </c>
      <c r="G3024">
        <v>7.6</v>
      </c>
      <c r="H3024">
        <v>2</v>
      </c>
      <c r="I3024" t="s">
        <v>159</v>
      </c>
      <c r="J3024">
        <v>580</v>
      </c>
      <c r="K3024">
        <v>55</v>
      </c>
      <c r="L3024">
        <v>160</v>
      </c>
      <c r="M3024" t="s">
        <v>141</v>
      </c>
      <c r="N3024" t="s">
        <v>45</v>
      </c>
      <c r="O3024" t="s">
        <v>142</v>
      </c>
      <c r="P3024">
        <f t="shared" si="141"/>
        <v>8.94</v>
      </c>
      <c r="Q3024">
        <f t="shared" si="142"/>
        <v>-1.3399999999999999</v>
      </c>
      <c r="R3024">
        <f t="shared" si="143"/>
        <v>0.34375</v>
      </c>
    </row>
    <row r="3025" spans="1:18" x14ac:dyDescent="0.25">
      <c r="A3025" t="s">
        <v>238</v>
      </c>
      <c r="B3025" t="s">
        <v>6</v>
      </c>
      <c r="C3025" s="1">
        <v>44188</v>
      </c>
      <c r="D3025" s="1">
        <v>44918</v>
      </c>
      <c r="E3025" s="24">
        <v>730</v>
      </c>
      <c r="F3025">
        <v>2</v>
      </c>
      <c r="G3025">
        <v>9</v>
      </c>
      <c r="H3025">
        <v>2.2999999999999998</v>
      </c>
      <c r="I3025" t="s">
        <v>159</v>
      </c>
      <c r="J3025">
        <v>580</v>
      </c>
      <c r="K3025">
        <v>55</v>
      </c>
      <c r="L3025">
        <v>160</v>
      </c>
      <c r="M3025" t="s">
        <v>141</v>
      </c>
      <c r="N3025" t="s">
        <v>45</v>
      </c>
      <c r="O3025" t="s">
        <v>142</v>
      </c>
      <c r="P3025">
        <f t="shared" si="141"/>
        <v>8.94</v>
      </c>
      <c r="Q3025">
        <f t="shared" si="142"/>
        <v>6.0000000000000497E-2</v>
      </c>
      <c r="R3025">
        <f t="shared" si="143"/>
        <v>0.34375</v>
      </c>
    </row>
    <row r="3026" spans="1:18" x14ac:dyDescent="0.25">
      <c r="A3026" t="s">
        <v>238</v>
      </c>
      <c r="B3026" t="s">
        <v>6</v>
      </c>
      <c r="C3026" s="1">
        <v>44188</v>
      </c>
      <c r="D3026" s="1">
        <v>44918</v>
      </c>
      <c r="E3026" s="24">
        <v>730</v>
      </c>
      <c r="F3026">
        <v>2</v>
      </c>
      <c r="G3026">
        <v>9.1999999999999993</v>
      </c>
      <c r="H3026">
        <v>2.4</v>
      </c>
      <c r="I3026" t="s">
        <v>159</v>
      </c>
      <c r="J3026">
        <v>580</v>
      </c>
      <c r="K3026">
        <v>55</v>
      </c>
      <c r="L3026">
        <v>160</v>
      </c>
      <c r="M3026" t="s">
        <v>141</v>
      </c>
      <c r="N3026" t="s">
        <v>45</v>
      </c>
      <c r="O3026" t="s">
        <v>142</v>
      </c>
      <c r="P3026">
        <f t="shared" si="141"/>
        <v>8.94</v>
      </c>
      <c r="Q3026">
        <f t="shared" si="142"/>
        <v>0.25999999999999979</v>
      </c>
      <c r="R3026">
        <f t="shared" si="143"/>
        <v>0.34375</v>
      </c>
    </row>
    <row r="3027" spans="1:18" x14ac:dyDescent="0.25">
      <c r="A3027" t="s">
        <v>238</v>
      </c>
      <c r="B3027" t="s">
        <v>6</v>
      </c>
      <c r="C3027" s="1">
        <v>44188</v>
      </c>
      <c r="D3027" s="1">
        <v>44918</v>
      </c>
      <c r="E3027" s="24">
        <v>730</v>
      </c>
      <c r="F3027">
        <v>2</v>
      </c>
      <c r="G3027">
        <v>8.4</v>
      </c>
      <c r="H3027">
        <v>2.1</v>
      </c>
      <c r="I3027" t="s">
        <v>157</v>
      </c>
      <c r="J3027">
        <v>580</v>
      </c>
      <c r="K3027">
        <v>55</v>
      </c>
      <c r="L3027">
        <v>160</v>
      </c>
      <c r="M3027" t="s">
        <v>141</v>
      </c>
      <c r="N3027" t="s">
        <v>45</v>
      </c>
      <c r="O3027" t="s">
        <v>142</v>
      </c>
      <c r="P3027">
        <f t="shared" si="141"/>
        <v>8.94</v>
      </c>
      <c r="Q3027">
        <f t="shared" si="142"/>
        <v>-0.53999999999999915</v>
      </c>
      <c r="R3027">
        <f t="shared" si="143"/>
        <v>0.34375</v>
      </c>
    </row>
    <row r="3028" spans="1:18" x14ac:dyDescent="0.25">
      <c r="A3028" t="s">
        <v>238</v>
      </c>
      <c r="B3028" t="s">
        <v>6</v>
      </c>
      <c r="C3028" s="1">
        <v>44188</v>
      </c>
      <c r="D3028" s="1">
        <v>44918</v>
      </c>
      <c r="E3028" s="24">
        <v>730</v>
      </c>
      <c r="F3028">
        <v>2</v>
      </c>
      <c r="G3028">
        <v>7.3</v>
      </c>
      <c r="H3028">
        <v>1.8</v>
      </c>
      <c r="I3028" t="s">
        <v>159</v>
      </c>
      <c r="J3028">
        <v>580</v>
      </c>
      <c r="K3028">
        <v>55</v>
      </c>
      <c r="L3028">
        <v>160</v>
      </c>
      <c r="M3028" t="s">
        <v>141</v>
      </c>
      <c r="N3028" t="s">
        <v>45</v>
      </c>
      <c r="O3028" t="s">
        <v>142</v>
      </c>
      <c r="P3028">
        <f t="shared" si="141"/>
        <v>8.94</v>
      </c>
      <c r="Q3028">
        <f t="shared" si="142"/>
        <v>-1.6399999999999997</v>
      </c>
      <c r="R3028">
        <f t="shared" si="143"/>
        <v>0.34375</v>
      </c>
    </row>
    <row r="3029" spans="1:18" x14ac:dyDescent="0.25">
      <c r="A3029" t="s">
        <v>238</v>
      </c>
      <c r="B3029" t="s">
        <v>6</v>
      </c>
      <c r="C3029" s="1">
        <v>44188</v>
      </c>
      <c r="D3029" s="1">
        <v>44918</v>
      </c>
      <c r="E3029" s="24">
        <v>730</v>
      </c>
      <c r="F3029">
        <v>2</v>
      </c>
      <c r="G3029">
        <v>9</v>
      </c>
      <c r="H3029">
        <v>2.2999999999999998</v>
      </c>
      <c r="I3029" t="s">
        <v>157</v>
      </c>
      <c r="J3029">
        <v>580</v>
      </c>
      <c r="K3029">
        <v>55</v>
      </c>
      <c r="L3029">
        <v>160</v>
      </c>
      <c r="M3029" t="s">
        <v>141</v>
      </c>
      <c r="N3029" t="s">
        <v>45</v>
      </c>
      <c r="O3029" t="s">
        <v>142</v>
      </c>
      <c r="P3029">
        <f t="shared" si="141"/>
        <v>8.94</v>
      </c>
      <c r="Q3029">
        <f t="shared" si="142"/>
        <v>6.0000000000000497E-2</v>
      </c>
      <c r="R3029">
        <f t="shared" si="143"/>
        <v>0.34375</v>
      </c>
    </row>
    <row r="3030" spans="1:18" x14ac:dyDescent="0.25">
      <c r="A3030" t="s">
        <v>238</v>
      </c>
      <c r="B3030" t="s">
        <v>6</v>
      </c>
      <c r="C3030" s="1">
        <v>44188</v>
      </c>
      <c r="D3030" s="1">
        <v>44918</v>
      </c>
      <c r="E3030" s="24">
        <v>730</v>
      </c>
      <c r="F3030">
        <v>2</v>
      </c>
      <c r="G3030">
        <v>11.5</v>
      </c>
      <c r="H3030">
        <v>3</v>
      </c>
      <c r="I3030" t="s">
        <v>157</v>
      </c>
      <c r="J3030">
        <v>580</v>
      </c>
      <c r="K3030">
        <v>55</v>
      </c>
      <c r="L3030">
        <v>160</v>
      </c>
      <c r="M3030" t="s">
        <v>141</v>
      </c>
      <c r="N3030" t="s">
        <v>45</v>
      </c>
      <c r="O3030" t="s">
        <v>142</v>
      </c>
      <c r="P3030">
        <f t="shared" si="141"/>
        <v>8.94</v>
      </c>
      <c r="Q3030">
        <f t="shared" si="142"/>
        <v>2.5600000000000005</v>
      </c>
      <c r="R3030">
        <f t="shared" si="143"/>
        <v>0.34375</v>
      </c>
    </row>
    <row r="3031" spans="1:18" x14ac:dyDescent="0.25">
      <c r="A3031" t="s">
        <v>238</v>
      </c>
      <c r="B3031" t="s">
        <v>6</v>
      </c>
      <c r="C3031" s="1">
        <v>44188</v>
      </c>
      <c r="D3031" s="1">
        <v>44918</v>
      </c>
      <c r="E3031" s="24">
        <v>730</v>
      </c>
      <c r="F3031">
        <v>2</v>
      </c>
      <c r="G3031">
        <v>8.9</v>
      </c>
      <c r="H3031">
        <v>2.2000000000000002</v>
      </c>
      <c r="I3031" t="s">
        <v>157</v>
      </c>
      <c r="J3031">
        <v>580</v>
      </c>
      <c r="K3031">
        <v>55</v>
      </c>
      <c r="L3031">
        <v>160</v>
      </c>
      <c r="M3031" t="s">
        <v>141</v>
      </c>
      <c r="N3031" t="s">
        <v>45</v>
      </c>
      <c r="O3031" t="s">
        <v>142</v>
      </c>
      <c r="P3031">
        <f t="shared" si="141"/>
        <v>8.94</v>
      </c>
      <c r="Q3031">
        <f t="shared" si="142"/>
        <v>-3.9999999999999147E-2</v>
      </c>
      <c r="R3031">
        <f t="shared" si="143"/>
        <v>0.34375</v>
      </c>
    </row>
    <row r="3032" spans="1:18" x14ac:dyDescent="0.25">
      <c r="A3032" t="s">
        <v>238</v>
      </c>
      <c r="B3032" t="s">
        <v>6</v>
      </c>
      <c r="C3032" s="1">
        <v>44188</v>
      </c>
      <c r="D3032" s="1">
        <v>44918</v>
      </c>
      <c r="E3032" s="24">
        <v>730</v>
      </c>
      <c r="F3032">
        <v>2</v>
      </c>
      <c r="G3032">
        <v>7.3</v>
      </c>
      <c r="H3032">
        <v>1.9</v>
      </c>
      <c r="I3032" t="s">
        <v>159</v>
      </c>
      <c r="J3032">
        <v>580</v>
      </c>
      <c r="K3032">
        <v>55</v>
      </c>
      <c r="L3032">
        <v>160</v>
      </c>
      <c r="M3032" t="s">
        <v>141</v>
      </c>
      <c r="N3032" t="s">
        <v>45</v>
      </c>
      <c r="O3032" t="s">
        <v>142</v>
      </c>
      <c r="P3032">
        <f t="shared" si="141"/>
        <v>8.94</v>
      </c>
      <c r="Q3032">
        <f t="shared" si="142"/>
        <v>-1.6399999999999997</v>
      </c>
      <c r="R3032">
        <f t="shared" si="143"/>
        <v>0.34375</v>
      </c>
    </row>
    <row r="3033" spans="1:18" x14ac:dyDescent="0.25">
      <c r="A3033" t="s">
        <v>238</v>
      </c>
      <c r="B3033" t="s">
        <v>6</v>
      </c>
      <c r="C3033" s="1">
        <v>44188</v>
      </c>
      <c r="D3033" s="1">
        <v>44918</v>
      </c>
      <c r="E3033" s="24">
        <v>730</v>
      </c>
      <c r="F3033">
        <v>2</v>
      </c>
      <c r="G3033">
        <v>8</v>
      </c>
      <c r="H3033">
        <v>2</v>
      </c>
      <c r="I3033" t="s">
        <v>159</v>
      </c>
      <c r="J3033">
        <v>580</v>
      </c>
      <c r="K3033">
        <v>55</v>
      </c>
      <c r="L3033">
        <v>160</v>
      </c>
      <c r="M3033" t="s">
        <v>141</v>
      </c>
      <c r="N3033" t="s">
        <v>45</v>
      </c>
      <c r="O3033" t="s">
        <v>142</v>
      </c>
      <c r="P3033">
        <f t="shared" si="141"/>
        <v>8.94</v>
      </c>
      <c r="Q3033">
        <f t="shared" si="142"/>
        <v>-0.9399999999999995</v>
      </c>
      <c r="R3033">
        <f t="shared" si="143"/>
        <v>0.34375</v>
      </c>
    </row>
    <row r="3034" spans="1:18" x14ac:dyDescent="0.25">
      <c r="A3034" t="s">
        <v>238</v>
      </c>
      <c r="B3034" t="s">
        <v>6</v>
      </c>
      <c r="C3034" s="1">
        <v>44188</v>
      </c>
      <c r="D3034" s="1">
        <v>44918</v>
      </c>
      <c r="E3034" s="24">
        <v>730</v>
      </c>
      <c r="F3034">
        <v>2</v>
      </c>
      <c r="G3034">
        <v>7.6</v>
      </c>
      <c r="H3034">
        <v>2</v>
      </c>
      <c r="I3034" t="s">
        <v>157</v>
      </c>
      <c r="J3034">
        <v>580</v>
      </c>
      <c r="K3034">
        <v>55</v>
      </c>
      <c r="L3034">
        <v>160</v>
      </c>
      <c r="M3034" t="s">
        <v>141</v>
      </c>
      <c r="N3034" t="s">
        <v>45</v>
      </c>
      <c r="O3034" t="s">
        <v>142</v>
      </c>
      <c r="P3034">
        <f t="shared" si="141"/>
        <v>8.94</v>
      </c>
      <c r="Q3034">
        <f t="shared" si="142"/>
        <v>-1.3399999999999999</v>
      </c>
      <c r="R3034">
        <f t="shared" si="143"/>
        <v>0.34375</v>
      </c>
    </row>
    <row r="3035" spans="1:18" x14ac:dyDescent="0.25">
      <c r="A3035" t="s">
        <v>238</v>
      </c>
      <c r="B3035" t="s">
        <v>6</v>
      </c>
      <c r="C3035" s="1">
        <v>44188</v>
      </c>
      <c r="D3035" s="1">
        <v>44918</v>
      </c>
      <c r="E3035" s="24">
        <v>730</v>
      </c>
      <c r="F3035">
        <v>2</v>
      </c>
      <c r="G3035">
        <v>8.1999999999999993</v>
      </c>
      <c r="H3035">
        <v>2.1</v>
      </c>
      <c r="I3035" t="s">
        <v>157</v>
      </c>
      <c r="J3035">
        <v>580</v>
      </c>
      <c r="K3035">
        <v>55</v>
      </c>
      <c r="L3035">
        <v>160</v>
      </c>
      <c r="M3035" t="s">
        <v>141</v>
      </c>
      <c r="N3035" t="s">
        <v>45</v>
      </c>
      <c r="O3035" t="s">
        <v>142</v>
      </c>
      <c r="P3035">
        <f t="shared" si="141"/>
        <v>8.94</v>
      </c>
      <c r="Q3035">
        <f t="shared" si="142"/>
        <v>-0.74000000000000021</v>
      </c>
      <c r="R3035">
        <f t="shared" si="143"/>
        <v>0.34375</v>
      </c>
    </row>
    <row r="3036" spans="1:18" x14ac:dyDescent="0.25">
      <c r="A3036" t="s">
        <v>238</v>
      </c>
      <c r="B3036" t="s">
        <v>6</v>
      </c>
      <c r="C3036" s="1">
        <v>44188</v>
      </c>
      <c r="D3036" s="1">
        <v>44918</v>
      </c>
      <c r="E3036" s="24">
        <v>730</v>
      </c>
      <c r="F3036">
        <v>2</v>
      </c>
      <c r="G3036">
        <v>10.9</v>
      </c>
      <c r="H3036">
        <v>2.6</v>
      </c>
      <c r="I3036" t="s">
        <v>159</v>
      </c>
      <c r="J3036">
        <v>580</v>
      </c>
      <c r="K3036">
        <v>55</v>
      </c>
      <c r="L3036">
        <v>160</v>
      </c>
      <c r="M3036" t="s">
        <v>141</v>
      </c>
      <c r="N3036" t="s">
        <v>45</v>
      </c>
      <c r="O3036" t="s">
        <v>142</v>
      </c>
      <c r="P3036">
        <f t="shared" si="141"/>
        <v>8.94</v>
      </c>
      <c r="Q3036">
        <f t="shared" si="142"/>
        <v>1.9600000000000009</v>
      </c>
      <c r="R3036">
        <f t="shared" si="143"/>
        <v>0.34375</v>
      </c>
    </row>
    <row r="3037" spans="1:18" x14ac:dyDescent="0.25">
      <c r="A3037" t="s">
        <v>238</v>
      </c>
      <c r="B3037" t="s">
        <v>6</v>
      </c>
      <c r="C3037" s="1">
        <v>44188</v>
      </c>
      <c r="D3037" s="1">
        <v>44918</v>
      </c>
      <c r="E3037" s="24">
        <v>730</v>
      </c>
      <c r="F3037">
        <v>2</v>
      </c>
      <c r="G3037">
        <v>6.3</v>
      </c>
      <c r="H3037">
        <v>1.5</v>
      </c>
      <c r="I3037" t="s">
        <v>159</v>
      </c>
      <c r="J3037">
        <v>580</v>
      </c>
      <c r="K3037">
        <v>55</v>
      </c>
      <c r="L3037">
        <v>160</v>
      </c>
      <c r="M3037" t="s">
        <v>141</v>
      </c>
      <c r="N3037" t="s">
        <v>45</v>
      </c>
      <c r="O3037" t="s">
        <v>142</v>
      </c>
      <c r="P3037">
        <f t="shared" si="141"/>
        <v>8.94</v>
      </c>
      <c r="Q3037">
        <f t="shared" si="142"/>
        <v>-2.6399999999999997</v>
      </c>
      <c r="R3037">
        <f t="shared" si="143"/>
        <v>0.34375</v>
      </c>
    </row>
    <row r="3038" spans="1:18" x14ac:dyDescent="0.25">
      <c r="A3038" t="s">
        <v>238</v>
      </c>
      <c r="B3038" t="s">
        <v>6</v>
      </c>
      <c r="C3038" s="1">
        <v>44188</v>
      </c>
      <c r="D3038" s="1">
        <v>44918</v>
      </c>
      <c r="E3038" s="24">
        <v>730</v>
      </c>
      <c r="F3038">
        <v>2</v>
      </c>
      <c r="G3038">
        <v>8.4</v>
      </c>
      <c r="H3038">
        <v>2.1</v>
      </c>
      <c r="I3038" t="s">
        <v>159</v>
      </c>
      <c r="J3038">
        <v>580</v>
      </c>
      <c r="K3038">
        <v>55</v>
      </c>
      <c r="L3038">
        <v>160</v>
      </c>
      <c r="M3038" t="s">
        <v>141</v>
      </c>
      <c r="N3038" t="s">
        <v>45</v>
      </c>
      <c r="O3038" t="s">
        <v>142</v>
      </c>
      <c r="P3038">
        <f t="shared" si="141"/>
        <v>8.94</v>
      </c>
      <c r="Q3038">
        <f t="shared" si="142"/>
        <v>-0.53999999999999915</v>
      </c>
      <c r="R3038">
        <f t="shared" si="143"/>
        <v>0.34375</v>
      </c>
    </row>
    <row r="3039" spans="1:18" x14ac:dyDescent="0.25">
      <c r="A3039" t="s">
        <v>238</v>
      </c>
      <c r="B3039" t="s">
        <v>6</v>
      </c>
      <c r="C3039" s="1">
        <v>44188</v>
      </c>
      <c r="D3039" s="1">
        <v>44918</v>
      </c>
      <c r="E3039" s="24">
        <v>730</v>
      </c>
      <c r="F3039">
        <v>2</v>
      </c>
      <c r="G3039">
        <v>10.3</v>
      </c>
      <c r="H3039">
        <v>2.7</v>
      </c>
      <c r="I3039" t="s">
        <v>159</v>
      </c>
      <c r="J3039">
        <v>580</v>
      </c>
      <c r="K3039">
        <v>55</v>
      </c>
      <c r="L3039">
        <v>160</v>
      </c>
      <c r="M3039" t="s">
        <v>141</v>
      </c>
      <c r="N3039" t="s">
        <v>45</v>
      </c>
      <c r="O3039" t="s">
        <v>142</v>
      </c>
      <c r="P3039">
        <f t="shared" si="141"/>
        <v>8.94</v>
      </c>
      <c r="Q3039">
        <f t="shared" si="142"/>
        <v>1.3600000000000012</v>
      </c>
      <c r="R3039">
        <f t="shared" si="143"/>
        <v>0.34375</v>
      </c>
    </row>
    <row r="3040" spans="1:18" x14ac:dyDescent="0.25">
      <c r="A3040" t="s">
        <v>238</v>
      </c>
      <c r="B3040" t="s">
        <v>6</v>
      </c>
      <c r="C3040" s="1">
        <v>44188</v>
      </c>
      <c r="D3040" s="1">
        <v>44918</v>
      </c>
      <c r="E3040" s="24">
        <v>730</v>
      </c>
      <c r="F3040">
        <v>2</v>
      </c>
      <c r="G3040">
        <v>7.5</v>
      </c>
      <c r="H3040">
        <v>1.8</v>
      </c>
      <c r="I3040" t="s">
        <v>157</v>
      </c>
      <c r="J3040">
        <v>580</v>
      </c>
      <c r="K3040">
        <v>55</v>
      </c>
      <c r="L3040">
        <v>160</v>
      </c>
      <c r="M3040" t="s">
        <v>141</v>
      </c>
      <c r="N3040" t="s">
        <v>45</v>
      </c>
      <c r="O3040" t="s">
        <v>142</v>
      </c>
      <c r="P3040">
        <f t="shared" si="141"/>
        <v>8.94</v>
      </c>
      <c r="Q3040">
        <f t="shared" si="142"/>
        <v>-1.4399999999999995</v>
      </c>
      <c r="R3040">
        <f t="shared" si="143"/>
        <v>0.34375</v>
      </c>
    </row>
    <row r="3041" spans="1:18" x14ac:dyDescent="0.25">
      <c r="A3041" t="s">
        <v>238</v>
      </c>
      <c r="B3041" t="s">
        <v>6</v>
      </c>
      <c r="C3041" s="1">
        <v>44188</v>
      </c>
      <c r="D3041" s="1">
        <v>44918</v>
      </c>
      <c r="E3041" s="24">
        <v>730</v>
      </c>
      <c r="F3041">
        <v>2</v>
      </c>
      <c r="G3041">
        <v>6.8</v>
      </c>
      <c r="H3041">
        <v>1.7</v>
      </c>
      <c r="I3041" t="s">
        <v>159</v>
      </c>
      <c r="J3041">
        <v>580</v>
      </c>
      <c r="K3041">
        <v>55</v>
      </c>
      <c r="L3041">
        <v>160</v>
      </c>
      <c r="M3041" t="s">
        <v>141</v>
      </c>
      <c r="N3041" t="s">
        <v>45</v>
      </c>
      <c r="O3041" t="s">
        <v>142</v>
      </c>
      <c r="P3041">
        <f t="shared" si="141"/>
        <v>8.94</v>
      </c>
      <c r="Q3041">
        <f t="shared" si="142"/>
        <v>-2.1399999999999997</v>
      </c>
      <c r="R3041">
        <f t="shared" si="143"/>
        <v>0.34375</v>
      </c>
    </row>
    <row r="3042" spans="1:18" x14ac:dyDescent="0.25">
      <c r="A3042" t="s">
        <v>238</v>
      </c>
      <c r="B3042" t="s">
        <v>6</v>
      </c>
      <c r="C3042" s="1">
        <v>44188</v>
      </c>
      <c r="D3042" s="1">
        <v>44918</v>
      </c>
      <c r="E3042" s="24">
        <v>730</v>
      </c>
      <c r="F3042">
        <v>2</v>
      </c>
      <c r="G3042">
        <v>9.6999999999999993</v>
      </c>
      <c r="H3042">
        <v>2.4</v>
      </c>
      <c r="I3042" t="s">
        <v>159</v>
      </c>
      <c r="J3042">
        <v>580</v>
      </c>
      <c r="K3042">
        <v>55</v>
      </c>
      <c r="L3042">
        <v>160</v>
      </c>
      <c r="M3042" t="s">
        <v>141</v>
      </c>
      <c r="N3042" t="s">
        <v>45</v>
      </c>
      <c r="O3042" t="s">
        <v>142</v>
      </c>
      <c r="P3042">
        <f t="shared" si="141"/>
        <v>8.94</v>
      </c>
      <c r="Q3042">
        <f t="shared" si="142"/>
        <v>0.75999999999999979</v>
      </c>
      <c r="R3042">
        <f t="shared" si="143"/>
        <v>0.34375</v>
      </c>
    </row>
    <row r="3043" spans="1:18" x14ac:dyDescent="0.25">
      <c r="A3043" t="s">
        <v>238</v>
      </c>
      <c r="B3043" t="s">
        <v>6</v>
      </c>
      <c r="C3043" s="1">
        <v>44188</v>
      </c>
      <c r="D3043" s="1">
        <v>44918</v>
      </c>
      <c r="E3043" s="24">
        <v>730</v>
      </c>
      <c r="F3043">
        <v>2</v>
      </c>
      <c r="G3043">
        <v>7.7</v>
      </c>
      <c r="H3043">
        <v>1.7</v>
      </c>
      <c r="I3043" t="s">
        <v>157</v>
      </c>
      <c r="J3043">
        <v>580</v>
      </c>
      <c r="K3043">
        <v>55</v>
      </c>
      <c r="L3043">
        <v>160</v>
      </c>
      <c r="M3043" t="s">
        <v>141</v>
      </c>
      <c r="N3043" t="s">
        <v>45</v>
      </c>
      <c r="O3043" t="s">
        <v>142</v>
      </c>
      <c r="P3043">
        <f t="shared" si="141"/>
        <v>8.94</v>
      </c>
      <c r="Q3043">
        <f t="shared" si="142"/>
        <v>-1.2399999999999993</v>
      </c>
      <c r="R3043">
        <f t="shared" si="143"/>
        <v>0.34375</v>
      </c>
    </row>
    <row r="3044" spans="1:18" x14ac:dyDescent="0.25">
      <c r="A3044" t="s">
        <v>238</v>
      </c>
      <c r="B3044" t="s">
        <v>6</v>
      </c>
      <c r="C3044" s="1">
        <v>44188</v>
      </c>
      <c r="D3044" s="1">
        <v>44918</v>
      </c>
      <c r="E3044" s="24">
        <v>730</v>
      </c>
      <c r="F3044">
        <v>2</v>
      </c>
      <c r="G3044">
        <v>9.5</v>
      </c>
      <c r="H3044">
        <v>2.4</v>
      </c>
      <c r="I3044" t="s">
        <v>159</v>
      </c>
      <c r="J3044">
        <v>580</v>
      </c>
      <c r="K3044">
        <v>55</v>
      </c>
      <c r="L3044">
        <v>160</v>
      </c>
      <c r="M3044" t="s">
        <v>141</v>
      </c>
      <c r="N3044" t="s">
        <v>45</v>
      </c>
      <c r="O3044" t="s">
        <v>142</v>
      </c>
      <c r="P3044">
        <f t="shared" si="141"/>
        <v>8.94</v>
      </c>
      <c r="Q3044">
        <f t="shared" si="142"/>
        <v>0.5600000000000005</v>
      </c>
      <c r="R3044">
        <f t="shared" si="143"/>
        <v>0.34375</v>
      </c>
    </row>
    <row r="3045" spans="1:18" x14ac:dyDescent="0.25">
      <c r="A3045" t="s">
        <v>238</v>
      </c>
      <c r="B3045" t="s">
        <v>6</v>
      </c>
      <c r="C3045" s="1">
        <v>44188</v>
      </c>
      <c r="D3045" s="1">
        <v>44918</v>
      </c>
      <c r="E3045" s="24">
        <v>730</v>
      </c>
      <c r="F3045">
        <v>2</v>
      </c>
      <c r="G3045">
        <v>9</v>
      </c>
      <c r="H3045">
        <v>2.2000000000000002</v>
      </c>
      <c r="I3045" t="s">
        <v>159</v>
      </c>
      <c r="J3045">
        <v>580</v>
      </c>
      <c r="K3045">
        <v>55</v>
      </c>
      <c r="L3045">
        <v>160</v>
      </c>
      <c r="M3045" t="s">
        <v>141</v>
      </c>
      <c r="N3045" t="s">
        <v>45</v>
      </c>
      <c r="O3045" t="s">
        <v>142</v>
      </c>
      <c r="P3045">
        <f t="shared" si="141"/>
        <v>8.94</v>
      </c>
      <c r="Q3045">
        <f t="shared" si="142"/>
        <v>6.0000000000000497E-2</v>
      </c>
      <c r="R3045">
        <f t="shared" si="143"/>
        <v>0.34375</v>
      </c>
    </row>
    <row r="3046" spans="1:18" x14ac:dyDescent="0.25">
      <c r="A3046" t="s">
        <v>238</v>
      </c>
      <c r="B3046" t="s">
        <v>6</v>
      </c>
      <c r="C3046" s="1">
        <v>44188</v>
      </c>
      <c r="D3046" s="1">
        <v>44918</v>
      </c>
      <c r="E3046" s="24">
        <v>730</v>
      </c>
      <c r="F3046">
        <v>2</v>
      </c>
      <c r="G3046">
        <v>9.5</v>
      </c>
      <c r="H3046">
        <v>2.4</v>
      </c>
      <c r="I3046" t="s">
        <v>159</v>
      </c>
      <c r="J3046">
        <v>580</v>
      </c>
      <c r="K3046">
        <v>55</v>
      </c>
      <c r="L3046">
        <v>160</v>
      </c>
      <c r="M3046" t="s">
        <v>141</v>
      </c>
      <c r="N3046" t="s">
        <v>45</v>
      </c>
      <c r="O3046" t="s">
        <v>142</v>
      </c>
      <c r="P3046">
        <f t="shared" si="141"/>
        <v>8.94</v>
      </c>
      <c r="Q3046">
        <f t="shared" si="142"/>
        <v>0.5600000000000005</v>
      </c>
      <c r="R3046">
        <f t="shared" si="143"/>
        <v>0.34375</v>
      </c>
    </row>
    <row r="3047" spans="1:18" x14ac:dyDescent="0.25">
      <c r="A3047" t="s">
        <v>238</v>
      </c>
      <c r="B3047" t="s">
        <v>6</v>
      </c>
      <c r="C3047" s="1">
        <v>44188</v>
      </c>
      <c r="D3047" s="1">
        <v>44918</v>
      </c>
      <c r="E3047" s="24">
        <v>730</v>
      </c>
      <c r="F3047">
        <v>2</v>
      </c>
      <c r="G3047">
        <v>9.1</v>
      </c>
      <c r="H3047">
        <v>2.2000000000000002</v>
      </c>
      <c r="I3047" t="s">
        <v>157</v>
      </c>
      <c r="J3047">
        <v>580</v>
      </c>
      <c r="K3047">
        <v>55</v>
      </c>
      <c r="L3047">
        <v>160</v>
      </c>
      <c r="M3047" t="s">
        <v>141</v>
      </c>
      <c r="N3047" t="s">
        <v>45</v>
      </c>
      <c r="O3047" t="s">
        <v>142</v>
      </c>
      <c r="P3047">
        <f t="shared" si="141"/>
        <v>8.94</v>
      </c>
      <c r="Q3047">
        <f t="shared" si="142"/>
        <v>0.16000000000000014</v>
      </c>
      <c r="R3047">
        <f t="shared" si="143"/>
        <v>0.34375</v>
      </c>
    </row>
    <row r="3048" spans="1:18" x14ac:dyDescent="0.25">
      <c r="A3048" t="s">
        <v>238</v>
      </c>
      <c r="B3048" t="s">
        <v>6</v>
      </c>
      <c r="C3048" s="1">
        <v>44188</v>
      </c>
      <c r="D3048" s="1">
        <v>44918</v>
      </c>
      <c r="E3048" s="24">
        <v>730</v>
      </c>
      <c r="F3048">
        <v>2</v>
      </c>
      <c r="G3048">
        <v>7.9</v>
      </c>
      <c r="H3048">
        <v>2</v>
      </c>
      <c r="I3048" t="s">
        <v>159</v>
      </c>
      <c r="J3048">
        <v>580</v>
      </c>
      <c r="K3048">
        <v>55</v>
      </c>
      <c r="L3048">
        <v>160</v>
      </c>
      <c r="M3048" t="s">
        <v>141</v>
      </c>
      <c r="N3048" t="s">
        <v>45</v>
      </c>
      <c r="O3048" t="s">
        <v>142</v>
      </c>
      <c r="P3048">
        <f t="shared" si="141"/>
        <v>8.94</v>
      </c>
      <c r="Q3048">
        <f t="shared" si="142"/>
        <v>-1.0399999999999991</v>
      </c>
      <c r="R3048">
        <f t="shared" si="143"/>
        <v>0.34375</v>
      </c>
    </row>
    <row r="3049" spans="1:18" x14ac:dyDescent="0.25">
      <c r="A3049" t="s">
        <v>238</v>
      </c>
      <c r="B3049" t="s">
        <v>6</v>
      </c>
      <c r="C3049" s="1">
        <v>44188</v>
      </c>
      <c r="D3049" s="1">
        <v>44918</v>
      </c>
      <c r="E3049" s="24">
        <v>730</v>
      </c>
      <c r="F3049">
        <v>2</v>
      </c>
      <c r="G3049">
        <v>7.8</v>
      </c>
      <c r="H3049">
        <v>2</v>
      </c>
      <c r="I3049" t="s">
        <v>159</v>
      </c>
      <c r="J3049">
        <v>580</v>
      </c>
      <c r="K3049">
        <v>55</v>
      </c>
      <c r="L3049">
        <v>160</v>
      </c>
      <c r="M3049" t="s">
        <v>141</v>
      </c>
      <c r="N3049" t="s">
        <v>45</v>
      </c>
      <c r="O3049" t="s">
        <v>142</v>
      </c>
      <c r="P3049">
        <f t="shared" si="141"/>
        <v>8.94</v>
      </c>
      <c r="Q3049">
        <f t="shared" si="142"/>
        <v>-1.1399999999999997</v>
      </c>
      <c r="R3049">
        <f t="shared" si="143"/>
        <v>0.34375</v>
      </c>
    </row>
    <row r="3050" spans="1:18" x14ac:dyDescent="0.25">
      <c r="A3050" t="s">
        <v>238</v>
      </c>
      <c r="B3050" t="s">
        <v>6</v>
      </c>
      <c r="C3050" s="1">
        <v>44188</v>
      </c>
      <c r="D3050" s="1">
        <v>44918</v>
      </c>
      <c r="E3050" s="24">
        <v>730</v>
      </c>
      <c r="F3050">
        <v>2</v>
      </c>
      <c r="G3050">
        <v>10</v>
      </c>
      <c r="H3050">
        <v>2.2999999999999998</v>
      </c>
      <c r="I3050" t="s">
        <v>157</v>
      </c>
      <c r="J3050">
        <v>580</v>
      </c>
      <c r="K3050">
        <v>55</v>
      </c>
      <c r="L3050">
        <v>160</v>
      </c>
      <c r="M3050" t="s">
        <v>141</v>
      </c>
      <c r="N3050" t="s">
        <v>45</v>
      </c>
      <c r="O3050" t="s">
        <v>142</v>
      </c>
      <c r="P3050">
        <f t="shared" si="141"/>
        <v>8.94</v>
      </c>
      <c r="Q3050">
        <f t="shared" si="142"/>
        <v>1.0600000000000005</v>
      </c>
      <c r="R3050">
        <f t="shared" si="143"/>
        <v>0.34375</v>
      </c>
    </row>
    <row r="3051" spans="1:18" x14ac:dyDescent="0.25">
      <c r="A3051" t="s">
        <v>238</v>
      </c>
      <c r="B3051" t="s">
        <v>6</v>
      </c>
      <c r="C3051" s="1">
        <v>44188</v>
      </c>
      <c r="D3051" s="1">
        <v>44918</v>
      </c>
      <c r="E3051" s="24">
        <v>730</v>
      </c>
      <c r="F3051">
        <v>2</v>
      </c>
      <c r="G3051">
        <v>9.1</v>
      </c>
      <c r="H3051">
        <v>2.2000000000000002</v>
      </c>
      <c r="I3051" t="s">
        <v>157</v>
      </c>
      <c r="J3051">
        <v>580</v>
      </c>
      <c r="K3051">
        <v>55</v>
      </c>
      <c r="L3051">
        <v>160</v>
      </c>
      <c r="M3051" t="s">
        <v>141</v>
      </c>
      <c r="N3051" t="s">
        <v>45</v>
      </c>
      <c r="O3051" t="s">
        <v>142</v>
      </c>
      <c r="P3051">
        <f t="shared" si="141"/>
        <v>8.94</v>
      </c>
      <c r="Q3051">
        <f t="shared" si="142"/>
        <v>0.16000000000000014</v>
      </c>
      <c r="R3051">
        <f t="shared" si="143"/>
        <v>0.34375</v>
      </c>
    </row>
    <row r="3052" spans="1:18" x14ac:dyDescent="0.25">
      <c r="A3052" t="s">
        <v>238</v>
      </c>
      <c r="B3052" t="s">
        <v>6</v>
      </c>
      <c r="C3052" s="1">
        <v>44188</v>
      </c>
      <c r="D3052" s="1">
        <v>44918</v>
      </c>
      <c r="E3052" s="24">
        <v>730</v>
      </c>
      <c r="F3052">
        <v>2</v>
      </c>
      <c r="G3052">
        <v>5.7</v>
      </c>
      <c r="H3052">
        <v>1.5</v>
      </c>
      <c r="I3052" t="s">
        <v>157</v>
      </c>
      <c r="J3052">
        <v>580</v>
      </c>
      <c r="K3052">
        <v>55</v>
      </c>
      <c r="L3052">
        <v>160</v>
      </c>
      <c r="M3052" t="s">
        <v>141</v>
      </c>
      <c r="N3052" t="s">
        <v>45</v>
      </c>
      <c r="O3052" t="s">
        <v>142</v>
      </c>
      <c r="P3052">
        <f t="shared" si="141"/>
        <v>8.94</v>
      </c>
      <c r="Q3052">
        <f t="shared" si="142"/>
        <v>-3.2399999999999993</v>
      </c>
      <c r="R3052">
        <f t="shared" si="143"/>
        <v>0.34375</v>
      </c>
    </row>
    <row r="3053" spans="1:18" x14ac:dyDescent="0.25">
      <c r="A3053" t="s">
        <v>238</v>
      </c>
      <c r="B3053" t="s">
        <v>6</v>
      </c>
      <c r="C3053" s="1">
        <v>44188</v>
      </c>
      <c r="D3053" s="1">
        <v>44918</v>
      </c>
      <c r="E3053" s="24">
        <v>730</v>
      </c>
      <c r="F3053">
        <v>2</v>
      </c>
      <c r="G3053">
        <v>8.5</v>
      </c>
      <c r="H3053">
        <v>2.1</v>
      </c>
      <c r="I3053" t="s">
        <v>159</v>
      </c>
      <c r="J3053">
        <v>580</v>
      </c>
      <c r="K3053">
        <v>55</v>
      </c>
      <c r="L3053">
        <v>160</v>
      </c>
      <c r="M3053" t="s">
        <v>141</v>
      </c>
      <c r="N3053" t="s">
        <v>45</v>
      </c>
      <c r="O3053" t="s">
        <v>142</v>
      </c>
      <c r="P3053">
        <f t="shared" si="141"/>
        <v>8.94</v>
      </c>
      <c r="Q3053">
        <f t="shared" si="142"/>
        <v>-0.4399999999999995</v>
      </c>
      <c r="R3053">
        <f t="shared" si="143"/>
        <v>0.34375</v>
      </c>
    </row>
    <row r="3054" spans="1:18" x14ac:dyDescent="0.25">
      <c r="A3054" t="s">
        <v>238</v>
      </c>
      <c r="B3054" t="s">
        <v>6</v>
      </c>
      <c r="C3054" s="1">
        <v>44188</v>
      </c>
      <c r="D3054" s="1">
        <v>44918</v>
      </c>
      <c r="E3054" s="24">
        <v>730</v>
      </c>
      <c r="F3054">
        <v>2</v>
      </c>
      <c r="G3054">
        <v>9.3000000000000007</v>
      </c>
      <c r="H3054">
        <v>2.2999999999999998</v>
      </c>
      <c r="I3054" t="s">
        <v>159</v>
      </c>
      <c r="J3054">
        <v>580</v>
      </c>
      <c r="K3054">
        <v>55</v>
      </c>
      <c r="L3054">
        <v>160</v>
      </c>
      <c r="M3054" t="s">
        <v>141</v>
      </c>
      <c r="N3054" t="s">
        <v>45</v>
      </c>
      <c r="O3054" t="s">
        <v>142</v>
      </c>
      <c r="P3054">
        <f t="shared" si="141"/>
        <v>8.94</v>
      </c>
      <c r="Q3054">
        <f t="shared" si="142"/>
        <v>0.36000000000000121</v>
      </c>
      <c r="R3054">
        <f t="shared" si="143"/>
        <v>0.34375</v>
      </c>
    </row>
    <row r="3055" spans="1:18" x14ac:dyDescent="0.25">
      <c r="A3055" t="s">
        <v>238</v>
      </c>
      <c r="B3055" t="s">
        <v>6</v>
      </c>
      <c r="C3055" s="1">
        <v>44188</v>
      </c>
      <c r="D3055" s="1">
        <v>44918</v>
      </c>
      <c r="E3055" s="24">
        <v>730</v>
      </c>
      <c r="F3055">
        <v>2</v>
      </c>
      <c r="G3055">
        <v>8.6</v>
      </c>
      <c r="H3055">
        <v>2.1</v>
      </c>
      <c r="I3055" t="s">
        <v>159</v>
      </c>
      <c r="J3055">
        <v>580</v>
      </c>
      <c r="K3055">
        <v>55</v>
      </c>
      <c r="L3055">
        <v>160</v>
      </c>
      <c r="M3055" t="s">
        <v>141</v>
      </c>
      <c r="N3055" t="s">
        <v>45</v>
      </c>
      <c r="O3055" t="s">
        <v>142</v>
      </c>
      <c r="P3055">
        <f t="shared" si="141"/>
        <v>8.94</v>
      </c>
      <c r="Q3055">
        <f t="shared" si="142"/>
        <v>-0.33999999999999986</v>
      </c>
      <c r="R3055">
        <f t="shared" si="143"/>
        <v>0.34375</v>
      </c>
    </row>
    <row r="3056" spans="1:18" x14ac:dyDescent="0.25">
      <c r="A3056" t="s">
        <v>238</v>
      </c>
      <c r="B3056" t="s">
        <v>6</v>
      </c>
      <c r="C3056" s="1">
        <v>44188</v>
      </c>
      <c r="D3056" s="1">
        <v>44918</v>
      </c>
      <c r="E3056" s="24">
        <v>730</v>
      </c>
      <c r="F3056">
        <v>2</v>
      </c>
      <c r="G3056">
        <v>9.6</v>
      </c>
      <c r="H3056">
        <v>2.4</v>
      </c>
      <c r="I3056" t="s">
        <v>157</v>
      </c>
      <c r="J3056">
        <v>580</v>
      </c>
      <c r="K3056">
        <v>55</v>
      </c>
      <c r="L3056">
        <v>160</v>
      </c>
      <c r="M3056" t="s">
        <v>141</v>
      </c>
      <c r="N3056" t="s">
        <v>45</v>
      </c>
      <c r="O3056" t="s">
        <v>142</v>
      </c>
      <c r="P3056">
        <f t="shared" si="141"/>
        <v>8.94</v>
      </c>
      <c r="Q3056">
        <f t="shared" si="142"/>
        <v>0.66000000000000014</v>
      </c>
      <c r="R3056">
        <f t="shared" si="143"/>
        <v>0.34375</v>
      </c>
    </row>
    <row r="3057" spans="1:18" x14ac:dyDescent="0.25">
      <c r="A3057" t="s">
        <v>238</v>
      </c>
      <c r="B3057" t="s">
        <v>6</v>
      </c>
      <c r="C3057" s="1">
        <v>44188</v>
      </c>
      <c r="D3057" s="1">
        <v>44918</v>
      </c>
      <c r="E3057" s="24">
        <v>730</v>
      </c>
      <c r="F3057">
        <v>2</v>
      </c>
      <c r="G3057">
        <v>7.3</v>
      </c>
      <c r="H3057">
        <v>1.8</v>
      </c>
      <c r="I3057" t="s">
        <v>157</v>
      </c>
      <c r="J3057">
        <v>580</v>
      </c>
      <c r="K3057">
        <v>55</v>
      </c>
      <c r="L3057">
        <v>160</v>
      </c>
      <c r="M3057" t="s">
        <v>141</v>
      </c>
      <c r="N3057" t="s">
        <v>45</v>
      </c>
      <c r="O3057" t="s">
        <v>142</v>
      </c>
      <c r="P3057">
        <f t="shared" si="141"/>
        <v>8.94</v>
      </c>
      <c r="Q3057">
        <f t="shared" si="142"/>
        <v>-1.6399999999999997</v>
      </c>
      <c r="R3057">
        <f t="shared" si="143"/>
        <v>0.34375</v>
      </c>
    </row>
    <row r="3058" spans="1:18" x14ac:dyDescent="0.25">
      <c r="A3058" t="s">
        <v>238</v>
      </c>
      <c r="B3058" t="s">
        <v>6</v>
      </c>
      <c r="C3058" s="1">
        <v>44188</v>
      </c>
      <c r="D3058" s="1">
        <v>44918</v>
      </c>
      <c r="E3058" s="24">
        <v>730</v>
      </c>
      <c r="F3058">
        <v>2</v>
      </c>
      <c r="G3058">
        <v>8.8000000000000007</v>
      </c>
      <c r="H3058">
        <v>2</v>
      </c>
      <c r="I3058" t="s">
        <v>159</v>
      </c>
      <c r="J3058">
        <v>580</v>
      </c>
      <c r="K3058">
        <v>55</v>
      </c>
      <c r="L3058">
        <v>160</v>
      </c>
      <c r="M3058" t="s">
        <v>141</v>
      </c>
      <c r="N3058" t="s">
        <v>45</v>
      </c>
      <c r="O3058" t="s">
        <v>142</v>
      </c>
      <c r="P3058">
        <f t="shared" si="141"/>
        <v>8.94</v>
      </c>
      <c r="Q3058">
        <f t="shared" si="142"/>
        <v>-0.13999999999999879</v>
      </c>
      <c r="R3058">
        <f t="shared" si="143"/>
        <v>0.34375</v>
      </c>
    </row>
    <row r="3059" spans="1:18" x14ac:dyDescent="0.25">
      <c r="A3059" t="s">
        <v>238</v>
      </c>
      <c r="B3059" t="s">
        <v>6</v>
      </c>
      <c r="C3059" s="1">
        <v>44188</v>
      </c>
      <c r="D3059" s="1">
        <v>44918</v>
      </c>
      <c r="E3059" s="24">
        <v>730</v>
      </c>
      <c r="F3059">
        <v>2</v>
      </c>
      <c r="G3059">
        <v>7.8</v>
      </c>
      <c r="H3059">
        <v>1.9</v>
      </c>
      <c r="I3059" t="s">
        <v>159</v>
      </c>
      <c r="J3059">
        <v>580</v>
      </c>
      <c r="K3059">
        <v>55</v>
      </c>
      <c r="L3059">
        <v>160</v>
      </c>
      <c r="M3059" t="s">
        <v>141</v>
      </c>
      <c r="N3059" t="s">
        <v>45</v>
      </c>
      <c r="O3059" t="s">
        <v>142</v>
      </c>
      <c r="P3059">
        <f t="shared" si="141"/>
        <v>8.94</v>
      </c>
      <c r="Q3059">
        <f t="shared" si="142"/>
        <v>-1.1399999999999997</v>
      </c>
      <c r="R3059">
        <f t="shared" si="143"/>
        <v>0.34375</v>
      </c>
    </row>
    <row r="3060" spans="1:18" x14ac:dyDescent="0.25">
      <c r="A3060" t="s">
        <v>238</v>
      </c>
      <c r="B3060" t="s">
        <v>6</v>
      </c>
      <c r="C3060" s="1">
        <v>44188</v>
      </c>
      <c r="D3060" s="1">
        <v>44918</v>
      </c>
      <c r="E3060" s="24">
        <v>730</v>
      </c>
      <c r="F3060">
        <v>2</v>
      </c>
      <c r="G3060">
        <v>7.9</v>
      </c>
      <c r="H3060">
        <v>2</v>
      </c>
      <c r="I3060" t="s">
        <v>157</v>
      </c>
      <c r="J3060">
        <v>580</v>
      </c>
      <c r="K3060">
        <v>55</v>
      </c>
      <c r="L3060">
        <v>160</v>
      </c>
      <c r="M3060" t="s">
        <v>141</v>
      </c>
      <c r="N3060" t="s">
        <v>45</v>
      </c>
      <c r="O3060" t="s">
        <v>142</v>
      </c>
      <c r="P3060">
        <f t="shared" si="141"/>
        <v>8.94</v>
      </c>
      <c r="Q3060">
        <f t="shared" si="142"/>
        <v>-1.0399999999999991</v>
      </c>
      <c r="R3060">
        <f t="shared" si="143"/>
        <v>0.34375</v>
      </c>
    </row>
    <row r="3061" spans="1:18" x14ac:dyDescent="0.25">
      <c r="A3061" t="s">
        <v>238</v>
      </c>
      <c r="B3061" t="s">
        <v>6</v>
      </c>
      <c r="C3061" s="1">
        <v>44188</v>
      </c>
      <c r="D3061" s="1">
        <v>44918</v>
      </c>
      <c r="E3061" s="24">
        <v>730</v>
      </c>
      <c r="F3061">
        <v>2</v>
      </c>
      <c r="G3061">
        <v>8.6999999999999993</v>
      </c>
      <c r="H3061">
        <v>2.2000000000000002</v>
      </c>
      <c r="I3061" t="s">
        <v>157</v>
      </c>
      <c r="J3061">
        <v>580</v>
      </c>
      <c r="K3061">
        <v>55</v>
      </c>
      <c r="L3061">
        <v>160</v>
      </c>
      <c r="M3061" t="s">
        <v>141</v>
      </c>
      <c r="N3061" t="s">
        <v>45</v>
      </c>
      <c r="O3061" t="s">
        <v>142</v>
      </c>
      <c r="P3061">
        <f t="shared" si="141"/>
        <v>8.94</v>
      </c>
      <c r="Q3061">
        <f t="shared" si="142"/>
        <v>-0.24000000000000021</v>
      </c>
      <c r="R3061">
        <f t="shared" si="143"/>
        <v>0.34375</v>
      </c>
    </row>
    <row r="3062" spans="1:18" x14ac:dyDescent="0.25">
      <c r="A3062" t="s">
        <v>238</v>
      </c>
      <c r="B3062" t="s">
        <v>6</v>
      </c>
      <c r="C3062" s="1">
        <v>44188</v>
      </c>
      <c r="D3062" s="1">
        <v>44918</v>
      </c>
      <c r="E3062" s="24">
        <v>730</v>
      </c>
      <c r="F3062">
        <v>2</v>
      </c>
      <c r="G3062">
        <v>9.5</v>
      </c>
      <c r="H3062">
        <v>2.2999999999999998</v>
      </c>
      <c r="I3062" t="s">
        <v>157</v>
      </c>
      <c r="J3062">
        <v>580</v>
      </c>
      <c r="K3062">
        <v>55</v>
      </c>
      <c r="L3062">
        <v>160</v>
      </c>
      <c r="M3062" t="s">
        <v>141</v>
      </c>
      <c r="N3062" t="s">
        <v>45</v>
      </c>
      <c r="O3062" t="s">
        <v>142</v>
      </c>
      <c r="P3062">
        <f t="shared" si="141"/>
        <v>8.94</v>
      </c>
      <c r="Q3062">
        <f t="shared" si="142"/>
        <v>0.5600000000000005</v>
      </c>
      <c r="R3062">
        <f t="shared" si="143"/>
        <v>0.34375</v>
      </c>
    </row>
    <row r="3063" spans="1:18" x14ac:dyDescent="0.25">
      <c r="A3063" t="s">
        <v>238</v>
      </c>
      <c r="B3063" t="s">
        <v>6</v>
      </c>
      <c r="C3063" s="1">
        <v>44188</v>
      </c>
      <c r="D3063" s="1">
        <v>44918</v>
      </c>
      <c r="E3063" s="24">
        <v>730</v>
      </c>
      <c r="F3063">
        <v>2</v>
      </c>
      <c r="G3063">
        <v>7.4</v>
      </c>
      <c r="H3063">
        <v>1.8</v>
      </c>
      <c r="I3063" t="s">
        <v>157</v>
      </c>
      <c r="J3063">
        <v>580</v>
      </c>
      <c r="K3063">
        <v>55</v>
      </c>
      <c r="L3063">
        <v>160</v>
      </c>
      <c r="M3063" t="s">
        <v>141</v>
      </c>
      <c r="N3063" t="s">
        <v>45</v>
      </c>
      <c r="O3063" t="s">
        <v>142</v>
      </c>
      <c r="P3063">
        <f t="shared" si="141"/>
        <v>8.94</v>
      </c>
      <c r="Q3063">
        <f t="shared" si="142"/>
        <v>-1.5399999999999991</v>
      </c>
      <c r="R3063">
        <f t="shared" si="143"/>
        <v>0.34375</v>
      </c>
    </row>
    <row r="3064" spans="1:18" x14ac:dyDescent="0.25">
      <c r="A3064" t="s">
        <v>238</v>
      </c>
      <c r="B3064" t="s">
        <v>6</v>
      </c>
      <c r="C3064" s="1">
        <v>44188</v>
      </c>
      <c r="D3064" s="1">
        <v>44918</v>
      </c>
      <c r="E3064" s="24">
        <v>730</v>
      </c>
      <c r="F3064">
        <v>2</v>
      </c>
      <c r="G3064">
        <v>8</v>
      </c>
      <c r="H3064">
        <v>1.9</v>
      </c>
      <c r="I3064" t="s">
        <v>157</v>
      </c>
      <c r="J3064">
        <v>580</v>
      </c>
      <c r="K3064">
        <v>55</v>
      </c>
      <c r="L3064">
        <v>160</v>
      </c>
      <c r="M3064" t="s">
        <v>141</v>
      </c>
      <c r="N3064" t="s">
        <v>45</v>
      </c>
      <c r="O3064" t="s">
        <v>142</v>
      </c>
      <c r="P3064">
        <f t="shared" si="141"/>
        <v>8.94</v>
      </c>
      <c r="Q3064">
        <f t="shared" si="142"/>
        <v>-0.9399999999999995</v>
      </c>
      <c r="R3064">
        <f t="shared" si="143"/>
        <v>0.34375</v>
      </c>
    </row>
    <row r="3065" spans="1:18" x14ac:dyDescent="0.25">
      <c r="A3065" t="s">
        <v>238</v>
      </c>
      <c r="B3065" t="s">
        <v>6</v>
      </c>
      <c r="C3065" s="1">
        <v>44188</v>
      </c>
      <c r="D3065" s="1">
        <v>44918</v>
      </c>
      <c r="E3065" s="24">
        <v>730</v>
      </c>
      <c r="F3065">
        <v>2</v>
      </c>
      <c r="G3065">
        <v>5.6</v>
      </c>
      <c r="H3065">
        <v>1.4</v>
      </c>
      <c r="I3065" t="s">
        <v>159</v>
      </c>
      <c r="J3065">
        <v>580</v>
      </c>
      <c r="K3065">
        <v>55</v>
      </c>
      <c r="L3065">
        <v>160</v>
      </c>
      <c r="M3065" t="s">
        <v>141</v>
      </c>
      <c r="N3065" t="s">
        <v>45</v>
      </c>
      <c r="O3065" t="s">
        <v>142</v>
      </c>
      <c r="P3065">
        <f t="shared" si="141"/>
        <v>8.94</v>
      </c>
      <c r="Q3065">
        <f t="shared" si="142"/>
        <v>-3.34</v>
      </c>
      <c r="R3065">
        <f t="shared" si="143"/>
        <v>0.34375</v>
      </c>
    </row>
    <row r="3066" spans="1:18" x14ac:dyDescent="0.25">
      <c r="A3066" t="s">
        <v>240</v>
      </c>
      <c r="B3066" t="s">
        <v>6</v>
      </c>
      <c r="C3066" s="1">
        <v>44241</v>
      </c>
      <c r="D3066" s="1">
        <v>44963</v>
      </c>
      <c r="E3066" s="24">
        <v>722</v>
      </c>
      <c r="F3066">
        <v>2</v>
      </c>
      <c r="G3066">
        <v>11.5</v>
      </c>
      <c r="H3066">
        <v>2.9</v>
      </c>
      <c r="I3066" t="s">
        <v>157</v>
      </c>
      <c r="J3066">
        <v>664</v>
      </c>
      <c r="K3066">
        <v>56</v>
      </c>
      <c r="L3066">
        <v>160</v>
      </c>
      <c r="M3066" t="s">
        <v>145</v>
      </c>
      <c r="N3066" t="s">
        <v>45</v>
      </c>
      <c r="O3066" t="s">
        <v>142</v>
      </c>
      <c r="P3066">
        <f t="shared" si="141"/>
        <v>8.8519999999999985</v>
      </c>
      <c r="Q3066">
        <f t="shared" si="142"/>
        <v>2.6480000000000015</v>
      </c>
      <c r="R3066">
        <f t="shared" si="143"/>
        <v>0.35</v>
      </c>
    </row>
    <row r="3067" spans="1:18" x14ac:dyDescent="0.25">
      <c r="A3067" t="s">
        <v>240</v>
      </c>
      <c r="B3067" t="s">
        <v>6</v>
      </c>
      <c r="C3067" s="1">
        <v>44241</v>
      </c>
      <c r="D3067" s="1">
        <v>44963</v>
      </c>
      <c r="E3067" s="24">
        <v>722</v>
      </c>
      <c r="F3067">
        <v>2</v>
      </c>
      <c r="G3067">
        <v>8.9</v>
      </c>
      <c r="H3067">
        <v>2.4</v>
      </c>
      <c r="I3067" t="s">
        <v>157</v>
      </c>
      <c r="J3067">
        <v>664</v>
      </c>
      <c r="K3067">
        <v>56</v>
      </c>
      <c r="L3067">
        <v>160</v>
      </c>
      <c r="M3067" t="s">
        <v>145</v>
      </c>
      <c r="N3067" t="s">
        <v>45</v>
      </c>
      <c r="O3067" t="s">
        <v>142</v>
      </c>
      <c r="P3067">
        <f t="shared" si="141"/>
        <v>8.8519999999999985</v>
      </c>
      <c r="Q3067">
        <f t="shared" si="142"/>
        <v>4.8000000000001819E-2</v>
      </c>
      <c r="R3067">
        <f t="shared" si="143"/>
        <v>0.35</v>
      </c>
    </row>
    <row r="3068" spans="1:18" x14ac:dyDescent="0.25">
      <c r="A3068" t="s">
        <v>240</v>
      </c>
      <c r="B3068" t="s">
        <v>6</v>
      </c>
      <c r="C3068" s="1">
        <v>44241</v>
      </c>
      <c r="D3068" s="1">
        <v>44963</v>
      </c>
      <c r="E3068" s="24">
        <v>722</v>
      </c>
      <c r="F3068">
        <v>2</v>
      </c>
      <c r="G3068">
        <v>9</v>
      </c>
      <c r="H3068">
        <v>2.2999999999999998</v>
      </c>
      <c r="I3068" t="s">
        <v>157</v>
      </c>
      <c r="J3068">
        <v>664</v>
      </c>
      <c r="K3068">
        <v>56</v>
      </c>
      <c r="L3068">
        <v>160</v>
      </c>
      <c r="M3068" t="s">
        <v>145</v>
      </c>
      <c r="N3068" t="s">
        <v>45</v>
      </c>
      <c r="O3068" t="s">
        <v>142</v>
      </c>
      <c r="P3068">
        <f t="shared" si="141"/>
        <v>8.8519999999999985</v>
      </c>
      <c r="Q3068">
        <f t="shared" si="142"/>
        <v>0.14800000000000146</v>
      </c>
      <c r="R3068">
        <f t="shared" si="143"/>
        <v>0.35</v>
      </c>
    </row>
    <row r="3069" spans="1:18" x14ac:dyDescent="0.25">
      <c r="A3069" t="s">
        <v>240</v>
      </c>
      <c r="B3069" t="s">
        <v>6</v>
      </c>
      <c r="C3069" s="1">
        <v>44241</v>
      </c>
      <c r="D3069" s="1">
        <v>44963</v>
      </c>
      <c r="E3069" s="24">
        <v>722</v>
      </c>
      <c r="F3069">
        <v>2</v>
      </c>
      <c r="G3069">
        <v>10.7</v>
      </c>
      <c r="H3069">
        <v>2.7</v>
      </c>
      <c r="I3069" t="s">
        <v>157</v>
      </c>
      <c r="J3069">
        <v>664</v>
      </c>
      <c r="K3069">
        <v>56</v>
      </c>
      <c r="L3069">
        <v>160</v>
      </c>
      <c r="M3069" t="s">
        <v>145</v>
      </c>
      <c r="N3069" t="s">
        <v>45</v>
      </c>
      <c r="O3069" t="s">
        <v>142</v>
      </c>
      <c r="P3069">
        <f t="shared" si="141"/>
        <v>8.8519999999999985</v>
      </c>
      <c r="Q3069">
        <f t="shared" si="142"/>
        <v>1.8480000000000008</v>
      </c>
      <c r="R3069">
        <f t="shared" si="143"/>
        <v>0.35</v>
      </c>
    </row>
    <row r="3070" spans="1:18" x14ac:dyDescent="0.25">
      <c r="A3070" t="s">
        <v>240</v>
      </c>
      <c r="B3070" t="s">
        <v>6</v>
      </c>
      <c r="C3070" s="1">
        <v>44241</v>
      </c>
      <c r="D3070" s="1">
        <v>44963</v>
      </c>
      <c r="E3070" s="24">
        <v>722</v>
      </c>
      <c r="F3070">
        <v>2</v>
      </c>
      <c r="G3070">
        <v>6.7</v>
      </c>
      <c r="H3070">
        <v>1.7</v>
      </c>
      <c r="I3070" t="s">
        <v>157</v>
      </c>
      <c r="J3070">
        <v>664</v>
      </c>
      <c r="K3070">
        <v>56</v>
      </c>
      <c r="L3070">
        <v>160</v>
      </c>
      <c r="M3070" t="s">
        <v>145</v>
      </c>
      <c r="N3070" t="s">
        <v>45</v>
      </c>
      <c r="O3070" t="s">
        <v>142</v>
      </c>
      <c r="P3070">
        <f t="shared" si="141"/>
        <v>8.8519999999999985</v>
      </c>
      <c r="Q3070">
        <f t="shared" si="142"/>
        <v>-2.1519999999999984</v>
      </c>
      <c r="R3070">
        <f t="shared" si="143"/>
        <v>0.35</v>
      </c>
    </row>
    <row r="3071" spans="1:18" x14ac:dyDescent="0.25">
      <c r="A3071" t="s">
        <v>240</v>
      </c>
      <c r="B3071" t="s">
        <v>6</v>
      </c>
      <c r="C3071" s="1">
        <v>44241</v>
      </c>
      <c r="D3071" s="1">
        <v>44963</v>
      </c>
      <c r="E3071" s="24">
        <v>722</v>
      </c>
      <c r="F3071">
        <v>2</v>
      </c>
      <c r="G3071">
        <v>6.6</v>
      </c>
      <c r="H3071">
        <v>1.6</v>
      </c>
      <c r="I3071" t="s">
        <v>157</v>
      </c>
      <c r="J3071">
        <v>664</v>
      </c>
      <c r="K3071">
        <v>56</v>
      </c>
      <c r="L3071">
        <v>160</v>
      </c>
      <c r="M3071" t="s">
        <v>145</v>
      </c>
      <c r="N3071" t="s">
        <v>45</v>
      </c>
      <c r="O3071" t="s">
        <v>142</v>
      </c>
      <c r="P3071">
        <f t="shared" si="141"/>
        <v>8.8519999999999985</v>
      </c>
      <c r="Q3071">
        <f t="shared" si="142"/>
        <v>-2.2519999999999989</v>
      </c>
      <c r="R3071">
        <f t="shared" si="143"/>
        <v>0.35</v>
      </c>
    </row>
    <row r="3072" spans="1:18" x14ac:dyDescent="0.25">
      <c r="A3072" t="s">
        <v>240</v>
      </c>
      <c r="B3072" t="s">
        <v>6</v>
      </c>
      <c r="C3072" s="1">
        <v>44241</v>
      </c>
      <c r="D3072" s="1">
        <v>44963</v>
      </c>
      <c r="E3072" s="24">
        <v>722</v>
      </c>
      <c r="F3072">
        <v>2</v>
      </c>
      <c r="G3072">
        <v>10</v>
      </c>
      <c r="H3072">
        <v>2.6</v>
      </c>
      <c r="I3072" t="s">
        <v>159</v>
      </c>
      <c r="J3072">
        <v>664</v>
      </c>
      <c r="K3072">
        <v>56</v>
      </c>
      <c r="L3072">
        <v>160</v>
      </c>
      <c r="M3072" t="s">
        <v>145</v>
      </c>
      <c r="N3072" t="s">
        <v>45</v>
      </c>
      <c r="O3072" t="s">
        <v>142</v>
      </c>
      <c r="P3072">
        <f t="shared" si="141"/>
        <v>8.8519999999999985</v>
      </c>
      <c r="Q3072">
        <f t="shared" si="142"/>
        <v>1.1480000000000015</v>
      </c>
      <c r="R3072">
        <f t="shared" si="143"/>
        <v>0.35</v>
      </c>
    </row>
    <row r="3073" spans="1:18" x14ac:dyDescent="0.25">
      <c r="A3073" t="s">
        <v>240</v>
      </c>
      <c r="B3073" t="s">
        <v>6</v>
      </c>
      <c r="C3073" s="1">
        <v>44241</v>
      </c>
      <c r="D3073" s="1">
        <v>44963</v>
      </c>
      <c r="E3073" s="24">
        <v>722</v>
      </c>
      <c r="F3073">
        <v>2</v>
      </c>
      <c r="G3073">
        <v>9.3000000000000007</v>
      </c>
      <c r="H3073">
        <v>2.6</v>
      </c>
      <c r="I3073" t="s">
        <v>159</v>
      </c>
      <c r="J3073">
        <v>664</v>
      </c>
      <c r="K3073">
        <v>56</v>
      </c>
      <c r="L3073">
        <v>160</v>
      </c>
      <c r="M3073" t="s">
        <v>145</v>
      </c>
      <c r="N3073" t="s">
        <v>45</v>
      </c>
      <c r="O3073" t="s">
        <v>142</v>
      </c>
      <c r="P3073">
        <f t="shared" si="141"/>
        <v>8.8519999999999985</v>
      </c>
      <c r="Q3073">
        <f t="shared" si="142"/>
        <v>0.44800000000000217</v>
      </c>
      <c r="R3073">
        <f t="shared" si="143"/>
        <v>0.35</v>
      </c>
    </row>
    <row r="3074" spans="1:18" x14ac:dyDescent="0.25">
      <c r="A3074" t="s">
        <v>240</v>
      </c>
      <c r="B3074" t="s">
        <v>6</v>
      </c>
      <c r="C3074" s="1">
        <v>44241</v>
      </c>
      <c r="D3074" s="1">
        <v>44963</v>
      </c>
      <c r="E3074" s="24">
        <v>722</v>
      </c>
      <c r="F3074">
        <v>2</v>
      </c>
      <c r="G3074">
        <v>8</v>
      </c>
      <c r="H3074">
        <v>2</v>
      </c>
      <c r="I3074" t="s">
        <v>159</v>
      </c>
      <c r="J3074">
        <v>664</v>
      </c>
      <c r="K3074">
        <v>56</v>
      </c>
      <c r="L3074">
        <v>160</v>
      </c>
      <c r="M3074" t="s">
        <v>145</v>
      </c>
      <c r="N3074" t="s">
        <v>45</v>
      </c>
      <c r="O3074" t="s">
        <v>142</v>
      </c>
      <c r="P3074">
        <f t="shared" si="141"/>
        <v>8.8519999999999985</v>
      </c>
      <c r="Q3074">
        <f t="shared" si="142"/>
        <v>-0.85199999999999854</v>
      </c>
      <c r="R3074">
        <f t="shared" si="143"/>
        <v>0.35</v>
      </c>
    </row>
    <row r="3075" spans="1:18" x14ac:dyDescent="0.25">
      <c r="A3075" t="s">
        <v>240</v>
      </c>
      <c r="B3075" t="s">
        <v>6</v>
      </c>
      <c r="C3075" s="1">
        <v>44241</v>
      </c>
      <c r="D3075" s="1">
        <v>44963</v>
      </c>
      <c r="E3075" s="24">
        <v>722</v>
      </c>
      <c r="F3075">
        <v>2</v>
      </c>
      <c r="G3075">
        <v>8.1999999999999993</v>
      </c>
      <c r="H3075">
        <v>2.1</v>
      </c>
      <c r="I3075" t="s">
        <v>159</v>
      </c>
      <c r="J3075">
        <v>664</v>
      </c>
      <c r="K3075">
        <v>56</v>
      </c>
      <c r="L3075">
        <v>160</v>
      </c>
      <c r="M3075" t="s">
        <v>145</v>
      </c>
      <c r="N3075" t="s">
        <v>45</v>
      </c>
      <c r="O3075" t="s">
        <v>142</v>
      </c>
      <c r="P3075">
        <f t="shared" ref="P3075:P3138" si="144">IF(B3075="AltCom",E3075*0.003+1.43,IF(B3075="EreCya",E3075*0.003+2.87,IF(B3075="JulOrn",E3075*0.004+2.3,IF(B3075="LepElo",E3075*0.011+0.91,IF(B3075="NeoPul",E3075*0.004+2.46,IF(B3075="NeoTet","NT",IF(B3075="TelTem",E3075*0.006+1.77,IF(B3075="VarMoo",E3075*0.003+1.67,"AAAAAAAAAH"))))))))</f>
        <v>8.8519999999999985</v>
      </c>
      <c r="Q3075">
        <f t="shared" ref="Q3075:Q3138" si="145">IF(B3075="NeoTet", "NA", G3075-P3075)</f>
        <v>-0.65199999999999925</v>
      </c>
      <c r="R3075">
        <f t="shared" ref="R3075:R3138" si="146">K3075/L3075</f>
        <v>0.35</v>
      </c>
    </row>
    <row r="3076" spans="1:18" x14ac:dyDescent="0.25">
      <c r="A3076" t="s">
        <v>240</v>
      </c>
      <c r="B3076" t="s">
        <v>6</v>
      </c>
      <c r="C3076" s="1">
        <v>44241</v>
      </c>
      <c r="D3076" s="1">
        <v>44963</v>
      </c>
      <c r="E3076" s="24">
        <v>722</v>
      </c>
      <c r="F3076">
        <v>2</v>
      </c>
      <c r="G3076">
        <v>7.2</v>
      </c>
      <c r="H3076">
        <v>1.9</v>
      </c>
      <c r="I3076" t="s">
        <v>159</v>
      </c>
      <c r="J3076">
        <v>664</v>
      </c>
      <c r="K3076">
        <v>56</v>
      </c>
      <c r="L3076">
        <v>160</v>
      </c>
      <c r="M3076" t="s">
        <v>145</v>
      </c>
      <c r="N3076" t="s">
        <v>45</v>
      </c>
      <c r="O3076" t="s">
        <v>142</v>
      </c>
      <c r="P3076">
        <f t="shared" si="144"/>
        <v>8.8519999999999985</v>
      </c>
      <c r="Q3076">
        <f t="shared" si="145"/>
        <v>-1.6519999999999984</v>
      </c>
      <c r="R3076">
        <f t="shared" si="146"/>
        <v>0.35</v>
      </c>
    </row>
    <row r="3077" spans="1:18" x14ac:dyDescent="0.25">
      <c r="A3077" t="s">
        <v>240</v>
      </c>
      <c r="B3077" t="s">
        <v>6</v>
      </c>
      <c r="C3077" s="1">
        <v>44241</v>
      </c>
      <c r="D3077" s="1">
        <v>44963</v>
      </c>
      <c r="E3077" s="24">
        <v>722</v>
      </c>
      <c r="F3077">
        <v>2</v>
      </c>
      <c r="G3077">
        <v>6.4</v>
      </c>
      <c r="H3077">
        <v>1.6</v>
      </c>
      <c r="I3077" t="s">
        <v>159</v>
      </c>
      <c r="J3077">
        <v>664</v>
      </c>
      <c r="K3077">
        <v>56</v>
      </c>
      <c r="L3077">
        <v>160</v>
      </c>
      <c r="M3077" t="s">
        <v>145</v>
      </c>
      <c r="N3077" t="s">
        <v>45</v>
      </c>
      <c r="O3077" t="s">
        <v>142</v>
      </c>
      <c r="P3077">
        <f t="shared" si="144"/>
        <v>8.8519999999999985</v>
      </c>
      <c r="Q3077">
        <f t="shared" si="145"/>
        <v>-2.4519999999999982</v>
      </c>
      <c r="R3077">
        <f t="shared" si="146"/>
        <v>0.35</v>
      </c>
    </row>
    <row r="3078" spans="1:18" x14ac:dyDescent="0.25">
      <c r="A3078" t="s">
        <v>240</v>
      </c>
      <c r="B3078" t="s">
        <v>6</v>
      </c>
      <c r="C3078" s="1">
        <v>44241</v>
      </c>
      <c r="D3078" s="1">
        <v>44963</v>
      </c>
      <c r="E3078" s="24">
        <v>722</v>
      </c>
      <c r="F3078">
        <v>2</v>
      </c>
      <c r="G3078">
        <v>11.5</v>
      </c>
      <c r="H3078">
        <v>2.9</v>
      </c>
      <c r="I3078" t="s">
        <v>157</v>
      </c>
      <c r="J3078">
        <v>664</v>
      </c>
      <c r="K3078">
        <v>56</v>
      </c>
      <c r="L3078">
        <v>160</v>
      </c>
      <c r="M3078" t="s">
        <v>145</v>
      </c>
      <c r="N3078" t="s">
        <v>45</v>
      </c>
      <c r="O3078" t="s">
        <v>142</v>
      </c>
      <c r="P3078">
        <f t="shared" si="144"/>
        <v>8.8519999999999985</v>
      </c>
      <c r="Q3078">
        <f t="shared" si="145"/>
        <v>2.6480000000000015</v>
      </c>
      <c r="R3078">
        <f t="shared" si="146"/>
        <v>0.35</v>
      </c>
    </row>
    <row r="3079" spans="1:18" x14ac:dyDescent="0.25">
      <c r="A3079" t="s">
        <v>240</v>
      </c>
      <c r="B3079" t="s">
        <v>6</v>
      </c>
      <c r="C3079" s="1">
        <v>44241</v>
      </c>
      <c r="D3079" s="1">
        <v>44963</v>
      </c>
      <c r="E3079" s="24">
        <v>722</v>
      </c>
      <c r="F3079">
        <v>2</v>
      </c>
      <c r="G3079">
        <v>10.199999999999999</v>
      </c>
      <c r="H3079">
        <v>2.7</v>
      </c>
      <c r="I3079" t="s">
        <v>157</v>
      </c>
      <c r="J3079">
        <v>664</v>
      </c>
      <c r="K3079">
        <v>56</v>
      </c>
      <c r="L3079">
        <v>160</v>
      </c>
      <c r="M3079" t="s">
        <v>145</v>
      </c>
      <c r="N3079" t="s">
        <v>45</v>
      </c>
      <c r="O3079" t="s">
        <v>142</v>
      </c>
      <c r="P3079">
        <f t="shared" si="144"/>
        <v>8.8519999999999985</v>
      </c>
      <c r="Q3079">
        <f t="shared" si="145"/>
        <v>1.3480000000000008</v>
      </c>
      <c r="R3079">
        <f t="shared" si="146"/>
        <v>0.35</v>
      </c>
    </row>
    <row r="3080" spans="1:18" x14ac:dyDescent="0.25">
      <c r="A3080" t="s">
        <v>240</v>
      </c>
      <c r="B3080" t="s">
        <v>6</v>
      </c>
      <c r="C3080" s="1">
        <v>44241</v>
      </c>
      <c r="D3080" s="1">
        <v>44963</v>
      </c>
      <c r="E3080" s="24">
        <v>722</v>
      </c>
      <c r="F3080">
        <v>2</v>
      </c>
      <c r="G3080">
        <v>6.8</v>
      </c>
      <c r="H3080">
        <v>1.7</v>
      </c>
      <c r="I3080" t="s">
        <v>157</v>
      </c>
      <c r="J3080">
        <v>664</v>
      </c>
      <c r="K3080">
        <v>56</v>
      </c>
      <c r="L3080">
        <v>160</v>
      </c>
      <c r="M3080" t="s">
        <v>145</v>
      </c>
      <c r="N3080" t="s">
        <v>45</v>
      </c>
      <c r="O3080" t="s">
        <v>142</v>
      </c>
      <c r="P3080">
        <f t="shared" si="144"/>
        <v>8.8519999999999985</v>
      </c>
      <c r="Q3080">
        <f t="shared" si="145"/>
        <v>-2.0519999999999987</v>
      </c>
      <c r="R3080">
        <f t="shared" si="146"/>
        <v>0.35</v>
      </c>
    </row>
    <row r="3081" spans="1:18" x14ac:dyDescent="0.25">
      <c r="A3081" t="s">
        <v>240</v>
      </c>
      <c r="B3081" t="s">
        <v>6</v>
      </c>
      <c r="C3081" s="1">
        <v>44241</v>
      </c>
      <c r="D3081" s="1">
        <v>44963</v>
      </c>
      <c r="E3081" s="24">
        <v>722</v>
      </c>
      <c r="F3081">
        <v>2</v>
      </c>
      <c r="G3081">
        <v>6.2</v>
      </c>
      <c r="H3081">
        <v>1.6</v>
      </c>
      <c r="I3081" t="s">
        <v>157</v>
      </c>
      <c r="J3081">
        <v>664</v>
      </c>
      <c r="K3081">
        <v>56</v>
      </c>
      <c r="L3081">
        <v>160</v>
      </c>
      <c r="M3081" t="s">
        <v>145</v>
      </c>
      <c r="N3081" t="s">
        <v>45</v>
      </c>
      <c r="O3081" t="s">
        <v>142</v>
      </c>
      <c r="P3081">
        <f t="shared" si="144"/>
        <v>8.8519999999999985</v>
      </c>
      <c r="Q3081">
        <f t="shared" si="145"/>
        <v>-2.6519999999999984</v>
      </c>
      <c r="R3081">
        <f t="shared" si="146"/>
        <v>0.35</v>
      </c>
    </row>
    <row r="3082" spans="1:18" x14ac:dyDescent="0.25">
      <c r="A3082" t="s">
        <v>240</v>
      </c>
      <c r="B3082" t="s">
        <v>6</v>
      </c>
      <c r="C3082" s="1">
        <v>44241</v>
      </c>
      <c r="D3082" s="1">
        <v>44963</v>
      </c>
      <c r="E3082" s="24">
        <v>722</v>
      </c>
      <c r="F3082">
        <v>2</v>
      </c>
      <c r="G3082">
        <v>9.3000000000000007</v>
      </c>
      <c r="H3082">
        <v>2.4</v>
      </c>
      <c r="I3082" t="s">
        <v>157</v>
      </c>
      <c r="J3082">
        <v>664</v>
      </c>
      <c r="K3082">
        <v>56</v>
      </c>
      <c r="L3082">
        <v>160</v>
      </c>
      <c r="M3082" t="s">
        <v>145</v>
      </c>
      <c r="N3082" t="s">
        <v>45</v>
      </c>
      <c r="O3082" t="s">
        <v>142</v>
      </c>
      <c r="P3082">
        <f t="shared" si="144"/>
        <v>8.8519999999999985</v>
      </c>
      <c r="Q3082">
        <f t="shared" si="145"/>
        <v>0.44800000000000217</v>
      </c>
      <c r="R3082">
        <f t="shared" si="146"/>
        <v>0.35</v>
      </c>
    </row>
    <row r="3083" spans="1:18" x14ac:dyDescent="0.25">
      <c r="A3083" t="s">
        <v>240</v>
      </c>
      <c r="B3083" t="s">
        <v>6</v>
      </c>
      <c r="C3083" s="1">
        <v>44241</v>
      </c>
      <c r="D3083" s="1">
        <v>44963</v>
      </c>
      <c r="E3083" s="24">
        <v>722</v>
      </c>
      <c r="F3083">
        <v>2</v>
      </c>
      <c r="G3083">
        <v>9.1999999999999993</v>
      </c>
      <c r="H3083">
        <v>2.2999999999999998</v>
      </c>
      <c r="I3083" t="s">
        <v>157</v>
      </c>
      <c r="J3083">
        <v>664</v>
      </c>
      <c r="K3083">
        <v>56</v>
      </c>
      <c r="L3083">
        <v>160</v>
      </c>
      <c r="M3083" t="s">
        <v>145</v>
      </c>
      <c r="N3083" t="s">
        <v>45</v>
      </c>
      <c r="O3083" t="s">
        <v>142</v>
      </c>
      <c r="P3083">
        <f t="shared" si="144"/>
        <v>8.8519999999999985</v>
      </c>
      <c r="Q3083">
        <f t="shared" si="145"/>
        <v>0.34800000000000075</v>
      </c>
      <c r="R3083">
        <f t="shared" si="146"/>
        <v>0.35</v>
      </c>
    </row>
    <row r="3084" spans="1:18" x14ac:dyDescent="0.25">
      <c r="A3084" t="s">
        <v>240</v>
      </c>
      <c r="B3084" t="s">
        <v>6</v>
      </c>
      <c r="C3084" s="1">
        <v>44241</v>
      </c>
      <c r="D3084" s="1">
        <v>44963</v>
      </c>
      <c r="E3084" s="24">
        <v>722</v>
      </c>
      <c r="F3084">
        <v>2</v>
      </c>
      <c r="G3084">
        <v>10.6</v>
      </c>
      <c r="H3084">
        <v>2.7</v>
      </c>
      <c r="I3084" t="s">
        <v>157</v>
      </c>
      <c r="J3084">
        <v>664</v>
      </c>
      <c r="K3084">
        <v>56</v>
      </c>
      <c r="L3084">
        <v>160</v>
      </c>
      <c r="M3084" t="s">
        <v>145</v>
      </c>
      <c r="N3084" t="s">
        <v>45</v>
      </c>
      <c r="O3084" t="s">
        <v>142</v>
      </c>
      <c r="P3084">
        <f t="shared" si="144"/>
        <v>8.8519999999999985</v>
      </c>
      <c r="Q3084">
        <f t="shared" si="145"/>
        <v>1.7480000000000011</v>
      </c>
      <c r="R3084">
        <f t="shared" si="146"/>
        <v>0.35</v>
      </c>
    </row>
    <row r="3085" spans="1:18" x14ac:dyDescent="0.25">
      <c r="A3085" t="s">
        <v>240</v>
      </c>
      <c r="B3085" t="s">
        <v>6</v>
      </c>
      <c r="C3085" s="1">
        <v>44241</v>
      </c>
      <c r="D3085" s="1">
        <v>44963</v>
      </c>
      <c r="E3085" s="24">
        <v>722</v>
      </c>
      <c r="F3085">
        <v>2</v>
      </c>
      <c r="G3085">
        <v>9.6</v>
      </c>
      <c r="H3085">
        <v>2.6</v>
      </c>
      <c r="I3085" t="s">
        <v>157</v>
      </c>
      <c r="J3085">
        <v>664</v>
      </c>
      <c r="K3085">
        <v>56</v>
      </c>
      <c r="L3085">
        <v>160</v>
      </c>
      <c r="M3085" t="s">
        <v>145</v>
      </c>
      <c r="N3085" t="s">
        <v>45</v>
      </c>
      <c r="O3085" t="s">
        <v>142</v>
      </c>
      <c r="P3085">
        <f t="shared" si="144"/>
        <v>8.8519999999999985</v>
      </c>
      <c r="Q3085">
        <f t="shared" si="145"/>
        <v>0.74800000000000111</v>
      </c>
      <c r="R3085">
        <f t="shared" si="146"/>
        <v>0.35</v>
      </c>
    </row>
    <row r="3086" spans="1:18" x14ac:dyDescent="0.25">
      <c r="A3086" t="s">
        <v>240</v>
      </c>
      <c r="B3086" t="s">
        <v>6</v>
      </c>
      <c r="C3086" s="1">
        <v>44241</v>
      </c>
      <c r="D3086" s="1">
        <v>44963</v>
      </c>
      <c r="E3086" s="24">
        <v>722</v>
      </c>
      <c r="F3086">
        <v>2</v>
      </c>
      <c r="G3086">
        <v>9.3000000000000007</v>
      </c>
      <c r="H3086">
        <v>2.4</v>
      </c>
      <c r="I3086" t="s">
        <v>157</v>
      </c>
      <c r="J3086">
        <v>664</v>
      </c>
      <c r="K3086">
        <v>56</v>
      </c>
      <c r="L3086">
        <v>160</v>
      </c>
      <c r="M3086" t="s">
        <v>145</v>
      </c>
      <c r="N3086" t="s">
        <v>45</v>
      </c>
      <c r="O3086" t="s">
        <v>142</v>
      </c>
      <c r="P3086">
        <f t="shared" si="144"/>
        <v>8.8519999999999985</v>
      </c>
      <c r="Q3086">
        <f t="shared" si="145"/>
        <v>0.44800000000000217</v>
      </c>
      <c r="R3086">
        <f t="shared" si="146"/>
        <v>0.35</v>
      </c>
    </row>
    <row r="3087" spans="1:18" x14ac:dyDescent="0.25">
      <c r="A3087" t="s">
        <v>240</v>
      </c>
      <c r="B3087" t="s">
        <v>6</v>
      </c>
      <c r="C3087" s="1">
        <v>44241</v>
      </c>
      <c r="D3087" s="1">
        <v>44963</v>
      </c>
      <c r="E3087" s="24">
        <v>722</v>
      </c>
      <c r="F3087">
        <v>2</v>
      </c>
      <c r="G3087">
        <v>9.1999999999999993</v>
      </c>
      <c r="H3087">
        <v>2.2999999999999998</v>
      </c>
      <c r="I3087" t="s">
        <v>157</v>
      </c>
      <c r="J3087">
        <v>664</v>
      </c>
      <c r="K3087">
        <v>56</v>
      </c>
      <c r="L3087">
        <v>160</v>
      </c>
      <c r="M3087" t="s">
        <v>145</v>
      </c>
      <c r="N3087" t="s">
        <v>45</v>
      </c>
      <c r="O3087" t="s">
        <v>142</v>
      </c>
      <c r="P3087">
        <f t="shared" si="144"/>
        <v>8.8519999999999985</v>
      </c>
      <c r="Q3087">
        <f t="shared" si="145"/>
        <v>0.34800000000000075</v>
      </c>
      <c r="R3087">
        <f t="shared" si="146"/>
        <v>0.35</v>
      </c>
    </row>
    <row r="3088" spans="1:18" x14ac:dyDescent="0.25">
      <c r="A3088" t="s">
        <v>240</v>
      </c>
      <c r="B3088" t="s">
        <v>6</v>
      </c>
      <c r="C3088" s="1">
        <v>44241</v>
      </c>
      <c r="D3088" s="1">
        <v>44963</v>
      </c>
      <c r="E3088" s="24">
        <v>722</v>
      </c>
      <c r="F3088">
        <v>2</v>
      </c>
      <c r="G3088">
        <v>9.9</v>
      </c>
      <c r="H3088">
        <v>2.5</v>
      </c>
      <c r="I3088" t="s">
        <v>157</v>
      </c>
      <c r="J3088">
        <v>664</v>
      </c>
      <c r="K3088">
        <v>56</v>
      </c>
      <c r="L3088">
        <v>160</v>
      </c>
      <c r="M3088" t="s">
        <v>145</v>
      </c>
      <c r="N3088" t="s">
        <v>45</v>
      </c>
      <c r="O3088" t="s">
        <v>142</v>
      </c>
      <c r="P3088">
        <f t="shared" si="144"/>
        <v>8.8519999999999985</v>
      </c>
      <c r="Q3088">
        <f t="shared" si="145"/>
        <v>1.0480000000000018</v>
      </c>
      <c r="R3088">
        <f t="shared" si="146"/>
        <v>0.35</v>
      </c>
    </row>
    <row r="3089" spans="1:18" x14ac:dyDescent="0.25">
      <c r="A3089" t="s">
        <v>240</v>
      </c>
      <c r="B3089" t="s">
        <v>6</v>
      </c>
      <c r="C3089" s="1">
        <v>44241</v>
      </c>
      <c r="D3089" s="1">
        <v>44963</v>
      </c>
      <c r="E3089" s="24">
        <v>722</v>
      </c>
      <c r="F3089">
        <v>2</v>
      </c>
      <c r="G3089">
        <v>8.5</v>
      </c>
      <c r="H3089">
        <v>2.2000000000000002</v>
      </c>
      <c r="I3089" t="s">
        <v>157</v>
      </c>
      <c r="J3089">
        <v>664</v>
      </c>
      <c r="K3089">
        <v>56</v>
      </c>
      <c r="L3089">
        <v>160</v>
      </c>
      <c r="M3089" t="s">
        <v>145</v>
      </c>
      <c r="N3089" t="s">
        <v>45</v>
      </c>
      <c r="O3089" t="s">
        <v>142</v>
      </c>
      <c r="P3089">
        <f t="shared" si="144"/>
        <v>8.8519999999999985</v>
      </c>
      <c r="Q3089">
        <f t="shared" si="145"/>
        <v>-0.35199999999999854</v>
      </c>
      <c r="R3089">
        <f t="shared" si="146"/>
        <v>0.35</v>
      </c>
    </row>
    <row r="3090" spans="1:18" x14ac:dyDescent="0.25">
      <c r="A3090" t="s">
        <v>240</v>
      </c>
      <c r="B3090" t="s">
        <v>6</v>
      </c>
      <c r="C3090" s="1">
        <v>44241</v>
      </c>
      <c r="D3090" s="1">
        <v>44963</v>
      </c>
      <c r="E3090" s="24">
        <v>722</v>
      </c>
      <c r="F3090">
        <v>2</v>
      </c>
      <c r="G3090">
        <v>8.3000000000000007</v>
      </c>
      <c r="H3090">
        <v>2.2000000000000002</v>
      </c>
      <c r="I3090" t="s">
        <v>157</v>
      </c>
      <c r="J3090">
        <v>664</v>
      </c>
      <c r="K3090">
        <v>56</v>
      </c>
      <c r="L3090">
        <v>160</v>
      </c>
      <c r="M3090" t="s">
        <v>145</v>
      </c>
      <c r="N3090" t="s">
        <v>45</v>
      </c>
      <c r="O3090" t="s">
        <v>142</v>
      </c>
      <c r="P3090">
        <f t="shared" si="144"/>
        <v>8.8519999999999985</v>
      </c>
      <c r="Q3090">
        <f t="shared" si="145"/>
        <v>-0.55199999999999783</v>
      </c>
      <c r="R3090">
        <f t="shared" si="146"/>
        <v>0.35</v>
      </c>
    </row>
    <row r="3091" spans="1:18" x14ac:dyDescent="0.25">
      <c r="A3091" t="s">
        <v>240</v>
      </c>
      <c r="B3091" t="s">
        <v>6</v>
      </c>
      <c r="C3091" s="1">
        <v>44241</v>
      </c>
      <c r="D3091" s="1">
        <v>44963</v>
      </c>
      <c r="E3091" s="24">
        <v>722</v>
      </c>
      <c r="F3091">
        <v>2</v>
      </c>
      <c r="G3091">
        <v>7.9</v>
      </c>
      <c r="H3091">
        <v>2</v>
      </c>
      <c r="I3091" t="s">
        <v>157</v>
      </c>
      <c r="J3091">
        <v>664</v>
      </c>
      <c r="K3091">
        <v>56</v>
      </c>
      <c r="L3091">
        <v>160</v>
      </c>
      <c r="M3091" t="s">
        <v>145</v>
      </c>
      <c r="N3091" t="s">
        <v>45</v>
      </c>
      <c r="O3091" t="s">
        <v>142</v>
      </c>
      <c r="P3091">
        <f t="shared" si="144"/>
        <v>8.8519999999999985</v>
      </c>
      <c r="Q3091">
        <f t="shared" si="145"/>
        <v>-0.95199999999999818</v>
      </c>
      <c r="R3091">
        <f t="shared" si="146"/>
        <v>0.35</v>
      </c>
    </row>
    <row r="3092" spans="1:18" x14ac:dyDescent="0.25">
      <c r="A3092" t="s">
        <v>240</v>
      </c>
      <c r="B3092" t="s">
        <v>6</v>
      </c>
      <c r="C3092" s="1">
        <v>44241</v>
      </c>
      <c r="D3092" s="1">
        <v>44963</v>
      </c>
      <c r="E3092" s="24">
        <v>722</v>
      </c>
      <c r="F3092">
        <v>2</v>
      </c>
      <c r="G3092">
        <v>9</v>
      </c>
      <c r="H3092">
        <v>2.2000000000000002</v>
      </c>
      <c r="I3092" t="s">
        <v>157</v>
      </c>
      <c r="J3092">
        <v>664</v>
      </c>
      <c r="K3092">
        <v>56</v>
      </c>
      <c r="L3092">
        <v>160</v>
      </c>
      <c r="M3092" t="s">
        <v>145</v>
      </c>
      <c r="N3092" t="s">
        <v>45</v>
      </c>
      <c r="O3092" t="s">
        <v>142</v>
      </c>
      <c r="P3092">
        <f t="shared" si="144"/>
        <v>8.8519999999999985</v>
      </c>
      <c r="Q3092">
        <f t="shared" si="145"/>
        <v>0.14800000000000146</v>
      </c>
      <c r="R3092">
        <f t="shared" si="146"/>
        <v>0.35</v>
      </c>
    </row>
    <row r="3093" spans="1:18" x14ac:dyDescent="0.25">
      <c r="A3093" t="s">
        <v>240</v>
      </c>
      <c r="B3093" t="s">
        <v>6</v>
      </c>
      <c r="C3093" s="1">
        <v>44241</v>
      </c>
      <c r="D3093" s="1">
        <v>44963</v>
      </c>
      <c r="E3093" s="24">
        <v>722</v>
      </c>
      <c r="F3093">
        <v>2</v>
      </c>
      <c r="G3093">
        <v>9</v>
      </c>
      <c r="H3093">
        <v>2.2999999999999998</v>
      </c>
      <c r="I3093" t="s">
        <v>157</v>
      </c>
      <c r="J3093">
        <v>664</v>
      </c>
      <c r="K3093">
        <v>56</v>
      </c>
      <c r="L3093">
        <v>160</v>
      </c>
      <c r="M3093" t="s">
        <v>145</v>
      </c>
      <c r="N3093" t="s">
        <v>45</v>
      </c>
      <c r="O3093" t="s">
        <v>142</v>
      </c>
      <c r="P3093">
        <f t="shared" si="144"/>
        <v>8.8519999999999985</v>
      </c>
      <c r="Q3093">
        <f t="shared" si="145"/>
        <v>0.14800000000000146</v>
      </c>
      <c r="R3093">
        <f t="shared" si="146"/>
        <v>0.35</v>
      </c>
    </row>
    <row r="3094" spans="1:18" x14ac:dyDescent="0.25">
      <c r="A3094" t="s">
        <v>240</v>
      </c>
      <c r="B3094" t="s">
        <v>6</v>
      </c>
      <c r="C3094" s="1">
        <v>44241</v>
      </c>
      <c r="D3094" s="1">
        <v>44963</v>
      </c>
      <c r="E3094" s="24">
        <v>722</v>
      </c>
      <c r="F3094">
        <v>2</v>
      </c>
      <c r="G3094">
        <v>8.1</v>
      </c>
      <c r="H3094">
        <v>2.1</v>
      </c>
      <c r="I3094" t="s">
        <v>157</v>
      </c>
      <c r="J3094">
        <v>664</v>
      </c>
      <c r="K3094">
        <v>56</v>
      </c>
      <c r="L3094">
        <v>160</v>
      </c>
      <c r="M3094" t="s">
        <v>145</v>
      </c>
      <c r="N3094" t="s">
        <v>45</v>
      </c>
      <c r="O3094" t="s">
        <v>142</v>
      </c>
      <c r="P3094">
        <f t="shared" si="144"/>
        <v>8.8519999999999985</v>
      </c>
      <c r="Q3094">
        <f t="shared" si="145"/>
        <v>-0.75199999999999889</v>
      </c>
      <c r="R3094">
        <f t="shared" si="146"/>
        <v>0.35</v>
      </c>
    </row>
    <row r="3095" spans="1:18" x14ac:dyDescent="0.25">
      <c r="A3095" t="s">
        <v>240</v>
      </c>
      <c r="B3095" t="s">
        <v>6</v>
      </c>
      <c r="C3095" s="1">
        <v>44241</v>
      </c>
      <c r="D3095" s="1">
        <v>44963</v>
      </c>
      <c r="E3095" s="24">
        <v>722</v>
      </c>
      <c r="F3095">
        <v>2</v>
      </c>
      <c r="G3095">
        <v>7.9</v>
      </c>
      <c r="H3095">
        <v>2.1</v>
      </c>
      <c r="I3095" t="s">
        <v>157</v>
      </c>
      <c r="J3095">
        <v>664</v>
      </c>
      <c r="K3095">
        <v>56</v>
      </c>
      <c r="L3095">
        <v>160</v>
      </c>
      <c r="M3095" t="s">
        <v>145</v>
      </c>
      <c r="N3095" t="s">
        <v>45</v>
      </c>
      <c r="O3095" t="s">
        <v>142</v>
      </c>
      <c r="P3095">
        <f t="shared" si="144"/>
        <v>8.8519999999999985</v>
      </c>
      <c r="Q3095">
        <f t="shared" si="145"/>
        <v>-0.95199999999999818</v>
      </c>
      <c r="R3095">
        <f t="shared" si="146"/>
        <v>0.35</v>
      </c>
    </row>
    <row r="3096" spans="1:18" x14ac:dyDescent="0.25">
      <c r="A3096" t="s">
        <v>240</v>
      </c>
      <c r="B3096" t="s">
        <v>6</v>
      </c>
      <c r="C3096" s="1">
        <v>44241</v>
      </c>
      <c r="D3096" s="1">
        <v>44963</v>
      </c>
      <c r="E3096" s="24">
        <v>722</v>
      </c>
      <c r="F3096">
        <v>2</v>
      </c>
      <c r="G3096">
        <v>7.4</v>
      </c>
      <c r="H3096">
        <v>1.9</v>
      </c>
      <c r="I3096" t="s">
        <v>157</v>
      </c>
      <c r="J3096">
        <v>664</v>
      </c>
      <c r="K3096">
        <v>56</v>
      </c>
      <c r="L3096">
        <v>160</v>
      </c>
      <c r="M3096" t="s">
        <v>145</v>
      </c>
      <c r="N3096" t="s">
        <v>45</v>
      </c>
      <c r="O3096" t="s">
        <v>142</v>
      </c>
      <c r="P3096">
        <f t="shared" si="144"/>
        <v>8.8519999999999985</v>
      </c>
      <c r="Q3096">
        <f t="shared" si="145"/>
        <v>-1.4519999999999982</v>
      </c>
      <c r="R3096">
        <f t="shared" si="146"/>
        <v>0.35</v>
      </c>
    </row>
    <row r="3097" spans="1:18" x14ac:dyDescent="0.25">
      <c r="A3097" t="s">
        <v>240</v>
      </c>
      <c r="B3097" t="s">
        <v>6</v>
      </c>
      <c r="C3097" s="1">
        <v>44241</v>
      </c>
      <c r="D3097" s="1">
        <v>44963</v>
      </c>
      <c r="E3097" s="24">
        <v>722</v>
      </c>
      <c r="F3097">
        <v>2</v>
      </c>
      <c r="G3097">
        <v>8.1999999999999993</v>
      </c>
      <c r="H3097">
        <v>2.1</v>
      </c>
      <c r="I3097" t="s">
        <v>157</v>
      </c>
      <c r="J3097">
        <v>664</v>
      </c>
      <c r="K3097">
        <v>56</v>
      </c>
      <c r="L3097">
        <v>160</v>
      </c>
      <c r="M3097" t="s">
        <v>145</v>
      </c>
      <c r="N3097" t="s">
        <v>45</v>
      </c>
      <c r="O3097" t="s">
        <v>142</v>
      </c>
      <c r="P3097">
        <f t="shared" si="144"/>
        <v>8.8519999999999985</v>
      </c>
      <c r="Q3097">
        <f t="shared" si="145"/>
        <v>-0.65199999999999925</v>
      </c>
      <c r="R3097">
        <f t="shared" si="146"/>
        <v>0.35</v>
      </c>
    </row>
    <row r="3098" spans="1:18" x14ac:dyDescent="0.25">
      <c r="A3098" t="s">
        <v>240</v>
      </c>
      <c r="B3098" t="s">
        <v>6</v>
      </c>
      <c r="C3098" s="1">
        <v>44241</v>
      </c>
      <c r="D3098" s="1">
        <v>44963</v>
      </c>
      <c r="E3098" s="24">
        <v>722</v>
      </c>
      <c r="F3098">
        <v>2</v>
      </c>
      <c r="G3098">
        <v>7.6</v>
      </c>
      <c r="H3098">
        <v>1.9</v>
      </c>
      <c r="I3098" t="s">
        <v>157</v>
      </c>
      <c r="J3098">
        <v>664</v>
      </c>
      <c r="K3098">
        <v>56</v>
      </c>
      <c r="L3098">
        <v>160</v>
      </c>
      <c r="M3098" t="s">
        <v>145</v>
      </c>
      <c r="N3098" t="s">
        <v>45</v>
      </c>
      <c r="O3098" t="s">
        <v>142</v>
      </c>
      <c r="P3098">
        <f t="shared" si="144"/>
        <v>8.8519999999999985</v>
      </c>
      <c r="Q3098">
        <f t="shared" si="145"/>
        <v>-1.2519999999999989</v>
      </c>
      <c r="R3098">
        <f t="shared" si="146"/>
        <v>0.35</v>
      </c>
    </row>
    <row r="3099" spans="1:18" x14ac:dyDescent="0.25">
      <c r="A3099" t="s">
        <v>240</v>
      </c>
      <c r="B3099" t="s">
        <v>6</v>
      </c>
      <c r="C3099" s="1">
        <v>44241</v>
      </c>
      <c r="D3099" s="1">
        <v>44963</v>
      </c>
      <c r="E3099" s="24">
        <v>722</v>
      </c>
      <c r="F3099">
        <v>2</v>
      </c>
      <c r="G3099">
        <v>7.1</v>
      </c>
      <c r="H3099">
        <v>1.8</v>
      </c>
      <c r="I3099" t="s">
        <v>159</v>
      </c>
      <c r="J3099">
        <v>664</v>
      </c>
      <c r="K3099">
        <v>56</v>
      </c>
      <c r="L3099">
        <v>160</v>
      </c>
      <c r="M3099" t="s">
        <v>145</v>
      </c>
      <c r="N3099" t="s">
        <v>45</v>
      </c>
      <c r="O3099" t="s">
        <v>142</v>
      </c>
      <c r="P3099">
        <f t="shared" si="144"/>
        <v>8.8519999999999985</v>
      </c>
      <c r="Q3099">
        <f t="shared" si="145"/>
        <v>-1.7519999999999989</v>
      </c>
      <c r="R3099">
        <f t="shared" si="146"/>
        <v>0.35</v>
      </c>
    </row>
    <row r="3100" spans="1:18" x14ac:dyDescent="0.25">
      <c r="A3100" t="s">
        <v>240</v>
      </c>
      <c r="B3100" t="s">
        <v>6</v>
      </c>
      <c r="C3100" s="1">
        <v>44241</v>
      </c>
      <c r="D3100" s="1">
        <v>44963</v>
      </c>
      <c r="E3100" s="24">
        <v>722</v>
      </c>
      <c r="F3100">
        <v>2</v>
      </c>
      <c r="G3100">
        <v>9.6999999999999993</v>
      </c>
      <c r="H3100">
        <v>2.5</v>
      </c>
      <c r="I3100" t="s">
        <v>159</v>
      </c>
      <c r="J3100">
        <v>664</v>
      </c>
      <c r="K3100">
        <v>56</v>
      </c>
      <c r="L3100">
        <v>160</v>
      </c>
      <c r="M3100" t="s">
        <v>145</v>
      </c>
      <c r="N3100" t="s">
        <v>45</v>
      </c>
      <c r="O3100" t="s">
        <v>142</v>
      </c>
      <c r="P3100">
        <f t="shared" si="144"/>
        <v>8.8519999999999985</v>
      </c>
      <c r="Q3100">
        <f t="shared" si="145"/>
        <v>0.84800000000000075</v>
      </c>
      <c r="R3100">
        <f t="shared" si="146"/>
        <v>0.35</v>
      </c>
    </row>
    <row r="3101" spans="1:18" x14ac:dyDescent="0.25">
      <c r="A3101" t="s">
        <v>240</v>
      </c>
      <c r="B3101" t="s">
        <v>6</v>
      </c>
      <c r="C3101" s="1">
        <v>44241</v>
      </c>
      <c r="D3101" s="1">
        <v>44963</v>
      </c>
      <c r="E3101" s="24">
        <v>722</v>
      </c>
      <c r="F3101">
        <v>2</v>
      </c>
      <c r="G3101">
        <v>9.8000000000000007</v>
      </c>
      <c r="H3101">
        <v>2.6</v>
      </c>
      <c r="I3101" t="s">
        <v>159</v>
      </c>
      <c r="J3101">
        <v>664</v>
      </c>
      <c r="K3101">
        <v>56</v>
      </c>
      <c r="L3101">
        <v>160</v>
      </c>
      <c r="M3101" t="s">
        <v>145</v>
      </c>
      <c r="N3101" t="s">
        <v>45</v>
      </c>
      <c r="O3101" t="s">
        <v>142</v>
      </c>
      <c r="P3101">
        <f t="shared" si="144"/>
        <v>8.8519999999999985</v>
      </c>
      <c r="Q3101">
        <f t="shared" si="145"/>
        <v>0.94800000000000217</v>
      </c>
      <c r="R3101">
        <f t="shared" si="146"/>
        <v>0.35</v>
      </c>
    </row>
    <row r="3102" spans="1:18" x14ac:dyDescent="0.25">
      <c r="A3102" t="s">
        <v>240</v>
      </c>
      <c r="B3102" t="s">
        <v>6</v>
      </c>
      <c r="C3102" s="1">
        <v>44241</v>
      </c>
      <c r="D3102" s="1">
        <v>44963</v>
      </c>
      <c r="E3102" s="24">
        <v>722</v>
      </c>
      <c r="F3102">
        <v>2</v>
      </c>
      <c r="G3102">
        <v>6.7</v>
      </c>
      <c r="H3102">
        <v>1.7</v>
      </c>
      <c r="I3102" t="s">
        <v>159</v>
      </c>
      <c r="J3102">
        <v>664</v>
      </c>
      <c r="K3102">
        <v>56</v>
      </c>
      <c r="L3102">
        <v>160</v>
      </c>
      <c r="M3102" t="s">
        <v>145</v>
      </c>
      <c r="N3102" t="s">
        <v>45</v>
      </c>
      <c r="O3102" t="s">
        <v>142</v>
      </c>
      <c r="P3102">
        <f t="shared" si="144"/>
        <v>8.8519999999999985</v>
      </c>
      <c r="Q3102">
        <f t="shared" si="145"/>
        <v>-2.1519999999999984</v>
      </c>
      <c r="R3102">
        <f t="shared" si="146"/>
        <v>0.35</v>
      </c>
    </row>
    <row r="3103" spans="1:18" x14ac:dyDescent="0.25">
      <c r="A3103" t="s">
        <v>240</v>
      </c>
      <c r="B3103" t="s">
        <v>6</v>
      </c>
      <c r="C3103" s="1">
        <v>44241</v>
      </c>
      <c r="D3103" s="1">
        <v>44963</v>
      </c>
      <c r="E3103" s="24">
        <v>722</v>
      </c>
      <c r="F3103">
        <v>2</v>
      </c>
      <c r="G3103">
        <v>8.6999999999999993</v>
      </c>
      <c r="H3103">
        <v>2.2999999999999998</v>
      </c>
      <c r="I3103" t="s">
        <v>159</v>
      </c>
      <c r="J3103">
        <v>664</v>
      </c>
      <c r="K3103">
        <v>56</v>
      </c>
      <c r="L3103">
        <v>160</v>
      </c>
      <c r="M3103" t="s">
        <v>145</v>
      </c>
      <c r="N3103" t="s">
        <v>45</v>
      </c>
      <c r="O3103" t="s">
        <v>142</v>
      </c>
      <c r="P3103">
        <f t="shared" si="144"/>
        <v>8.8519999999999985</v>
      </c>
      <c r="Q3103">
        <f t="shared" si="145"/>
        <v>-0.15199999999999925</v>
      </c>
      <c r="R3103">
        <f t="shared" si="146"/>
        <v>0.35</v>
      </c>
    </row>
    <row r="3104" spans="1:18" x14ac:dyDescent="0.25">
      <c r="A3104" t="s">
        <v>240</v>
      </c>
      <c r="B3104" t="s">
        <v>6</v>
      </c>
      <c r="C3104" s="1">
        <v>44241</v>
      </c>
      <c r="D3104" s="1">
        <v>44963</v>
      </c>
      <c r="E3104" s="24">
        <v>722</v>
      </c>
      <c r="F3104">
        <v>2</v>
      </c>
      <c r="G3104">
        <v>9.1</v>
      </c>
      <c r="H3104">
        <v>2.4</v>
      </c>
      <c r="I3104" t="s">
        <v>159</v>
      </c>
      <c r="J3104">
        <v>664</v>
      </c>
      <c r="K3104">
        <v>56</v>
      </c>
      <c r="L3104">
        <v>160</v>
      </c>
      <c r="M3104" t="s">
        <v>145</v>
      </c>
      <c r="N3104" t="s">
        <v>45</v>
      </c>
      <c r="O3104" t="s">
        <v>142</v>
      </c>
      <c r="P3104">
        <f t="shared" si="144"/>
        <v>8.8519999999999985</v>
      </c>
      <c r="Q3104">
        <f t="shared" si="145"/>
        <v>0.24800000000000111</v>
      </c>
      <c r="R3104">
        <f t="shared" si="146"/>
        <v>0.35</v>
      </c>
    </row>
    <row r="3105" spans="1:18" x14ac:dyDescent="0.25">
      <c r="A3105" t="s">
        <v>240</v>
      </c>
      <c r="B3105" t="s">
        <v>6</v>
      </c>
      <c r="C3105" s="1">
        <v>44241</v>
      </c>
      <c r="D3105" s="1">
        <v>44963</v>
      </c>
      <c r="E3105" s="24">
        <v>722</v>
      </c>
      <c r="F3105">
        <v>2</v>
      </c>
      <c r="G3105">
        <v>9.5</v>
      </c>
      <c r="H3105">
        <v>2.5</v>
      </c>
      <c r="I3105" t="s">
        <v>159</v>
      </c>
      <c r="J3105">
        <v>664</v>
      </c>
      <c r="K3105">
        <v>56</v>
      </c>
      <c r="L3105">
        <v>160</v>
      </c>
      <c r="M3105" t="s">
        <v>145</v>
      </c>
      <c r="N3105" t="s">
        <v>45</v>
      </c>
      <c r="O3105" t="s">
        <v>142</v>
      </c>
      <c r="P3105">
        <f t="shared" si="144"/>
        <v>8.8519999999999985</v>
      </c>
      <c r="Q3105">
        <f t="shared" si="145"/>
        <v>0.64800000000000146</v>
      </c>
      <c r="R3105">
        <f t="shared" si="146"/>
        <v>0.35</v>
      </c>
    </row>
    <row r="3106" spans="1:18" x14ac:dyDescent="0.25">
      <c r="A3106" t="s">
        <v>240</v>
      </c>
      <c r="B3106" t="s">
        <v>6</v>
      </c>
      <c r="C3106" s="1">
        <v>44241</v>
      </c>
      <c r="D3106" s="1">
        <v>44963</v>
      </c>
      <c r="E3106" s="24">
        <v>722</v>
      </c>
      <c r="F3106">
        <v>2</v>
      </c>
      <c r="G3106">
        <v>9.6</v>
      </c>
      <c r="H3106">
        <v>2.5</v>
      </c>
      <c r="I3106" t="s">
        <v>159</v>
      </c>
      <c r="J3106">
        <v>664</v>
      </c>
      <c r="K3106">
        <v>56</v>
      </c>
      <c r="L3106">
        <v>160</v>
      </c>
      <c r="M3106" t="s">
        <v>145</v>
      </c>
      <c r="N3106" t="s">
        <v>45</v>
      </c>
      <c r="O3106" t="s">
        <v>142</v>
      </c>
      <c r="P3106">
        <f t="shared" si="144"/>
        <v>8.8519999999999985</v>
      </c>
      <c r="Q3106">
        <f t="shared" si="145"/>
        <v>0.74800000000000111</v>
      </c>
      <c r="R3106">
        <f t="shared" si="146"/>
        <v>0.35</v>
      </c>
    </row>
    <row r="3107" spans="1:18" x14ac:dyDescent="0.25">
      <c r="A3107" t="s">
        <v>240</v>
      </c>
      <c r="B3107" t="s">
        <v>6</v>
      </c>
      <c r="C3107" s="1">
        <v>44241</v>
      </c>
      <c r="D3107" s="1">
        <v>44963</v>
      </c>
      <c r="E3107" s="24">
        <v>722</v>
      </c>
      <c r="F3107">
        <v>2</v>
      </c>
      <c r="G3107">
        <v>8.5</v>
      </c>
      <c r="H3107">
        <v>2.2999999999999998</v>
      </c>
      <c r="I3107" t="s">
        <v>157</v>
      </c>
      <c r="J3107">
        <v>664</v>
      </c>
      <c r="K3107">
        <v>56</v>
      </c>
      <c r="L3107">
        <v>160</v>
      </c>
      <c r="M3107" t="s">
        <v>145</v>
      </c>
      <c r="N3107" t="s">
        <v>45</v>
      </c>
      <c r="O3107" t="s">
        <v>142</v>
      </c>
      <c r="P3107">
        <f t="shared" si="144"/>
        <v>8.8519999999999985</v>
      </c>
      <c r="Q3107">
        <f t="shared" si="145"/>
        <v>-0.35199999999999854</v>
      </c>
      <c r="R3107">
        <f t="shared" si="146"/>
        <v>0.35</v>
      </c>
    </row>
    <row r="3108" spans="1:18" x14ac:dyDescent="0.25">
      <c r="A3108" t="s">
        <v>240</v>
      </c>
      <c r="B3108" t="s">
        <v>6</v>
      </c>
      <c r="C3108" s="1">
        <v>44241</v>
      </c>
      <c r="D3108" s="1">
        <v>44963</v>
      </c>
      <c r="E3108" s="24">
        <v>722</v>
      </c>
      <c r="F3108">
        <v>2</v>
      </c>
      <c r="G3108">
        <v>9.3000000000000007</v>
      </c>
      <c r="H3108">
        <v>2.4</v>
      </c>
      <c r="I3108" t="s">
        <v>159</v>
      </c>
      <c r="J3108">
        <v>664</v>
      </c>
      <c r="K3108">
        <v>56</v>
      </c>
      <c r="L3108">
        <v>160</v>
      </c>
      <c r="M3108" t="s">
        <v>145</v>
      </c>
      <c r="N3108" t="s">
        <v>45</v>
      </c>
      <c r="O3108" t="s">
        <v>142</v>
      </c>
      <c r="P3108">
        <f t="shared" si="144"/>
        <v>8.8519999999999985</v>
      </c>
      <c r="Q3108">
        <f t="shared" si="145"/>
        <v>0.44800000000000217</v>
      </c>
      <c r="R3108">
        <f t="shared" si="146"/>
        <v>0.35</v>
      </c>
    </row>
    <row r="3109" spans="1:18" x14ac:dyDescent="0.25">
      <c r="A3109" t="s">
        <v>240</v>
      </c>
      <c r="B3109" t="s">
        <v>6</v>
      </c>
      <c r="C3109" s="1">
        <v>44241</v>
      </c>
      <c r="D3109" s="1">
        <v>44963</v>
      </c>
      <c r="E3109" s="24">
        <v>722</v>
      </c>
      <c r="F3109">
        <v>2</v>
      </c>
      <c r="G3109">
        <v>9.5</v>
      </c>
      <c r="H3109">
        <v>2.5</v>
      </c>
      <c r="I3109" t="s">
        <v>159</v>
      </c>
      <c r="J3109">
        <v>664</v>
      </c>
      <c r="K3109">
        <v>56</v>
      </c>
      <c r="L3109">
        <v>160</v>
      </c>
      <c r="M3109" t="s">
        <v>145</v>
      </c>
      <c r="N3109" t="s">
        <v>45</v>
      </c>
      <c r="O3109" t="s">
        <v>142</v>
      </c>
      <c r="P3109">
        <f t="shared" si="144"/>
        <v>8.8519999999999985</v>
      </c>
      <c r="Q3109">
        <f t="shared" si="145"/>
        <v>0.64800000000000146</v>
      </c>
      <c r="R3109">
        <f t="shared" si="146"/>
        <v>0.35</v>
      </c>
    </row>
    <row r="3110" spans="1:18" x14ac:dyDescent="0.25">
      <c r="A3110" t="s">
        <v>240</v>
      </c>
      <c r="B3110" t="s">
        <v>6</v>
      </c>
      <c r="C3110" s="1">
        <v>44241</v>
      </c>
      <c r="D3110" s="1">
        <v>44963</v>
      </c>
      <c r="E3110" s="24">
        <v>722</v>
      </c>
      <c r="F3110">
        <v>2</v>
      </c>
      <c r="G3110">
        <v>7.9</v>
      </c>
      <c r="H3110">
        <v>1.9</v>
      </c>
      <c r="I3110" t="s">
        <v>159</v>
      </c>
      <c r="J3110">
        <v>664</v>
      </c>
      <c r="K3110">
        <v>56</v>
      </c>
      <c r="L3110">
        <v>160</v>
      </c>
      <c r="M3110" t="s">
        <v>145</v>
      </c>
      <c r="N3110" t="s">
        <v>45</v>
      </c>
      <c r="O3110" t="s">
        <v>142</v>
      </c>
      <c r="P3110">
        <f t="shared" si="144"/>
        <v>8.8519999999999985</v>
      </c>
      <c r="Q3110">
        <f t="shared" si="145"/>
        <v>-0.95199999999999818</v>
      </c>
      <c r="R3110">
        <f t="shared" si="146"/>
        <v>0.35</v>
      </c>
    </row>
    <row r="3111" spans="1:18" x14ac:dyDescent="0.25">
      <c r="A3111" t="s">
        <v>240</v>
      </c>
      <c r="B3111" t="s">
        <v>6</v>
      </c>
      <c r="C3111" s="1">
        <v>44241</v>
      </c>
      <c r="D3111" s="1">
        <v>44963</v>
      </c>
      <c r="E3111" s="24">
        <v>722</v>
      </c>
      <c r="F3111">
        <v>2</v>
      </c>
      <c r="G3111">
        <v>9.4</v>
      </c>
      <c r="H3111">
        <v>2.5</v>
      </c>
      <c r="I3111" t="s">
        <v>159</v>
      </c>
      <c r="J3111">
        <v>664</v>
      </c>
      <c r="K3111">
        <v>56</v>
      </c>
      <c r="L3111">
        <v>160</v>
      </c>
      <c r="M3111" t="s">
        <v>145</v>
      </c>
      <c r="N3111" t="s">
        <v>45</v>
      </c>
      <c r="O3111" t="s">
        <v>142</v>
      </c>
      <c r="P3111">
        <f t="shared" si="144"/>
        <v>8.8519999999999985</v>
      </c>
      <c r="Q3111">
        <f t="shared" si="145"/>
        <v>0.54800000000000182</v>
      </c>
      <c r="R3111">
        <f t="shared" si="146"/>
        <v>0.35</v>
      </c>
    </row>
    <row r="3112" spans="1:18" x14ac:dyDescent="0.25">
      <c r="A3112" t="s">
        <v>240</v>
      </c>
      <c r="B3112" t="s">
        <v>6</v>
      </c>
      <c r="C3112" s="1">
        <v>44241</v>
      </c>
      <c r="D3112" s="1">
        <v>44963</v>
      </c>
      <c r="E3112" s="24">
        <v>722</v>
      </c>
      <c r="F3112">
        <v>2</v>
      </c>
      <c r="G3112">
        <v>9.8000000000000007</v>
      </c>
      <c r="H3112">
        <v>2.6</v>
      </c>
      <c r="I3112" t="s">
        <v>157</v>
      </c>
      <c r="J3112">
        <v>664</v>
      </c>
      <c r="K3112">
        <v>56</v>
      </c>
      <c r="L3112">
        <v>160</v>
      </c>
      <c r="M3112" t="s">
        <v>145</v>
      </c>
      <c r="N3112" t="s">
        <v>45</v>
      </c>
      <c r="O3112" t="s">
        <v>142</v>
      </c>
      <c r="P3112">
        <f t="shared" si="144"/>
        <v>8.8519999999999985</v>
      </c>
      <c r="Q3112">
        <f t="shared" si="145"/>
        <v>0.94800000000000217</v>
      </c>
      <c r="R3112">
        <f t="shared" si="146"/>
        <v>0.35</v>
      </c>
    </row>
    <row r="3113" spans="1:18" x14ac:dyDescent="0.25">
      <c r="A3113" t="s">
        <v>240</v>
      </c>
      <c r="B3113" t="s">
        <v>6</v>
      </c>
      <c r="C3113" s="1">
        <v>44241</v>
      </c>
      <c r="D3113" s="1">
        <v>44963</v>
      </c>
      <c r="E3113" s="24">
        <v>722</v>
      </c>
      <c r="F3113">
        <v>2</v>
      </c>
      <c r="G3113">
        <v>9</v>
      </c>
      <c r="H3113">
        <v>2.4</v>
      </c>
      <c r="I3113" t="s">
        <v>159</v>
      </c>
      <c r="J3113">
        <v>664</v>
      </c>
      <c r="K3113">
        <v>56</v>
      </c>
      <c r="L3113">
        <v>160</v>
      </c>
      <c r="M3113" t="s">
        <v>145</v>
      </c>
      <c r="N3113" t="s">
        <v>45</v>
      </c>
      <c r="O3113" t="s">
        <v>142</v>
      </c>
      <c r="P3113">
        <f t="shared" si="144"/>
        <v>8.8519999999999985</v>
      </c>
      <c r="Q3113">
        <f t="shared" si="145"/>
        <v>0.14800000000000146</v>
      </c>
      <c r="R3113">
        <f t="shared" si="146"/>
        <v>0.35</v>
      </c>
    </row>
    <row r="3114" spans="1:18" x14ac:dyDescent="0.25">
      <c r="A3114" t="s">
        <v>240</v>
      </c>
      <c r="B3114" t="s">
        <v>6</v>
      </c>
      <c r="C3114" s="1">
        <v>44241</v>
      </c>
      <c r="D3114" s="1">
        <v>44963</v>
      </c>
      <c r="E3114" s="24">
        <v>722</v>
      </c>
      <c r="F3114">
        <v>2</v>
      </c>
      <c r="G3114">
        <v>9.3000000000000007</v>
      </c>
      <c r="H3114">
        <v>2.5</v>
      </c>
      <c r="I3114" t="s">
        <v>159</v>
      </c>
      <c r="J3114">
        <v>664</v>
      </c>
      <c r="K3114">
        <v>56</v>
      </c>
      <c r="L3114">
        <v>160</v>
      </c>
      <c r="M3114" t="s">
        <v>145</v>
      </c>
      <c r="N3114" t="s">
        <v>45</v>
      </c>
      <c r="O3114" t="s">
        <v>142</v>
      </c>
      <c r="P3114">
        <f t="shared" si="144"/>
        <v>8.8519999999999985</v>
      </c>
      <c r="Q3114">
        <f t="shared" si="145"/>
        <v>0.44800000000000217</v>
      </c>
      <c r="R3114">
        <f t="shared" si="146"/>
        <v>0.35</v>
      </c>
    </row>
    <row r="3115" spans="1:18" x14ac:dyDescent="0.25">
      <c r="A3115" t="s">
        <v>240</v>
      </c>
      <c r="B3115" t="s">
        <v>6</v>
      </c>
      <c r="C3115" s="1">
        <v>44241</v>
      </c>
      <c r="D3115" s="1">
        <v>44963</v>
      </c>
      <c r="E3115" s="24">
        <v>722</v>
      </c>
      <c r="F3115">
        <v>2</v>
      </c>
      <c r="G3115">
        <v>7.7</v>
      </c>
      <c r="H3115">
        <v>1.9</v>
      </c>
      <c r="I3115" t="s">
        <v>159</v>
      </c>
      <c r="J3115">
        <v>664</v>
      </c>
      <c r="K3115">
        <v>56</v>
      </c>
      <c r="L3115">
        <v>160</v>
      </c>
      <c r="M3115" t="s">
        <v>145</v>
      </c>
      <c r="N3115" t="s">
        <v>45</v>
      </c>
      <c r="O3115" t="s">
        <v>142</v>
      </c>
      <c r="P3115">
        <f t="shared" si="144"/>
        <v>8.8519999999999985</v>
      </c>
      <c r="Q3115">
        <f t="shared" si="145"/>
        <v>-1.1519999999999984</v>
      </c>
      <c r="R3115">
        <f t="shared" si="146"/>
        <v>0.35</v>
      </c>
    </row>
    <row r="3116" spans="1:18" x14ac:dyDescent="0.25">
      <c r="A3116" t="s">
        <v>240</v>
      </c>
      <c r="B3116" t="s">
        <v>6</v>
      </c>
      <c r="C3116" s="1">
        <v>44241</v>
      </c>
      <c r="D3116" s="1">
        <v>44963</v>
      </c>
      <c r="E3116" s="24">
        <v>722</v>
      </c>
      <c r="F3116">
        <v>2</v>
      </c>
      <c r="G3116">
        <v>8.9</v>
      </c>
      <c r="H3116">
        <v>2.2999999999999998</v>
      </c>
      <c r="I3116" t="s">
        <v>159</v>
      </c>
      <c r="J3116">
        <v>664</v>
      </c>
      <c r="K3116">
        <v>56</v>
      </c>
      <c r="L3116">
        <v>160</v>
      </c>
      <c r="M3116" t="s">
        <v>145</v>
      </c>
      <c r="N3116" t="s">
        <v>45</v>
      </c>
      <c r="O3116" t="s">
        <v>142</v>
      </c>
      <c r="P3116">
        <f t="shared" si="144"/>
        <v>8.8519999999999985</v>
      </c>
      <c r="Q3116">
        <f t="shared" si="145"/>
        <v>4.8000000000001819E-2</v>
      </c>
      <c r="R3116">
        <f t="shared" si="146"/>
        <v>0.35</v>
      </c>
    </row>
    <row r="3117" spans="1:18" x14ac:dyDescent="0.25">
      <c r="A3117" t="s">
        <v>240</v>
      </c>
      <c r="B3117" t="s">
        <v>6</v>
      </c>
      <c r="C3117" s="1">
        <v>44241</v>
      </c>
      <c r="D3117" s="1">
        <v>44963</v>
      </c>
      <c r="E3117" s="24">
        <v>722</v>
      </c>
      <c r="F3117">
        <v>2</v>
      </c>
      <c r="G3117">
        <v>8.4</v>
      </c>
      <c r="H3117">
        <v>2.2000000000000002</v>
      </c>
      <c r="I3117" t="s">
        <v>159</v>
      </c>
      <c r="J3117">
        <v>664</v>
      </c>
      <c r="K3117">
        <v>56</v>
      </c>
      <c r="L3117">
        <v>160</v>
      </c>
      <c r="M3117" t="s">
        <v>145</v>
      </c>
      <c r="N3117" t="s">
        <v>45</v>
      </c>
      <c r="O3117" t="s">
        <v>142</v>
      </c>
      <c r="P3117">
        <f t="shared" si="144"/>
        <v>8.8519999999999985</v>
      </c>
      <c r="Q3117">
        <f t="shared" si="145"/>
        <v>-0.45199999999999818</v>
      </c>
      <c r="R3117">
        <f t="shared" si="146"/>
        <v>0.35</v>
      </c>
    </row>
    <row r="3118" spans="1:18" x14ac:dyDescent="0.25">
      <c r="A3118" t="s">
        <v>240</v>
      </c>
      <c r="B3118" t="s">
        <v>6</v>
      </c>
      <c r="C3118" s="1">
        <v>44241</v>
      </c>
      <c r="D3118" s="1">
        <v>44963</v>
      </c>
      <c r="E3118" s="24">
        <v>722</v>
      </c>
      <c r="F3118">
        <v>2</v>
      </c>
      <c r="G3118">
        <v>9.8000000000000007</v>
      </c>
      <c r="H3118">
        <v>2.4</v>
      </c>
      <c r="I3118" t="s">
        <v>159</v>
      </c>
      <c r="J3118">
        <v>664</v>
      </c>
      <c r="K3118">
        <v>56</v>
      </c>
      <c r="L3118">
        <v>160</v>
      </c>
      <c r="M3118" t="s">
        <v>145</v>
      </c>
      <c r="N3118" t="s">
        <v>45</v>
      </c>
      <c r="O3118" t="s">
        <v>142</v>
      </c>
      <c r="P3118">
        <f t="shared" si="144"/>
        <v>8.8519999999999985</v>
      </c>
      <c r="Q3118">
        <f t="shared" si="145"/>
        <v>0.94800000000000217</v>
      </c>
      <c r="R3118">
        <f t="shared" si="146"/>
        <v>0.35</v>
      </c>
    </row>
    <row r="3119" spans="1:18" x14ac:dyDescent="0.25">
      <c r="A3119" t="s">
        <v>240</v>
      </c>
      <c r="B3119" t="s">
        <v>6</v>
      </c>
      <c r="C3119" s="1">
        <v>44241</v>
      </c>
      <c r="D3119" s="1">
        <v>44963</v>
      </c>
      <c r="E3119" s="24">
        <v>722</v>
      </c>
      <c r="F3119">
        <v>2</v>
      </c>
      <c r="G3119">
        <v>9.4</v>
      </c>
      <c r="H3119">
        <v>2.2999999999999998</v>
      </c>
      <c r="I3119" t="s">
        <v>159</v>
      </c>
      <c r="J3119">
        <v>664</v>
      </c>
      <c r="K3119">
        <v>56</v>
      </c>
      <c r="L3119">
        <v>160</v>
      </c>
      <c r="M3119" t="s">
        <v>145</v>
      </c>
      <c r="N3119" t="s">
        <v>45</v>
      </c>
      <c r="O3119" t="s">
        <v>142</v>
      </c>
      <c r="P3119">
        <f t="shared" si="144"/>
        <v>8.8519999999999985</v>
      </c>
      <c r="Q3119">
        <f t="shared" si="145"/>
        <v>0.54800000000000182</v>
      </c>
      <c r="R3119">
        <f t="shared" si="146"/>
        <v>0.35</v>
      </c>
    </row>
    <row r="3120" spans="1:18" x14ac:dyDescent="0.25">
      <c r="A3120" t="s">
        <v>240</v>
      </c>
      <c r="B3120" t="s">
        <v>6</v>
      </c>
      <c r="C3120" s="1">
        <v>44241</v>
      </c>
      <c r="D3120" s="1">
        <v>44963</v>
      </c>
      <c r="E3120" s="24">
        <v>722</v>
      </c>
      <c r="F3120">
        <v>2</v>
      </c>
      <c r="G3120">
        <v>9.1</v>
      </c>
      <c r="H3120">
        <v>2.2000000000000002</v>
      </c>
      <c r="I3120" t="s">
        <v>159</v>
      </c>
      <c r="J3120">
        <v>664</v>
      </c>
      <c r="K3120">
        <v>56</v>
      </c>
      <c r="L3120">
        <v>160</v>
      </c>
      <c r="M3120" t="s">
        <v>145</v>
      </c>
      <c r="N3120" t="s">
        <v>45</v>
      </c>
      <c r="O3120" t="s">
        <v>142</v>
      </c>
      <c r="P3120">
        <f t="shared" si="144"/>
        <v>8.8519999999999985</v>
      </c>
      <c r="Q3120">
        <f t="shared" si="145"/>
        <v>0.24800000000000111</v>
      </c>
      <c r="R3120">
        <f t="shared" si="146"/>
        <v>0.35</v>
      </c>
    </row>
    <row r="3121" spans="1:18" x14ac:dyDescent="0.25">
      <c r="A3121" t="s">
        <v>240</v>
      </c>
      <c r="B3121" t="s">
        <v>6</v>
      </c>
      <c r="C3121" s="1">
        <v>44241</v>
      </c>
      <c r="D3121" s="1">
        <v>44963</v>
      </c>
      <c r="E3121" s="24">
        <v>722</v>
      </c>
      <c r="F3121">
        <v>2</v>
      </c>
      <c r="G3121">
        <v>8</v>
      </c>
      <c r="H3121">
        <v>2.1</v>
      </c>
      <c r="I3121" t="s">
        <v>159</v>
      </c>
      <c r="J3121">
        <v>664</v>
      </c>
      <c r="K3121">
        <v>56</v>
      </c>
      <c r="L3121">
        <v>160</v>
      </c>
      <c r="M3121" t="s">
        <v>145</v>
      </c>
      <c r="N3121" t="s">
        <v>45</v>
      </c>
      <c r="O3121" t="s">
        <v>142</v>
      </c>
      <c r="P3121">
        <f t="shared" si="144"/>
        <v>8.8519999999999985</v>
      </c>
      <c r="Q3121">
        <f t="shared" si="145"/>
        <v>-0.85199999999999854</v>
      </c>
      <c r="R3121">
        <f t="shared" si="146"/>
        <v>0.35</v>
      </c>
    </row>
    <row r="3122" spans="1:18" x14ac:dyDescent="0.25">
      <c r="A3122" t="s">
        <v>239</v>
      </c>
      <c r="B3122" t="s">
        <v>6</v>
      </c>
      <c r="C3122" s="1">
        <v>44241</v>
      </c>
      <c r="D3122" s="1">
        <v>44612</v>
      </c>
      <c r="E3122" s="24">
        <v>371</v>
      </c>
      <c r="F3122">
        <v>2</v>
      </c>
      <c r="G3122">
        <v>13.3</v>
      </c>
      <c r="H3122">
        <v>3.4</v>
      </c>
      <c r="I3122" t="s">
        <v>157</v>
      </c>
      <c r="J3122">
        <v>664</v>
      </c>
      <c r="K3122">
        <v>17</v>
      </c>
      <c r="L3122">
        <v>160</v>
      </c>
      <c r="M3122" t="s">
        <v>145</v>
      </c>
      <c r="N3122" t="s">
        <v>45</v>
      </c>
      <c r="O3122" t="s">
        <v>142</v>
      </c>
      <c r="P3122">
        <f t="shared" si="144"/>
        <v>4.9909999999999997</v>
      </c>
      <c r="Q3122">
        <f t="shared" si="145"/>
        <v>8.3090000000000011</v>
      </c>
      <c r="R3122">
        <f t="shared" si="146"/>
        <v>0.10625</v>
      </c>
    </row>
    <row r="3123" spans="1:18" x14ac:dyDescent="0.25">
      <c r="A3123" t="s">
        <v>239</v>
      </c>
      <c r="B3123" t="s">
        <v>6</v>
      </c>
      <c r="C3123" s="1">
        <v>44241</v>
      </c>
      <c r="D3123" s="1">
        <v>44612</v>
      </c>
      <c r="E3123" s="24">
        <v>371</v>
      </c>
      <c r="F3123">
        <v>2</v>
      </c>
      <c r="G3123">
        <v>10.8</v>
      </c>
      <c r="H3123">
        <v>2.9</v>
      </c>
      <c r="I3123" t="s">
        <v>159</v>
      </c>
      <c r="J3123">
        <v>664</v>
      </c>
      <c r="K3123">
        <v>17</v>
      </c>
      <c r="L3123">
        <v>160</v>
      </c>
      <c r="M3123" t="s">
        <v>145</v>
      </c>
      <c r="N3123" t="s">
        <v>45</v>
      </c>
      <c r="O3123" t="s">
        <v>142</v>
      </c>
      <c r="P3123">
        <f t="shared" si="144"/>
        <v>4.9909999999999997</v>
      </c>
      <c r="Q3123">
        <f t="shared" si="145"/>
        <v>5.8090000000000011</v>
      </c>
      <c r="R3123">
        <f t="shared" si="146"/>
        <v>0.10625</v>
      </c>
    </row>
    <row r="3124" spans="1:18" x14ac:dyDescent="0.25">
      <c r="A3124" t="s">
        <v>239</v>
      </c>
      <c r="B3124" t="s">
        <v>6</v>
      </c>
      <c r="C3124" s="1">
        <v>44241</v>
      </c>
      <c r="D3124" s="1">
        <v>44612</v>
      </c>
      <c r="E3124" s="24">
        <v>371</v>
      </c>
      <c r="F3124">
        <v>2</v>
      </c>
      <c r="G3124">
        <v>11.6</v>
      </c>
      <c r="H3124">
        <v>3</v>
      </c>
      <c r="I3124" t="s">
        <v>157</v>
      </c>
      <c r="J3124">
        <v>664</v>
      </c>
      <c r="K3124">
        <v>17</v>
      </c>
      <c r="L3124">
        <v>160</v>
      </c>
      <c r="M3124" t="s">
        <v>145</v>
      </c>
      <c r="N3124" t="s">
        <v>45</v>
      </c>
      <c r="O3124" t="s">
        <v>142</v>
      </c>
      <c r="P3124">
        <f t="shared" si="144"/>
        <v>4.9909999999999997</v>
      </c>
      <c r="Q3124">
        <f t="shared" si="145"/>
        <v>6.609</v>
      </c>
      <c r="R3124">
        <f t="shared" si="146"/>
        <v>0.10625</v>
      </c>
    </row>
    <row r="3125" spans="1:18" x14ac:dyDescent="0.25">
      <c r="A3125" t="s">
        <v>239</v>
      </c>
      <c r="B3125" t="s">
        <v>6</v>
      </c>
      <c r="C3125" s="1">
        <v>44241</v>
      </c>
      <c r="D3125" s="1">
        <v>44612</v>
      </c>
      <c r="E3125" s="24">
        <v>371</v>
      </c>
      <c r="F3125">
        <v>2</v>
      </c>
      <c r="G3125">
        <v>10.7</v>
      </c>
      <c r="H3125">
        <v>2.9</v>
      </c>
      <c r="I3125" t="s">
        <v>159</v>
      </c>
      <c r="J3125">
        <v>664</v>
      </c>
      <c r="K3125">
        <v>17</v>
      </c>
      <c r="L3125">
        <v>160</v>
      </c>
      <c r="M3125" t="s">
        <v>145</v>
      </c>
      <c r="N3125" t="s">
        <v>45</v>
      </c>
      <c r="O3125" t="s">
        <v>142</v>
      </c>
      <c r="P3125">
        <f t="shared" si="144"/>
        <v>4.9909999999999997</v>
      </c>
      <c r="Q3125">
        <f t="shared" si="145"/>
        <v>5.7089999999999996</v>
      </c>
      <c r="R3125">
        <f t="shared" si="146"/>
        <v>0.10625</v>
      </c>
    </row>
    <row r="3126" spans="1:18" x14ac:dyDescent="0.25">
      <c r="A3126" t="s">
        <v>239</v>
      </c>
      <c r="B3126" t="s">
        <v>6</v>
      </c>
      <c r="C3126" s="1">
        <v>44241</v>
      </c>
      <c r="D3126" s="1">
        <v>44612</v>
      </c>
      <c r="E3126" s="24">
        <v>371</v>
      </c>
      <c r="F3126">
        <v>2</v>
      </c>
      <c r="G3126">
        <v>13.5</v>
      </c>
      <c r="H3126">
        <v>3.5</v>
      </c>
      <c r="I3126" t="s">
        <v>157</v>
      </c>
      <c r="J3126">
        <v>664</v>
      </c>
      <c r="K3126">
        <v>17</v>
      </c>
      <c r="L3126">
        <v>160</v>
      </c>
      <c r="M3126" t="s">
        <v>145</v>
      </c>
      <c r="N3126" t="s">
        <v>45</v>
      </c>
      <c r="O3126" t="s">
        <v>142</v>
      </c>
      <c r="P3126">
        <f t="shared" si="144"/>
        <v>4.9909999999999997</v>
      </c>
      <c r="Q3126">
        <f t="shared" si="145"/>
        <v>8.5090000000000003</v>
      </c>
      <c r="R3126">
        <f t="shared" si="146"/>
        <v>0.10625</v>
      </c>
    </row>
    <row r="3127" spans="1:18" x14ac:dyDescent="0.25">
      <c r="A3127" t="s">
        <v>239</v>
      </c>
      <c r="B3127" t="s">
        <v>6</v>
      </c>
      <c r="C3127" s="1">
        <v>44241</v>
      </c>
      <c r="D3127" s="1">
        <v>44612</v>
      </c>
      <c r="E3127" s="24">
        <v>371</v>
      </c>
      <c r="F3127">
        <v>2</v>
      </c>
      <c r="G3127">
        <v>10.4</v>
      </c>
      <c r="H3127">
        <v>2.8</v>
      </c>
      <c r="I3127" t="s">
        <v>159</v>
      </c>
      <c r="J3127">
        <v>664</v>
      </c>
      <c r="K3127">
        <v>17</v>
      </c>
      <c r="L3127">
        <v>160</v>
      </c>
      <c r="M3127" t="s">
        <v>145</v>
      </c>
      <c r="N3127" t="s">
        <v>45</v>
      </c>
      <c r="O3127" t="s">
        <v>142</v>
      </c>
      <c r="P3127">
        <f t="shared" si="144"/>
        <v>4.9909999999999997</v>
      </c>
      <c r="Q3127">
        <f t="shared" si="145"/>
        <v>5.4090000000000007</v>
      </c>
      <c r="R3127">
        <f t="shared" si="146"/>
        <v>0.10625</v>
      </c>
    </row>
    <row r="3128" spans="1:18" x14ac:dyDescent="0.25">
      <c r="A3128" t="s">
        <v>239</v>
      </c>
      <c r="B3128" t="s">
        <v>6</v>
      </c>
      <c r="C3128" s="1">
        <v>44241</v>
      </c>
      <c r="D3128" s="1">
        <v>44612</v>
      </c>
      <c r="E3128" s="24">
        <v>371</v>
      </c>
      <c r="F3128">
        <v>2</v>
      </c>
      <c r="G3128">
        <v>11.6</v>
      </c>
      <c r="H3128">
        <v>3</v>
      </c>
      <c r="I3128" t="s">
        <v>157</v>
      </c>
      <c r="J3128">
        <v>664</v>
      </c>
      <c r="K3128">
        <v>17</v>
      </c>
      <c r="L3128">
        <v>160</v>
      </c>
      <c r="M3128" t="s">
        <v>145</v>
      </c>
      <c r="N3128" t="s">
        <v>45</v>
      </c>
      <c r="O3128" t="s">
        <v>142</v>
      </c>
      <c r="P3128">
        <f t="shared" si="144"/>
        <v>4.9909999999999997</v>
      </c>
      <c r="Q3128">
        <f t="shared" si="145"/>
        <v>6.609</v>
      </c>
      <c r="R3128">
        <f t="shared" si="146"/>
        <v>0.10625</v>
      </c>
    </row>
    <row r="3129" spans="1:18" x14ac:dyDescent="0.25">
      <c r="A3129" t="s">
        <v>239</v>
      </c>
      <c r="B3129" t="s">
        <v>6</v>
      </c>
      <c r="C3129" s="1">
        <v>44241</v>
      </c>
      <c r="D3129" s="1">
        <v>44612</v>
      </c>
      <c r="E3129" s="24">
        <v>371</v>
      </c>
      <c r="F3129">
        <v>2</v>
      </c>
      <c r="G3129">
        <v>9.8000000000000007</v>
      </c>
      <c r="H3129">
        <v>2.6</v>
      </c>
      <c r="I3129" t="s">
        <v>159</v>
      </c>
      <c r="J3129">
        <v>664</v>
      </c>
      <c r="K3129">
        <v>17</v>
      </c>
      <c r="L3129">
        <v>160</v>
      </c>
      <c r="M3129" t="s">
        <v>145</v>
      </c>
      <c r="N3129" t="s">
        <v>45</v>
      </c>
      <c r="O3129" t="s">
        <v>142</v>
      </c>
      <c r="P3129">
        <f t="shared" si="144"/>
        <v>4.9909999999999997</v>
      </c>
      <c r="Q3129">
        <f t="shared" si="145"/>
        <v>4.8090000000000011</v>
      </c>
      <c r="R3129">
        <f t="shared" si="146"/>
        <v>0.10625</v>
      </c>
    </row>
    <row r="3130" spans="1:18" x14ac:dyDescent="0.25">
      <c r="A3130" t="s">
        <v>239</v>
      </c>
      <c r="B3130" t="s">
        <v>6</v>
      </c>
      <c r="C3130" s="1">
        <v>44241</v>
      </c>
      <c r="D3130" s="1">
        <v>44612</v>
      </c>
      <c r="E3130" s="24">
        <v>371</v>
      </c>
      <c r="F3130">
        <v>2</v>
      </c>
      <c r="G3130">
        <v>11.2</v>
      </c>
      <c r="H3130">
        <v>2.8</v>
      </c>
      <c r="I3130" t="s">
        <v>157</v>
      </c>
      <c r="J3130">
        <v>664</v>
      </c>
      <c r="K3130">
        <v>17</v>
      </c>
      <c r="L3130">
        <v>160</v>
      </c>
      <c r="M3130" t="s">
        <v>145</v>
      </c>
      <c r="N3130" t="s">
        <v>45</v>
      </c>
      <c r="O3130" t="s">
        <v>142</v>
      </c>
      <c r="P3130">
        <f t="shared" si="144"/>
        <v>4.9909999999999997</v>
      </c>
      <c r="Q3130">
        <f t="shared" si="145"/>
        <v>6.2089999999999996</v>
      </c>
      <c r="R3130">
        <f t="shared" si="146"/>
        <v>0.10625</v>
      </c>
    </row>
    <row r="3131" spans="1:18" x14ac:dyDescent="0.25">
      <c r="A3131" t="s">
        <v>239</v>
      </c>
      <c r="B3131" t="s">
        <v>6</v>
      </c>
      <c r="C3131" s="1">
        <v>44241</v>
      </c>
      <c r="D3131" s="1">
        <v>44612</v>
      </c>
      <c r="E3131" s="24">
        <v>371</v>
      </c>
      <c r="F3131">
        <v>2</v>
      </c>
      <c r="G3131">
        <v>9.1999999999999993</v>
      </c>
      <c r="H3131">
        <v>2.6</v>
      </c>
      <c r="I3131" t="s">
        <v>159</v>
      </c>
      <c r="J3131">
        <v>664</v>
      </c>
      <c r="K3131">
        <v>17</v>
      </c>
      <c r="L3131">
        <v>160</v>
      </c>
      <c r="M3131" t="s">
        <v>145</v>
      </c>
      <c r="N3131" t="s">
        <v>45</v>
      </c>
      <c r="O3131" t="s">
        <v>142</v>
      </c>
      <c r="P3131">
        <f t="shared" si="144"/>
        <v>4.9909999999999997</v>
      </c>
      <c r="Q3131">
        <f t="shared" si="145"/>
        <v>4.2089999999999996</v>
      </c>
      <c r="R3131">
        <f t="shared" si="146"/>
        <v>0.10625</v>
      </c>
    </row>
    <row r="3132" spans="1:18" x14ac:dyDescent="0.25">
      <c r="A3132" t="s">
        <v>239</v>
      </c>
      <c r="B3132" t="s">
        <v>6</v>
      </c>
      <c r="C3132" s="1">
        <v>44241</v>
      </c>
      <c r="D3132" s="1">
        <v>44612</v>
      </c>
      <c r="E3132" s="24">
        <v>371</v>
      </c>
      <c r="F3132">
        <v>2</v>
      </c>
      <c r="G3132">
        <v>8.5</v>
      </c>
      <c r="H3132">
        <v>2.2000000000000002</v>
      </c>
      <c r="I3132" t="s">
        <v>157</v>
      </c>
      <c r="J3132">
        <v>664</v>
      </c>
      <c r="K3132">
        <v>17</v>
      </c>
      <c r="L3132">
        <v>160</v>
      </c>
      <c r="M3132" t="s">
        <v>145</v>
      </c>
      <c r="N3132" t="s">
        <v>45</v>
      </c>
      <c r="O3132" t="s">
        <v>142</v>
      </c>
      <c r="P3132">
        <f t="shared" si="144"/>
        <v>4.9909999999999997</v>
      </c>
      <c r="Q3132">
        <f t="shared" si="145"/>
        <v>3.5090000000000003</v>
      </c>
      <c r="R3132">
        <f t="shared" si="146"/>
        <v>0.10625</v>
      </c>
    </row>
    <row r="3133" spans="1:18" x14ac:dyDescent="0.25">
      <c r="A3133" t="s">
        <v>239</v>
      </c>
      <c r="B3133" t="s">
        <v>6</v>
      </c>
      <c r="C3133" s="1">
        <v>44241</v>
      </c>
      <c r="D3133" s="1">
        <v>44612</v>
      </c>
      <c r="E3133" s="24">
        <v>371</v>
      </c>
      <c r="F3133">
        <v>2</v>
      </c>
      <c r="G3133">
        <v>7.9</v>
      </c>
      <c r="H3133">
        <v>2.1</v>
      </c>
      <c r="I3133" t="s">
        <v>159</v>
      </c>
      <c r="J3133">
        <v>664</v>
      </c>
      <c r="K3133">
        <v>17</v>
      </c>
      <c r="L3133">
        <v>160</v>
      </c>
      <c r="M3133" t="s">
        <v>145</v>
      </c>
      <c r="N3133" t="s">
        <v>45</v>
      </c>
      <c r="O3133" t="s">
        <v>142</v>
      </c>
      <c r="P3133">
        <f t="shared" si="144"/>
        <v>4.9909999999999997</v>
      </c>
      <c r="Q3133">
        <f t="shared" si="145"/>
        <v>2.9090000000000007</v>
      </c>
      <c r="R3133">
        <f t="shared" si="146"/>
        <v>0.10625</v>
      </c>
    </row>
    <row r="3134" spans="1:18" x14ac:dyDescent="0.25">
      <c r="A3134" t="s">
        <v>156</v>
      </c>
      <c r="B3134" t="s">
        <v>6</v>
      </c>
      <c r="C3134" s="1">
        <v>44773</v>
      </c>
      <c r="D3134" s="1">
        <v>44957</v>
      </c>
      <c r="E3134" s="24">
        <v>184</v>
      </c>
      <c r="F3134">
        <v>0.5</v>
      </c>
      <c r="G3134">
        <v>4.3</v>
      </c>
      <c r="H3134">
        <v>1</v>
      </c>
      <c r="I3134" t="s">
        <v>157</v>
      </c>
      <c r="J3134">
        <v>404</v>
      </c>
      <c r="K3134">
        <v>25</v>
      </c>
      <c r="L3134">
        <v>160</v>
      </c>
      <c r="M3134" t="s">
        <v>158</v>
      </c>
      <c r="N3134" t="s">
        <v>47</v>
      </c>
      <c r="O3134" t="s">
        <v>151</v>
      </c>
      <c r="P3134">
        <f t="shared" si="144"/>
        <v>2.9340000000000002</v>
      </c>
      <c r="Q3134">
        <f t="shared" si="145"/>
        <v>1.3659999999999997</v>
      </c>
      <c r="R3134">
        <f t="shared" si="146"/>
        <v>0.15625</v>
      </c>
    </row>
    <row r="3135" spans="1:18" x14ac:dyDescent="0.25">
      <c r="A3135" t="s">
        <v>156</v>
      </c>
      <c r="B3135" t="s">
        <v>6</v>
      </c>
      <c r="C3135" s="1">
        <v>44773</v>
      </c>
      <c r="D3135" s="1">
        <v>44957</v>
      </c>
      <c r="E3135" s="24">
        <v>184</v>
      </c>
      <c r="F3135">
        <v>0.5</v>
      </c>
      <c r="G3135">
        <v>4</v>
      </c>
      <c r="H3135">
        <v>0.9</v>
      </c>
      <c r="I3135" t="s">
        <v>157</v>
      </c>
      <c r="J3135">
        <v>404</v>
      </c>
      <c r="K3135">
        <v>25</v>
      </c>
      <c r="L3135">
        <v>160</v>
      </c>
      <c r="M3135" t="s">
        <v>158</v>
      </c>
      <c r="N3135" t="s">
        <v>47</v>
      </c>
      <c r="O3135" t="s">
        <v>151</v>
      </c>
      <c r="P3135">
        <f t="shared" si="144"/>
        <v>2.9340000000000002</v>
      </c>
      <c r="Q3135">
        <f t="shared" si="145"/>
        <v>1.0659999999999998</v>
      </c>
      <c r="R3135">
        <f t="shared" si="146"/>
        <v>0.15625</v>
      </c>
    </row>
    <row r="3136" spans="1:18" x14ac:dyDescent="0.25">
      <c r="A3136" t="s">
        <v>156</v>
      </c>
      <c r="B3136" t="s">
        <v>6</v>
      </c>
      <c r="C3136" s="1">
        <v>44773</v>
      </c>
      <c r="D3136" s="1">
        <v>44957</v>
      </c>
      <c r="E3136" s="24">
        <v>184</v>
      </c>
      <c r="F3136">
        <v>0.5</v>
      </c>
      <c r="G3136">
        <v>3.8</v>
      </c>
      <c r="H3136">
        <v>0.8</v>
      </c>
      <c r="I3136" t="s">
        <v>157</v>
      </c>
      <c r="J3136">
        <v>404</v>
      </c>
      <c r="K3136">
        <v>25</v>
      </c>
      <c r="L3136">
        <v>160</v>
      </c>
      <c r="M3136" t="s">
        <v>158</v>
      </c>
      <c r="N3136" t="s">
        <v>47</v>
      </c>
      <c r="O3136" t="s">
        <v>151</v>
      </c>
      <c r="P3136">
        <f t="shared" si="144"/>
        <v>2.9340000000000002</v>
      </c>
      <c r="Q3136">
        <f t="shared" si="145"/>
        <v>0.86599999999999966</v>
      </c>
      <c r="R3136">
        <f t="shared" si="146"/>
        <v>0.15625</v>
      </c>
    </row>
    <row r="3137" spans="1:18" x14ac:dyDescent="0.25">
      <c r="A3137" t="s">
        <v>156</v>
      </c>
      <c r="B3137" t="s">
        <v>6</v>
      </c>
      <c r="C3137" s="1">
        <v>44773</v>
      </c>
      <c r="D3137" s="1">
        <v>44957</v>
      </c>
      <c r="E3137" s="24">
        <v>184</v>
      </c>
      <c r="F3137">
        <v>0.5</v>
      </c>
      <c r="G3137">
        <v>3.7</v>
      </c>
      <c r="H3137">
        <v>0.8</v>
      </c>
      <c r="I3137" t="s">
        <v>157</v>
      </c>
      <c r="J3137">
        <v>404</v>
      </c>
      <c r="K3137">
        <v>25</v>
      </c>
      <c r="L3137">
        <v>160</v>
      </c>
      <c r="M3137" t="s">
        <v>158</v>
      </c>
      <c r="N3137" t="s">
        <v>47</v>
      </c>
      <c r="O3137" t="s">
        <v>151</v>
      </c>
      <c r="P3137">
        <f t="shared" si="144"/>
        <v>2.9340000000000002</v>
      </c>
      <c r="Q3137">
        <f t="shared" si="145"/>
        <v>0.76600000000000001</v>
      </c>
      <c r="R3137">
        <f t="shared" si="146"/>
        <v>0.15625</v>
      </c>
    </row>
    <row r="3138" spans="1:18" x14ac:dyDescent="0.25">
      <c r="A3138" t="s">
        <v>156</v>
      </c>
      <c r="B3138" t="s">
        <v>6</v>
      </c>
      <c r="C3138" s="1">
        <v>44773</v>
      </c>
      <c r="D3138" s="1">
        <v>44957</v>
      </c>
      <c r="E3138" s="24">
        <v>184</v>
      </c>
      <c r="F3138">
        <v>0.5</v>
      </c>
      <c r="G3138">
        <v>3.2</v>
      </c>
      <c r="H3138">
        <v>0.7</v>
      </c>
      <c r="I3138" t="s">
        <v>157</v>
      </c>
      <c r="J3138">
        <v>404</v>
      </c>
      <c r="K3138">
        <v>25</v>
      </c>
      <c r="L3138">
        <v>160</v>
      </c>
      <c r="M3138" t="s">
        <v>158</v>
      </c>
      <c r="N3138" t="s">
        <v>47</v>
      </c>
      <c r="O3138" t="s">
        <v>151</v>
      </c>
      <c r="P3138">
        <f t="shared" si="144"/>
        <v>2.9340000000000002</v>
      </c>
      <c r="Q3138">
        <f t="shared" si="145"/>
        <v>0.26600000000000001</v>
      </c>
      <c r="R3138">
        <f t="shared" si="146"/>
        <v>0.15625</v>
      </c>
    </row>
    <row r="3139" spans="1:18" x14ac:dyDescent="0.25">
      <c r="A3139" t="s">
        <v>156</v>
      </c>
      <c r="B3139" t="s">
        <v>6</v>
      </c>
      <c r="C3139" s="1">
        <v>44773</v>
      </c>
      <c r="D3139" s="1">
        <v>44957</v>
      </c>
      <c r="E3139" s="24">
        <v>184</v>
      </c>
      <c r="F3139">
        <v>0.5</v>
      </c>
      <c r="G3139">
        <v>3.2</v>
      </c>
      <c r="H3139">
        <v>0.7</v>
      </c>
      <c r="I3139" t="s">
        <v>157</v>
      </c>
      <c r="J3139">
        <v>404</v>
      </c>
      <c r="K3139">
        <v>25</v>
      </c>
      <c r="L3139">
        <v>160</v>
      </c>
      <c r="M3139" t="s">
        <v>158</v>
      </c>
      <c r="N3139" t="s">
        <v>47</v>
      </c>
      <c r="O3139" t="s">
        <v>151</v>
      </c>
      <c r="P3139">
        <f t="shared" ref="P3139:P3202" si="147">IF(B3139="AltCom",E3139*0.003+1.43,IF(B3139="EreCya",E3139*0.003+2.87,IF(B3139="JulOrn",E3139*0.004+2.3,IF(B3139="LepElo",E3139*0.011+0.91,IF(B3139="NeoPul",E3139*0.004+2.46,IF(B3139="NeoTet","NT",IF(B3139="TelTem",E3139*0.006+1.77,IF(B3139="VarMoo",E3139*0.003+1.67,"AAAAAAAAAH"))))))))</f>
        <v>2.9340000000000002</v>
      </c>
      <c r="Q3139">
        <f t="shared" ref="Q3139:Q3202" si="148">IF(B3139="NeoTet", "NA", G3139-P3139)</f>
        <v>0.26600000000000001</v>
      </c>
      <c r="R3139">
        <f t="shared" ref="R3139:R3202" si="149">K3139/L3139</f>
        <v>0.15625</v>
      </c>
    </row>
    <row r="3140" spans="1:18" x14ac:dyDescent="0.25">
      <c r="A3140" t="s">
        <v>156</v>
      </c>
      <c r="B3140" t="s">
        <v>6</v>
      </c>
      <c r="C3140" s="1">
        <v>44773</v>
      </c>
      <c r="D3140" s="1">
        <v>44957</v>
      </c>
      <c r="E3140" s="24">
        <v>184</v>
      </c>
      <c r="F3140">
        <v>0.5</v>
      </c>
      <c r="G3140">
        <v>4.2</v>
      </c>
      <c r="H3140">
        <v>1</v>
      </c>
      <c r="I3140" t="s">
        <v>159</v>
      </c>
      <c r="J3140">
        <v>404</v>
      </c>
      <c r="K3140">
        <v>25</v>
      </c>
      <c r="L3140">
        <v>160</v>
      </c>
      <c r="M3140" t="s">
        <v>158</v>
      </c>
      <c r="N3140" t="s">
        <v>47</v>
      </c>
      <c r="O3140" t="s">
        <v>151</v>
      </c>
      <c r="P3140">
        <f t="shared" si="147"/>
        <v>2.9340000000000002</v>
      </c>
      <c r="Q3140">
        <f t="shared" si="148"/>
        <v>1.266</v>
      </c>
      <c r="R3140">
        <f t="shared" si="149"/>
        <v>0.15625</v>
      </c>
    </row>
    <row r="3141" spans="1:18" x14ac:dyDescent="0.25">
      <c r="A3141" t="s">
        <v>156</v>
      </c>
      <c r="B3141" t="s">
        <v>6</v>
      </c>
      <c r="C3141" s="1">
        <v>44773</v>
      </c>
      <c r="D3141" s="1">
        <v>44957</v>
      </c>
      <c r="E3141" s="24">
        <v>184</v>
      </c>
      <c r="F3141">
        <v>0.5</v>
      </c>
      <c r="G3141">
        <v>4</v>
      </c>
      <c r="H3141">
        <v>0.9</v>
      </c>
      <c r="I3141" t="s">
        <v>159</v>
      </c>
      <c r="J3141">
        <v>404</v>
      </c>
      <c r="K3141">
        <v>25</v>
      </c>
      <c r="L3141">
        <v>160</v>
      </c>
      <c r="M3141" t="s">
        <v>158</v>
      </c>
      <c r="N3141" t="s">
        <v>47</v>
      </c>
      <c r="O3141" t="s">
        <v>151</v>
      </c>
      <c r="P3141">
        <f t="shared" si="147"/>
        <v>2.9340000000000002</v>
      </c>
      <c r="Q3141">
        <f t="shared" si="148"/>
        <v>1.0659999999999998</v>
      </c>
      <c r="R3141">
        <f t="shared" si="149"/>
        <v>0.15625</v>
      </c>
    </row>
    <row r="3142" spans="1:18" x14ac:dyDescent="0.25">
      <c r="A3142" t="s">
        <v>156</v>
      </c>
      <c r="B3142" t="s">
        <v>6</v>
      </c>
      <c r="C3142" s="1">
        <v>44773</v>
      </c>
      <c r="D3142" s="1">
        <v>44957</v>
      </c>
      <c r="E3142" s="24">
        <v>184</v>
      </c>
      <c r="F3142">
        <v>0.5</v>
      </c>
      <c r="G3142">
        <v>3.7</v>
      </c>
      <c r="H3142">
        <v>0.8</v>
      </c>
      <c r="I3142" t="s">
        <v>159</v>
      </c>
      <c r="J3142">
        <v>404</v>
      </c>
      <c r="K3142">
        <v>25</v>
      </c>
      <c r="L3142">
        <v>160</v>
      </c>
      <c r="M3142" t="s">
        <v>158</v>
      </c>
      <c r="N3142" t="s">
        <v>47</v>
      </c>
      <c r="O3142" t="s">
        <v>151</v>
      </c>
      <c r="P3142">
        <f t="shared" si="147"/>
        <v>2.9340000000000002</v>
      </c>
      <c r="Q3142">
        <f t="shared" si="148"/>
        <v>0.76600000000000001</v>
      </c>
      <c r="R3142">
        <f t="shared" si="149"/>
        <v>0.15625</v>
      </c>
    </row>
    <row r="3143" spans="1:18" x14ac:dyDescent="0.25">
      <c r="A3143" t="s">
        <v>156</v>
      </c>
      <c r="B3143" t="s">
        <v>6</v>
      </c>
      <c r="C3143" s="1">
        <v>44773</v>
      </c>
      <c r="D3143" s="1">
        <v>44957</v>
      </c>
      <c r="E3143" s="24">
        <v>184</v>
      </c>
      <c r="F3143">
        <v>0.5</v>
      </c>
      <c r="G3143">
        <v>3.8</v>
      </c>
      <c r="H3143">
        <v>0.8</v>
      </c>
      <c r="I3143" t="s">
        <v>159</v>
      </c>
      <c r="J3143">
        <v>404</v>
      </c>
      <c r="K3143">
        <v>25</v>
      </c>
      <c r="L3143">
        <v>160</v>
      </c>
      <c r="M3143" t="s">
        <v>158</v>
      </c>
      <c r="N3143" t="s">
        <v>47</v>
      </c>
      <c r="O3143" t="s">
        <v>151</v>
      </c>
      <c r="P3143">
        <f t="shared" si="147"/>
        <v>2.9340000000000002</v>
      </c>
      <c r="Q3143">
        <f t="shared" si="148"/>
        <v>0.86599999999999966</v>
      </c>
      <c r="R3143">
        <f t="shared" si="149"/>
        <v>0.15625</v>
      </c>
    </row>
    <row r="3144" spans="1:18" x14ac:dyDescent="0.25">
      <c r="A3144" t="s">
        <v>156</v>
      </c>
      <c r="B3144" t="s">
        <v>6</v>
      </c>
      <c r="C3144" s="1">
        <v>44773</v>
      </c>
      <c r="D3144" s="1">
        <v>44957</v>
      </c>
      <c r="E3144" s="24">
        <v>184</v>
      </c>
      <c r="F3144">
        <v>0.5</v>
      </c>
      <c r="G3144">
        <v>3.6</v>
      </c>
      <c r="H3144">
        <v>0.8</v>
      </c>
      <c r="I3144" t="s">
        <v>159</v>
      </c>
      <c r="J3144">
        <v>404</v>
      </c>
      <c r="K3144">
        <v>25</v>
      </c>
      <c r="L3144">
        <v>160</v>
      </c>
      <c r="M3144" t="s">
        <v>158</v>
      </c>
      <c r="N3144" t="s">
        <v>47</v>
      </c>
      <c r="O3144" t="s">
        <v>151</v>
      </c>
      <c r="P3144">
        <f t="shared" si="147"/>
        <v>2.9340000000000002</v>
      </c>
      <c r="Q3144">
        <f t="shared" si="148"/>
        <v>0.66599999999999993</v>
      </c>
      <c r="R3144">
        <f t="shared" si="149"/>
        <v>0.15625</v>
      </c>
    </row>
    <row r="3145" spans="1:18" x14ac:dyDescent="0.25">
      <c r="A3145" t="s">
        <v>156</v>
      </c>
      <c r="B3145" t="s">
        <v>6</v>
      </c>
      <c r="C3145" s="1">
        <v>44773</v>
      </c>
      <c r="D3145" s="1">
        <v>44957</v>
      </c>
      <c r="E3145" s="24">
        <v>184</v>
      </c>
      <c r="F3145">
        <v>0.5</v>
      </c>
      <c r="G3145">
        <v>3.2</v>
      </c>
      <c r="H3145">
        <v>0.7</v>
      </c>
      <c r="I3145" t="s">
        <v>159</v>
      </c>
      <c r="J3145">
        <v>404</v>
      </c>
      <c r="K3145">
        <v>25</v>
      </c>
      <c r="L3145">
        <v>160</v>
      </c>
      <c r="M3145" t="s">
        <v>158</v>
      </c>
      <c r="N3145" t="s">
        <v>47</v>
      </c>
      <c r="O3145" t="s">
        <v>151</v>
      </c>
      <c r="P3145">
        <f t="shared" si="147"/>
        <v>2.9340000000000002</v>
      </c>
      <c r="Q3145">
        <f t="shared" si="148"/>
        <v>0.26600000000000001</v>
      </c>
      <c r="R3145">
        <f t="shared" si="149"/>
        <v>0.15625</v>
      </c>
    </row>
    <row r="3146" spans="1:18" x14ac:dyDescent="0.25">
      <c r="A3146" t="s">
        <v>156</v>
      </c>
      <c r="B3146" t="s">
        <v>6</v>
      </c>
      <c r="C3146" s="1">
        <v>44773</v>
      </c>
      <c r="D3146" s="1">
        <v>44985</v>
      </c>
      <c r="E3146" s="24">
        <v>212</v>
      </c>
      <c r="F3146">
        <v>0.5</v>
      </c>
      <c r="G3146">
        <v>3.6</v>
      </c>
      <c r="H3146">
        <v>0.9</v>
      </c>
      <c r="I3146" t="s">
        <v>21</v>
      </c>
      <c r="J3146">
        <v>404</v>
      </c>
      <c r="K3146">
        <v>25</v>
      </c>
      <c r="L3146">
        <v>160</v>
      </c>
      <c r="M3146" t="s">
        <v>158</v>
      </c>
      <c r="N3146" t="s">
        <v>47</v>
      </c>
      <c r="O3146" t="s">
        <v>151</v>
      </c>
      <c r="P3146">
        <f t="shared" si="147"/>
        <v>3.242</v>
      </c>
      <c r="Q3146">
        <f t="shared" si="148"/>
        <v>0.3580000000000001</v>
      </c>
      <c r="R3146">
        <f t="shared" si="149"/>
        <v>0.15625</v>
      </c>
    </row>
    <row r="3147" spans="1:18" x14ac:dyDescent="0.25">
      <c r="A3147" t="s">
        <v>156</v>
      </c>
      <c r="B3147" t="s">
        <v>6</v>
      </c>
      <c r="C3147" s="1">
        <v>44773</v>
      </c>
      <c r="D3147" s="1">
        <v>44985</v>
      </c>
      <c r="E3147" s="24">
        <v>212</v>
      </c>
      <c r="F3147">
        <v>0.5</v>
      </c>
      <c r="G3147">
        <v>4.4000000000000004</v>
      </c>
      <c r="H3147">
        <v>1</v>
      </c>
      <c r="I3147" t="s">
        <v>21</v>
      </c>
      <c r="J3147">
        <v>404</v>
      </c>
      <c r="K3147">
        <v>25</v>
      </c>
      <c r="L3147">
        <v>160</v>
      </c>
      <c r="M3147" t="s">
        <v>158</v>
      </c>
      <c r="N3147" t="s">
        <v>47</v>
      </c>
      <c r="O3147" t="s">
        <v>151</v>
      </c>
      <c r="P3147">
        <f t="shared" si="147"/>
        <v>3.242</v>
      </c>
      <c r="Q3147">
        <f t="shared" si="148"/>
        <v>1.1580000000000004</v>
      </c>
      <c r="R3147">
        <f t="shared" si="149"/>
        <v>0.15625</v>
      </c>
    </row>
    <row r="3148" spans="1:18" x14ac:dyDescent="0.25">
      <c r="A3148" t="s">
        <v>156</v>
      </c>
      <c r="B3148" t="s">
        <v>6</v>
      </c>
      <c r="C3148" s="1">
        <v>44773</v>
      </c>
      <c r="D3148" s="1">
        <v>44985</v>
      </c>
      <c r="E3148" s="24">
        <v>212</v>
      </c>
      <c r="F3148">
        <v>0.5</v>
      </c>
      <c r="G3148">
        <v>3.8</v>
      </c>
      <c r="H3148">
        <v>0.9</v>
      </c>
      <c r="I3148" t="s">
        <v>21</v>
      </c>
      <c r="J3148">
        <v>404</v>
      </c>
      <c r="K3148">
        <v>25</v>
      </c>
      <c r="L3148">
        <v>160</v>
      </c>
      <c r="M3148" t="s">
        <v>158</v>
      </c>
      <c r="N3148" t="s">
        <v>47</v>
      </c>
      <c r="O3148" t="s">
        <v>151</v>
      </c>
      <c r="P3148">
        <f t="shared" si="147"/>
        <v>3.242</v>
      </c>
      <c r="Q3148">
        <f t="shared" si="148"/>
        <v>0.55799999999999983</v>
      </c>
      <c r="R3148">
        <f t="shared" si="149"/>
        <v>0.15625</v>
      </c>
    </row>
    <row r="3149" spans="1:18" x14ac:dyDescent="0.25">
      <c r="A3149" t="s">
        <v>156</v>
      </c>
      <c r="B3149" t="s">
        <v>6</v>
      </c>
      <c r="C3149" s="1">
        <v>44773</v>
      </c>
      <c r="D3149" s="1">
        <v>44985</v>
      </c>
      <c r="E3149" s="24">
        <v>212</v>
      </c>
      <c r="F3149">
        <v>0.5</v>
      </c>
      <c r="G3149">
        <v>4.2</v>
      </c>
      <c r="H3149">
        <v>1</v>
      </c>
      <c r="I3149" t="s">
        <v>21</v>
      </c>
      <c r="J3149">
        <v>404</v>
      </c>
      <c r="K3149">
        <v>25</v>
      </c>
      <c r="L3149">
        <v>160</v>
      </c>
      <c r="M3149" t="s">
        <v>158</v>
      </c>
      <c r="N3149" t="s">
        <v>47</v>
      </c>
      <c r="O3149" t="s">
        <v>151</v>
      </c>
      <c r="P3149">
        <f t="shared" si="147"/>
        <v>3.242</v>
      </c>
      <c r="Q3149">
        <f t="shared" si="148"/>
        <v>0.95800000000000018</v>
      </c>
      <c r="R3149">
        <f t="shared" si="149"/>
        <v>0.15625</v>
      </c>
    </row>
    <row r="3150" spans="1:18" x14ac:dyDescent="0.25">
      <c r="A3150" t="s">
        <v>156</v>
      </c>
      <c r="B3150" t="s">
        <v>6</v>
      </c>
      <c r="C3150" s="1">
        <v>44773</v>
      </c>
      <c r="D3150" s="1">
        <v>44985</v>
      </c>
      <c r="E3150" s="24">
        <v>212</v>
      </c>
      <c r="F3150">
        <v>0.5</v>
      </c>
      <c r="G3150">
        <v>3.9</v>
      </c>
      <c r="H3150">
        <v>0.9</v>
      </c>
      <c r="I3150" t="s">
        <v>21</v>
      </c>
      <c r="J3150">
        <v>404</v>
      </c>
      <c r="K3150">
        <v>25</v>
      </c>
      <c r="L3150">
        <v>160</v>
      </c>
      <c r="M3150" t="s">
        <v>158</v>
      </c>
      <c r="N3150" t="s">
        <v>47</v>
      </c>
      <c r="O3150" t="s">
        <v>151</v>
      </c>
      <c r="P3150">
        <f t="shared" si="147"/>
        <v>3.242</v>
      </c>
      <c r="Q3150">
        <f t="shared" si="148"/>
        <v>0.65799999999999992</v>
      </c>
      <c r="R3150">
        <f t="shared" si="149"/>
        <v>0.15625</v>
      </c>
    </row>
    <row r="3151" spans="1:18" x14ac:dyDescent="0.25">
      <c r="A3151" t="s">
        <v>156</v>
      </c>
      <c r="B3151" t="s">
        <v>6</v>
      </c>
      <c r="C3151" s="1">
        <v>44773</v>
      </c>
      <c r="D3151" s="1">
        <v>44985</v>
      </c>
      <c r="E3151" s="24">
        <v>212</v>
      </c>
      <c r="F3151">
        <v>0.5</v>
      </c>
      <c r="G3151">
        <v>4</v>
      </c>
      <c r="H3151">
        <v>1</v>
      </c>
      <c r="I3151" t="s">
        <v>21</v>
      </c>
      <c r="J3151">
        <v>404</v>
      </c>
      <c r="K3151">
        <v>25</v>
      </c>
      <c r="L3151">
        <v>160</v>
      </c>
      <c r="M3151" t="s">
        <v>158</v>
      </c>
      <c r="N3151" t="s">
        <v>47</v>
      </c>
      <c r="O3151" t="s">
        <v>151</v>
      </c>
      <c r="P3151">
        <f t="shared" si="147"/>
        <v>3.242</v>
      </c>
      <c r="Q3151">
        <f t="shared" si="148"/>
        <v>0.75800000000000001</v>
      </c>
      <c r="R3151">
        <f t="shared" si="149"/>
        <v>0.15625</v>
      </c>
    </row>
    <row r="3152" spans="1:18" x14ac:dyDescent="0.25">
      <c r="A3152" t="s">
        <v>156</v>
      </c>
      <c r="B3152" t="s">
        <v>6</v>
      </c>
      <c r="C3152" s="1">
        <v>44773</v>
      </c>
      <c r="D3152" s="1">
        <v>44985</v>
      </c>
      <c r="E3152" s="24">
        <v>212</v>
      </c>
      <c r="F3152">
        <v>0.5</v>
      </c>
      <c r="G3152">
        <v>3.8</v>
      </c>
      <c r="H3152">
        <v>0.9</v>
      </c>
      <c r="I3152" t="s">
        <v>21</v>
      </c>
      <c r="J3152">
        <v>404</v>
      </c>
      <c r="K3152">
        <v>25</v>
      </c>
      <c r="L3152">
        <v>160</v>
      </c>
      <c r="M3152" t="s">
        <v>158</v>
      </c>
      <c r="N3152" t="s">
        <v>47</v>
      </c>
      <c r="O3152" t="s">
        <v>151</v>
      </c>
      <c r="P3152">
        <f t="shared" si="147"/>
        <v>3.242</v>
      </c>
      <c r="Q3152">
        <f t="shared" si="148"/>
        <v>0.55799999999999983</v>
      </c>
      <c r="R3152">
        <f t="shared" si="149"/>
        <v>0.15625</v>
      </c>
    </row>
    <row r="3153" spans="1:18" x14ac:dyDescent="0.25">
      <c r="A3153" t="s">
        <v>156</v>
      </c>
      <c r="B3153" t="s">
        <v>6</v>
      </c>
      <c r="C3153" s="1">
        <v>44773</v>
      </c>
      <c r="D3153" s="1">
        <v>44985</v>
      </c>
      <c r="E3153" s="24">
        <v>212</v>
      </c>
      <c r="F3153">
        <v>0.5</v>
      </c>
      <c r="G3153">
        <v>4.0999999999999996</v>
      </c>
      <c r="H3153">
        <v>1</v>
      </c>
      <c r="I3153" t="s">
        <v>21</v>
      </c>
      <c r="J3153">
        <v>404</v>
      </c>
      <c r="K3153">
        <v>25</v>
      </c>
      <c r="L3153">
        <v>160</v>
      </c>
      <c r="M3153" t="s">
        <v>158</v>
      </c>
      <c r="N3153" t="s">
        <v>47</v>
      </c>
      <c r="O3153" t="s">
        <v>151</v>
      </c>
      <c r="P3153">
        <f t="shared" si="147"/>
        <v>3.242</v>
      </c>
      <c r="Q3153">
        <f t="shared" si="148"/>
        <v>0.85799999999999965</v>
      </c>
      <c r="R3153">
        <f t="shared" si="149"/>
        <v>0.15625</v>
      </c>
    </row>
    <row r="3154" spans="1:18" x14ac:dyDescent="0.25">
      <c r="A3154" t="s">
        <v>156</v>
      </c>
      <c r="B3154" t="s">
        <v>6</v>
      </c>
      <c r="C3154" s="1">
        <v>44773</v>
      </c>
      <c r="D3154" s="1">
        <v>44985</v>
      </c>
      <c r="E3154" s="24">
        <v>212</v>
      </c>
      <c r="F3154">
        <v>0.5</v>
      </c>
      <c r="G3154">
        <v>3.8</v>
      </c>
      <c r="H3154">
        <v>0.9</v>
      </c>
      <c r="I3154" t="s">
        <v>21</v>
      </c>
      <c r="J3154">
        <v>404</v>
      </c>
      <c r="K3154">
        <v>25</v>
      </c>
      <c r="L3154">
        <v>160</v>
      </c>
      <c r="M3154" t="s">
        <v>158</v>
      </c>
      <c r="N3154" t="s">
        <v>47</v>
      </c>
      <c r="O3154" t="s">
        <v>151</v>
      </c>
      <c r="P3154">
        <f t="shared" si="147"/>
        <v>3.242</v>
      </c>
      <c r="Q3154">
        <f t="shared" si="148"/>
        <v>0.55799999999999983</v>
      </c>
      <c r="R3154">
        <f t="shared" si="149"/>
        <v>0.15625</v>
      </c>
    </row>
    <row r="3155" spans="1:18" x14ac:dyDescent="0.25">
      <c r="A3155" t="s">
        <v>156</v>
      </c>
      <c r="B3155" t="s">
        <v>6</v>
      </c>
      <c r="C3155" s="1">
        <v>44773</v>
      </c>
      <c r="D3155" s="1">
        <v>44985</v>
      </c>
      <c r="E3155" s="24">
        <v>212</v>
      </c>
      <c r="F3155">
        <v>0.5</v>
      </c>
      <c r="G3155">
        <v>4.0999999999999996</v>
      </c>
      <c r="H3155">
        <v>1</v>
      </c>
      <c r="I3155" t="s">
        <v>21</v>
      </c>
      <c r="J3155">
        <v>404</v>
      </c>
      <c r="K3155">
        <v>25</v>
      </c>
      <c r="L3155">
        <v>160</v>
      </c>
      <c r="M3155" t="s">
        <v>158</v>
      </c>
      <c r="N3155" t="s">
        <v>47</v>
      </c>
      <c r="O3155" t="s">
        <v>151</v>
      </c>
      <c r="P3155">
        <f t="shared" si="147"/>
        <v>3.242</v>
      </c>
      <c r="Q3155">
        <f t="shared" si="148"/>
        <v>0.85799999999999965</v>
      </c>
      <c r="R3155">
        <f t="shared" si="149"/>
        <v>0.15625</v>
      </c>
    </row>
    <row r="3156" spans="1:18" x14ac:dyDescent="0.25">
      <c r="A3156" t="s">
        <v>156</v>
      </c>
      <c r="B3156" t="s">
        <v>6</v>
      </c>
      <c r="C3156" s="1">
        <v>44773</v>
      </c>
      <c r="D3156" s="1">
        <v>44985</v>
      </c>
      <c r="E3156" s="24">
        <v>212</v>
      </c>
      <c r="F3156">
        <v>0.5</v>
      </c>
      <c r="G3156">
        <v>4.2</v>
      </c>
      <c r="H3156">
        <v>1</v>
      </c>
      <c r="I3156" t="s">
        <v>21</v>
      </c>
      <c r="J3156">
        <v>404</v>
      </c>
      <c r="K3156">
        <v>25</v>
      </c>
      <c r="L3156">
        <v>160</v>
      </c>
      <c r="M3156" t="s">
        <v>158</v>
      </c>
      <c r="N3156" t="s">
        <v>47</v>
      </c>
      <c r="O3156" t="s">
        <v>151</v>
      </c>
      <c r="P3156">
        <f t="shared" si="147"/>
        <v>3.242</v>
      </c>
      <c r="Q3156">
        <f t="shared" si="148"/>
        <v>0.95800000000000018</v>
      </c>
      <c r="R3156">
        <f t="shared" si="149"/>
        <v>0.15625</v>
      </c>
    </row>
    <row r="3157" spans="1:18" x14ac:dyDescent="0.25">
      <c r="A3157" t="s">
        <v>156</v>
      </c>
      <c r="B3157" t="s">
        <v>6</v>
      </c>
      <c r="C3157" s="1">
        <v>44773</v>
      </c>
      <c r="D3157" s="1">
        <v>44985</v>
      </c>
      <c r="E3157" s="24">
        <v>212</v>
      </c>
      <c r="F3157">
        <v>0.5</v>
      </c>
      <c r="G3157">
        <v>3.8</v>
      </c>
      <c r="H3157">
        <v>0.9</v>
      </c>
      <c r="I3157" t="s">
        <v>21</v>
      </c>
      <c r="J3157">
        <v>404</v>
      </c>
      <c r="K3157">
        <v>25</v>
      </c>
      <c r="L3157">
        <v>160</v>
      </c>
      <c r="M3157" t="s">
        <v>158</v>
      </c>
      <c r="N3157" t="s">
        <v>47</v>
      </c>
      <c r="O3157" t="s">
        <v>151</v>
      </c>
      <c r="P3157">
        <f t="shared" si="147"/>
        <v>3.242</v>
      </c>
      <c r="Q3157">
        <f t="shared" si="148"/>
        <v>0.55799999999999983</v>
      </c>
      <c r="R3157">
        <f t="shared" si="149"/>
        <v>0.15625</v>
      </c>
    </row>
    <row r="3158" spans="1:18" x14ac:dyDescent="0.25">
      <c r="A3158" t="s">
        <v>156</v>
      </c>
      <c r="B3158" t="s">
        <v>6</v>
      </c>
      <c r="C3158" s="1">
        <v>44773</v>
      </c>
      <c r="D3158" s="1">
        <v>44985</v>
      </c>
      <c r="E3158" s="24">
        <v>212</v>
      </c>
      <c r="F3158">
        <v>0.5</v>
      </c>
      <c r="G3158">
        <v>4.2</v>
      </c>
      <c r="H3158">
        <v>1</v>
      </c>
      <c r="I3158" t="s">
        <v>21</v>
      </c>
      <c r="J3158">
        <v>404</v>
      </c>
      <c r="K3158">
        <v>25</v>
      </c>
      <c r="L3158">
        <v>160</v>
      </c>
      <c r="M3158" t="s">
        <v>158</v>
      </c>
      <c r="N3158" t="s">
        <v>47</v>
      </c>
      <c r="O3158" t="s">
        <v>151</v>
      </c>
      <c r="P3158">
        <f t="shared" si="147"/>
        <v>3.242</v>
      </c>
      <c r="Q3158">
        <f t="shared" si="148"/>
        <v>0.95800000000000018</v>
      </c>
      <c r="R3158">
        <f t="shared" si="149"/>
        <v>0.15625</v>
      </c>
    </row>
    <row r="3159" spans="1:18" x14ac:dyDescent="0.25">
      <c r="A3159" t="s">
        <v>239</v>
      </c>
      <c r="B3159" t="s">
        <v>6</v>
      </c>
      <c r="C3159" s="1">
        <v>44241</v>
      </c>
      <c r="D3159" s="1">
        <v>44985</v>
      </c>
      <c r="E3159" s="24">
        <v>744</v>
      </c>
      <c r="F3159">
        <v>2</v>
      </c>
      <c r="G3159">
        <v>10.7</v>
      </c>
      <c r="H3159">
        <v>2.8</v>
      </c>
      <c r="I3159" t="s">
        <v>159</v>
      </c>
      <c r="J3159">
        <v>664</v>
      </c>
      <c r="K3159">
        <v>17</v>
      </c>
      <c r="L3159">
        <v>160</v>
      </c>
      <c r="M3159" t="s">
        <v>145</v>
      </c>
      <c r="N3159" t="s">
        <v>45</v>
      </c>
      <c r="O3159" t="s">
        <v>142</v>
      </c>
      <c r="P3159">
        <f t="shared" si="147"/>
        <v>9.0939999999999994</v>
      </c>
      <c r="Q3159">
        <f t="shared" si="148"/>
        <v>1.6059999999999999</v>
      </c>
      <c r="R3159">
        <f t="shared" si="149"/>
        <v>0.10625</v>
      </c>
    </row>
    <row r="3160" spans="1:18" x14ac:dyDescent="0.25">
      <c r="A3160" t="s">
        <v>239</v>
      </c>
      <c r="B3160" t="s">
        <v>6</v>
      </c>
      <c r="C3160" s="1">
        <v>44241</v>
      </c>
      <c r="D3160" s="1">
        <v>44985</v>
      </c>
      <c r="E3160" s="24">
        <v>744</v>
      </c>
      <c r="F3160">
        <v>2</v>
      </c>
      <c r="G3160">
        <v>10.199999999999999</v>
      </c>
      <c r="H3160">
        <v>2.8</v>
      </c>
      <c r="I3160" t="s">
        <v>159</v>
      </c>
      <c r="J3160">
        <v>664</v>
      </c>
      <c r="K3160">
        <v>17</v>
      </c>
      <c r="L3160">
        <v>160</v>
      </c>
      <c r="M3160" t="s">
        <v>145</v>
      </c>
      <c r="N3160" t="s">
        <v>45</v>
      </c>
      <c r="O3160" t="s">
        <v>142</v>
      </c>
      <c r="P3160">
        <f t="shared" si="147"/>
        <v>9.0939999999999994</v>
      </c>
      <c r="Q3160">
        <f t="shared" si="148"/>
        <v>1.1059999999999999</v>
      </c>
      <c r="R3160">
        <f t="shared" si="149"/>
        <v>0.10625</v>
      </c>
    </row>
    <row r="3161" spans="1:18" x14ac:dyDescent="0.25">
      <c r="A3161" t="s">
        <v>239</v>
      </c>
      <c r="B3161" t="s">
        <v>6</v>
      </c>
      <c r="C3161" s="1">
        <v>44241</v>
      </c>
      <c r="D3161" s="1">
        <v>44985</v>
      </c>
      <c r="E3161" s="24">
        <v>744</v>
      </c>
      <c r="F3161">
        <v>2</v>
      </c>
      <c r="G3161">
        <v>10.5</v>
      </c>
      <c r="H3161">
        <v>2.8</v>
      </c>
      <c r="I3161" t="s">
        <v>157</v>
      </c>
      <c r="J3161">
        <v>664</v>
      </c>
      <c r="K3161">
        <v>17</v>
      </c>
      <c r="L3161">
        <v>160</v>
      </c>
      <c r="M3161" t="s">
        <v>145</v>
      </c>
      <c r="N3161" t="s">
        <v>45</v>
      </c>
      <c r="O3161" t="s">
        <v>142</v>
      </c>
      <c r="P3161">
        <f t="shared" si="147"/>
        <v>9.0939999999999994</v>
      </c>
      <c r="Q3161">
        <f t="shared" si="148"/>
        <v>1.4060000000000006</v>
      </c>
      <c r="R3161">
        <f t="shared" si="149"/>
        <v>0.10625</v>
      </c>
    </row>
    <row r="3162" spans="1:18" x14ac:dyDescent="0.25">
      <c r="A3162" t="s">
        <v>239</v>
      </c>
      <c r="B3162" t="s">
        <v>6</v>
      </c>
      <c r="C3162" s="1">
        <v>44241</v>
      </c>
      <c r="D3162" s="1">
        <v>44985</v>
      </c>
      <c r="E3162" s="24">
        <v>744</v>
      </c>
      <c r="F3162">
        <v>2</v>
      </c>
      <c r="G3162">
        <v>11.2</v>
      </c>
      <c r="H3162">
        <v>2.9</v>
      </c>
      <c r="I3162" t="s">
        <v>157</v>
      </c>
      <c r="J3162">
        <v>664</v>
      </c>
      <c r="K3162">
        <v>17</v>
      </c>
      <c r="L3162">
        <v>160</v>
      </c>
      <c r="M3162" t="s">
        <v>145</v>
      </c>
      <c r="N3162" t="s">
        <v>45</v>
      </c>
      <c r="O3162" t="s">
        <v>142</v>
      </c>
      <c r="P3162">
        <f t="shared" si="147"/>
        <v>9.0939999999999994</v>
      </c>
      <c r="Q3162">
        <f t="shared" si="148"/>
        <v>2.1059999999999999</v>
      </c>
      <c r="R3162">
        <f t="shared" si="149"/>
        <v>0.10625</v>
      </c>
    </row>
    <row r="3163" spans="1:18" x14ac:dyDescent="0.25">
      <c r="A3163" t="s">
        <v>239</v>
      </c>
      <c r="B3163" t="s">
        <v>6</v>
      </c>
      <c r="C3163" s="1">
        <v>44241</v>
      </c>
      <c r="D3163" s="1">
        <v>44985</v>
      </c>
      <c r="E3163" s="24">
        <v>744</v>
      </c>
      <c r="F3163">
        <v>2</v>
      </c>
      <c r="G3163">
        <v>10.199999999999999</v>
      </c>
      <c r="H3163">
        <v>2.6</v>
      </c>
      <c r="I3163" t="s">
        <v>159</v>
      </c>
      <c r="J3163">
        <v>664</v>
      </c>
      <c r="K3163">
        <v>17</v>
      </c>
      <c r="L3163">
        <v>160</v>
      </c>
      <c r="M3163" t="s">
        <v>145</v>
      </c>
      <c r="N3163" t="s">
        <v>45</v>
      </c>
      <c r="O3163" t="s">
        <v>142</v>
      </c>
      <c r="P3163">
        <f t="shared" si="147"/>
        <v>9.0939999999999994</v>
      </c>
      <c r="Q3163">
        <f t="shared" si="148"/>
        <v>1.1059999999999999</v>
      </c>
      <c r="R3163">
        <f t="shared" si="149"/>
        <v>0.10625</v>
      </c>
    </row>
    <row r="3164" spans="1:18" x14ac:dyDescent="0.25">
      <c r="A3164" t="s">
        <v>146</v>
      </c>
      <c r="B3164" t="s">
        <v>6</v>
      </c>
      <c r="C3164" s="1">
        <v>44301</v>
      </c>
      <c r="D3164" s="1">
        <v>45019</v>
      </c>
      <c r="E3164" s="24">
        <v>718</v>
      </c>
      <c r="F3164">
        <v>2</v>
      </c>
      <c r="G3164">
        <v>11.7</v>
      </c>
      <c r="H3164">
        <v>2.9</v>
      </c>
      <c r="I3164" t="s">
        <v>159</v>
      </c>
      <c r="J3164">
        <v>718</v>
      </c>
      <c r="K3164">
        <v>19</v>
      </c>
      <c r="L3164">
        <v>160</v>
      </c>
      <c r="M3164" t="s">
        <v>147</v>
      </c>
      <c r="N3164" t="s">
        <v>46</v>
      </c>
      <c r="O3164" t="s">
        <v>148</v>
      </c>
      <c r="P3164">
        <f t="shared" si="147"/>
        <v>8.8079999999999998</v>
      </c>
      <c r="Q3164">
        <f t="shared" si="148"/>
        <v>2.8919999999999995</v>
      </c>
      <c r="R3164">
        <f t="shared" si="149"/>
        <v>0.11874999999999999</v>
      </c>
    </row>
    <row r="3165" spans="1:18" x14ac:dyDescent="0.25">
      <c r="A3165" t="s">
        <v>146</v>
      </c>
      <c r="B3165" t="s">
        <v>6</v>
      </c>
      <c r="C3165" s="1">
        <v>44301</v>
      </c>
      <c r="D3165" s="1">
        <v>45019</v>
      </c>
      <c r="E3165" s="24">
        <v>718</v>
      </c>
      <c r="F3165">
        <v>2</v>
      </c>
      <c r="G3165">
        <v>10.6</v>
      </c>
      <c r="H3165">
        <v>2.7</v>
      </c>
      <c r="I3165" t="s">
        <v>159</v>
      </c>
      <c r="J3165">
        <v>718</v>
      </c>
      <c r="K3165">
        <v>19</v>
      </c>
      <c r="L3165">
        <v>160</v>
      </c>
      <c r="M3165" t="s">
        <v>147</v>
      </c>
      <c r="N3165" t="s">
        <v>46</v>
      </c>
      <c r="O3165" t="s">
        <v>148</v>
      </c>
      <c r="P3165">
        <f t="shared" si="147"/>
        <v>8.8079999999999998</v>
      </c>
      <c r="Q3165">
        <f t="shared" si="148"/>
        <v>1.7919999999999998</v>
      </c>
      <c r="R3165">
        <f t="shared" si="149"/>
        <v>0.11874999999999999</v>
      </c>
    </row>
    <row r="3166" spans="1:18" x14ac:dyDescent="0.25">
      <c r="A3166" t="s">
        <v>146</v>
      </c>
      <c r="B3166" t="s">
        <v>6</v>
      </c>
      <c r="C3166" s="1">
        <v>44301</v>
      </c>
      <c r="D3166" s="1">
        <v>45019</v>
      </c>
      <c r="E3166" s="24">
        <v>718</v>
      </c>
      <c r="F3166">
        <v>2</v>
      </c>
      <c r="G3166">
        <v>9.5</v>
      </c>
      <c r="H3166">
        <v>2.6</v>
      </c>
      <c r="I3166" t="s">
        <v>159</v>
      </c>
      <c r="J3166">
        <v>718</v>
      </c>
      <c r="K3166">
        <v>19</v>
      </c>
      <c r="L3166">
        <v>160</v>
      </c>
      <c r="M3166" t="s">
        <v>147</v>
      </c>
      <c r="N3166" t="s">
        <v>46</v>
      </c>
      <c r="O3166" t="s">
        <v>148</v>
      </c>
      <c r="P3166">
        <f t="shared" si="147"/>
        <v>8.8079999999999998</v>
      </c>
      <c r="Q3166">
        <f t="shared" si="148"/>
        <v>0.69200000000000017</v>
      </c>
      <c r="R3166">
        <f t="shared" si="149"/>
        <v>0.11874999999999999</v>
      </c>
    </row>
    <row r="3167" spans="1:18" x14ac:dyDescent="0.25">
      <c r="A3167" t="s">
        <v>146</v>
      </c>
      <c r="B3167" t="s">
        <v>6</v>
      </c>
      <c r="C3167" s="1">
        <v>44301</v>
      </c>
      <c r="D3167" s="1">
        <v>45019</v>
      </c>
      <c r="E3167" s="24">
        <v>718</v>
      </c>
      <c r="F3167">
        <v>2</v>
      </c>
      <c r="G3167">
        <v>9.6999999999999993</v>
      </c>
      <c r="H3167">
        <v>2.5</v>
      </c>
      <c r="I3167" t="s">
        <v>159</v>
      </c>
      <c r="J3167">
        <v>718</v>
      </c>
      <c r="K3167">
        <v>19</v>
      </c>
      <c r="L3167">
        <v>160</v>
      </c>
      <c r="M3167" t="s">
        <v>147</v>
      </c>
      <c r="N3167" t="s">
        <v>46</v>
      </c>
      <c r="O3167" t="s">
        <v>148</v>
      </c>
      <c r="P3167">
        <f t="shared" si="147"/>
        <v>8.8079999999999998</v>
      </c>
      <c r="Q3167">
        <f t="shared" si="148"/>
        <v>0.89199999999999946</v>
      </c>
      <c r="R3167">
        <f t="shared" si="149"/>
        <v>0.11874999999999999</v>
      </c>
    </row>
    <row r="3168" spans="1:18" x14ac:dyDescent="0.25">
      <c r="A3168" t="s">
        <v>146</v>
      </c>
      <c r="B3168" t="s">
        <v>6</v>
      </c>
      <c r="C3168" s="1">
        <v>44301</v>
      </c>
      <c r="D3168" s="1">
        <v>45019</v>
      </c>
      <c r="E3168" s="24">
        <v>718</v>
      </c>
      <c r="F3168">
        <v>2</v>
      </c>
      <c r="G3168">
        <v>11.4</v>
      </c>
      <c r="H3168">
        <v>2.9</v>
      </c>
      <c r="I3168" t="s">
        <v>159</v>
      </c>
      <c r="J3168">
        <v>718</v>
      </c>
      <c r="K3168">
        <v>19</v>
      </c>
      <c r="L3168">
        <v>160</v>
      </c>
      <c r="M3168" t="s">
        <v>147</v>
      </c>
      <c r="N3168" t="s">
        <v>46</v>
      </c>
      <c r="O3168" t="s">
        <v>148</v>
      </c>
      <c r="P3168">
        <f t="shared" si="147"/>
        <v>8.8079999999999998</v>
      </c>
      <c r="Q3168">
        <f t="shared" si="148"/>
        <v>2.5920000000000005</v>
      </c>
      <c r="R3168">
        <f t="shared" si="149"/>
        <v>0.11874999999999999</v>
      </c>
    </row>
    <row r="3169" spans="1:18" x14ac:dyDescent="0.25">
      <c r="A3169" t="s">
        <v>146</v>
      </c>
      <c r="B3169" t="s">
        <v>6</v>
      </c>
      <c r="C3169" s="1">
        <v>44301</v>
      </c>
      <c r="D3169" s="1">
        <v>45019</v>
      </c>
      <c r="E3169" s="24">
        <v>718</v>
      </c>
      <c r="F3169">
        <v>2</v>
      </c>
      <c r="G3169">
        <v>10.6</v>
      </c>
      <c r="H3169">
        <v>2.9</v>
      </c>
      <c r="I3169" t="s">
        <v>159</v>
      </c>
      <c r="J3169">
        <v>718</v>
      </c>
      <c r="K3169">
        <v>19</v>
      </c>
      <c r="L3169">
        <v>160</v>
      </c>
      <c r="M3169" t="s">
        <v>147</v>
      </c>
      <c r="N3169" t="s">
        <v>46</v>
      </c>
      <c r="O3169" t="s">
        <v>148</v>
      </c>
      <c r="P3169">
        <f t="shared" si="147"/>
        <v>8.8079999999999998</v>
      </c>
      <c r="Q3169">
        <f t="shared" si="148"/>
        <v>1.7919999999999998</v>
      </c>
      <c r="R3169">
        <f t="shared" si="149"/>
        <v>0.11874999999999999</v>
      </c>
    </row>
    <row r="3170" spans="1:18" x14ac:dyDescent="0.25">
      <c r="A3170" t="s">
        <v>146</v>
      </c>
      <c r="B3170" t="s">
        <v>6</v>
      </c>
      <c r="C3170" s="1">
        <v>44301</v>
      </c>
      <c r="D3170" s="1">
        <v>45019</v>
      </c>
      <c r="E3170" s="24">
        <v>718</v>
      </c>
      <c r="F3170">
        <v>2</v>
      </c>
      <c r="G3170">
        <v>13.1</v>
      </c>
      <c r="H3170">
        <v>3.4</v>
      </c>
      <c r="I3170" t="s">
        <v>157</v>
      </c>
      <c r="J3170">
        <v>718</v>
      </c>
      <c r="K3170">
        <v>19</v>
      </c>
      <c r="L3170">
        <v>160</v>
      </c>
      <c r="M3170" t="s">
        <v>147</v>
      </c>
      <c r="N3170" t="s">
        <v>46</v>
      </c>
      <c r="O3170" t="s">
        <v>148</v>
      </c>
      <c r="P3170">
        <f t="shared" si="147"/>
        <v>8.8079999999999998</v>
      </c>
      <c r="Q3170">
        <f t="shared" si="148"/>
        <v>4.2919999999999998</v>
      </c>
      <c r="R3170">
        <f t="shared" si="149"/>
        <v>0.11874999999999999</v>
      </c>
    </row>
    <row r="3171" spans="1:18" x14ac:dyDescent="0.25">
      <c r="A3171" t="s">
        <v>146</v>
      </c>
      <c r="B3171" t="s">
        <v>6</v>
      </c>
      <c r="C3171" s="1">
        <v>44301</v>
      </c>
      <c r="D3171" s="1">
        <v>45019</v>
      </c>
      <c r="E3171" s="24">
        <v>718</v>
      </c>
      <c r="F3171">
        <v>2</v>
      </c>
      <c r="G3171">
        <v>7</v>
      </c>
      <c r="H3171">
        <v>1.8</v>
      </c>
      <c r="I3171" t="s">
        <v>157</v>
      </c>
      <c r="J3171">
        <v>718</v>
      </c>
      <c r="K3171">
        <v>19</v>
      </c>
      <c r="L3171">
        <v>160</v>
      </c>
      <c r="M3171" t="s">
        <v>147</v>
      </c>
      <c r="N3171" t="s">
        <v>46</v>
      </c>
      <c r="O3171" t="s">
        <v>148</v>
      </c>
      <c r="P3171">
        <f t="shared" si="147"/>
        <v>8.8079999999999998</v>
      </c>
      <c r="Q3171">
        <f t="shared" si="148"/>
        <v>-1.8079999999999998</v>
      </c>
      <c r="R3171">
        <f t="shared" si="149"/>
        <v>0.11874999999999999</v>
      </c>
    </row>
    <row r="3172" spans="1:18" x14ac:dyDescent="0.25">
      <c r="A3172" t="s">
        <v>146</v>
      </c>
      <c r="B3172" t="s">
        <v>6</v>
      </c>
      <c r="C3172" s="1">
        <v>44301</v>
      </c>
      <c r="D3172" s="1">
        <v>45019</v>
      </c>
      <c r="E3172" s="24">
        <v>718</v>
      </c>
      <c r="F3172">
        <v>2</v>
      </c>
      <c r="G3172">
        <v>10.7</v>
      </c>
      <c r="H3172">
        <v>2.8</v>
      </c>
      <c r="I3172" t="s">
        <v>157</v>
      </c>
      <c r="J3172">
        <v>718</v>
      </c>
      <c r="K3172">
        <v>19</v>
      </c>
      <c r="L3172">
        <v>160</v>
      </c>
      <c r="M3172" t="s">
        <v>147</v>
      </c>
      <c r="N3172" t="s">
        <v>46</v>
      </c>
      <c r="O3172" t="s">
        <v>148</v>
      </c>
      <c r="P3172">
        <f t="shared" si="147"/>
        <v>8.8079999999999998</v>
      </c>
      <c r="Q3172">
        <f t="shared" si="148"/>
        <v>1.8919999999999995</v>
      </c>
      <c r="R3172">
        <f t="shared" si="149"/>
        <v>0.11874999999999999</v>
      </c>
    </row>
    <row r="3173" spans="1:18" x14ac:dyDescent="0.25">
      <c r="A3173" t="s">
        <v>146</v>
      </c>
      <c r="B3173" t="s">
        <v>6</v>
      </c>
      <c r="C3173" s="1">
        <v>44301</v>
      </c>
      <c r="D3173" s="1">
        <v>45019</v>
      </c>
      <c r="E3173" s="24">
        <v>718</v>
      </c>
      <c r="F3173">
        <v>2</v>
      </c>
      <c r="G3173">
        <v>9.6999999999999993</v>
      </c>
      <c r="H3173">
        <v>2.5</v>
      </c>
      <c r="I3173" t="s">
        <v>157</v>
      </c>
      <c r="J3173">
        <v>718</v>
      </c>
      <c r="K3173">
        <v>19</v>
      </c>
      <c r="L3173">
        <v>160</v>
      </c>
      <c r="M3173" t="s">
        <v>147</v>
      </c>
      <c r="N3173" t="s">
        <v>46</v>
      </c>
      <c r="O3173" t="s">
        <v>148</v>
      </c>
      <c r="P3173">
        <f t="shared" si="147"/>
        <v>8.8079999999999998</v>
      </c>
      <c r="Q3173">
        <f t="shared" si="148"/>
        <v>0.89199999999999946</v>
      </c>
      <c r="R3173">
        <f t="shared" si="149"/>
        <v>0.11874999999999999</v>
      </c>
    </row>
    <row r="3174" spans="1:18" x14ac:dyDescent="0.25">
      <c r="A3174" t="s">
        <v>146</v>
      </c>
      <c r="B3174" t="s">
        <v>6</v>
      </c>
      <c r="C3174" s="1">
        <v>44301</v>
      </c>
      <c r="D3174" s="1">
        <v>45019</v>
      </c>
      <c r="E3174" s="24">
        <v>718</v>
      </c>
      <c r="F3174">
        <v>2</v>
      </c>
      <c r="G3174">
        <v>9.8000000000000007</v>
      </c>
      <c r="H3174">
        <v>2.5</v>
      </c>
      <c r="I3174" t="s">
        <v>157</v>
      </c>
      <c r="J3174">
        <v>718</v>
      </c>
      <c r="K3174">
        <v>19</v>
      </c>
      <c r="L3174">
        <v>160</v>
      </c>
      <c r="M3174" t="s">
        <v>147</v>
      </c>
      <c r="N3174" t="s">
        <v>46</v>
      </c>
      <c r="O3174" t="s">
        <v>148</v>
      </c>
      <c r="P3174">
        <f t="shared" si="147"/>
        <v>8.8079999999999998</v>
      </c>
      <c r="Q3174">
        <f t="shared" si="148"/>
        <v>0.99200000000000088</v>
      </c>
      <c r="R3174">
        <f t="shared" si="149"/>
        <v>0.11874999999999999</v>
      </c>
    </row>
    <row r="3175" spans="1:18" x14ac:dyDescent="0.25">
      <c r="A3175" t="s">
        <v>146</v>
      </c>
      <c r="B3175" t="s">
        <v>6</v>
      </c>
      <c r="C3175" s="1">
        <v>44301</v>
      </c>
      <c r="D3175" s="1">
        <v>45019</v>
      </c>
      <c r="E3175" s="24">
        <v>718</v>
      </c>
      <c r="F3175">
        <v>2</v>
      </c>
      <c r="G3175">
        <v>8.6</v>
      </c>
      <c r="H3175">
        <v>2.2000000000000002</v>
      </c>
      <c r="I3175" t="s">
        <v>157</v>
      </c>
      <c r="J3175">
        <v>718</v>
      </c>
      <c r="K3175">
        <v>19</v>
      </c>
      <c r="L3175">
        <v>160</v>
      </c>
      <c r="M3175" t="s">
        <v>147</v>
      </c>
      <c r="N3175" t="s">
        <v>46</v>
      </c>
      <c r="O3175" t="s">
        <v>148</v>
      </c>
      <c r="P3175">
        <f t="shared" si="147"/>
        <v>8.8079999999999998</v>
      </c>
      <c r="Q3175">
        <f t="shared" si="148"/>
        <v>-0.20800000000000018</v>
      </c>
      <c r="R3175">
        <f t="shared" si="149"/>
        <v>0.11874999999999999</v>
      </c>
    </row>
    <row r="3176" spans="1:18" x14ac:dyDescent="0.25">
      <c r="A3176" t="s">
        <v>146</v>
      </c>
      <c r="B3176" t="s">
        <v>6</v>
      </c>
      <c r="C3176" s="1">
        <v>44301</v>
      </c>
      <c r="D3176" s="1">
        <v>45019</v>
      </c>
      <c r="E3176" s="24">
        <v>718</v>
      </c>
      <c r="F3176">
        <v>2</v>
      </c>
      <c r="G3176">
        <v>11.2</v>
      </c>
      <c r="H3176">
        <v>2.9</v>
      </c>
      <c r="I3176" t="s">
        <v>157</v>
      </c>
      <c r="J3176">
        <v>718</v>
      </c>
      <c r="K3176">
        <v>19</v>
      </c>
      <c r="L3176">
        <v>160</v>
      </c>
      <c r="M3176" t="s">
        <v>147</v>
      </c>
      <c r="N3176" t="s">
        <v>46</v>
      </c>
      <c r="O3176" t="s">
        <v>148</v>
      </c>
      <c r="P3176">
        <f t="shared" si="147"/>
        <v>8.8079999999999998</v>
      </c>
      <c r="Q3176">
        <f t="shared" si="148"/>
        <v>2.3919999999999995</v>
      </c>
      <c r="R3176">
        <f t="shared" si="149"/>
        <v>0.11874999999999999</v>
      </c>
    </row>
    <row r="3177" spans="1:18" x14ac:dyDescent="0.25">
      <c r="A3177" t="s">
        <v>146</v>
      </c>
      <c r="B3177" t="s">
        <v>6</v>
      </c>
      <c r="C3177" s="1">
        <v>44301</v>
      </c>
      <c r="D3177" s="1">
        <v>45019</v>
      </c>
      <c r="E3177" s="24">
        <v>718</v>
      </c>
      <c r="F3177">
        <v>2</v>
      </c>
      <c r="G3177">
        <v>9.4</v>
      </c>
      <c r="H3177">
        <v>2.5</v>
      </c>
      <c r="I3177" t="s">
        <v>157</v>
      </c>
      <c r="J3177">
        <v>718</v>
      </c>
      <c r="K3177">
        <v>19</v>
      </c>
      <c r="L3177">
        <v>160</v>
      </c>
      <c r="M3177" t="s">
        <v>147</v>
      </c>
      <c r="N3177" t="s">
        <v>46</v>
      </c>
      <c r="O3177" t="s">
        <v>148</v>
      </c>
      <c r="P3177">
        <f t="shared" si="147"/>
        <v>8.8079999999999998</v>
      </c>
      <c r="Q3177">
        <f t="shared" si="148"/>
        <v>0.59200000000000053</v>
      </c>
      <c r="R3177">
        <f t="shared" si="149"/>
        <v>0.11874999999999999</v>
      </c>
    </row>
    <row r="3178" spans="1:18" x14ac:dyDescent="0.25">
      <c r="A3178" t="s">
        <v>146</v>
      </c>
      <c r="B3178" t="s">
        <v>6</v>
      </c>
      <c r="C3178" s="1">
        <v>44301</v>
      </c>
      <c r="D3178" s="1">
        <v>45019</v>
      </c>
      <c r="E3178" s="24">
        <v>718</v>
      </c>
      <c r="F3178">
        <v>2</v>
      </c>
      <c r="G3178">
        <v>10.8</v>
      </c>
      <c r="H3178">
        <v>2.8</v>
      </c>
      <c r="I3178" t="s">
        <v>157</v>
      </c>
      <c r="J3178">
        <v>718</v>
      </c>
      <c r="K3178">
        <v>19</v>
      </c>
      <c r="L3178">
        <v>160</v>
      </c>
      <c r="M3178" t="s">
        <v>147</v>
      </c>
      <c r="N3178" t="s">
        <v>46</v>
      </c>
      <c r="O3178" t="s">
        <v>148</v>
      </c>
      <c r="P3178">
        <f t="shared" si="147"/>
        <v>8.8079999999999998</v>
      </c>
      <c r="Q3178">
        <f t="shared" si="148"/>
        <v>1.9920000000000009</v>
      </c>
      <c r="R3178">
        <f t="shared" si="149"/>
        <v>0.11874999999999999</v>
      </c>
    </row>
    <row r="3179" spans="1:18" x14ac:dyDescent="0.25">
      <c r="A3179" t="s">
        <v>146</v>
      </c>
      <c r="B3179" t="s">
        <v>6</v>
      </c>
      <c r="C3179" s="1">
        <v>44301</v>
      </c>
      <c r="D3179" s="1">
        <v>45019</v>
      </c>
      <c r="E3179" s="24">
        <v>718</v>
      </c>
      <c r="F3179">
        <v>2</v>
      </c>
      <c r="G3179">
        <v>11.1</v>
      </c>
      <c r="H3179">
        <v>2.8</v>
      </c>
      <c r="I3179" t="s">
        <v>157</v>
      </c>
      <c r="J3179">
        <v>718</v>
      </c>
      <c r="K3179">
        <v>19</v>
      </c>
      <c r="L3179">
        <v>160</v>
      </c>
      <c r="M3179" t="s">
        <v>147</v>
      </c>
      <c r="N3179" t="s">
        <v>46</v>
      </c>
      <c r="O3179" t="s">
        <v>148</v>
      </c>
      <c r="P3179">
        <f t="shared" si="147"/>
        <v>8.8079999999999998</v>
      </c>
      <c r="Q3179">
        <f t="shared" si="148"/>
        <v>2.2919999999999998</v>
      </c>
      <c r="R3179">
        <f t="shared" si="149"/>
        <v>0.11874999999999999</v>
      </c>
    </row>
    <row r="3180" spans="1:18" x14ac:dyDescent="0.25">
      <c r="A3180" t="s">
        <v>146</v>
      </c>
      <c r="B3180" t="s">
        <v>6</v>
      </c>
      <c r="C3180" s="1">
        <v>44301</v>
      </c>
      <c r="D3180" s="1">
        <v>45019</v>
      </c>
      <c r="E3180" s="24">
        <v>718</v>
      </c>
      <c r="F3180">
        <v>2</v>
      </c>
      <c r="G3180">
        <v>9.4</v>
      </c>
      <c r="H3180">
        <v>2.4</v>
      </c>
      <c r="I3180" t="s">
        <v>157</v>
      </c>
      <c r="J3180">
        <v>718</v>
      </c>
      <c r="K3180">
        <v>19</v>
      </c>
      <c r="L3180">
        <v>160</v>
      </c>
      <c r="M3180" t="s">
        <v>147</v>
      </c>
      <c r="N3180" t="s">
        <v>46</v>
      </c>
      <c r="O3180" t="s">
        <v>148</v>
      </c>
      <c r="P3180">
        <f t="shared" si="147"/>
        <v>8.8079999999999998</v>
      </c>
      <c r="Q3180">
        <f t="shared" si="148"/>
        <v>0.59200000000000053</v>
      </c>
      <c r="R3180">
        <f t="shared" si="149"/>
        <v>0.11874999999999999</v>
      </c>
    </row>
    <row r="3181" spans="1:18" x14ac:dyDescent="0.25">
      <c r="A3181" t="s">
        <v>146</v>
      </c>
      <c r="B3181" t="s">
        <v>6</v>
      </c>
      <c r="C3181" s="1">
        <v>44301</v>
      </c>
      <c r="D3181" s="1">
        <v>45019</v>
      </c>
      <c r="E3181" s="24">
        <v>718</v>
      </c>
      <c r="F3181">
        <v>2</v>
      </c>
      <c r="G3181">
        <v>11.1</v>
      </c>
      <c r="H3181">
        <v>2.9</v>
      </c>
      <c r="I3181" t="s">
        <v>159</v>
      </c>
      <c r="J3181">
        <v>718</v>
      </c>
      <c r="K3181">
        <v>19</v>
      </c>
      <c r="L3181">
        <v>160</v>
      </c>
      <c r="M3181" t="s">
        <v>147</v>
      </c>
      <c r="N3181" t="s">
        <v>46</v>
      </c>
      <c r="O3181" t="s">
        <v>148</v>
      </c>
      <c r="P3181">
        <f t="shared" si="147"/>
        <v>8.8079999999999998</v>
      </c>
      <c r="Q3181">
        <f t="shared" si="148"/>
        <v>2.2919999999999998</v>
      </c>
      <c r="R3181">
        <f t="shared" si="149"/>
        <v>0.11874999999999999</v>
      </c>
    </row>
    <row r="3182" spans="1:18" x14ac:dyDescent="0.25">
      <c r="A3182" t="s">
        <v>146</v>
      </c>
      <c r="B3182" t="s">
        <v>6</v>
      </c>
      <c r="C3182" s="1">
        <v>44301</v>
      </c>
      <c r="D3182" s="1">
        <v>45019</v>
      </c>
      <c r="E3182" s="24">
        <v>718</v>
      </c>
      <c r="F3182">
        <v>2</v>
      </c>
      <c r="G3182">
        <v>10.6</v>
      </c>
      <c r="H3182">
        <v>2.7</v>
      </c>
      <c r="I3182" t="s">
        <v>159</v>
      </c>
      <c r="J3182">
        <v>718</v>
      </c>
      <c r="K3182">
        <v>19</v>
      </c>
      <c r="L3182">
        <v>160</v>
      </c>
      <c r="M3182" t="s">
        <v>147</v>
      </c>
      <c r="N3182" t="s">
        <v>46</v>
      </c>
      <c r="O3182" t="s">
        <v>148</v>
      </c>
      <c r="P3182">
        <f t="shared" si="147"/>
        <v>8.8079999999999998</v>
      </c>
      <c r="Q3182">
        <f t="shared" si="148"/>
        <v>1.7919999999999998</v>
      </c>
      <c r="R3182">
        <f t="shared" si="149"/>
        <v>0.11874999999999999</v>
      </c>
    </row>
    <row r="3183" spans="1:18" x14ac:dyDescent="0.25">
      <c r="A3183" t="s">
        <v>149</v>
      </c>
      <c r="B3183" t="s">
        <v>6</v>
      </c>
      <c r="C3183" s="1">
        <v>44303</v>
      </c>
      <c r="D3183" s="1">
        <v>45035</v>
      </c>
      <c r="E3183" s="24">
        <v>732</v>
      </c>
      <c r="F3183">
        <v>2</v>
      </c>
      <c r="G3183">
        <v>12.2</v>
      </c>
      <c r="H3183">
        <v>3.2</v>
      </c>
      <c r="I3183" t="s">
        <v>159</v>
      </c>
      <c r="J3183">
        <v>715</v>
      </c>
      <c r="K3183">
        <v>23</v>
      </c>
      <c r="L3183">
        <v>160</v>
      </c>
      <c r="M3183" t="s">
        <v>150</v>
      </c>
      <c r="N3183" t="s">
        <v>47</v>
      </c>
      <c r="O3183" t="s">
        <v>151</v>
      </c>
      <c r="P3183">
        <f t="shared" si="147"/>
        <v>8.9619999999999997</v>
      </c>
      <c r="Q3183">
        <f t="shared" si="148"/>
        <v>3.2379999999999995</v>
      </c>
      <c r="R3183">
        <f t="shared" si="149"/>
        <v>0.14374999999999999</v>
      </c>
    </row>
    <row r="3184" spans="1:18" x14ac:dyDescent="0.25">
      <c r="A3184" t="s">
        <v>149</v>
      </c>
      <c r="B3184" t="s">
        <v>6</v>
      </c>
      <c r="C3184" s="1">
        <v>44303</v>
      </c>
      <c r="D3184" s="1">
        <v>45035</v>
      </c>
      <c r="E3184" s="24">
        <v>732</v>
      </c>
      <c r="F3184">
        <v>2</v>
      </c>
      <c r="G3184">
        <v>9</v>
      </c>
      <c r="H3184">
        <v>2.4</v>
      </c>
      <c r="I3184" t="s">
        <v>159</v>
      </c>
      <c r="J3184">
        <v>715</v>
      </c>
      <c r="K3184">
        <v>23</v>
      </c>
      <c r="L3184">
        <v>160</v>
      </c>
      <c r="M3184" t="s">
        <v>150</v>
      </c>
      <c r="N3184" t="s">
        <v>47</v>
      </c>
      <c r="O3184" t="s">
        <v>151</v>
      </c>
      <c r="P3184">
        <f t="shared" si="147"/>
        <v>8.9619999999999997</v>
      </c>
      <c r="Q3184">
        <f t="shared" si="148"/>
        <v>3.8000000000000256E-2</v>
      </c>
      <c r="R3184">
        <f t="shared" si="149"/>
        <v>0.14374999999999999</v>
      </c>
    </row>
    <row r="3185" spans="1:18" x14ac:dyDescent="0.25">
      <c r="A3185" t="s">
        <v>149</v>
      </c>
      <c r="B3185" t="s">
        <v>6</v>
      </c>
      <c r="C3185" s="1">
        <v>44303</v>
      </c>
      <c r="D3185" s="1">
        <v>45035</v>
      </c>
      <c r="E3185" s="24">
        <v>732</v>
      </c>
      <c r="F3185">
        <v>2</v>
      </c>
      <c r="G3185">
        <v>11.6</v>
      </c>
      <c r="H3185">
        <v>2.9</v>
      </c>
      <c r="I3185" t="s">
        <v>159</v>
      </c>
      <c r="J3185">
        <v>715</v>
      </c>
      <c r="K3185">
        <v>23</v>
      </c>
      <c r="L3185">
        <v>160</v>
      </c>
      <c r="M3185" t="s">
        <v>150</v>
      </c>
      <c r="N3185" t="s">
        <v>47</v>
      </c>
      <c r="O3185" t="s">
        <v>151</v>
      </c>
      <c r="P3185">
        <f t="shared" si="147"/>
        <v>8.9619999999999997</v>
      </c>
      <c r="Q3185">
        <f t="shared" si="148"/>
        <v>2.6379999999999999</v>
      </c>
      <c r="R3185">
        <f t="shared" si="149"/>
        <v>0.14374999999999999</v>
      </c>
    </row>
    <row r="3186" spans="1:18" x14ac:dyDescent="0.25">
      <c r="A3186" t="s">
        <v>149</v>
      </c>
      <c r="B3186" t="s">
        <v>6</v>
      </c>
      <c r="C3186" s="1">
        <v>44303</v>
      </c>
      <c r="D3186" s="1">
        <v>45035</v>
      </c>
      <c r="E3186" s="24">
        <v>732</v>
      </c>
      <c r="F3186">
        <v>2</v>
      </c>
      <c r="G3186">
        <v>9.6999999999999993</v>
      </c>
      <c r="H3186">
        <v>2.6</v>
      </c>
      <c r="I3186" t="s">
        <v>159</v>
      </c>
      <c r="J3186">
        <v>715</v>
      </c>
      <c r="K3186">
        <v>23</v>
      </c>
      <c r="L3186">
        <v>160</v>
      </c>
      <c r="M3186" t="s">
        <v>150</v>
      </c>
      <c r="N3186" t="s">
        <v>47</v>
      </c>
      <c r="O3186" t="s">
        <v>151</v>
      </c>
      <c r="P3186">
        <f t="shared" si="147"/>
        <v>8.9619999999999997</v>
      </c>
      <c r="Q3186">
        <f t="shared" si="148"/>
        <v>0.73799999999999955</v>
      </c>
      <c r="R3186">
        <f t="shared" si="149"/>
        <v>0.14374999999999999</v>
      </c>
    </row>
    <row r="3187" spans="1:18" x14ac:dyDescent="0.25">
      <c r="A3187" t="s">
        <v>149</v>
      </c>
      <c r="B3187" t="s">
        <v>6</v>
      </c>
      <c r="C3187" s="1">
        <v>44303</v>
      </c>
      <c r="D3187" s="1">
        <v>45035</v>
      </c>
      <c r="E3187" s="24">
        <v>732</v>
      </c>
      <c r="F3187">
        <v>2</v>
      </c>
      <c r="G3187">
        <v>9.9</v>
      </c>
      <c r="H3187">
        <v>2.6</v>
      </c>
      <c r="I3187" t="s">
        <v>159</v>
      </c>
      <c r="J3187">
        <v>715</v>
      </c>
      <c r="K3187">
        <v>23</v>
      </c>
      <c r="L3187">
        <v>160</v>
      </c>
      <c r="M3187" t="s">
        <v>150</v>
      </c>
      <c r="N3187" t="s">
        <v>47</v>
      </c>
      <c r="O3187" t="s">
        <v>151</v>
      </c>
      <c r="P3187">
        <f t="shared" si="147"/>
        <v>8.9619999999999997</v>
      </c>
      <c r="Q3187">
        <f t="shared" si="148"/>
        <v>0.93800000000000061</v>
      </c>
      <c r="R3187">
        <f t="shared" si="149"/>
        <v>0.14374999999999999</v>
      </c>
    </row>
    <row r="3188" spans="1:18" x14ac:dyDescent="0.25">
      <c r="A3188" t="s">
        <v>149</v>
      </c>
      <c r="B3188" t="s">
        <v>6</v>
      </c>
      <c r="C3188" s="1">
        <v>44303</v>
      </c>
      <c r="D3188" s="1">
        <v>45035</v>
      </c>
      <c r="E3188" s="24">
        <v>732</v>
      </c>
      <c r="F3188">
        <v>2</v>
      </c>
      <c r="G3188">
        <v>8.6999999999999993</v>
      </c>
      <c r="H3188">
        <v>2.2000000000000002</v>
      </c>
      <c r="I3188" t="s">
        <v>159</v>
      </c>
      <c r="J3188">
        <v>715</v>
      </c>
      <c r="K3188">
        <v>23</v>
      </c>
      <c r="L3188">
        <v>160</v>
      </c>
      <c r="M3188" t="s">
        <v>150</v>
      </c>
      <c r="N3188" t="s">
        <v>47</v>
      </c>
      <c r="O3188" t="s">
        <v>151</v>
      </c>
      <c r="P3188">
        <f t="shared" si="147"/>
        <v>8.9619999999999997</v>
      </c>
      <c r="Q3188">
        <f t="shared" si="148"/>
        <v>-0.26200000000000045</v>
      </c>
      <c r="R3188">
        <f t="shared" si="149"/>
        <v>0.14374999999999999</v>
      </c>
    </row>
    <row r="3189" spans="1:18" x14ac:dyDescent="0.25">
      <c r="A3189" t="s">
        <v>149</v>
      </c>
      <c r="B3189" t="s">
        <v>6</v>
      </c>
      <c r="C3189" s="1">
        <v>44303</v>
      </c>
      <c r="D3189" s="1">
        <v>45035</v>
      </c>
      <c r="E3189" s="24">
        <v>732</v>
      </c>
      <c r="F3189">
        <v>2</v>
      </c>
      <c r="G3189">
        <v>13.3</v>
      </c>
      <c r="H3189">
        <v>3.3</v>
      </c>
      <c r="I3189" t="s">
        <v>157</v>
      </c>
      <c r="J3189">
        <v>715</v>
      </c>
      <c r="K3189">
        <v>23</v>
      </c>
      <c r="L3189">
        <v>160</v>
      </c>
      <c r="M3189" t="s">
        <v>150</v>
      </c>
      <c r="N3189" t="s">
        <v>47</v>
      </c>
      <c r="O3189" t="s">
        <v>151</v>
      </c>
      <c r="P3189">
        <f t="shared" si="147"/>
        <v>8.9619999999999997</v>
      </c>
      <c r="Q3189">
        <f t="shared" si="148"/>
        <v>4.338000000000001</v>
      </c>
      <c r="R3189">
        <f t="shared" si="149"/>
        <v>0.14374999999999999</v>
      </c>
    </row>
    <row r="3190" spans="1:18" x14ac:dyDescent="0.25">
      <c r="A3190" t="s">
        <v>149</v>
      </c>
      <c r="B3190" t="s">
        <v>6</v>
      </c>
      <c r="C3190" s="1">
        <v>44303</v>
      </c>
      <c r="D3190" s="1">
        <v>45035</v>
      </c>
      <c r="E3190" s="24">
        <v>732</v>
      </c>
      <c r="F3190">
        <v>2</v>
      </c>
      <c r="G3190">
        <v>11.3</v>
      </c>
      <c r="H3190">
        <v>3</v>
      </c>
      <c r="I3190" t="s">
        <v>157</v>
      </c>
      <c r="J3190">
        <v>715</v>
      </c>
      <c r="K3190">
        <v>23</v>
      </c>
      <c r="L3190">
        <v>160</v>
      </c>
      <c r="M3190" t="s">
        <v>150</v>
      </c>
      <c r="N3190" t="s">
        <v>47</v>
      </c>
      <c r="O3190" t="s">
        <v>151</v>
      </c>
      <c r="P3190">
        <f t="shared" si="147"/>
        <v>8.9619999999999997</v>
      </c>
      <c r="Q3190">
        <f t="shared" si="148"/>
        <v>2.338000000000001</v>
      </c>
      <c r="R3190">
        <f t="shared" si="149"/>
        <v>0.14374999999999999</v>
      </c>
    </row>
    <row r="3191" spans="1:18" x14ac:dyDescent="0.25">
      <c r="A3191" t="s">
        <v>149</v>
      </c>
      <c r="B3191" t="s">
        <v>6</v>
      </c>
      <c r="C3191" s="1">
        <v>44303</v>
      </c>
      <c r="D3191" s="1">
        <v>45035</v>
      </c>
      <c r="E3191" s="24">
        <v>732</v>
      </c>
      <c r="F3191">
        <v>2</v>
      </c>
      <c r="G3191">
        <v>12.4</v>
      </c>
      <c r="H3191">
        <v>3.2</v>
      </c>
      <c r="I3191" t="s">
        <v>157</v>
      </c>
      <c r="J3191">
        <v>715</v>
      </c>
      <c r="K3191">
        <v>23</v>
      </c>
      <c r="L3191">
        <v>160</v>
      </c>
      <c r="M3191" t="s">
        <v>150</v>
      </c>
      <c r="N3191" t="s">
        <v>47</v>
      </c>
      <c r="O3191" t="s">
        <v>151</v>
      </c>
      <c r="P3191">
        <f t="shared" si="147"/>
        <v>8.9619999999999997</v>
      </c>
      <c r="Q3191">
        <f t="shared" si="148"/>
        <v>3.4380000000000006</v>
      </c>
      <c r="R3191">
        <f t="shared" si="149"/>
        <v>0.14374999999999999</v>
      </c>
    </row>
    <row r="3192" spans="1:18" x14ac:dyDescent="0.25">
      <c r="A3192" t="s">
        <v>149</v>
      </c>
      <c r="B3192" t="s">
        <v>6</v>
      </c>
      <c r="C3192" s="1">
        <v>44303</v>
      </c>
      <c r="D3192" s="1">
        <v>45035</v>
      </c>
      <c r="E3192" s="24">
        <v>732</v>
      </c>
      <c r="F3192">
        <v>2</v>
      </c>
      <c r="G3192">
        <v>9.6</v>
      </c>
      <c r="H3192">
        <v>2.4</v>
      </c>
      <c r="I3192" t="s">
        <v>157</v>
      </c>
      <c r="J3192">
        <v>715</v>
      </c>
      <c r="K3192">
        <v>23</v>
      </c>
      <c r="L3192">
        <v>160</v>
      </c>
      <c r="M3192" t="s">
        <v>150</v>
      </c>
      <c r="N3192" t="s">
        <v>47</v>
      </c>
      <c r="O3192" t="s">
        <v>151</v>
      </c>
      <c r="P3192">
        <f t="shared" si="147"/>
        <v>8.9619999999999997</v>
      </c>
      <c r="Q3192">
        <f t="shared" si="148"/>
        <v>0.6379999999999999</v>
      </c>
      <c r="R3192">
        <f t="shared" si="149"/>
        <v>0.14374999999999999</v>
      </c>
    </row>
    <row r="3193" spans="1:18" x14ac:dyDescent="0.25">
      <c r="A3193" t="s">
        <v>149</v>
      </c>
      <c r="B3193" t="s">
        <v>6</v>
      </c>
      <c r="C3193" s="1">
        <v>44303</v>
      </c>
      <c r="D3193" s="1">
        <v>45035</v>
      </c>
      <c r="E3193" s="24">
        <v>732</v>
      </c>
      <c r="F3193">
        <v>2</v>
      </c>
      <c r="G3193">
        <v>7.8</v>
      </c>
      <c r="H3193">
        <v>2</v>
      </c>
      <c r="I3193" t="s">
        <v>157</v>
      </c>
      <c r="J3193">
        <v>715</v>
      </c>
      <c r="K3193">
        <v>23</v>
      </c>
      <c r="L3193">
        <v>160</v>
      </c>
      <c r="M3193" t="s">
        <v>150</v>
      </c>
      <c r="N3193" t="s">
        <v>47</v>
      </c>
      <c r="O3193" t="s">
        <v>151</v>
      </c>
      <c r="P3193">
        <f t="shared" si="147"/>
        <v>8.9619999999999997</v>
      </c>
      <c r="Q3193">
        <f t="shared" si="148"/>
        <v>-1.1619999999999999</v>
      </c>
      <c r="R3193">
        <f t="shared" si="149"/>
        <v>0.14374999999999999</v>
      </c>
    </row>
    <row r="3194" spans="1:18" x14ac:dyDescent="0.25">
      <c r="A3194" t="s">
        <v>149</v>
      </c>
      <c r="B3194" t="s">
        <v>6</v>
      </c>
      <c r="C3194" s="1">
        <v>44303</v>
      </c>
      <c r="D3194" s="1">
        <v>45035</v>
      </c>
      <c r="E3194" s="24">
        <v>732</v>
      </c>
      <c r="F3194">
        <v>2</v>
      </c>
      <c r="G3194">
        <v>6.9</v>
      </c>
      <c r="H3194">
        <v>1.7</v>
      </c>
      <c r="I3194" t="s">
        <v>157</v>
      </c>
      <c r="J3194">
        <v>715</v>
      </c>
      <c r="K3194">
        <v>23</v>
      </c>
      <c r="L3194">
        <v>160</v>
      </c>
      <c r="M3194" t="s">
        <v>150</v>
      </c>
      <c r="N3194" t="s">
        <v>47</v>
      </c>
      <c r="O3194" t="s">
        <v>151</v>
      </c>
      <c r="P3194">
        <f t="shared" si="147"/>
        <v>8.9619999999999997</v>
      </c>
      <c r="Q3194">
        <f t="shared" si="148"/>
        <v>-2.0619999999999994</v>
      </c>
      <c r="R3194">
        <f t="shared" si="149"/>
        <v>0.14374999999999999</v>
      </c>
    </row>
    <row r="3195" spans="1:18" x14ac:dyDescent="0.25">
      <c r="A3195" t="s">
        <v>149</v>
      </c>
      <c r="B3195" t="s">
        <v>6</v>
      </c>
      <c r="C3195" s="1">
        <v>44303</v>
      </c>
      <c r="D3195" s="1">
        <v>45035</v>
      </c>
      <c r="E3195" s="24">
        <v>732</v>
      </c>
      <c r="F3195">
        <v>2</v>
      </c>
      <c r="G3195">
        <v>9.8000000000000007</v>
      </c>
      <c r="H3195">
        <v>2.5</v>
      </c>
      <c r="I3195" t="s">
        <v>159</v>
      </c>
      <c r="J3195">
        <v>715</v>
      </c>
      <c r="K3195">
        <v>23</v>
      </c>
      <c r="L3195">
        <v>160</v>
      </c>
      <c r="M3195" t="s">
        <v>150</v>
      </c>
      <c r="N3195" t="s">
        <v>47</v>
      </c>
      <c r="O3195" t="s">
        <v>151</v>
      </c>
      <c r="P3195">
        <f t="shared" si="147"/>
        <v>8.9619999999999997</v>
      </c>
      <c r="Q3195">
        <f t="shared" si="148"/>
        <v>0.83800000000000097</v>
      </c>
      <c r="R3195">
        <f t="shared" si="149"/>
        <v>0.14374999999999999</v>
      </c>
    </row>
    <row r="3196" spans="1:18" x14ac:dyDescent="0.25">
      <c r="A3196" t="s">
        <v>149</v>
      </c>
      <c r="B3196" t="s">
        <v>6</v>
      </c>
      <c r="C3196" s="1">
        <v>44303</v>
      </c>
      <c r="D3196" s="1">
        <v>45035</v>
      </c>
      <c r="E3196" s="24">
        <v>732</v>
      </c>
      <c r="F3196">
        <v>2</v>
      </c>
      <c r="G3196">
        <v>9.6999999999999993</v>
      </c>
      <c r="H3196">
        <v>2.6</v>
      </c>
      <c r="I3196" t="s">
        <v>159</v>
      </c>
      <c r="J3196">
        <v>715</v>
      </c>
      <c r="K3196">
        <v>23</v>
      </c>
      <c r="L3196">
        <v>160</v>
      </c>
      <c r="M3196" t="s">
        <v>150</v>
      </c>
      <c r="N3196" t="s">
        <v>47</v>
      </c>
      <c r="O3196" t="s">
        <v>151</v>
      </c>
      <c r="P3196">
        <f t="shared" si="147"/>
        <v>8.9619999999999997</v>
      </c>
      <c r="Q3196">
        <f t="shared" si="148"/>
        <v>0.73799999999999955</v>
      </c>
      <c r="R3196">
        <f t="shared" si="149"/>
        <v>0.14374999999999999</v>
      </c>
    </row>
    <row r="3197" spans="1:18" x14ac:dyDescent="0.25">
      <c r="A3197" t="s">
        <v>149</v>
      </c>
      <c r="B3197" t="s">
        <v>6</v>
      </c>
      <c r="C3197" s="1">
        <v>44303</v>
      </c>
      <c r="D3197" s="1">
        <v>45035</v>
      </c>
      <c r="E3197" s="24">
        <v>732</v>
      </c>
      <c r="F3197">
        <v>2</v>
      </c>
      <c r="G3197">
        <v>9.8699999999999992</v>
      </c>
      <c r="H3197">
        <v>2.7</v>
      </c>
      <c r="I3197" t="s">
        <v>159</v>
      </c>
      <c r="J3197">
        <v>715</v>
      </c>
      <c r="K3197">
        <v>23</v>
      </c>
      <c r="L3197">
        <v>160</v>
      </c>
      <c r="M3197" t="s">
        <v>150</v>
      </c>
      <c r="N3197" t="s">
        <v>47</v>
      </c>
      <c r="O3197" t="s">
        <v>151</v>
      </c>
      <c r="P3197">
        <f t="shared" si="147"/>
        <v>8.9619999999999997</v>
      </c>
      <c r="Q3197">
        <f t="shared" si="148"/>
        <v>0.90799999999999947</v>
      </c>
      <c r="R3197">
        <f t="shared" si="149"/>
        <v>0.14374999999999999</v>
      </c>
    </row>
    <row r="3198" spans="1:18" x14ac:dyDescent="0.25">
      <c r="A3198" t="s">
        <v>149</v>
      </c>
      <c r="B3198" t="s">
        <v>6</v>
      </c>
      <c r="C3198" s="1">
        <v>44303</v>
      </c>
      <c r="D3198" s="1">
        <v>45035</v>
      </c>
      <c r="E3198" s="24">
        <v>732</v>
      </c>
      <c r="F3198">
        <v>2</v>
      </c>
      <c r="G3198">
        <v>9.3000000000000007</v>
      </c>
      <c r="H3198">
        <v>2.5</v>
      </c>
      <c r="I3198" t="s">
        <v>159</v>
      </c>
      <c r="J3198">
        <v>715</v>
      </c>
      <c r="K3198">
        <v>23</v>
      </c>
      <c r="L3198">
        <v>160</v>
      </c>
      <c r="M3198" t="s">
        <v>150</v>
      </c>
      <c r="N3198" t="s">
        <v>47</v>
      </c>
      <c r="O3198" t="s">
        <v>151</v>
      </c>
      <c r="P3198">
        <f t="shared" si="147"/>
        <v>8.9619999999999997</v>
      </c>
      <c r="Q3198">
        <f t="shared" si="148"/>
        <v>0.33800000000000097</v>
      </c>
      <c r="R3198">
        <f t="shared" si="149"/>
        <v>0.14374999999999999</v>
      </c>
    </row>
    <row r="3199" spans="1:18" x14ac:dyDescent="0.25">
      <c r="A3199" t="s">
        <v>149</v>
      </c>
      <c r="B3199" t="s">
        <v>6</v>
      </c>
      <c r="C3199" s="1">
        <v>44303</v>
      </c>
      <c r="D3199" s="1">
        <v>45035</v>
      </c>
      <c r="E3199" s="24">
        <v>732</v>
      </c>
      <c r="F3199">
        <v>2</v>
      </c>
      <c r="G3199">
        <v>12.1</v>
      </c>
      <c r="H3199">
        <v>3.1</v>
      </c>
      <c r="I3199" t="s">
        <v>157</v>
      </c>
      <c r="J3199">
        <v>715</v>
      </c>
      <c r="K3199">
        <v>23</v>
      </c>
      <c r="L3199">
        <v>160</v>
      </c>
      <c r="M3199" t="s">
        <v>150</v>
      </c>
      <c r="N3199" t="s">
        <v>47</v>
      </c>
      <c r="O3199" t="s">
        <v>151</v>
      </c>
      <c r="P3199">
        <f t="shared" si="147"/>
        <v>8.9619999999999997</v>
      </c>
      <c r="Q3199">
        <f t="shared" si="148"/>
        <v>3.1379999999999999</v>
      </c>
      <c r="R3199">
        <f t="shared" si="149"/>
        <v>0.14374999999999999</v>
      </c>
    </row>
    <row r="3200" spans="1:18" x14ac:dyDescent="0.25">
      <c r="A3200" t="s">
        <v>149</v>
      </c>
      <c r="B3200" t="s">
        <v>6</v>
      </c>
      <c r="C3200" s="1">
        <v>44303</v>
      </c>
      <c r="D3200" s="1">
        <v>45035</v>
      </c>
      <c r="E3200" s="24">
        <v>732</v>
      </c>
      <c r="F3200">
        <v>2</v>
      </c>
      <c r="G3200">
        <v>11.7</v>
      </c>
      <c r="H3200">
        <v>3</v>
      </c>
      <c r="I3200" t="s">
        <v>157</v>
      </c>
      <c r="J3200">
        <v>715</v>
      </c>
      <c r="K3200">
        <v>23</v>
      </c>
      <c r="L3200">
        <v>160</v>
      </c>
      <c r="M3200" t="s">
        <v>150</v>
      </c>
      <c r="N3200" t="s">
        <v>47</v>
      </c>
      <c r="O3200" t="s">
        <v>151</v>
      </c>
      <c r="P3200">
        <f t="shared" si="147"/>
        <v>8.9619999999999997</v>
      </c>
      <c r="Q3200">
        <f t="shared" si="148"/>
        <v>2.7379999999999995</v>
      </c>
      <c r="R3200">
        <f t="shared" si="149"/>
        <v>0.14374999999999999</v>
      </c>
    </row>
    <row r="3201" spans="1:18" x14ac:dyDescent="0.25">
      <c r="A3201" t="s">
        <v>149</v>
      </c>
      <c r="B3201" t="s">
        <v>6</v>
      </c>
      <c r="C3201" s="1">
        <v>44303</v>
      </c>
      <c r="D3201" s="1">
        <v>45035</v>
      </c>
      <c r="E3201" s="24">
        <v>732</v>
      </c>
      <c r="F3201">
        <v>2</v>
      </c>
      <c r="G3201">
        <v>10.9</v>
      </c>
      <c r="H3201">
        <v>2.8</v>
      </c>
      <c r="I3201" t="s">
        <v>157</v>
      </c>
      <c r="J3201">
        <v>715</v>
      </c>
      <c r="K3201">
        <v>23</v>
      </c>
      <c r="L3201">
        <v>160</v>
      </c>
      <c r="M3201" t="s">
        <v>150</v>
      </c>
      <c r="N3201" t="s">
        <v>47</v>
      </c>
      <c r="O3201" t="s">
        <v>151</v>
      </c>
      <c r="P3201">
        <f t="shared" si="147"/>
        <v>8.9619999999999997</v>
      </c>
      <c r="Q3201">
        <f t="shared" si="148"/>
        <v>1.9380000000000006</v>
      </c>
      <c r="R3201">
        <f t="shared" si="149"/>
        <v>0.14374999999999999</v>
      </c>
    </row>
    <row r="3202" spans="1:18" x14ac:dyDescent="0.25">
      <c r="A3202" t="s">
        <v>149</v>
      </c>
      <c r="B3202" t="s">
        <v>6</v>
      </c>
      <c r="C3202" s="1">
        <v>44303</v>
      </c>
      <c r="D3202" s="1">
        <v>45035</v>
      </c>
      <c r="E3202" s="24">
        <v>732</v>
      </c>
      <c r="F3202">
        <v>2</v>
      </c>
      <c r="G3202">
        <v>9.4</v>
      </c>
      <c r="H3202">
        <v>2.4</v>
      </c>
      <c r="I3202" t="s">
        <v>157</v>
      </c>
      <c r="J3202">
        <v>715</v>
      </c>
      <c r="K3202">
        <v>23</v>
      </c>
      <c r="L3202">
        <v>160</v>
      </c>
      <c r="M3202" t="s">
        <v>150</v>
      </c>
      <c r="N3202" t="s">
        <v>47</v>
      </c>
      <c r="O3202" t="s">
        <v>151</v>
      </c>
      <c r="P3202">
        <f t="shared" si="147"/>
        <v>8.9619999999999997</v>
      </c>
      <c r="Q3202">
        <f t="shared" si="148"/>
        <v>0.43800000000000061</v>
      </c>
      <c r="R3202">
        <f t="shared" si="149"/>
        <v>0.14374999999999999</v>
      </c>
    </row>
    <row r="3203" spans="1:18" x14ac:dyDescent="0.25">
      <c r="A3203" t="s">
        <v>149</v>
      </c>
      <c r="B3203" t="s">
        <v>6</v>
      </c>
      <c r="C3203" s="1">
        <v>44303</v>
      </c>
      <c r="D3203" s="1">
        <v>45035</v>
      </c>
      <c r="E3203" s="24">
        <v>732</v>
      </c>
      <c r="F3203">
        <v>2</v>
      </c>
      <c r="G3203">
        <v>8.4</v>
      </c>
      <c r="H3203">
        <v>2.2999999999999998</v>
      </c>
      <c r="I3203" t="s">
        <v>157</v>
      </c>
      <c r="J3203">
        <v>715</v>
      </c>
      <c r="K3203">
        <v>23</v>
      </c>
      <c r="L3203">
        <v>160</v>
      </c>
      <c r="M3203" t="s">
        <v>150</v>
      </c>
      <c r="N3203" t="s">
        <v>47</v>
      </c>
      <c r="O3203" t="s">
        <v>151</v>
      </c>
      <c r="P3203">
        <f t="shared" ref="P3203:P3266" si="150">IF(B3203="AltCom",E3203*0.003+1.43,IF(B3203="EreCya",E3203*0.003+2.87,IF(B3203="JulOrn",E3203*0.004+2.3,IF(B3203="LepElo",E3203*0.011+0.91,IF(B3203="NeoPul",E3203*0.004+2.46,IF(B3203="NeoTet","NT",IF(B3203="TelTem",E3203*0.006+1.77,IF(B3203="VarMoo",E3203*0.003+1.67,"AAAAAAAAAH"))))))))</f>
        <v>8.9619999999999997</v>
      </c>
      <c r="Q3203">
        <f t="shared" ref="Q3203:Q3266" si="151">IF(B3203="NeoTet", "NA", G3203-P3203)</f>
        <v>-0.56199999999999939</v>
      </c>
      <c r="R3203">
        <f t="shared" ref="R3203:R3266" si="152">K3203/L3203</f>
        <v>0.14374999999999999</v>
      </c>
    </row>
    <row r="3204" spans="1:18" x14ac:dyDescent="0.25">
      <c r="A3204" t="s">
        <v>149</v>
      </c>
      <c r="B3204" t="s">
        <v>6</v>
      </c>
      <c r="C3204" s="1">
        <v>44303</v>
      </c>
      <c r="D3204" s="1">
        <v>45035</v>
      </c>
      <c r="E3204" s="24">
        <v>732</v>
      </c>
      <c r="F3204">
        <v>2</v>
      </c>
      <c r="G3204">
        <v>9</v>
      </c>
      <c r="H3204">
        <v>2.4</v>
      </c>
      <c r="I3204" t="s">
        <v>157</v>
      </c>
      <c r="J3204">
        <v>715</v>
      </c>
      <c r="K3204">
        <v>23</v>
      </c>
      <c r="L3204">
        <v>160</v>
      </c>
      <c r="M3204" t="s">
        <v>150</v>
      </c>
      <c r="N3204" t="s">
        <v>47</v>
      </c>
      <c r="O3204" t="s">
        <v>151</v>
      </c>
      <c r="P3204">
        <f t="shared" si="150"/>
        <v>8.9619999999999997</v>
      </c>
      <c r="Q3204">
        <f t="shared" si="151"/>
        <v>3.8000000000000256E-2</v>
      </c>
      <c r="R3204">
        <f t="shared" si="152"/>
        <v>0.14374999999999999</v>
      </c>
    </row>
    <row r="3205" spans="1:18" x14ac:dyDescent="0.25">
      <c r="A3205" t="s">
        <v>149</v>
      </c>
      <c r="B3205" t="s">
        <v>6</v>
      </c>
      <c r="C3205" s="1">
        <v>44303</v>
      </c>
      <c r="D3205" s="1">
        <v>45035</v>
      </c>
      <c r="E3205" s="24">
        <v>732</v>
      </c>
      <c r="F3205">
        <v>2</v>
      </c>
      <c r="G3205">
        <v>10</v>
      </c>
      <c r="H3205">
        <v>2.5</v>
      </c>
      <c r="I3205" t="s">
        <v>157</v>
      </c>
      <c r="J3205">
        <v>715</v>
      </c>
      <c r="K3205">
        <v>23</v>
      </c>
      <c r="L3205">
        <v>160</v>
      </c>
      <c r="M3205" t="s">
        <v>150</v>
      </c>
      <c r="N3205" t="s">
        <v>47</v>
      </c>
      <c r="O3205" t="s">
        <v>151</v>
      </c>
      <c r="P3205">
        <f t="shared" si="150"/>
        <v>8.9619999999999997</v>
      </c>
      <c r="Q3205">
        <f t="shared" si="151"/>
        <v>1.0380000000000003</v>
      </c>
      <c r="R3205">
        <f t="shared" si="152"/>
        <v>0.14374999999999999</v>
      </c>
    </row>
    <row r="3206" spans="1:18" x14ac:dyDescent="0.25">
      <c r="A3206" t="s">
        <v>154</v>
      </c>
      <c r="B3206" t="s">
        <v>6</v>
      </c>
      <c r="C3206" s="1">
        <v>44358</v>
      </c>
      <c r="D3206" s="1">
        <v>45055</v>
      </c>
      <c r="E3206" s="24">
        <v>697</v>
      </c>
      <c r="F3206">
        <v>2</v>
      </c>
      <c r="G3206">
        <v>12.3</v>
      </c>
      <c r="H3206">
        <v>3</v>
      </c>
      <c r="I3206" t="s">
        <v>157</v>
      </c>
      <c r="J3206">
        <v>783</v>
      </c>
      <c r="K3206">
        <v>31</v>
      </c>
      <c r="L3206">
        <v>160</v>
      </c>
      <c r="M3206" t="s">
        <v>155</v>
      </c>
      <c r="N3206" t="s">
        <v>47</v>
      </c>
      <c r="O3206" t="s">
        <v>151</v>
      </c>
      <c r="P3206">
        <f t="shared" si="150"/>
        <v>8.577</v>
      </c>
      <c r="Q3206">
        <f t="shared" si="151"/>
        <v>3.7230000000000008</v>
      </c>
      <c r="R3206">
        <f t="shared" si="152"/>
        <v>0.19375000000000001</v>
      </c>
    </row>
    <row r="3207" spans="1:18" x14ac:dyDescent="0.25">
      <c r="A3207" t="s">
        <v>154</v>
      </c>
      <c r="B3207" t="s">
        <v>6</v>
      </c>
      <c r="C3207" s="1">
        <v>44358</v>
      </c>
      <c r="D3207" s="1">
        <v>45055</v>
      </c>
      <c r="E3207" s="24">
        <v>697</v>
      </c>
      <c r="F3207">
        <v>2</v>
      </c>
      <c r="G3207">
        <v>7.3</v>
      </c>
      <c r="H3207">
        <v>1.9</v>
      </c>
      <c r="I3207" t="s">
        <v>157</v>
      </c>
      <c r="J3207">
        <v>783</v>
      </c>
      <c r="K3207">
        <v>31</v>
      </c>
      <c r="L3207">
        <v>160</v>
      </c>
      <c r="M3207" t="s">
        <v>155</v>
      </c>
      <c r="N3207" t="s">
        <v>47</v>
      </c>
      <c r="O3207" t="s">
        <v>151</v>
      </c>
      <c r="P3207">
        <f t="shared" si="150"/>
        <v>8.577</v>
      </c>
      <c r="Q3207">
        <f t="shared" si="151"/>
        <v>-1.2770000000000001</v>
      </c>
      <c r="R3207">
        <f t="shared" si="152"/>
        <v>0.19375000000000001</v>
      </c>
    </row>
    <row r="3208" spans="1:18" x14ac:dyDescent="0.25">
      <c r="A3208" t="s">
        <v>154</v>
      </c>
      <c r="B3208" t="s">
        <v>6</v>
      </c>
      <c r="C3208" s="1">
        <v>44358</v>
      </c>
      <c r="D3208" s="1">
        <v>45055</v>
      </c>
      <c r="E3208" s="24">
        <v>697</v>
      </c>
      <c r="F3208">
        <v>2</v>
      </c>
      <c r="G3208">
        <v>9.3000000000000007</v>
      </c>
      <c r="H3208">
        <v>2.4</v>
      </c>
      <c r="I3208" t="s">
        <v>157</v>
      </c>
      <c r="J3208">
        <v>783</v>
      </c>
      <c r="K3208">
        <v>31</v>
      </c>
      <c r="L3208">
        <v>160</v>
      </c>
      <c r="M3208" t="s">
        <v>155</v>
      </c>
      <c r="N3208" t="s">
        <v>47</v>
      </c>
      <c r="O3208" t="s">
        <v>151</v>
      </c>
      <c r="P3208">
        <f t="shared" si="150"/>
        <v>8.577</v>
      </c>
      <c r="Q3208">
        <f t="shared" si="151"/>
        <v>0.72300000000000075</v>
      </c>
      <c r="R3208">
        <f t="shared" si="152"/>
        <v>0.19375000000000001</v>
      </c>
    </row>
    <row r="3209" spans="1:18" x14ac:dyDescent="0.25">
      <c r="A3209" t="s">
        <v>154</v>
      </c>
      <c r="B3209" t="s">
        <v>6</v>
      </c>
      <c r="C3209" s="1">
        <v>44358</v>
      </c>
      <c r="D3209" s="1">
        <v>45055</v>
      </c>
      <c r="E3209" s="24">
        <v>697</v>
      </c>
      <c r="F3209">
        <v>2</v>
      </c>
      <c r="G3209">
        <v>8.1</v>
      </c>
      <c r="H3209">
        <v>2.2000000000000002</v>
      </c>
      <c r="I3209" t="s">
        <v>157</v>
      </c>
      <c r="J3209">
        <v>783</v>
      </c>
      <c r="K3209">
        <v>31</v>
      </c>
      <c r="L3209">
        <v>160</v>
      </c>
      <c r="M3209" t="s">
        <v>155</v>
      </c>
      <c r="N3209" t="s">
        <v>47</v>
      </c>
      <c r="O3209" t="s">
        <v>151</v>
      </c>
      <c r="P3209">
        <f t="shared" si="150"/>
        <v>8.577</v>
      </c>
      <c r="Q3209">
        <f t="shared" si="151"/>
        <v>-0.47700000000000031</v>
      </c>
      <c r="R3209">
        <f t="shared" si="152"/>
        <v>0.19375000000000001</v>
      </c>
    </row>
    <row r="3210" spans="1:18" x14ac:dyDescent="0.25">
      <c r="A3210" t="s">
        <v>154</v>
      </c>
      <c r="B3210" t="s">
        <v>6</v>
      </c>
      <c r="C3210" s="1">
        <v>44358</v>
      </c>
      <c r="D3210" s="1">
        <v>45055</v>
      </c>
      <c r="E3210" s="24">
        <v>697</v>
      </c>
      <c r="F3210">
        <v>2</v>
      </c>
      <c r="G3210">
        <v>12.4</v>
      </c>
      <c r="H3210">
        <v>3.1</v>
      </c>
      <c r="I3210" t="s">
        <v>157</v>
      </c>
      <c r="J3210">
        <v>783</v>
      </c>
      <c r="K3210">
        <v>31</v>
      </c>
      <c r="L3210">
        <v>160</v>
      </c>
      <c r="M3210" t="s">
        <v>155</v>
      </c>
      <c r="N3210" t="s">
        <v>47</v>
      </c>
      <c r="O3210" t="s">
        <v>151</v>
      </c>
      <c r="P3210">
        <f t="shared" si="150"/>
        <v>8.577</v>
      </c>
      <c r="Q3210">
        <f t="shared" si="151"/>
        <v>3.8230000000000004</v>
      </c>
      <c r="R3210">
        <f t="shared" si="152"/>
        <v>0.19375000000000001</v>
      </c>
    </row>
    <row r="3211" spans="1:18" x14ac:dyDescent="0.25">
      <c r="A3211" t="s">
        <v>154</v>
      </c>
      <c r="B3211" t="s">
        <v>6</v>
      </c>
      <c r="C3211" s="1">
        <v>44358</v>
      </c>
      <c r="D3211" s="1">
        <v>45055</v>
      </c>
      <c r="E3211" s="24">
        <v>697</v>
      </c>
      <c r="F3211">
        <v>2</v>
      </c>
      <c r="G3211">
        <v>9.6999999999999993</v>
      </c>
      <c r="H3211">
        <v>2.5</v>
      </c>
      <c r="I3211" t="s">
        <v>157</v>
      </c>
      <c r="J3211">
        <v>783</v>
      </c>
      <c r="K3211">
        <v>31</v>
      </c>
      <c r="L3211">
        <v>160</v>
      </c>
      <c r="M3211" t="s">
        <v>155</v>
      </c>
      <c r="N3211" t="s">
        <v>47</v>
      </c>
      <c r="O3211" t="s">
        <v>151</v>
      </c>
      <c r="P3211">
        <f t="shared" si="150"/>
        <v>8.577</v>
      </c>
      <c r="Q3211">
        <f t="shared" si="151"/>
        <v>1.1229999999999993</v>
      </c>
      <c r="R3211">
        <f t="shared" si="152"/>
        <v>0.19375000000000001</v>
      </c>
    </row>
    <row r="3212" spans="1:18" x14ac:dyDescent="0.25">
      <c r="A3212" t="s">
        <v>154</v>
      </c>
      <c r="B3212" t="s">
        <v>6</v>
      </c>
      <c r="C3212" s="1">
        <v>44358</v>
      </c>
      <c r="D3212" s="1">
        <v>45055</v>
      </c>
      <c r="E3212" s="24">
        <v>697</v>
      </c>
      <c r="F3212">
        <v>2</v>
      </c>
      <c r="G3212">
        <v>11.1</v>
      </c>
      <c r="H3212">
        <v>2.9</v>
      </c>
      <c r="I3212" t="s">
        <v>159</v>
      </c>
      <c r="J3212">
        <v>783</v>
      </c>
      <c r="K3212">
        <v>31</v>
      </c>
      <c r="L3212">
        <v>160</v>
      </c>
      <c r="M3212" t="s">
        <v>155</v>
      </c>
      <c r="N3212" t="s">
        <v>47</v>
      </c>
      <c r="O3212" t="s">
        <v>151</v>
      </c>
      <c r="P3212">
        <f t="shared" si="150"/>
        <v>8.577</v>
      </c>
      <c r="Q3212">
        <f t="shared" si="151"/>
        <v>2.5229999999999997</v>
      </c>
      <c r="R3212">
        <f t="shared" si="152"/>
        <v>0.19375000000000001</v>
      </c>
    </row>
    <row r="3213" spans="1:18" x14ac:dyDescent="0.25">
      <c r="A3213" t="s">
        <v>154</v>
      </c>
      <c r="B3213" t="s">
        <v>6</v>
      </c>
      <c r="C3213" s="1">
        <v>44358</v>
      </c>
      <c r="D3213" s="1">
        <v>45055</v>
      </c>
      <c r="E3213" s="24">
        <v>697</v>
      </c>
      <c r="F3213">
        <v>2</v>
      </c>
      <c r="G3213">
        <v>8.4</v>
      </c>
      <c r="H3213">
        <v>2.2999999999999998</v>
      </c>
      <c r="I3213" t="s">
        <v>159</v>
      </c>
      <c r="J3213">
        <v>783</v>
      </c>
      <c r="K3213">
        <v>31</v>
      </c>
      <c r="L3213">
        <v>160</v>
      </c>
      <c r="M3213" t="s">
        <v>155</v>
      </c>
      <c r="N3213" t="s">
        <v>47</v>
      </c>
      <c r="O3213" t="s">
        <v>151</v>
      </c>
      <c r="P3213">
        <f t="shared" si="150"/>
        <v>8.577</v>
      </c>
      <c r="Q3213">
        <f t="shared" si="151"/>
        <v>-0.1769999999999996</v>
      </c>
      <c r="R3213">
        <f t="shared" si="152"/>
        <v>0.19375000000000001</v>
      </c>
    </row>
    <row r="3214" spans="1:18" x14ac:dyDescent="0.25">
      <c r="A3214" t="s">
        <v>154</v>
      </c>
      <c r="B3214" t="s">
        <v>6</v>
      </c>
      <c r="C3214" s="1">
        <v>44358</v>
      </c>
      <c r="D3214" s="1">
        <v>45055</v>
      </c>
      <c r="E3214" s="24">
        <v>697</v>
      </c>
      <c r="F3214">
        <v>2</v>
      </c>
      <c r="G3214">
        <v>10.7</v>
      </c>
      <c r="H3214">
        <v>2.7</v>
      </c>
      <c r="I3214" t="s">
        <v>159</v>
      </c>
      <c r="J3214">
        <v>783</v>
      </c>
      <c r="K3214">
        <v>31</v>
      </c>
      <c r="L3214">
        <v>160</v>
      </c>
      <c r="M3214" t="s">
        <v>155</v>
      </c>
      <c r="N3214" t="s">
        <v>47</v>
      </c>
      <c r="O3214" t="s">
        <v>151</v>
      </c>
      <c r="P3214">
        <f t="shared" si="150"/>
        <v>8.577</v>
      </c>
      <c r="Q3214">
        <f t="shared" si="151"/>
        <v>2.1229999999999993</v>
      </c>
      <c r="R3214">
        <f t="shared" si="152"/>
        <v>0.19375000000000001</v>
      </c>
    </row>
    <row r="3215" spans="1:18" x14ac:dyDescent="0.25">
      <c r="A3215" t="s">
        <v>154</v>
      </c>
      <c r="B3215" t="s">
        <v>6</v>
      </c>
      <c r="C3215" s="1">
        <v>44358</v>
      </c>
      <c r="D3215" s="1">
        <v>45055</v>
      </c>
      <c r="E3215" s="24">
        <v>697</v>
      </c>
      <c r="F3215">
        <v>2</v>
      </c>
      <c r="G3215">
        <v>8.8000000000000007</v>
      </c>
      <c r="H3215">
        <v>2.2000000000000002</v>
      </c>
      <c r="I3215" t="s">
        <v>159</v>
      </c>
      <c r="J3215">
        <v>783</v>
      </c>
      <c r="K3215">
        <v>31</v>
      </c>
      <c r="L3215">
        <v>160</v>
      </c>
      <c r="M3215" t="s">
        <v>155</v>
      </c>
      <c r="N3215" t="s">
        <v>47</v>
      </c>
      <c r="O3215" t="s">
        <v>151</v>
      </c>
      <c r="P3215">
        <f t="shared" si="150"/>
        <v>8.577</v>
      </c>
      <c r="Q3215">
        <f t="shared" si="151"/>
        <v>0.22300000000000075</v>
      </c>
      <c r="R3215">
        <f t="shared" si="152"/>
        <v>0.19375000000000001</v>
      </c>
    </row>
    <row r="3216" spans="1:18" x14ac:dyDescent="0.25">
      <c r="A3216" t="s">
        <v>154</v>
      </c>
      <c r="B3216" t="s">
        <v>6</v>
      </c>
      <c r="C3216" s="1">
        <v>44358</v>
      </c>
      <c r="D3216" s="1">
        <v>45055</v>
      </c>
      <c r="E3216" s="24">
        <v>697</v>
      </c>
      <c r="F3216">
        <v>2</v>
      </c>
      <c r="G3216">
        <v>10.4</v>
      </c>
      <c r="H3216">
        <v>2.5</v>
      </c>
      <c r="I3216" t="s">
        <v>159</v>
      </c>
      <c r="J3216">
        <v>783</v>
      </c>
      <c r="K3216">
        <v>31</v>
      </c>
      <c r="L3216">
        <v>160</v>
      </c>
      <c r="M3216" t="s">
        <v>155</v>
      </c>
      <c r="N3216" t="s">
        <v>47</v>
      </c>
      <c r="O3216" t="s">
        <v>151</v>
      </c>
      <c r="P3216">
        <f t="shared" si="150"/>
        <v>8.577</v>
      </c>
      <c r="Q3216">
        <f t="shared" si="151"/>
        <v>1.8230000000000004</v>
      </c>
      <c r="R3216">
        <f t="shared" si="152"/>
        <v>0.19375000000000001</v>
      </c>
    </row>
    <row r="3217" spans="1:18" x14ac:dyDescent="0.25">
      <c r="A3217" t="s">
        <v>154</v>
      </c>
      <c r="B3217" t="s">
        <v>6</v>
      </c>
      <c r="C3217" s="1">
        <v>44358</v>
      </c>
      <c r="D3217" s="1">
        <v>45055</v>
      </c>
      <c r="E3217" s="24">
        <v>697</v>
      </c>
      <c r="F3217">
        <v>2</v>
      </c>
      <c r="G3217">
        <v>8.4</v>
      </c>
      <c r="H3217">
        <v>2.2000000000000002</v>
      </c>
      <c r="I3217" t="s">
        <v>159</v>
      </c>
      <c r="J3217">
        <v>783</v>
      </c>
      <c r="K3217">
        <v>31</v>
      </c>
      <c r="L3217">
        <v>160</v>
      </c>
      <c r="M3217" t="s">
        <v>155</v>
      </c>
      <c r="N3217" t="s">
        <v>47</v>
      </c>
      <c r="O3217" t="s">
        <v>151</v>
      </c>
      <c r="P3217">
        <f t="shared" si="150"/>
        <v>8.577</v>
      </c>
      <c r="Q3217">
        <f t="shared" si="151"/>
        <v>-0.1769999999999996</v>
      </c>
      <c r="R3217">
        <f t="shared" si="152"/>
        <v>0.19375000000000001</v>
      </c>
    </row>
    <row r="3218" spans="1:18" x14ac:dyDescent="0.25">
      <c r="A3218" t="s">
        <v>154</v>
      </c>
      <c r="B3218" t="s">
        <v>6</v>
      </c>
      <c r="C3218" s="1">
        <v>44358</v>
      </c>
      <c r="D3218" s="1">
        <v>45055</v>
      </c>
      <c r="E3218" s="24">
        <v>697</v>
      </c>
      <c r="F3218">
        <v>2</v>
      </c>
      <c r="G3218">
        <v>11.7</v>
      </c>
      <c r="H3218">
        <v>3</v>
      </c>
      <c r="I3218" t="s">
        <v>157</v>
      </c>
      <c r="J3218">
        <v>783</v>
      </c>
      <c r="K3218">
        <v>31</v>
      </c>
      <c r="L3218">
        <v>160</v>
      </c>
      <c r="M3218" t="s">
        <v>155</v>
      </c>
      <c r="N3218" t="s">
        <v>47</v>
      </c>
      <c r="O3218" t="s">
        <v>151</v>
      </c>
      <c r="P3218">
        <f t="shared" si="150"/>
        <v>8.577</v>
      </c>
      <c r="Q3218">
        <f t="shared" si="151"/>
        <v>3.1229999999999993</v>
      </c>
      <c r="R3218">
        <f t="shared" si="152"/>
        <v>0.19375000000000001</v>
      </c>
    </row>
    <row r="3219" spans="1:18" x14ac:dyDescent="0.25">
      <c r="A3219" t="s">
        <v>154</v>
      </c>
      <c r="B3219" t="s">
        <v>6</v>
      </c>
      <c r="C3219" s="1">
        <v>44358</v>
      </c>
      <c r="D3219" s="1">
        <v>45055</v>
      </c>
      <c r="E3219" s="24">
        <v>697</v>
      </c>
      <c r="F3219">
        <v>2</v>
      </c>
      <c r="G3219">
        <v>11.9</v>
      </c>
      <c r="H3219">
        <v>3</v>
      </c>
      <c r="I3219" t="s">
        <v>157</v>
      </c>
      <c r="J3219">
        <v>783</v>
      </c>
      <c r="K3219">
        <v>31</v>
      </c>
      <c r="L3219">
        <v>160</v>
      </c>
      <c r="M3219" t="s">
        <v>155</v>
      </c>
      <c r="N3219" t="s">
        <v>47</v>
      </c>
      <c r="O3219" t="s">
        <v>151</v>
      </c>
      <c r="P3219">
        <f t="shared" si="150"/>
        <v>8.577</v>
      </c>
      <c r="Q3219">
        <f t="shared" si="151"/>
        <v>3.3230000000000004</v>
      </c>
      <c r="R3219">
        <f t="shared" si="152"/>
        <v>0.19375000000000001</v>
      </c>
    </row>
    <row r="3220" spans="1:18" x14ac:dyDescent="0.25">
      <c r="A3220" t="s">
        <v>154</v>
      </c>
      <c r="B3220" t="s">
        <v>6</v>
      </c>
      <c r="C3220" s="1">
        <v>44358</v>
      </c>
      <c r="D3220" s="1">
        <v>45055</v>
      </c>
      <c r="E3220" s="24">
        <v>697</v>
      </c>
      <c r="F3220">
        <v>2</v>
      </c>
      <c r="G3220">
        <v>7.2</v>
      </c>
      <c r="H3220">
        <v>2.1</v>
      </c>
      <c r="I3220" t="s">
        <v>157</v>
      </c>
      <c r="J3220">
        <v>783</v>
      </c>
      <c r="K3220">
        <v>31</v>
      </c>
      <c r="L3220">
        <v>160</v>
      </c>
      <c r="M3220" t="s">
        <v>155</v>
      </c>
      <c r="N3220" t="s">
        <v>47</v>
      </c>
      <c r="O3220" t="s">
        <v>151</v>
      </c>
      <c r="P3220">
        <f t="shared" si="150"/>
        <v>8.577</v>
      </c>
      <c r="Q3220">
        <f t="shared" si="151"/>
        <v>-1.3769999999999998</v>
      </c>
      <c r="R3220">
        <f t="shared" si="152"/>
        <v>0.19375000000000001</v>
      </c>
    </row>
    <row r="3221" spans="1:18" x14ac:dyDescent="0.25">
      <c r="A3221" t="s">
        <v>154</v>
      </c>
      <c r="B3221" t="s">
        <v>6</v>
      </c>
      <c r="C3221" s="1">
        <v>44358</v>
      </c>
      <c r="D3221" s="1">
        <v>45055</v>
      </c>
      <c r="E3221" s="24">
        <v>697</v>
      </c>
      <c r="F3221">
        <v>2</v>
      </c>
      <c r="G3221">
        <v>9.9</v>
      </c>
      <c r="H3221">
        <v>2.6</v>
      </c>
      <c r="I3221" t="s">
        <v>157</v>
      </c>
      <c r="J3221">
        <v>783</v>
      </c>
      <c r="K3221">
        <v>31</v>
      </c>
      <c r="L3221">
        <v>160</v>
      </c>
      <c r="M3221" t="s">
        <v>155</v>
      </c>
      <c r="N3221" t="s">
        <v>47</v>
      </c>
      <c r="O3221" t="s">
        <v>151</v>
      </c>
      <c r="P3221">
        <f t="shared" si="150"/>
        <v>8.577</v>
      </c>
      <c r="Q3221">
        <f t="shared" si="151"/>
        <v>1.3230000000000004</v>
      </c>
      <c r="R3221">
        <f t="shared" si="152"/>
        <v>0.19375000000000001</v>
      </c>
    </row>
    <row r="3222" spans="1:18" x14ac:dyDescent="0.25">
      <c r="A3222" t="s">
        <v>154</v>
      </c>
      <c r="B3222" t="s">
        <v>6</v>
      </c>
      <c r="C3222" s="1">
        <v>44358</v>
      </c>
      <c r="D3222" s="1">
        <v>45055</v>
      </c>
      <c r="E3222" s="24">
        <v>697</v>
      </c>
      <c r="F3222">
        <v>2</v>
      </c>
      <c r="G3222">
        <v>9.8000000000000007</v>
      </c>
      <c r="H3222">
        <v>2.6</v>
      </c>
      <c r="I3222" t="s">
        <v>157</v>
      </c>
      <c r="J3222">
        <v>783</v>
      </c>
      <c r="K3222">
        <v>31</v>
      </c>
      <c r="L3222">
        <v>160</v>
      </c>
      <c r="M3222" t="s">
        <v>155</v>
      </c>
      <c r="N3222" t="s">
        <v>47</v>
      </c>
      <c r="O3222" t="s">
        <v>151</v>
      </c>
      <c r="P3222">
        <f t="shared" si="150"/>
        <v>8.577</v>
      </c>
      <c r="Q3222">
        <f t="shared" si="151"/>
        <v>1.2230000000000008</v>
      </c>
      <c r="R3222">
        <f t="shared" si="152"/>
        <v>0.19375000000000001</v>
      </c>
    </row>
    <row r="3223" spans="1:18" x14ac:dyDescent="0.25">
      <c r="A3223" t="s">
        <v>154</v>
      </c>
      <c r="B3223" t="s">
        <v>6</v>
      </c>
      <c r="C3223" s="1">
        <v>44358</v>
      </c>
      <c r="D3223" s="1">
        <v>45055</v>
      </c>
      <c r="E3223" s="24">
        <v>697</v>
      </c>
      <c r="F3223">
        <v>2</v>
      </c>
      <c r="G3223">
        <v>10.9</v>
      </c>
      <c r="H3223">
        <v>2.8</v>
      </c>
      <c r="I3223" t="s">
        <v>157</v>
      </c>
      <c r="J3223">
        <v>783</v>
      </c>
      <c r="K3223">
        <v>31</v>
      </c>
      <c r="L3223">
        <v>160</v>
      </c>
      <c r="M3223" t="s">
        <v>155</v>
      </c>
      <c r="N3223" t="s">
        <v>47</v>
      </c>
      <c r="O3223" t="s">
        <v>151</v>
      </c>
      <c r="P3223">
        <f t="shared" si="150"/>
        <v>8.577</v>
      </c>
      <c r="Q3223">
        <f t="shared" si="151"/>
        <v>2.3230000000000004</v>
      </c>
      <c r="R3223">
        <f t="shared" si="152"/>
        <v>0.19375000000000001</v>
      </c>
    </row>
    <row r="3224" spans="1:18" x14ac:dyDescent="0.25">
      <c r="A3224" t="s">
        <v>154</v>
      </c>
      <c r="B3224" t="s">
        <v>6</v>
      </c>
      <c r="C3224" s="1">
        <v>44358</v>
      </c>
      <c r="D3224" s="1">
        <v>45055</v>
      </c>
      <c r="E3224" s="24">
        <v>697</v>
      </c>
      <c r="F3224">
        <v>2</v>
      </c>
      <c r="G3224">
        <v>9.6999999999999993</v>
      </c>
      <c r="H3224">
        <v>2.5</v>
      </c>
      <c r="I3224" t="s">
        <v>157</v>
      </c>
      <c r="J3224">
        <v>783</v>
      </c>
      <c r="K3224">
        <v>31</v>
      </c>
      <c r="L3224">
        <v>160</v>
      </c>
      <c r="M3224" t="s">
        <v>155</v>
      </c>
      <c r="N3224" t="s">
        <v>47</v>
      </c>
      <c r="O3224" t="s">
        <v>151</v>
      </c>
      <c r="P3224">
        <f t="shared" si="150"/>
        <v>8.577</v>
      </c>
      <c r="Q3224">
        <f t="shared" si="151"/>
        <v>1.1229999999999993</v>
      </c>
      <c r="R3224">
        <f t="shared" si="152"/>
        <v>0.19375000000000001</v>
      </c>
    </row>
    <row r="3225" spans="1:18" x14ac:dyDescent="0.25">
      <c r="A3225" t="s">
        <v>154</v>
      </c>
      <c r="B3225" t="s">
        <v>6</v>
      </c>
      <c r="C3225" s="1">
        <v>44358</v>
      </c>
      <c r="D3225" s="1">
        <v>45055</v>
      </c>
      <c r="E3225" s="24">
        <v>697</v>
      </c>
      <c r="F3225">
        <v>2</v>
      </c>
      <c r="G3225">
        <v>9.5</v>
      </c>
      <c r="H3225">
        <v>2.4</v>
      </c>
      <c r="I3225" t="s">
        <v>157</v>
      </c>
      <c r="J3225">
        <v>783</v>
      </c>
      <c r="K3225">
        <v>31</v>
      </c>
      <c r="L3225">
        <v>160</v>
      </c>
      <c r="M3225" t="s">
        <v>155</v>
      </c>
      <c r="N3225" t="s">
        <v>47</v>
      </c>
      <c r="O3225" t="s">
        <v>151</v>
      </c>
      <c r="P3225">
        <f t="shared" si="150"/>
        <v>8.577</v>
      </c>
      <c r="Q3225">
        <f t="shared" si="151"/>
        <v>0.92300000000000004</v>
      </c>
      <c r="R3225">
        <f t="shared" si="152"/>
        <v>0.19375000000000001</v>
      </c>
    </row>
    <row r="3226" spans="1:18" x14ac:dyDescent="0.25">
      <c r="A3226" t="s">
        <v>154</v>
      </c>
      <c r="B3226" t="s">
        <v>6</v>
      </c>
      <c r="C3226" s="1">
        <v>44358</v>
      </c>
      <c r="D3226" s="1">
        <v>45055</v>
      </c>
      <c r="E3226" s="24">
        <v>697</v>
      </c>
      <c r="F3226">
        <v>2</v>
      </c>
      <c r="G3226">
        <v>8.1</v>
      </c>
      <c r="H3226">
        <v>2.2999999999999998</v>
      </c>
      <c r="I3226" t="s">
        <v>157</v>
      </c>
      <c r="J3226">
        <v>783</v>
      </c>
      <c r="K3226">
        <v>31</v>
      </c>
      <c r="L3226">
        <v>160</v>
      </c>
      <c r="M3226" t="s">
        <v>155</v>
      </c>
      <c r="N3226" t="s">
        <v>47</v>
      </c>
      <c r="O3226" t="s">
        <v>151</v>
      </c>
      <c r="P3226">
        <f t="shared" si="150"/>
        <v>8.577</v>
      </c>
      <c r="Q3226">
        <f t="shared" si="151"/>
        <v>-0.47700000000000031</v>
      </c>
      <c r="R3226">
        <f t="shared" si="152"/>
        <v>0.19375000000000001</v>
      </c>
    </row>
    <row r="3227" spans="1:18" x14ac:dyDescent="0.25">
      <c r="A3227" t="s">
        <v>154</v>
      </c>
      <c r="B3227" t="s">
        <v>6</v>
      </c>
      <c r="C3227" s="1">
        <v>44358</v>
      </c>
      <c r="D3227" s="1">
        <v>45055</v>
      </c>
      <c r="E3227" s="24">
        <v>697</v>
      </c>
      <c r="F3227">
        <v>2</v>
      </c>
      <c r="G3227">
        <v>11.6</v>
      </c>
      <c r="H3227">
        <v>3</v>
      </c>
      <c r="I3227" t="s">
        <v>157</v>
      </c>
      <c r="J3227">
        <v>783</v>
      </c>
      <c r="K3227">
        <v>31</v>
      </c>
      <c r="L3227">
        <v>160</v>
      </c>
      <c r="M3227" t="s">
        <v>155</v>
      </c>
      <c r="N3227" t="s">
        <v>47</v>
      </c>
      <c r="O3227" t="s">
        <v>151</v>
      </c>
      <c r="P3227">
        <f t="shared" si="150"/>
        <v>8.577</v>
      </c>
      <c r="Q3227">
        <f t="shared" si="151"/>
        <v>3.0229999999999997</v>
      </c>
      <c r="R3227">
        <f t="shared" si="152"/>
        <v>0.19375000000000001</v>
      </c>
    </row>
    <row r="3228" spans="1:18" x14ac:dyDescent="0.25">
      <c r="A3228" t="s">
        <v>154</v>
      </c>
      <c r="B3228" t="s">
        <v>6</v>
      </c>
      <c r="C3228" s="1">
        <v>44358</v>
      </c>
      <c r="D3228" s="1">
        <v>45055</v>
      </c>
      <c r="E3228" s="24">
        <v>697</v>
      </c>
      <c r="F3228">
        <v>2</v>
      </c>
      <c r="G3228">
        <v>10.9</v>
      </c>
      <c r="H3228">
        <v>2.8</v>
      </c>
      <c r="I3228" t="s">
        <v>159</v>
      </c>
      <c r="J3228">
        <v>783</v>
      </c>
      <c r="K3228">
        <v>31</v>
      </c>
      <c r="L3228">
        <v>160</v>
      </c>
      <c r="M3228" t="s">
        <v>155</v>
      </c>
      <c r="N3228" t="s">
        <v>47</v>
      </c>
      <c r="O3228" t="s">
        <v>151</v>
      </c>
      <c r="P3228">
        <f t="shared" si="150"/>
        <v>8.577</v>
      </c>
      <c r="Q3228">
        <f t="shared" si="151"/>
        <v>2.3230000000000004</v>
      </c>
      <c r="R3228">
        <f t="shared" si="152"/>
        <v>0.19375000000000001</v>
      </c>
    </row>
    <row r="3229" spans="1:18" x14ac:dyDescent="0.25">
      <c r="A3229" t="s">
        <v>154</v>
      </c>
      <c r="B3229" t="s">
        <v>6</v>
      </c>
      <c r="C3229" s="1">
        <v>44358</v>
      </c>
      <c r="D3229" s="1">
        <v>45055</v>
      </c>
      <c r="E3229" s="24">
        <v>697</v>
      </c>
      <c r="F3229">
        <v>2</v>
      </c>
      <c r="G3229">
        <v>10.6</v>
      </c>
      <c r="H3229">
        <v>2.6</v>
      </c>
      <c r="I3229" t="s">
        <v>159</v>
      </c>
      <c r="J3229">
        <v>783</v>
      </c>
      <c r="K3229">
        <v>31</v>
      </c>
      <c r="L3229">
        <v>160</v>
      </c>
      <c r="M3229" t="s">
        <v>155</v>
      </c>
      <c r="N3229" t="s">
        <v>47</v>
      </c>
      <c r="O3229" t="s">
        <v>151</v>
      </c>
      <c r="P3229">
        <f t="shared" si="150"/>
        <v>8.577</v>
      </c>
      <c r="Q3229">
        <f t="shared" si="151"/>
        <v>2.0229999999999997</v>
      </c>
      <c r="R3229">
        <f t="shared" si="152"/>
        <v>0.19375000000000001</v>
      </c>
    </row>
    <row r="3230" spans="1:18" x14ac:dyDescent="0.25">
      <c r="A3230" t="s">
        <v>154</v>
      </c>
      <c r="B3230" t="s">
        <v>6</v>
      </c>
      <c r="C3230" s="1">
        <v>44358</v>
      </c>
      <c r="D3230" s="1">
        <v>45055</v>
      </c>
      <c r="E3230" s="24">
        <v>697</v>
      </c>
      <c r="F3230">
        <v>2</v>
      </c>
      <c r="G3230">
        <v>8.1</v>
      </c>
      <c r="H3230">
        <v>2.1</v>
      </c>
      <c r="I3230" t="s">
        <v>159</v>
      </c>
      <c r="J3230">
        <v>783</v>
      </c>
      <c r="K3230">
        <v>31</v>
      </c>
      <c r="L3230">
        <v>160</v>
      </c>
      <c r="M3230" t="s">
        <v>155</v>
      </c>
      <c r="N3230" t="s">
        <v>47</v>
      </c>
      <c r="O3230" t="s">
        <v>151</v>
      </c>
      <c r="P3230">
        <f t="shared" si="150"/>
        <v>8.577</v>
      </c>
      <c r="Q3230">
        <f t="shared" si="151"/>
        <v>-0.47700000000000031</v>
      </c>
      <c r="R3230">
        <f t="shared" si="152"/>
        <v>0.19375000000000001</v>
      </c>
    </row>
    <row r="3231" spans="1:18" x14ac:dyDescent="0.25">
      <c r="A3231" t="s">
        <v>154</v>
      </c>
      <c r="B3231" t="s">
        <v>6</v>
      </c>
      <c r="C3231" s="1">
        <v>44358</v>
      </c>
      <c r="D3231" s="1">
        <v>45055</v>
      </c>
      <c r="E3231" s="24">
        <v>697</v>
      </c>
      <c r="F3231">
        <v>2</v>
      </c>
      <c r="G3231">
        <v>8.5</v>
      </c>
      <c r="H3231">
        <v>2.2000000000000002</v>
      </c>
      <c r="I3231" t="s">
        <v>159</v>
      </c>
      <c r="J3231">
        <v>783</v>
      </c>
      <c r="K3231">
        <v>31</v>
      </c>
      <c r="L3231">
        <v>160</v>
      </c>
      <c r="M3231" t="s">
        <v>155</v>
      </c>
      <c r="N3231" t="s">
        <v>47</v>
      </c>
      <c r="O3231" t="s">
        <v>151</v>
      </c>
      <c r="P3231">
        <f t="shared" si="150"/>
        <v>8.577</v>
      </c>
      <c r="Q3231">
        <f t="shared" si="151"/>
        <v>-7.6999999999999957E-2</v>
      </c>
      <c r="R3231">
        <f t="shared" si="152"/>
        <v>0.19375000000000001</v>
      </c>
    </row>
    <row r="3232" spans="1:18" x14ac:dyDescent="0.25">
      <c r="A3232" t="s">
        <v>154</v>
      </c>
      <c r="B3232" t="s">
        <v>6</v>
      </c>
      <c r="C3232" s="1">
        <v>44358</v>
      </c>
      <c r="D3232" s="1">
        <v>45055</v>
      </c>
      <c r="E3232" s="24">
        <v>697</v>
      </c>
      <c r="F3232">
        <v>2</v>
      </c>
      <c r="G3232">
        <v>9.6</v>
      </c>
      <c r="H3232">
        <v>2.6</v>
      </c>
      <c r="I3232" t="s">
        <v>159</v>
      </c>
      <c r="J3232">
        <v>783</v>
      </c>
      <c r="K3232">
        <v>31</v>
      </c>
      <c r="L3232">
        <v>160</v>
      </c>
      <c r="M3232" t="s">
        <v>155</v>
      </c>
      <c r="N3232" t="s">
        <v>47</v>
      </c>
      <c r="O3232" t="s">
        <v>151</v>
      </c>
      <c r="P3232">
        <f t="shared" si="150"/>
        <v>8.577</v>
      </c>
      <c r="Q3232">
        <f t="shared" si="151"/>
        <v>1.0229999999999997</v>
      </c>
      <c r="R3232">
        <f t="shared" si="152"/>
        <v>0.19375000000000001</v>
      </c>
    </row>
    <row r="3233" spans="1:18" x14ac:dyDescent="0.25">
      <c r="A3233" t="s">
        <v>154</v>
      </c>
      <c r="B3233" t="s">
        <v>6</v>
      </c>
      <c r="C3233" s="1">
        <v>44358</v>
      </c>
      <c r="D3233" s="1">
        <v>45055</v>
      </c>
      <c r="E3233" s="24">
        <v>697</v>
      </c>
      <c r="F3233">
        <v>2</v>
      </c>
      <c r="G3233">
        <v>9.1999999999999993</v>
      </c>
      <c r="H3233">
        <v>2.2999999999999998</v>
      </c>
      <c r="I3233" t="s">
        <v>159</v>
      </c>
      <c r="J3233">
        <v>783</v>
      </c>
      <c r="K3233">
        <v>31</v>
      </c>
      <c r="L3233">
        <v>160</v>
      </c>
      <c r="M3233" t="s">
        <v>155</v>
      </c>
      <c r="N3233" t="s">
        <v>47</v>
      </c>
      <c r="O3233" t="s">
        <v>151</v>
      </c>
      <c r="P3233">
        <f t="shared" si="150"/>
        <v>8.577</v>
      </c>
      <c r="Q3233">
        <f t="shared" si="151"/>
        <v>0.62299999999999933</v>
      </c>
      <c r="R3233">
        <f t="shared" si="152"/>
        <v>0.19375000000000001</v>
      </c>
    </row>
    <row r="3234" spans="1:18" x14ac:dyDescent="0.25">
      <c r="A3234" t="s">
        <v>154</v>
      </c>
      <c r="B3234" t="s">
        <v>6</v>
      </c>
      <c r="C3234" s="1">
        <v>44358</v>
      </c>
      <c r="D3234" s="1">
        <v>45055</v>
      </c>
      <c r="E3234" s="24">
        <v>697</v>
      </c>
      <c r="F3234">
        <v>2</v>
      </c>
      <c r="G3234">
        <v>9</v>
      </c>
      <c r="H3234">
        <v>2.2999999999999998</v>
      </c>
      <c r="I3234" t="s">
        <v>159</v>
      </c>
      <c r="J3234">
        <v>783</v>
      </c>
      <c r="K3234">
        <v>31</v>
      </c>
      <c r="L3234">
        <v>160</v>
      </c>
      <c r="M3234" t="s">
        <v>155</v>
      </c>
      <c r="N3234" t="s">
        <v>47</v>
      </c>
      <c r="O3234" t="s">
        <v>151</v>
      </c>
      <c r="P3234">
        <f t="shared" si="150"/>
        <v>8.577</v>
      </c>
      <c r="Q3234">
        <f t="shared" si="151"/>
        <v>0.42300000000000004</v>
      </c>
      <c r="R3234">
        <f t="shared" si="152"/>
        <v>0.19375000000000001</v>
      </c>
    </row>
    <row r="3235" spans="1:18" x14ac:dyDescent="0.25">
      <c r="A3235" t="s">
        <v>154</v>
      </c>
      <c r="B3235" t="s">
        <v>6</v>
      </c>
      <c r="C3235" s="1">
        <v>44358</v>
      </c>
      <c r="D3235" s="1">
        <v>45055</v>
      </c>
      <c r="E3235" s="24">
        <v>697</v>
      </c>
      <c r="F3235">
        <v>2</v>
      </c>
      <c r="G3235">
        <v>9.1999999999999993</v>
      </c>
      <c r="H3235">
        <v>2.4</v>
      </c>
      <c r="I3235" t="s">
        <v>159</v>
      </c>
      <c r="J3235">
        <v>783</v>
      </c>
      <c r="K3235">
        <v>31</v>
      </c>
      <c r="L3235">
        <v>160</v>
      </c>
      <c r="M3235" t="s">
        <v>155</v>
      </c>
      <c r="N3235" t="s">
        <v>47</v>
      </c>
      <c r="O3235" t="s">
        <v>151</v>
      </c>
      <c r="P3235">
        <f t="shared" si="150"/>
        <v>8.577</v>
      </c>
      <c r="Q3235">
        <f t="shared" si="151"/>
        <v>0.62299999999999933</v>
      </c>
      <c r="R3235">
        <f t="shared" si="152"/>
        <v>0.19375000000000001</v>
      </c>
    </row>
    <row r="3236" spans="1:18" x14ac:dyDescent="0.25">
      <c r="A3236" t="s">
        <v>154</v>
      </c>
      <c r="B3236" t="s">
        <v>6</v>
      </c>
      <c r="C3236" s="1">
        <v>44358</v>
      </c>
      <c r="D3236" s="1">
        <v>45055</v>
      </c>
      <c r="E3236" s="24">
        <v>697</v>
      </c>
      <c r="F3236">
        <v>2</v>
      </c>
      <c r="G3236">
        <v>8.6999999999999993</v>
      </c>
      <c r="H3236">
        <v>2.2000000000000002</v>
      </c>
      <c r="I3236" t="s">
        <v>159</v>
      </c>
      <c r="J3236">
        <v>783</v>
      </c>
      <c r="K3236">
        <v>31</v>
      </c>
      <c r="L3236">
        <v>160</v>
      </c>
      <c r="M3236" t="s">
        <v>155</v>
      </c>
      <c r="N3236" t="s">
        <v>47</v>
      </c>
      <c r="O3236" t="s">
        <v>151</v>
      </c>
      <c r="P3236">
        <f t="shared" si="150"/>
        <v>8.577</v>
      </c>
      <c r="Q3236">
        <f t="shared" si="151"/>
        <v>0.12299999999999933</v>
      </c>
      <c r="R3236">
        <f t="shared" si="152"/>
        <v>0.19375000000000001</v>
      </c>
    </row>
    <row r="3237" spans="1:18" x14ac:dyDescent="0.25">
      <c r="A3237" t="s">
        <v>160</v>
      </c>
      <c r="B3237" t="s">
        <v>6</v>
      </c>
      <c r="C3237" s="1">
        <v>44890</v>
      </c>
      <c r="D3237" s="1">
        <v>45071</v>
      </c>
      <c r="E3237" s="24">
        <v>181</v>
      </c>
      <c r="F3237">
        <v>0.5</v>
      </c>
      <c r="G3237">
        <v>2.6</v>
      </c>
      <c r="H3237">
        <v>0.6</v>
      </c>
      <c r="I3237" t="s">
        <v>21</v>
      </c>
      <c r="J3237">
        <v>669</v>
      </c>
      <c r="K3237">
        <v>104</v>
      </c>
      <c r="L3237">
        <v>160</v>
      </c>
      <c r="M3237" t="s">
        <v>161</v>
      </c>
      <c r="N3237" t="s">
        <v>46</v>
      </c>
      <c r="O3237" t="s">
        <v>148</v>
      </c>
      <c r="P3237">
        <f t="shared" si="150"/>
        <v>2.9009999999999998</v>
      </c>
      <c r="Q3237">
        <f t="shared" si="151"/>
        <v>-0.30099999999999971</v>
      </c>
      <c r="R3237">
        <f t="shared" si="152"/>
        <v>0.65</v>
      </c>
    </row>
    <row r="3238" spans="1:18" x14ac:dyDescent="0.25">
      <c r="A3238" t="s">
        <v>160</v>
      </c>
      <c r="B3238" t="s">
        <v>6</v>
      </c>
      <c r="C3238" s="1">
        <v>44890</v>
      </c>
      <c r="D3238" s="1">
        <v>45071</v>
      </c>
      <c r="E3238" s="24">
        <v>181</v>
      </c>
      <c r="F3238">
        <v>0.5</v>
      </c>
      <c r="G3238">
        <v>2.9</v>
      </c>
      <c r="H3238">
        <v>0.7</v>
      </c>
      <c r="I3238" t="s">
        <v>21</v>
      </c>
      <c r="J3238">
        <v>669</v>
      </c>
      <c r="K3238">
        <v>104</v>
      </c>
      <c r="L3238">
        <v>160</v>
      </c>
      <c r="M3238" t="s">
        <v>161</v>
      </c>
      <c r="N3238" t="s">
        <v>46</v>
      </c>
      <c r="O3238" t="s">
        <v>148</v>
      </c>
      <c r="P3238">
        <f t="shared" si="150"/>
        <v>2.9009999999999998</v>
      </c>
      <c r="Q3238">
        <f t="shared" si="151"/>
        <v>-9.9999999999988987E-4</v>
      </c>
      <c r="R3238">
        <f t="shared" si="152"/>
        <v>0.65</v>
      </c>
    </row>
    <row r="3239" spans="1:18" x14ac:dyDescent="0.25">
      <c r="A3239" t="s">
        <v>160</v>
      </c>
      <c r="B3239" t="s">
        <v>6</v>
      </c>
      <c r="C3239" s="1">
        <v>44890</v>
      </c>
      <c r="D3239" s="1">
        <v>45071</v>
      </c>
      <c r="E3239" s="24">
        <v>181</v>
      </c>
      <c r="F3239">
        <v>0.5</v>
      </c>
      <c r="G3239">
        <v>2.2000000000000002</v>
      </c>
      <c r="H3239">
        <v>0.4</v>
      </c>
      <c r="I3239" t="s">
        <v>21</v>
      </c>
      <c r="J3239">
        <v>669</v>
      </c>
      <c r="K3239">
        <v>104</v>
      </c>
      <c r="L3239">
        <v>160</v>
      </c>
      <c r="M3239" t="s">
        <v>161</v>
      </c>
      <c r="N3239" t="s">
        <v>46</v>
      </c>
      <c r="O3239" t="s">
        <v>148</v>
      </c>
      <c r="P3239">
        <f t="shared" si="150"/>
        <v>2.9009999999999998</v>
      </c>
      <c r="Q3239">
        <f t="shared" si="151"/>
        <v>-0.70099999999999962</v>
      </c>
      <c r="R3239">
        <f t="shared" si="152"/>
        <v>0.65</v>
      </c>
    </row>
    <row r="3240" spans="1:18" x14ac:dyDescent="0.25">
      <c r="A3240" t="s">
        <v>160</v>
      </c>
      <c r="B3240" t="s">
        <v>6</v>
      </c>
      <c r="C3240" s="1">
        <v>44890</v>
      </c>
      <c r="D3240" s="1">
        <v>45071</v>
      </c>
      <c r="E3240" s="24">
        <v>181</v>
      </c>
      <c r="F3240">
        <v>0.5</v>
      </c>
      <c r="G3240">
        <v>2.8</v>
      </c>
      <c r="H3240">
        <v>0.6</v>
      </c>
      <c r="I3240" t="s">
        <v>21</v>
      </c>
      <c r="J3240">
        <v>669</v>
      </c>
      <c r="K3240">
        <v>104</v>
      </c>
      <c r="L3240">
        <v>160</v>
      </c>
      <c r="M3240" t="s">
        <v>161</v>
      </c>
      <c r="N3240" t="s">
        <v>46</v>
      </c>
      <c r="O3240" t="s">
        <v>148</v>
      </c>
      <c r="P3240">
        <f t="shared" si="150"/>
        <v>2.9009999999999998</v>
      </c>
      <c r="Q3240">
        <f t="shared" si="151"/>
        <v>-0.10099999999999998</v>
      </c>
      <c r="R3240">
        <f t="shared" si="152"/>
        <v>0.65</v>
      </c>
    </row>
    <row r="3241" spans="1:18" x14ac:dyDescent="0.25">
      <c r="A3241" t="s">
        <v>160</v>
      </c>
      <c r="B3241" t="s">
        <v>6</v>
      </c>
      <c r="C3241" s="1">
        <v>44890</v>
      </c>
      <c r="D3241" s="1">
        <v>45071</v>
      </c>
      <c r="E3241" s="24">
        <v>181</v>
      </c>
      <c r="F3241">
        <v>0.5</v>
      </c>
      <c r="G3241">
        <v>3.3</v>
      </c>
      <c r="H3241">
        <v>0.8</v>
      </c>
      <c r="I3241" t="s">
        <v>21</v>
      </c>
      <c r="J3241">
        <v>669</v>
      </c>
      <c r="K3241">
        <v>104</v>
      </c>
      <c r="L3241">
        <v>160</v>
      </c>
      <c r="M3241" t="s">
        <v>161</v>
      </c>
      <c r="N3241" t="s">
        <v>46</v>
      </c>
      <c r="O3241" t="s">
        <v>148</v>
      </c>
      <c r="P3241">
        <f t="shared" si="150"/>
        <v>2.9009999999999998</v>
      </c>
      <c r="Q3241">
        <f t="shared" si="151"/>
        <v>0.39900000000000002</v>
      </c>
      <c r="R3241">
        <f t="shared" si="152"/>
        <v>0.65</v>
      </c>
    </row>
    <row r="3242" spans="1:18" x14ac:dyDescent="0.25">
      <c r="A3242" t="s">
        <v>160</v>
      </c>
      <c r="B3242" t="s">
        <v>6</v>
      </c>
      <c r="C3242" s="1">
        <v>44890</v>
      </c>
      <c r="D3242" s="1">
        <v>45071</v>
      </c>
      <c r="E3242" s="24">
        <v>181</v>
      </c>
      <c r="F3242">
        <v>0.5</v>
      </c>
      <c r="G3242">
        <v>2.8</v>
      </c>
      <c r="H3242">
        <v>0.6</v>
      </c>
      <c r="I3242" t="s">
        <v>21</v>
      </c>
      <c r="J3242">
        <v>669</v>
      </c>
      <c r="K3242">
        <v>104</v>
      </c>
      <c r="L3242">
        <v>160</v>
      </c>
      <c r="M3242" t="s">
        <v>161</v>
      </c>
      <c r="N3242" t="s">
        <v>46</v>
      </c>
      <c r="O3242" t="s">
        <v>148</v>
      </c>
      <c r="P3242">
        <f t="shared" si="150"/>
        <v>2.9009999999999998</v>
      </c>
      <c r="Q3242">
        <f t="shared" si="151"/>
        <v>-0.10099999999999998</v>
      </c>
      <c r="R3242">
        <f t="shared" si="152"/>
        <v>0.65</v>
      </c>
    </row>
    <row r="3243" spans="1:18" x14ac:dyDescent="0.25">
      <c r="A3243" t="s">
        <v>160</v>
      </c>
      <c r="B3243" t="s">
        <v>6</v>
      </c>
      <c r="C3243" s="1">
        <v>44890</v>
      </c>
      <c r="D3243" s="1">
        <v>45071</v>
      </c>
      <c r="E3243" s="24">
        <v>181</v>
      </c>
      <c r="F3243">
        <v>0.5</v>
      </c>
      <c r="G3243">
        <v>3.1</v>
      </c>
      <c r="H3243">
        <v>0.7</v>
      </c>
      <c r="I3243" t="s">
        <v>21</v>
      </c>
      <c r="J3243">
        <v>669</v>
      </c>
      <c r="K3243">
        <v>104</v>
      </c>
      <c r="L3243">
        <v>160</v>
      </c>
      <c r="M3243" t="s">
        <v>161</v>
      </c>
      <c r="N3243" t="s">
        <v>46</v>
      </c>
      <c r="O3243" t="s">
        <v>148</v>
      </c>
      <c r="P3243">
        <f t="shared" si="150"/>
        <v>2.9009999999999998</v>
      </c>
      <c r="Q3243">
        <f t="shared" si="151"/>
        <v>0.19900000000000029</v>
      </c>
      <c r="R3243">
        <f t="shared" si="152"/>
        <v>0.65</v>
      </c>
    </row>
    <row r="3244" spans="1:18" x14ac:dyDescent="0.25">
      <c r="A3244" t="s">
        <v>160</v>
      </c>
      <c r="B3244" t="s">
        <v>6</v>
      </c>
      <c r="C3244" s="1">
        <v>44890</v>
      </c>
      <c r="D3244" s="1">
        <v>45071</v>
      </c>
      <c r="E3244" s="24">
        <v>181</v>
      </c>
      <c r="F3244">
        <v>0.5</v>
      </c>
      <c r="G3244">
        <v>3.5</v>
      </c>
      <c r="H3244">
        <v>0.8</v>
      </c>
      <c r="I3244" t="s">
        <v>21</v>
      </c>
      <c r="J3244">
        <v>669</v>
      </c>
      <c r="K3244">
        <v>104</v>
      </c>
      <c r="L3244">
        <v>160</v>
      </c>
      <c r="M3244" t="s">
        <v>161</v>
      </c>
      <c r="N3244" t="s">
        <v>46</v>
      </c>
      <c r="O3244" t="s">
        <v>148</v>
      </c>
      <c r="P3244">
        <f t="shared" si="150"/>
        <v>2.9009999999999998</v>
      </c>
      <c r="Q3244">
        <f t="shared" si="151"/>
        <v>0.5990000000000002</v>
      </c>
      <c r="R3244">
        <f t="shared" si="152"/>
        <v>0.65</v>
      </c>
    </row>
    <row r="3245" spans="1:18" x14ac:dyDescent="0.25">
      <c r="A3245" t="s">
        <v>160</v>
      </c>
      <c r="B3245" t="s">
        <v>6</v>
      </c>
      <c r="C3245" s="1">
        <v>44890</v>
      </c>
      <c r="D3245" s="1">
        <v>45071</v>
      </c>
      <c r="E3245" s="24">
        <v>181</v>
      </c>
      <c r="F3245">
        <v>0.5</v>
      </c>
      <c r="G3245">
        <v>3.1</v>
      </c>
      <c r="H3245">
        <v>0.8</v>
      </c>
      <c r="I3245" t="s">
        <v>21</v>
      </c>
      <c r="J3245">
        <v>669</v>
      </c>
      <c r="K3245">
        <v>104</v>
      </c>
      <c r="L3245">
        <v>160</v>
      </c>
      <c r="M3245" t="s">
        <v>161</v>
      </c>
      <c r="N3245" t="s">
        <v>46</v>
      </c>
      <c r="O3245" t="s">
        <v>148</v>
      </c>
      <c r="P3245">
        <f t="shared" si="150"/>
        <v>2.9009999999999998</v>
      </c>
      <c r="Q3245">
        <f t="shared" si="151"/>
        <v>0.19900000000000029</v>
      </c>
      <c r="R3245">
        <f t="shared" si="152"/>
        <v>0.65</v>
      </c>
    </row>
    <row r="3246" spans="1:18" x14ac:dyDescent="0.25">
      <c r="A3246" t="s">
        <v>160</v>
      </c>
      <c r="B3246" t="s">
        <v>6</v>
      </c>
      <c r="C3246" s="1">
        <v>44890</v>
      </c>
      <c r="D3246" s="1">
        <v>45071</v>
      </c>
      <c r="E3246" s="24">
        <v>181</v>
      </c>
      <c r="F3246">
        <v>0.5</v>
      </c>
      <c r="G3246">
        <v>3.1</v>
      </c>
      <c r="H3246">
        <v>0.7</v>
      </c>
      <c r="I3246" t="s">
        <v>21</v>
      </c>
      <c r="J3246">
        <v>669</v>
      </c>
      <c r="K3246">
        <v>104</v>
      </c>
      <c r="L3246">
        <v>160</v>
      </c>
      <c r="M3246" t="s">
        <v>161</v>
      </c>
      <c r="N3246" t="s">
        <v>46</v>
      </c>
      <c r="O3246" t="s">
        <v>148</v>
      </c>
      <c r="P3246">
        <f t="shared" si="150"/>
        <v>2.9009999999999998</v>
      </c>
      <c r="Q3246">
        <f t="shared" si="151"/>
        <v>0.19900000000000029</v>
      </c>
      <c r="R3246">
        <f t="shared" si="152"/>
        <v>0.65</v>
      </c>
    </row>
    <row r="3247" spans="1:18" x14ac:dyDescent="0.25">
      <c r="A3247" t="s">
        <v>160</v>
      </c>
      <c r="B3247" t="s">
        <v>6</v>
      </c>
      <c r="C3247" s="1">
        <v>44890</v>
      </c>
      <c r="D3247" s="1">
        <v>45071</v>
      </c>
      <c r="E3247" s="24">
        <v>181</v>
      </c>
      <c r="F3247">
        <v>0.5</v>
      </c>
      <c r="G3247">
        <v>2.6</v>
      </c>
      <c r="H3247">
        <v>0.5</v>
      </c>
      <c r="I3247" t="s">
        <v>21</v>
      </c>
      <c r="J3247">
        <v>669</v>
      </c>
      <c r="K3247">
        <v>104</v>
      </c>
      <c r="L3247">
        <v>160</v>
      </c>
      <c r="M3247" t="s">
        <v>161</v>
      </c>
      <c r="N3247" t="s">
        <v>46</v>
      </c>
      <c r="O3247" t="s">
        <v>148</v>
      </c>
      <c r="P3247">
        <f t="shared" si="150"/>
        <v>2.9009999999999998</v>
      </c>
      <c r="Q3247">
        <f t="shared" si="151"/>
        <v>-0.30099999999999971</v>
      </c>
      <c r="R3247">
        <f t="shared" si="152"/>
        <v>0.65</v>
      </c>
    </row>
    <row r="3248" spans="1:18" x14ac:dyDescent="0.25">
      <c r="A3248" t="s">
        <v>160</v>
      </c>
      <c r="B3248" t="s">
        <v>6</v>
      </c>
      <c r="C3248" s="1">
        <v>44890</v>
      </c>
      <c r="D3248" s="1">
        <v>45071</v>
      </c>
      <c r="E3248" s="24">
        <v>181</v>
      </c>
      <c r="F3248">
        <v>0.5</v>
      </c>
      <c r="G3248">
        <v>3.3</v>
      </c>
      <c r="H3248">
        <v>0.7</v>
      </c>
      <c r="I3248" t="s">
        <v>21</v>
      </c>
      <c r="J3248">
        <v>669</v>
      </c>
      <c r="K3248">
        <v>104</v>
      </c>
      <c r="L3248">
        <v>160</v>
      </c>
      <c r="M3248" t="s">
        <v>161</v>
      </c>
      <c r="N3248" t="s">
        <v>46</v>
      </c>
      <c r="O3248" t="s">
        <v>148</v>
      </c>
      <c r="P3248">
        <f t="shared" si="150"/>
        <v>2.9009999999999998</v>
      </c>
      <c r="Q3248">
        <f t="shared" si="151"/>
        <v>0.39900000000000002</v>
      </c>
      <c r="R3248">
        <f t="shared" si="152"/>
        <v>0.65</v>
      </c>
    </row>
    <row r="3249" spans="1:18" x14ac:dyDescent="0.25">
      <c r="A3249" t="s">
        <v>160</v>
      </c>
      <c r="B3249" t="s">
        <v>6</v>
      </c>
      <c r="C3249" s="1">
        <v>44890</v>
      </c>
      <c r="D3249" s="1">
        <v>45071</v>
      </c>
      <c r="E3249" s="24">
        <v>181</v>
      </c>
      <c r="F3249">
        <v>0.5</v>
      </c>
      <c r="G3249">
        <v>3.2</v>
      </c>
      <c r="H3249">
        <v>0.7</v>
      </c>
      <c r="I3249" t="s">
        <v>21</v>
      </c>
      <c r="J3249">
        <v>669</v>
      </c>
      <c r="K3249">
        <v>104</v>
      </c>
      <c r="L3249">
        <v>160</v>
      </c>
      <c r="M3249" t="s">
        <v>161</v>
      </c>
      <c r="N3249" t="s">
        <v>46</v>
      </c>
      <c r="O3249" t="s">
        <v>148</v>
      </c>
      <c r="P3249">
        <f t="shared" si="150"/>
        <v>2.9009999999999998</v>
      </c>
      <c r="Q3249">
        <f t="shared" si="151"/>
        <v>0.29900000000000038</v>
      </c>
      <c r="R3249">
        <f t="shared" si="152"/>
        <v>0.65</v>
      </c>
    </row>
    <row r="3250" spans="1:18" x14ac:dyDescent="0.25">
      <c r="A3250" t="s">
        <v>160</v>
      </c>
      <c r="B3250" t="s">
        <v>6</v>
      </c>
      <c r="C3250" s="1">
        <v>44890</v>
      </c>
      <c r="D3250" s="1">
        <v>45071</v>
      </c>
      <c r="E3250" s="24">
        <v>181</v>
      </c>
      <c r="F3250">
        <v>0.5</v>
      </c>
      <c r="G3250">
        <v>2.5</v>
      </c>
      <c r="H3250">
        <v>0.6</v>
      </c>
      <c r="I3250" t="s">
        <v>21</v>
      </c>
      <c r="J3250">
        <v>669</v>
      </c>
      <c r="K3250">
        <v>104</v>
      </c>
      <c r="L3250">
        <v>160</v>
      </c>
      <c r="M3250" t="s">
        <v>161</v>
      </c>
      <c r="N3250" t="s">
        <v>46</v>
      </c>
      <c r="O3250" t="s">
        <v>148</v>
      </c>
      <c r="P3250">
        <f t="shared" si="150"/>
        <v>2.9009999999999998</v>
      </c>
      <c r="Q3250">
        <f t="shared" si="151"/>
        <v>-0.4009999999999998</v>
      </c>
      <c r="R3250">
        <f t="shared" si="152"/>
        <v>0.65</v>
      </c>
    </row>
    <row r="3251" spans="1:18" x14ac:dyDescent="0.25">
      <c r="A3251" t="s">
        <v>160</v>
      </c>
      <c r="B3251" t="s">
        <v>6</v>
      </c>
      <c r="C3251" s="1">
        <v>44890</v>
      </c>
      <c r="D3251" s="1">
        <v>45071</v>
      </c>
      <c r="E3251" s="24">
        <v>181</v>
      </c>
      <c r="F3251">
        <v>0.5</v>
      </c>
      <c r="G3251">
        <v>3.5</v>
      </c>
      <c r="H3251">
        <v>0.8</v>
      </c>
      <c r="I3251" t="s">
        <v>21</v>
      </c>
      <c r="J3251">
        <v>669</v>
      </c>
      <c r="K3251">
        <v>104</v>
      </c>
      <c r="L3251">
        <v>160</v>
      </c>
      <c r="M3251" t="s">
        <v>161</v>
      </c>
      <c r="N3251" t="s">
        <v>46</v>
      </c>
      <c r="O3251" t="s">
        <v>148</v>
      </c>
      <c r="P3251">
        <f t="shared" si="150"/>
        <v>2.9009999999999998</v>
      </c>
      <c r="Q3251">
        <f t="shared" si="151"/>
        <v>0.5990000000000002</v>
      </c>
      <c r="R3251">
        <f t="shared" si="152"/>
        <v>0.65</v>
      </c>
    </row>
    <row r="3252" spans="1:18" x14ac:dyDescent="0.25">
      <c r="A3252" t="s">
        <v>160</v>
      </c>
      <c r="B3252" t="s">
        <v>6</v>
      </c>
      <c r="C3252" s="1">
        <v>44890</v>
      </c>
      <c r="D3252" s="1">
        <v>45071</v>
      </c>
      <c r="E3252" s="24">
        <v>181</v>
      </c>
      <c r="F3252">
        <v>0.5</v>
      </c>
      <c r="G3252">
        <v>2.9</v>
      </c>
      <c r="H3252">
        <v>0.7</v>
      </c>
      <c r="I3252" t="s">
        <v>21</v>
      </c>
      <c r="J3252">
        <v>669</v>
      </c>
      <c r="K3252">
        <v>104</v>
      </c>
      <c r="L3252">
        <v>160</v>
      </c>
      <c r="M3252" t="s">
        <v>161</v>
      </c>
      <c r="N3252" t="s">
        <v>46</v>
      </c>
      <c r="O3252" t="s">
        <v>148</v>
      </c>
      <c r="P3252">
        <f t="shared" si="150"/>
        <v>2.9009999999999998</v>
      </c>
      <c r="Q3252">
        <f t="shared" si="151"/>
        <v>-9.9999999999988987E-4</v>
      </c>
      <c r="R3252">
        <f t="shared" si="152"/>
        <v>0.65</v>
      </c>
    </row>
    <row r="3253" spans="1:18" x14ac:dyDescent="0.25">
      <c r="A3253" t="s">
        <v>160</v>
      </c>
      <c r="B3253" t="s">
        <v>6</v>
      </c>
      <c r="C3253" s="1">
        <v>44890</v>
      </c>
      <c r="D3253" s="1">
        <v>45071</v>
      </c>
      <c r="E3253" s="24">
        <v>181</v>
      </c>
      <c r="F3253">
        <v>0.5</v>
      </c>
      <c r="G3253">
        <v>3.1</v>
      </c>
      <c r="H3253">
        <v>0.7</v>
      </c>
      <c r="I3253" t="s">
        <v>21</v>
      </c>
      <c r="J3253">
        <v>669</v>
      </c>
      <c r="K3253">
        <v>104</v>
      </c>
      <c r="L3253">
        <v>160</v>
      </c>
      <c r="M3253" t="s">
        <v>161</v>
      </c>
      <c r="N3253" t="s">
        <v>46</v>
      </c>
      <c r="O3253" t="s">
        <v>148</v>
      </c>
      <c r="P3253">
        <f t="shared" si="150"/>
        <v>2.9009999999999998</v>
      </c>
      <c r="Q3253">
        <f t="shared" si="151"/>
        <v>0.19900000000000029</v>
      </c>
      <c r="R3253">
        <f t="shared" si="152"/>
        <v>0.65</v>
      </c>
    </row>
    <row r="3254" spans="1:18" x14ac:dyDescent="0.25">
      <c r="A3254" t="s">
        <v>160</v>
      </c>
      <c r="B3254" t="s">
        <v>6</v>
      </c>
      <c r="C3254" s="1">
        <v>44890</v>
      </c>
      <c r="D3254" s="1">
        <v>45071</v>
      </c>
      <c r="E3254" s="24">
        <v>181</v>
      </c>
      <c r="F3254">
        <v>0.5</v>
      </c>
      <c r="G3254">
        <v>2.6</v>
      </c>
      <c r="H3254">
        <v>0.6</v>
      </c>
      <c r="I3254" t="s">
        <v>21</v>
      </c>
      <c r="J3254">
        <v>669</v>
      </c>
      <c r="K3254">
        <v>104</v>
      </c>
      <c r="L3254">
        <v>160</v>
      </c>
      <c r="M3254" t="s">
        <v>161</v>
      </c>
      <c r="N3254" t="s">
        <v>46</v>
      </c>
      <c r="O3254" t="s">
        <v>148</v>
      </c>
      <c r="P3254">
        <f t="shared" si="150"/>
        <v>2.9009999999999998</v>
      </c>
      <c r="Q3254">
        <f t="shared" si="151"/>
        <v>-0.30099999999999971</v>
      </c>
      <c r="R3254">
        <f t="shared" si="152"/>
        <v>0.65</v>
      </c>
    </row>
    <row r="3255" spans="1:18" x14ac:dyDescent="0.25">
      <c r="A3255" t="s">
        <v>160</v>
      </c>
      <c r="B3255" t="s">
        <v>6</v>
      </c>
      <c r="C3255" s="1">
        <v>44890</v>
      </c>
      <c r="D3255" s="1">
        <v>45071</v>
      </c>
      <c r="E3255" s="24">
        <v>181</v>
      </c>
      <c r="F3255">
        <v>0.5</v>
      </c>
      <c r="G3255">
        <v>3.1</v>
      </c>
      <c r="H3255">
        <v>0.7</v>
      </c>
      <c r="I3255" t="s">
        <v>21</v>
      </c>
      <c r="J3255">
        <v>669</v>
      </c>
      <c r="K3255">
        <v>104</v>
      </c>
      <c r="L3255">
        <v>160</v>
      </c>
      <c r="M3255" t="s">
        <v>161</v>
      </c>
      <c r="N3255" t="s">
        <v>46</v>
      </c>
      <c r="O3255" t="s">
        <v>148</v>
      </c>
      <c r="P3255">
        <f t="shared" si="150"/>
        <v>2.9009999999999998</v>
      </c>
      <c r="Q3255">
        <f t="shared" si="151"/>
        <v>0.19900000000000029</v>
      </c>
      <c r="R3255">
        <f t="shared" si="152"/>
        <v>0.65</v>
      </c>
    </row>
    <row r="3256" spans="1:18" x14ac:dyDescent="0.25">
      <c r="A3256" t="s">
        <v>160</v>
      </c>
      <c r="B3256" t="s">
        <v>6</v>
      </c>
      <c r="C3256" s="1">
        <v>44890</v>
      </c>
      <c r="D3256" s="1">
        <v>45071</v>
      </c>
      <c r="E3256" s="24">
        <v>181</v>
      </c>
      <c r="F3256">
        <v>0.5</v>
      </c>
      <c r="G3256">
        <v>2.9</v>
      </c>
      <c r="H3256">
        <v>0.7</v>
      </c>
      <c r="I3256" t="s">
        <v>21</v>
      </c>
      <c r="J3256">
        <v>669</v>
      </c>
      <c r="K3256">
        <v>104</v>
      </c>
      <c r="L3256">
        <v>160</v>
      </c>
      <c r="M3256" t="s">
        <v>161</v>
      </c>
      <c r="N3256" t="s">
        <v>46</v>
      </c>
      <c r="O3256" t="s">
        <v>148</v>
      </c>
      <c r="P3256">
        <f t="shared" si="150"/>
        <v>2.9009999999999998</v>
      </c>
      <c r="Q3256">
        <f t="shared" si="151"/>
        <v>-9.9999999999988987E-4</v>
      </c>
      <c r="R3256">
        <f t="shared" si="152"/>
        <v>0.65</v>
      </c>
    </row>
    <row r="3257" spans="1:18" x14ac:dyDescent="0.25">
      <c r="A3257" t="s">
        <v>160</v>
      </c>
      <c r="B3257" t="s">
        <v>6</v>
      </c>
      <c r="C3257" s="1">
        <v>44890</v>
      </c>
      <c r="D3257" s="1">
        <v>45071</v>
      </c>
      <c r="E3257" s="24">
        <v>181</v>
      </c>
      <c r="F3257">
        <v>0.5</v>
      </c>
      <c r="G3257">
        <v>2.5</v>
      </c>
      <c r="H3257">
        <v>0.6</v>
      </c>
      <c r="I3257" t="s">
        <v>21</v>
      </c>
      <c r="J3257">
        <v>669</v>
      </c>
      <c r="K3257">
        <v>104</v>
      </c>
      <c r="L3257">
        <v>160</v>
      </c>
      <c r="M3257" t="s">
        <v>161</v>
      </c>
      <c r="N3257" t="s">
        <v>46</v>
      </c>
      <c r="O3257" t="s">
        <v>148</v>
      </c>
      <c r="P3257">
        <f t="shared" si="150"/>
        <v>2.9009999999999998</v>
      </c>
      <c r="Q3257">
        <f t="shared" si="151"/>
        <v>-0.4009999999999998</v>
      </c>
      <c r="R3257">
        <f t="shared" si="152"/>
        <v>0.65</v>
      </c>
    </row>
    <row r="3258" spans="1:18" x14ac:dyDescent="0.25">
      <c r="A3258" t="s">
        <v>160</v>
      </c>
      <c r="B3258" t="s">
        <v>6</v>
      </c>
      <c r="C3258" s="1">
        <v>44890</v>
      </c>
      <c r="D3258" s="1">
        <v>45071</v>
      </c>
      <c r="E3258" s="24">
        <v>181</v>
      </c>
      <c r="F3258">
        <v>0.5</v>
      </c>
      <c r="G3258">
        <v>3.1</v>
      </c>
      <c r="H3258">
        <v>0.7</v>
      </c>
      <c r="I3258" t="s">
        <v>21</v>
      </c>
      <c r="J3258">
        <v>669</v>
      </c>
      <c r="K3258">
        <v>104</v>
      </c>
      <c r="L3258">
        <v>160</v>
      </c>
      <c r="M3258" t="s">
        <v>161</v>
      </c>
      <c r="N3258" t="s">
        <v>46</v>
      </c>
      <c r="O3258" t="s">
        <v>148</v>
      </c>
      <c r="P3258">
        <f t="shared" si="150"/>
        <v>2.9009999999999998</v>
      </c>
      <c r="Q3258">
        <f t="shared" si="151"/>
        <v>0.19900000000000029</v>
      </c>
      <c r="R3258">
        <f t="shared" si="152"/>
        <v>0.65</v>
      </c>
    </row>
    <row r="3259" spans="1:18" x14ac:dyDescent="0.25">
      <c r="A3259" t="s">
        <v>160</v>
      </c>
      <c r="B3259" t="s">
        <v>6</v>
      </c>
      <c r="C3259" s="1">
        <v>44890</v>
      </c>
      <c r="D3259" s="1">
        <v>45071</v>
      </c>
      <c r="E3259" s="24">
        <v>181</v>
      </c>
      <c r="F3259">
        <v>0.5</v>
      </c>
      <c r="G3259">
        <v>3</v>
      </c>
      <c r="H3259">
        <v>0.7</v>
      </c>
      <c r="I3259" t="s">
        <v>21</v>
      </c>
      <c r="J3259">
        <v>669</v>
      </c>
      <c r="K3259">
        <v>104</v>
      </c>
      <c r="L3259">
        <v>160</v>
      </c>
      <c r="M3259" t="s">
        <v>161</v>
      </c>
      <c r="N3259" t="s">
        <v>46</v>
      </c>
      <c r="O3259" t="s">
        <v>148</v>
      </c>
      <c r="P3259">
        <f t="shared" si="150"/>
        <v>2.9009999999999998</v>
      </c>
      <c r="Q3259">
        <f t="shared" si="151"/>
        <v>9.9000000000000199E-2</v>
      </c>
      <c r="R3259">
        <f t="shared" si="152"/>
        <v>0.65</v>
      </c>
    </row>
    <row r="3260" spans="1:18" x14ac:dyDescent="0.25">
      <c r="A3260" t="s">
        <v>160</v>
      </c>
      <c r="B3260" t="s">
        <v>6</v>
      </c>
      <c r="C3260" s="1">
        <v>44890</v>
      </c>
      <c r="D3260" s="1">
        <v>45071</v>
      </c>
      <c r="E3260" s="24">
        <v>181</v>
      </c>
      <c r="F3260">
        <v>0.5</v>
      </c>
      <c r="G3260">
        <v>2.5</v>
      </c>
      <c r="H3260">
        <v>0.6</v>
      </c>
      <c r="I3260" t="s">
        <v>21</v>
      </c>
      <c r="J3260">
        <v>669</v>
      </c>
      <c r="K3260">
        <v>104</v>
      </c>
      <c r="L3260">
        <v>160</v>
      </c>
      <c r="M3260" t="s">
        <v>161</v>
      </c>
      <c r="N3260" t="s">
        <v>46</v>
      </c>
      <c r="O3260" t="s">
        <v>148</v>
      </c>
      <c r="P3260">
        <f t="shared" si="150"/>
        <v>2.9009999999999998</v>
      </c>
      <c r="Q3260">
        <f t="shared" si="151"/>
        <v>-0.4009999999999998</v>
      </c>
      <c r="R3260">
        <f t="shared" si="152"/>
        <v>0.65</v>
      </c>
    </row>
    <row r="3261" spans="1:18" x14ac:dyDescent="0.25">
      <c r="A3261" t="s">
        <v>160</v>
      </c>
      <c r="B3261" t="s">
        <v>6</v>
      </c>
      <c r="C3261" s="1">
        <v>44890</v>
      </c>
      <c r="D3261" s="1">
        <v>45071</v>
      </c>
      <c r="E3261" s="24">
        <v>181</v>
      </c>
      <c r="F3261">
        <v>0.5</v>
      </c>
      <c r="G3261">
        <v>3</v>
      </c>
      <c r="H3261">
        <v>0.7</v>
      </c>
      <c r="I3261" t="s">
        <v>21</v>
      </c>
      <c r="J3261">
        <v>669</v>
      </c>
      <c r="K3261">
        <v>104</v>
      </c>
      <c r="L3261">
        <v>160</v>
      </c>
      <c r="M3261" t="s">
        <v>161</v>
      </c>
      <c r="N3261" t="s">
        <v>46</v>
      </c>
      <c r="O3261" t="s">
        <v>148</v>
      </c>
      <c r="P3261">
        <f t="shared" si="150"/>
        <v>2.9009999999999998</v>
      </c>
      <c r="Q3261">
        <f t="shared" si="151"/>
        <v>9.9000000000000199E-2</v>
      </c>
      <c r="R3261">
        <f t="shared" si="152"/>
        <v>0.65</v>
      </c>
    </row>
    <row r="3262" spans="1:18" x14ac:dyDescent="0.25">
      <c r="A3262" t="s">
        <v>160</v>
      </c>
      <c r="B3262" t="s">
        <v>6</v>
      </c>
      <c r="C3262" s="1">
        <v>44890</v>
      </c>
      <c r="D3262" s="1">
        <v>45071</v>
      </c>
      <c r="E3262" s="24">
        <v>181</v>
      </c>
      <c r="F3262">
        <v>0.5</v>
      </c>
      <c r="G3262">
        <v>3</v>
      </c>
      <c r="H3262">
        <v>0.7</v>
      </c>
      <c r="I3262" t="s">
        <v>21</v>
      </c>
      <c r="J3262">
        <v>669</v>
      </c>
      <c r="K3262">
        <v>104</v>
      </c>
      <c r="L3262">
        <v>160</v>
      </c>
      <c r="M3262" t="s">
        <v>161</v>
      </c>
      <c r="N3262" t="s">
        <v>46</v>
      </c>
      <c r="O3262" t="s">
        <v>148</v>
      </c>
      <c r="P3262">
        <f t="shared" si="150"/>
        <v>2.9009999999999998</v>
      </c>
      <c r="Q3262">
        <f t="shared" si="151"/>
        <v>9.9000000000000199E-2</v>
      </c>
      <c r="R3262">
        <f t="shared" si="152"/>
        <v>0.65</v>
      </c>
    </row>
    <row r="3263" spans="1:18" x14ac:dyDescent="0.25">
      <c r="A3263" t="s">
        <v>160</v>
      </c>
      <c r="B3263" t="s">
        <v>6</v>
      </c>
      <c r="C3263" s="1">
        <v>44890</v>
      </c>
      <c r="D3263" s="1">
        <v>45071</v>
      </c>
      <c r="E3263" s="24">
        <v>181</v>
      </c>
      <c r="F3263">
        <v>0.5</v>
      </c>
      <c r="G3263">
        <v>2.9</v>
      </c>
      <c r="H3263">
        <v>0.6</v>
      </c>
      <c r="I3263" t="s">
        <v>21</v>
      </c>
      <c r="J3263">
        <v>669</v>
      </c>
      <c r="K3263">
        <v>104</v>
      </c>
      <c r="L3263">
        <v>160</v>
      </c>
      <c r="M3263" t="s">
        <v>161</v>
      </c>
      <c r="N3263" t="s">
        <v>46</v>
      </c>
      <c r="O3263" t="s">
        <v>148</v>
      </c>
      <c r="P3263">
        <f t="shared" si="150"/>
        <v>2.9009999999999998</v>
      </c>
      <c r="Q3263">
        <f t="shared" si="151"/>
        <v>-9.9999999999988987E-4</v>
      </c>
      <c r="R3263">
        <f t="shared" si="152"/>
        <v>0.65</v>
      </c>
    </row>
    <row r="3264" spans="1:18" x14ac:dyDescent="0.25">
      <c r="A3264" t="s">
        <v>160</v>
      </c>
      <c r="B3264" t="s">
        <v>6</v>
      </c>
      <c r="C3264" s="1">
        <v>44890</v>
      </c>
      <c r="D3264" s="1">
        <v>45071</v>
      </c>
      <c r="E3264" s="24">
        <v>181</v>
      </c>
      <c r="F3264">
        <v>0.5</v>
      </c>
      <c r="G3264">
        <v>3.1</v>
      </c>
      <c r="H3264">
        <v>0.7</v>
      </c>
      <c r="I3264" t="s">
        <v>21</v>
      </c>
      <c r="J3264">
        <v>669</v>
      </c>
      <c r="K3264">
        <v>104</v>
      </c>
      <c r="L3264">
        <v>160</v>
      </c>
      <c r="M3264" t="s">
        <v>161</v>
      </c>
      <c r="N3264" t="s">
        <v>46</v>
      </c>
      <c r="O3264" t="s">
        <v>148</v>
      </c>
      <c r="P3264">
        <f t="shared" si="150"/>
        <v>2.9009999999999998</v>
      </c>
      <c r="Q3264">
        <f t="shared" si="151"/>
        <v>0.19900000000000029</v>
      </c>
      <c r="R3264">
        <f t="shared" si="152"/>
        <v>0.65</v>
      </c>
    </row>
    <row r="3265" spans="1:18" x14ac:dyDescent="0.25">
      <c r="A3265" t="s">
        <v>160</v>
      </c>
      <c r="B3265" t="s">
        <v>6</v>
      </c>
      <c r="C3265" s="1">
        <v>44890</v>
      </c>
      <c r="D3265" s="1">
        <v>45071</v>
      </c>
      <c r="E3265" s="24">
        <v>181</v>
      </c>
      <c r="F3265">
        <v>0.5</v>
      </c>
      <c r="G3265">
        <v>2.8</v>
      </c>
      <c r="H3265">
        <v>0.6</v>
      </c>
      <c r="I3265" t="s">
        <v>21</v>
      </c>
      <c r="J3265">
        <v>669</v>
      </c>
      <c r="K3265">
        <v>104</v>
      </c>
      <c r="L3265">
        <v>160</v>
      </c>
      <c r="M3265" t="s">
        <v>161</v>
      </c>
      <c r="N3265" t="s">
        <v>46</v>
      </c>
      <c r="O3265" t="s">
        <v>148</v>
      </c>
      <c r="P3265">
        <f t="shared" si="150"/>
        <v>2.9009999999999998</v>
      </c>
      <c r="Q3265">
        <f t="shared" si="151"/>
        <v>-0.10099999999999998</v>
      </c>
      <c r="R3265">
        <f t="shared" si="152"/>
        <v>0.65</v>
      </c>
    </row>
    <row r="3266" spans="1:18" x14ac:dyDescent="0.25">
      <c r="A3266" t="s">
        <v>160</v>
      </c>
      <c r="B3266" t="s">
        <v>6</v>
      </c>
      <c r="C3266" s="1">
        <v>44890</v>
      </c>
      <c r="D3266" s="1">
        <v>45071</v>
      </c>
      <c r="E3266" s="24">
        <v>181</v>
      </c>
      <c r="F3266">
        <v>0.5</v>
      </c>
      <c r="G3266">
        <v>2.6</v>
      </c>
      <c r="H3266">
        <v>0.6</v>
      </c>
      <c r="I3266" t="s">
        <v>21</v>
      </c>
      <c r="J3266">
        <v>669</v>
      </c>
      <c r="K3266">
        <v>104</v>
      </c>
      <c r="L3266">
        <v>160</v>
      </c>
      <c r="M3266" t="s">
        <v>161</v>
      </c>
      <c r="N3266" t="s">
        <v>46</v>
      </c>
      <c r="O3266" t="s">
        <v>148</v>
      </c>
      <c r="P3266">
        <f t="shared" si="150"/>
        <v>2.9009999999999998</v>
      </c>
      <c r="Q3266">
        <f t="shared" si="151"/>
        <v>-0.30099999999999971</v>
      </c>
      <c r="R3266">
        <f t="shared" si="152"/>
        <v>0.65</v>
      </c>
    </row>
    <row r="3267" spans="1:18" x14ac:dyDescent="0.25">
      <c r="A3267" t="s">
        <v>160</v>
      </c>
      <c r="B3267" t="s">
        <v>6</v>
      </c>
      <c r="C3267" s="1">
        <v>44890</v>
      </c>
      <c r="D3267" s="1">
        <v>45071</v>
      </c>
      <c r="E3267" s="24">
        <v>181</v>
      </c>
      <c r="F3267">
        <v>0.5</v>
      </c>
      <c r="G3267">
        <v>2.6</v>
      </c>
      <c r="H3267">
        <v>0.6</v>
      </c>
      <c r="I3267" t="s">
        <v>21</v>
      </c>
      <c r="J3267">
        <v>669</v>
      </c>
      <c r="K3267">
        <v>104</v>
      </c>
      <c r="L3267">
        <v>160</v>
      </c>
      <c r="M3267" t="s">
        <v>161</v>
      </c>
      <c r="N3267" t="s">
        <v>46</v>
      </c>
      <c r="O3267" t="s">
        <v>148</v>
      </c>
      <c r="P3267">
        <f t="shared" ref="P3267:P3330" si="153">IF(B3267="AltCom",E3267*0.003+1.43,IF(B3267="EreCya",E3267*0.003+2.87,IF(B3267="JulOrn",E3267*0.004+2.3,IF(B3267="LepElo",E3267*0.011+0.91,IF(B3267="NeoPul",E3267*0.004+2.46,IF(B3267="NeoTet","NT",IF(B3267="TelTem",E3267*0.006+1.77,IF(B3267="VarMoo",E3267*0.003+1.67,"AAAAAAAAAH"))))))))</f>
        <v>2.9009999999999998</v>
      </c>
      <c r="Q3267">
        <f t="shared" ref="Q3267:Q3330" si="154">IF(B3267="NeoTet", "NA", G3267-P3267)</f>
        <v>-0.30099999999999971</v>
      </c>
      <c r="R3267">
        <f t="shared" ref="R3267:R3330" si="155">K3267/L3267</f>
        <v>0.65</v>
      </c>
    </row>
    <row r="3268" spans="1:18" x14ac:dyDescent="0.25">
      <c r="A3268" t="s">
        <v>160</v>
      </c>
      <c r="B3268" t="s">
        <v>6</v>
      </c>
      <c r="C3268" s="1">
        <v>44890</v>
      </c>
      <c r="D3268" s="1">
        <v>45071</v>
      </c>
      <c r="E3268" s="24">
        <v>181</v>
      </c>
      <c r="F3268">
        <v>0.5</v>
      </c>
      <c r="G3268">
        <v>3</v>
      </c>
      <c r="H3268">
        <v>0.7</v>
      </c>
      <c r="I3268" t="s">
        <v>21</v>
      </c>
      <c r="J3268">
        <v>669</v>
      </c>
      <c r="K3268">
        <v>104</v>
      </c>
      <c r="L3268">
        <v>160</v>
      </c>
      <c r="M3268" t="s">
        <v>161</v>
      </c>
      <c r="N3268" t="s">
        <v>46</v>
      </c>
      <c r="O3268" t="s">
        <v>148</v>
      </c>
      <c r="P3268">
        <f t="shared" si="153"/>
        <v>2.9009999999999998</v>
      </c>
      <c r="Q3268">
        <f t="shared" si="154"/>
        <v>9.9000000000000199E-2</v>
      </c>
      <c r="R3268">
        <f t="shared" si="155"/>
        <v>0.65</v>
      </c>
    </row>
    <row r="3269" spans="1:18" x14ac:dyDescent="0.25">
      <c r="A3269" t="s">
        <v>160</v>
      </c>
      <c r="B3269" t="s">
        <v>6</v>
      </c>
      <c r="C3269" s="1">
        <v>44890</v>
      </c>
      <c r="D3269" s="1">
        <v>45071</v>
      </c>
      <c r="E3269" s="24">
        <v>181</v>
      </c>
      <c r="F3269">
        <v>0.5</v>
      </c>
      <c r="G3269">
        <v>2.8</v>
      </c>
      <c r="H3269">
        <v>0.6</v>
      </c>
      <c r="I3269" t="s">
        <v>21</v>
      </c>
      <c r="J3269">
        <v>669</v>
      </c>
      <c r="K3269">
        <v>104</v>
      </c>
      <c r="L3269">
        <v>160</v>
      </c>
      <c r="M3269" t="s">
        <v>161</v>
      </c>
      <c r="N3269" t="s">
        <v>46</v>
      </c>
      <c r="O3269" t="s">
        <v>148</v>
      </c>
      <c r="P3269">
        <f t="shared" si="153"/>
        <v>2.9009999999999998</v>
      </c>
      <c r="Q3269">
        <f t="shared" si="154"/>
        <v>-0.10099999999999998</v>
      </c>
      <c r="R3269">
        <f t="shared" si="155"/>
        <v>0.65</v>
      </c>
    </row>
    <row r="3270" spans="1:18" x14ac:dyDescent="0.25">
      <c r="A3270" t="s">
        <v>160</v>
      </c>
      <c r="B3270" t="s">
        <v>6</v>
      </c>
      <c r="C3270" s="1">
        <v>44890</v>
      </c>
      <c r="D3270" s="1">
        <v>45071</v>
      </c>
      <c r="E3270" s="24">
        <v>181</v>
      </c>
      <c r="F3270">
        <v>0.5</v>
      </c>
      <c r="G3270">
        <v>2.8</v>
      </c>
      <c r="H3270">
        <v>0.6</v>
      </c>
      <c r="I3270" t="s">
        <v>21</v>
      </c>
      <c r="J3270">
        <v>669</v>
      </c>
      <c r="K3270">
        <v>104</v>
      </c>
      <c r="L3270">
        <v>160</v>
      </c>
      <c r="M3270" t="s">
        <v>161</v>
      </c>
      <c r="N3270" t="s">
        <v>46</v>
      </c>
      <c r="O3270" t="s">
        <v>148</v>
      </c>
      <c r="P3270">
        <f t="shared" si="153"/>
        <v>2.9009999999999998</v>
      </c>
      <c r="Q3270">
        <f t="shared" si="154"/>
        <v>-0.10099999999999998</v>
      </c>
      <c r="R3270">
        <f t="shared" si="155"/>
        <v>0.65</v>
      </c>
    </row>
    <row r="3271" spans="1:18" x14ac:dyDescent="0.25">
      <c r="A3271" t="s">
        <v>160</v>
      </c>
      <c r="B3271" t="s">
        <v>6</v>
      </c>
      <c r="C3271" s="1">
        <v>44890</v>
      </c>
      <c r="D3271" s="1">
        <v>45071</v>
      </c>
      <c r="E3271" s="24">
        <v>181</v>
      </c>
      <c r="F3271">
        <v>0.5</v>
      </c>
      <c r="G3271">
        <v>2.8</v>
      </c>
      <c r="H3271">
        <v>0.6</v>
      </c>
      <c r="I3271" t="s">
        <v>21</v>
      </c>
      <c r="J3271">
        <v>669</v>
      </c>
      <c r="K3271">
        <v>104</v>
      </c>
      <c r="L3271">
        <v>160</v>
      </c>
      <c r="M3271" t="s">
        <v>161</v>
      </c>
      <c r="N3271" t="s">
        <v>46</v>
      </c>
      <c r="O3271" t="s">
        <v>148</v>
      </c>
      <c r="P3271">
        <f t="shared" si="153"/>
        <v>2.9009999999999998</v>
      </c>
      <c r="Q3271">
        <f t="shared" si="154"/>
        <v>-0.10099999999999998</v>
      </c>
      <c r="R3271">
        <f t="shared" si="155"/>
        <v>0.65</v>
      </c>
    </row>
    <row r="3272" spans="1:18" x14ac:dyDescent="0.25">
      <c r="A3272" t="s">
        <v>160</v>
      </c>
      <c r="B3272" t="s">
        <v>6</v>
      </c>
      <c r="C3272" s="1">
        <v>44890</v>
      </c>
      <c r="D3272" s="1">
        <v>45071</v>
      </c>
      <c r="E3272" s="24">
        <v>181</v>
      </c>
      <c r="F3272">
        <v>0.5</v>
      </c>
      <c r="G3272">
        <v>2.6</v>
      </c>
      <c r="H3272">
        <v>0.6</v>
      </c>
      <c r="I3272" t="s">
        <v>21</v>
      </c>
      <c r="J3272">
        <v>669</v>
      </c>
      <c r="K3272">
        <v>104</v>
      </c>
      <c r="L3272">
        <v>160</v>
      </c>
      <c r="M3272" t="s">
        <v>161</v>
      </c>
      <c r="N3272" t="s">
        <v>46</v>
      </c>
      <c r="O3272" t="s">
        <v>148</v>
      </c>
      <c r="P3272">
        <f t="shared" si="153"/>
        <v>2.9009999999999998</v>
      </c>
      <c r="Q3272">
        <f t="shared" si="154"/>
        <v>-0.30099999999999971</v>
      </c>
      <c r="R3272">
        <f t="shared" si="155"/>
        <v>0.65</v>
      </c>
    </row>
    <row r="3273" spans="1:18" x14ac:dyDescent="0.25">
      <c r="A3273" t="s">
        <v>160</v>
      </c>
      <c r="B3273" t="s">
        <v>6</v>
      </c>
      <c r="C3273" s="1">
        <v>44890</v>
      </c>
      <c r="D3273" s="1">
        <v>45071</v>
      </c>
      <c r="E3273" s="24">
        <v>181</v>
      </c>
      <c r="F3273">
        <v>0.5</v>
      </c>
      <c r="G3273">
        <v>3</v>
      </c>
      <c r="H3273">
        <v>0.7</v>
      </c>
      <c r="I3273" t="s">
        <v>21</v>
      </c>
      <c r="J3273">
        <v>669</v>
      </c>
      <c r="K3273">
        <v>104</v>
      </c>
      <c r="L3273">
        <v>160</v>
      </c>
      <c r="M3273" t="s">
        <v>161</v>
      </c>
      <c r="N3273" t="s">
        <v>46</v>
      </c>
      <c r="O3273" t="s">
        <v>148</v>
      </c>
      <c r="P3273">
        <f t="shared" si="153"/>
        <v>2.9009999999999998</v>
      </c>
      <c r="Q3273">
        <f t="shared" si="154"/>
        <v>9.9000000000000199E-2</v>
      </c>
      <c r="R3273">
        <f t="shared" si="155"/>
        <v>0.65</v>
      </c>
    </row>
    <row r="3274" spans="1:18" x14ac:dyDescent="0.25">
      <c r="A3274" t="s">
        <v>160</v>
      </c>
      <c r="B3274" t="s">
        <v>6</v>
      </c>
      <c r="C3274" s="1">
        <v>44890</v>
      </c>
      <c r="D3274" s="1">
        <v>45071</v>
      </c>
      <c r="E3274" s="24">
        <v>181</v>
      </c>
      <c r="F3274">
        <v>0.5</v>
      </c>
      <c r="G3274">
        <v>2.9</v>
      </c>
      <c r="H3274">
        <v>0.7</v>
      </c>
      <c r="I3274" t="s">
        <v>21</v>
      </c>
      <c r="J3274">
        <v>669</v>
      </c>
      <c r="K3274">
        <v>104</v>
      </c>
      <c r="L3274">
        <v>160</v>
      </c>
      <c r="M3274" t="s">
        <v>161</v>
      </c>
      <c r="N3274" t="s">
        <v>46</v>
      </c>
      <c r="O3274" t="s">
        <v>148</v>
      </c>
      <c r="P3274">
        <f t="shared" si="153"/>
        <v>2.9009999999999998</v>
      </c>
      <c r="Q3274">
        <f t="shared" si="154"/>
        <v>-9.9999999999988987E-4</v>
      </c>
      <c r="R3274">
        <f t="shared" si="155"/>
        <v>0.65</v>
      </c>
    </row>
    <row r="3275" spans="1:18" x14ac:dyDescent="0.25">
      <c r="A3275" t="s">
        <v>160</v>
      </c>
      <c r="B3275" t="s">
        <v>6</v>
      </c>
      <c r="C3275" s="1">
        <v>44890</v>
      </c>
      <c r="D3275" s="1">
        <v>45071</v>
      </c>
      <c r="E3275" s="24">
        <v>181</v>
      </c>
      <c r="F3275">
        <v>0.5</v>
      </c>
      <c r="G3275">
        <v>2.6</v>
      </c>
      <c r="H3275">
        <v>0.6</v>
      </c>
      <c r="I3275" t="s">
        <v>21</v>
      </c>
      <c r="J3275">
        <v>669</v>
      </c>
      <c r="K3275">
        <v>104</v>
      </c>
      <c r="L3275">
        <v>160</v>
      </c>
      <c r="M3275" t="s">
        <v>161</v>
      </c>
      <c r="N3275" t="s">
        <v>46</v>
      </c>
      <c r="O3275" t="s">
        <v>148</v>
      </c>
      <c r="P3275">
        <f t="shared" si="153"/>
        <v>2.9009999999999998</v>
      </c>
      <c r="Q3275">
        <f t="shared" si="154"/>
        <v>-0.30099999999999971</v>
      </c>
      <c r="R3275">
        <f t="shared" si="155"/>
        <v>0.65</v>
      </c>
    </row>
    <row r="3276" spans="1:18" x14ac:dyDescent="0.25">
      <c r="A3276" t="s">
        <v>160</v>
      </c>
      <c r="B3276" t="s">
        <v>6</v>
      </c>
      <c r="C3276" s="1">
        <v>44890</v>
      </c>
      <c r="D3276" s="1">
        <v>45071</v>
      </c>
      <c r="E3276" s="24">
        <v>181</v>
      </c>
      <c r="F3276">
        <v>0.5</v>
      </c>
      <c r="G3276">
        <v>2.5</v>
      </c>
      <c r="H3276">
        <v>0.6</v>
      </c>
      <c r="I3276" t="s">
        <v>21</v>
      </c>
      <c r="J3276">
        <v>669</v>
      </c>
      <c r="K3276">
        <v>104</v>
      </c>
      <c r="L3276">
        <v>160</v>
      </c>
      <c r="M3276" t="s">
        <v>161</v>
      </c>
      <c r="N3276" t="s">
        <v>46</v>
      </c>
      <c r="O3276" t="s">
        <v>148</v>
      </c>
      <c r="P3276">
        <f t="shared" si="153"/>
        <v>2.9009999999999998</v>
      </c>
      <c r="Q3276">
        <f t="shared" si="154"/>
        <v>-0.4009999999999998</v>
      </c>
      <c r="R3276">
        <f t="shared" si="155"/>
        <v>0.65</v>
      </c>
    </row>
    <row r="3277" spans="1:18" x14ac:dyDescent="0.25">
      <c r="A3277" t="s">
        <v>160</v>
      </c>
      <c r="B3277" t="s">
        <v>6</v>
      </c>
      <c r="C3277" s="1">
        <v>44890</v>
      </c>
      <c r="D3277" s="1">
        <v>45071</v>
      </c>
      <c r="E3277" s="24">
        <v>181</v>
      </c>
      <c r="F3277">
        <v>0.5</v>
      </c>
      <c r="G3277">
        <v>2.6</v>
      </c>
      <c r="H3277">
        <v>0.6</v>
      </c>
      <c r="I3277" t="s">
        <v>21</v>
      </c>
      <c r="J3277">
        <v>669</v>
      </c>
      <c r="K3277">
        <v>104</v>
      </c>
      <c r="L3277">
        <v>160</v>
      </c>
      <c r="M3277" t="s">
        <v>161</v>
      </c>
      <c r="N3277" t="s">
        <v>46</v>
      </c>
      <c r="O3277" t="s">
        <v>148</v>
      </c>
      <c r="P3277">
        <f t="shared" si="153"/>
        <v>2.9009999999999998</v>
      </c>
      <c r="Q3277">
        <f t="shared" si="154"/>
        <v>-0.30099999999999971</v>
      </c>
      <c r="R3277">
        <f t="shared" si="155"/>
        <v>0.65</v>
      </c>
    </row>
    <row r="3278" spans="1:18" x14ac:dyDescent="0.25">
      <c r="A3278" t="s">
        <v>160</v>
      </c>
      <c r="B3278" t="s">
        <v>6</v>
      </c>
      <c r="C3278" s="1">
        <v>44890</v>
      </c>
      <c r="D3278" s="1">
        <v>45071</v>
      </c>
      <c r="E3278" s="24">
        <v>181</v>
      </c>
      <c r="F3278">
        <v>0.5</v>
      </c>
      <c r="G3278">
        <v>2.6</v>
      </c>
      <c r="H3278">
        <v>0.6</v>
      </c>
      <c r="I3278" t="s">
        <v>21</v>
      </c>
      <c r="J3278">
        <v>669</v>
      </c>
      <c r="K3278">
        <v>104</v>
      </c>
      <c r="L3278">
        <v>160</v>
      </c>
      <c r="M3278" t="s">
        <v>161</v>
      </c>
      <c r="N3278" t="s">
        <v>46</v>
      </c>
      <c r="O3278" t="s">
        <v>148</v>
      </c>
      <c r="P3278">
        <f t="shared" si="153"/>
        <v>2.9009999999999998</v>
      </c>
      <c r="Q3278">
        <f t="shared" si="154"/>
        <v>-0.30099999999999971</v>
      </c>
      <c r="R3278">
        <f t="shared" si="155"/>
        <v>0.65</v>
      </c>
    </row>
    <row r="3279" spans="1:18" x14ac:dyDescent="0.25">
      <c r="A3279" t="s">
        <v>160</v>
      </c>
      <c r="B3279" t="s">
        <v>6</v>
      </c>
      <c r="C3279" s="1">
        <v>44890</v>
      </c>
      <c r="D3279" s="1">
        <v>45071</v>
      </c>
      <c r="E3279" s="24">
        <v>181</v>
      </c>
      <c r="F3279">
        <v>0.5</v>
      </c>
      <c r="G3279">
        <v>2.8</v>
      </c>
      <c r="H3279">
        <v>0.6</v>
      </c>
      <c r="I3279" t="s">
        <v>21</v>
      </c>
      <c r="J3279">
        <v>669</v>
      </c>
      <c r="K3279">
        <v>104</v>
      </c>
      <c r="L3279">
        <v>160</v>
      </c>
      <c r="M3279" t="s">
        <v>161</v>
      </c>
      <c r="N3279" t="s">
        <v>46</v>
      </c>
      <c r="O3279" t="s">
        <v>148</v>
      </c>
      <c r="P3279">
        <f t="shared" si="153"/>
        <v>2.9009999999999998</v>
      </c>
      <c r="Q3279">
        <f t="shared" si="154"/>
        <v>-0.10099999999999998</v>
      </c>
      <c r="R3279">
        <f t="shared" si="155"/>
        <v>0.65</v>
      </c>
    </row>
    <row r="3280" spans="1:18" x14ac:dyDescent="0.25">
      <c r="A3280" t="s">
        <v>160</v>
      </c>
      <c r="B3280" t="s">
        <v>6</v>
      </c>
      <c r="C3280" s="1">
        <v>44890</v>
      </c>
      <c r="D3280" s="1">
        <v>45071</v>
      </c>
      <c r="E3280" s="24">
        <v>181</v>
      </c>
      <c r="F3280">
        <v>0.5</v>
      </c>
      <c r="G3280">
        <v>2.5</v>
      </c>
      <c r="H3280">
        <v>0.6</v>
      </c>
      <c r="I3280" t="s">
        <v>21</v>
      </c>
      <c r="J3280">
        <v>669</v>
      </c>
      <c r="K3280">
        <v>104</v>
      </c>
      <c r="L3280">
        <v>160</v>
      </c>
      <c r="M3280" t="s">
        <v>161</v>
      </c>
      <c r="N3280" t="s">
        <v>46</v>
      </c>
      <c r="O3280" t="s">
        <v>148</v>
      </c>
      <c r="P3280">
        <f t="shared" si="153"/>
        <v>2.9009999999999998</v>
      </c>
      <c r="Q3280">
        <f t="shared" si="154"/>
        <v>-0.4009999999999998</v>
      </c>
      <c r="R3280">
        <f t="shared" si="155"/>
        <v>0.65</v>
      </c>
    </row>
    <row r="3281" spans="1:18" x14ac:dyDescent="0.25">
      <c r="A3281" t="s">
        <v>160</v>
      </c>
      <c r="B3281" t="s">
        <v>6</v>
      </c>
      <c r="C3281" s="1">
        <v>44890</v>
      </c>
      <c r="D3281" s="1">
        <v>45071</v>
      </c>
      <c r="E3281" s="24">
        <v>181</v>
      </c>
      <c r="F3281">
        <v>0.5</v>
      </c>
      <c r="G3281">
        <v>2.9</v>
      </c>
      <c r="H3281">
        <v>0.7</v>
      </c>
      <c r="I3281" t="s">
        <v>21</v>
      </c>
      <c r="J3281">
        <v>669</v>
      </c>
      <c r="K3281">
        <v>104</v>
      </c>
      <c r="L3281">
        <v>160</v>
      </c>
      <c r="M3281" t="s">
        <v>161</v>
      </c>
      <c r="N3281" t="s">
        <v>46</v>
      </c>
      <c r="O3281" t="s">
        <v>148</v>
      </c>
      <c r="P3281">
        <f t="shared" si="153"/>
        <v>2.9009999999999998</v>
      </c>
      <c r="Q3281">
        <f t="shared" si="154"/>
        <v>-9.9999999999988987E-4</v>
      </c>
      <c r="R3281">
        <f t="shared" si="155"/>
        <v>0.65</v>
      </c>
    </row>
    <row r="3282" spans="1:18" x14ac:dyDescent="0.25">
      <c r="A3282" t="s">
        <v>160</v>
      </c>
      <c r="B3282" t="s">
        <v>6</v>
      </c>
      <c r="C3282" s="1">
        <v>44890</v>
      </c>
      <c r="D3282" s="1">
        <v>45071</v>
      </c>
      <c r="E3282" s="24">
        <v>181</v>
      </c>
      <c r="F3282">
        <v>0.5</v>
      </c>
      <c r="G3282">
        <v>3</v>
      </c>
      <c r="H3282">
        <v>0.7</v>
      </c>
      <c r="I3282" t="s">
        <v>21</v>
      </c>
      <c r="J3282">
        <v>669</v>
      </c>
      <c r="K3282">
        <v>104</v>
      </c>
      <c r="L3282">
        <v>160</v>
      </c>
      <c r="M3282" t="s">
        <v>161</v>
      </c>
      <c r="N3282" t="s">
        <v>46</v>
      </c>
      <c r="O3282" t="s">
        <v>148</v>
      </c>
      <c r="P3282">
        <f t="shared" si="153"/>
        <v>2.9009999999999998</v>
      </c>
      <c r="Q3282">
        <f t="shared" si="154"/>
        <v>9.9000000000000199E-2</v>
      </c>
      <c r="R3282">
        <f t="shared" si="155"/>
        <v>0.65</v>
      </c>
    </row>
    <row r="3283" spans="1:18" x14ac:dyDescent="0.25">
      <c r="A3283" t="s">
        <v>160</v>
      </c>
      <c r="B3283" t="s">
        <v>6</v>
      </c>
      <c r="C3283" s="1">
        <v>44890</v>
      </c>
      <c r="D3283" s="1">
        <v>45071</v>
      </c>
      <c r="E3283" s="24">
        <v>181</v>
      </c>
      <c r="F3283">
        <v>0.5</v>
      </c>
      <c r="G3283">
        <v>3</v>
      </c>
      <c r="H3283">
        <v>0.7</v>
      </c>
      <c r="I3283" t="s">
        <v>21</v>
      </c>
      <c r="J3283">
        <v>669</v>
      </c>
      <c r="K3283">
        <v>104</v>
      </c>
      <c r="L3283">
        <v>160</v>
      </c>
      <c r="M3283" t="s">
        <v>161</v>
      </c>
      <c r="N3283" t="s">
        <v>46</v>
      </c>
      <c r="O3283" t="s">
        <v>148</v>
      </c>
      <c r="P3283">
        <f t="shared" si="153"/>
        <v>2.9009999999999998</v>
      </c>
      <c r="Q3283">
        <f t="shared" si="154"/>
        <v>9.9000000000000199E-2</v>
      </c>
      <c r="R3283">
        <f t="shared" si="155"/>
        <v>0.65</v>
      </c>
    </row>
    <row r="3284" spans="1:18" x14ac:dyDescent="0.25">
      <c r="A3284" t="s">
        <v>160</v>
      </c>
      <c r="B3284" t="s">
        <v>6</v>
      </c>
      <c r="C3284" s="1">
        <v>44890</v>
      </c>
      <c r="D3284" s="1">
        <v>45071</v>
      </c>
      <c r="E3284" s="24">
        <v>181</v>
      </c>
      <c r="F3284">
        <v>0.5</v>
      </c>
      <c r="G3284">
        <v>2.8</v>
      </c>
      <c r="H3284">
        <v>0.6</v>
      </c>
      <c r="I3284" t="s">
        <v>21</v>
      </c>
      <c r="J3284">
        <v>669</v>
      </c>
      <c r="K3284">
        <v>104</v>
      </c>
      <c r="L3284">
        <v>160</v>
      </c>
      <c r="M3284" t="s">
        <v>161</v>
      </c>
      <c r="N3284" t="s">
        <v>46</v>
      </c>
      <c r="O3284" t="s">
        <v>148</v>
      </c>
      <c r="P3284">
        <f t="shared" si="153"/>
        <v>2.9009999999999998</v>
      </c>
      <c r="Q3284">
        <f t="shared" si="154"/>
        <v>-0.10099999999999998</v>
      </c>
      <c r="R3284">
        <f t="shared" si="155"/>
        <v>0.65</v>
      </c>
    </row>
    <row r="3285" spans="1:18" x14ac:dyDescent="0.25">
      <c r="A3285" t="s">
        <v>160</v>
      </c>
      <c r="B3285" t="s">
        <v>6</v>
      </c>
      <c r="C3285" s="1">
        <v>44890</v>
      </c>
      <c r="D3285" s="1">
        <v>45071</v>
      </c>
      <c r="E3285" s="24">
        <v>181</v>
      </c>
      <c r="F3285">
        <v>0.5</v>
      </c>
      <c r="G3285">
        <v>3.1</v>
      </c>
      <c r="H3285">
        <v>0.7</v>
      </c>
      <c r="I3285" t="s">
        <v>21</v>
      </c>
      <c r="J3285">
        <v>669</v>
      </c>
      <c r="K3285">
        <v>104</v>
      </c>
      <c r="L3285">
        <v>160</v>
      </c>
      <c r="M3285" t="s">
        <v>161</v>
      </c>
      <c r="N3285" t="s">
        <v>46</v>
      </c>
      <c r="O3285" t="s">
        <v>148</v>
      </c>
      <c r="P3285">
        <f t="shared" si="153"/>
        <v>2.9009999999999998</v>
      </c>
      <c r="Q3285">
        <f t="shared" si="154"/>
        <v>0.19900000000000029</v>
      </c>
      <c r="R3285">
        <f t="shared" si="155"/>
        <v>0.65</v>
      </c>
    </row>
    <row r="3286" spans="1:18" x14ac:dyDescent="0.25">
      <c r="A3286" t="s">
        <v>160</v>
      </c>
      <c r="B3286" t="s">
        <v>6</v>
      </c>
      <c r="C3286" s="1">
        <v>44890</v>
      </c>
      <c r="D3286" s="1">
        <v>45071</v>
      </c>
      <c r="E3286" s="24">
        <v>181</v>
      </c>
      <c r="F3286">
        <v>0.5</v>
      </c>
      <c r="G3286">
        <v>2.8</v>
      </c>
      <c r="H3286">
        <v>0.6</v>
      </c>
      <c r="I3286" t="s">
        <v>21</v>
      </c>
      <c r="J3286">
        <v>669</v>
      </c>
      <c r="K3286">
        <v>104</v>
      </c>
      <c r="L3286">
        <v>160</v>
      </c>
      <c r="M3286" t="s">
        <v>161</v>
      </c>
      <c r="N3286" t="s">
        <v>46</v>
      </c>
      <c r="O3286" t="s">
        <v>148</v>
      </c>
      <c r="P3286">
        <f t="shared" si="153"/>
        <v>2.9009999999999998</v>
      </c>
      <c r="Q3286">
        <f t="shared" si="154"/>
        <v>-0.10099999999999998</v>
      </c>
      <c r="R3286">
        <f t="shared" si="155"/>
        <v>0.65</v>
      </c>
    </row>
    <row r="3287" spans="1:18" x14ac:dyDescent="0.25">
      <c r="A3287" t="s">
        <v>160</v>
      </c>
      <c r="B3287" t="s">
        <v>6</v>
      </c>
      <c r="C3287" s="1">
        <v>44890</v>
      </c>
      <c r="D3287" s="1">
        <v>45071</v>
      </c>
      <c r="E3287" s="24">
        <v>181</v>
      </c>
      <c r="F3287">
        <v>0.5</v>
      </c>
      <c r="G3287">
        <v>2.9</v>
      </c>
      <c r="H3287">
        <v>0.7</v>
      </c>
      <c r="I3287" t="s">
        <v>21</v>
      </c>
      <c r="J3287">
        <v>669</v>
      </c>
      <c r="K3287">
        <v>104</v>
      </c>
      <c r="L3287">
        <v>160</v>
      </c>
      <c r="M3287" t="s">
        <v>161</v>
      </c>
      <c r="N3287" t="s">
        <v>46</v>
      </c>
      <c r="O3287" t="s">
        <v>148</v>
      </c>
      <c r="P3287">
        <f t="shared" si="153"/>
        <v>2.9009999999999998</v>
      </c>
      <c r="Q3287">
        <f t="shared" si="154"/>
        <v>-9.9999999999988987E-4</v>
      </c>
      <c r="R3287">
        <f t="shared" si="155"/>
        <v>0.65</v>
      </c>
    </row>
    <row r="3288" spans="1:18" x14ac:dyDescent="0.25">
      <c r="A3288" t="s">
        <v>160</v>
      </c>
      <c r="B3288" t="s">
        <v>6</v>
      </c>
      <c r="C3288" s="1">
        <v>44890</v>
      </c>
      <c r="D3288" s="1">
        <v>45071</v>
      </c>
      <c r="E3288" s="24">
        <v>181</v>
      </c>
      <c r="F3288">
        <v>0.5</v>
      </c>
      <c r="G3288">
        <v>2.8</v>
      </c>
      <c r="H3288">
        <v>0.6</v>
      </c>
      <c r="I3288" t="s">
        <v>21</v>
      </c>
      <c r="J3288">
        <v>669</v>
      </c>
      <c r="K3288">
        <v>104</v>
      </c>
      <c r="L3288">
        <v>160</v>
      </c>
      <c r="M3288" t="s">
        <v>161</v>
      </c>
      <c r="N3288" t="s">
        <v>46</v>
      </c>
      <c r="O3288" t="s">
        <v>148</v>
      </c>
      <c r="P3288">
        <f t="shared" si="153"/>
        <v>2.9009999999999998</v>
      </c>
      <c r="Q3288">
        <f t="shared" si="154"/>
        <v>-0.10099999999999998</v>
      </c>
      <c r="R3288">
        <f t="shared" si="155"/>
        <v>0.65</v>
      </c>
    </row>
    <row r="3289" spans="1:18" x14ac:dyDescent="0.25">
      <c r="A3289" t="s">
        <v>160</v>
      </c>
      <c r="B3289" t="s">
        <v>6</v>
      </c>
      <c r="C3289" s="1">
        <v>44890</v>
      </c>
      <c r="D3289" s="1">
        <v>45071</v>
      </c>
      <c r="E3289" s="24">
        <v>181</v>
      </c>
      <c r="F3289">
        <v>0.5</v>
      </c>
      <c r="G3289">
        <v>2.8</v>
      </c>
      <c r="H3289">
        <v>0.6</v>
      </c>
      <c r="I3289" t="s">
        <v>21</v>
      </c>
      <c r="J3289">
        <v>669</v>
      </c>
      <c r="K3289">
        <v>104</v>
      </c>
      <c r="L3289">
        <v>160</v>
      </c>
      <c r="M3289" t="s">
        <v>161</v>
      </c>
      <c r="N3289" t="s">
        <v>46</v>
      </c>
      <c r="O3289" t="s">
        <v>148</v>
      </c>
      <c r="P3289">
        <f t="shared" si="153"/>
        <v>2.9009999999999998</v>
      </c>
      <c r="Q3289">
        <f t="shared" si="154"/>
        <v>-0.10099999999999998</v>
      </c>
      <c r="R3289">
        <f t="shared" si="155"/>
        <v>0.65</v>
      </c>
    </row>
    <row r="3290" spans="1:18" x14ac:dyDescent="0.25">
      <c r="A3290" t="s">
        <v>160</v>
      </c>
      <c r="B3290" t="s">
        <v>6</v>
      </c>
      <c r="C3290" s="1">
        <v>44890</v>
      </c>
      <c r="D3290" s="1">
        <v>45071</v>
      </c>
      <c r="E3290" s="24">
        <v>181</v>
      </c>
      <c r="F3290">
        <v>0.5</v>
      </c>
      <c r="G3290">
        <v>2.8</v>
      </c>
      <c r="H3290">
        <v>0.6</v>
      </c>
      <c r="I3290" t="s">
        <v>21</v>
      </c>
      <c r="J3290">
        <v>669</v>
      </c>
      <c r="K3290">
        <v>104</v>
      </c>
      <c r="L3290">
        <v>160</v>
      </c>
      <c r="M3290" t="s">
        <v>161</v>
      </c>
      <c r="N3290" t="s">
        <v>46</v>
      </c>
      <c r="O3290" t="s">
        <v>148</v>
      </c>
      <c r="P3290">
        <f t="shared" si="153"/>
        <v>2.9009999999999998</v>
      </c>
      <c r="Q3290">
        <f t="shared" si="154"/>
        <v>-0.10099999999999998</v>
      </c>
      <c r="R3290">
        <f t="shared" si="155"/>
        <v>0.65</v>
      </c>
    </row>
    <row r="3291" spans="1:18" x14ac:dyDescent="0.25">
      <c r="A3291" t="s">
        <v>160</v>
      </c>
      <c r="B3291" t="s">
        <v>6</v>
      </c>
      <c r="C3291" s="1">
        <v>44890</v>
      </c>
      <c r="D3291" s="1">
        <v>45071</v>
      </c>
      <c r="E3291" s="24">
        <v>181</v>
      </c>
      <c r="F3291">
        <v>0.5</v>
      </c>
      <c r="G3291">
        <v>2.7</v>
      </c>
      <c r="H3291">
        <v>0.6</v>
      </c>
      <c r="I3291" t="s">
        <v>21</v>
      </c>
      <c r="J3291">
        <v>669</v>
      </c>
      <c r="K3291">
        <v>104</v>
      </c>
      <c r="L3291">
        <v>160</v>
      </c>
      <c r="M3291" t="s">
        <v>161</v>
      </c>
      <c r="N3291" t="s">
        <v>46</v>
      </c>
      <c r="O3291" t="s">
        <v>148</v>
      </c>
      <c r="P3291">
        <f t="shared" si="153"/>
        <v>2.9009999999999998</v>
      </c>
      <c r="Q3291">
        <f t="shared" si="154"/>
        <v>-0.20099999999999962</v>
      </c>
      <c r="R3291">
        <f t="shared" si="155"/>
        <v>0.65</v>
      </c>
    </row>
    <row r="3292" spans="1:18" x14ac:dyDescent="0.25">
      <c r="A3292" t="s">
        <v>160</v>
      </c>
      <c r="B3292" t="s">
        <v>6</v>
      </c>
      <c r="C3292" s="1">
        <v>44890</v>
      </c>
      <c r="D3292" s="1">
        <v>45071</v>
      </c>
      <c r="E3292" s="24">
        <v>181</v>
      </c>
      <c r="F3292">
        <v>0.5</v>
      </c>
      <c r="G3292">
        <v>2.5</v>
      </c>
      <c r="H3292">
        <v>0.5</v>
      </c>
      <c r="I3292" t="s">
        <v>21</v>
      </c>
      <c r="J3292">
        <v>669</v>
      </c>
      <c r="K3292">
        <v>104</v>
      </c>
      <c r="L3292">
        <v>160</v>
      </c>
      <c r="M3292" t="s">
        <v>161</v>
      </c>
      <c r="N3292" t="s">
        <v>46</v>
      </c>
      <c r="O3292" t="s">
        <v>148</v>
      </c>
      <c r="P3292">
        <f t="shared" si="153"/>
        <v>2.9009999999999998</v>
      </c>
      <c r="Q3292">
        <f t="shared" si="154"/>
        <v>-0.4009999999999998</v>
      </c>
      <c r="R3292">
        <f t="shared" si="155"/>
        <v>0.65</v>
      </c>
    </row>
    <row r="3293" spans="1:18" x14ac:dyDescent="0.25">
      <c r="A3293" t="s">
        <v>160</v>
      </c>
      <c r="B3293" t="s">
        <v>6</v>
      </c>
      <c r="C3293" s="1">
        <v>44890</v>
      </c>
      <c r="D3293" s="1">
        <v>45071</v>
      </c>
      <c r="E3293" s="24">
        <v>181</v>
      </c>
      <c r="F3293">
        <v>0.5</v>
      </c>
      <c r="G3293">
        <v>2.7</v>
      </c>
      <c r="H3293">
        <v>0.6</v>
      </c>
      <c r="I3293" t="s">
        <v>21</v>
      </c>
      <c r="J3293">
        <v>669</v>
      </c>
      <c r="K3293">
        <v>104</v>
      </c>
      <c r="L3293">
        <v>160</v>
      </c>
      <c r="M3293" t="s">
        <v>161</v>
      </c>
      <c r="N3293" t="s">
        <v>46</v>
      </c>
      <c r="O3293" t="s">
        <v>148</v>
      </c>
      <c r="P3293">
        <f t="shared" si="153"/>
        <v>2.9009999999999998</v>
      </c>
      <c r="Q3293">
        <f t="shared" si="154"/>
        <v>-0.20099999999999962</v>
      </c>
      <c r="R3293">
        <f t="shared" si="155"/>
        <v>0.65</v>
      </c>
    </row>
    <row r="3294" spans="1:18" x14ac:dyDescent="0.25">
      <c r="A3294" t="s">
        <v>160</v>
      </c>
      <c r="B3294" t="s">
        <v>6</v>
      </c>
      <c r="C3294" s="1">
        <v>44890</v>
      </c>
      <c r="D3294" s="1">
        <v>45071</v>
      </c>
      <c r="E3294" s="24">
        <v>181</v>
      </c>
      <c r="F3294">
        <v>0.5</v>
      </c>
      <c r="G3294">
        <v>3.1</v>
      </c>
      <c r="H3294">
        <v>0.7</v>
      </c>
      <c r="I3294" t="s">
        <v>21</v>
      </c>
      <c r="J3294">
        <v>669</v>
      </c>
      <c r="K3294">
        <v>104</v>
      </c>
      <c r="L3294">
        <v>160</v>
      </c>
      <c r="M3294" t="s">
        <v>161</v>
      </c>
      <c r="N3294" t="s">
        <v>46</v>
      </c>
      <c r="O3294" t="s">
        <v>148</v>
      </c>
      <c r="P3294">
        <f t="shared" si="153"/>
        <v>2.9009999999999998</v>
      </c>
      <c r="Q3294">
        <f t="shared" si="154"/>
        <v>0.19900000000000029</v>
      </c>
      <c r="R3294">
        <f t="shared" si="155"/>
        <v>0.65</v>
      </c>
    </row>
    <row r="3295" spans="1:18" x14ac:dyDescent="0.25">
      <c r="A3295" t="s">
        <v>160</v>
      </c>
      <c r="B3295" t="s">
        <v>6</v>
      </c>
      <c r="C3295" s="1">
        <v>44890</v>
      </c>
      <c r="D3295" s="1">
        <v>45071</v>
      </c>
      <c r="E3295" s="24">
        <v>181</v>
      </c>
      <c r="F3295">
        <v>0.5</v>
      </c>
      <c r="G3295">
        <v>2.7</v>
      </c>
      <c r="H3295">
        <v>0.6</v>
      </c>
      <c r="I3295" t="s">
        <v>21</v>
      </c>
      <c r="J3295">
        <v>669</v>
      </c>
      <c r="K3295">
        <v>104</v>
      </c>
      <c r="L3295">
        <v>160</v>
      </c>
      <c r="M3295" t="s">
        <v>161</v>
      </c>
      <c r="N3295" t="s">
        <v>46</v>
      </c>
      <c r="O3295" t="s">
        <v>148</v>
      </c>
      <c r="P3295">
        <f t="shared" si="153"/>
        <v>2.9009999999999998</v>
      </c>
      <c r="Q3295">
        <f t="shared" si="154"/>
        <v>-0.20099999999999962</v>
      </c>
      <c r="R3295">
        <f t="shared" si="155"/>
        <v>0.65</v>
      </c>
    </row>
    <row r="3296" spans="1:18" x14ac:dyDescent="0.25">
      <c r="A3296" t="s">
        <v>160</v>
      </c>
      <c r="B3296" t="s">
        <v>6</v>
      </c>
      <c r="C3296" s="1">
        <v>44890</v>
      </c>
      <c r="D3296" s="1">
        <v>45071</v>
      </c>
      <c r="E3296" s="24">
        <v>181</v>
      </c>
      <c r="F3296">
        <v>0.5</v>
      </c>
      <c r="G3296">
        <v>2.8</v>
      </c>
      <c r="H3296">
        <v>0.6</v>
      </c>
      <c r="I3296" t="s">
        <v>21</v>
      </c>
      <c r="J3296">
        <v>669</v>
      </c>
      <c r="K3296">
        <v>104</v>
      </c>
      <c r="L3296">
        <v>160</v>
      </c>
      <c r="M3296" t="s">
        <v>161</v>
      </c>
      <c r="N3296" t="s">
        <v>46</v>
      </c>
      <c r="O3296" t="s">
        <v>148</v>
      </c>
      <c r="P3296">
        <f t="shared" si="153"/>
        <v>2.9009999999999998</v>
      </c>
      <c r="Q3296">
        <f t="shared" si="154"/>
        <v>-0.10099999999999998</v>
      </c>
      <c r="R3296">
        <f t="shared" si="155"/>
        <v>0.65</v>
      </c>
    </row>
    <row r="3297" spans="1:18" x14ac:dyDescent="0.25">
      <c r="A3297" t="s">
        <v>160</v>
      </c>
      <c r="B3297" t="s">
        <v>6</v>
      </c>
      <c r="C3297" s="1">
        <v>44890</v>
      </c>
      <c r="D3297" s="1">
        <v>45071</v>
      </c>
      <c r="E3297" s="24">
        <v>181</v>
      </c>
      <c r="F3297">
        <v>0.5</v>
      </c>
      <c r="G3297">
        <v>2.5</v>
      </c>
      <c r="H3297">
        <v>0.5</v>
      </c>
      <c r="I3297" t="s">
        <v>21</v>
      </c>
      <c r="J3297">
        <v>669</v>
      </c>
      <c r="K3297">
        <v>104</v>
      </c>
      <c r="L3297">
        <v>160</v>
      </c>
      <c r="M3297" t="s">
        <v>161</v>
      </c>
      <c r="N3297" t="s">
        <v>46</v>
      </c>
      <c r="O3297" t="s">
        <v>148</v>
      </c>
      <c r="P3297">
        <f t="shared" si="153"/>
        <v>2.9009999999999998</v>
      </c>
      <c r="Q3297">
        <f t="shared" si="154"/>
        <v>-0.4009999999999998</v>
      </c>
      <c r="R3297">
        <f t="shared" si="155"/>
        <v>0.65</v>
      </c>
    </row>
    <row r="3298" spans="1:18" x14ac:dyDescent="0.25">
      <c r="A3298" t="s">
        <v>160</v>
      </c>
      <c r="B3298" t="s">
        <v>6</v>
      </c>
      <c r="C3298" s="1">
        <v>44890</v>
      </c>
      <c r="D3298" s="1">
        <v>45071</v>
      </c>
      <c r="E3298" s="24">
        <v>181</v>
      </c>
      <c r="F3298">
        <v>0.5</v>
      </c>
      <c r="G3298">
        <v>2.6</v>
      </c>
      <c r="H3298">
        <v>0.6</v>
      </c>
      <c r="I3298" t="s">
        <v>21</v>
      </c>
      <c r="J3298">
        <v>669</v>
      </c>
      <c r="K3298">
        <v>104</v>
      </c>
      <c r="L3298">
        <v>160</v>
      </c>
      <c r="M3298" t="s">
        <v>161</v>
      </c>
      <c r="N3298" t="s">
        <v>46</v>
      </c>
      <c r="O3298" t="s">
        <v>148</v>
      </c>
      <c r="P3298">
        <f t="shared" si="153"/>
        <v>2.9009999999999998</v>
      </c>
      <c r="Q3298">
        <f t="shared" si="154"/>
        <v>-0.30099999999999971</v>
      </c>
      <c r="R3298">
        <f t="shared" si="155"/>
        <v>0.65</v>
      </c>
    </row>
    <row r="3299" spans="1:18" x14ac:dyDescent="0.25">
      <c r="A3299" t="s">
        <v>160</v>
      </c>
      <c r="B3299" t="s">
        <v>6</v>
      </c>
      <c r="C3299" s="1">
        <v>44890</v>
      </c>
      <c r="D3299" s="1">
        <v>45071</v>
      </c>
      <c r="E3299" s="24">
        <v>181</v>
      </c>
      <c r="F3299">
        <v>0.5</v>
      </c>
      <c r="G3299">
        <v>2.5</v>
      </c>
      <c r="H3299">
        <v>0.5</v>
      </c>
      <c r="I3299" t="s">
        <v>21</v>
      </c>
      <c r="J3299">
        <v>669</v>
      </c>
      <c r="K3299">
        <v>104</v>
      </c>
      <c r="L3299">
        <v>160</v>
      </c>
      <c r="M3299" t="s">
        <v>161</v>
      </c>
      <c r="N3299" t="s">
        <v>46</v>
      </c>
      <c r="O3299" t="s">
        <v>148</v>
      </c>
      <c r="P3299">
        <f t="shared" si="153"/>
        <v>2.9009999999999998</v>
      </c>
      <c r="Q3299">
        <f t="shared" si="154"/>
        <v>-0.4009999999999998</v>
      </c>
      <c r="R3299">
        <f t="shared" si="155"/>
        <v>0.65</v>
      </c>
    </row>
    <row r="3300" spans="1:18" x14ac:dyDescent="0.25">
      <c r="A3300" t="s">
        <v>160</v>
      </c>
      <c r="B3300" t="s">
        <v>6</v>
      </c>
      <c r="C3300" s="1">
        <v>44890</v>
      </c>
      <c r="D3300" s="1">
        <v>45071</v>
      </c>
      <c r="E3300" s="24">
        <v>181</v>
      </c>
      <c r="F3300">
        <v>0.5</v>
      </c>
      <c r="G3300">
        <v>2.7</v>
      </c>
      <c r="H3300">
        <v>0.6</v>
      </c>
      <c r="I3300" t="s">
        <v>21</v>
      </c>
      <c r="J3300">
        <v>669</v>
      </c>
      <c r="K3300">
        <v>104</v>
      </c>
      <c r="L3300">
        <v>160</v>
      </c>
      <c r="M3300" t="s">
        <v>161</v>
      </c>
      <c r="N3300" t="s">
        <v>46</v>
      </c>
      <c r="O3300" t="s">
        <v>148</v>
      </c>
      <c r="P3300">
        <f t="shared" si="153"/>
        <v>2.9009999999999998</v>
      </c>
      <c r="Q3300">
        <f t="shared" si="154"/>
        <v>-0.20099999999999962</v>
      </c>
      <c r="R3300">
        <f t="shared" si="155"/>
        <v>0.65</v>
      </c>
    </row>
    <row r="3301" spans="1:18" x14ac:dyDescent="0.25">
      <c r="A3301" t="s">
        <v>160</v>
      </c>
      <c r="B3301" t="s">
        <v>6</v>
      </c>
      <c r="C3301" s="1">
        <v>44890</v>
      </c>
      <c r="D3301" s="1">
        <v>45071</v>
      </c>
      <c r="E3301" s="24">
        <v>181</v>
      </c>
      <c r="F3301">
        <v>0.5</v>
      </c>
      <c r="G3301">
        <v>2.4</v>
      </c>
      <c r="H3301">
        <v>5</v>
      </c>
      <c r="I3301" t="s">
        <v>21</v>
      </c>
      <c r="J3301">
        <v>669</v>
      </c>
      <c r="K3301">
        <v>104</v>
      </c>
      <c r="L3301">
        <v>160</v>
      </c>
      <c r="M3301" t="s">
        <v>161</v>
      </c>
      <c r="N3301" t="s">
        <v>46</v>
      </c>
      <c r="O3301" t="s">
        <v>148</v>
      </c>
      <c r="P3301">
        <f t="shared" si="153"/>
        <v>2.9009999999999998</v>
      </c>
      <c r="Q3301">
        <f t="shared" si="154"/>
        <v>-0.50099999999999989</v>
      </c>
      <c r="R3301">
        <f t="shared" si="155"/>
        <v>0.65</v>
      </c>
    </row>
    <row r="3302" spans="1:18" x14ac:dyDescent="0.25">
      <c r="A3302" t="s">
        <v>160</v>
      </c>
      <c r="B3302" t="s">
        <v>6</v>
      </c>
      <c r="C3302" s="1">
        <v>44890</v>
      </c>
      <c r="D3302" s="1">
        <v>45071</v>
      </c>
      <c r="E3302" s="24">
        <v>181</v>
      </c>
      <c r="F3302">
        <v>0.5</v>
      </c>
      <c r="G3302">
        <v>2.8</v>
      </c>
      <c r="H3302">
        <v>0.6</v>
      </c>
      <c r="I3302" t="s">
        <v>21</v>
      </c>
      <c r="J3302">
        <v>669</v>
      </c>
      <c r="K3302">
        <v>104</v>
      </c>
      <c r="L3302">
        <v>160</v>
      </c>
      <c r="M3302" t="s">
        <v>161</v>
      </c>
      <c r="N3302" t="s">
        <v>46</v>
      </c>
      <c r="O3302" t="s">
        <v>148</v>
      </c>
      <c r="P3302">
        <f t="shared" si="153"/>
        <v>2.9009999999999998</v>
      </c>
      <c r="Q3302">
        <f t="shared" si="154"/>
        <v>-0.10099999999999998</v>
      </c>
      <c r="R3302">
        <f t="shared" si="155"/>
        <v>0.65</v>
      </c>
    </row>
    <row r="3303" spans="1:18" x14ac:dyDescent="0.25">
      <c r="A3303" t="s">
        <v>160</v>
      </c>
      <c r="B3303" t="s">
        <v>6</v>
      </c>
      <c r="C3303" s="1">
        <v>44890</v>
      </c>
      <c r="D3303" s="1">
        <v>45071</v>
      </c>
      <c r="E3303" s="24">
        <v>181</v>
      </c>
      <c r="F3303">
        <v>0.5</v>
      </c>
      <c r="G3303">
        <v>2.9</v>
      </c>
      <c r="H3303">
        <v>0.6</v>
      </c>
      <c r="I3303" t="s">
        <v>21</v>
      </c>
      <c r="J3303">
        <v>669</v>
      </c>
      <c r="K3303">
        <v>104</v>
      </c>
      <c r="L3303">
        <v>160</v>
      </c>
      <c r="M3303" t="s">
        <v>161</v>
      </c>
      <c r="N3303" t="s">
        <v>46</v>
      </c>
      <c r="O3303" t="s">
        <v>148</v>
      </c>
      <c r="P3303">
        <f t="shared" si="153"/>
        <v>2.9009999999999998</v>
      </c>
      <c r="Q3303">
        <f t="shared" si="154"/>
        <v>-9.9999999999988987E-4</v>
      </c>
      <c r="R3303">
        <f t="shared" si="155"/>
        <v>0.65</v>
      </c>
    </row>
    <row r="3304" spans="1:18" x14ac:dyDescent="0.25">
      <c r="A3304" t="s">
        <v>160</v>
      </c>
      <c r="B3304" t="s">
        <v>6</v>
      </c>
      <c r="C3304" s="1">
        <v>44890</v>
      </c>
      <c r="D3304" s="1">
        <v>45071</v>
      </c>
      <c r="E3304" s="24">
        <v>181</v>
      </c>
      <c r="F3304">
        <v>0.5</v>
      </c>
      <c r="G3304">
        <v>3.3</v>
      </c>
      <c r="H3304">
        <v>0.7</v>
      </c>
      <c r="I3304" t="s">
        <v>21</v>
      </c>
      <c r="J3304">
        <v>669</v>
      </c>
      <c r="K3304">
        <v>104</v>
      </c>
      <c r="L3304">
        <v>160</v>
      </c>
      <c r="M3304" t="s">
        <v>161</v>
      </c>
      <c r="N3304" t="s">
        <v>46</v>
      </c>
      <c r="O3304" t="s">
        <v>148</v>
      </c>
      <c r="P3304">
        <f t="shared" si="153"/>
        <v>2.9009999999999998</v>
      </c>
      <c r="Q3304">
        <f t="shared" si="154"/>
        <v>0.39900000000000002</v>
      </c>
      <c r="R3304">
        <f t="shared" si="155"/>
        <v>0.65</v>
      </c>
    </row>
    <row r="3305" spans="1:18" x14ac:dyDescent="0.25">
      <c r="A3305" t="s">
        <v>160</v>
      </c>
      <c r="B3305" t="s">
        <v>6</v>
      </c>
      <c r="C3305" s="1">
        <v>44890</v>
      </c>
      <c r="D3305" s="1">
        <v>45071</v>
      </c>
      <c r="E3305" s="24">
        <v>181</v>
      </c>
      <c r="F3305">
        <v>0.5</v>
      </c>
      <c r="G3305">
        <v>2.9</v>
      </c>
      <c r="H3305">
        <v>0.6</v>
      </c>
      <c r="I3305" t="s">
        <v>21</v>
      </c>
      <c r="J3305">
        <v>669</v>
      </c>
      <c r="K3305">
        <v>104</v>
      </c>
      <c r="L3305">
        <v>160</v>
      </c>
      <c r="M3305" t="s">
        <v>161</v>
      </c>
      <c r="N3305" t="s">
        <v>46</v>
      </c>
      <c r="O3305" t="s">
        <v>148</v>
      </c>
      <c r="P3305">
        <f t="shared" si="153"/>
        <v>2.9009999999999998</v>
      </c>
      <c r="Q3305">
        <f t="shared" si="154"/>
        <v>-9.9999999999988987E-4</v>
      </c>
      <c r="R3305">
        <f t="shared" si="155"/>
        <v>0.65</v>
      </c>
    </row>
    <row r="3306" spans="1:18" x14ac:dyDescent="0.25">
      <c r="A3306" t="s">
        <v>160</v>
      </c>
      <c r="B3306" t="s">
        <v>6</v>
      </c>
      <c r="C3306" s="1">
        <v>44890</v>
      </c>
      <c r="D3306" s="1">
        <v>45071</v>
      </c>
      <c r="E3306" s="24">
        <v>181</v>
      </c>
      <c r="F3306">
        <v>0.5</v>
      </c>
      <c r="G3306">
        <v>2.2999999999999998</v>
      </c>
      <c r="H3306">
        <v>0.5</v>
      </c>
      <c r="I3306" t="s">
        <v>21</v>
      </c>
      <c r="J3306">
        <v>669</v>
      </c>
      <c r="K3306">
        <v>104</v>
      </c>
      <c r="L3306">
        <v>160</v>
      </c>
      <c r="M3306" t="s">
        <v>161</v>
      </c>
      <c r="N3306" t="s">
        <v>46</v>
      </c>
      <c r="O3306" t="s">
        <v>148</v>
      </c>
      <c r="P3306">
        <f t="shared" si="153"/>
        <v>2.9009999999999998</v>
      </c>
      <c r="Q3306">
        <f t="shared" si="154"/>
        <v>-0.60099999999999998</v>
      </c>
      <c r="R3306">
        <f t="shared" si="155"/>
        <v>0.65</v>
      </c>
    </row>
    <row r="3307" spans="1:18" x14ac:dyDescent="0.25">
      <c r="A3307" t="s">
        <v>160</v>
      </c>
      <c r="B3307" t="s">
        <v>6</v>
      </c>
      <c r="C3307" s="1">
        <v>44890</v>
      </c>
      <c r="D3307" s="1">
        <v>45071</v>
      </c>
      <c r="E3307" s="24">
        <v>181</v>
      </c>
      <c r="F3307">
        <v>0.5</v>
      </c>
      <c r="G3307">
        <v>2.5</v>
      </c>
      <c r="H3307">
        <v>0.6</v>
      </c>
      <c r="I3307" t="s">
        <v>21</v>
      </c>
      <c r="J3307">
        <v>669</v>
      </c>
      <c r="K3307">
        <v>104</v>
      </c>
      <c r="L3307">
        <v>160</v>
      </c>
      <c r="M3307" t="s">
        <v>161</v>
      </c>
      <c r="N3307" t="s">
        <v>46</v>
      </c>
      <c r="O3307" t="s">
        <v>148</v>
      </c>
      <c r="P3307">
        <f t="shared" si="153"/>
        <v>2.9009999999999998</v>
      </c>
      <c r="Q3307">
        <f t="shared" si="154"/>
        <v>-0.4009999999999998</v>
      </c>
      <c r="R3307">
        <f t="shared" si="155"/>
        <v>0.65</v>
      </c>
    </row>
    <row r="3308" spans="1:18" x14ac:dyDescent="0.25">
      <c r="A3308" t="s">
        <v>160</v>
      </c>
      <c r="B3308" t="s">
        <v>6</v>
      </c>
      <c r="C3308" s="1">
        <v>44890</v>
      </c>
      <c r="D3308" s="1">
        <v>45071</v>
      </c>
      <c r="E3308" s="24">
        <v>181</v>
      </c>
      <c r="F3308">
        <v>0.5</v>
      </c>
      <c r="G3308">
        <v>2.9</v>
      </c>
      <c r="H3308">
        <v>0.6</v>
      </c>
      <c r="I3308" t="s">
        <v>21</v>
      </c>
      <c r="J3308">
        <v>669</v>
      </c>
      <c r="K3308">
        <v>104</v>
      </c>
      <c r="L3308">
        <v>160</v>
      </c>
      <c r="M3308" t="s">
        <v>161</v>
      </c>
      <c r="N3308" t="s">
        <v>46</v>
      </c>
      <c r="O3308" t="s">
        <v>148</v>
      </c>
      <c r="P3308">
        <f t="shared" si="153"/>
        <v>2.9009999999999998</v>
      </c>
      <c r="Q3308">
        <f t="shared" si="154"/>
        <v>-9.9999999999988987E-4</v>
      </c>
      <c r="R3308">
        <f t="shared" si="155"/>
        <v>0.65</v>
      </c>
    </row>
    <row r="3309" spans="1:18" x14ac:dyDescent="0.25">
      <c r="A3309" t="s">
        <v>160</v>
      </c>
      <c r="B3309" t="s">
        <v>6</v>
      </c>
      <c r="C3309" s="1">
        <v>44890</v>
      </c>
      <c r="D3309" s="1">
        <v>45071</v>
      </c>
      <c r="E3309" s="24">
        <v>181</v>
      </c>
      <c r="F3309">
        <v>0.5</v>
      </c>
      <c r="G3309">
        <v>2.9</v>
      </c>
      <c r="H3309">
        <v>0.7</v>
      </c>
      <c r="I3309" t="s">
        <v>21</v>
      </c>
      <c r="J3309">
        <v>669</v>
      </c>
      <c r="K3309">
        <v>104</v>
      </c>
      <c r="L3309">
        <v>160</v>
      </c>
      <c r="M3309" t="s">
        <v>161</v>
      </c>
      <c r="N3309" t="s">
        <v>46</v>
      </c>
      <c r="O3309" t="s">
        <v>148</v>
      </c>
      <c r="P3309">
        <f t="shared" si="153"/>
        <v>2.9009999999999998</v>
      </c>
      <c r="Q3309">
        <f t="shared" si="154"/>
        <v>-9.9999999999988987E-4</v>
      </c>
      <c r="R3309">
        <f t="shared" si="155"/>
        <v>0.65</v>
      </c>
    </row>
    <row r="3310" spans="1:18" x14ac:dyDescent="0.25">
      <c r="A3310" t="s">
        <v>160</v>
      </c>
      <c r="B3310" t="s">
        <v>6</v>
      </c>
      <c r="C3310" s="1">
        <v>44890</v>
      </c>
      <c r="D3310" s="1">
        <v>45071</v>
      </c>
      <c r="E3310" s="24">
        <v>181</v>
      </c>
      <c r="F3310">
        <v>0.5</v>
      </c>
      <c r="G3310">
        <v>2.5</v>
      </c>
      <c r="H3310">
        <v>0.5</v>
      </c>
      <c r="I3310" t="s">
        <v>21</v>
      </c>
      <c r="J3310">
        <v>669</v>
      </c>
      <c r="K3310">
        <v>104</v>
      </c>
      <c r="L3310">
        <v>160</v>
      </c>
      <c r="M3310" t="s">
        <v>161</v>
      </c>
      <c r="N3310" t="s">
        <v>46</v>
      </c>
      <c r="O3310" t="s">
        <v>148</v>
      </c>
      <c r="P3310">
        <f t="shared" si="153"/>
        <v>2.9009999999999998</v>
      </c>
      <c r="Q3310">
        <f t="shared" si="154"/>
        <v>-0.4009999999999998</v>
      </c>
      <c r="R3310">
        <f t="shared" si="155"/>
        <v>0.65</v>
      </c>
    </row>
    <row r="3311" spans="1:18" x14ac:dyDescent="0.25">
      <c r="A3311" t="s">
        <v>160</v>
      </c>
      <c r="B3311" t="s">
        <v>6</v>
      </c>
      <c r="C3311" s="1">
        <v>44890</v>
      </c>
      <c r="D3311" s="1">
        <v>45071</v>
      </c>
      <c r="E3311" s="24">
        <v>181</v>
      </c>
      <c r="F3311">
        <v>0.5</v>
      </c>
      <c r="G3311">
        <v>2.8</v>
      </c>
      <c r="H3311">
        <v>0.6</v>
      </c>
      <c r="I3311" t="s">
        <v>21</v>
      </c>
      <c r="J3311">
        <v>669</v>
      </c>
      <c r="K3311">
        <v>104</v>
      </c>
      <c r="L3311">
        <v>160</v>
      </c>
      <c r="M3311" t="s">
        <v>161</v>
      </c>
      <c r="N3311" t="s">
        <v>46</v>
      </c>
      <c r="O3311" t="s">
        <v>148</v>
      </c>
      <c r="P3311">
        <f t="shared" si="153"/>
        <v>2.9009999999999998</v>
      </c>
      <c r="Q3311">
        <f t="shared" si="154"/>
        <v>-0.10099999999999998</v>
      </c>
      <c r="R3311">
        <f t="shared" si="155"/>
        <v>0.65</v>
      </c>
    </row>
    <row r="3312" spans="1:18" x14ac:dyDescent="0.25">
      <c r="A3312" t="s">
        <v>160</v>
      </c>
      <c r="B3312" t="s">
        <v>6</v>
      </c>
      <c r="C3312" s="1">
        <v>44890</v>
      </c>
      <c r="D3312" s="1">
        <v>45071</v>
      </c>
      <c r="E3312" s="24">
        <v>181</v>
      </c>
      <c r="F3312">
        <v>0.5</v>
      </c>
      <c r="G3312">
        <v>2.6</v>
      </c>
      <c r="H3312">
        <v>0.6</v>
      </c>
      <c r="I3312" t="s">
        <v>21</v>
      </c>
      <c r="J3312">
        <v>669</v>
      </c>
      <c r="K3312">
        <v>104</v>
      </c>
      <c r="L3312">
        <v>160</v>
      </c>
      <c r="M3312" t="s">
        <v>161</v>
      </c>
      <c r="N3312" t="s">
        <v>46</v>
      </c>
      <c r="O3312" t="s">
        <v>148</v>
      </c>
      <c r="P3312">
        <f t="shared" si="153"/>
        <v>2.9009999999999998</v>
      </c>
      <c r="Q3312">
        <f t="shared" si="154"/>
        <v>-0.30099999999999971</v>
      </c>
      <c r="R3312">
        <f t="shared" si="155"/>
        <v>0.65</v>
      </c>
    </row>
    <row r="3313" spans="1:18" x14ac:dyDescent="0.25">
      <c r="A3313" t="s">
        <v>160</v>
      </c>
      <c r="B3313" t="s">
        <v>6</v>
      </c>
      <c r="C3313" s="1">
        <v>44890</v>
      </c>
      <c r="D3313" s="1">
        <v>45071</v>
      </c>
      <c r="E3313" s="24">
        <v>181</v>
      </c>
      <c r="F3313">
        <v>0.5</v>
      </c>
      <c r="G3313">
        <v>2.8</v>
      </c>
      <c r="H3313">
        <v>0.6</v>
      </c>
      <c r="I3313" t="s">
        <v>21</v>
      </c>
      <c r="J3313">
        <v>669</v>
      </c>
      <c r="K3313">
        <v>104</v>
      </c>
      <c r="L3313">
        <v>160</v>
      </c>
      <c r="M3313" t="s">
        <v>161</v>
      </c>
      <c r="N3313" t="s">
        <v>46</v>
      </c>
      <c r="O3313" t="s">
        <v>148</v>
      </c>
      <c r="P3313">
        <f t="shared" si="153"/>
        <v>2.9009999999999998</v>
      </c>
      <c r="Q3313">
        <f t="shared" si="154"/>
        <v>-0.10099999999999998</v>
      </c>
      <c r="R3313">
        <f t="shared" si="155"/>
        <v>0.65</v>
      </c>
    </row>
    <row r="3314" spans="1:18" x14ac:dyDescent="0.25">
      <c r="A3314" t="s">
        <v>160</v>
      </c>
      <c r="B3314" t="s">
        <v>6</v>
      </c>
      <c r="C3314" s="1">
        <v>44890</v>
      </c>
      <c r="D3314" s="1">
        <v>45071</v>
      </c>
      <c r="E3314" s="24">
        <v>181</v>
      </c>
      <c r="F3314">
        <v>0.5</v>
      </c>
      <c r="G3314">
        <v>3.2</v>
      </c>
      <c r="H3314">
        <v>0.7</v>
      </c>
      <c r="I3314" t="s">
        <v>21</v>
      </c>
      <c r="J3314">
        <v>669</v>
      </c>
      <c r="K3314">
        <v>104</v>
      </c>
      <c r="L3314">
        <v>160</v>
      </c>
      <c r="M3314" t="s">
        <v>161</v>
      </c>
      <c r="N3314" t="s">
        <v>46</v>
      </c>
      <c r="O3314" t="s">
        <v>148</v>
      </c>
      <c r="P3314">
        <f t="shared" si="153"/>
        <v>2.9009999999999998</v>
      </c>
      <c r="Q3314">
        <f t="shared" si="154"/>
        <v>0.29900000000000038</v>
      </c>
      <c r="R3314">
        <f t="shared" si="155"/>
        <v>0.65</v>
      </c>
    </row>
    <row r="3315" spans="1:18" x14ac:dyDescent="0.25">
      <c r="A3315" t="s">
        <v>160</v>
      </c>
      <c r="B3315" t="s">
        <v>6</v>
      </c>
      <c r="C3315" s="1">
        <v>44890</v>
      </c>
      <c r="D3315" s="1">
        <v>45071</v>
      </c>
      <c r="E3315" s="24">
        <v>181</v>
      </c>
      <c r="F3315">
        <v>0.5</v>
      </c>
      <c r="G3315">
        <v>2.5</v>
      </c>
      <c r="H3315">
        <v>0.5</v>
      </c>
      <c r="I3315" t="s">
        <v>21</v>
      </c>
      <c r="J3315">
        <v>669</v>
      </c>
      <c r="K3315">
        <v>104</v>
      </c>
      <c r="L3315">
        <v>160</v>
      </c>
      <c r="M3315" t="s">
        <v>161</v>
      </c>
      <c r="N3315" t="s">
        <v>46</v>
      </c>
      <c r="O3315" t="s">
        <v>148</v>
      </c>
      <c r="P3315">
        <f t="shared" si="153"/>
        <v>2.9009999999999998</v>
      </c>
      <c r="Q3315">
        <f t="shared" si="154"/>
        <v>-0.4009999999999998</v>
      </c>
      <c r="R3315">
        <f t="shared" si="155"/>
        <v>0.65</v>
      </c>
    </row>
    <row r="3316" spans="1:18" x14ac:dyDescent="0.25">
      <c r="A3316" t="s">
        <v>160</v>
      </c>
      <c r="B3316" t="s">
        <v>6</v>
      </c>
      <c r="C3316" s="1">
        <v>44890</v>
      </c>
      <c r="D3316" s="1">
        <v>45071</v>
      </c>
      <c r="E3316" s="24">
        <v>181</v>
      </c>
      <c r="F3316">
        <v>0.5</v>
      </c>
      <c r="G3316">
        <v>3.3</v>
      </c>
      <c r="H3316">
        <v>0.8</v>
      </c>
      <c r="I3316" t="s">
        <v>21</v>
      </c>
      <c r="J3316">
        <v>669</v>
      </c>
      <c r="K3316">
        <v>104</v>
      </c>
      <c r="L3316">
        <v>160</v>
      </c>
      <c r="M3316" t="s">
        <v>161</v>
      </c>
      <c r="N3316" t="s">
        <v>46</v>
      </c>
      <c r="O3316" t="s">
        <v>148</v>
      </c>
      <c r="P3316">
        <f t="shared" si="153"/>
        <v>2.9009999999999998</v>
      </c>
      <c r="Q3316">
        <f t="shared" si="154"/>
        <v>0.39900000000000002</v>
      </c>
      <c r="R3316">
        <f t="shared" si="155"/>
        <v>0.65</v>
      </c>
    </row>
    <row r="3317" spans="1:18" x14ac:dyDescent="0.25">
      <c r="A3317" t="s">
        <v>160</v>
      </c>
      <c r="B3317" t="s">
        <v>6</v>
      </c>
      <c r="C3317" s="1">
        <v>44890</v>
      </c>
      <c r="D3317" s="1">
        <v>45071</v>
      </c>
      <c r="E3317" s="24">
        <v>181</v>
      </c>
      <c r="F3317">
        <v>0.5</v>
      </c>
      <c r="G3317">
        <v>2.9</v>
      </c>
      <c r="H3317">
        <v>0.6</v>
      </c>
      <c r="I3317" t="s">
        <v>21</v>
      </c>
      <c r="J3317">
        <v>669</v>
      </c>
      <c r="K3317">
        <v>104</v>
      </c>
      <c r="L3317">
        <v>160</v>
      </c>
      <c r="M3317" t="s">
        <v>161</v>
      </c>
      <c r="N3317" t="s">
        <v>46</v>
      </c>
      <c r="O3317" t="s">
        <v>148</v>
      </c>
      <c r="P3317">
        <f t="shared" si="153"/>
        <v>2.9009999999999998</v>
      </c>
      <c r="Q3317">
        <f t="shared" si="154"/>
        <v>-9.9999999999988987E-4</v>
      </c>
      <c r="R3317">
        <f t="shared" si="155"/>
        <v>0.65</v>
      </c>
    </row>
    <row r="3318" spans="1:18" x14ac:dyDescent="0.25">
      <c r="A3318" t="s">
        <v>160</v>
      </c>
      <c r="B3318" t="s">
        <v>6</v>
      </c>
      <c r="C3318" s="1">
        <v>44890</v>
      </c>
      <c r="D3318" s="1">
        <v>45071</v>
      </c>
      <c r="E3318" s="24">
        <v>181</v>
      </c>
      <c r="F3318">
        <v>0.5</v>
      </c>
      <c r="G3318">
        <v>2.7</v>
      </c>
      <c r="H3318">
        <v>0.6</v>
      </c>
      <c r="I3318" t="s">
        <v>21</v>
      </c>
      <c r="J3318">
        <v>669</v>
      </c>
      <c r="K3318">
        <v>104</v>
      </c>
      <c r="L3318">
        <v>160</v>
      </c>
      <c r="M3318" t="s">
        <v>161</v>
      </c>
      <c r="N3318" t="s">
        <v>46</v>
      </c>
      <c r="O3318" t="s">
        <v>148</v>
      </c>
      <c r="P3318">
        <f t="shared" si="153"/>
        <v>2.9009999999999998</v>
      </c>
      <c r="Q3318">
        <f t="shared" si="154"/>
        <v>-0.20099999999999962</v>
      </c>
      <c r="R3318">
        <f t="shared" si="155"/>
        <v>0.65</v>
      </c>
    </row>
    <row r="3319" spans="1:18" x14ac:dyDescent="0.25">
      <c r="A3319" t="s">
        <v>160</v>
      </c>
      <c r="B3319" t="s">
        <v>6</v>
      </c>
      <c r="C3319" s="1">
        <v>44890</v>
      </c>
      <c r="D3319" s="1">
        <v>45071</v>
      </c>
      <c r="E3319" s="24">
        <v>181</v>
      </c>
      <c r="F3319">
        <v>0.5</v>
      </c>
      <c r="G3319">
        <v>3.3</v>
      </c>
      <c r="H3319">
        <v>0.8</v>
      </c>
      <c r="I3319" t="s">
        <v>21</v>
      </c>
      <c r="J3319">
        <v>669</v>
      </c>
      <c r="K3319">
        <v>104</v>
      </c>
      <c r="L3319">
        <v>160</v>
      </c>
      <c r="M3319" t="s">
        <v>161</v>
      </c>
      <c r="N3319" t="s">
        <v>46</v>
      </c>
      <c r="O3319" t="s">
        <v>148</v>
      </c>
      <c r="P3319">
        <f t="shared" si="153"/>
        <v>2.9009999999999998</v>
      </c>
      <c r="Q3319">
        <f t="shared" si="154"/>
        <v>0.39900000000000002</v>
      </c>
      <c r="R3319">
        <f t="shared" si="155"/>
        <v>0.65</v>
      </c>
    </row>
    <row r="3320" spans="1:18" x14ac:dyDescent="0.25">
      <c r="A3320" t="s">
        <v>160</v>
      </c>
      <c r="B3320" t="s">
        <v>6</v>
      </c>
      <c r="C3320" s="1">
        <v>44890</v>
      </c>
      <c r="D3320" s="1">
        <v>45071</v>
      </c>
      <c r="E3320" s="24">
        <v>181</v>
      </c>
      <c r="F3320">
        <v>0.5</v>
      </c>
      <c r="G3320">
        <v>2.4</v>
      </c>
      <c r="H3320">
        <v>0.5</v>
      </c>
      <c r="I3320" t="s">
        <v>21</v>
      </c>
      <c r="J3320">
        <v>669</v>
      </c>
      <c r="K3320">
        <v>104</v>
      </c>
      <c r="L3320">
        <v>160</v>
      </c>
      <c r="M3320" t="s">
        <v>161</v>
      </c>
      <c r="N3320" t="s">
        <v>46</v>
      </c>
      <c r="O3320" t="s">
        <v>148</v>
      </c>
      <c r="P3320">
        <f t="shared" si="153"/>
        <v>2.9009999999999998</v>
      </c>
      <c r="Q3320">
        <f t="shared" si="154"/>
        <v>-0.50099999999999989</v>
      </c>
      <c r="R3320">
        <f t="shared" si="155"/>
        <v>0.65</v>
      </c>
    </row>
    <row r="3321" spans="1:18" x14ac:dyDescent="0.25">
      <c r="A3321" t="s">
        <v>160</v>
      </c>
      <c r="B3321" t="s">
        <v>6</v>
      </c>
      <c r="C3321" s="1">
        <v>44890</v>
      </c>
      <c r="D3321" s="1">
        <v>45071</v>
      </c>
      <c r="E3321" s="24">
        <v>181</v>
      </c>
      <c r="F3321">
        <v>0.5</v>
      </c>
      <c r="G3321">
        <v>2.8</v>
      </c>
      <c r="H3321">
        <v>0.6</v>
      </c>
      <c r="I3321" t="s">
        <v>21</v>
      </c>
      <c r="J3321">
        <v>669</v>
      </c>
      <c r="K3321">
        <v>104</v>
      </c>
      <c r="L3321">
        <v>160</v>
      </c>
      <c r="M3321" t="s">
        <v>161</v>
      </c>
      <c r="N3321" t="s">
        <v>46</v>
      </c>
      <c r="O3321" t="s">
        <v>148</v>
      </c>
      <c r="P3321">
        <f t="shared" si="153"/>
        <v>2.9009999999999998</v>
      </c>
      <c r="Q3321">
        <f t="shared" si="154"/>
        <v>-0.10099999999999998</v>
      </c>
      <c r="R3321">
        <f t="shared" si="155"/>
        <v>0.65</v>
      </c>
    </row>
    <row r="3322" spans="1:18" x14ac:dyDescent="0.25">
      <c r="A3322" t="s">
        <v>160</v>
      </c>
      <c r="B3322" t="s">
        <v>6</v>
      </c>
      <c r="C3322" s="1">
        <v>44890</v>
      </c>
      <c r="D3322" s="1">
        <v>45071</v>
      </c>
      <c r="E3322" s="24">
        <v>181</v>
      </c>
      <c r="F3322">
        <v>0.5</v>
      </c>
      <c r="G3322">
        <v>3</v>
      </c>
      <c r="H3322">
        <v>0.7</v>
      </c>
      <c r="I3322" t="s">
        <v>21</v>
      </c>
      <c r="J3322">
        <v>669</v>
      </c>
      <c r="K3322">
        <v>104</v>
      </c>
      <c r="L3322">
        <v>160</v>
      </c>
      <c r="M3322" t="s">
        <v>161</v>
      </c>
      <c r="N3322" t="s">
        <v>46</v>
      </c>
      <c r="O3322" t="s">
        <v>148</v>
      </c>
      <c r="P3322">
        <f t="shared" si="153"/>
        <v>2.9009999999999998</v>
      </c>
      <c r="Q3322">
        <f t="shared" si="154"/>
        <v>9.9000000000000199E-2</v>
      </c>
      <c r="R3322">
        <f t="shared" si="155"/>
        <v>0.65</v>
      </c>
    </row>
    <row r="3323" spans="1:18" x14ac:dyDescent="0.25">
      <c r="A3323" t="s">
        <v>160</v>
      </c>
      <c r="B3323" t="s">
        <v>6</v>
      </c>
      <c r="C3323" s="1">
        <v>44890</v>
      </c>
      <c r="D3323" s="1">
        <v>45071</v>
      </c>
      <c r="E3323" s="24">
        <v>181</v>
      </c>
      <c r="F3323">
        <v>0.5</v>
      </c>
      <c r="G3323">
        <v>2.7</v>
      </c>
      <c r="H3323">
        <v>0.6</v>
      </c>
      <c r="I3323" t="s">
        <v>21</v>
      </c>
      <c r="J3323">
        <v>669</v>
      </c>
      <c r="K3323">
        <v>104</v>
      </c>
      <c r="L3323">
        <v>160</v>
      </c>
      <c r="M3323" t="s">
        <v>161</v>
      </c>
      <c r="N3323" t="s">
        <v>46</v>
      </c>
      <c r="O3323" t="s">
        <v>148</v>
      </c>
      <c r="P3323">
        <f t="shared" si="153"/>
        <v>2.9009999999999998</v>
      </c>
      <c r="Q3323">
        <f t="shared" si="154"/>
        <v>-0.20099999999999962</v>
      </c>
      <c r="R3323">
        <f t="shared" si="155"/>
        <v>0.65</v>
      </c>
    </row>
    <row r="3324" spans="1:18" x14ac:dyDescent="0.25">
      <c r="A3324" t="s">
        <v>160</v>
      </c>
      <c r="B3324" t="s">
        <v>6</v>
      </c>
      <c r="C3324" s="1">
        <v>44890</v>
      </c>
      <c r="D3324" s="1">
        <v>45071</v>
      </c>
      <c r="E3324" s="24">
        <v>181</v>
      </c>
      <c r="F3324">
        <v>0.5</v>
      </c>
      <c r="G3324">
        <v>2.5</v>
      </c>
      <c r="H3324">
        <v>0.5</v>
      </c>
      <c r="I3324" t="s">
        <v>21</v>
      </c>
      <c r="J3324">
        <v>669</v>
      </c>
      <c r="K3324">
        <v>104</v>
      </c>
      <c r="L3324">
        <v>160</v>
      </c>
      <c r="M3324" t="s">
        <v>161</v>
      </c>
      <c r="N3324" t="s">
        <v>46</v>
      </c>
      <c r="O3324" t="s">
        <v>148</v>
      </c>
      <c r="P3324">
        <f t="shared" si="153"/>
        <v>2.9009999999999998</v>
      </c>
      <c r="Q3324">
        <f t="shared" si="154"/>
        <v>-0.4009999999999998</v>
      </c>
      <c r="R3324">
        <f t="shared" si="155"/>
        <v>0.65</v>
      </c>
    </row>
    <row r="3325" spans="1:18" x14ac:dyDescent="0.25">
      <c r="A3325" t="s">
        <v>160</v>
      </c>
      <c r="B3325" t="s">
        <v>6</v>
      </c>
      <c r="C3325" s="1">
        <v>44890</v>
      </c>
      <c r="D3325" s="1">
        <v>45071</v>
      </c>
      <c r="E3325" s="24">
        <v>181</v>
      </c>
      <c r="F3325">
        <v>0.5</v>
      </c>
      <c r="G3325">
        <v>3</v>
      </c>
      <c r="H3325">
        <v>0.7</v>
      </c>
      <c r="I3325" t="s">
        <v>21</v>
      </c>
      <c r="J3325">
        <v>669</v>
      </c>
      <c r="K3325">
        <v>104</v>
      </c>
      <c r="L3325">
        <v>160</v>
      </c>
      <c r="M3325" t="s">
        <v>161</v>
      </c>
      <c r="N3325" t="s">
        <v>46</v>
      </c>
      <c r="O3325" t="s">
        <v>148</v>
      </c>
      <c r="P3325">
        <f t="shared" si="153"/>
        <v>2.9009999999999998</v>
      </c>
      <c r="Q3325">
        <f t="shared" si="154"/>
        <v>9.9000000000000199E-2</v>
      </c>
      <c r="R3325">
        <f t="shared" si="155"/>
        <v>0.65</v>
      </c>
    </row>
    <row r="3326" spans="1:18" x14ac:dyDescent="0.25">
      <c r="A3326" t="s">
        <v>160</v>
      </c>
      <c r="B3326" t="s">
        <v>6</v>
      </c>
      <c r="C3326" s="1">
        <v>44890</v>
      </c>
      <c r="D3326" s="1">
        <v>45071</v>
      </c>
      <c r="E3326" s="24">
        <v>181</v>
      </c>
      <c r="F3326">
        <v>0.5</v>
      </c>
      <c r="G3326">
        <v>3</v>
      </c>
      <c r="H3326">
        <v>0.7</v>
      </c>
      <c r="I3326" t="s">
        <v>21</v>
      </c>
      <c r="J3326">
        <v>669</v>
      </c>
      <c r="K3326">
        <v>104</v>
      </c>
      <c r="L3326">
        <v>160</v>
      </c>
      <c r="M3326" t="s">
        <v>161</v>
      </c>
      <c r="N3326" t="s">
        <v>46</v>
      </c>
      <c r="O3326" t="s">
        <v>148</v>
      </c>
      <c r="P3326">
        <f t="shared" si="153"/>
        <v>2.9009999999999998</v>
      </c>
      <c r="Q3326">
        <f t="shared" si="154"/>
        <v>9.9000000000000199E-2</v>
      </c>
      <c r="R3326">
        <f t="shared" si="155"/>
        <v>0.65</v>
      </c>
    </row>
    <row r="3327" spans="1:18" x14ac:dyDescent="0.25">
      <c r="A3327" t="s">
        <v>160</v>
      </c>
      <c r="B3327" t="s">
        <v>6</v>
      </c>
      <c r="C3327" s="1">
        <v>44890</v>
      </c>
      <c r="D3327" s="1">
        <v>45071</v>
      </c>
      <c r="E3327" s="24">
        <v>181</v>
      </c>
      <c r="F3327">
        <v>0.5</v>
      </c>
      <c r="G3327">
        <v>3</v>
      </c>
      <c r="H3327">
        <v>0.7</v>
      </c>
      <c r="I3327" t="s">
        <v>21</v>
      </c>
      <c r="J3327">
        <v>669</v>
      </c>
      <c r="K3327">
        <v>104</v>
      </c>
      <c r="L3327">
        <v>160</v>
      </c>
      <c r="M3327" t="s">
        <v>161</v>
      </c>
      <c r="N3327" t="s">
        <v>46</v>
      </c>
      <c r="O3327" t="s">
        <v>148</v>
      </c>
      <c r="P3327">
        <f t="shared" si="153"/>
        <v>2.9009999999999998</v>
      </c>
      <c r="Q3327">
        <f t="shared" si="154"/>
        <v>9.9000000000000199E-2</v>
      </c>
      <c r="R3327">
        <f t="shared" si="155"/>
        <v>0.65</v>
      </c>
    </row>
    <row r="3328" spans="1:18" x14ac:dyDescent="0.25">
      <c r="A3328" t="s">
        <v>160</v>
      </c>
      <c r="B3328" t="s">
        <v>6</v>
      </c>
      <c r="C3328" s="1">
        <v>44890</v>
      </c>
      <c r="D3328" s="1">
        <v>45071</v>
      </c>
      <c r="E3328" s="24">
        <v>181</v>
      </c>
      <c r="F3328">
        <v>0.5</v>
      </c>
      <c r="G3328">
        <v>2.2000000000000002</v>
      </c>
      <c r="H3328">
        <v>0.4</v>
      </c>
      <c r="I3328" t="s">
        <v>21</v>
      </c>
      <c r="J3328">
        <v>669</v>
      </c>
      <c r="K3328">
        <v>104</v>
      </c>
      <c r="L3328">
        <v>160</v>
      </c>
      <c r="M3328" t="s">
        <v>161</v>
      </c>
      <c r="N3328" t="s">
        <v>46</v>
      </c>
      <c r="O3328" t="s">
        <v>148</v>
      </c>
      <c r="P3328">
        <f t="shared" si="153"/>
        <v>2.9009999999999998</v>
      </c>
      <c r="Q3328">
        <f t="shared" si="154"/>
        <v>-0.70099999999999962</v>
      </c>
      <c r="R3328">
        <f t="shared" si="155"/>
        <v>0.65</v>
      </c>
    </row>
    <row r="3329" spans="1:18" x14ac:dyDescent="0.25">
      <c r="A3329" t="s">
        <v>160</v>
      </c>
      <c r="B3329" t="s">
        <v>6</v>
      </c>
      <c r="C3329" s="1">
        <v>44890</v>
      </c>
      <c r="D3329" s="1">
        <v>45071</v>
      </c>
      <c r="E3329" s="24">
        <v>181</v>
      </c>
      <c r="F3329">
        <v>0.5</v>
      </c>
      <c r="G3329">
        <v>3.5</v>
      </c>
      <c r="H3329">
        <v>0.8</v>
      </c>
      <c r="I3329" t="s">
        <v>21</v>
      </c>
      <c r="J3329">
        <v>669</v>
      </c>
      <c r="K3329">
        <v>104</v>
      </c>
      <c r="L3329">
        <v>160</v>
      </c>
      <c r="M3329" t="s">
        <v>161</v>
      </c>
      <c r="N3329" t="s">
        <v>46</v>
      </c>
      <c r="O3329" t="s">
        <v>148</v>
      </c>
      <c r="P3329">
        <f t="shared" si="153"/>
        <v>2.9009999999999998</v>
      </c>
      <c r="Q3329">
        <f t="shared" si="154"/>
        <v>0.5990000000000002</v>
      </c>
      <c r="R3329">
        <f t="shared" si="155"/>
        <v>0.65</v>
      </c>
    </row>
    <row r="3330" spans="1:18" x14ac:dyDescent="0.25">
      <c r="A3330" t="s">
        <v>160</v>
      </c>
      <c r="B3330" t="s">
        <v>6</v>
      </c>
      <c r="C3330" s="1">
        <v>44890</v>
      </c>
      <c r="D3330" s="1">
        <v>45071</v>
      </c>
      <c r="E3330" s="24">
        <v>181</v>
      </c>
      <c r="F3330">
        <v>0.5</v>
      </c>
      <c r="G3330">
        <v>2.8</v>
      </c>
      <c r="H3330">
        <v>0.7</v>
      </c>
      <c r="I3330" t="s">
        <v>21</v>
      </c>
      <c r="J3330">
        <v>669</v>
      </c>
      <c r="K3330">
        <v>104</v>
      </c>
      <c r="L3330">
        <v>160</v>
      </c>
      <c r="M3330" t="s">
        <v>161</v>
      </c>
      <c r="N3330" t="s">
        <v>46</v>
      </c>
      <c r="O3330" t="s">
        <v>148</v>
      </c>
      <c r="P3330">
        <f t="shared" si="153"/>
        <v>2.9009999999999998</v>
      </c>
      <c r="Q3330">
        <f t="shared" si="154"/>
        <v>-0.10099999999999998</v>
      </c>
      <c r="R3330">
        <f t="shared" si="155"/>
        <v>0.65</v>
      </c>
    </row>
    <row r="3331" spans="1:18" x14ac:dyDescent="0.25">
      <c r="A3331" t="s">
        <v>160</v>
      </c>
      <c r="B3331" t="s">
        <v>6</v>
      </c>
      <c r="C3331" s="1">
        <v>44890</v>
      </c>
      <c r="D3331" s="1">
        <v>45071</v>
      </c>
      <c r="E3331" s="24">
        <v>181</v>
      </c>
      <c r="F3331">
        <v>0.5</v>
      </c>
      <c r="G3331">
        <v>2.9</v>
      </c>
      <c r="H3331">
        <v>0.7</v>
      </c>
      <c r="I3331" t="s">
        <v>21</v>
      </c>
      <c r="J3331">
        <v>669</v>
      </c>
      <c r="K3331">
        <v>104</v>
      </c>
      <c r="L3331">
        <v>160</v>
      </c>
      <c r="M3331" t="s">
        <v>161</v>
      </c>
      <c r="N3331" t="s">
        <v>46</v>
      </c>
      <c r="O3331" t="s">
        <v>148</v>
      </c>
      <c r="P3331">
        <f t="shared" ref="P3331:P3394" si="156">IF(B3331="AltCom",E3331*0.003+1.43,IF(B3331="EreCya",E3331*0.003+2.87,IF(B3331="JulOrn",E3331*0.004+2.3,IF(B3331="LepElo",E3331*0.011+0.91,IF(B3331="NeoPul",E3331*0.004+2.46,IF(B3331="NeoTet","NT",IF(B3331="TelTem",E3331*0.006+1.77,IF(B3331="VarMoo",E3331*0.003+1.67,"AAAAAAAAAH"))))))))</f>
        <v>2.9009999999999998</v>
      </c>
      <c r="Q3331">
        <f t="shared" ref="Q3331:Q3394" si="157">IF(B3331="NeoTet", "NA", G3331-P3331)</f>
        <v>-9.9999999999988987E-4</v>
      </c>
      <c r="R3331">
        <f t="shared" ref="R3331:R3394" si="158">K3331/L3331</f>
        <v>0.65</v>
      </c>
    </row>
    <row r="3332" spans="1:18" x14ac:dyDescent="0.25">
      <c r="A3332" t="s">
        <v>160</v>
      </c>
      <c r="B3332" t="s">
        <v>6</v>
      </c>
      <c r="C3332" s="1">
        <v>44890</v>
      </c>
      <c r="D3332" s="1">
        <v>45071</v>
      </c>
      <c r="E3332" s="24">
        <v>181</v>
      </c>
      <c r="F3332">
        <v>0.5</v>
      </c>
      <c r="G3332">
        <v>2.2999999999999998</v>
      </c>
      <c r="H3332">
        <v>0.5</v>
      </c>
      <c r="I3332" t="s">
        <v>21</v>
      </c>
      <c r="J3332">
        <v>669</v>
      </c>
      <c r="K3332">
        <v>104</v>
      </c>
      <c r="L3332">
        <v>160</v>
      </c>
      <c r="M3332" t="s">
        <v>161</v>
      </c>
      <c r="N3332" t="s">
        <v>46</v>
      </c>
      <c r="O3332" t="s">
        <v>148</v>
      </c>
      <c r="P3332">
        <f t="shared" si="156"/>
        <v>2.9009999999999998</v>
      </c>
      <c r="Q3332">
        <f t="shared" si="157"/>
        <v>-0.60099999999999998</v>
      </c>
      <c r="R3332">
        <f t="shared" si="158"/>
        <v>0.65</v>
      </c>
    </row>
    <row r="3333" spans="1:18" x14ac:dyDescent="0.25">
      <c r="A3333" t="s">
        <v>160</v>
      </c>
      <c r="B3333" t="s">
        <v>6</v>
      </c>
      <c r="C3333" s="1">
        <v>44890</v>
      </c>
      <c r="D3333" s="1">
        <v>45071</v>
      </c>
      <c r="E3333" s="24">
        <v>181</v>
      </c>
      <c r="F3333">
        <v>0.5</v>
      </c>
      <c r="G3333">
        <v>3</v>
      </c>
      <c r="H3333">
        <v>0.7</v>
      </c>
      <c r="I3333" t="s">
        <v>21</v>
      </c>
      <c r="J3333">
        <v>669</v>
      </c>
      <c r="K3333">
        <v>104</v>
      </c>
      <c r="L3333">
        <v>160</v>
      </c>
      <c r="M3333" t="s">
        <v>161</v>
      </c>
      <c r="N3333" t="s">
        <v>46</v>
      </c>
      <c r="O3333" t="s">
        <v>148</v>
      </c>
      <c r="P3333">
        <f t="shared" si="156"/>
        <v>2.9009999999999998</v>
      </c>
      <c r="Q3333">
        <f t="shared" si="157"/>
        <v>9.9000000000000199E-2</v>
      </c>
      <c r="R3333">
        <f t="shared" si="158"/>
        <v>0.65</v>
      </c>
    </row>
    <row r="3334" spans="1:18" x14ac:dyDescent="0.25">
      <c r="A3334" t="s">
        <v>160</v>
      </c>
      <c r="B3334" t="s">
        <v>6</v>
      </c>
      <c r="C3334" s="1">
        <v>44890</v>
      </c>
      <c r="D3334" s="1">
        <v>45071</v>
      </c>
      <c r="E3334" s="24">
        <v>181</v>
      </c>
      <c r="F3334">
        <v>0.5</v>
      </c>
      <c r="G3334">
        <v>3.1</v>
      </c>
      <c r="H3334">
        <v>0.7</v>
      </c>
      <c r="I3334" t="s">
        <v>21</v>
      </c>
      <c r="J3334">
        <v>669</v>
      </c>
      <c r="K3334">
        <v>104</v>
      </c>
      <c r="L3334">
        <v>160</v>
      </c>
      <c r="M3334" t="s">
        <v>161</v>
      </c>
      <c r="N3334" t="s">
        <v>46</v>
      </c>
      <c r="O3334" t="s">
        <v>148</v>
      </c>
      <c r="P3334">
        <f t="shared" si="156"/>
        <v>2.9009999999999998</v>
      </c>
      <c r="Q3334">
        <f t="shared" si="157"/>
        <v>0.19900000000000029</v>
      </c>
      <c r="R3334">
        <f t="shared" si="158"/>
        <v>0.65</v>
      </c>
    </row>
    <row r="3335" spans="1:18" x14ac:dyDescent="0.25">
      <c r="A3335" t="s">
        <v>160</v>
      </c>
      <c r="B3335" t="s">
        <v>6</v>
      </c>
      <c r="C3335" s="1">
        <v>44890</v>
      </c>
      <c r="D3335" s="1">
        <v>45071</v>
      </c>
      <c r="E3335" s="24">
        <v>181</v>
      </c>
      <c r="F3335">
        <v>0.5</v>
      </c>
      <c r="G3335">
        <v>3</v>
      </c>
      <c r="H3335">
        <v>0.7</v>
      </c>
      <c r="I3335" t="s">
        <v>21</v>
      </c>
      <c r="J3335">
        <v>669</v>
      </c>
      <c r="K3335">
        <v>104</v>
      </c>
      <c r="L3335">
        <v>160</v>
      </c>
      <c r="M3335" t="s">
        <v>161</v>
      </c>
      <c r="N3335" t="s">
        <v>46</v>
      </c>
      <c r="O3335" t="s">
        <v>148</v>
      </c>
      <c r="P3335">
        <f t="shared" si="156"/>
        <v>2.9009999999999998</v>
      </c>
      <c r="Q3335">
        <f t="shared" si="157"/>
        <v>9.9000000000000199E-2</v>
      </c>
      <c r="R3335">
        <f t="shared" si="158"/>
        <v>0.65</v>
      </c>
    </row>
    <row r="3336" spans="1:18" x14ac:dyDescent="0.25">
      <c r="A3336" t="s">
        <v>160</v>
      </c>
      <c r="B3336" t="s">
        <v>6</v>
      </c>
      <c r="C3336" s="1">
        <v>44890</v>
      </c>
      <c r="D3336" s="1">
        <v>45071</v>
      </c>
      <c r="E3336" s="24">
        <v>181</v>
      </c>
      <c r="F3336">
        <v>0.5</v>
      </c>
      <c r="G3336">
        <v>2.8</v>
      </c>
      <c r="H3336">
        <v>0.6</v>
      </c>
      <c r="I3336" t="s">
        <v>21</v>
      </c>
      <c r="J3336">
        <v>669</v>
      </c>
      <c r="K3336">
        <v>104</v>
      </c>
      <c r="L3336">
        <v>160</v>
      </c>
      <c r="M3336" t="s">
        <v>161</v>
      </c>
      <c r="N3336" t="s">
        <v>46</v>
      </c>
      <c r="O3336" t="s">
        <v>148</v>
      </c>
      <c r="P3336">
        <f t="shared" si="156"/>
        <v>2.9009999999999998</v>
      </c>
      <c r="Q3336">
        <f t="shared" si="157"/>
        <v>-0.10099999999999998</v>
      </c>
      <c r="R3336">
        <f t="shared" si="158"/>
        <v>0.65</v>
      </c>
    </row>
    <row r="3337" spans="1:18" x14ac:dyDescent="0.25">
      <c r="A3337" t="s">
        <v>160</v>
      </c>
      <c r="B3337" t="s">
        <v>6</v>
      </c>
      <c r="C3337" s="1">
        <v>44890</v>
      </c>
      <c r="D3337" s="1">
        <v>45071</v>
      </c>
      <c r="E3337" s="24">
        <v>181</v>
      </c>
      <c r="F3337">
        <v>0.5</v>
      </c>
      <c r="G3337">
        <v>3.1</v>
      </c>
      <c r="H3337">
        <v>0.7</v>
      </c>
      <c r="I3337" t="s">
        <v>21</v>
      </c>
      <c r="J3337">
        <v>669</v>
      </c>
      <c r="K3337">
        <v>104</v>
      </c>
      <c r="L3337">
        <v>160</v>
      </c>
      <c r="M3337" t="s">
        <v>161</v>
      </c>
      <c r="N3337" t="s">
        <v>46</v>
      </c>
      <c r="O3337" t="s">
        <v>148</v>
      </c>
      <c r="P3337">
        <f t="shared" si="156"/>
        <v>2.9009999999999998</v>
      </c>
      <c r="Q3337">
        <f t="shared" si="157"/>
        <v>0.19900000000000029</v>
      </c>
      <c r="R3337">
        <f t="shared" si="158"/>
        <v>0.65</v>
      </c>
    </row>
    <row r="3338" spans="1:18" x14ac:dyDescent="0.25">
      <c r="A3338" t="s">
        <v>160</v>
      </c>
      <c r="B3338" t="s">
        <v>6</v>
      </c>
      <c r="C3338" s="1">
        <v>44890</v>
      </c>
      <c r="D3338" s="1">
        <v>45071</v>
      </c>
      <c r="E3338" s="24">
        <v>181</v>
      </c>
      <c r="F3338">
        <v>0.5</v>
      </c>
      <c r="G3338">
        <v>2.7</v>
      </c>
      <c r="H3338">
        <v>0.6</v>
      </c>
      <c r="I3338" t="s">
        <v>21</v>
      </c>
      <c r="J3338">
        <v>669</v>
      </c>
      <c r="K3338">
        <v>104</v>
      </c>
      <c r="L3338">
        <v>160</v>
      </c>
      <c r="M3338" t="s">
        <v>161</v>
      </c>
      <c r="N3338" t="s">
        <v>46</v>
      </c>
      <c r="O3338" t="s">
        <v>148</v>
      </c>
      <c r="P3338">
        <f t="shared" si="156"/>
        <v>2.9009999999999998</v>
      </c>
      <c r="Q3338">
        <f t="shared" si="157"/>
        <v>-0.20099999999999962</v>
      </c>
      <c r="R3338">
        <f t="shared" si="158"/>
        <v>0.65</v>
      </c>
    </row>
    <row r="3339" spans="1:18" x14ac:dyDescent="0.25">
      <c r="A3339" t="s">
        <v>160</v>
      </c>
      <c r="B3339" t="s">
        <v>6</v>
      </c>
      <c r="C3339" s="1">
        <v>44890</v>
      </c>
      <c r="D3339" s="1">
        <v>45071</v>
      </c>
      <c r="E3339" s="24">
        <v>181</v>
      </c>
      <c r="F3339">
        <v>0.5</v>
      </c>
      <c r="G3339">
        <v>2.9</v>
      </c>
      <c r="H3339">
        <v>0.7</v>
      </c>
      <c r="I3339" t="s">
        <v>21</v>
      </c>
      <c r="J3339">
        <v>669</v>
      </c>
      <c r="K3339">
        <v>104</v>
      </c>
      <c r="L3339">
        <v>160</v>
      </c>
      <c r="M3339" t="s">
        <v>161</v>
      </c>
      <c r="N3339" t="s">
        <v>46</v>
      </c>
      <c r="O3339" t="s">
        <v>148</v>
      </c>
      <c r="P3339">
        <f t="shared" si="156"/>
        <v>2.9009999999999998</v>
      </c>
      <c r="Q3339">
        <f t="shared" si="157"/>
        <v>-9.9999999999988987E-4</v>
      </c>
      <c r="R3339">
        <f t="shared" si="158"/>
        <v>0.65</v>
      </c>
    </row>
    <row r="3340" spans="1:18" x14ac:dyDescent="0.25">
      <c r="A3340" t="s">
        <v>160</v>
      </c>
      <c r="B3340" t="s">
        <v>6</v>
      </c>
      <c r="C3340" s="1">
        <v>44890</v>
      </c>
      <c r="D3340" s="1">
        <v>45071</v>
      </c>
      <c r="E3340" s="24">
        <v>181</v>
      </c>
      <c r="F3340">
        <v>0.5</v>
      </c>
      <c r="G3340">
        <v>3.1</v>
      </c>
      <c r="H3340">
        <v>0.7</v>
      </c>
      <c r="I3340" t="s">
        <v>21</v>
      </c>
      <c r="J3340">
        <v>669</v>
      </c>
      <c r="K3340">
        <v>104</v>
      </c>
      <c r="L3340">
        <v>160</v>
      </c>
      <c r="M3340" t="s">
        <v>161</v>
      </c>
      <c r="N3340" t="s">
        <v>46</v>
      </c>
      <c r="O3340" t="s">
        <v>148</v>
      </c>
      <c r="P3340">
        <f t="shared" si="156"/>
        <v>2.9009999999999998</v>
      </c>
      <c r="Q3340">
        <f t="shared" si="157"/>
        <v>0.19900000000000029</v>
      </c>
      <c r="R3340">
        <f t="shared" si="158"/>
        <v>0.65</v>
      </c>
    </row>
    <row r="3341" spans="1:18" x14ac:dyDescent="0.25">
      <c r="A3341" t="s">
        <v>143</v>
      </c>
      <c r="B3341" t="s">
        <v>6</v>
      </c>
      <c r="C3341" s="1">
        <v>44358</v>
      </c>
      <c r="D3341" s="1">
        <v>45092</v>
      </c>
      <c r="E3341" s="24">
        <v>734</v>
      </c>
      <c r="F3341">
        <v>2</v>
      </c>
      <c r="G3341">
        <v>10.199999999999999</v>
      </c>
      <c r="H3341">
        <v>2.6</v>
      </c>
      <c r="I3341" t="s">
        <v>159</v>
      </c>
      <c r="J3341">
        <v>560</v>
      </c>
      <c r="K3341">
        <v>60</v>
      </c>
      <c r="L3341">
        <v>160</v>
      </c>
      <c r="M3341" t="s">
        <v>153</v>
      </c>
      <c r="N3341" t="s">
        <v>46</v>
      </c>
      <c r="O3341" t="s">
        <v>148</v>
      </c>
      <c r="P3341">
        <f t="shared" si="156"/>
        <v>8.984</v>
      </c>
      <c r="Q3341">
        <f t="shared" si="157"/>
        <v>1.2159999999999993</v>
      </c>
      <c r="R3341">
        <f t="shared" si="158"/>
        <v>0.375</v>
      </c>
    </row>
    <row r="3342" spans="1:18" x14ac:dyDescent="0.25">
      <c r="A3342" t="s">
        <v>143</v>
      </c>
      <c r="B3342" t="s">
        <v>6</v>
      </c>
      <c r="C3342" s="1">
        <v>44358</v>
      </c>
      <c r="D3342" s="1">
        <v>45092</v>
      </c>
      <c r="E3342" s="24">
        <v>734</v>
      </c>
      <c r="F3342">
        <v>2</v>
      </c>
      <c r="G3342">
        <v>8.9</v>
      </c>
      <c r="H3342">
        <v>2.2999999999999998</v>
      </c>
      <c r="I3342" t="s">
        <v>159</v>
      </c>
      <c r="J3342">
        <v>560</v>
      </c>
      <c r="K3342">
        <v>60</v>
      </c>
      <c r="L3342">
        <v>160</v>
      </c>
      <c r="M3342" t="s">
        <v>153</v>
      </c>
      <c r="N3342" t="s">
        <v>46</v>
      </c>
      <c r="O3342" t="s">
        <v>148</v>
      </c>
      <c r="P3342">
        <f t="shared" si="156"/>
        <v>8.984</v>
      </c>
      <c r="Q3342">
        <f t="shared" si="157"/>
        <v>-8.3999999999999631E-2</v>
      </c>
      <c r="R3342">
        <f t="shared" si="158"/>
        <v>0.375</v>
      </c>
    </row>
    <row r="3343" spans="1:18" x14ac:dyDescent="0.25">
      <c r="A3343" t="s">
        <v>143</v>
      </c>
      <c r="B3343" t="s">
        <v>6</v>
      </c>
      <c r="C3343" s="1">
        <v>44358</v>
      </c>
      <c r="D3343" s="1">
        <v>45092</v>
      </c>
      <c r="E3343" s="24">
        <v>734</v>
      </c>
      <c r="F3343">
        <v>2</v>
      </c>
      <c r="G3343">
        <v>7.2</v>
      </c>
      <c r="H3343">
        <v>1.9</v>
      </c>
      <c r="I3343" t="s">
        <v>159</v>
      </c>
      <c r="J3343">
        <v>560</v>
      </c>
      <c r="K3343">
        <v>60</v>
      </c>
      <c r="L3343">
        <v>160</v>
      </c>
      <c r="M3343" t="s">
        <v>153</v>
      </c>
      <c r="N3343" t="s">
        <v>46</v>
      </c>
      <c r="O3343" t="s">
        <v>148</v>
      </c>
      <c r="P3343">
        <f t="shared" si="156"/>
        <v>8.984</v>
      </c>
      <c r="Q3343">
        <f t="shared" si="157"/>
        <v>-1.7839999999999998</v>
      </c>
      <c r="R3343">
        <f t="shared" si="158"/>
        <v>0.375</v>
      </c>
    </row>
    <row r="3344" spans="1:18" x14ac:dyDescent="0.25">
      <c r="A3344" t="s">
        <v>143</v>
      </c>
      <c r="B3344" t="s">
        <v>6</v>
      </c>
      <c r="C3344" s="1">
        <v>44358</v>
      </c>
      <c r="D3344" s="1">
        <v>45092</v>
      </c>
      <c r="E3344" s="24">
        <v>734</v>
      </c>
      <c r="F3344">
        <v>2</v>
      </c>
      <c r="G3344">
        <v>6.5</v>
      </c>
      <c r="H3344">
        <v>1.7</v>
      </c>
      <c r="I3344" t="s">
        <v>159</v>
      </c>
      <c r="J3344">
        <v>560</v>
      </c>
      <c r="K3344">
        <v>60</v>
      </c>
      <c r="L3344">
        <v>160</v>
      </c>
      <c r="M3344" t="s">
        <v>153</v>
      </c>
      <c r="N3344" t="s">
        <v>46</v>
      </c>
      <c r="O3344" t="s">
        <v>148</v>
      </c>
      <c r="P3344">
        <f t="shared" si="156"/>
        <v>8.984</v>
      </c>
      <c r="Q3344">
        <f t="shared" si="157"/>
        <v>-2.484</v>
      </c>
      <c r="R3344">
        <f t="shared" si="158"/>
        <v>0.375</v>
      </c>
    </row>
    <row r="3345" spans="1:18" x14ac:dyDescent="0.25">
      <c r="A3345" t="s">
        <v>143</v>
      </c>
      <c r="B3345" t="s">
        <v>6</v>
      </c>
      <c r="C3345" s="1">
        <v>44358</v>
      </c>
      <c r="D3345" s="1">
        <v>45092</v>
      </c>
      <c r="E3345" s="24">
        <v>734</v>
      </c>
      <c r="F3345">
        <v>2</v>
      </c>
      <c r="G3345">
        <v>9.6</v>
      </c>
      <c r="H3345">
        <v>2.4</v>
      </c>
      <c r="I3345" t="s">
        <v>159</v>
      </c>
      <c r="J3345">
        <v>560</v>
      </c>
      <c r="K3345">
        <v>60</v>
      </c>
      <c r="L3345">
        <v>160</v>
      </c>
      <c r="M3345" t="s">
        <v>153</v>
      </c>
      <c r="N3345" t="s">
        <v>46</v>
      </c>
      <c r="O3345" t="s">
        <v>148</v>
      </c>
      <c r="P3345">
        <f t="shared" si="156"/>
        <v>8.984</v>
      </c>
      <c r="Q3345">
        <f t="shared" si="157"/>
        <v>0.61599999999999966</v>
      </c>
      <c r="R3345">
        <f t="shared" si="158"/>
        <v>0.375</v>
      </c>
    </row>
    <row r="3346" spans="1:18" x14ac:dyDescent="0.25">
      <c r="A3346" t="s">
        <v>143</v>
      </c>
      <c r="B3346" t="s">
        <v>6</v>
      </c>
      <c r="C3346" s="1">
        <v>44358</v>
      </c>
      <c r="D3346" s="1">
        <v>45092</v>
      </c>
      <c r="E3346" s="24">
        <v>734</v>
      </c>
      <c r="F3346">
        <v>2</v>
      </c>
      <c r="G3346">
        <v>9.1</v>
      </c>
      <c r="H3346">
        <v>2.2999999999999998</v>
      </c>
      <c r="I3346" t="s">
        <v>159</v>
      </c>
      <c r="J3346">
        <v>560</v>
      </c>
      <c r="K3346">
        <v>60</v>
      </c>
      <c r="L3346">
        <v>160</v>
      </c>
      <c r="M3346" t="s">
        <v>153</v>
      </c>
      <c r="N3346" t="s">
        <v>46</v>
      </c>
      <c r="O3346" t="s">
        <v>148</v>
      </c>
      <c r="P3346">
        <f t="shared" si="156"/>
        <v>8.984</v>
      </c>
      <c r="Q3346">
        <f t="shared" si="157"/>
        <v>0.11599999999999966</v>
      </c>
      <c r="R3346">
        <f t="shared" si="158"/>
        <v>0.375</v>
      </c>
    </row>
    <row r="3347" spans="1:18" x14ac:dyDescent="0.25">
      <c r="A3347" t="s">
        <v>143</v>
      </c>
      <c r="B3347" t="s">
        <v>6</v>
      </c>
      <c r="C3347" s="1">
        <v>44358</v>
      </c>
      <c r="D3347" s="1">
        <v>45092</v>
      </c>
      <c r="E3347" s="24">
        <v>734</v>
      </c>
      <c r="F3347">
        <v>2</v>
      </c>
      <c r="G3347">
        <v>10.9</v>
      </c>
      <c r="H3347">
        <v>2.6</v>
      </c>
      <c r="I3347" t="s">
        <v>157</v>
      </c>
      <c r="J3347">
        <v>560</v>
      </c>
      <c r="K3347">
        <v>60</v>
      </c>
      <c r="L3347">
        <v>160</v>
      </c>
      <c r="M3347" t="s">
        <v>153</v>
      </c>
      <c r="N3347" t="s">
        <v>46</v>
      </c>
      <c r="O3347" t="s">
        <v>148</v>
      </c>
      <c r="P3347">
        <f t="shared" si="156"/>
        <v>8.984</v>
      </c>
      <c r="Q3347">
        <f t="shared" si="157"/>
        <v>1.9160000000000004</v>
      </c>
      <c r="R3347">
        <f t="shared" si="158"/>
        <v>0.375</v>
      </c>
    </row>
    <row r="3348" spans="1:18" x14ac:dyDescent="0.25">
      <c r="A3348" t="s">
        <v>143</v>
      </c>
      <c r="B3348" t="s">
        <v>6</v>
      </c>
      <c r="C3348" s="1">
        <v>44358</v>
      </c>
      <c r="D3348" s="1">
        <v>45092</v>
      </c>
      <c r="E3348" s="24">
        <v>734</v>
      </c>
      <c r="F3348">
        <v>2</v>
      </c>
      <c r="G3348">
        <v>8.3000000000000007</v>
      </c>
      <c r="H3348">
        <v>2</v>
      </c>
      <c r="I3348" t="s">
        <v>157</v>
      </c>
      <c r="J3348">
        <v>560</v>
      </c>
      <c r="K3348">
        <v>60</v>
      </c>
      <c r="L3348">
        <v>160</v>
      </c>
      <c r="M3348" t="s">
        <v>153</v>
      </c>
      <c r="N3348" t="s">
        <v>46</v>
      </c>
      <c r="O3348" t="s">
        <v>148</v>
      </c>
      <c r="P3348">
        <f t="shared" si="156"/>
        <v>8.984</v>
      </c>
      <c r="Q3348">
        <f t="shared" si="157"/>
        <v>-0.68399999999999928</v>
      </c>
      <c r="R3348">
        <f t="shared" si="158"/>
        <v>0.375</v>
      </c>
    </row>
    <row r="3349" spans="1:18" x14ac:dyDescent="0.25">
      <c r="A3349" t="s">
        <v>143</v>
      </c>
      <c r="B3349" t="s">
        <v>6</v>
      </c>
      <c r="C3349" s="1">
        <v>44358</v>
      </c>
      <c r="D3349" s="1">
        <v>45092</v>
      </c>
      <c r="E3349" s="24">
        <v>734</v>
      </c>
      <c r="F3349">
        <v>2</v>
      </c>
      <c r="G3349">
        <v>10.5</v>
      </c>
      <c r="H3349">
        <v>2.5</v>
      </c>
      <c r="I3349" t="s">
        <v>157</v>
      </c>
      <c r="J3349">
        <v>560</v>
      </c>
      <c r="K3349">
        <v>60</v>
      </c>
      <c r="L3349">
        <v>160</v>
      </c>
      <c r="M3349" t="s">
        <v>153</v>
      </c>
      <c r="N3349" t="s">
        <v>46</v>
      </c>
      <c r="O3349" t="s">
        <v>148</v>
      </c>
      <c r="P3349">
        <f t="shared" si="156"/>
        <v>8.984</v>
      </c>
      <c r="Q3349">
        <f t="shared" si="157"/>
        <v>1.516</v>
      </c>
      <c r="R3349">
        <f t="shared" si="158"/>
        <v>0.375</v>
      </c>
    </row>
    <row r="3350" spans="1:18" x14ac:dyDescent="0.25">
      <c r="A3350" t="s">
        <v>143</v>
      </c>
      <c r="B3350" t="s">
        <v>6</v>
      </c>
      <c r="C3350" s="1">
        <v>44358</v>
      </c>
      <c r="D3350" s="1">
        <v>45092</v>
      </c>
      <c r="E3350" s="24">
        <v>734</v>
      </c>
      <c r="F3350">
        <v>2</v>
      </c>
      <c r="G3350">
        <v>6.5</v>
      </c>
      <c r="H3350">
        <v>1.6</v>
      </c>
      <c r="I3350" t="s">
        <v>157</v>
      </c>
      <c r="J3350">
        <v>560</v>
      </c>
      <c r="K3350">
        <v>60</v>
      </c>
      <c r="L3350">
        <v>160</v>
      </c>
      <c r="M3350" t="s">
        <v>153</v>
      </c>
      <c r="N3350" t="s">
        <v>46</v>
      </c>
      <c r="O3350" t="s">
        <v>148</v>
      </c>
      <c r="P3350">
        <f t="shared" si="156"/>
        <v>8.984</v>
      </c>
      <c r="Q3350">
        <f t="shared" si="157"/>
        <v>-2.484</v>
      </c>
      <c r="R3350">
        <f t="shared" si="158"/>
        <v>0.375</v>
      </c>
    </row>
    <row r="3351" spans="1:18" x14ac:dyDescent="0.25">
      <c r="A3351" t="s">
        <v>143</v>
      </c>
      <c r="B3351" t="s">
        <v>6</v>
      </c>
      <c r="C3351" s="1">
        <v>44358</v>
      </c>
      <c r="D3351" s="1">
        <v>45092</v>
      </c>
      <c r="E3351" s="24">
        <v>734</v>
      </c>
      <c r="F3351">
        <v>2</v>
      </c>
      <c r="G3351">
        <v>8.6</v>
      </c>
      <c r="H3351">
        <v>2.2000000000000002</v>
      </c>
      <c r="I3351" t="s">
        <v>157</v>
      </c>
      <c r="J3351">
        <v>560</v>
      </c>
      <c r="K3351">
        <v>60</v>
      </c>
      <c r="L3351">
        <v>160</v>
      </c>
      <c r="M3351" t="s">
        <v>153</v>
      </c>
      <c r="N3351" t="s">
        <v>46</v>
      </c>
      <c r="O3351" t="s">
        <v>148</v>
      </c>
      <c r="P3351">
        <f t="shared" si="156"/>
        <v>8.984</v>
      </c>
      <c r="Q3351">
        <f t="shared" si="157"/>
        <v>-0.38400000000000034</v>
      </c>
      <c r="R3351">
        <f t="shared" si="158"/>
        <v>0.375</v>
      </c>
    </row>
    <row r="3352" spans="1:18" x14ac:dyDescent="0.25">
      <c r="A3352" t="s">
        <v>143</v>
      </c>
      <c r="B3352" t="s">
        <v>6</v>
      </c>
      <c r="C3352" s="1">
        <v>44358</v>
      </c>
      <c r="D3352" s="1">
        <v>45092</v>
      </c>
      <c r="E3352" s="24">
        <v>734</v>
      </c>
      <c r="F3352">
        <v>2</v>
      </c>
      <c r="G3352">
        <v>6.2</v>
      </c>
      <c r="H3352">
        <v>1.6</v>
      </c>
      <c r="I3352" t="s">
        <v>157</v>
      </c>
      <c r="J3352">
        <v>560</v>
      </c>
      <c r="K3352">
        <v>60</v>
      </c>
      <c r="L3352">
        <v>160</v>
      </c>
      <c r="M3352" t="s">
        <v>153</v>
      </c>
      <c r="N3352" t="s">
        <v>46</v>
      </c>
      <c r="O3352" t="s">
        <v>148</v>
      </c>
      <c r="P3352">
        <f t="shared" si="156"/>
        <v>8.984</v>
      </c>
      <c r="Q3352">
        <f t="shared" si="157"/>
        <v>-2.7839999999999998</v>
      </c>
      <c r="R3352">
        <f t="shared" si="158"/>
        <v>0.375</v>
      </c>
    </row>
    <row r="3353" spans="1:18" x14ac:dyDescent="0.25">
      <c r="A3353" t="s">
        <v>143</v>
      </c>
      <c r="B3353" t="s">
        <v>6</v>
      </c>
      <c r="C3353" s="1">
        <v>44358</v>
      </c>
      <c r="D3353" s="1">
        <v>45092</v>
      </c>
      <c r="E3353" s="24">
        <v>734</v>
      </c>
      <c r="F3353">
        <v>2</v>
      </c>
      <c r="G3353">
        <v>10.5</v>
      </c>
      <c r="H3353">
        <v>2.6</v>
      </c>
      <c r="I3353" t="s">
        <v>159</v>
      </c>
      <c r="J3353">
        <v>560</v>
      </c>
      <c r="K3353">
        <v>60</v>
      </c>
      <c r="L3353">
        <v>160</v>
      </c>
      <c r="M3353" t="s">
        <v>153</v>
      </c>
      <c r="N3353" t="s">
        <v>46</v>
      </c>
      <c r="O3353" t="s">
        <v>148</v>
      </c>
      <c r="P3353">
        <f t="shared" si="156"/>
        <v>8.984</v>
      </c>
      <c r="Q3353">
        <f t="shared" si="157"/>
        <v>1.516</v>
      </c>
      <c r="R3353">
        <f t="shared" si="158"/>
        <v>0.375</v>
      </c>
    </row>
    <row r="3354" spans="1:18" x14ac:dyDescent="0.25">
      <c r="A3354" t="s">
        <v>143</v>
      </c>
      <c r="B3354" t="s">
        <v>6</v>
      </c>
      <c r="C3354" s="1">
        <v>44358</v>
      </c>
      <c r="D3354" s="1">
        <v>45092</v>
      </c>
      <c r="E3354" s="24">
        <v>734</v>
      </c>
      <c r="F3354">
        <v>2</v>
      </c>
      <c r="G3354">
        <v>7.1</v>
      </c>
      <c r="H3354">
        <v>1.8</v>
      </c>
      <c r="I3354" t="s">
        <v>159</v>
      </c>
      <c r="J3354">
        <v>560</v>
      </c>
      <c r="K3354">
        <v>60</v>
      </c>
      <c r="L3354">
        <v>160</v>
      </c>
      <c r="M3354" t="s">
        <v>153</v>
      </c>
      <c r="N3354" t="s">
        <v>46</v>
      </c>
      <c r="O3354" t="s">
        <v>148</v>
      </c>
      <c r="P3354">
        <f t="shared" si="156"/>
        <v>8.984</v>
      </c>
      <c r="Q3354">
        <f t="shared" si="157"/>
        <v>-1.8840000000000003</v>
      </c>
      <c r="R3354">
        <f t="shared" si="158"/>
        <v>0.375</v>
      </c>
    </row>
    <row r="3355" spans="1:18" x14ac:dyDescent="0.25">
      <c r="A3355" t="s">
        <v>143</v>
      </c>
      <c r="B3355" t="s">
        <v>6</v>
      </c>
      <c r="C3355" s="1">
        <v>44358</v>
      </c>
      <c r="D3355" s="1">
        <v>45092</v>
      </c>
      <c r="E3355" s="24">
        <v>734</v>
      </c>
      <c r="F3355">
        <v>2</v>
      </c>
      <c r="G3355">
        <v>10.3</v>
      </c>
      <c r="H3355">
        <v>2.6</v>
      </c>
      <c r="I3355" t="s">
        <v>159</v>
      </c>
      <c r="J3355">
        <v>560</v>
      </c>
      <c r="K3355">
        <v>60</v>
      </c>
      <c r="L3355">
        <v>160</v>
      </c>
      <c r="M3355" t="s">
        <v>153</v>
      </c>
      <c r="N3355" t="s">
        <v>46</v>
      </c>
      <c r="O3355" t="s">
        <v>148</v>
      </c>
      <c r="P3355">
        <f t="shared" si="156"/>
        <v>8.984</v>
      </c>
      <c r="Q3355">
        <f t="shared" si="157"/>
        <v>1.3160000000000007</v>
      </c>
      <c r="R3355">
        <f t="shared" si="158"/>
        <v>0.375</v>
      </c>
    </row>
    <row r="3356" spans="1:18" x14ac:dyDescent="0.25">
      <c r="A3356" t="s">
        <v>143</v>
      </c>
      <c r="B3356" t="s">
        <v>6</v>
      </c>
      <c r="C3356" s="1">
        <v>44358</v>
      </c>
      <c r="D3356" s="1">
        <v>45092</v>
      </c>
      <c r="E3356" s="24">
        <v>734</v>
      </c>
      <c r="F3356">
        <v>2</v>
      </c>
      <c r="G3356">
        <v>8.6999999999999993</v>
      </c>
      <c r="H3356">
        <v>2.2000000000000002</v>
      </c>
      <c r="I3356" t="s">
        <v>159</v>
      </c>
      <c r="J3356">
        <v>560</v>
      </c>
      <c r="K3356">
        <v>60</v>
      </c>
      <c r="L3356">
        <v>160</v>
      </c>
      <c r="M3356" t="s">
        <v>153</v>
      </c>
      <c r="N3356" t="s">
        <v>46</v>
      </c>
      <c r="O3356" t="s">
        <v>148</v>
      </c>
      <c r="P3356">
        <f t="shared" si="156"/>
        <v>8.984</v>
      </c>
      <c r="Q3356">
        <f t="shared" si="157"/>
        <v>-0.2840000000000007</v>
      </c>
      <c r="R3356">
        <f t="shared" si="158"/>
        <v>0.375</v>
      </c>
    </row>
    <row r="3357" spans="1:18" x14ac:dyDescent="0.25">
      <c r="A3357" t="s">
        <v>143</v>
      </c>
      <c r="B3357" t="s">
        <v>6</v>
      </c>
      <c r="C3357" s="1">
        <v>44358</v>
      </c>
      <c r="D3357" s="1">
        <v>45092</v>
      </c>
      <c r="E3357" s="24">
        <v>734</v>
      </c>
      <c r="F3357">
        <v>2</v>
      </c>
      <c r="G3357">
        <v>8.6</v>
      </c>
      <c r="H3357">
        <v>2.2999999999999998</v>
      </c>
      <c r="I3357" t="s">
        <v>159</v>
      </c>
      <c r="J3357">
        <v>560</v>
      </c>
      <c r="K3357">
        <v>60</v>
      </c>
      <c r="L3357">
        <v>160</v>
      </c>
      <c r="M3357" t="s">
        <v>153</v>
      </c>
      <c r="N3357" t="s">
        <v>46</v>
      </c>
      <c r="O3357" t="s">
        <v>148</v>
      </c>
      <c r="P3357">
        <f t="shared" si="156"/>
        <v>8.984</v>
      </c>
      <c r="Q3357">
        <f t="shared" si="157"/>
        <v>-0.38400000000000034</v>
      </c>
      <c r="R3357">
        <f t="shared" si="158"/>
        <v>0.375</v>
      </c>
    </row>
    <row r="3358" spans="1:18" x14ac:dyDescent="0.25">
      <c r="A3358" t="s">
        <v>143</v>
      </c>
      <c r="B3358" t="s">
        <v>6</v>
      </c>
      <c r="C3358" s="1">
        <v>44358</v>
      </c>
      <c r="D3358" s="1">
        <v>45092</v>
      </c>
      <c r="E3358" s="24">
        <v>734</v>
      </c>
      <c r="F3358">
        <v>2</v>
      </c>
      <c r="G3358">
        <v>10</v>
      </c>
      <c r="H3358">
        <v>2.6</v>
      </c>
      <c r="I3358" t="s">
        <v>159</v>
      </c>
      <c r="J3358">
        <v>560</v>
      </c>
      <c r="K3358">
        <v>60</v>
      </c>
      <c r="L3358">
        <v>160</v>
      </c>
      <c r="M3358" t="s">
        <v>153</v>
      </c>
      <c r="N3358" t="s">
        <v>46</v>
      </c>
      <c r="O3358" t="s">
        <v>148</v>
      </c>
      <c r="P3358">
        <f t="shared" si="156"/>
        <v>8.984</v>
      </c>
      <c r="Q3358">
        <f t="shared" si="157"/>
        <v>1.016</v>
      </c>
      <c r="R3358">
        <f t="shared" si="158"/>
        <v>0.375</v>
      </c>
    </row>
    <row r="3359" spans="1:18" x14ac:dyDescent="0.25">
      <c r="A3359" t="s">
        <v>143</v>
      </c>
      <c r="B3359" t="s">
        <v>6</v>
      </c>
      <c r="C3359" s="1">
        <v>44358</v>
      </c>
      <c r="D3359" s="1">
        <v>45092</v>
      </c>
      <c r="E3359" s="24">
        <v>734</v>
      </c>
      <c r="F3359">
        <v>2</v>
      </c>
      <c r="G3359">
        <v>9.6999999999999993</v>
      </c>
      <c r="H3359">
        <v>2.5</v>
      </c>
      <c r="I3359" t="s">
        <v>159</v>
      </c>
      <c r="J3359">
        <v>560</v>
      </c>
      <c r="K3359">
        <v>60</v>
      </c>
      <c r="L3359">
        <v>160</v>
      </c>
      <c r="M3359" t="s">
        <v>153</v>
      </c>
      <c r="N3359" t="s">
        <v>46</v>
      </c>
      <c r="O3359" t="s">
        <v>148</v>
      </c>
      <c r="P3359">
        <f t="shared" si="156"/>
        <v>8.984</v>
      </c>
      <c r="Q3359">
        <f t="shared" si="157"/>
        <v>0.7159999999999993</v>
      </c>
      <c r="R3359">
        <f t="shared" si="158"/>
        <v>0.375</v>
      </c>
    </row>
    <row r="3360" spans="1:18" x14ac:dyDescent="0.25">
      <c r="A3360" t="s">
        <v>143</v>
      </c>
      <c r="B3360" t="s">
        <v>6</v>
      </c>
      <c r="C3360" s="1">
        <v>44358</v>
      </c>
      <c r="D3360" s="1">
        <v>45092</v>
      </c>
      <c r="E3360" s="24">
        <v>734</v>
      </c>
      <c r="F3360">
        <v>2</v>
      </c>
      <c r="G3360">
        <v>9.8000000000000007</v>
      </c>
      <c r="H3360">
        <v>2.5</v>
      </c>
      <c r="I3360" t="s">
        <v>159</v>
      </c>
      <c r="J3360">
        <v>560</v>
      </c>
      <c r="K3360">
        <v>60</v>
      </c>
      <c r="L3360">
        <v>160</v>
      </c>
      <c r="M3360" t="s">
        <v>153</v>
      </c>
      <c r="N3360" t="s">
        <v>46</v>
      </c>
      <c r="O3360" t="s">
        <v>148</v>
      </c>
      <c r="P3360">
        <f t="shared" si="156"/>
        <v>8.984</v>
      </c>
      <c r="Q3360">
        <f t="shared" si="157"/>
        <v>0.81600000000000072</v>
      </c>
      <c r="R3360">
        <f t="shared" si="158"/>
        <v>0.375</v>
      </c>
    </row>
    <row r="3361" spans="1:18" x14ac:dyDescent="0.25">
      <c r="A3361" t="s">
        <v>143</v>
      </c>
      <c r="B3361" t="s">
        <v>6</v>
      </c>
      <c r="C3361" s="1">
        <v>44358</v>
      </c>
      <c r="D3361" s="1">
        <v>45092</v>
      </c>
      <c r="E3361" s="24">
        <v>734</v>
      </c>
      <c r="F3361">
        <v>2</v>
      </c>
      <c r="G3361">
        <v>9.6</v>
      </c>
      <c r="H3361">
        <v>2.4</v>
      </c>
      <c r="I3361" t="s">
        <v>159</v>
      </c>
      <c r="J3361">
        <v>560</v>
      </c>
      <c r="K3361">
        <v>60</v>
      </c>
      <c r="L3361">
        <v>160</v>
      </c>
      <c r="M3361" t="s">
        <v>153</v>
      </c>
      <c r="N3361" t="s">
        <v>46</v>
      </c>
      <c r="O3361" t="s">
        <v>148</v>
      </c>
      <c r="P3361">
        <f t="shared" si="156"/>
        <v>8.984</v>
      </c>
      <c r="Q3361">
        <f t="shared" si="157"/>
        <v>0.61599999999999966</v>
      </c>
      <c r="R3361">
        <f t="shared" si="158"/>
        <v>0.375</v>
      </c>
    </row>
    <row r="3362" spans="1:18" x14ac:dyDescent="0.25">
      <c r="A3362" t="s">
        <v>143</v>
      </c>
      <c r="B3362" t="s">
        <v>6</v>
      </c>
      <c r="C3362" s="1">
        <v>44358</v>
      </c>
      <c r="D3362" s="1">
        <v>45092</v>
      </c>
      <c r="E3362" s="24">
        <v>734</v>
      </c>
      <c r="F3362">
        <v>2</v>
      </c>
      <c r="G3362">
        <v>9.6</v>
      </c>
      <c r="H3362">
        <v>2.5</v>
      </c>
      <c r="I3362" t="s">
        <v>159</v>
      </c>
      <c r="J3362">
        <v>560</v>
      </c>
      <c r="K3362">
        <v>60</v>
      </c>
      <c r="L3362">
        <v>160</v>
      </c>
      <c r="M3362" t="s">
        <v>153</v>
      </c>
      <c r="N3362" t="s">
        <v>46</v>
      </c>
      <c r="O3362" t="s">
        <v>148</v>
      </c>
      <c r="P3362">
        <f t="shared" si="156"/>
        <v>8.984</v>
      </c>
      <c r="Q3362">
        <f t="shared" si="157"/>
        <v>0.61599999999999966</v>
      </c>
      <c r="R3362">
        <f t="shared" si="158"/>
        <v>0.375</v>
      </c>
    </row>
    <row r="3363" spans="1:18" x14ac:dyDescent="0.25">
      <c r="A3363" t="s">
        <v>143</v>
      </c>
      <c r="B3363" t="s">
        <v>6</v>
      </c>
      <c r="C3363" s="1">
        <v>44358</v>
      </c>
      <c r="D3363" s="1">
        <v>45092</v>
      </c>
      <c r="E3363" s="24">
        <v>734</v>
      </c>
      <c r="F3363">
        <v>2</v>
      </c>
      <c r="G3363">
        <v>8.3000000000000007</v>
      </c>
      <c r="H3363">
        <v>2.5</v>
      </c>
      <c r="I3363" t="s">
        <v>159</v>
      </c>
      <c r="J3363">
        <v>560</v>
      </c>
      <c r="K3363">
        <v>60</v>
      </c>
      <c r="L3363">
        <v>160</v>
      </c>
      <c r="M3363" t="s">
        <v>153</v>
      </c>
      <c r="N3363" t="s">
        <v>46</v>
      </c>
      <c r="O3363" t="s">
        <v>148</v>
      </c>
      <c r="P3363">
        <f t="shared" si="156"/>
        <v>8.984</v>
      </c>
      <c r="Q3363">
        <f t="shared" si="157"/>
        <v>-0.68399999999999928</v>
      </c>
      <c r="R3363">
        <f t="shared" si="158"/>
        <v>0.375</v>
      </c>
    </row>
    <row r="3364" spans="1:18" x14ac:dyDescent="0.25">
      <c r="A3364" t="s">
        <v>143</v>
      </c>
      <c r="B3364" t="s">
        <v>6</v>
      </c>
      <c r="C3364" s="1">
        <v>44358</v>
      </c>
      <c r="D3364" s="1">
        <v>45092</v>
      </c>
      <c r="E3364" s="24">
        <v>734</v>
      </c>
      <c r="F3364">
        <v>2</v>
      </c>
      <c r="G3364">
        <v>10.1</v>
      </c>
      <c r="H3364">
        <v>2.6</v>
      </c>
      <c r="I3364" t="s">
        <v>159</v>
      </c>
      <c r="J3364">
        <v>560</v>
      </c>
      <c r="K3364">
        <v>60</v>
      </c>
      <c r="L3364">
        <v>160</v>
      </c>
      <c r="M3364" t="s">
        <v>153</v>
      </c>
      <c r="N3364" t="s">
        <v>46</v>
      </c>
      <c r="O3364" t="s">
        <v>148</v>
      </c>
      <c r="P3364">
        <f t="shared" si="156"/>
        <v>8.984</v>
      </c>
      <c r="Q3364">
        <f t="shared" si="157"/>
        <v>1.1159999999999997</v>
      </c>
      <c r="R3364">
        <f t="shared" si="158"/>
        <v>0.375</v>
      </c>
    </row>
    <row r="3365" spans="1:18" x14ac:dyDescent="0.25">
      <c r="A3365" t="s">
        <v>143</v>
      </c>
      <c r="B3365" t="s">
        <v>6</v>
      </c>
      <c r="C3365" s="1">
        <v>44358</v>
      </c>
      <c r="D3365" s="1">
        <v>45092</v>
      </c>
      <c r="E3365" s="24">
        <v>734</v>
      </c>
      <c r="F3365">
        <v>2</v>
      </c>
      <c r="G3365">
        <v>9.8000000000000007</v>
      </c>
      <c r="H3365">
        <v>2.5</v>
      </c>
      <c r="I3365" t="s">
        <v>159</v>
      </c>
      <c r="J3365">
        <v>560</v>
      </c>
      <c r="K3365">
        <v>60</v>
      </c>
      <c r="L3365">
        <v>160</v>
      </c>
      <c r="M3365" t="s">
        <v>153</v>
      </c>
      <c r="N3365" t="s">
        <v>46</v>
      </c>
      <c r="O3365" t="s">
        <v>148</v>
      </c>
      <c r="P3365">
        <f t="shared" si="156"/>
        <v>8.984</v>
      </c>
      <c r="Q3365">
        <f t="shared" si="157"/>
        <v>0.81600000000000072</v>
      </c>
      <c r="R3365">
        <f t="shared" si="158"/>
        <v>0.375</v>
      </c>
    </row>
    <row r="3366" spans="1:18" x14ac:dyDescent="0.25">
      <c r="A3366" t="s">
        <v>143</v>
      </c>
      <c r="B3366" t="s">
        <v>6</v>
      </c>
      <c r="C3366" s="1">
        <v>44358</v>
      </c>
      <c r="D3366" s="1">
        <v>45092</v>
      </c>
      <c r="E3366" s="24">
        <v>734</v>
      </c>
      <c r="F3366">
        <v>2</v>
      </c>
      <c r="G3366">
        <v>9.5</v>
      </c>
      <c r="H3366">
        <v>2.4</v>
      </c>
      <c r="I3366" t="s">
        <v>159</v>
      </c>
      <c r="J3366">
        <v>560</v>
      </c>
      <c r="K3366">
        <v>60</v>
      </c>
      <c r="L3366">
        <v>160</v>
      </c>
      <c r="M3366" t="s">
        <v>153</v>
      </c>
      <c r="N3366" t="s">
        <v>46</v>
      </c>
      <c r="O3366" t="s">
        <v>148</v>
      </c>
      <c r="P3366">
        <f t="shared" si="156"/>
        <v>8.984</v>
      </c>
      <c r="Q3366">
        <f t="shared" si="157"/>
        <v>0.51600000000000001</v>
      </c>
      <c r="R3366">
        <f t="shared" si="158"/>
        <v>0.375</v>
      </c>
    </row>
    <row r="3367" spans="1:18" x14ac:dyDescent="0.25">
      <c r="A3367" t="s">
        <v>143</v>
      </c>
      <c r="B3367" t="s">
        <v>6</v>
      </c>
      <c r="C3367" s="1">
        <v>44358</v>
      </c>
      <c r="D3367" s="1">
        <v>45092</v>
      </c>
      <c r="E3367" s="24">
        <v>734</v>
      </c>
      <c r="F3367">
        <v>2</v>
      </c>
      <c r="G3367">
        <v>9.1</v>
      </c>
      <c r="H3367">
        <v>2.4</v>
      </c>
      <c r="I3367" t="s">
        <v>159</v>
      </c>
      <c r="J3367">
        <v>560</v>
      </c>
      <c r="K3367">
        <v>60</v>
      </c>
      <c r="L3367">
        <v>160</v>
      </c>
      <c r="M3367" t="s">
        <v>153</v>
      </c>
      <c r="N3367" t="s">
        <v>46</v>
      </c>
      <c r="O3367" t="s">
        <v>148</v>
      </c>
      <c r="P3367">
        <f t="shared" si="156"/>
        <v>8.984</v>
      </c>
      <c r="Q3367">
        <f t="shared" si="157"/>
        <v>0.11599999999999966</v>
      </c>
      <c r="R3367">
        <f t="shared" si="158"/>
        <v>0.375</v>
      </c>
    </row>
    <row r="3368" spans="1:18" x14ac:dyDescent="0.25">
      <c r="A3368" t="s">
        <v>143</v>
      </c>
      <c r="B3368" t="s">
        <v>6</v>
      </c>
      <c r="C3368" s="1">
        <v>44358</v>
      </c>
      <c r="D3368" s="1">
        <v>45092</v>
      </c>
      <c r="E3368" s="24">
        <v>734</v>
      </c>
      <c r="F3368">
        <v>2</v>
      </c>
      <c r="G3368">
        <v>9</v>
      </c>
      <c r="H3368">
        <v>2.2000000000000002</v>
      </c>
      <c r="I3368" t="s">
        <v>159</v>
      </c>
      <c r="J3368">
        <v>560</v>
      </c>
      <c r="K3368">
        <v>60</v>
      </c>
      <c r="L3368">
        <v>160</v>
      </c>
      <c r="M3368" t="s">
        <v>153</v>
      </c>
      <c r="N3368" t="s">
        <v>46</v>
      </c>
      <c r="O3368" t="s">
        <v>148</v>
      </c>
      <c r="P3368">
        <f t="shared" si="156"/>
        <v>8.984</v>
      </c>
      <c r="Q3368">
        <f t="shared" si="157"/>
        <v>1.6000000000000014E-2</v>
      </c>
      <c r="R3368">
        <f t="shared" si="158"/>
        <v>0.375</v>
      </c>
    </row>
    <row r="3369" spans="1:18" x14ac:dyDescent="0.25">
      <c r="A3369" t="s">
        <v>143</v>
      </c>
      <c r="B3369" t="s">
        <v>6</v>
      </c>
      <c r="C3369" s="1">
        <v>44358</v>
      </c>
      <c r="D3369" s="1">
        <v>45092</v>
      </c>
      <c r="E3369" s="24">
        <v>734</v>
      </c>
      <c r="F3369">
        <v>2</v>
      </c>
      <c r="G3369">
        <v>8.1</v>
      </c>
      <c r="H3369">
        <v>2.1</v>
      </c>
      <c r="I3369" t="s">
        <v>159</v>
      </c>
      <c r="J3369">
        <v>560</v>
      </c>
      <c r="K3369">
        <v>60</v>
      </c>
      <c r="L3369">
        <v>160</v>
      </c>
      <c r="M3369" t="s">
        <v>153</v>
      </c>
      <c r="N3369" t="s">
        <v>46</v>
      </c>
      <c r="O3369" t="s">
        <v>148</v>
      </c>
      <c r="P3369">
        <f t="shared" si="156"/>
        <v>8.984</v>
      </c>
      <c r="Q3369">
        <f t="shared" si="157"/>
        <v>-0.88400000000000034</v>
      </c>
      <c r="R3369">
        <f t="shared" si="158"/>
        <v>0.375</v>
      </c>
    </row>
    <row r="3370" spans="1:18" x14ac:dyDescent="0.25">
      <c r="A3370" t="s">
        <v>143</v>
      </c>
      <c r="B3370" t="s">
        <v>6</v>
      </c>
      <c r="C3370" s="1">
        <v>44358</v>
      </c>
      <c r="D3370" s="1">
        <v>45092</v>
      </c>
      <c r="E3370" s="24">
        <v>734</v>
      </c>
      <c r="F3370">
        <v>2</v>
      </c>
      <c r="G3370">
        <v>8</v>
      </c>
      <c r="H3370">
        <v>2</v>
      </c>
      <c r="I3370" t="s">
        <v>159</v>
      </c>
      <c r="J3370">
        <v>560</v>
      </c>
      <c r="K3370">
        <v>60</v>
      </c>
      <c r="L3370">
        <v>160</v>
      </c>
      <c r="M3370" t="s">
        <v>153</v>
      </c>
      <c r="N3370" t="s">
        <v>46</v>
      </c>
      <c r="O3370" t="s">
        <v>148</v>
      </c>
      <c r="P3370">
        <f t="shared" si="156"/>
        <v>8.984</v>
      </c>
      <c r="Q3370">
        <f t="shared" si="157"/>
        <v>-0.98399999999999999</v>
      </c>
      <c r="R3370">
        <f t="shared" si="158"/>
        <v>0.375</v>
      </c>
    </row>
    <row r="3371" spans="1:18" x14ac:dyDescent="0.25">
      <c r="A3371" t="s">
        <v>143</v>
      </c>
      <c r="B3371" t="s">
        <v>6</v>
      </c>
      <c r="C3371" s="1">
        <v>44358</v>
      </c>
      <c r="D3371" s="1">
        <v>45092</v>
      </c>
      <c r="E3371" s="24">
        <v>734</v>
      </c>
      <c r="F3371">
        <v>2</v>
      </c>
      <c r="G3371">
        <v>8.3000000000000007</v>
      </c>
      <c r="H3371">
        <v>2.1</v>
      </c>
      <c r="I3371" t="s">
        <v>159</v>
      </c>
      <c r="J3371">
        <v>560</v>
      </c>
      <c r="K3371">
        <v>60</v>
      </c>
      <c r="L3371">
        <v>160</v>
      </c>
      <c r="M3371" t="s">
        <v>153</v>
      </c>
      <c r="N3371" t="s">
        <v>46</v>
      </c>
      <c r="O3371" t="s">
        <v>148</v>
      </c>
      <c r="P3371">
        <f t="shared" si="156"/>
        <v>8.984</v>
      </c>
      <c r="Q3371">
        <f t="shared" si="157"/>
        <v>-0.68399999999999928</v>
      </c>
      <c r="R3371">
        <f t="shared" si="158"/>
        <v>0.375</v>
      </c>
    </row>
    <row r="3372" spans="1:18" x14ac:dyDescent="0.25">
      <c r="A3372" t="s">
        <v>143</v>
      </c>
      <c r="B3372" t="s">
        <v>6</v>
      </c>
      <c r="C3372" s="1">
        <v>44358</v>
      </c>
      <c r="D3372" s="1">
        <v>45092</v>
      </c>
      <c r="E3372" s="24">
        <v>734</v>
      </c>
      <c r="F3372">
        <v>2</v>
      </c>
      <c r="G3372">
        <v>8.1</v>
      </c>
      <c r="H3372">
        <v>2</v>
      </c>
      <c r="I3372" t="s">
        <v>159</v>
      </c>
      <c r="J3372">
        <v>560</v>
      </c>
      <c r="K3372">
        <v>60</v>
      </c>
      <c r="L3372">
        <v>160</v>
      </c>
      <c r="M3372" t="s">
        <v>153</v>
      </c>
      <c r="N3372" t="s">
        <v>46</v>
      </c>
      <c r="O3372" t="s">
        <v>148</v>
      </c>
      <c r="P3372">
        <f t="shared" si="156"/>
        <v>8.984</v>
      </c>
      <c r="Q3372">
        <f t="shared" si="157"/>
        <v>-0.88400000000000034</v>
      </c>
      <c r="R3372">
        <f t="shared" si="158"/>
        <v>0.375</v>
      </c>
    </row>
    <row r="3373" spans="1:18" x14ac:dyDescent="0.25">
      <c r="A3373" t="s">
        <v>143</v>
      </c>
      <c r="B3373" t="s">
        <v>6</v>
      </c>
      <c r="C3373" s="1">
        <v>44358</v>
      </c>
      <c r="D3373" s="1">
        <v>45092</v>
      </c>
      <c r="E3373" s="24">
        <v>734</v>
      </c>
      <c r="F3373">
        <v>2</v>
      </c>
      <c r="G3373">
        <v>8</v>
      </c>
      <c r="H3373">
        <v>2</v>
      </c>
      <c r="I3373" t="s">
        <v>159</v>
      </c>
      <c r="J3373">
        <v>560</v>
      </c>
      <c r="K3373">
        <v>60</v>
      </c>
      <c r="L3373">
        <v>160</v>
      </c>
      <c r="M3373" t="s">
        <v>153</v>
      </c>
      <c r="N3373" t="s">
        <v>46</v>
      </c>
      <c r="O3373" t="s">
        <v>148</v>
      </c>
      <c r="P3373">
        <f t="shared" si="156"/>
        <v>8.984</v>
      </c>
      <c r="Q3373">
        <f t="shared" si="157"/>
        <v>-0.98399999999999999</v>
      </c>
      <c r="R3373">
        <f t="shared" si="158"/>
        <v>0.375</v>
      </c>
    </row>
    <row r="3374" spans="1:18" x14ac:dyDescent="0.25">
      <c r="A3374" t="s">
        <v>143</v>
      </c>
      <c r="B3374" t="s">
        <v>6</v>
      </c>
      <c r="C3374" s="1">
        <v>44358</v>
      </c>
      <c r="D3374" s="1">
        <v>45092</v>
      </c>
      <c r="E3374" s="24">
        <v>734</v>
      </c>
      <c r="F3374">
        <v>2</v>
      </c>
      <c r="G3374">
        <v>8</v>
      </c>
      <c r="H3374">
        <v>2</v>
      </c>
      <c r="I3374" t="s">
        <v>159</v>
      </c>
      <c r="J3374">
        <v>560</v>
      </c>
      <c r="K3374">
        <v>60</v>
      </c>
      <c r="L3374">
        <v>160</v>
      </c>
      <c r="M3374" t="s">
        <v>153</v>
      </c>
      <c r="N3374" t="s">
        <v>46</v>
      </c>
      <c r="O3374" t="s">
        <v>148</v>
      </c>
      <c r="P3374">
        <f t="shared" si="156"/>
        <v>8.984</v>
      </c>
      <c r="Q3374">
        <f t="shared" si="157"/>
        <v>-0.98399999999999999</v>
      </c>
      <c r="R3374">
        <f t="shared" si="158"/>
        <v>0.375</v>
      </c>
    </row>
    <row r="3375" spans="1:18" x14ac:dyDescent="0.25">
      <c r="A3375" t="s">
        <v>143</v>
      </c>
      <c r="B3375" t="s">
        <v>6</v>
      </c>
      <c r="C3375" s="1">
        <v>44358</v>
      </c>
      <c r="D3375" s="1">
        <v>45092</v>
      </c>
      <c r="E3375" s="24">
        <v>734</v>
      </c>
      <c r="F3375">
        <v>2</v>
      </c>
      <c r="G3375">
        <v>8.1999999999999993</v>
      </c>
      <c r="H3375">
        <v>2.2000000000000002</v>
      </c>
      <c r="I3375" t="s">
        <v>159</v>
      </c>
      <c r="J3375">
        <v>560</v>
      </c>
      <c r="K3375">
        <v>60</v>
      </c>
      <c r="L3375">
        <v>160</v>
      </c>
      <c r="M3375" t="s">
        <v>153</v>
      </c>
      <c r="N3375" t="s">
        <v>46</v>
      </c>
      <c r="O3375" t="s">
        <v>148</v>
      </c>
      <c r="P3375">
        <f t="shared" si="156"/>
        <v>8.984</v>
      </c>
      <c r="Q3375">
        <f t="shared" si="157"/>
        <v>-0.7840000000000007</v>
      </c>
      <c r="R3375">
        <f t="shared" si="158"/>
        <v>0.375</v>
      </c>
    </row>
    <row r="3376" spans="1:18" x14ac:dyDescent="0.25">
      <c r="A3376" t="s">
        <v>143</v>
      </c>
      <c r="B3376" t="s">
        <v>6</v>
      </c>
      <c r="C3376" s="1">
        <v>44358</v>
      </c>
      <c r="D3376" s="1">
        <v>45092</v>
      </c>
      <c r="E3376" s="24">
        <v>734</v>
      </c>
      <c r="F3376">
        <v>2</v>
      </c>
      <c r="G3376">
        <v>10.5</v>
      </c>
      <c r="H3376">
        <v>2.6</v>
      </c>
      <c r="I3376" t="s">
        <v>157</v>
      </c>
      <c r="J3376">
        <v>560</v>
      </c>
      <c r="K3376">
        <v>60</v>
      </c>
      <c r="L3376">
        <v>160</v>
      </c>
      <c r="M3376" t="s">
        <v>153</v>
      </c>
      <c r="N3376" t="s">
        <v>46</v>
      </c>
      <c r="O3376" t="s">
        <v>148</v>
      </c>
      <c r="P3376">
        <f t="shared" si="156"/>
        <v>8.984</v>
      </c>
      <c r="Q3376">
        <f t="shared" si="157"/>
        <v>1.516</v>
      </c>
      <c r="R3376">
        <f t="shared" si="158"/>
        <v>0.375</v>
      </c>
    </row>
    <row r="3377" spans="1:18" x14ac:dyDescent="0.25">
      <c r="A3377" t="s">
        <v>143</v>
      </c>
      <c r="B3377" t="s">
        <v>6</v>
      </c>
      <c r="C3377" s="1">
        <v>44358</v>
      </c>
      <c r="D3377" s="1">
        <v>45092</v>
      </c>
      <c r="E3377" s="24">
        <v>734</v>
      </c>
      <c r="F3377">
        <v>2</v>
      </c>
      <c r="G3377">
        <v>10.1</v>
      </c>
      <c r="H3377">
        <v>2.5</v>
      </c>
      <c r="I3377" t="s">
        <v>157</v>
      </c>
      <c r="J3377">
        <v>560</v>
      </c>
      <c r="K3377">
        <v>60</v>
      </c>
      <c r="L3377">
        <v>160</v>
      </c>
      <c r="M3377" t="s">
        <v>153</v>
      </c>
      <c r="N3377" t="s">
        <v>46</v>
      </c>
      <c r="O3377" t="s">
        <v>148</v>
      </c>
      <c r="P3377">
        <f t="shared" si="156"/>
        <v>8.984</v>
      </c>
      <c r="Q3377">
        <f t="shared" si="157"/>
        <v>1.1159999999999997</v>
      </c>
      <c r="R3377">
        <f t="shared" si="158"/>
        <v>0.375</v>
      </c>
    </row>
    <row r="3378" spans="1:18" x14ac:dyDescent="0.25">
      <c r="A3378" t="s">
        <v>143</v>
      </c>
      <c r="B3378" t="s">
        <v>6</v>
      </c>
      <c r="C3378" s="1">
        <v>44358</v>
      </c>
      <c r="D3378" s="1">
        <v>45092</v>
      </c>
      <c r="E3378" s="24">
        <v>734</v>
      </c>
      <c r="F3378">
        <v>2</v>
      </c>
      <c r="G3378">
        <v>8</v>
      </c>
      <c r="H3378">
        <v>1.9</v>
      </c>
      <c r="I3378" t="s">
        <v>157</v>
      </c>
      <c r="J3378">
        <v>560</v>
      </c>
      <c r="K3378">
        <v>60</v>
      </c>
      <c r="L3378">
        <v>160</v>
      </c>
      <c r="M3378" t="s">
        <v>153</v>
      </c>
      <c r="N3378" t="s">
        <v>46</v>
      </c>
      <c r="O3378" t="s">
        <v>148</v>
      </c>
      <c r="P3378">
        <f t="shared" si="156"/>
        <v>8.984</v>
      </c>
      <c r="Q3378">
        <f t="shared" si="157"/>
        <v>-0.98399999999999999</v>
      </c>
      <c r="R3378">
        <f t="shared" si="158"/>
        <v>0.375</v>
      </c>
    </row>
    <row r="3379" spans="1:18" x14ac:dyDescent="0.25">
      <c r="A3379" t="s">
        <v>143</v>
      </c>
      <c r="B3379" t="s">
        <v>6</v>
      </c>
      <c r="C3379" s="1">
        <v>44358</v>
      </c>
      <c r="D3379" s="1">
        <v>45092</v>
      </c>
      <c r="E3379" s="24">
        <v>734</v>
      </c>
      <c r="F3379">
        <v>2</v>
      </c>
      <c r="G3379">
        <v>7.3</v>
      </c>
      <c r="H3379">
        <v>1.7</v>
      </c>
      <c r="I3379" t="s">
        <v>157</v>
      </c>
      <c r="J3379">
        <v>560</v>
      </c>
      <c r="K3379">
        <v>60</v>
      </c>
      <c r="L3379">
        <v>160</v>
      </c>
      <c r="M3379" t="s">
        <v>153</v>
      </c>
      <c r="N3379" t="s">
        <v>46</v>
      </c>
      <c r="O3379" t="s">
        <v>148</v>
      </c>
      <c r="P3379">
        <f t="shared" si="156"/>
        <v>8.984</v>
      </c>
      <c r="Q3379">
        <f t="shared" si="157"/>
        <v>-1.6840000000000002</v>
      </c>
      <c r="R3379">
        <f t="shared" si="158"/>
        <v>0.375</v>
      </c>
    </row>
    <row r="3380" spans="1:18" x14ac:dyDescent="0.25">
      <c r="A3380" t="s">
        <v>143</v>
      </c>
      <c r="B3380" t="s">
        <v>6</v>
      </c>
      <c r="C3380" s="1">
        <v>44358</v>
      </c>
      <c r="D3380" s="1">
        <v>45092</v>
      </c>
      <c r="E3380" s="24">
        <v>734</v>
      </c>
      <c r="F3380">
        <v>2</v>
      </c>
      <c r="G3380">
        <v>5.6</v>
      </c>
      <c r="H3380">
        <v>1.9</v>
      </c>
      <c r="I3380" t="s">
        <v>157</v>
      </c>
      <c r="J3380">
        <v>560</v>
      </c>
      <c r="K3380">
        <v>60</v>
      </c>
      <c r="L3380">
        <v>160</v>
      </c>
      <c r="M3380" t="s">
        <v>153</v>
      </c>
      <c r="N3380" t="s">
        <v>46</v>
      </c>
      <c r="O3380" t="s">
        <v>148</v>
      </c>
      <c r="P3380">
        <f t="shared" si="156"/>
        <v>8.984</v>
      </c>
      <c r="Q3380">
        <f t="shared" si="157"/>
        <v>-3.3840000000000003</v>
      </c>
      <c r="R3380">
        <f t="shared" si="158"/>
        <v>0.375</v>
      </c>
    </row>
    <row r="3381" spans="1:18" x14ac:dyDescent="0.25">
      <c r="A3381" t="s">
        <v>143</v>
      </c>
      <c r="B3381" t="s">
        <v>6</v>
      </c>
      <c r="C3381" s="1">
        <v>44358</v>
      </c>
      <c r="D3381" s="1">
        <v>45092</v>
      </c>
      <c r="E3381" s="24">
        <v>734</v>
      </c>
      <c r="F3381">
        <v>2</v>
      </c>
      <c r="G3381">
        <v>8.4</v>
      </c>
      <c r="H3381">
        <v>2.1</v>
      </c>
      <c r="I3381" t="s">
        <v>157</v>
      </c>
      <c r="J3381">
        <v>560</v>
      </c>
      <c r="K3381">
        <v>60</v>
      </c>
      <c r="L3381">
        <v>160</v>
      </c>
      <c r="M3381" t="s">
        <v>153</v>
      </c>
      <c r="N3381" t="s">
        <v>46</v>
      </c>
      <c r="O3381" t="s">
        <v>148</v>
      </c>
      <c r="P3381">
        <f t="shared" si="156"/>
        <v>8.984</v>
      </c>
      <c r="Q3381">
        <f t="shared" si="157"/>
        <v>-0.58399999999999963</v>
      </c>
      <c r="R3381">
        <f t="shared" si="158"/>
        <v>0.375</v>
      </c>
    </row>
    <row r="3382" spans="1:18" x14ac:dyDescent="0.25">
      <c r="A3382" t="s">
        <v>143</v>
      </c>
      <c r="B3382" t="s">
        <v>6</v>
      </c>
      <c r="C3382" s="1">
        <v>44358</v>
      </c>
      <c r="D3382" s="1">
        <v>45092</v>
      </c>
      <c r="E3382" s="24">
        <v>734</v>
      </c>
      <c r="F3382">
        <v>2</v>
      </c>
      <c r="G3382">
        <v>9</v>
      </c>
      <c r="H3382">
        <v>2.2999999999999998</v>
      </c>
      <c r="I3382" t="s">
        <v>157</v>
      </c>
      <c r="J3382">
        <v>560</v>
      </c>
      <c r="K3382">
        <v>60</v>
      </c>
      <c r="L3382">
        <v>160</v>
      </c>
      <c r="M3382" t="s">
        <v>153</v>
      </c>
      <c r="N3382" t="s">
        <v>46</v>
      </c>
      <c r="O3382" t="s">
        <v>148</v>
      </c>
      <c r="P3382">
        <f t="shared" si="156"/>
        <v>8.984</v>
      </c>
      <c r="Q3382">
        <f t="shared" si="157"/>
        <v>1.6000000000000014E-2</v>
      </c>
      <c r="R3382">
        <f t="shared" si="158"/>
        <v>0.375</v>
      </c>
    </row>
    <row r="3383" spans="1:18" x14ac:dyDescent="0.25">
      <c r="A3383" t="s">
        <v>143</v>
      </c>
      <c r="B3383" t="s">
        <v>6</v>
      </c>
      <c r="C3383" s="1">
        <v>44358</v>
      </c>
      <c r="D3383" s="1">
        <v>45092</v>
      </c>
      <c r="E3383" s="24">
        <v>734</v>
      </c>
      <c r="F3383">
        <v>2</v>
      </c>
      <c r="G3383">
        <v>9.4</v>
      </c>
      <c r="H3383">
        <v>2.4</v>
      </c>
      <c r="I3383" t="s">
        <v>157</v>
      </c>
      <c r="J3383">
        <v>560</v>
      </c>
      <c r="K3383">
        <v>60</v>
      </c>
      <c r="L3383">
        <v>160</v>
      </c>
      <c r="M3383" t="s">
        <v>153</v>
      </c>
      <c r="N3383" t="s">
        <v>46</v>
      </c>
      <c r="O3383" t="s">
        <v>148</v>
      </c>
      <c r="P3383">
        <f t="shared" si="156"/>
        <v>8.984</v>
      </c>
      <c r="Q3383">
        <f t="shared" si="157"/>
        <v>0.41600000000000037</v>
      </c>
      <c r="R3383">
        <f t="shared" si="158"/>
        <v>0.375</v>
      </c>
    </row>
    <row r="3384" spans="1:18" x14ac:dyDescent="0.25">
      <c r="A3384" t="s">
        <v>143</v>
      </c>
      <c r="B3384" t="s">
        <v>6</v>
      </c>
      <c r="C3384" s="1">
        <v>44358</v>
      </c>
      <c r="D3384" s="1">
        <v>45092</v>
      </c>
      <c r="E3384" s="24">
        <v>734</v>
      </c>
      <c r="F3384">
        <v>2</v>
      </c>
      <c r="G3384">
        <v>9.9</v>
      </c>
      <c r="H3384">
        <v>2.4</v>
      </c>
      <c r="I3384" t="s">
        <v>157</v>
      </c>
      <c r="J3384">
        <v>560</v>
      </c>
      <c r="K3384">
        <v>60</v>
      </c>
      <c r="L3384">
        <v>160</v>
      </c>
      <c r="M3384" t="s">
        <v>153</v>
      </c>
      <c r="N3384" t="s">
        <v>46</v>
      </c>
      <c r="O3384" t="s">
        <v>148</v>
      </c>
      <c r="P3384">
        <f t="shared" si="156"/>
        <v>8.984</v>
      </c>
      <c r="Q3384">
        <f t="shared" si="157"/>
        <v>0.91600000000000037</v>
      </c>
      <c r="R3384">
        <f t="shared" si="158"/>
        <v>0.375</v>
      </c>
    </row>
    <row r="3385" spans="1:18" x14ac:dyDescent="0.25">
      <c r="A3385" t="s">
        <v>143</v>
      </c>
      <c r="B3385" t="s">
        <v>6</v>
      </c>
      <c r="C3385" s="1">
        <v>44358</v>
      </c>
      <c r="D3385" s="1">
        <v>45092</v>
      </c>
      <c r="E3385" s="24">
        <v>734</v>
      </c>
      <c r="F3385">
        <v>2</v>
      </c>
      <c r="G3385">
        <v>10.1</v>
      </c>
      <c r="H3385">
        <v>2.5</v>
      </c>
      <c r="I3385" t="s">
        <v>157</v>
      </c>
      <c r="J3385">
        <v>560</v>
      </c>
      <c r="K3385">
        <v>60</v>
      </c>
      <c r="L3385">
        <v>160</v>
      </c>
      <c r="M3385" t="s">
        <v>153</v>
      </c>
      <c r="N3385" t="s">
        <v>46</v>
      </c>
      <c r="O3385" t="s">
        <v>148</v>
      </c>
      <c r="P3385">
        <f t="shared" si="156"/>
        <v>8.984</v>
      </c>
      <c r="Q3385">
        <f t="shared" si="157"/>
        <v>1.1159999999999997</v>
      </c>
      <c r="R3385">
        <f t="shared" si="158"/>
        <v>0.375</v>
      </c>
    </row>
    <row r="3386" spans="1:18" x14ac:dyDescent="0.25">
      <c r="A3386" t="s">
        <v>143</v>
      </c>
      <c r="B3386" t="s">
        <v>6</v>
      </c>
      <c r="C3386" s="1">
        <v>44358</v>
      </c>
      <c r="D3386" s="1">
        <v>45092</v>
      </c>
      <c r="E3386" s="24">
        <v>734</v>
      </c>
      <c r="F3386">
        <v>2</v>
      </c>
      <c r="G3386">
        <v>9.5</v>
      </c>
      <c r="H3386">
        <v>2.2999999999999998</v>
      </c>
      <c r="I3386" t="s">
        <v>157</v>
      </c>
      <c r="J3386">
        <v>560</v>
      </c>
      <c r="K3386">
        <v>60</v>
      </c>
      <c r="L3386">
        <v>160</v>
      </c>
      <c r="M3386" t="s">
        <v>153</v>
      </c>
      <c r="N3386" t="s">
        <v>46</v>
      </c>
      <c r="O3386" t="s">
        <v>148</v>
      </c>
      <c r="P3386">
        <f t="shared" si="156"/>
        <v>8.984</v>
      </c>
      <c r="Q3386">
        <f t="shared" si="157"/>
        <v>0.51600000000000001</v>
      </c>
      <c r="R3386">
        <f t="shared" si="158"/>
        <v>0.375</v>
      </c>
    </row>
    <row r="3387" spans="1:18" x14ac:dyDescent="0.25">
      <c r="A3387" t="s">
        <v>143</v>
      </c>
      <c r="B3387" t="s">
        <v>6</v>
      </c>
      <c r="C3387" s="1">
        <v>44358</v>
      </c>
      <c r="D3387" s="1">
        <v>45092</v>
      </c>
      <c r="E3387" s="24">
        <v>734</v>
      </c>
      <c r="F3387">
        <v>2</v>
      </c>
      <c r="G3387">
        <v>9</v>
      </c>
      <c r="H3387">
        <v>2.2000000000000002</v>
      </c>
      <c r="I3387" t="s">
        <v>157</v>
      </c>
      <c r="J3387">
        <v>560</v>
      </c>
      <c r="K3387">
        <v>60</v>
      </c>
      <c r="L3387">
        <v>160</v>
      </c>
      <c r="M3387" t="s">
        <v>153</v>
      </c>
      <c r="N3387" t="s">
        <v>46</v>
      </c>
      <c r="O3387" t="s">
        <v>148</v>
      </c>
      <c r="P3387">
        <f t="shared" si="156"/>
        <v>8.984</v>
      </c>
      <c r="Q3387">
        <f t="shared" si="157"/>
        <v>1.6000000000000014E-2</v>
      </c>
      <c r="R3387">
        <f t="shared" si="158"/>
        <v>0.375</v>
      </c>
    </row>
    <row r="3388" spans="1:18" x14ac:dyDescent="0.25">
      <c r="A3388" t="s">
        <v>143</v>
      </c>
      <c r="B3388" t="s">
        <v>6</v>
      </c>
      <c r="C3388" s="1">
        <v>44358</v>
      </c>
      <c r="D3388" s="1">
        <v>45092</v>
      </c>
      <c r="E3388" s="24">
        <v>734</v>
      </c>
      <c r="F3388">
        <v>2</v>
      </c>
      <c r="G3388">
        <v>9.9</v>
      </c>
      <c r="H3388">
        <v>2.4</v>
      </c>
      <c r="I3388" t="s">
        <v>157</v>
      </c>
      <c r="J3388">
        <v>560</v>
      </c>
      <c r="K3388">
        <v>60</v>
      </c>
      <c r="L3388">
        <v>160</v>
      </c>
      <c r="M3388" t="s">
        <v>153</v>
      </c>
      <c r="N3388" t="s">
        <v>46</v>
      </c>
      <c r="O3388" t="s">
        <v>148</v>
      </c>
      <c r="P3388">
        <f t="shared" si="156"/>
        <v>8.984</v>
      </c>
      <c r="Q3388">
        <f t="shared" si="157"/>
        <v>0.91600000000000037</v>
      </c>
      <c r="R3388">
        <f t="shared" si="158"/>
        <v>0.375</v>
      </c>
    </row>
    <row r="3389" spans="1:18" x14ac:dyDescent="0.25">
      <c r="A3389" t="s">
        <v>143</v>
      </c>
      <c r="B3389" t="s">
        <v>6</v>
      </c>
      <c r="C3389" s="1">
        <v>44358</v>
      </c>
      <c r="D3389" s="1">
        <v>45092</v>
      </c>
      <c r="E3389" s="24">
        <v>734</v>
      </c>
      <c r="F3389">
        <v>2</v>
      </c>
      <c r="G3389">
        <v>8.9</v>
      </c>
      <c r="H3389">
        <v>2.2000000000000002</v>
      </c>
      <c r="I3389" t="s">
        <v>157</v>
      </c>
      <c r="J3389">
        <v>560</v>
      </c>
      <c r="K3389">
        <v>60</v>
      </c>
      <c r="L3389">
        <v>160</v>
      </c>
      <c r="M3389" t="s">
        <v>153</v>
      </c>
      <c r="N3389" t="s">
        <v>46</v>
      </c>
      <c r="O3389" t="s">
        <v>148</v>
      </c>
      <c r="P3389">
        <f t="shared" si="156"/>
        <v>8.984</v>
      </c>
      <c r="Q3389">
        <f t="shared" si="157"/>
        <v>-8.3999999999999631E-2</v>
      </c>
      <c r="R3389">
        <f t="shared" si="158"/>
        <v>0.375</v>
      </c>
    </row>
    <row r="3390" spans="1:18" x14ac:dyDescent="0.25">
      <c r="A3390" t="s">
        <v>143</v>
      </c>
      <c r="B3390" t="s">
        <v>6</v>
      </c>
      <c r="C3390" s="1">
        <v>44358</v>
      </c>
      <c r="D3390" s="1">
        <v>45092</v>
      </c>
      <c r="E3390" s="24">
        <v>734</v>
      </c>
      <c r="F3390">
        <v>2</v>
      </c>
      <c r="G3390">
        <v>9.5</v>
      </c>
      <c r="H3390">
        <v>2.4</v>
      </c>
      <c r="I3390" t="s">
        <v>157</v>
      </c>
      <c r="J3390">
        <v>560</v>
      </c>
      <c r="K3390">
        <v>60</v>
      </c>
      <c r="L3390">
        <v>160</v>
      </c>
      <c r="M3390" t="s">
        <v>153</v>
      </c>
      <c r="N3390" t="s">
        <v>46</v>
      </c>
      <c r="O3390" t="s">
        <v>148</v>
      </c>
      <c r="P3390">
        <f t="shared" si="156"/>
        <v>8.984</v>
      </c>
      <c r="Q3390">
        <f t="shared" si="157"/>
        <v>0.51600000000000001</v>
      </c>
      <c r="R3390">
        <f t="shared" si="158"/>
        <v>0.375</v>
      </c>
    </row>
    <row r="3391" spans="1:18" x14ac:dyDescent="0.25">
      <c r="A3391" t="s">
        <v>143</v>
      </c>
      <c r="B3391" t="s">
        <v>6</v>
      </c>
      <c r="C3391" s="1">
        <v>44358</v>
      </c>
      <c r="D3391" s="1">
        <v>45092</v>
      </c>
      <c r="E3391" s="24">
        <v>734</v>
      </c>
      <c r="F3391">
        <v>2</v>
      </c>
      <c r="G3391">
        <v>9.6</v>
      </c>
      <c r="H3391">
        <v>2.4</v>
      </c>
      <c r="I3391" t="s">
        <v>157</v>
      </c>
      <c r="J3391">
        <v>560</v>
      </c>
      <c r="K3391">
        <v>60</v>
      </c>
      <c r="L3391">
        <v>160</v>
      </c>
      <c r="M3391" t="s">
        <v>153</v>
      </c>
      <c r="N3391" t="s">
        <v>46</v>
      </c>
      <c r="O3391" t="s">
        <v>148</v>
      </c>
      <c r="P3391">
        <f t="shared" si="156"/>
        <v>8.984</v>
      </c>
      <c r="Q3391">
        <f t="shared" si="157"/>
        <v>0.61599999999999966</v>
      </c>
      <c r="R3391">
        <f t="shared" si="158"/>
        <v>0.375</v>
      </c>
    </row>
    <row r="3392" spans="1:18" x14ac:dyDescent="0.25">
      <c r="A3392" t="s">
        <v>143</v>
      </c>
      <c r="B3392" t="s">
        <v>6</v>
      </c>
      <c r="C3392" s="1">
        <v>44358</v>
      </c>
      <c r="D3392" s="1">
        <v>45092</v>
      </c>
      <c r="E3392" s="24">
        <v>734</v>
      </c>
      <c r="F3392">
        <v>2</v>
      </c>
      <c r="G3392">
        <v>8.6</v>
      </c>
      <c r="H3392">
        <v>2.2000000000000002</v>
      </c>
      <c r="I3392" t="s">
        <v>157</v>
      </c>
      <c r="J3392">
        <v>560</v>
      </c>
      <c r="K3392">
        <v>60</v>
      </c>
      <c r="L3392">
        <v>160</v>
      </c>
      <c r="M3392" t="s">
        <v>153</v>
      </c>
      <c r="N3392" t="s">
        <v>46</v>
      </c>
      <c r="O3392" t="s">
        <v>148</v>
      </c>
      <c r="P3392">
        <f t="shared" si="156"/>
        <v>8.984</v>
      </c>
      <c r="Q3392">
        <f t="shared" si="157"/>
        <v>-0.38400000000000034</v>
      </c>
      <c r="R3392">
        <f t="shared" si="158"/>
        <v>0.375</v>
      </c>
    </row>
    <row r="3393" spans="1:18" x14ac:dyDescent="0.25">
      <c r="A3393" t="s">
        <v>143</v>
      </c>
      <c r="B3393" t="s">
        <v>6</v>
      </c>
      <c r="C3393" s="1">
        <v>44358</v>
      </c>
      <c r="D3393" s="1">
        <v>45092</v>
      </c>
      <c r="E3393" s="24">
        <v>734</v>
      </c>
      <c r="F3393">
        <v>2</v>
      </c>
      <c r="G3393">
        <v>9.6</v>
      </c>
      <c r="H3393">
        <v>2.5</v>
      </c>
      <c r="I3393" t="s">
        <v>157</v>
      </c>
      <c r="J3393">
        <v>560</v>
      </c>
      <c r="K3393">
        <v>60</v>
      </c>
      <c r="L3393">
        <v>160</v>
      </c>
      <c r="M3393" t="s">
        <v>153</v>
      </c>
      <c r="N3393" t="s">
        <v>46</v>
      </c>
      <c r="O3393" t="s">
        <v>148</v>
      </c>
      <c r="P3393">
        <f t="shared" si="156"/>
        <v>8.984</v>
      </c>
      <c r="Q3393">
        <f t="shared" si="157"/>
        <v>0.61599999999999966</v>
      </c>
      <c r="R3393">
        <f t="shared" si="158"/>
        <v>0.375</v>
      </c>
    </row>
    <row r="3394" spans="1:18" x14ac:dyDescent="0.25">
      <c r="A3394" t="s">
        <v>143</v>
      </c>
      <c r="B3394" t="s">
        <v>6</v>
      </c>
      <c r="C3394" s="1">
        <v>44358</v>
      </c>
      <c r="D3394" s="1">
        <v>45092</v>
      </c>
      <c r="E3394" s="24">
        <v>734</v>
      </c>
      <c r="F3394">
        <v>2</v>
      </c>
      <c r="G3394">
        <v>7.2</v>
      </c>
      <c r="H3394">
        <v>1.6</v>
      </c>
      <c r="I3394" t="s">
        <v>157</v>
      </c>
      <c r="J3394">
        <v>560</v>
      </c>
      <c r="K3394">
        <v>60</v>
      </c>
      <c r="L3394">
        <v>160</v>
      </c>
      <c r="M3394" t="s">
        <v>153</v>
      </c>
      <c r="N3394" t="s">
        <v>46</v>
      </c>
      <c r="O3394" t="s">
        <v>148</v>
      </c>
      <c r="P3394">
        <f t="shared" si="156"/>
        <v>8.984</v>
      </c>
      <c r="Q3394">
        <f t="shared" si="157"/>
        <v>-1.7839999999999998</v>
      </c>
      <c r="R3394">
        <f t="shared" si="158"/>
        <v>0.375</v>
      </c>
    </row>
    <row r="3395" spans="1:18" x14ac:dyDescent="0.25">
      <c r="A3395" t="s">
        <v>143</v>
      </c>
      <c r="B3395" t="s">
        <v>6</v>
      </c>
      <c r="C3395" s="1">
        <v>44358</v>
      </c>
      <c r="D3395" s="1">
        <v>45092</v>
      </c>
      <c r="E3395" s="24">
        <v>734</v>
      </c>
      <c r="F3395">
        <v>2</v>
      </c>
      <c r="G3395">
        <v>6.5</v>
      </c>
      <c r="H3395">
        <v>1.6</v>
      </c>
      <c r="I3395" t="s">
        <v>157</v>
      </c>
      <c r="J3395">
        <v>560</v>
      </c>
      <c r="K3395">
        <v>60</v>
      </c>
      <c r="L3395">
        <v>160</v>
      </c>
      <c r="M3395" t="s">
        <v>153</v>
      </c>
      <c r="N3395" t="s">
        <v>46</v>
      </c>
      <c r="O3395" t="s">
        <v>148</v>
      </c>
      <c r="P3395">
        <f t="shared" ref="P3395:P3458" si="159">IF(B3395="AltCom",E3395*0.003+1.43,IF(B3395="EreCya",E3395*0.003+2.87,IF(B3395="JulOrn",E3395*0.004+2.3,IF(B3395="LepElo",E3395*0.011+0.91,IF(B3395="NeoPul",E3395*0.004+2.46,IF(B3395="NeoTet","NT",IF(B3395="TelTem",E3395*0.006+1.77,IF(B3395="VarMoo",E3395*0.003+1.67,"AAAAAAAAAH"))))))))</f>
        <v>8.984</v>
      </c>
      <c r="Q3395">
        <f t="shared" ref="Q3395:Q3458" si="160">IF(B3395="NeoTet", "NA", G3395-P3395)</f>
        <v>-2.484</v>
      </c>
      <c r="R3395">
        <f t="shared" ref="R3395:R3458" si="161">K3395/L3395</f>
        <v>0.375</v>
      </c>
    </row>
    <row r="3396" spans="1:18" x14ac:dyDescent="0.25">
      <c r="A3396" t="s">
        <v>143</v>
      </c>
      <c r="B3396" t="s">
        <v>6</v>
      </c>
      <c r="C3396" s="1">
        <v>44358</v>
      </c>
      <c r="D3396" s="1">
        <v>45092</v>
      </c>
      <c r="E3396" s="24">
        <v>734</v>
      </c>
      <c r="F3396">
        <v>2</v>
      </c>
      <c r="G3396">
        <v>8.8000000000000007</v>
      </c>
      <c r="H3396">
        <v>2.2000000000000002</v>
      </c>
      <c r="I3396" t="s">
        <v>157</v>
      </c>
      <c r="J3396">
        <v>560</v>
      </c>
      <c r="K3396">
        <v>60</v>
      </c>
      <c r="L3396">
        <v>160</v>
      </c>
      <c r="M3396" t="s">
        <v>153</v>
      </c>
      <c r="N3396" t="s">
        <v>46</v>
      </c>
      <c r="O3396" t="s">
        <v>148</v>
      </c>
      <c r="P3396">
        <f t="shared" si="159"/>
        <v>8.984</v>
      </c>
      <c r="Q3396">
        <f t="shared" si="160"/>
        <v>-0.18399999999999928</v>
      </c>
      <c r="R3396">
        <f t="shared" si="161"/>
        <v>0.375</v>
      </c>
    </row>
    <row r="3397" spans="1:18" x14ac:dyDescent="0.25">
      <c r="A3397" t="s">
        <v>143</v>
      </c>
      <c r="B3397" t="s">
        <v>6</v>
      </c>
      <c r="C3397" s="1">
        <v>44358</v>
      </c>
      <c r="D3397" s="1">
        <v>45092</v>
      </c>
      <c r="E3397" s="24">
        <v>734</v>
      </c>
      <c r="F3397">
        <v>2</v>
      </c>
      <c r="G3397">
        <v>7.8</v>
      </c>
      <c r="H3397">
        <v>1.9</v>
      </c>
      <c r="I3397" t="s">
        <v>157</v>
      </c>
      <c r="J3397">
        <v>560</v>
      </c>
      <c r="K3397">
        <v>60</v>
      </c>
      <c r="L3397">
        <v>160</v>
      </c>
      <c r="M3397" t="s">
        <v>153</v>
      </c>
      <c r="N3397" t="s">
        <v>46</v>
      </c>
      <c r="O3397" t="s">
        <v>148</v>
      </c>
      <c r="P3397">
        <f t="shared" si="159"/>
        <v>8.984</v>
      </c>
      <c r="Q3397">
        <f t="shared" si="160"/>
        <v>-1.1840000000000002</v>
      </c>
      <c r="R3397">
        <f t="shared" si="161"/>
        <v>0.375</v>
      </c>
    </row>
    <row r="3398" spans="1:18" x14ac:dyDescent="0.25">
      <c r="A3398" t="s">
        <v>143</v>
      </c>
      <c r="B3398" t="s">
        <v>6</v>
      </c>
      <c r="C3398" s="1">
        <v>44358</v>
      </c>
      <c r="D3398" s="1">
        <v>45092</v>
      </c>
      <c r="E3398" s="24">
        <v>734</v>
      </c>
      <c r="F3398">
        <v>2</v>
      </c>
      <c r="G3398">
        <v>7.3</v>
      </c>
      <c r="H3398">
        <v>1.8</v>
      </c>
      <c r="I3398" t="s">
        <v>157</v>
      </c>
      <c r="J3398">
        <v>560</v>
      </c>
      <c r="K3398">
        <v>60</v>
      </c>
      <c r="L3398">
        <v>160</v>
      </c>
      <c r="M3398" t="s">
        <v>153</v>
      </c>
      <c r="N3398" t="s">
        <v>46</v>
      </c>
      <c r="O3398" t="s">
        <v>148</v>
      </c>
      <c r="P3398">
        <f t="shared" si="159"/>
        <v>8.984</v>
      </c>
      <c r="Q3398">
        <f t="shared" si="160"/>
        <v>-1.6840000000000002</v>
      </c>
      <c r="R3398">
        <f t="shared" si="161"/>
        <v>0.375</v>
      </c>
    </row>
    <row r="3399" spans="1:18" x14ac:dyDescent="0.25">
      <c r="A3399" t="s">
        <v>143</v>
      </c>
      <c r="B3399" t="s">
        <v>6</v>
      </c>
      <c r="C3399" s="1">
        <v>44358</v>
      </c>
      <c r="D3399" s="1">
        <v>45092</v>
      </c>
      <c r="E3399" s="24">
        <v>734</v>
      </c>
      <c r="F3399">
        <v>2</v>
      </c>
      <c r="G3399">
        <v>8.1999999999999993</v>
      </c>
      <c r="H3399">
        <v>2</v>
      </c>
      <c r="I3399" t="s">
        <v>157</v>
      </c>
      <c r="J3399">
        <v>560</v>
      </c>
      <c r="K3399">
        <v>60</v>
      </c>
      <c r="L3399">
        <v>160</v>
      </c>
      <c r="M3399" t="s">
        <v>153</v>
      </c>
      <c r="N3399" t="s">
        <v>46</v>
      </c>
      <c r="O3399" t="s">
        <v>148</v>
      </c>
      <c r="P3399">
        <f t="shared" si="159"/>
        <v>8.984</v>
      </c>
      <c r="Q3399">
        <f t="shared" si="160"/>
        <v>-0.7840000000000007</v>
      </c>
      <c r="R3399">
        <f t="shared" si="161"/>
        <v>0.375</v>
      </c>
    </row>
    <row r="3400" spans="1:18" x14ac:dyDescent="0.25">
      <c r="A3400" t="s">
        <v>143</v>
      </c>
      <c r="B3400" t="s">
        <v>6</v>
      </c>
      <c r="C3400" s="1">
        <v>44358</v>
      </c>
      <c r="D3400" s="1">
        <v>45092</v>
      </c>
      <c r="E3400" s="24">
        <v>734</v>
      </c>
      <c r="F3400">
        <v>2</v>
      </c>
      <c r="G3400">
        <v>6.5</v>
      </c>
      <c r="H3400">
        <v>1.6</v>
      </c>
      <c r="I3400" t="s">
        <v>157</v>
      </c>
      <c r="J3400">
        <v>560</v>
      </c>
      <c r="K3400">
        <v>60</v>
      </c>
      <c r="L3400">
        <v>160</v>
      </c>
      <c r="M3400" t="s">
        <v>153</v>
      </c>
      <c r="N3400" t="s">
        <v>46</v>
      </c>
      <c r="O3400" t="s">
        <v>148</v>
      </c>
      <c r="P3400">
        <f t="shared" si="159"/>
        <v>8.984</v>
      </c>
      <c r="Q3400">
        <f t="shared" si="160"/>
        <v>-2.484</v>
      </c>
      <c r="R3400">
        <f t="shared" si="161"/>
        <v>0.375</v>
      </c>
    </row>
    <row r="3401" spans="1:18" x14ac:dyDescent="0.25">
      <c r="A3401" t="s">
        <v>235</v>
      </c>
      <c r="B3401" t="s">
        <v>6</v>
      </c>
      <c r="C3401" s="1">
        <v>44188</v>
      </c>
      <c r="D3401" s="1">
        <v>45106</v>
      </c>
      <c r="E3401" s="24">
        <v>918</v>
      </c>
      <c r="F3401">
        <v>2.5</v>
      </c>
      <c r="G3401">
        <v>14.8</v>
      </c>
      <c r="H3401">
        <v>3.9</v>
      </c>
      <c r="I3401" t="s">
        <v>157</v>
      </c>
      <c r="J3401">
        <v>580</v>
      </c>
      <c r="K3401">
        <v>9</v>
      </c>
      <c r="L3401">
        <v>160</v>
      </c>
      <c r="M3401" t="s">
        <v>141</v>
      </c>
      <c r="N3401" t="s">
        <v>45</v>
      </c>
      <c r="O3401" t="s">
        <v>142</v>
      </c>
      <c r="P3401">
        <f t="shared" si="159"/>
        <v>11.007999999999999</v>
      </c>
      <c r="Q3401">
        <f t="shared" si="160"/>
        <v>3.7920000000000016</v>
      </c>
      <c r="R3401">
        <f t="shared" si="161"/>
        <v>5.6250000000000001E-2</v>
      </c>
    </row>
    <row r="3402" spans="1:18" x14ac:dyDescent="0.25">
      <c r="A3402" t="s">
        <v>235</v>
      </c>
      <c r="B3402" t="s">
        <v>6</v>
      </c>
      <c r="C3402" s="1">
        <v>44188</v>
      </c>
      <c r="D3402" s="1">
        <v>45106</v>
      </c>
      <c r="E3402" s="24">
        <v>918</v>
      </c>
      <c r="F3402">
        <v>2.5</v>
      </c>
      <c r="G3402">
        <v>14.7</v>
      </c>
      <c r="H3402">
        <v>3.8</v>
      </c>
      <c r="I3402" t="s">
        <v>157</v>
      </c>
      <c r="J3402">
        <v>580</v>
      </c>
      <c r="K3402">
        <v>9</v>
      </c>
      <c r="L3402">
        <v>160</v>
      </c>
      <c r="M3402" t="s">
        <v>141</v>
      </c>
      <c r="N3402" t="s">
        <v>45</v>
      </c>
      <c r="O3402" t="s">
        <v>142</v>
      </c>
      <c r="P3402">
        <f t="shared" si="159"/>
        <v>11.007999999999999</v>
      </c>
      <c r="Q3402">
        <f t="shared" si="160"/>
        <v>3.6920000000000002</v>
      </c>
      <c r="R3402">
        <f t="shared" si="161"/>
        <v>5.6250000000000001E-2</v>
      </c>
    </row>
    <row r="3403" spans="1:18" x14ac:dyDescent="0.25">
      <c r="A3403" t="s">
        <v>235</v>
      </c>
      <c r="B3403" t="s">
        <v>6</v>
      </c>
      <c r="C3403" s="1">
        <v>44188</v>
      </c>
      <c r="D3403" s="1">
        <v>45106</v>
      </c>
      <c r="E3403" s="24">
        <v>918</v>
      </c>
      <c r="F3403">
        <v>2.5</v>
      </c>
      <c r="G3403">
        <v>10.6</v>
      </c>
      <c r="H3403">
        <v>2.9</v>
      </c>
      <c r="I3403" t="s">
        <v>159</v>
      </c>
      <c r="J3403">
        <v>580</v>
      </c>
      <c r="K3403">
        <v>9</v>
      </c>
      <c r="L3403">
        <v>160</v>
      </c>
      <c r="M3403" t="s">
        <v>141</v>
      </c>
      <c r="N3403" t="s">
        <v>45</v>
      </c>
      <c r="O3403" t="s">
        <v>142</v>
      </c>
      <c r="P3403">
        <f t="shared" si="159"/>
        <v>11.007999999999999</v>
      </c>
      <c r="Q3403">
        <f t="shared" si="160"/>
        <v>-0.40799999999999947</v>
      </c>
      <c r="R3403">
        <f t="shared" si="161"/>
        <v>5.6250000000000001E-2</v>
      </c>
    </row>
    <row r="3404" spans="1:18" x14ac:dyDescent="0.25">
      <c r="A3404" t="s">
        <v>235</v>
      </c>
      <c r="B3404" t="s">
        <v>6</v>
      </c>
      <c r="C3404" s="1">
        <v>44188</v>
      </c>
      <c r="D3404" s="1">
        <v>45106</v>
      </c>
      <c r="E3404" s="24">
        <v>918</v>
      </c>
      <c r="F3404">
        <v>2.5</v>
      </c>
      <c r="G3404">
        <v>11.7</v>
      </c>
      <c r="H3404">
        <v>2.9</v>
      </c>
      <c r="I3404" t="s">
        <v>157</v>
      </c>
      <c r="J3404">
        <v>580</v>
      </c>
      <c r="K3404">
        <v>9</v>
      </c>
      <c r="L3404">
        <v>160</v>
      </c>
      <c r="M3404" t="s">
        <v>141</v>
      </c>
      <c r="N3404" t="s">
        <v>45</v>
      </c>
      <c r="O3404" t="s">
        <v>142</v>
      </c>
      <c r="P3404">
        <f t="shared" si="159"/>
        <v>11.007999999999999</v>
      </c>
      <c r="Q3404">
        <f t="shared" si="160"/>
        <v>0.69200000000000017</v>
      </c>
      <c r="R3404">
        <f t="shared" si="161"/>
        <v>5.6250000000000001E-2</v>
      </c>
    </row>
    <row r="3405" spans="1:18" x14ac:dyDescent="0.25">
      <c r="A3405" t="s">
        <v>235</v>
      </c>
      <c r="B3405" t="s">
        <v>6</v>
      </c>
      <c r="C3405" s="1">
        <v>44188</v>
      </c>
      <c r="D3405" s="1">
        <v>45106</v>
      </c>
      <c r="E3405" s="24">
        <v>918</v>
      </c>
      <c r="F3405">
        <v>2.5</v>
      </c>
      <c r="G3405">
        <v>12.7</v>
      </c>
      <c r="H3405">
        <v>3.2</v>
      </c>
      <c r="I3405" t="s">
        <v>157</v>
      </c>
      <c r="J3405">
        <v>580</v>
      </c>
      <c r="K3405">
        <v>9</v>
      </c>
      <c r="L3405">
        <v>160</v>
      </c>
      <c r="M3405" t="s">
        <v>141</v>
      </c>
      <c r="N3405" t="s">
        <v>45</v>
      </c>
      <c r="O3405" t="s">
        <v>142</v>
      </c>
      <c r="P3405">
        <f t="shared" si="159"/>
        <v>11.007999999999999</v>
      </c>
      <c r="Q3405">
        <f t="shared" si="160"/>
        <v>1.6920000000000002</v>
      </c>
      <c r="R3405">
        <f t="shared" si="161"/>
        <v>5.6250000000000001E-2</v>
      </c>
    </row>
    <row r="3406" spans="1:18" x14ac:dyDescent="0.25">
      <c r="A3406" t="s">
        <v>235</v>
      </c>
      <c r="B3406" t="s">
        <v>6</v>
      </c>
      <c r="C3406" s="1">
        <v>44188</v>
      </c>
      <c r="D3406" s="1">
        <v>45106</v>
      </c>
      <c r="E3406" s="24">
        <v>918</v>
      </c>
      <c r="F3406">
        <v>2.5</v>
      </c>
      <c r="G3406">
        <v>10.7</v>
      </c>
      <c r="H3406">
        <v>3</v>
      </c>
      <c r="I3406" t="s">
        <v>159</v>
      </c>
      <c r="J3406">
        <v>580</v>
      </c>
      <c r="K3406">
        <v>9</v>
      </c>
      <c r="L3406">
        <v>160</v>
      </c>
      <c r="M3406" t="s">
        <v>141</v>
      </c>
      <c r="N3406" t="s">
        <v>45</v>
      </c>
      <c r="O3406" t="s">
        <v>142</v>
      </c>
      <c r="P3406">
        <f t="shared" si="159"/>
        <v>11.007999999999999</v>
      </c>
      <c r="Q3406">
        <f t="shared" si="160"/>
        <v>-0.30799999999999983</v>
      </c>
      <c r="R3406">
        <f t="shared" si="161"/>
        <v>5.6250000000000001E-2</v>
      </c>
    </row>
    <row r="3407" spans="1:18" x14ac:dyDescent="0.25">
      <c r="A3407" t="s">
        <v>235</v>
      </c>
      <c r="B3407" t="s">
        <v>6</v>
      </c>
      <c r="C3407" s="1">
        <v>44188</v>
      </c>
      <c r="D3407" s="1">
        <v>45106</v>
      </c>
      <c r="E3407" s="24">
        <v>918</v>
      </c>
      <c r="F3407">
        <v>2.5</v>
      </c>
      <c r="G3407">
        <v>12.5</v>
      </c>
      <c r="H3407">
        <v>3.2</v>
      </c>
      <c r="I3407" t="s">
        <v>157</v>
      </c>
      <c r="J3407">
        <v>580</v>
      </c>
      <c r="K3407">
        <v>9</v>
      </c>
      <c r="L3407">
        <v>160</v>
      </c>
      <c r="M3407" t="s">
        <v>141</v>
      </c>
      <c r="N3407" t="s">
        <v>45</v>
      </c>
      <c r="O3407" t="s">
        <v>142</v>
      </c>
      <c r="P3407">
        <f t="shared" si="159"/>
        <v>11.007999999999999</v>
      </c>
      <c r="Q3407">
        <f t="shared" si="160"/>
        <v>1.4920000000000009</v>
      </c>
      <c r="R3407">
        <f t="shared" si="161"/>
        <v>5.6250000000000001E-2</v>
      </c>
    </row>
    <row r="3408" spans="1:18" x14ac:dyDescent="0.25">
      <c r="A3408" t="s">
        <v>235</v>
      </c>
      <c r="B3408" t="s">
        <v>6</v>
      </c>
      <c r="C3408" s="1">
        <v>44188</v>
      </c>
      <c r="D3408" s="1">
        <v>45106</v>
      </c>
      <c r="E3408" s="24">
        <v>918</v>
      </c>
      <c r="F3408">
        <v>2.5</v>
      </c>
      <c r="G3408">
        <v>11.3</v>
      </c>
      <c r="H3408">
        <v>3</v>
      </c>
      <c r="I3408" t="s">
        <v>157</v>
      </c>
      <c r="J3408">
        <v>580</v>
      </c>
      <c r="K3408">
        <v>9</v>
      </c>
      <c r="L3408">
        <v>160</v>
      </c>
      <c r="M3408" t="s">
        <v>141</v>
      </c>
      <c r="N3408" t="s">
        <v>45</v>
      </c>
      <c r="O3408" t="s">
        <v>142</v>
      </c>
      <c r="P3408">
        <f t="shared" si="159"/>
        <v>11.007999999999999</v>
      </c>
      <c r="Q3408">
        <f t="shared" si="160"/>
        <v>0.29200000000000159</v>
      </c>
      <c r="R3408">
        <f t="shared" si="161"/>
        <v>5.6250000000000001E-2</v>
      </c>
    </row>
    <row r="3409" spans="1:18" x14ac:dyDescent="0.25">
      <c r="A3409" t="s">
        <v>235</v>
      </c>
      <c r="B3409" t="s">
        <v>6</v>
      </c>
      <c r="C3409" s="1">
        <v>44188</v>
      </c>
      <c r="D3409" s="1">
        <v>45106</v>
      </c>
      <c r="E3409" s="24">
        <v>918</v>
      </c>
      <c r="F3409">
        <v>2.5</v>
      </c>
      <c r="G3409">
        <v>9.6999999999999993</v>
      </c>
      <c r="H3409">
        <v>2.4</v>
      </c>
      <c r="I3409" t="s">
        <v>157</v>
      </c>
      <c r="J3409">
        <v>580</v>
      </c>
      <c r="K3409">
        <v>9</v>
      </c>
      <c r="L3409">
        <v>160</v>
      </c>
      <c r="M3409" t="s">
        <v>141</v>
      </c>
      <c r="N3409" t="s">
        <v>45</v>
      </c>
      <c r="O3409" t="s">
        <v>142</v>
      </c>
      <c r="P3409">
        <f t="shared" si="159"/>
        <v>11.007999999999999</v>
      </c>
      <c r="Q3409">
        <f t="shared" si="160"/>
        <v>-1.3079999999999998</v>
      </c>
      <c r="R3409">
        <f t="shared" si="161"/>
        <v>5.6250000000000001E-2</v>
      </c>
    </row>
    <row r="3410" spans="1:18" x14ac:dyDescent="0.25">
      <c r="A3410" t="s">
        <v>237</v>
      </c>
      <c r="B3410" t="s">
        <v>6</v>
      </c>
      <c r="C3410" s="1">
        <v>44188</v>
      </c>
      <c r="D3410" s="1">
        <v>45106</v>
      </c>
      <c r="E3410" s="24">
        <v>918</v>
      </c>
      <c r="F3410">
        <v>2.5</v>
      </c>
      <c r="G3410">
        <v>10.3</v>
      </c>
      <c r="H3410">
        <v>2.8</v>
      </c>
      <c r="I3410" t="s">
        <v>157</v>
      </c>
      <c r="J3410">
        <v>580</v>
      </c>
      <c r="K3410">
        <v>17</v>
      </c>
      <c r="L3410">
        <v>160</v>
      </c>
      <c r="M3410" t="s">
        <v>141</v>
      </c>
      <c r="N3410" t="s">
        <v>45</v>
      </c>
      <c r="O3410" t="s">
        <v>142</v>
      </c>
      <c r="P3410">
        <f t="shared" si="159"/>
        <v>11.007999999999999</v>
      </c>
      <c r="Q3410">
        <f t="shared" si="160"/>
        <v>-0.70799999999999841</v>
      </c>
      <c r="R3410">
        <f t="shared" si="161"/>
        <v>0.10625</v>
      </c>
    </row>
    <row r="3411" spans="1:18" x14ac:dyDescent="0.25">
      <c r="A3411" t="s">
        <v>237</v>
      </c>
      <c r="B3411" t="s">
        <v>6</v>
      </c>
      <c r="C3411" s="1">
        <v>44188</v>
      </c>
      <c r="D3411" s="1">
        <v>45106</v>
      </c>
      <c r="E3411" s="24">
        <v>918</v>
      </c>
      <c r="F3411">
        <v>2.5</v>
      </c>
      <c r="G3411">
        <v>11.1</v>
      </c>
      <c r="H3411">
        <v>2.9</v>
      </c>
      <c r="I3411" t="s">
        <v>157</v>
      </c>
      <c r="J3411">
        <v>580</v>
      </c>
      <c r="K3411">
        <v>17</v>
      </c>
      <c r="L3411">
        <v>160</v>
      </c>
      <c r="M3411" t="s">
        <v>141</v>
      </c>
      <c r="N3411" t="s">
        <v>45</v>
      </c>
      <c r="O3411" t="s">
        <v>142</v>
      </c>
      <c r="P3411">
        <f t="shared" si="159"/>
        <v>11.007999999999999</v>
      </c>
      <c r="Q3411">
        <f t="shared" si="160"/>
        <v>9.2000000000000526E-2</v>
      </c>
      <c r="R3411">
        <f t="shared" si="161"/>
        <v>0.10625</v>
      </c>
    </row>
    <row r="3412" spans="1:18" x14ac:dyDescent="0.25">
      <c r="A3412" t="s">
        <v>237</v>
      </c>
      <c r="B3412" t="s">
        <v>6</v>
      </c>
      <c r="C3412" s="1">
        <v>44188</v>
      </c>
      <c r="D3412" s="1">
        <v>45106</v>
      </c>
      <c r="E3412" s="24">
        <v>918</v>
      </c>
      <c r="F3412">
        <v>2.5</v>
      </c>
      <c r="G3412">
        <v>10.1</v>
      </c>
      <c r="H3412">
        <v>2.7</v>
      </c>
      <c r="I3412" t="s">
        <v>157</v>
      </c>
      <c r="J3412">
        <v>580</v>
      </c>
      <c r="K3412">
        <v>17</v>
      </c>
      <c r="L3412">
        <v>160</v>
      </c>
      <c r="M3412" t="s">
        <v>141</v>
      </c>
      <c r="N3412" t="s">
        <v>45</v>
      </c>
      <c r="O3412" t="s">
        <v>142</v>
      </c>
      <c r="P3412">
        <f t="shared" si="159"/>
        <v>11.007999999999999</v>
      </c>
      <c r="Q3412">
        <f t="shared" si="160"/>
        <v>-0.90799999999999947</v>
      </c>
      <c r="R3412">
        <f t="shared" si="161"/>
        <v>0.10625</v>
      </c>
    </row>
    <row r="3413" spans="1:18" x14ac:dyDescent="0.25">
      <c r="A3413" t="s">
        <v>237</v>
      </c>
      <c r="B3413" t="s">
        <v>6</v>
      </c>
      <c r="C3413" s="1">
        <v>44188</v>
      </c>
      <c r="D3413" s="1">
        <v>45106</v>
      </c>
      <c r="E3413" s="24">
        <v>918</v>
      </c>
      <c r="F3413">
        <v>2.5</v>
      </c>
      <c r="G3413">
        <v>10</v>
      </c>
      <c r="H3413">
        <v>2.7</v>
      </c>
      <c r="I3413" t="s">
        <v>159</v>
      </c>
      <c r="J3413">
        <v>580</v>
      </c>
      <c r="K3413">
        <v>17</v>
      </c>
      <c r="L3413">
        <v>160</v>
      </c>
      <c r="M3413" t="s">
        <v>141</v>
      </c>
      <c r="N3413" t="s">
        <v>45</v>
      </c>
      <c r="O3413" t="s">
        <v>142</v>
      </c>
      <c r="P3413">
        <f t="shared" si="159"/>
        <v>11.007999999999999</v>
      </c>
      <c r="Q3413">
        <f t="shared" si="160"/>
        <v>-1.0079999999999991</v>
      </c>
      <c r="R3413">
        <f t="shared" si="161"/>
        <v>0.10625</v>
      </c>
    </row>
    <row r="3414" spans="1:18" x14ac:dyDescent="0.25">
      <c r="A3414" t="s">
        <v>237</v>
      </c>
      <c r="B3414" t="s">
        <v>6</v>
      </c>
      <c r="C3414" s="1">
        <v>44188</v>
      </c>
      <c r="D3414" s="1">
        <v>45106</v>
      </c>
      <c r="E3414" s="24">
        <v>918</v>
      </c>
      <c r="F3414">
        <v>2.5</v>
      </c>
      <c r="G3414">
        <v>9.8000000000000007</v>
      </c>
      <c r="H3414">
        <v>2.6</v>
      </c>
      <c r="I3414" t="s">
        <v>159</v>
      </c>
      <c r="J3414">
        <v>580</v>
      </c>
      <c r="K3414">
        <v>17</v>
      </c>
      <c r="L3414">
        <v>160</v>
      </c>
      <c r="M3414" t="s">
        <v>141</v>
      </c>
      <c r="N3414" t="s">
        <v>45</v>
      </c>
      <c r="O3414" t="s">
        <v>142</v>
      </c>
      <c r="P3414">
        <f t="shared" si="159"/>
        <v>11.007999999999999</v>
      </c>
      <c r="Q3414">
        <f t="shared" si="160"/>
        <v>-1.2079999999999984</v>
      </c>
      <c r="R3414">
        <f t="shared" si="161"/>
        <v>0.10625</v>
      </c>
    </row>
    <row r="3415" spans="1:18" x14ac:dyDescent="0.25">
      <c r="A3415" t="s">
        <v>237</v>
      </c>
      <c r="B3415" t="s">
        <v>6</v>
      </c>
      <c r="C3415" s="1">
        <v>44188</v>
      </c>
      <c r="D3415" s="1">
        <v>45106</v>
      </c>
      <c r="E3415" s="24">
        <v>918</v>
      </c>
      <c r="F3415">
        <v>2.5</v>
      </c>
      <c r="G3415">
        <v>10.3</v>
      </c>
      <c r="H3415">
        <v>2.9</v>
      </c>
      <c r="I3415" t="s">
        <v>159</v>
      </c>
      <c r="J3415">
        <v>580</v>
      </c>
      <c r="K3415">
        <v>17</v>
      </c>
      <c r="L3415">
        <v>160</v>
      </c>
      <c r="M3415" t="s">
        <v>141</v>
      </c>
      <c r="N3415" t="s">
        <v>45</v>
      </c>
      <c r="O3415" t="s">
        <v>142</v>
      </c>
      <c r="P3415">
        <f t="shared" si="159"/>
        <v>11.007999999999999</v>
      </c>
      <c r="Q3415">
        <f t="shared" si="160"/>
        <v>-0.70799999999999841</v>
      </c>
      <c r="R3415">
        <f t="shared" si="161"/>
        <v>0.10625</v>
      </c>
    </row>
    <row r="3416" spans="1:18" x14ac:dyDescent="0.25">
      <c r="A3416" t="s">
        <v>237</v>
      </c>
      <c r="B3416" t="s">
        <v>6</v>
      </c>
      <c r="C3416" s="1">
        <v>44188</v>
      </c>
      <c r="D3416" s="1">
        <v>45106</v>
      </c>
      <c r="E3416" s="24">
        <v>918</v>
      </c>
      <c r="F3416">
        <v>2.5</v>
      </c>
      <c r="G3416">
        <v>9.1</v>
      </c>
      <c r="H3416">
        <v>2.5</v>
      </c>
      <c r="I3416" t="s">
        <v>159</v>
      </c>
      <c r="J3416">
        <v>580</v>
      </c>
      <c r="K3416">
        <v>17</v>
      </c>
      <c r="L3416">
        <v>160</v>
      </c>
      <c r="M3416" t="s">
        <v>141</v>
      </c>
      <c r="N3416" t="s">
        <v>45</v>
      </c>
      <c r="O3416" t="s">
        <v>142</v>
      </c>
      <c r="P3416">
        <f t="shared" si="159"/>
        <v>11.007999999999999</v>
      </c>
      <c r="Q3416">
        <f t="shared" si="160"/>
        <v>-1.9079999999999995</v>
      </c>
      <c r="R3416">
        <f t="shared" si="161"/>
        <v>0.10625</v>
      </c>
    </row>
    <row r="3417" spans="1:18" x14ac:dyDescent="0.25">
      <c r="A3417" t="s">
        <v>237</v>
      </c>
      <c r="B3417" t="s">
        <v>6</v>
      </c>
      <c r="C3417" s="1">
        <v>44188</v>
      </c>
      <c r="D3417" s="1">
        <v>45106</v>
      </c>
      <c r="E3417" s="24">
        <v>918</v>
      </c>
      <c r="F3417">
        <v>2.5</v>
      </c>
      <c r="G3417">
        <v>10.5</v>
      </c>
      <c r="H3417">
        <v>2.7</v>
      </c>
      <c r="I3417" t="s">
        <v>159</v>
      </c>
      <c r="J3417">
        <v>580</v>
      </c>
      <c r="K3417">
        <v>17</v>
      </c>
      <c r="L3417">
        <v>160</v>
      </c>
      <c r="M3417" t="s">
        <v>141</v>
      </c>
      <c r="N3417" t="s">
        <v>45</v>
      </c>
      <c r="O3417" t="s">
        <v>142</v>
      </c>
      <c r="P3417">
        <f t="shared" si="159"/>
        <v>11.007999999999999</v>
      </c>
      <c r="Q3417">
        <f t="shared" si="160"/>
        <v>-0.50799999999999912</v>
      </c>
      <c r="R3417">
        <f t="shared" si="161"/>
        <v>0.10625</v>
      </c>
    </row>
    <row r="3418" spans="1:18" x14ac:dyDescent="0.25">
      <c r="A3418" t="s">
        <v>237</v>
      </c>
      <c r="B3418" t="s">
        <v>6</v>
      </c>
      <c r="C3418" s="1">
        <v>44188</v>
      </c>
      <c r="D3418" s="1">
        <v>45106</v>
      </c>
      <c r="E3418" s="24">
        <v>918</v>
      </c>
      <c r="F3418">
        <v>2.5</v>
      </c>
      <c r="G3418">
        <v>8.4</v>
      </c>
      <c r="H3418">
        <v>2.2999999999999998</v>
      </c>
      <c r="I3418" t="s">
        <v>157</v>
      </c>
      <c r="J3418">
        <v>580</v>
      </c>
      <c r="K3418">
        <v>17</v>
      </c>
      <c r="L3418">
        <v>160</v>
      </c>
      <c r="M3418" t="s">
        <v>141</v>
      </c>
      <c r="N3418" t="s">
        <v>45</v>
      </c>
      <c r="O3418" t="s">
        <v>142</v>
      </c>
      <c r="P3418">
        <f t="shared" si="159"/>
        <v>11.007999999999999</v>
      </c>
      <c r="Q3418">
        <f t="shared" si="160"/>
        <v>-2.6079999999999988</v>
      </c>
      <c r="R3418">
        <f t="shared" si="161"/>
        <v>0.10625</v>
      </c>
    </row>
    <row r="3419" spans="1:18" x14ac:dyDescent="0.25">
      <c r="A3419" t="s">
        <v>237</v>
      </c>
      <c r="B3419" t="s">
        <v>6</v>
      </c>
      <c r="C3419" s="1">
        <v>44188</v>
      </c>
      <c r="D3419" s="1">
        <v>45106</v>
      </c>
      <c r="E3419" s="24">
        <v>918</v>
      </c>
      <c r="F3419">
        <v>2.5</v>
      </c>
      <c r="G3419">
        <v>9.1</v>
      </c>
      <c r="H3419">
        <v>2.5</v>
      </c>
      <c r="I3419" t="s">
        <v>159</v>
      </c>
      <c r="J3419">
        <v>580</v>
      </c>
      <c r="K3419">
        <v>17</v>
      </c>
      <c r="L3419">
        <v>160</v>
      </c>
      <c r="M3419" t="s">
        <v>141</v>
      </c>
      <c r="N3419" t="s">
        <v>45</v>
      </c>
      <c r="O3419" t="s">
        <v>142</v>
      </c>
      <c r="P3419">
        <f t="shared" si="159"/>
        <v>11.007999999999999</v>
      </c>
      <c r="Q3419">
        <f t="shared" si="160"/>
        <v>-1.9079999999999995</v>
      </c>
      <c r="R3419">
        <f t="shared" si="161"/>
        <v>0.10625</v>
      </c>
    </row>
    <row r="3420" spans="1:18" x14ac:dyDescent="0.25">
      <c r="A3420" t="s">
        <v>237</v>
      </c>
      <c r="B3420" t="s">
        <v>6</v>
      </c>
      <c r="C3420" s="1">
        <v>44188</v>
      </c>
      <c r="D3420" s="1">
        <v>45106</v>
      </c>
      <c r="E3420" s="24">
        <v>918</v>
      </c>
      <c r="F3420">
        <v>2.5</v>
      </c>
      <c r="G3420">
        <v>7.3</v>
      </c>
      <c r="H3420">
        <v>2.1</v>
      </c>
      <c r="I3420" t="s">
        <v>159</v>
      </c>
      <c r="J3420">
        <v>580</v>
      </c>
      <c r="K3420">
        <v>17</v>
      </c>
      <c r="L3420">
        <v>160</v>
      </c>
      <c r="M3420" t="s">
        <v>141</v>
      </c>
      <c r="N3420" t="s">
        <v>45</v>
      </c>
      <c r="O3420" t="s">
        <v>142</v>
      </c>
      <c r="P3420">
        <f t="shared" si="159"/>
        <v>11.007999999999999</v>
      </c>
      <c r="Q3420">
        <f t="shared" si="160"/>
        <v>-3.7079999999999993</v>
      </c>
      <c r="R3420">
        <f t="shared" si="161"/>
        <v>0.10625</v>
      </c>
    </row>
    <row r="3421" spans="1:18" x14ac:dyDescent="0.25">
      <c r="A3421" t="s">
        <v>237</v>
      </c>
      <c r="B3421" t="s">
        <v>6</v>
      </c>
      <c r="C3421" s="1">
        <v>44188</v>
      </c>
      <c r="D3421" s="1">
        <v>45106</v>
      </c>
      <c r="E3421" s="24">
        <v>918</v>
      </c>
      <c r="F3421">
        <v>2.5</v>
      </c>
      <c r="G3421">
        <v>10</v>
      </c>
      <c r="H3421">
        <v>2.6</v>
      </c>
      <c r="I3421" t="s">
        <v>157</v>
      </c>
      <c r="J3421">
        <v>580</v>
      </c>
      <c r="K3421">
        <v>17</v>
      </c>
      <c r="L3421">
        <v>160</v>
      </c>
      <c r="M3421" t="s">
        <v>141</v>
      </c>
      <c r="N3421" t="s">
        <v>45</v>
      </c>
      <c r="O3421" t="s">
        <v>142</v>
      </c>
      <c r="P3421">
        <f t="shared" si="159"/>
        <v>11.007999999999999</v>
      </c>
      <c r="Q3421">
        <f t="shared" si="160"/>
        <v>-1.0079999999999991</v>
      </c>
      <c r="R3421">
        <f t="shared" si="161"/>
        <v>0.10625</v>
      </c>
    </row>
    <row r="3422" spans="1:18" x14ac:dyDescent="0.25">
      <c r="A3422" t="s">
        <v>237</v>
      </c>
      <c r="B3422" t="s">
        <v>6</v>
      </c>
      <c r="C3422" s="1">
        <v>44188</v>
      </c>
      <c r="D3422" s="1">
        <v>45106</v>
      </c>
      <c r="E3422" s="24">
        <v>918</v>
      </c>
      <c r="F3422">
        <v>2.5</v>
      </c>
      <c r="G3422">
        <v>7.5</v>
      </c>
      <c r="H3422">
        <v>1.8</v>
      </c>
      <c r="I3422" t="s">
        <v>157</v>
      </c>
      <c r="J3422">
        <v>580</v>
      </c>
      <c r="K3422">
        <v>17</v>
      </c>
      <c r="L3422">
        <v>160</v>
      </c>
      <c r="M3422" t="s">
        <v>141</v>
      </c>
      <c r="N3422" t="s">
        <v>45</v>
      </c>
      <c r="O3422" t="s">
        <v>142</v>
      </c>
      <c r="P3422">
        <f t="shared" si="159"/>
        <v>11.007999999999999</v>
      </c>
      <c r="Q3422">
        <f t="shared" si="160"/>
        <v>-3.5079999999999991</v>
      </c>
      <c r="R3422">
        <f t="shared" si="161"/>
        <v>0.10625</v>
      </c>
    </row>
    <row r="3423" spans="1:18" x14ac:dyDescent="0.25">
      <c r="A3423" t="s">
        <v>237</v>
      </c>
      <c r="B3423" t="s">
        <v>6</v>
      </c>
      <c r="C3423" s="1">
        <v>44188</v>
      </c>
      <c r="D3423" s="1">
        <v>45106</v>
      </c>
      <c r="E3423" s="24">
        <v>918</v>
      </c>
      <c r="F3423">
        <v>2.5</v>
      </c>
      <c r="G3423">
        <v>9.9</v>
      </c>
      <c r="H3423">
        <v>2.7</v>
      </c>
      <c r="I3423" t="s">
        <v>159</v>
      </c>
      <c r="J3423">
        <v>580</v>
      </c>
      <c r="K3423">
        <v>17</v>
      </c>
      <c r="L3423">
        <v>160</v>
      </c>
      <c r="M3423" t="s">
        <v>141</v>
      </c>
      <c r="N3423" t="s">
        <v>45</v>
      </c>
      <c r="O3423" t="s">
        <v>142</v>
      </c>
      <c r="P3423">
        <f t="shared" si="159"/>
        <v>11.007999999999999</v>
      </c>
      <c r="Q3423">
        <f t="shared" si="160"/>
        <v>-1.1079999999999988</v>
      </c>
      <c r="R3423">
        <f t="shared" si="161"/>
        <v>0.10625</v>
      </c>
    </row>
    <row r="3424" spans="1:18" x14ac:dyDescent="0.25">
      <c r="A3424" t="s">
        <v>237</v>
      </c>
      <c r="B3424" t="s">
        <v>6</v>
      </c>
      <c r="C3424" s="1">
        <v>44188</v>
      </c>
      <c r="D3424" s="1">
        <v>45106</v>
      </c>
      <c r="E3424" s="24">
        <v>918</v>
      </c>
      <c r="F3424">
        <v>2.5</v>
      </c>
      <c r="G3424">
        <v>7.5</v>
      </c>
      <c r="H3424">
        <v>1.9</v>
      </c>
      <c r="I3424" t="s">
        <v>159</v>
      </c>
      <c r="J3424">
        <v>580</v>
      </c>
      <c r="K3424">
        <v>17</v>
      </c>
      <c r="L3424">
        <v>160</v>
      </c>
      <c r="M3424" t="s">
        <v>141</v>
      </c>
      <c r="N3424" t="s">
        <v>45</v>
      </c>
      <c r="O3424" t="s">
        <v>142</v>
      </c>
      <c r="P3424">
        <f t="shared" si="159"/>
        <v>11.007999999999999</v>
      </c>
      <c r="Q3424">
        <f t="shared" si="160"/>
        <v>-3.5079999999999991</v>
      </c>
      <c r="R3424">
        <f t="shared" si="161"/>
        <v>0.10625</v>
      </c>
    </row>
    <row r="3425" spans="1:18" x14ac:dyDescent="0.25">
      <c r="A3425" t="s">
        <v>237</v>
      </c>
      <c r="B3425" t="s">
        <v>6</v>
      </c>
      <c r="C3425" s="1">
        <v>44188</v>
      </c>
      <c r="D3425" s="1">
        <v>45106</v>
      </c>
      <c r="E3425" s="24">
        <v>918</v>
      </c>
      <c r="F3425">
        <v>2.5</v>
      </c>
      <c r="G3425">
        <v>10.199999999999999</v>
      </c>
      <c r="H3425">
        <v>2.8</v>
      </c>
      <c r="I3425" t="s">
        <v>159</v>
      </c>
      <c r="J3425">
        <v>580</v>
      </c>
      <c r="K3425">
        <v>17</v>
      </c>
      <c r="L3425">
        <v>160</v>
      </c>
      <c r="M3425" t="s">
        <v>141</v>
      </c>
      <c r="N3425" t="s">
        <v>45</v>
      </c>
      <c r="O3425" t="s">
        <v>142</v>
      </c>
      <c r="P3425">
        <f t="shared" si="159"/>
        <v>11.007999999999999</v>
      </c>
      <c r="Q3425">
        <f t="shared" si="160"/>
        <v>-0.80799999999999983</v>
      </c>
      <c r="R3425">
        <f t="shared" si="161"/>
        <v>0.10625</v>
      </c>
    </row>
    <row r="3426" spans="1:18" x14ac:dyDescent="0.25">
      <c r="A3426" t="s">
        <v>237</v>
      </c>
      <c r="B3426" t="s">
        <v>6</v>
      </c>
      <c r="C3426" s="1">
        <v>44188</v>
      </c>
      <c r="D3426" s="1">
        <v>45106</v>
      </c>
      <c r="E3426" s="24">
        <v>918</v>
      </c>
      <c r="F3426">
        <v>2.5</v>
      </c>
      <c r="G3426">
        <v>8.1</v>
      </c>
      <c r="H3426">
        <v>2</v>
      </c>
      <c r="I3426" t="s">
        <v>157</v>
      </c>
      <c r="J3426">
        <v>580</v>
      </c>
      <c r="K3426">
        <v>17</v>
      </c>
      <c r="L3426">
        <v>160</v>
      </c>
      <c r="M3426" t="s">
        <v>141</v>
      </c>
      <c r="N3426" t="s">
        <v>45</v>
      </c>
      <c r="O3426" t="s">
        <v>142</v>
      </c>
      <c r="P3426">
        <f t="shared" si="159"/>
        <v>11.007999999999999</v>
      </c>
      <c r="Q3426">
        <f t="shared" si="160"/>
        <v>-2.9079999999999995</v>
      </c>
      <c r="R3426">
        <f t="shared" si="161"/>
        <v>0.10625</v>
      </c>
    </row>
    <row r="3427" spans="1:18" x14ac:dyDescent="0.25">
      <c r="A3427" t="s">
        <v>139</v>
      </c>
      <c r="B3427" t="s">
        <v>6</v>
      </c>
      <c r="C3427" s="1">
        <v>44358</v>
      </c>
      <c r="D3427" s="1">
        <v>45106</v>
      </c>
      <c r="E3427" s="24">
        <v>748</v>
      </c>
      <c r="F3427">
        <v>2</v>
      </c>
      <c r="G3427">
        <v>11.7</v>
      </c>
      <c r="H3427">
        <v>3.1</v>
      </c>
      <c r="I3427" t="s">
        <v>157</v>
      </c>
      <c r="J3427">
        <v>560</v>
      </c>
      <c r="K3427">
        <v>26</v>
      </c>
      <c r="L3427">
        <v>160</v>
      </c>
      <c r="M3427" t="s">
        <v>153</v>
      </c>
      <c r="N3427" t="s">
        <v>46</v>
      </c>
      <c r="O3427" t="s">
        <v>148</v>
      </c>
      <c r="P3427">
        <f t="shared" si="159"/>
        <v>9.1379999999999999</v>
      </c>
      <c r="Q3427">
        <f t="shared" si="160"/>
        <v>2.5619999999999994</v>
      </c>
      <c r="R3427">
        <f t="shared" si="161"/>
        <v>0.16250000000000001</v>
      </c>
    </row>
    <row r="3428" spans="1:18" x14ac:dyDescent="0.25">
      <c r="A3428" t="s">
        <v>139</v>
      </c>
      <c r="B3428" t="s">
        <v>6</v>
      </c>
      <c r="C3428" s="1">
        <v>44358</v>
      </c>
      <c r="D3428" s="1">
        <v>45106</v>
      </c>
      <c r="E3428" s="24">
        <v>748</v>
      </c>
      <c r="F3428">
        <v>2</v>
      </c>
      <c r="G3428">
        <v>8.1</v>
      </c>
      <c r="H3428">
        <v>2.2000000000000002</v>
      </c>
      <c r="I3428" t="s">
        <v>157</v>
      </c>
      <c r="J3428">
        <v>560</v>
      </c>
      <c r="K3428">
        <v>26</v>
      </c>
      <c r="L3428">
        <v>160</v>
      </c>
      <c r="M3428" t="s">
        <v>153</v>
      </c>
      <c r="N3428" t="s">
        <v>46</v>
      </c>
      <c r="O3428" t="s">
        <v>148</v>
      </c>
      <c r="P3428">
        <f t="shared" si="159"/>
        <v>9.1379999999999999</v>
      </c>
      <c r="Q3428">
        <f t="shared" si="160"/>
        <v>-1.0380000000000003</v>
      </c>
      <c r="R3428">
        <f t="shared" si="161"/>
        <v>0.16250000000000001</v>
      </c>
    </row>
    <row r="3429" spans="1:18" x14ac:dyDescent="0.25">
      <c r="A3429" t="s">
        <v>139</v>
      </c>
      <c r="B3429" t="s">
        <v>6</v>
      </c>
      <c r="C3429" s="1">
        <v>44358</v>
      </c>
      <c r="D3429" s="1">
        <v>45106</v>
      </c>
      <c r="E3429" s="24">
        <v>748</v>
      </c>
      <c r="F3429">
        <v>2</v>
      </c>
      <c r="G3429">
        <v>7.3</v>
      </c>
      <c r="H3429">
        <v>1.7</v>
      </c>
      <c r="I3429" t="s">
        <v>157</v>
      </c>
      <c r="J3429">
        <v>560</v>
      </c>
      <c r="K3429">
        <v>26</v>
      </c>
      <c r="L3429">
        <v>160</v>
      </c>
      <c r="M3429" t="s">
        <v>153</v>
      </c>
      <c r="N3429" t="s">
        <v>46</v>
      </c>
      <c r="O3429" t="s">
        <v>148</v>
      </c>
      <c r="P3429">
        <f t="shared" si="159"/>
        <v>9.1379999999999999</v>
      </c>
      <c r="Q3429">
        <f t="shared" si="160"/>
        <v>-1.8380000000000001</v>
      </c>
      <c r="R3429">
        <f t="shared" si="161"/>
        <v>0.16250000000000001</v>
      </c>
    </row>
    <row r="3430" spans="1:18" x14ac:dyDescent="0.25">
      <c r="A3430" t="s">
        <v>139</v>
      </c>
      <c r="B3430" t="s">
        <v>6</v>
      </c>
      <c r="C3430" s="1">
        <v>44358</v>
      </c>
      <c r="D3430" s="1">
        <v>45106</v>
      </c>
      <c r="E3430" s="24">
        <v>748</v>
      </c>
      <c r="F3430">
        <v>2</v>
      </c>
      <c r="G3430">
        <v>10.1</v>
      </c>
      <c r="H3430">
        <v>2.8</v>
      </c>
      <c r="I3430" t="s">
        <v>157</v>
      </c>
      <c r="J3430">
        <v>560</v>
      </c>
      <c r="K3430">
        <v>26</v>
      </c>
      <c r="L3430">
        <v>160</v>
      </c>
      <c r="M3430" t="s">
        <v>153</v>
      </c>
      <c r="N3430" t="s">
        <v>46</v>
      </c>
      <c r="O3430" t="s">
        <v>148</v>
      </c>
      <c r="P3430">
        <f t="shared" si="159"/>
        <v>9.1379999999999999</v>
      </c>
      <c r="Q3430">
        <f t="shared" si="160"/>
        <v>0.96199999999999974</v>
      </c>
      <c r="R3430">
        <f t="shared" si="161"/>
        <v>0.16250000000000001</v>
      </c>
    </row>
    <row r="3431" spans="1:18" x14ac:dyDescent="0.25">
      <c r="A3431" t="s">
        <v>139</v>
      </c>
      <c r="B3431" t="s">
        <v>6</v>
      </c>
      <c r="C3431" s="1">
        <v>44358</v>
      </c>
      <c r="D3431" s="1">
        <v>45106</v>
      </c>
      <c r="E3431" s="24">
        <v>748</v>
      </c>
      <c r="F3431">
        <v>2</v>
      </c>
      <c r="G3431">
        <v>11.1</v>
      </c>
      <c r="H3431">
        <v>2.9</v>
      </c>
      <c r="I3431" t="s">
        <v>157</v>
      </c>
      <c r="J3431">
        <v>560</v>
      </c>
      <c r="K3431">
        <v>26</v>
      </c>
      <c r="L3431">
        <v>160</v>
      </c>
      <c r="M3431" t="s">
        <v>153</v>
      </c>
      <c r="N3431" t="s">
        <v>46</v>
      </c>
      <c r="O3431" t="s">
        <v>148</v>
      </c>
      <c r="P3431">
        <f t="shared" si="159"/>
        <v>9.1379999999999999</v>
      </c>
      <c r="Q3431">
        <f t="shared" si="160"/>
        <v>1.9619999999999997</v>
      </c>
      <c r="R3431">
        <f t="shared" si="161"/>
        <v>0.16250000000000001</v>
      </c>
    </row>
    <row r="3432" spans="1:18" x14ac:dyDescent="0.25">
      <c r="A3432" t="s">
        <v>139</v>
      </c>
      <c r="B3432" t="s">
        <v>6</v>
      </c>
      <c r="C3432" s="1">
        <v>44358</v>
      </c>
      <c r="D3432" s="1">
        <v>45106</v>
      </c>
      <c r="E3432" s="24">
        <v>748</v>
      </c>
      <c r="F3432">
        <v>2</v>
      </c>
      <c r="G3432">
        <v>11</v>
      </c>
      <c r="H3432">
        <v>2.9</v>
      </c>
      <c r="I3432" t="s">
        <v>157</v>
      </c>
      <c r="J3432">
        <v>560</v>
      </c>
      <c r="K3432">
        <v>26</v>
      </c>
      <c r="L3432">
        <v>160</v>
      </c>
      <c r="M3432" t="s">
        <v>153</v>
      </c>
      <c r="N3432" t="s">
        <v>46</v>
      </c>
      <c r="O3432" t="s">
        <v>148</v>
      </c>
      <c r="P3432">
        <f t="shared" si="159"/>
        <v>9.1379999999999999</v>
      </c>
      <c r="Q3432">
        <f t="shared" si="160"/>
        <v>1.8620000000000001</v>
      </c>
      <c r="R3432">
        <f t="shared" si="161"/>
        <v>0.16250000000000001</v>
      </c>
    </row>
    <row r="3433" spans="1:18" x14ac:dyDescent="0.25">
      <c r="A3433" t="s">
        <v>139</v>
      </c>
      <c r="B3433" t="s">
        <v>6</v>
      </c>
      <c r="C3433" s="1">
        <v>44358</v>
      </c>
      <c r="D3433" s="1">
        <v>45106</v>
      </c>
      <c r="E3433" s="24">
        <v>748</v>
      </c>
      <c r="F3433">
        <v>2</v>
      </c>
      <c r="G3433">
        <v>10.9</v>
      </c>
      <c r="H3433">
        <v>2.9</v>
      </c>
      <c r="I3433" t="s">
        <v>159</v>
      </c>
      <c r="J3433">
        <v>560</v>
      </c>
      <c r="K3433">
        <v>26</v>
      </c>
      <c r="L3433">
        <v>160</v>
      </c>
      <c r="M3433" t="s">
        <v>153</v>
      </c>
      <c r="N3433" t="s">
        <v>46</v>
      </c>
      <c r="O3433" t="s">
        <v>148</v>
      </c>
      <c r="P3433">
        <f t="shared" si="159"/>
        <v>9.1379999999999999</v>
      </c>
      <c r="Q3433">
        <f t="shared" si="160"/>
        <v>1.7620000000000005</v>
      </c>
      <c r="R3433">
        <f t="shared" si="161"/>
        <v>0.16250000000000001</v>
      </c>
    </row>
    <row r="3434" spans="1:18" x14ac:dyDescent="0.25">
      <c r="A3434" t="s">
        <v>139</v>
      </c>
      <c r="B3434" t="s">
        <v>6</v>
      </c>
      <c r="C3434" s="1">
        <v>44358</v>
      </c>
      <c r="D3434" s="1">
        <v>45106</v>
      </c>
      <c r="E3434" s="24">
        <v>748</v>
      </c>
      <c r="F3434">
        <v>2</v>
      </c>
      <c r="G3434">
        <v>10.199999999999999</v>
      </c>
      <c r="H3434">
        <v>2.7</v>
      </c>
      <c r="I3434" t="s">
        <v>159</v>
      </c>
      <c r="J3434">
        <v>560</v>
      </c>
      <c r="K3434">
        <v>26</v>
      </c>
      <c r="L3434">
        <v>160</v>
      </c>
      <c r="M3434" t="s">
        <v>153</v>
      </c>
      <c r="N3434" t="s">
        <v>46</v>
      </c>
      <c r="O3434" t="s">
        <v>148</v>
      </c>
      <c r="P3434">
        <f t="shared" si="159"/>
        <v>9.1379999999999999</v>
      </c>
      <c r="Q3434">
        <f t="shared" si="160"/>
        <v>1.0619999999999994</v>
      </c>
      <c r="R3434">
        <f t="shared" si="161"/>
        <v>0.16250000000000001</v>
      </c>
    </row>
    <row r="3435" spans="1:18" x14ac:dyDescent="0.25">
      <c r="A3435" t="s">
        <v>139</v>
      </c>
      <c r="B3435" t="s">
        <v>6</v>
      </c>
      <c r="C3435" s="1">
        <v>44358</v>
      </c>
      <c r="D3435" s="1">
        <v>45106</v>
      </c>
      <c r="E3435" s="24">
        <v>748</v>
      </c>
      <c r="F3435">
        <v>2</v>
      </c>
      <c r="G3435">
        <v>9</v>
      </c>
      <c r="H3435">
        <v>2.4</v>
      </c>
      <c r="I3435" t="s">
        <v>159</v>
      </c>
      <c r="J3435">
        <v>560</v>
      </c>
      <c r="K3435">
        <v>26</v>
      </c>
      <c r="L3435">
        <v>160</v>
      </c>
      <c r="M3435" t="s">
        <v>153</v>
      </c>
      <c r="N3435" t="s">
        <v>46</v>
      </c>
      <c r="O3435" t="s">
        <v>148</v>
      </c>
      <c r="P3435">
        <f t="shared" si="159"/>
        <v>9.1379999999999999</v>
      </c>
      <c r="Q3435">
        <f t="shared" si="160"/>
        <v>-0.1379999999999999</v>
      </c>
      <c r="R3435">
        <f t="shared" si="161"/>
        <v>0.16250000000000001</v>
      </c>
    </row>
    <row r="3436" spans="1:18" x14ac:dyDescent="0.25">
      <c r="A3436" t="s">
        <v>139</v>
      </c>
      <c r="B3436" t="s">
        <v>6</v>
      </c>
      <c r="C3436" s="1">
        <v>44358</v>
      </c>
      <c r="D3436" s="1">
        <v>45106</v>
      </c>
      <c r="E3436" s="24">
        <v>748</v>
      </c>
      <c r="F3436">
        <v>2</v>
      </c>
      <c r="G3436">
        <v>9.3000000000000007</v>
      </c>
      <c r="H3436">
        <v>2.4</v>
      </c>
      <c r="I3436" t="s">
        <v>159</v>
      </c>
      <c r="J3436">
        <v>560</v>
      </c>
      <c r="K3436">
        <v>26</v>
      </c>
      <c r="L3436">
        <v>160</v>
      </c>
      <c r="M3436" t="s">
        <v>153</v>
      </c>
      <c r="N3436" t="s">
        <v>46</v>
      </c>
      <c r="O3436" t="s">
        <v>148</v>
      </c>
      <c r="P3436">
        <f t="shared" si="159"/>
        <v>9.1379999999999999</v>
      </c>
      <c r="Q3436">
        <f t="shared" si="160"/>
        <v>0.16200000000000081</v>
      </c>
      <c r="R3436">
        <f t="shared" si="161"/>
        <v>0.16250000000000001</v>
      </c>
    </row>
    <row r="3437" spans="1:18" x14ac:dyDescent="0.25">
      <c r="A3437" t="s">
        <v>139</v>
      </c>
      <c r="B3437" t="s">
        <v>6</v>
      </c>
      <c r="C3437" s="1">
        <v>44358</v>
      </c>
      <c r="D3437" s="1">
        <v>45106</v>
      </c>
      <c r="E3437" s="24">
        <v>748</v>
      </c>
      <c r="F3437">
        <v>2</v>
      </c>
      <c r="G3437">
        <v>9.6</v>
      </c>
      <c r="H3437">
        <v>2.6</v>
      </c>
      <c r="I3437" t="s">
        <v>159</v>
      </c>
      <c r="J3437">
        <v>560</v>
      </c>
      <c r="K3437">
        <v>26</v>
      </c>
      <c r="L3437">
        <v>160</v>
      </c>
      <c r="M3437" t="s">
        <v>153</v>
      </c>
      <c r="N3437" t="s">
        <v>46</v>
      </c>
      <c r="O3437" t="s">
        <v>148</v>
      </c>
      <c r="P3437">
        <f t="shared" si="159"/>
        <v>9.1379999999999999</v>
      </c>
      <c r="Q3437">
        <f t="shared" si="160"/>
        <v>0.46199999999999974</v>
      </c>
      <c r="R3437">
        <f t="shared" si="161"/>
        <v>0.16250000000000001</v>
      </c>
    </row>
    <row r="3438" spans="1:18" x14ac:dyDescent="0.25">
      <c r="A3438" t="s">
        <v>139</v>
      </c>
      <c r="B3438" t="s">
        <v>6</v>
      </c>
      <c r="C3438" s="1">
        <v>44358</v>
      </c>
      <c r="D3438" s="1">
        <v>45106</v>
      </c>
      <c r="E3438" s="24">
        <v>748</v>
      </c>
      <c r="F3438">
        <v>2</v>
      </c>
      <c r="G3438">
        <v>11.5</v>
      </c>
      <c r="H3438">
        <v>3</v>
      </c>
      <c r="I3438" t="s">
        <v>157</v>
      </c>
      <c r="J3438">
        <v>560</v>
      </c>
      <c r="K3438">
        <v>26</v>
      </c>
      <c r="L3438">
        <v>160</v>
      </c>
      <c r="M3438" t="s">
        <v>153</v>
      </c>
      <c r="N3438" t="s">
        <v>46</v>
      </c>
      <c r="O3438" t="s">
        <v>148</v>
      </c>
      <c r="P3438">
        <f t="shared" si="159"/>
        <v>9.1379999999999999</v>
      </c>
      <c r="Q3438">
        <f t="shared" si="160"/>
        <v>2.3620000000000001</v>
      </c>
      <c r="R3438">
        <f t="shared" si="161"/>
        <v>0.16250000000000001</v>
      </c>
    </row>
    <row r="3439" spans="1:18" x14ac:dyDescent="0.25">
      <c r="A3439" t="s">
        <v>139</v>
      </c>
      <c r="B3439" t="s">
        <v>6</v>
      </c>
      <c r="C3439" s="1">
        <v>44358</v>
      </c>
      <c r="D3439" s="1">
        <v>45106</v>
      </c>
      <c r="E3439" s="24">
        <v>748</v>
      </c>
      <c r="F3439">
        <v>2</v>
      </c>
      <c r="G3439">
        <v>10.3</v>
      </c>
      <c r="H3439">
        <v>2.8</v>
      </c>
      <c r="I3439" t="s">
        <v>157</v>
      </c>
      <c r="J3439">
        <v>560</v>
      </c>
      <c r="K3439">
        <v>26</v>
      </c>
      <c r="L3439">
        <v>160</v>
      </c>
      <c r="M3439" t="s">
        <v>153</v>
      </c>
      <c r="N3439" t="s">
        <v>46</v>
      </c>
      <c r="O3439" t="s">
        <v>148</v>
      </c>
      <c r="P3439">
        <f t="shared" si="159"/>
        <v>9.1379999999999999</v>
      </c>
      <c r="Q3439">
        <f t="shared" si="160"/>
        <v>1.1620000000000008</v>
      </c>
      <c r="R3439">
        <f t="shared" si="161"/>
        <v>0.16250000000000001</v>
      </c>
    </row>
    <row r="3440" spans="1:18" x14ac:dyDescent="0.25">
      <c r="A3440" t="s">
        <v>139</v>
      </c>
      <c r="B3440" t="s">
        <v>6</v>
      </c>
      <c r="C3440" s="1">
        <v>44358</v>
      </c>
      <c r="D3440" s="1">
        <v>45106</v>
      </c>
      <c r="E3440" s="24">
        <v>748</v>
      </c>
      <c r="F3440">
        <v>2</v>
      </c>
      <c r="G3440">
        <v>10.6</v>
      </c>
      <c r="H3440">
        <v>2.8</v>
      </c>
      <c r="I3440" t="s">
        <v>157</v>
      </c>
      <c r="J3440">
        <v>560</v>
      </c>
      <c r="K3440">
        <v>26</v>
      </c>
      <c r="L3440">
        <v>160</v>
      </c>
      <c r="M3440" t="s">
        <v>153</v>
      </c>
      <c r="N3440" t="s">
        <v>46</v>
      </c>
      <c r="O3440" t="s">
        <v>148</v>
      </c>
      <c r="P3440">
        <f t="shared" si="159"/>
        <v>9.1379999999999999</v>
      </c>
      <c r="Q3440">
        <f t="shared" si="160"/>
        <v>1.4619999999999997</v>
      </c>
      <c r="R3440">
        <f t="shared" si="161"/>
        <v>0.16250000000000001</v>
      </c>
    </row>
    <row r="3441" spans="1:18" x14ac:dyDescent="0.25">
      <c r="A3441" t="s">
        <v>139</v>
      </c>
      <c r="B3441" t="s">
        <v>6</v>
      </c>
      <c r="C3441" s="1">
        <v>44358</v>
      </c>
      <c r="D3441" s="1">
        <v>45106</v>
      </c>
      <c r="E3441" s="24">
        <v>748</v>
      </c>
      <c r="F3441">
        <v>2</v>
      </c>
      <c r="G3441">
        <v>9.6999999999999993</v>
      </c>
      <c r="H3441">
        <v>2.4</v>
      </c>
      <c r="I3441" t="s">
        <v>157</v>
      </c>
      <c r="J3441">
        <v>560</v>
      </c>
      <c r="K3441">
        <v>26</v>
      </c>
      <c r="L3441">
        <v>160</v>
      </c>
      <c r="M3441" t="s">
        <v>153</v>
      </c>
      <c r="N3441" t="s">
        <v>46</v>
      </c>
      <c r="O3441" t="s">
        <v>148</v>
      </c>
      <c r="P3441">
        <f t="shared" si="159"/>
        <v>9.1379999999999999</v>
      </c>
      <c r="Q3441">
        <f t="shared" si="160"/>
        <v>0.56199999999999939</v>
      </c>
      <c r="R3441">
        <f t="shared" si="161"/>
        <v>0.16250000000000001</v>
      </c>
    </row>
    <row r="3442" spans="1:18" x14ac:dyDescent="0.25">
      <c r="A3442" t="s">
        <v>139</v>
      </c>
      <c r="B3442" t="s">
        <v>6</v>
      </c>
      <c r="C3442" s="1">
        <v>44358</v>
      </c>
      <c r="D3442" s="1">
        <v>45106</v>
      </c>
      <c r="E3442" s="24">
        <v>748</v>
      </c>
      <c r="F3442">
        <v>2</v>
      </c>
      <c r="G3442">
        <v>10.5</v>
      </c>
      <c r="H3442">
        <v>2.8</v>
      </c>
      <c r="I3442" t="s">
        <v>157</v>
      </c>
      <c r="J3442">
        <v>560</v>
      </c>
      <c r="K3442">
        <v>26</v>
      </c>
      <c r="L3442">
        <v>160</v>
      </c>
      <c r="M3442" t="s">
        <v>153</v>
      </c>
      <c r="N3442" t="s">
        <v>46</v>
      </c>
      <c r="O3442" t="s">
        <v>148</v>
      </c>
      <c r="P3442">
        <f t="shared" si="159"/>
        <v>9.1379999999999999</v>
      </c>
      <c r="Q3442">
        <f t="shared" si="160"/>
        <v>1.3620000000000001</v>
      </c>
      <c r="R3442">
        <f t="shared" si="161"/>
        <v>0.16250000000000001</v>
      </c>
    </row>
    <row r="3443" spans="1:18" x14ac:dyDescent="0.25">
      <c r="A3443" t="s">
        <v>139</v>
      </c>
      <c r="B3443" t="s">
        <v>6</v>
      </c>
      <c r="C3443" s="1">
        <v>44358</v>
      </c>
      <c r="D3443" s="1">
        <v>45106</v>
      </c>
      <c r="E3443" s="24">
        <v>748</v>
      </c>
      <c r="F3443">
        <v>2</v>
      </c>
      <c r="G3443">
        <v>10.3</v>
      </c>
      <c r="H3443">
        <v>2.6</v>
      </c>
      <c r="I3443" t="s">
        <v>157</v>
      </c>
      <c r="J3443">
        <v>560</v>
      </c>
      <c r="K3443">
        <v>26</v>
      </c>
      <c r="L3443">
        <v>160</v>
      </c>
      <c r="M3443" t="s">
        <v>153</v>
      </c>
      <c r="N3443" t="s">
        <v>46</v>
      </c>
      <c r="O3443" t="s">
        <v>148</v>
      </c>
      <c r="P3443">
        <f t="shared" si="159"/>
        <v>9.1379999999999999</v>
      </c>
      <c r="Q3443">
        <f t="shared" si="160"/>
        <v>1.1620000000000008</v>
      </c>
      <c r="R3443">
        <f t="shared" si="161"/>
        <v>0.16250000000000001</v>
      </c>
    </row>
    <row r="3444" spans="1:18" x14ac:dyDescent="0.25">
      <c r="A3444" t="s">
        <v>139</v>
      </c>
      <c r="B3444" t="s">
        <v>6</v>
      </c>
      <c r="C3444" s="1">
        <v>44358</v>
      </c>
      <c r="D3444" s="1">
        <v>45106</v>
      </c>
      <c r="E3444" s="24">
        <v>748</v>
      </c>
      <c r="F3444">
        <v>2</v>
      </c>
      <c r="G3444">
        <v>8.4</v>
      </c>
      <c r="H3444">
        <v>2.2000000000000002</v>
      </c>
      <c r="I3444" t="s">
        <v>157</v>
      </c>
      <c r="J3444">
        <v>560</v>
      </c>
      <c r="K3444">
        <v>26</v>
      </c>
      <c r="L3444">
        <v>160</v>
      </c>
      <c r="M3444" t="s">
        <v>153</v>
      </c>
      <c r="N3444" t="s">
        <v>46</v>
      </c>
      <c r="O3444" t="s">
        <v>148</v>
      </c>
      <c r="P3444">
        <f t="shared" si="159"/>
        <v>9.1379999999999999</v>
      </c>
      <c r="Q3444">
        <f t="shared" si="160"/>
        <v>-0.73799999999999955</v>
      </c>
      <c r="R3444">
        <f t="shared" si="161"/>
        <v>0.16250000000000001</v>
      </c>
    </row>
    <row r="3445" spans="1:18" x14ac:dyDescent="0.25">
      <c r="A3445" t="s">
        <v>139</v>
      </c>
      <c r="B3445" t="s">
        <v>6</v>
      </c>
      <c r="C3445" s="1">
        <v>44358</v>
      </c>
      <c r="D3445" s="1">
        <v>45106</v>
      </c>
      <c r="E3445" s="24">
        <v>748</v>
      </c>
      <c r="F3445">
        <v>2</v>
      </c>
      <c r="G3445">
        <v>10.3</v>
      </c>
      <c r="H3445">
        <v>2.7</v>
      </c>
      <c r="I3445" t="s">
        <v>157</v>
      </c>
      <c r="J3445">
        <v>560</v>
      </c>
      <c r="K3445">
        <v>26</v>
      </c>
      <c r="L3445">
        <v>160</v>
      </c>
      <c r="M3445" t="s">
        <v>153</v>
      </c>
      <c r="N3445" t="s">
        <v>46</v>
      </c>
      <c r="O3445" t="s">
        <v>148</v>
      </c>
      <c r="P3445">
        <f t="shared" si="159"/>
        <v>9.1379999999999999</v>
      </c>
      <c r="Q3445">
        <f t="shared" si="160"/>
        <v>1.1620000000000008</v>
      </c>
      <c r="R3445">
        <f t="shared" si="161"/>
        <v>0.16250000000000001</v>
      </c>
    </row>
    <row r="3446" spans="1:18" x14ac:dyDescent="0.25">
      <c r="A3446" t="s">
        <v>139</v>
      </c>
      <c r="B3446" t="s">
        <v>6</v>
      </c>
      <c r="C3446" s="1">
        <v>44358</v>
      </c>
      <c r="D3446" s="1">
        <v>45106</v>
      </c>
      <c r="E3446" s="24">
        <v>748</v>
      </c>
      <c r="F3446">
        <v>2</v>
      </c>
      <c r="G3446">
        <v>10.199999999999999</v>
      </c>
      <c r="H3446">
        <v>2.7</v>
      </c>
      <c r="I3446" t="s">
        <v>159</v>
      </c>
      <c r="J3446">
        <v>560</v>
      </c>
      <c r="K3446">
        <v>26</v>
      </c>
      <c r="L3446">
        <v>160</v>
      </c>
      <c r="M3446" t="s">
        <v>153</v>
      </c>
      <c r="N3446" t="s">
        <v>46</v>
      </c>
      <c r="O3446" t="s">
        <v>148</v>
      </c>
      <c r="P3446">
        <f t="shared" si="159"/>
        <v>9.1379999999999999</v>
      </c>
      <c r="Q3446">
        <f t="shared" si="160"/>
        <v>1.0619999999999994</v>
      </c>
      <c r="R3446">
        <f t="shared" si="161"/>
        <v>0.16250000000000001</v>
      </c>
    </row>
    <row r="3447" spans="1:18" x14ac:dyDescent="0.25">
      <c r="A3447" t="s">
        <v>139</v>
      </c>
      <c r="B3447" t="s">
        <v>6</v>
      </c>
      <c r="C3447" s="1">
        <v>44358</v>
      </c>
      <c r="D3447" s="1">
        <v>45106</v>
      </c>
      <c r="E3447" s="24">
        <v>748</v>
      </c>
      <c r="F3447">
        <v>2</v>
      </c>
      <c r="G3447">
        <v>10.4</v>
      </c>
      <c r="H3447">
        <v>2.8</v>
      </c>
      <c r="I3447" t="s">
        <v>159</v>
      </c>
      <c r="J3447">
        <v>560</v>
      </c>
      <c r="K3447">
        <v>26</v>
      </c>
      <c r="L3447">
        <v>160</v>
      </c>
      <c r="M3447" t="s">
        <v>153</v>
      </c>
      <c r="N3447" t="s">
        <v>46</v>
      </c>
      <c r="O3447" t="s">
        <v>148</v>
      </c>
      <c r="P3447">
        <f t="shared" si="159"/>
        <v>9.1379999999999999</v>
      </c>
      <c r="Q3447">
        <f t="shared" si="160"/>
        <v>1.2620000000000005</v>
      </c>
      <c r="R3447">
        <f t="shared" si="161"/>
        <v>0.16250000000000001</v>
      </c>
    </row>
    <row r="3448" spans="1:18" x14ac:dyDescent="0.25">
      <c r="A3448" t="s">
        <v>139</v>
      </c>
      <c r="B3448" t="s">
        <v>6</v>
      </c>
      <c r="C3448" s="1">
        <v>44358</v>
      </c>
      <c r="D3448" s="1">
        <v>45106</v>
      </c>
      <c r="E3448" s="24">
        <v>748</v>
      </c>
      <c r="F3448">
        <v>2</v>
      </c>
      <c r="G3448">
        <v>9.4</v>
      </c>
      <c r="H3448">
        <v>2.5</v>
      </c>
      <c r="I3448" t="s">
        <v>159</v>
      </c>
      <c r="J3448">
        <v>560</v>
      </c>
      <c r="K3448">
        <v>26</v>
      </c>
      <c r="L3448">
        <v>160</v>
      </c>
      <c r="M3448" t="s">
        <v>153</v>
      </c>
      <c r="N3448" t="s">
        <v>46</v>
      </c>
      <c r="O3448" t="s">
        <v>148</v>
      </c>
      <c r="P3448">
        <f t="shared" si="159"/>
        <v>9.1379999999999999</v>
      </c>
      <c r="Q3448">
        <f t="shared" si="160"/>
        <v>0.26200000000000045</v>
      </c>
      <c r="R3448">
        <f t="shared" si="161"/>
        <v>0.16250000000000001</v>
      </c>
    </row>
    <row r="3449" spans="1:18" x14ac:dyDescent="0.25">
      <c r="A3449" t="s">
        <v>139</v>
      </c>
      <c r="B3449" t="s">
        <v>6</v>
      </c>
      <c r="C3449" s="1">
        <v>44358</v>
      </c>
      <c r="D3449" s="1">
        <v>45106</v>
      </c>
      <c r="E3449" s="24">
        <v>748</v>
      </c>
      <c r="F3449">
        <v>2</v>
      </c>
      <c r="G3449">
        <v>9.8000000000000007</v>
      </c>
      <c r="H3449">
        <v>2.6</v>
      </c>
      <c r="I3449" t="s">
        <v>159</v>
      </c>
      <c r="J3449">
        <v>560</v>
      </c>
      <c r="K3449">
        <v>26</v>
      </c>
      <c r="L3449">
        <v>160</v>
      </c>
      <c r="M3449" t="s">
        <v>153</v>
      </c>
      <c r="N3449" t="s">
        <v>46</v>
      </c>
      <c r="O3449" t="s">
        <v>148</v>
      </c>
      <c r="P3449">
        <f t="shared" si="159"/>
        <v>9.1379999999999999</v>
      </c>
      <c r="Q3449">
        <f t="shared" si="160"/>
        <v>0.66200000000000081</v>
      </c>
      <c r="R3449">
        <f t="shared" si="161"/>
        <v>0.16250000000000001</v>
      </c>
    </row>
    <row r="3450" spans="1:18" x14ac:dyDescent="0.25">
      <c r="A3450" t="s">
        <v>139</v>
      </c>
      <c r="B3450" t="s">
        <v>6</v>
      </c>
      <c r="C3450" s="1">
        <v>44358</v>
      </c>
      <c r="D3450" s="1">
        <v>45106</v>
      </c>
      <c r="E3450" s="24">
        <v>748</v>
      </c>
      <c r="F3450">
        <v>2</v>
      </c>
      <c r="G3450">
        <v>9.5</v>
      </c>
      <c r="H3450">
        <v>2.5</v>
      </c>
      <c r="I3450" t="s">
        <v>159</v>
      </c>
      <c r="J3450">
        <v>560</v>
      </c>
      <c r="K3450">
        <v>26</v>
      </c>
      <c r="L3450">
        <v>160</v>
      </c>
      <c r="M3450" t="s">
        <v>153</v>
      </c>
      <c r="N3450" t="s">
        <v>46</v>
      </c>
      <c r="O3450" t="s">
        <v>148</v>
      </c>
      <c r="P3450">
        <f t="shared" si="159"/>
        <v>9.1379999999999999</v>
      </c>
      <c r="Q3450">
        <f t="shared" si="160"/>
        <v>0.3620000000000001</v>
      </c>
      <c r="R3450">
        <f t="shared" si="161"/>
        <v>0.16250000000000001</v>
      </c>
    </row>
    <row r="3451" spans="1:18" x14ac:dyDescent="0.25">
      <c r="A3451" t="s">
        <v>139</v>
      </c>
      <c r="B3451" t="s">
        <v>6</v>
      </c>
      <c r="C3451" s="1">
        <v>44358</v>
      </c>
      <c r="D3451" s="1">
        <v>45106</v>
      </c>
      <c r="E3451" s="24">
        <v>748</v>
      </c>
      <c r="F3451">
        <v>2</v>
      </c>
      <c r="G3451">
        <v>8.6</v>
      </c>
      <c r="H3451">
        <v>2.5</v>
      </c>
      <c r="I3451" t="s">
        <v>159</v>
      </c>
      <c r="J3451">
        <v>560</v>
      </c>
      <c r="K3451">
        <v>26</v>
      </c>
      <c r="L3451">
        <v>160</v>
      </c>
      <c r="M3451" t="s">
        <v>153</v>
      </c>
      <c r="N3451" t="s">
        <v>46</v>
      </c>
      <c r="O3451" t="s">
        <v>148</v>
      </c>
      <c r="P3451">
        <f t="shared" si="159"/>
        <v>9.1379999999999999</v>
      </c>
      <c r="Q3451">
        <f t="shared" si="160"/>
        <v>-0.53800000000000026</v>
      </c>
      <c r="R3451">
        <f t="shared" si="161"/>
        <v>0.16250000000000001</v>
      </c>
    </row>
    <row r="3452" spans="1:18" x14ac:dyDescent="0.25">
      <c r="A3452" t="s">
        <v>139</v>
      </c>
      <c r="B3452" t="s">
        <v>6</v>
      </c>
      <c r="C3452" s="1">
        <v>44358</v>
      </c>
      <c r="D3452" s="1">
        <v>45106</v>
      </c>
      <c r="E3452" s="24">
        <v>748</v>
      </c>
      <c r="F3452">
        <v>2</v>
      </c>
      <c r="G3452">
        <v>8.9</v>
      </c>
      <c r="H3452">
        <v>2.4</v>
      </c>
      <c r="I3452" t="s">
        <v>159</v>
      </c>
      <c r="J3452">
        <v>560</v>
      </c>
      <c r="K3452">
        <v>26</v>
      </c>
      <c r="L3452">
        <v>160</v>
      </c>
      <c r="M3452" t="s">
        <v>153</v>
      </c>
      <c r="N3452" t="s">
        <v>46</v>
      </c>
      <c r="O3452" t="s">
        <v>148</v>
      </c>
      <c r="P3452">
        <f t="shared" si="159"/>
        <v>9.1379999999999999</v>
      </c>
      <c r="Q3452">
        <f t="shared" si="160"/>
        <v>-0.23799999999999955</v>
      </c>
      <c r="R3452">
        <f t="shared" si="161"/>
        <v>0.16250000000000001</v>
      </c>
    </row>
    <row r="3453" spans="1:18" x14ac:dyDescent="0.25">
      <c r="A3453" t="s">
        <v>238</v>
      </c>
      <c r="B3453" t="s">
        <v>6</v>
      </c>
      <c r="C3453" s="1">
        <v>44188</v>
      </c>
      <c r="D3453" s="1">
        <v>45107</v>
      </c>
      <c r="E3453" s="24">
        <v>919</v>
      </c>
      <c r="F3453">
        <v>2.5</v>
      </c>
      <c r="G3453">
        <v>12.1</v>
      </c>
      <c r="H3453">
        <v>3.1</v>
      </c>
      <c r="I3453" t="s">
        <v>157</v>
      </c>
      <c r="J3453">
        <v>580</v>
      </c>
      <c r="K3453">
        <v>19</v>
      </c>
      <c r="L3453">
        <v>160</v>
      </c>
      <c r="M3453" t="s">
        <v>141</v>
      </c>
      <c r="N3453" t="s">
        <v>45</v>
      </c>
      <c r="O3453" t="s">
        <v>142</v>
      </c>
      <c r="P3453">
        <f t="shared" si="159"/>
        <v>11.019</v>
      </c>
      <c r="Q3453">
        <f t="shared" si="160"/>
        <v>1.0809999999999995</v>
      </c>
      <c r="R3453">
        <f t="shared" si="161"/>
        <v>0.11874999999999999</v>
      </c>
    </row>
    <row r="3454" spans="1:18" x14ac:dyDescent="0.25">
      <c r="A3454" t="s">
        <v>238</v>
      </c>
      <c r="B3454" t="s">
        <v>6</v>
      </c>
      <c r="C3454" s="1">
        <v>44188</v>
      </c>
      <c r="D3454" s="1">
        <v>45107</v>
      </c>
      <c r="E3454" s="24">
        <v>919</v>
      </c>
      <c r="F3454">
        <v>2.5</v>
      </c>
      <c r="G3454">
        <v>10.1</v>
      </c>
      <c r="H3454">
        <v>2.6</v>
      </c>
      <c r="I3454" t="s">
        <v>157</v>
      </c>
      <c r="J3454">
        <v>580</v>
      </c>
      <c r="K3454">
        <v>19</v>
      </c>
      <c r="L3454">
        <v>160</v>
      </c>
      <c r="M3454" t="s">
        <v>141</v>
      </c>
      <c r="N3454" t="s">
        <v>45</v>
      </c>
      <c r="O3454" t="s">
        <v>142</v>
      </c>
      <c r="P3454">
        <f t="shared" si="159"/>
        <v>11.019</v>
      </c>
      <c r="Q3454">
        <f t="shared" si="160"/>
        <v>-0.91900000000000048</v>
      </c>
      <c r="R3454">
        <f t="shared" si="161"/>
        <v>0.11874999999999999</v>
      </c>
    </row>
    <row r="3455" spans="1:18" x14ac:dyDescent="0.25">
      <c r="A3455" t="s">
        <v>238</v>
      </c>
      <c r="B3455" t="s">
        <v>6</v>
      </c>
      <c r="C3455" s="1">
        <v>44188</v>
      </c>
      <c r="D3455" s="1">
        <v>45107</v>
      </c>
      <c r="E3455" s="24">
        <v>919</v>
      </c>
      <c r="F3455">
        <v>2.5</v>
      </c>
      <c r="G3455">
        <v>12.2</v>
      </c>
      <c r="H3455">
        <v>3.1</v>
      </c>
      <c r="I3455" t="s">
        <v>157</v>
      </c>
      <c r="J3455">
        <v>580</v>
      </c>
      <c r="K3455">
        <v>19</v>
      </c>
      <c r="L3455">
        <v>160</v>
      </c>
      <c r="M3455" t="s">
        <v>141</v>
      </c>
      <c r="N3455" t="s">
        <v>45</v>
      </c>
      <c r="O3455" t="s">
        <v>142</v>
      </c>
      <c r="P3455">
        <f t="shared" si="159"/>
        <v>11.019</v>
      </c>
      <c r="Q3455">
        <f t="shared" si="160"/>
        <v>1.1809999999999992</v>
      </c>
      <c r="R3455">
        <f t="shared" si="161"/>
        <v>0.11874999999999999</v>
      </c>
    </row>
    <row r="3456" spans="1:18" x14ac:dyDescent="0.25">
      <c r="A3456" t="s">
        <v>238</v>
      </c>
      <c r="B3456" t="s">
        <v>6</v>
      </c>
      <c r="C3456" s="1">
        <v>44188</v>
      </c>
      <c r="D3456" s="1">
        <v>45107</v>
      </c>
      <c r="E3456" s="24">
        <v>919</v>
      </c>
      <c r="F3456">
        <v>2.5</v>
      </c>
      <c r="G3456">
        <v>10</v>
      </c>
      <c r="H3456">
        <v>2.6</v>
      </c>
      <c r="I3456" t="s">
        <v>159</v>
      </c>
      <c r="J3456">
        <v>580</v>
      </c>
      <c r="K3456">
        <v>19</v>
      </c>
      <c r="L3456">
        <v>160</v>
      </c>
      <c r="M3456" t="s">
        <v>141</v>
      </c>
      <c r="N3456" t="s">
        <v>45</v>
      </c>
      <c r="O3456" t="s">
        <v>142</v>
      </c>
      <c r="P3456">
        <f t="shared" si="159"/>
        <v>11.019</v>
      </c>
      <c r="Q3456">
        <f t="shared" si="160"/>
        <v>-1.0190000000000001</v>
      </c>
      <c r="R3456">
        <f t="shared" si="161"/>
        <v>0.11874999999999999</v>
      </c>
    </row>
    <row r="3457" spans="1:18" x14ac:dyDescent="0.25">
      <c r="A3457" t="s">
        <v>238</v>
      </c>
      <c r="B3457" t="s">
        <v>6</v>
      </c>
      <c r="C3457" s="1">
        <v>44188</v>
      </c>
      <c r="D3457" s="1">
        <v>45107</v>
      </c>
      <c r="E3457" s="24">
        <v>919</v>
      </c>
      <c r="F3457">
        <v>2.5</v>
      </c>
      <c r="G3457">
        <v>10.9</v>
      </c>
      <c r="H3457">
        <v>2.9</v>
      </c>
      <c r="I3457" t="s">
        <v>159</v>
      </c>
      <c r="J3457">
        <v>580</v>
      </c>
      <c r="K3457">
        <v>19</v>
      </c>
      <c r="L3457">
        <v>160</v>
      </c>
      <c r="M3457" t="s">
        <v>141</v>
      </c>
      <c r="N3457" t="s">
        <v>45</v>
      </c>
      <c r="O3457" t="s">
        <v>142</v>
      </c>
      <c r="P3457">
        <f t="shared" si="159"/>
        <v>11.019</v>
      </c>
      <c r="Q3457">
        <f t="shared" si="160"/>
        <v>-0.11899999999999977</v>
      </c>
      <c r="R3457">
        <f t="shared" si="161"/>
        <v>0.11874999999999999</v>
      </c>
    </row>
    <row r="3458" spans="1:18" x14ac:dyDescent="0.25">
      <c r="A3458" t="s">
        <v>238</v>
      </c>
      <c r="B3458" t="s">
        <v>6</v>
      </c>
      <c r="C3458" s="1">
        <v>44188</v>
      </c>
      <c r="D3458" s="1">
        <v>45107</v>
      </c>
      <c r="E3458" s="24">
        <v>919</v>
      </c>
      <c r="F3458">
        <v>2.5</v>
      </c>
      <c r="G3458">
        <v>10</v>
      </c>
      <c r="H3458">
        <v>2.6</v>
      </c>
      <c r="I3458" t="s">
        <v>157</v>
      </c>
      <c r="J3458">
        <v>580</v>
      </c>
      <c r="K3458">
        <v>19</v>
      </c>
      <c r="L3458">
        <v>160</v>
      </c>
      <c r="M3458" t="s">
        <v>141</v>
      </c>
      <c r="N3458" t="s">
        <v>45</v>
      </c>
      <c r="O3458" t="s">
        <v>142</v>
      </c>
      <c r="P3458">
        <f t="shared" si="159"/>
        <v>11.019</v>
      </c>
      <c r="Q3458">
        <f t="shared" si="160"/>
        <v>-1.0190000000000001</v>
      </c>
      <c r="R3458">
        <f t="shared" si="161"/>
        <v>0.11874999999999999</v>
      </c>
    </row>
    <row r="3459" spans="1:18" x14ac:dyDescent="0.25">
      <c r="A3459" t="s">
        <v>238</v>
      </c>
      <c r="B3459" t="s">
        <v>6</v>
      </c>
      <c r="C3459" s="1">
        <v>44188</v>
      </c>
      <c r="D3459" s="1">
        <v>45107</v>
      </c>
      <c r="E3459" s="24">
        <v>919</v>
      </c>
      <c r="F3459">
        <v>2.5</v>
      </c>
      <c r="G3459">
        <v>11</v>
      </c>
      <c r="H3459">
        <v>2.8</v>
      </c>
      <c r="I3459" t="s">
        <v>157</v>
      </c>
      <c r="J3459">
        <v>580</v>
      </c>
      <c r="K3459">
        <v>19</v>
      </c>
      <c r="L3459">
        <v>160</v>
      </c>
      <c r="M3459" t="s">
        <v>141</v>
      </c>
      <c r="N3459" t="s">
        <v>45</v>
      </c>
      <c r="O3459" t="s">
        <v>142</v>
      </c>
      <c r="P3459">
        <f t="shared" ref="P3459:P3522" si="162">IF(B3459="AltCom",E3459*0.003+1.43,IF(B3459="EreCya",E3459*0.003+2.87,IF(B3459="JulOrn",E3459*0.004+2.3,IF(B3459="LepElo",E3459*0.011+0.91,IF(B3459="NeoPul",E3459*0.004+2.46,IF(B3459="NeoTet","NT",IF(B3459="TelTem",E3459*0.006+1.77,IF(B3459="VarMoo",E3459*0.003+1.67,"AAAAAAAAAH"))))))))</f>
        <v>11.019</v>
      </c>
      <c r="Q3459">
        <f t="shared" ref="Q3459:Q3522" si="163">IF(B3459="NeoTet", "NA", G3459-P3459)</f>
        <v>-1.9000000000000128E-2</v>
      </c>
      <c r="R3459">
        <f t="shared" ref="R3459:R3522" si="164">K3459/L3459</f>
        <v>0.11874999999999999</v>
      </c>
    </row>
    <row r="3460" spans="1:18" x14ac:dyDescent="0.25">
      <c r="A3460" t="s">
        <v>238</v>
      </c>
      <c r="B3460" t="s">
        <v>6</v>
      </c>
      <c r="C3460" s="1">
        <v>44188</v>
      </c>
      <c r="D3460" s="1">
        <v>45107</v>
      </c>
      <c r="E3460" s="24">
        <v>919</v>
      </c>
      <c r="F3460">
        <v>2.5</v>
      </c>
      <c r="G3460">
        <v>9.8000000000000007</v>
      </c>
      <c r="H3460">
        <v>2.5</v>
      </c>
      <c r="I3460" t="s">
        <v>159</v>
      </c>
      <c r="J3460">
        <v>580</v>
      </c>
      <c r="K3460">
        <v>19</v>
      </c>
      <c r="L3460">
        <v>160</v>
      </c>
      <c r="M3460" t="s">
        <v>141</v>
      </c>
      <c r="N3460" t="s">
        <v>45</v>
      </c>
      <c r="O3460" t="s">
        <v>142</v>
      </c>
      <c r="P3460">
        <f t="shared" si="162"/>
        <v>11.019</v>
      </c>
      <c r="Q3460">
        <f t="shared" si="163"/>
        <v>-1.2189999999999994</v>
      </c>
      <c r="R3460">
        <f t="shared" si="164"/>
        <v>0.11874999999999999</v>
      </c>
    </row>
    <row r="3461" spans="1:18" x14ac:dyDescent="0.25">
      <c r="A3461" t="s">
        <v>238</v>
      </c>
      <c r="B3461" t="s">
        <v>6</v>
      </c>
      <c r="C3461" s="1">
        <v>44188</v>
      </c>
      <c r="D3461" s="1">
        <v>45107</v>
      </c>
      <c r="E3461" s="24">
        <v>919</v>
      </c>
      <c r="F3461">
        <v>2.5</v>
      </c>
      <c r="G3461">
        <v>11.9</v>
      </c>
      <c r="H3461">
        <v>3.1</v>
      </c>
      <c r="I3461" t="s">
        <v>157</v>
      </c>
      <c r="J3461">
        <v>580</v>
      </c>
      <c r="K3461">
        <v>19</v>
      </c>
      <c r="L3461">
        <v>160</v>
      </c>
      <c r="M3461" t="s">
        <v>141</v>
      </c>
      <c r="N3461" t="s">
        <v>45</v>
      </c>
      <c r="O3461" t="s">
        <v>142</v>
      </c>
      <c r="P3461">
        <f t="shared" si="162"/>
        <v>11.019</v>
      </c>
      <c r="Q3461">
        <f t="shared" si="163"/>
        <v>0.88100000000000023</v>
      </c>
      <c r="R3461">
        <f t="shared" si="164"/>
        <v>0.11874999999999999</v>
      </c>
    </row>
    <row r="3462" spans="1:18" x14ac:dyDescent="0.25">
      <c r="A3462" t="s">
        <v>238</v>
      </c>
      <c r="B3462" t="s">
        <v>6</v>
      </c>
      <c r="C3462" s="1">
        <v>44188</v>
      </c>
      <c r="D3462" s="1">
        <v>45107</v>
      </c>
      <c r="E3462" s="24">
        <v>919</v>
      </c>
      <c r="F3462">
        <v>2.5</v>
      </c>
      <c r="G3462">
        <v>7.8</v>
      </c>
      <c r="H3462">
        <v>2.1</v>
      </c>
      <c r="I3462" t="s">
        <v>157</v>
      </c>
      <c r="J3462">
        <v>580</v>
      </c>
      <c r="K3462">
        <v>19</v>
      </c>
      <c r="L3462">
        <v>160</v>
      </c>
      <c r="M3462" t="s">
        <v>141</v>
      </c>
      <c r="N3462" t="s">
        <v>45</v>
      </c>
      <c r="O3462" t="s">
        <v>142</v>
      </c>
      <c r="P3462">
        <f t="shared" si="162"/>
        <v>11.019</v>
      </c>
      <c r="Q3462">
        <f t="shared" si="163"/>
        <v>-3.2190000000000003</v>
      </c>
      <c r="R3462">
        <f t="shared" si="164"/>
        <v>0.11874999999999999</v>
      </c>
    </row>
    <row r="3463" spans="1:18" x14ac:dyDescent="0.25">
      <c r="A3463" t="s">
        <v>238</v>
      </c>
      <c r="B3463" t="s">
        <v>6</v>
      </c>
      <c r="C3463" s="1">
        <v>44188</v>
      </c>
      <c r="D3463" s="1">
        <v>45107</v>
      </c>
      <c r="E3463" s="24">
        <v>919</v>
      </c>
      <c r="F3463">
        <v>2.5</v>
      </c>
      <c r="G3463">
        <v>9.3000000000000007</v>
      </c>
      <c r="H3463">
        <v>2.4</v>
      </c>
      <c r="I3463" t="s">
        <v>159</v>
      </c>
      <c r="J3463">
        <v>580</v>
      </c>
      <c r="K3463">
        <v>19</v>
      </c>
      <c r="L3463">
        <v>160</v>
      </c>
      <c r="M3463" t="s">
        <v>141</v>
      </c>
      <c r="N3463" t="s">
        <v>45</v>
      </c>
      <c r="O3463" t="s">
        <v>142</v>
      </c>
      <c r="P3463">
        <f t="shared" si="162"/>
        <v>11.019</v>
      </c>
      <c r="Q3463">
        <f t="shared" si="163"/>
        <v>-1.7189999999999994</v>
      </c>
      <c r="R3463">
        <f t="shared" si="164"/>
        <v>0.11874999999999999</v>
      </c>
    </row>
    <row r="3464" spans="1:18" x14ac:dyDescent="0.25">
      <c r="A3464" t="s">
        <v>238</v>
      </c>
      <c r="B3464" t="s">
        <v>6</v>
      </c>
      <c r="C3464" s="1">
        <v>44188</v>
      </c>
      <c r="D3464" s="1">
        <v>45107</v>
      </c>
      <c r="E3464" s="24">
        <v>919</v>
      </c>
      <c r="F3464">
        <v>2.5</v>
      </c>
      <c r="G3464">
        <v>10.9</v>
      </c>
      <c r="H3464">
        <v>2.9</v>
      </c>
      <c r="I3464" t="s">
        <v>159</v>
      </c>
      <c r="J3464">
        <v>580</v>
      </c>
      <c r="K3464">
        <v>19</v>
      </c>
      <c r="L3464">
        <v>160</v>
      </c>
      <c r="M3464" t="s">
        <v>141</v>
      </c>
      <c r="N3464" t="s">
        <v>45</v>
      </c>
      <c r="O3464" t="s">
        <v>142</v>
      </c>
      <c r="P3464">
        <f t="shared" si="162"/>
        <v>11.019</v>
      </c>
      <c r="Q3464">
        <f t="shared" si="163"/>
        <v>-0.11899999999999977</v>
      </c>
      <c r="R3464">
        <f t="shared" si="164"/>
        <v>0.11874999999999999</v>
      </c>
    </row>
    <row r="3465" spans="1:18" x14ac:dyDescent="0.25">
      <c r="A3465" t="s">
        <v>238</v>
      </c>
      <c r="B3465" t="s">
        <v>6</v>
      </c>
      <c r="C3465" s="1">
        <v>44188</v>
      </c>
      <c r="D3465" s="1">
        <v>45107</v>
      </c>
      <c r="E3465" s="24">
        <v>919</v>
      </c>
      <c r="F3465">
        <v>2.5</v>
      </c>
      <c r="G3465">
        <v>8.8000000000000007</v>
      </c>
      <c r="H3465">
        <v>2.2999999999999998</v>
      </c>
      <c r="I3465" t="s">
        <v>159</v>
      </c>
      <c r="J3465">
        <v>580</v>
      </c>
      <c r="K3465">
        <v>19</v>
      </c>
      <c r="L3465">
        <v>160</v>
      </c>
      <c r="M3465" t="s">
        <v>141</v>
      </c>
      <c r="N3465" t="s">
        <v>45</v>
      </c>
      <c r="O3465" t="s">
        <v>142</v>
      </c>
      <c r="P3465">
        <f t="shared" si="162"/>
        <v>11.019</v>
      </c>
      <c r="Q3465">
        <f t="shared" si="163"/>
        <v>-2.2189999999999994</v>
      </c>
      <c r="R3465">
        <f t="shared" si="164"/>
        <v>0.11874999999999999</v>
      </c>
    </row>
    <row r="3466" spans="1:18" x14ac:dyDescent="0.25">
      <c r="A3466" t="s">
        <v>238</v>
      </c>
      <c r="B3466" t="s">
        <v>6</v>
      </c>
      <c r="C3466" s="1">
        <v>44188</v>
      </c>
      <c r="D3466" s="1">
        <v>45107</v>
      </c>
      <c r="E3466" s="24">
        <v>919</v>
      </c>
      <c r="F3466">
        <v>2.5</v>
      </c>
      <c r="G3466">
        <v>11.3</v>
      </c>
      <c r="H3466">
        <v>2.9</v>
      </c>
      <c r="I3466" t="s">
        <v>157</v>
      </c>
      <c r="J3466">
        <v>580</v>
      </c>
      <c r="K3466">
        <v>19</v>
      </c>
      <c r="L3466">
        <v>160</v>
      </c>
      <c r="M3466" t="s">
        <v>141</v>
      </c>
      <c r="N3466" t="s">
        <v>45</v>
      </c>
      <c r="O3466" t="s">
        <v>142</v>
      </c>
      <c r="P3466">
        <f t="shared" si="162"/>
        <v>11.019</v>
      </c>
      <c r="Q3466">
        <f t="shared" si="163"/>
        <v>0.28100000000000058</v>
      </c>
      <c r="R3466">
        <f t="shared" si="164"/>
        <v>0.11874999999999999</v>
      </c>
    </row>
    <row r="3467" spans="1:18" x14ac:dyDescent="0.25">
      <c r="A3467" t="s">
        <v>238</v>
      </c>
      <c r="B3467" t="s">
        <v>6</v>
      </c>
      <c r="C3467" s="1">
        <v>44188</v>
      </c>
      <c r="D3467" s="1">
        <v>45107</v>
      </c>
      <c r="E3467" s="24">
        <v>919</v>
      </c>
      <c r="F3467">
        <v>2.5</v>
      </c>
      <c r="G3467">
        <v>8.1</v>
      </c>
      <c r="H3467">
        <v>3.1</v>
      </c>
      <c r="I3467" t="s">
        <v>157</v>
      </c>
      <c r="J3467">
        <v>580</v>
      </c>
      <c r="K3467">
        <v>19</v>
      </c>
      <c r="L3467">
        <v>160</v>
      </c>
      <c r="M3467" t="s">
        <v>141</v>
      </c>
      <c r="N3467" t="s">
        <v>45</v>
      </c>
      <c r="O3467" t="s">
        <v>142</v>
      </c>
      <c r="P3467">
        <f t="shared" si="162"/>
        <v>11.019</v>
      </c>
      <c r="Q3467">
        <f t="shared" si="163"/>
        <v>-2.9190000000000005</v>
      </c>
      <c r="R3467">
        <f t="shared" si="164"/>
        <v>0.11874999999999999</v>
      </c>
    </row>
    <row r="3468" spans="1:18" x14ac:dyDescent="0.25">
      <c r="A3468" t="s">
        <v>238</v>
      </c>
      <c r="B3468" t="s">
        <v>6</v>
      </c>
      <c r="C3468" s="1">
        <v>44188</v>
      </c>
      <c r="D3468" s="1">
        <v>45107</v>
      </c>
      <c r="E3468" s="24">
        <v>919</v>
      </c>
      <c r="F3468">
        <v>2.5</v>
      </c>
      <c r="G3468">
        <v>10.3</v>
      </c>
      <c r="H3468">
        <v>2.7</v>
      </c>
      <c r="I3468" t="s">
        <v>159</v>
      </c>
      <c r="J3468">
        <v>580</v>
      </c>
      <c r="K3468">
        <v>19</v>
      </c>
      <c r="L3468">
        <v>160</v>
      </c>
      <c r="M3468" t="s">
        <v>141</v>
      </c>
      <c r="N3468" t="s">
        <v>45</v>
      </c>
      <c r="O3468" t="s">
        <v>142</v>
      </c>
      <c r="P3468">
        <f t="shared" si="162"/>
        <v>11.019</v>
      </c>
      <c r="Q3468">
        <f t="shared" si="163"/>
        <v>-0.71899999999999942</v>
      </c>
      <c r="R3468">
        <f t="shared" si="164"/>
        <v>0.11874999999999999</v>
      </c>
    </row>
    <row r="3469" spans="1:18" x14ac:dyDescent="0.25">
      <c r="A3469" t="s">
        <v>238</v>
      </c>
      <c r="B3469" t="s">
        <v>6</v>
      </c>
      <c r="C3469" s="1">
        <v>44188</v>
      </c>
      <c r="D3469" s="1">
        <v>45107</v>
      </c>
      <c r="E3469" s="24">
        <v>919</v>
      </c>
      <c r="F3469">
        <v>2.5</v>
      </c>
      <c r="G3469">
        <v>9.4</v>
      </c>
      <c r="H3469">
        <v>2.4</v>
      </c>
      <c r="I3469" t="s">
        <v>157</v>
      </c>
      <c r="J3469">
        <v>580</v>
      </c>
      <c r="K3469">
        <v>19</v>
      </c>
      <c r="L3469">
        <v>160</v>
      </c>
      <c r="M3469" t="s">
        <v>141</v>
      </c>
      <c r="N3469" t="s">
        <v>45</v>
      </c>
      <c r="O3469" t="s">
        <v>142</v>
      </c>
      <c r="P3469">
        <f t="shared" si="162"/>
        <v>11.019</v>
      </c>
      <c r="Q3469">
        <f t="shared" si="163"/>
        <v>-1.6189999999999998</v>
      </c>
      <c r="R3469">
        <f t="shared" si="164"/>
        <v>0.11874999999999999</v>
      </c>
    </row>
    <row r="3470" spans="1:18" x14ac:dyDescent="0.25">
      <c r="A3470" t="s">
        <v>238</v>
      </c>
      <c r="B3470" t="s">
        <v>6</v>
      </c>
      <c r="C3470" s="1">
        <v>44188</v>
      </c>
      <c r="D3470" s="1">
        <v>45107</v>
      </c>
      <c r="E3470" s="24">
        <v>919</v>
      </c>
      <c r="F3470">
        <v>2.5</v>
      </c>
      <c r="G3470">
        <v>9.3000000000000007</v>
      </c>
      <c r="H3470">
        <v>2.4</v>
      </c>
      <c r="I3470" t="s">
        <v>157</v>
      </c>
      <c r="J3470">
        <v>580</v>
      </c>
      <c r="K3470">
        <v>19</v>
      </c>
      <c r="L3470">
        <v>160</v>
      </c>
      <c r="M3470" t="s">
        <v>141</v>
      </c>
      <c r="N3470" t="s">
        <v>45</v>
      </c>
      <c r="O3470" t="s">
        <v>142</v>
      </c>
      <c r="P3470">
        <f t="shared" si="162"/>
        <v>11.019</v>
      </c>
      <c r="Q3470">
        <f t="shared" si="163"/>
        <v>-1.7189999999999994</v>
      </c>
      <c r="R3470">
        <f t="shared" si="164"/>
        <v>0.11874999999999999</v>
      </c>
    </row>
    <row r="3471" spans="1:18" x14ac:dyDescent="0.25">
      <c r="A3471" t="s">
        <v>238</v>
      </c>
      <c r="B3471" t="s">
        <v>6</v>
      </c>
      <c r="C3471" s="1">
        <v>44188</v>
      </c>
      <c r="D3471" s="1">
        <v>45107</v>
      </c>
      <c r="E3471" s="24">
        <v>919</v>
      </c>
      <c r="F3471">
        <v>2.5</v>
      </c>
      <c r="G3471">
        <v>8.9</v>
      </c>
      <c r="H3471">
        <v>2.4</v>
      </c>
      <c r="I3471" t="s">
        <v>157</v>
      </c>
      <c r="J3471">
        <v>580</v>
      </c>
      <c r="K3471">
        <v>19</v>
      </c>
      <c r="L3471">
        <v>160</v>
      </c>
      <c r="M3471" t="s">
        <v>141</v>
      </c>
      <c r="N3471" t="s">
        <v>45</v>
      </c>
      <c r="O3471" t="s">
        <v>142</v>
      </c>
      <c r="P3471">
        <f t="shared" si="162"/>
        <v>11.019</v>
      </c>
      <c r="Q3471">
        <f t="shared" si="163"/>
        <v>-2.1189999999999998</v>
      </c>
      <c r="R3471">
        <f t="shared" si="164"/>
        <v>0.11874999999999999</v>
      </c>
    </row>
    <row r="3472" spans="1:18" x14ac:dyDescent="0.25">
      <c r="A3472" t="s">
        <v>241</v>
      </c>
      <c r="B3472" t="s">
        <v>6</v>
      </c>
      <c r="C3472" s="1">
        <v>44241</v>
      </c>
      <c r="D3472" s="1">
        <v>45163</v>
      </c>
      <c r="E3472" s="24">
        <v>922</v>
      </c>
      <c r="F3472">
        <v>2.5</v>
      </c>
      <c r="G3472">
        <v>11.8</v>
      </c>
      <c r="H3472">
        <v>3.1</v>
      </c>
      <c r="I3472" t="s">
        <v>157</v>
      </c>
      <c r="J3472">
        <v>664</v>
      </c>
      <c r="K3472">
        <v>18</v>
      </c>
      <c r="L3472">
        <v>160</v>
      </c>
      <c r="M3472" t="s">
        <v>145</v>
      </c>
      <c r="N3472" t="s">
        <v>45</v>
      </c>
      <c r="O3472" t="s">
        <v>142</v>
      </c>
      <c r="P3472">
        <f t="shared" si="162"/>
        <v>11.052</v>
      </c>
      <c r="Q3472">
        <f t="shared" si="163"/>
        <v>0.74800000000000111</v>
      </c>
      <c r="R3472">
        <f t="shared" si="164"/>
        <v>0.1125</v>
      </c>
    </row>
    <row r="3473" spans="1:18" x14ac:dyDescent="0.25">
      <c r="A3473" t="s">
        <v>241</v>
      </c>
      <c r="B3473" t="s">
        <v>6</v>
      </c>
      <c r="C3473" s="1">
        <v>44241</v>
      </c>
      <c r="D3473" s="1">
        <v>45163</v>
      </c>
      <c r="E3473" s="24">
        <v>922</v>
      </c>
      <c r="F3473">
        <v>2.5</v>
      </c>
      <c r="G3473">
        <v>9.8000000000000007</v>
      </c>
      <c r="H3473">
        <v>2.6</v>
      </c>
      <c r="I3473" t="s">
        <v>159</v>
      </c>
      <c r="J3473">
        <v>664</v>
      </c>
      <c r="K3473">
        <v>18</v>
      </c>
      <c r="L3473">
        <v>160</v>
      </c>
      <c r="M3473" t="s">
        <v>145</v>
      </c>
      <c r="N3473" t="s">
        <v>45</v>
      </c>
      <c r="O3473" t="s">
        <v>142</v>
      </c>
      <c r="P3473">
        <f t="shared" si="162"/>
        <v>11.052</v>
      </c>
      <c r="Q3473">
        <f t="shared" si="163"/>
        <v>-1.2519999999999989</v>
      </c>
      <c r="R3473">
        <f t="shared" si="164"/>
        <v>0.1125</v>
      </c>
    </row>
    <row r="3474" spans="1:18" x14ac:dyDescent="0.25">
      <c r="A3474" t="s">
        <v>241</v>
      </c>
      <c r="B3474" t="s">
        <v>6</v>
      </c>
      <c r="C3474" s="1">
        <v>44241</v>
      </c>
      <c r="D3474" s="1">
        <v>45163</v>
      </c>
      <c r="E3474" s="24">
        <v>922</v>
      </c>
      <c r="F3474">
        <v>2.5</v>
      </c>
      <c r="G3474">
        <v>11.7</v>
      </c>
      <c r="H3474">
        <v>3.2</v>
      </c>
      <c r="I3474" t="s">
        <v>157</v>
      </c>
      <c r="J3474">
        <v>664</v>
      </c>
      <c r="K3474">
        <v>18</v>
      </c>
      <c r="L3474">
        <v>160</v>
      </c>
      <c r="M3474" t="s">
        <v>145</v>
      </c>
      <c r="N3474" t="s">
        <v>45</v>
      </c>
      <c r="O3474" t="s">
        <v>142</v>
      </c>
      <c r="P3474">
        <f t="shared" si="162"/>
        <v>11.052</v>
      </c>
      <c r="Q3474">
        <f t="shared" si="163"/>
        <v>0.64799999999999969</v>
      </c>
      <c r="R3474">
        <f t="shared" si="164"/>
        <v>0.1125</v>
      </c>
    </row>
    <row r="3475" spans="1:18" x14ac:dyDescent="0.25">
      <c r="A3475" t="s">
        <v>241</v>
      </c>
      <c r="B3475" t="s">
        <v>6</v>
      </c>
      <c r="C3475" s="1">
        <v>44241</v>
      </c>
      <c r="D3475" s="1">
        <v>45163</v>
      </c>
      <c r="E3475" s="24">
        <v>922</v>
      </c>
      <c r="F3475">
        <v>2.5</v>
      </c>
      <c r="G3475">
        <v>11.9</v>
      </c>
      <c r="H3475">
        <v>3.2</v>
      </c>
      <c r="I3475" t="s">
        <v>157</v>
      </c>
      <c r="J3475">
        <v>664</v>
      </c>
      <c r="K3475">
        <v>18</v>
      </c>
      <c r="L3475">
        <v>160</v>
      </c>
      <c r="M3475" t="s">
        <v>145</v>
      </c>
      <c r="N3475" t="s">
        <v>45</v>
      </c>
      <c r="O3475" t="s">
        <v>142</v>
      </c>
      <c r="P3475">
        <f t="shared" si="162"/>
        <v>11.052</v>
      </c>
      <c r="Q3475">
        <f t="shared" si="163"/>
        <v>0.84800000000000075</v>
      </c>
      <c r="R3475">
        <f t="shared" si="164"/>
        <v>0.1125</v>
      </c>
    </row>
    <row r="3476" spans="1:18" x14ac:dyDescent="0.25">
      <c r="A3476" t="s">
        <v>241</v>
      </c>
      <c r="B3476" t="s">
        <v>6</v>
      </c>
      <c r="C3476" s="1">
        <v>44241</v>
      </c>
      <c r="D3476" s="1">
        <v>45163</v>
      </c>
      <c r="E3476" s="24">
        <v>922</v>
      </c>
      <c r="F3476">
        <v>2.5</v>
      </c>
      <c r="G3476">
        <v>11.4</v>
      </c>
      <c r="H3476">
        <v>3.1</v>
      </c>
      <c r="I3476" t="s">
        <v>159</v>
      </c>
      <c r="J3476">
        <v>664</v>
      </c>
      <c r="K3476">
        <v>18</v>
      </c>
      <c r="L3476">
        <v>160</v>
      </c>
      <c r="M3476" t="s">
        <v>145</v>
      </c>
      <c r="N3476" t="s">
        <v>45</v>
      </c>
      <c r="O3476" t="s">
        <v>142</v>
      </c>
      <c r="P3476">
        <f t="shared" si="162"/>
        <v>11.052</v>
      </c>
      <c r="Q3476">
        <f t="shared" si="163"/>
        <v>0.34800000000000075</v>
      </c>
      <c r="R3476">
        <f t="shared" si="164"/>
        <v>0.1125</v>
      </c>
    </row>
    <row r="3477" spans="1:18" x14ac:dyDescent="0.25">
      <c r="A3477" t="s">
        <v>241</v>
      </c>
      <c r="B3477" t="s">
        <v>6</v>
      </c>
      <c r="C3477" s="1">
        <v>44241</v>
      </c>
      <c r="D3477" s="1">
        <v>45163</v>
      </c>
      <c r="E3477" s="24">
        <v>922</v>
      </c>
      <c r="F3477">
        <v>2.5</v>
      </c>
      <c r="G3477">
        <v>9.8000000000000007</v>
      </c>
      <c r="H3477">
        <v>2.7</v>
      </c>
      <c r="I3477" t="s">
        <v>159</v>
      </c>
      <c r="J3477">
        <v>664</v>
      </c>
      <c r="K3477">
        <v>18</v>
      </c>
      <c r="L3477">
        <v>160</v>
      </c>
      <c r="M3477" t="s">
        <v>145</v>
      </c>
      <c r="N3477" t="s">
        <v>45</v>
      </c>
      <c r="O3477" t="s">
        <v>142</v>
      </c>
      <c r="P3477">
        <f t="shared" si="162"/>
        <v>11.052</v>
      </c>
      <c r="Q3477">
        <f t="shared" si="163"/>
        <v>-1.2519999999999989</v>
      </c>
      <c r="R3477">
        <f t="shared" si="164"/>
        <v>0.1125</v>
      </c>
    </row>
    <row r="3478" spans="1:18" x14ac:dyDescent="0.25">
      <c r="A3478" t="s">
        <v>241</v>
      </c>
      <c r="B3478" t="s">
        <v>6</v>
      </c>
      <c r="C3478" s="1">
        <v>44241</v>
      </c>
      <c r="D3478" s="1">
        <v>45163</v>
      </c>
      <c r="E3478" s="24">
        <v>922</v>
      </c>
      <c r="F3478">
        <v>2.5</v>
      </c>
      <c r="G3478">
        <v>10.4</v>
      </c>
      <c r="H3478">
        <v>2.9</v>
      </c>
      <c r="I3478" t="s">
        <v>159</v>
      </c>
      <c r="J3478">
        <v>664</v>
      </c>
      <c r="K3478">
        <v>18</v>
      </c>
      <c r="L3478">
        <v>160</v>
      </c>
      <c r="M3478" t="s">
        <v>145</v>
      </c>
      <c r="N3478" t="s">
        <v>45</v>
      </c>
      <c r="O3478" t="s">
        <v>142</v>
      </c>
      <c r="P3478">
        <f t="shared" si="162"/>
        <v>11.052</v>
      </c>
      <c r="Q3478">
        <f t="shared" si="163"/>
        <v>-0.65199999999999925</v>
      </c>
      <c r="R3478">
        <f t="shared" si="164"/>
        <v>0.1125</v>
      </c>
    </row>
    <row r="3479" spans="1:18" x14ac:dyDescent="0.25">
      <c r="A3479" t="s">
        <v>241</v>
      </c>
      <c r="B3479" t="s">
        <v>6</v>
      </c>
      <c r="C3479" s="1">
        <v>44241</v>
      </c>
      <c r="D3479" s="1">
        <v>45163</v>
      </c>
      <c r="E3479" s="24">
        <v>922</v>
      </c>
      <c r="F3479">
        <v>2.5</v>
      </c>
      <c r="G3479">
        <v>11.3</v>
      </c>
      <c r="H3479">
        <v>3</v>
      </c>
      <c r="I3479" t="s">
        <v>157</v>
      </c>
      <c r="J3479">
        <v>664</v>
      </c>
      <c r="K3479">
        <v>18</v>
      </c>
      <c r="L3479">
        <v>160</v>
      </c>
      <c r="M3479" t="s">
        <v>145</v>
      </c>
      <c r="N3479" t="s">
        <v>45</v>
      </c>
      <c r="O3479" t="s">
        <v>142</v>
      </c>
      <c r="P3479">
        <f t="shared" si="162"/>
        <v>11.052</v>
      </c>
      <c r="Q3479">
        <f t="shared" si="163"/>
        <v>0.24800000000000111</v>
      </c>
      <c r="R3479">
        <f t="shared" si="164"/>
        <v>0.1125</v>
      </c>
    </row>
    <row r="3480" spans="1:18" x14ac:dyDescent="0.25">
      <c r="A3480" t="s">
        <v>241</v>
      </c>
      <c r="B3480" t="s">
        <v>6</v>
      </c>
      <c r="C3480" s="1">
        <v>44241</v>
      </c>
      <c r="D3480" s="1">
        <v>45163</v>
      </c>
      <c r="E3480" s="24">
        <v>922</v>
      </c>
      <c r="F3480">
        <v>2.5</v>
      </c>
      <c r="G3480">
        <v>11.7</v>
      </c>
      <c r="H3480">
        <v>3.2</v>
      </c>
      <c r="I3480" t="s">
        <v>157</v>
      </c>
      <c r="J3480">
        <v>664</v>
      </c>
      <c r="K3480">
        <v>18</v>
      </c>
      <c r="L3480">
        <v>160</v>
      </c>
      <c r="M3480" t="s">
        <v>145</v>
      </c>
      <c r="N3480" t="s">
        <v>45</v>
      </c>
      <c r="O3480" t="s">
        <v>142</v>
      </c>
      <c r="P3480">
        <f t="shared" si="162"/>
        <v>11.052</v>
      </c>
      <c r="Q3480">
        <f t="shared" si="163"/>
        <v>0.64799999999999969</v>
      </c>
      <c r="R3480">
        <f t="shared" si="164"/>
        <v>0.1125</v>
      </c>
    </row>
    <row r="3481" spans="1:18" x14ac:dyDescent="0.25">
      <c r="A3481" t="s">
        <v>241</v>
      </c>
      <c r="B3481" t="s">
        <v>6</v>
      </c>
      <c r="C3481" s="1">
        <v>44241</v>
      </c>
      <c r="D3481" s="1">
        <v>45163</v>
      </c>
      <c r="E3481" s="24">
        <v>922</v>
      </c>
      <c r="F3481">
        <v>2.5</v>
      </c>
      <c r="G3481">
        <v>11</v>
      </c>
      <c r="H3481">
        <v>2.9</v>
      </c>
      <c r="I3481" t="s">
        <v>157</v>
      </c>
      <c r="J3481">
        <v>664</v>
      </c>
      <c r="K3481">
        <v>18</v>
      </c>
      <c r="L3481">
        <v>160</v>
      </c>
      <c r="M3481" t="s">
        <v>145</v>
      </c>
      <c r="N3481" t="s">
        <v>45</v>
      </c>
      <c r="O3481" t="s">
        <v>142</v>
      </c>
      <c r="P3481">
        <f t="shared" si="162"/>
        <v>11.052</v>
      </c>
      <c r="Q3481">
        <f t="shared" si="163"/>
        <v>-5.1999999999999602E-2</v>
      </c>
      <c r="R3481">
        <f t="shared" si="164"/>
        <v>0.1125</v>
      </c>
    </row>
    <row r="3482" spans="1:18" x14ac:dyDescent="0.25">
      <c r="A3482" t="s">
        <v>241</v>
      </c>
      <c r="B3482" t="s">
        <v>6</v>
      </c>
      <c r="C3482" s="1">
        <v>44241</v>
      </c>
      <c r="D3482" s="1">
        <v>45163</v>
      </c>
      <c r="E3482" s="24">
        <v>922</v>
      </c>
      <c r="F3482">
        <v>2.5</v>
      </c>
      <c r="G3482">
        <v>9.1999999999999993</v>
      </c>
      <c r="H3482">
        <v>2.6</v>
      </c>
      <c r="I3482" t="s">
        <v>159</v>
      </c>
      <c r="J3482">
        <v>664</v>
      </c>
      <c r="K3482">
        <v>18</v>
      </c>
      <c r="L3482">
        <v>160</v>
      </c>
      <c r="M3482" t="s">
        <v>145</v>
      </c>
      <c r="N3482" t="s">
        <v>45</v>
      </c>
      <c r="O3482" t="s">
        <v>142</v>
      </c>
      <c r="P3482">
        <f t="shared" si="162"/>
        <v>11.052</v>
      </c>
      <c r="Q3482">
        <f t="shared" si="163"/>
        <v>-1.8520000000000003</v>
      </c>
      <c r="R3482">
        <f t="shared" si="164"/>
        <v>0.1125</v>
      </c>
    </row>
    <row r="3483" spans="1:18" x14ac:dyDescent="0.25">
      <c r="A3483" t="s">
        <v>241</v>
      </c>
      <c r="B3483" t="s">
        <v>6</v>
      </c>
      <c r="C3483" s="1">
        <v>44241</v>
      </c>
      <c r="D3483" s="1">
        <v>45163</v>
      </c>
      <c r="E3483" s="24">
        <v>922</v>
      </c>
      <c r="F3483">
        <v>2.5</v>
      </c>
      <c r="G3483">
        <v>10.1</v>
      </c>
      <c r="H3483">
        <v>2.7</v>
      </c>
      <c r="I3483" t="s">
        <v>157</v>
      </c>
      <c r="J3483">
        <v>664</v>
      </c>
      <c r="K3483">
        <v>18</v>
      </c>
      <c r="L3483">
        <v>160</v>
      </c>
      <c r="M3483" t="s">
        <v>145</v>
      </c>
      <c r="N3483" t="s">
        <v>45</v>
      </c>
      <c r="O3483" t="s">
        <v>142</v>
      </c>
      <c r="P3483">
        <f t="shared" si="162"/>
        <v>11.052</v>
      </c>
      <c r="Q3483">
        <f t="shared" si="163"/>
        <v>-0.95199999999999996</v>
      </c>
      <c r="R3483">
        <f t="shared" si="164"/>
        <v>0.1125</v>
      </c>
    </row>
    <row r="3484" spans="1:18" x14ac:dyDescent="0.25">
      <c r="A3484" t="s">
        <v>241</v>
      </c>
      <c r="B3484" t="s">
        <v>6</v>
      </c>
      <c r="C3484" s="1">
        <v>44241</v>
      </c>
      <c r="D3484" s="1">
        <v>45163</v>
      </c>
      <c r="E3484" s="24">
        <v>922</v>
      </c>
      <c r="F3484">
        <v>2.5</v>
      </c>
      <c r="G3484">
        <v>9.3000000000000007</v>
      </c>
      <c r="H3484">
        <v>2.6</v>
      </c>
      <c r="I3484" t="s">
        <v>157</v>
      </c>
      <c r="J3484">
        <v>664</v>
      </c>
      <c r="K3484">
        <v>18</v>
      </c>
      <c r="L3484">
        <v>160</v>
      </c>
      <c r="M3484" t="s">
        <v>145</v>
      </c>
      <c r="N3484" t="s">
        <v>45</v>
      </c>
      <c r="O3484" t="s">
        <v>142</v>
      </c>
      <c r="P3484">
        <f t="shared" si="162"/>
        <v>11.052</v>
      </c>
      <c r="Q3484">
        <f t="shared" si="163"/>
        <v>-1.7519999999999989</v>
      </c>
      <c r="R3484">
        <f t="shared" si="164"/>
        <v>0.1125</v>
      </c>
    </row>
    <row r="3485" spans="1:18" x14ac:dyDescent="0.25">
      <c r="A3485" t="s">
        <v>241</v>
      </c>
      <c r="B3485" t="s">
        <v>6</v>
      </c>
      <c r="C3485" s="1">
        <v>44241</v>
      </c>
      <c r="D3485" s="1">
        <v>45163</v>
      </c>
      <c r="E3485" s="24">
        <v>922</v>
      </c>
      <c r="F3485">
        <v>2.5</v>
      </c>
      <c r="G3485">
        <v>9.8000000000000007</v>
      </c>
      <c r="H3485">
        <v>2.8</v>
      </c>
      <c r="I3485" t="s">
        <v>159</v>
      </c>
      <c r="J3485">
        <v>664</v>
      </c>
      <c r="K3485">
        <v>18</v>
      </c>
      <c r="L3485">
        <v>160</v>
      </c>
      <c r="M3485" t="s">
        <v>145</v>
      </c>
      <c r="N3485" t="s">
        <v>45</v>
      </c>
      <c r="O3485" t="s">
        <v>142</v>
      </c>
      <c r="P3485">
        <f t="shared" si="162"/>
        <v>11.052</v>
      </c>
      <c r="Q3485">
        <f t="shared" si="163"/>
        <v>-1.2519999999999989</v>
      </c>
      <c r="R3485">
        <f t="shared" si="164"/>
        <v>0.1125</v>
      </c>
    </row>
    <row r="3486" spans="1:18" x14ac:dyDescent="0.25">
      <c r="A3486" t="s">
        <v>241</v>
      </c>
      <c r="B3486" t="s">
        <v>6</v>
      </c>
      <c r="C3486" s="1">
        <v>44241</v>
      </c>
      <c r="D3486" s="1">
        <v>45163</v>
      </c>
      <c r="E3486" s="24">
        <v>922</v>
      </c>
      <c r="F3486">
        <v>2.5</v>
      </c>
      <c r="G3486">
        <v>9.5</v>
      </c>
      <c r="H3486">
        <v>2.6</v>
      </c>
      <c r="I3486" t="s">
        <v>159</v>
      </c>
      <c r="J3486">
        <v>664</v>
      </c>
      <c r="K3486">
        <v>18</v>
      </c>
      <c r="L3486">
        <v>160</v>
      </c>
      <c r="M3486" t="s">
        <v>145</v>
      </c>
      <c r="N3486" t="s">
        <v>45</v>
      </c>
      <c r="O3486" t="s">
        <v>142</v>
      </c>
      <c r="P3486">
        <f t="shared" si="162"/>
        <v>11.052</v>
      </c>
      <c r="Q3486">
        <f t="shared" si="163"/>
        <v>-1.5519999999999996</v>
      </c>
      <c r="R3486">
        <f t="shared" si="164"/>
        <v>0.1125</v>
      </c>
    </row>
    <row r="3487" spans="1:18" x14ac:dyDescent="0.25">
      <c r="A3487" t="s">
        <v>241</v>
      </c>
      <c r="B3487" t="s">
        <v>6</v>
      </c>
      <c r="C3487" s="1">
        <v>44241</v>
      </c>
      <c r="D3487" s="1">
        <v>45163</v>
      </c>
      <c r="E3487" s="24">
        <v>922</v>
      </c>
      <c r="F3487">
        <v>2.5</v>
      </c>
      <c r="G3487">
        <v>9.4</v>
      </c>
      <c r="H3487">
        <v>2.5</v>
      </c>
      <c r="I3487" t="s">
        <v>159</v>
      </c>
      <c r="J3487">
        <v>664</v>
      </c>
      <c r="K3487">
        <v>18</v>
      </c>
      <c r="L3487">
        <v>160</v>
      </c>
      <c r="M3487" t="s">
        <v>145</v>
      </c>
      <c r="N3487" t="s">
        <v>45</v>
      </c>
      <c r="O3487" t="s">
        <v>142</v>
      </c>
      <c r="P3487">
        <f t="shared" si="162"/>
        <v>11.052</v>
      </c>
      <c r="Q3487">
        <f t="shared" si="163"/>
        <v>-1.6519999999999992</v>
      </c>
      <c r="R3487">
        <f t="shared" si="164"/>
        <v>0.1125</v>
      </c>
    </row>
    <row r="3488" spans="1:18" x14ac:dyDescent="0.25">
      <c r="A3488" t="s">
        <v>241</v>
      </c>
      <c r="B3488" t="s">
        <v>6</v>
      </c>
      <c r="C3488" s="1">
        <v>44241</v>
      </c>
      <c r="D3488" s="1">
        <v>45163</v>
      </c>
      <c r="E3488" s="24">
        <v>922</v>
      </c>
      <c r="F3488">
        <v>2.5</v>
      </c>
      <c r="G3488">
        <v>10</v>
      </c>
      <c r="H3488">
        <v>2.6</v>
      </c>
      <c r="I3488" t="s">
        <v>157</v>
      </c>
      <c r="J3488">
        <v>664</v>
      </c>
      <c r="K3488">
        <v>18</v>
      </c>
      <c r="L3488">
        <v>160</v>
      </c>
      <c r="M3488" t="s">
        <v>145</v>
      </c>
      <c r="N3488" t="s">
        <v>45</v>
      </c>
      <c r="O3488" t="s">
        <v>142</v>
      </c>
      <c r="P3488">
        <f t="shared" si="162"/>
        <v>11.052</v>
      </c>
      <c r="Q3488">
        <f t="shared" si="163"/>
        <v>-1.0519999999999996</v>
      </c>
      <c r="R3488">
        <f t="shared" si="164"/>
        <v>0.1125</v>
      </c>
    </row>
    <row r="3489" spans="1:18" x14ac:dyDescent="0.25">
      <c r="A3489" t="s">
        <v>241</v>
      </c>
      <c r="B3489" t="s">
        <v>6</v>
      </c>
      <c r="C3489" s="1">
        <v>44241</v>
      </c>
      <c r="D3489" s="1">
        <v>45163</v>
      </c>
      <c r="E3489" s="24">
        <v>922</v>
      </c>
      <c r="F3489">
        <v>2.5</v>
      </c>
      <c r="G3489">
        <v>9.6</v>
      </c>
      <c r="H3489">
        <v>2.7</v>
      </c>
      <c r="I3489" t="s">
        <v>159</v>
      </c>
      <c r="J3489">
        <v>664</v>
      </c>
      <c r="K3489">
        <v>18</v>
      </c>
      <c r="L3489">
        <v>160</v>
      </c>
      <c r="M3489" t="s">
        <v>145</v>
      </c>
      <c r="N3489" t="s">
        <v>45</v>
      </c>
      <c r="O3489" t="s">
        <v>142</v>
      </c>
      <c r="P3489">
        <f t="shared" si="162"/>
        <v>11.052</v>
      </c>
      <c r="Q3489">
        <f t="shared" si="163"/>
        <v>-1.452</v>
      </c>
      <c r="R3489">
        <f t="shared" si="164"/>
        <v>0.1125</v>
      </c>
    </row>
    <row r="3490" spans="1:18" x14ac:dyDescent="0.25">
      <c r="A3490" t="s">
        <v>240</v>
      </c>
      <c r="B3490" t="s">
        <v>6</v>
      </c>
      <c r="C3490" s="1">
        <v>44241</v>
      </c>
      <c r="D3490" s="1">
        <v>45163</v>
      </c>
      <c r="E3490" s="24">
        <v>922</v>
      </c>
      <c r="F3490">
        <v>2.5</v>
      </c>
      <c r="G3490">
        <v>13.4</v>
      </c>
      <c r="H3490">
        <v>3.5</v>
      </c>
      <c r="I3490" t="s">
        <v>157</v>
      </c>
      <c r="J3490">
        <v>664</v>
      </c>
      <c r="K3490">
        <v>16</v>
      </c>
      <c r="L3490">
        <v>160</v>
      </c>
      <c r="M3490" t="s">
        <v>145</v>
      </c>
      <c r="N3490" t="s">
        <v>45</v>
      </c>
      <c r="O3490" t="s">
        <v>142</v>
      </c>
      <c r="P3490">
        <f t="shared" si="162"/>
        <v>11.052</v>
      </c>
      <c r="Q3490">
        <f t="shared" si="163"/>
        <v>2.3480000000000008</v>
      </c>
      <c r="R3490">
        <f t="shared" si="164"/>
        <v>0.1</v>
      </c>
    </row>
    <row r="3491" spans="1:18" x14ac:dyDescent="0.25">
      <c r="A3491" t="s">
        <v>240</v>
      </c>
      <c r="B3491" t="s">
        <v>6</v>
      </c>
      <c r="C3491" s="1">
        <v>44241</v>
      </c>
      <c r="D3491" s="1">
        <v>45163</v>
      </c>
      <c r="E3491" s="24">
        <v>922</v>
      </c>
      <c r="F3491">
        <v>2.5</v>
      </c>
      <c r="G3491">
        <v>11.1</v>
      </c>
      <c r="H3491">
        <v>3</v>
      </c>
      <c r="I3491" t="s">
        <v>157</v>
      </c>
      <c r="J3491">
        <v>664</v>
      </c>
      <c r="K3491">
        <v>16</v>
      </c>
      <c r="L3491">
        <v>160</v>
      </c>
      <c r="M3491" t="s">
        <v>145</v>
      </c>
      <c r="N3491" t="s">
        <v>45</v>
      </c>
      <c r="O3491" t="s">
        <v>142</v>
      </c>
      <c r="P3491">
        <f t="shared" si="162"/>
        <v>11.052</v>
      </c>
      <c r="Q3491">
        <f t="shared" si="163"/>
        <v>4.8000000000000043E-2</v>
      </c>
      <c r="R3491">
        <f t="shared" si="164"/>
        <v>0.1</v>
      </c>
    </row>
    <row r="3492" spans="1:18" x14ac:dyDescent="0.25">
      <c r="A3492" t="s">
        <v>240</v>
      </c>
      <c r="B3492" t="s">
        <v>6</v>
      </c>
      <c r="C3492" s="1">
        <v>44241</v>
      </c>
      <c r="D3492" s="1">
        <v>45163</v>
      </c>
      <c r="E3492" s="24">
        <v>922</v>
      </c>
      <c r="F3492">
        <v>2.5</v>
      </c>
      <c r="G3492">
        <v>11.8</v>
      </c>
      <c r="H3492">
        <v>3.1</v>
      </c>
      <c r="I3492" t="s">
        <v>157</v>
      </c>
      <c r="J3492">
        <v>664</v>
      </c>
      <c r="K3492">
        <v>16</v>
      </c>
      <c r="L3492">
        <v>160</v>
      </c>
      <c r="M3492" t="s">
        <v>145</v>
      </c>
      <c r="N3492" t="s">
        <v>45</v>
      </c>
      <c r="O3492" t="s">
        <v>142</v>
      </c>
      <c r="P3492">
        <f t="shared" si="162"/>
        <v>11.052</v>
      </c>
      <c r="Q3492">
        <f t="shared" si="163"/>
        <v>0.74800000000000111</v>
      </c>
      <c r="R3492">
        <f t="shared" si="164"/>
        <v>0.1</v>
      </c>
    </row>
    <row r="3493" spans="1:18" x14ac:dyDescent="0.25">
      <c r="A3493" t="s">
        <v>240</v>
      </c>
      <c r="B3493" t="s">
        <v>6</v>
      </c>
      <c r="C3493" s="1">
        <v>44241</v>
      </c>
      <c r="D3493" s="1">
        <v>45163</v>
      </c>
      <c r="E3493" s="24">
        <v>922</v>
      </c>
      <c r="F3493">
        <v>2.5</v>
      </c>
      <c r="G3493">
        <v>11</v>
      </c>
      <c r="H3493">
        <v>2.9</v>
      </c>
      <c r="I3493" t="s">
        <v>159</v>
      </c>
      <c r="J3493">
        <v>664</v>
      </c>
      <c r="K3493">
        <v>16</v>
      </c>
      <c r="L3493">
        <v>160</v>
      </c>
      <c r="M3493" t="s">
        <v>145</v>
      </c>
      <c r="N3493" t="s">
        <v>45</v>
      </c>
      <c r="O3493" t="s">
        <v>142</v>
      </c>
      <c r="P3493">
        <f t="shared" si="162"/>
        <v>11.052</v>
      </c>
      <c r="Q3493">
        <f t="shared" si="163"/>
        <v>-5.1999999999999602E-2</v>
      </c>
      <c r="R3493">
        <f t="shared" si="164"/>
        <v>0.1</v>
      </c>
    </row>
    <row r="3494" spans="1:18" x14ac:dyDescent="0.25">
      <c r="A3494" t="s">
        <v>240</v>
      </c>
      <c r="B3494" t="s">
        <v>6</v>
      </c>
      <c r="C3494" s="1">
        <v>44241</v>
      </c>
      <c r="D3494" s="1">
        <v>45163</v>
      </c>
      <c r="E3494" s="24">
        <v>922</v>
      </c>
      <c r="F3494">
        <v>2.5</v>
      </c>
      <c r="G3494">
        <v>10.3</v>
      </c>
      <c r="H3494">
        <v>2.8</v>
      </c>
      <c r="I3494" t="s">
        <v>159</v>
      </c>
      <c r="J3494">
        <v>664</v>
      </c>
      <c r="K3494">
        <v>16</v>
      </c>
      <c r="L3494">
        <v>160</v>
      </c>
      <c r="M3494" t="s">
        <v>145</v>
      </c>
      <c r="N3494" t="s">
        <v>45</v>
      </c>
      <c r="O3494" t="s">
        <v>142</v>
      </c>
      <c r="P3494">
        <f t="shared" si="162"/>
        <v>11.052</v>
      </c>
      <c r="Q3494">
        <f t="shared" si="163"/>
        <v>-0.75199999999999889</v>
      </c>
      <c r="R3494">
        <f t="shared" si="164"/>
        <v>0.1</v>
      </c>
    </row>
    <row r="3495" spans="1:18" x14ac:dyDescent="0.25">
      <c r="A3495" t="s">
        <v>240</v>
      </c>
      <c r="B3495" t="s">
        <v>6</v>
      </c>
      <c r="C3495" s="1">
        <v>44241</v>
      </c>
      <c r="D3495" s="1">
        <v>45163</v>
      </c>
      <c r="E3495" s="24">
        <v>922</v>
      </c>
      <c r="F3495">
        <v>2.5</v>
      </c>
      <c r="G3495">
        <v>12</v>
      </c>
      <c r="H3495">
        <v>3.3</v>
      </c>
      <c r="I3495" t="s">
        <v>157</v>
      </c>
      <c r="J3495">
        <v>664</v>
      </c>
      <c r="K3495">
        <v>16</v>
      </c>
      <c r="L3495">
        <v>160</v>
      </c>
      <c r="M3495" t="s">
        <v>145</v>
      </c>
      <c r="N3495" t="s">
        <v>45</v>
      </c>
      <c r="O3495" t="s">
        <v>142</v>
      </c>
      <c r="P3495">
        <f t="shared" si="162"/>
        <v>11.052</v>
      </c>
      <c r="Q3495">
        <f t="shared" si="163"/>
        <v>0.9480000000000004</v>
      </c>
      <c r="R3495">
        <f t="shared" si="164"/>
        <v>0.1</v>
      </c>
    </row>
    <row r="3496" spans="1:18" x14ac:dyDescent="0.25">
      <c r="A3496" t="s">
        <v>240</v>
      </c>
      <c r="B3496" t="s">
        <v>6</v>
      </c>
      <c r="C3496" s="1">
        <v>44241</v>
      </c>
      <c r="D3496" s="1">
        <v>45163</v>
      </c>
      <c r="E3496" s="24">
        <v>922</v>
      </c>
      <c r="F3496">
        <v>2.5</v>
      </c>
      <c r="G3496">
        <v>10.4</v>
      </c>
      <c r="H3496">
        <v>2.8</v>
      </c>
      <c r="I3496" t="s">
        <v>157</v>
      </c>
      <c r="J3496">
        <v>664</v>
      </c>
      <c r="K3496">
        <v>16</v>
      </c>
      <c r="L3496">
        <v>160</v>
      </c>
      <c r="M3496" t="s">
        <v>145</v>
      </c>
      <c r="N3496" t="s">
        <v>45</v>
      </c>
      <c r="O3496" t="s">
        <v>142</v>
      </c>
      <c r="P3496">
        <f t="shared" si="162"/>
        <v>11.052</v>
      </c>
      <c r="Q3496">
        <f t="shared" si="163"/>
        <v>-0.65199999999999925</v>
      </c>
      <c r="R3496">
        <f t="shared" si="164"/>
        <v>0.1</v>
      </c>
    </row>
    <row r="3497" spans="1:18" x14ac:dyDescent="0.25">
      <c r="A3497" t="s">
        <v>240</v>
      </c>
      <c r="B3497" t="s">
        <v>6</v>
      </c>
      <c r="C3497" s="1">
        <v>44241</v>
      </c>
      <c r="D3497" s="1">
        <v>45163</v>
      </c>
      <c r="E3497" s="24">
        <v>922</v>
      </c>
      <c r="F3497">
        <v>2.5</v>
      </c>
      <c r="G3497">
        <v>10.7</v>
      </c>
      <c r="H3497">
        <v>2.9</v>
      </c>
      <c r="I3497" t="s">
        <v>159</v>
      </c>
      <c r="J3497">
        <v>664</v>
      </c>
      <c r="K3497">
        <v>16</v>
      </c>
      <c r="L3497">
        <v>160</v>
      </c>
      <c r="M3497" t="s">
        <v>145</v>
      </c>
      <c r="N3497" t="s">
        <v>45</v>
      </c>
      <c r="O3497" t="s">
        <v>142</v>
      </c>
      <c r="P3497">
        <f t="shared" si="162"/>
        <v>11.052</v>
      </c>
      <c r="Q3497">
        <f t="shared" si="163"/>
        <v>-0.35200000000000031</v>
      </c>
      <c r="R3497">
        <f t="shared" si="164"/>
        <v>0.1</v>
      </c>
    </row>
    <row r="3498" spans="1:18" x14ac:dyDescent="0.25">
      <c r="A3498" t="s">
        <v>240</v>
      </c>
      <c r="B3498" t="s">
        <v>6</v>
      </c>
      <c r="C3498" s="1">
        <v>44241</v>
      </c>
      <c r="D3498" s="1">
        <v>45163</v>
      </c>
      <c r="E3498" s="24">
        <v>922</v>
      </c>
      <c r="F3498">
        <v>2.5</v>
      </c>
      <c r="G3498">
        <v>11.2</v>
      </c>
      <c r="H3498">
        <v>2.9</v>
      </c>
      <c r="I3498" t="s">
        <v>157</v>
      </c>
      <c r="J3498">
        <v>664</v>
      </c>
      <c r="K3498">
        <v>16</v>
      </c>
      <c r="L3498">
        <v>160</v>
      </c>
      <c r="M3498" t="s">
        <v>145</v>
      </c>
      <c r="N3498" t="s">
        <v>45</v>
      </c>
      <c r="O3498" t="s">
        <v>142</v>
      </c>
      <c r="P3498">
        <f t="shared" si="162"/>
        <v>11.052</v>
      </c>
      <c r="Q3498">
        <f t="shared" si="163"/>
        <v>0.14799999999999969</v>
      </c>
      <c r="R3498">
        <f t="shared" si="164"/>
        <v>0.1</v>
      </c>
    </row>
    <row r="3499" spans="1:18" x14ac:dyDescent="0.25">
      <c r="A3499" t="s">
        <v>240</v>
      </c>
      <c r="B3499" t="s">
        <v>6</v>
      </c>
      <c r="C3499" s="1">
        <v>44241</v>
      </c>
      <c r="D3499" s="1">
        <v>45163</v>
      </c>
      <c r="E3499" s="24">
        <v>922</v>
      </c>
      <c r="F3499">
        <v>2.5</v>
      </c>
      <c r="G3499">
        <v>10.7</v>
      </c>
      <c r="H3499">
        <v>2.9</v>
      </c>
      <c r="I3499" t="s">
        <v>159</v>
      </c>
      <c r="J3499">
        <v>664</v>
      </c>
      <c r="K3499">
        <v>16</v>
      </c>
      <c r="L3499">
        <v>160</v>
      </c>
      <c r="M3499" t="s">
        <v>145</v>
      </c>
      <c r="N3499" t="s">
        <v>45</v>
      </c>
      <c r="O3499" t="s">
        <v>142</v>
      </c>
      <c r="P3499">
        <f t="shared" si="162"/>
        <v>11.052</v>
      </c>
      <c r="Q3499">
        <f t="shared" si="163"/>
        <v>-0.35200000000000031</v>
      </c>
      <c r="R3499">
        <f t="shared" si="164"/>
        <v>0.1</v>
      </c>
    </row>
    <row r="3500" spans="1:18" x14ac:dyDescent="0.25">
      <c r="A3500" t="s">
        <v>240</v>
      </c>
      <c r="B3500" t="s">
        <v>6</v>
      </c>
      <c r="C3500" s="1">
        <v>44241</v>
      </c>
      <c r="D3500" s="1">
        <v>45163</v>
      </c>
      <c r="E3500" s="24">
        <v>922</v>
      </c>
      <c r="F3500">
        <v>2.5</v>
      </c>
      <c r="G3500">
        <v>11.2</v>
      </c>
      <c r="H3500">
        <v>3</v>
      </c>
      <c r="I3500" t="s">
        <v>157</v>
      </c>
      <c r="J3500">
        <v>664</v>
      </c>
      <c r="K3500">
        <v>16</v>
      </c>
      <c r="L3500">
        <v>160</v>
      </c>
      <c r="M3500" t="s">
        <v>145</v>
      </c>
      <c r="N3500" t="s">
        <v>45</v>
      </c>
      <c r="O3500" t="s">
        <v>142</v>
      </c>
      <c r="P3500">
        <f t="shared" si="162"/>
        <v>11.052</v>
      </c>
      <c r="Q3500">
        <f t="shared" si="163"/>
        <v>0.14799999999999969</v>
      </c>
      <c r="R3500">
        <f t="shared" si="164"/>
        <v>0.1</v>
      </c>
    </row>
    <row r="3501" spans="1:18" x14ac:dyDescent="0.25">
      <c r="A3501" t="s">
        <v>240</v>
      </c>
      <c r="B3501" t="s">
        <v>6</v>
      </c>
      <c r="C3501" s="1">
        <v>44241</v>
      </c>
      <c r="D3501" s="1">
        <v>45163</v>
      </c>
      <c r="E3501" s="24">
        <v>922</v>
      </c>
      <c r="F3501">
        <v>2.5</v>
      </c>
      <c r="G3501">
        <v>10</v>
      </c>
      <c r="H3501">
        <v>2.6</v>
      </c>
      <c r="I3501" t="s">
        <v>159</v>
      </c>
      <c r="J3501">
        <v>664</v>
      </c>
      <c r="K3501">
        <v>16</v>
      </c>
      <c r="L3501">
        <v>160</v>
      </c>
      <c r="M3501" t="s">
        <v>145</v>
      </c>
      <c r="N3501" t="s">
        <v>45</v>
      </c>
      <c r="O3501" t="s">
        <v>142</v>
      </c>
      <c r="P3501">
        <f t="shared" si="162"/>
        <v>11.052</v>
      </c>
      <c r="Q3501">
        <f t="shared" si="163"/>
        <v>-1.0519999999999996</v>
      </c>
      <c r="R3501">
        <f t="shared" si="164"/>
        <v>0.1</v>
      </c>
    </row>
    <row r="3502" spans="1:18" x14ac:dyDescent="0.25">
      <c r="A3502" t="s">
        <v>240</v>
      </c>
      <c r="B3502" t="s">
        <v>6</v>
      </c>
      <c r="C3502" s="1">
        <v>44241</v>
      </c>
      <c r="D3502" s="1">
        <v>45163</v>
      </c>
      <c r="E3502" s="24">
        <v>922</v>
      </c>
      <c r="F3502">
        <v>2.5</v>
      </c>
      <c r="G3502">
        <v>11.7</v>
      </c>
      <c r="H3502">
        <v>3.1</v>
      </c>
      <c r="I3502" t="s">
        <v>157</v>
      </c>
      <c r="J3502">
        <v>664</v>
      </c>
      <c r="K3502">
        <v>16</v>
      </c>
      <c r="L3502">
        <v>160</v>
      </c>
      <c r="M3502" t="s">
        <v>145</v>
      </c>
      <c r="N3502" t="s">
        <v>45</v>
      </c>
      <c r="O3502" t="s">
        <v>142</v>
      </c>
      <c r="P3502">
        <f t="shared" si="162"/>
        <v>11.052</v>
      </c>
      <c r="Q3502">
        <f t="shared" si="163"/>
        <v>0.64799999999999969</v>
      </c>
      <c r="R3502">
        <f t="shared" si="164"/>
        <v>0.1</v>
      </c>
    </row>
    <row r="3503" spans="1:18" x14ac:dyDescent="0.25">
      <c r="A3503" t="s">
        <v>240</v>
      </c>
      <c r="B3503" t="s">
        <v>6</v>
      </c>
      <c r="C3503" s="1">
        <v>44241</v>
      </c>
      <c r="D3503" s="1">
        <v>45163</v>
      </c>
      <c r="E3503" s="24">
        <v>922</v>
      </c>
      <c r="F3503">
        <v>2.5</v>
      </c>
      <c r="G3503">
        <v>10.3</v>
      </c>
      <c r="H3503">
        <v>2.7</v>
      </c>
      <c r="I3503" t="s">
        <v>157</v>
      </c>
      <c r="J3503">
        <v>664</v>
      </c>
      <c r="K3503">
        <v>16</v>
      </c>
      <c r="L3503">
        <v>160</v>
      </c>
      <c r="M3503" t="s">
        <v>145</v>
      </c>
      <c r="N3503" t="s">
        <v>45</v>
      </c>
      <c r="O3503" t="s">
        <v>142</v>
      </c>
      <c r="P3503">
        <f t="shared" si="162"/>
        <v>11.052</v>
      </c>
      <c r="Q3503">
        <f t="shared" si="163"/>
        <v>-0.75199999999999889</v>
      </c>
      <c r="R3503">
        <f t="shared" si="164"/>
        <v>0.1</v>
      </c>
    </row>
    <row r="3504" spans="1:18" x14ac:dyDescent="0.25">
      <c r="A3504" t="s">
        <v>240</v>
      </c>
      <c r="B3504" t="s">
        <v>6</v>
      </c>
      <c r="C3504" s="1">
        <v>44241</v>
      </c>
      <c r="D3504" s="1">
        <v>45163</v>
      </c>
      <c r="E3504" s="24">
        <v>922</v>
      </c>
      <c r="F3504">
        <v>2.5</v>
      </c>
      <c r="G3504">
        <v>10.8</v>
      </c>
      <c r="H3504">
        <v>2.8</v>
      </c>
      <c r="I3504" t="s">
        <v>157</v>
      </c>
      <c r="J3504">
        <v>664</v>
      </c>
      <c r="K3504">
        <v>16</v>
      </c>
      <c r="L3504">
        <v>160</v>
      </c>
      <c r="M3504" t="s">
        <v>145</v>
      </c>
      <c r="N3504" t="s">
        <v>45</v>
      </c>
      <c r="O3504" t="s">
        <v>142</v>
      </c>
      <c r="P3504">
        <f t="shared" si="162"/>
        <v>11.052</v>
      </c>
      <c r="Q3504">
        <f t="shared" si="163"/>
        <v>-0.25199999999999889</v>
      </c>
      <c r="R3504">
        <f t="shared" si="164"/>
        <v>0.1</v>
      </c>
    </row>
    <row r="3505" spans="1:18" x14ac:dyDescent="0.25">
      <c r="A3505" t="s">
        <v>240</v>
      </c>
      <c r="B3505" t="s">
        <v>6</v>
      </c>
      <c r="C3505" s="1">
        <v>44241</v>
      </c>
      <c r="D3505" s="1">
        <v>45163</v>
      </c>
      <c r="E3505" s="24">
        <v>922</v>
      </c>
      <c r="F3505">
        <v>2.5</v>
      </c>
      <c r="G3505">
        <v>10.6</v>
      </c>
      <c r="H3505">
        <v>2.9</v>
      </c>
      <c r="I3505" t="s">
        <v>159</v>
      </c>
      <c r="J3505">
        <v>664</v>
      </c>
      <c r="K3505">
        <v>16</v>
      </c>
      <c r="L3505">
        <v>160</v>
      </c>
      <c r="M3505" t="s">
        <v>145</v>
      </c>
      <c r="N3505" t="s">
        <v>45</v>
      </c>
      <c r="O3505" t="s">
        <v>142</v>
      </c>
      <c r="P3505">
        <f t="shared" si="162"/>
        <v>11.052</v>
      </c>
      <c r="Q3505">
        <f t="shared" si="163"/>
        <v>-0.45199999999999996</v>
      </c>
      <c r="R3505">
        <f t="shared" si="164"/>
        <v>0.1</v>
      </c>
    </row>
    <row r="3506" spans="1:18" x14ac:dyDescent="0.25">
      <c r="A3506" t="s">
        <v>160</v>
      </c>
      <c r="B3506" t="s">
        <v>6</v>
      </c>
      <c r="C3506" s="1">
        <v>44890</v>
      </c>
      <c r="D3506" s="1">
        <v>45261</v>
      </c>
      <c r="E3506" s="24">
        <v>371</v>
      </c>
      <c r="F3506">
        <v>1</v>
      </c>
      <c r="G3506">
        <v>5.6</v>
      </c>
      <c r="H3506">
        <v>1.3</v>
      </c>
      <c r="I3506" t="s">
        <v>21</v>
      </c>
      <c r="J3506">
        <v>669</v>
      </c>
      <c r="K3506">
        <v>74</v>
      </c>
      <c r="L3506">
        <v>160</v>
      </c>
      <c r="M3506" t="s">
        <v>161</v>
      </c>
      <c r="N3506" t="s">
        <v>46</v>
      </c>
      <c r="O3506" t="s">
        <v>148</v>
      </c>
      <c r="P3506">
        <f t="shared" si="162"/>
        <v>4.9909999999999997</v>
      </c>
      <c r="Q3506">
        <f t="shared" si="163"/>
        <v>0.60899999999999999</v>
      </c>
      <c r="R3506">
        <f t="shared" si="164"/>
        <v>0.46250000000000002</v>
      </c>
    </row>
    <row r="3507" spans="1:18" x14ac:dyDescent="0.25">
      <c r="A3507" t="s">
        <v>160</v>
      </c>
      <c r="B3507" t="s">
        <v>6</v>
      </c>
      <c r="C3507" s="1">
        <v>44890</v>
      </c>
      <c r="D3507" s="1">
        <v>45261</v>
      </c>
      <c r="E3507" s="24">
        <v>371</v>
      </c>
      <c r="F3507">
        <v>1</v>
      </c>
      <c r="G3507">
        <v>5</v>
      </c>
      <c r="H3507">
        <v>1.1000000000000001</v>
      </c>
      <c r="I3507" t="s">
        <v>21</v>
      </c>
      <c r="J3507">
        <v>669</v>
      </c>
      <c r="K3507">
        <v>74</v>
      </c>
      <c r="L3507">
        <v>160</v>
      </c>
      <c r="M3507" t="s">
        <v>161</v>
      </c>
      <c r="N3507" t="s">
        <v>46</v>
      </c>
      <c r="O3507" t="s">
        <v>148</v>
      </c>
      <c r="P3507">
        <f t="shared" si="162"/>
        <v>4.9909999999999997</v>
      </c>
      <c r="Q3507">
        <f t="shared" si="163"/>
        <v>9.0000000000003411E-3</v>
      </c>
      <c r="R3507">
        <f t="shared" si="164"/>
        <v>0.46250000000000002</v>
      </c>
    </row>
    <row r="3508" spans="1:18" x14ac:dyDescent="0.25">
      <c r="A3508" t="s">
        <v>160</v>
      </c>
      <c r="B3508" t="s">
        <v>6</v>
      </c>
      <c r="C3508" s="1">
        <v>44890</v>
      </c>
      <c r="D3508" s="1">
        <v>45261</v>
      </c>
      <c r="E3508" s="24">
        <v>371</v>
      </c>
      <c r="F3508">
        <v>1</v>
      </c>
      <c r="G3508">
        <v>3.5</v>
      </c>
      <c r="H3508">
        <v>0.8</v>
      </c>
      <c r="I3508" t="s">
        <v>21</v>
      </c>
      <c r="J3508">
        <v>669</v>
      </c>
      <c r="K3508">
        <v>74</v>
      </c>
      <c r="L3508">
        <v>160</v>
      </c>
      <c r="M3508" t="s">
        <v>161</v>
      </c>
      <c r="N3508" t="s">
        <v>46</v>
      </c>
      <c r="O3508" t="s">
        <v>148</v>
      </c>
      <c r="P3508">
        <f t="shared" si="162"/>
        <v>4.9909999999999997</v>
      </c>
      <c r="Q3508">
        <f t="shared" si="163"/>
        <v>-1.4909999999999997</v>
      </c>
      <c r="R3508">
        <f t="shared" si="164"/>
        <v>0.46250000000000002</v>
      </c>
    </row>
    <row r="3509" spans="1:18" x14ac:dyDescent="0.25">
      <c r="A3509" t="s">
        <v>160</v>
      </c>
      <c r="B3509" t="s">
        <v>6</v>
      </c>
      <c r="C3509" s="1">
        <v>44890</v>
      </c>
      <c r="D3509" s="1">
        <v>45261</v>
      </c>
      <c r="E3509" s="24">
        <v>371</v>
      </c>
      <c r="F3509">
        <v>1</v>
      </c>
      <c r="G3509">
        <v>5.8</v>
      </c>
      <c r="H3509">
        <v>1.3</v>
      </c>
      <c r="I3509" t="s">
        <v>21</v>
      </c>
      <c r="J3509">
        <v>669</v>
      </c>
      <c r="K3509">
        <v>74</v>
      </c>
      <c r="L3509">
        <v>160</v>
      </c>
      <c r="M3509" t="s">
        <v>161</v>
      </c>
      <c r="N3509" t="s">
        <v>46</v>
      </c>
      <c r="O3509" t="s">
        <v>148</v>
      </c>
      <c r="P3509">
        <f t="shared" si="162"/>
        <v>4.9909999999999997</v>
      </c>
      <c r="Q3509">
        <f t="shared" si="163"/>
        <v>0.80900000000000016</v>
      </c>
      <c r="R3509">
        <f t="shared" si="164"/>
        <v>0.46250000000000002</v>
      </c>
    </row>
    <row r="3510" spans="1:18" x14ac:dyDescent="0.25">
      <c r="A3510" t="s">
        <v>160</v>
      </c>
      <c r="B3510" t="s">
        <v>6</v>
      </c>
      <c r="C3510" s="1">
        <v>44890</v>
      </c>
      <c r="D3510" s="1">
        <v>45261</v>
      </c>
      <c r="E3510" s="24">
        <v>371</v>
      </c>
      <c r="F3510">
        <v>1</v>
      </c>
      <c r="G3510">
        <v>3.8</v>
      </c>
      <c r="H3510">
        <v>0.8</v>
      </c>
      <c r="I3510" t="s">
        <v>21</v>
      </c>
      <c r="J3510">
        <v>669</v>
      </c>
      <c r="K3510">
        <v>74</v>
      </c>
      <c r="L3510">
        <v>160</v>
      </c>
      <c r="M3510" t="s">
        <v>161</v>
      </c>
      <c r="N3510" t="s">
        <v>46</v>
      </c>
      <c r="O3510" t="s">
        <v>148</v>
      </c>
      <c r="P3510">
        <f t="shared" si="162"/>
        <v>4.9909999999999997</v>
      </c>
      <c r="Q3510">
        <f t="shared" si="163"/>
        <v>-1.1909999999999998</v>
      </c>
      <c r="R3510">
        <f t="shared" si="164"/>
        <v>0.46250000000000002</v>
      </c>
    </row>
    <row r="3511" spans="1:18" x14ac:dyDescent="0.25">
      <c r="A3511" t="s">
        <v>160</v>
      </c>
      <c r="B3511" t="s">
        <v>6</v>
      </c>
      <c r="C3511" s="1">
        <v>44890</v>
      </c>
      <c r="D3511" s="1">
        <v>45261</v>
      </c>
      <c r="E3511" s="24">
        <v>371</v>
      </c>
      <c r="F3511">
        <v>1</v>
      </c>
      <c r="G3511">
        <v>4.8</v>
      </c>
      <c r="H3511">
        <v>1.1000000000000001</v>
      </c>
      <c r="I3511" t="s">
        <v>21</v>
      </c>
      <c r="J3511">
        <v>669</v>
      </c>
      <c r="K3511">
        <v>74</v>
      </c>
      <c r="L3511">
        <v>160</v>
      </c>
      <c r="M3511" t="s">
        <v>161</v>
      </c>
      <c r="N3511" t="s">
        <v>46</v>
      </c>
      <c r="O3511" t="s">
        <v>148</v>
      </c>
      <c r="P3511">
        <f t="shared" si="162"/>
        <v>4.9909999999999997</v>
      </c>
      <c r="Q3511">
        <f t="shared" si="163"/>
        <v>-0.19099999999999984</v>
      </c>
      <c r="R3511">
        <f t="shared" si="164"/>
        <v>0.46250000000000002</v>
      </c>
    </row>
    <row r="3512" spans="1:18" x14ac:dyDescent="0.25">
      <c r="A3512" t="s">
        <v>160</v>
      </c>
      <c r="B3512" t="s">
        <v>6</v>
      </c>
      <c r="C3512" s="1">
        <v>44890</v>
      </c>
      <c r="D3512" s="1">
        <v>45261</v>
      </c>
      <c r="E3512" s="24">
        <v>371</v>
      </c>
      <c r="F3512">
        <v>1</v>
      </c>
      <c r="G3512">
        <v>4.0999999999999996</v>
      </c>
      <c r="H3512">
        <v>0.9</v>
      </c>
      <c r="I3512" t="s">
        <v>21</v>
      </c>
      <c r="J3512">
        <v>669</v>
      </c>
      <c r="K3512">
        <v>74</v>
      </c>
      <c r="L3512">
        <v>160</v>
      </c>
      <c r="M3512" t="s">
        <v>161</v>
      </c>
      <c r="N3512" t="s">
        <v>46</v>
      </c>
      <c r="O3512" t="s">
        <v>148</v>
      </c>
      <c r="P3512">
        <f t="shared" si="162"/>
        <v>4.9909999999999997</v>
      </c>
      <c r="Q3512">
        <f t="shared" si="163"/>
        <v>-0.89100000000000001</v>
      </c>
      <c r="R3512">
        <f t="shared" si="164"/>
        <v>0.46250000000000002</v>
      </c>
    </row>
    <row r="3513" spans="1:18" x14ac:dyDescent="0.25">
      <c r="A3513" t="s">
        <v>160</v>
      </c>
      <c r="B3513" t="s">
        <v>6</v>
      </c>
      <c r="C3513" s="1">
        <v>44890</v>
      </c>
      <c r="D3513" s="1">
        <v>45261</v>
      </c>
      <c r="E3513" s="24">
        <v>371</v>
      </c>
      <c r="F3513">
        <v>1</v>
      </c>
      <c r="G3513">
        <v>5</v>
      </c>
      <c r="H3513">
        <v>1.1000000000000001</v>
      </c>
      <c r="I3513" t="s">
        <v>21</v>
      </c>
      <c r="J3513">
        <v>669</v>
      </c>
      <c r="K3513">
        <v>74</v>
      </c>
      <c r="L3513">
        <v>160</v>
      </c>
      <c r="M3513" t="s">
        <v>161</v>
      </c>
      <c r="N3513" t="s">
        <v>46</v>
      </c>
      <c r="O3513" t="s">
        <v>148</v>
      </c>
      <c r="P3513">
        <f t="shared" si="162"/>
        <v>4.9909999999999997</v>
      </c>
      <c r="Q3513">
        <f t="shared" si="163"/>
        <v>9.0000000000003411E-3</v>
      </c>
      <c r="R3513">
        <f t="shared" si="164"/>
        <v>0.46250000000000002</v>
      </c>
    </row>
    <row r="3514" spans="1:18" x14ac:dyDescent="0.25">
      <c r="A3514" t="s">
        <v>160</v>
      </c>
      <c r="B3514" t="s">
        <v>6</v>
      </c>
      <c r="C3514" s="1">
        <v>44890</v>
      </c>
      <c r="D3514" s="1">
        <v>45261</v>
      </c>
      <c r="E3514" s="24">
        <v>371</v>
      </c>
      <c r="F3514">
        <v>1</v>
      </c>
      <c r="G3514">
        <v>4.2</v>
      </c>
      <c r="H3514">
        <v>1</v>
      </c>
      <c r="I3514" t="s">
        <v>21</v>
      </c>
      <c r="J3514">
        <v>669</v>
      </c>
      <c r="K3514">
        <v>74</v>
      </c>
      <c r="L3514">
        <v>160</v>
      </c>
      <c r="M3514" t="s">
        <v>161</v>
      </c>
      <c r="N3514" t="s">
        <v>46</v>
      </c>
      <c r="O3514" t="s">
        <v>148</v>
      </c>
      <c r="P3514">
        <f t="shared" si="162"/>
        <v>4.9909999999999997</v>
      </c>
      <c r="Q3514">
        <f t="shared" si="163"/>
        <v>-0.79099999999999948</v>
      </c>
      <c r="R3514">
        <f t="shared" si="164"/>
        <v>0.46250000000000002</v>
      </c>
    </row>
    <row r="3515" spans="1:18" x14ac:dyDescent="0.25">
      <c r="A3515" t="s">
        <v>160</v>
      </c>
      <c r="B3515" t="s">
        <v>6</v>
      </c>
      <c r="C3515" s="1">
        <v>44890</v>
      </c>
      <c r="D3515" s="1">
        <v>45261</v>
      </c>
      <c r="E3515" s="24">
        <v>371</v>
      </c>
      <c r="F3515">
        <v>1</v>
      </c>
      <c r="G3515">
        <v>5.0999999999999996</v>
      </c>
      <c r="H3515">
        <v>1.2</v>
      </c>
      <c r="I3515" t="s">
        <v>21</v>
      </c>
      <c r="J3515">
        <v>669</v>
      </c>
      <c r="K3515">
        <v>74</v>
      </c>
      <c r="L3515">
        <v>160</v>
      </c>
      <c r="M3515" t="s">
        <v>161</v>
      </c>
      <c r="N3515" t="s">
        <v>46</v>
      </c>
      <c r="O3515" t="s">
        <v>148</v>
      </c>
      <c r="P3515">
        <f t="shared" si="162"/>
        <v>4.9909999999999997</v>
      </c>
      <c r="Q3515">
        <f t="shared" si="163"/>
        <v>0.10899999999999999</v>
      </c>
      <c r="R3515">
        <f t="shared" si="164"/>
        <v>0.46250000000000002</v>
      </c>
    </row>
    <row r="3516" spans="1:18" x14ac:dyDescent="0.25">
      <c r="A3516" t="s">
        <v>160</v>
      </c>
      <c r="B3516" t="s">
        <v>6</v>
      </c>
      <c r="C3516" s="1">
        <v>44890</v>
      </c>
      <c r="D3516" s="1">
        <v>45261</v>
      </c>
      <c r="E3516" s="24">
        <v>371</v>
      </c>
      <c r="F3516">
        <v>1</v>
      </c>
      <c r="G3516">
        <v>4.4000000000000004</v>
      </c>
      <c r="H3516">
        <v>1</v>
      </c>
      <c r="I3516" t="s">
        <v>21</v>
      </c>
      <c r="J3516">
        <v>669</v>
      </c>
      <c r="K3516">
        <v>74</v>
      </c>
      <c r="L3516">
        <v>160</v>
      </c>
      <c r="M3516" t="s">
        <v>161</v>
      </c>
      <c r="N3516" t="s">
        <v>46</v>
      </c>
      <c r="O3516" t="s">
        <v>148</v>
      </c>
      <c r="P3516">
        <f t="shared" si="162"/>
        <v>4.9909999999999997</v>
      </c>
      <c r="Q3516">
        <f t="shared" si="163"/>
        <v>-0.5909999999999993</v>
      </c>
      <c r="R3516">
        <f t="shared" si="164"/>
        <v>0.46250000000000002</v>
      </c>
    </row>
    <row r="3517" spans="1:18" x14ac:dyDescent="0.25">
      <c r="A3517" t="s">
        <v>160</v>
      </c>
      <c r="B3517" t="s">
        <v>6</v>
      </c>
      <c r="C3517" s="1">
        <v>44890</v>
      </c>
      <c r="D3517" s="1">
        <v>45261</v>
      </c>
      <c r="E3517" s="24">
        <v>371</v>
      </c>
      <c r="F3517">
        <v>1</v>
      </c>
      <c r="G3517">
        <v>4.3</v>
      </c>
      <c r="H3517">
        <v>1</v>
      </c>
      <c r="I3517" t="s">
        <v>21</v>
      </c>
      <c r="J3517">
        <v>669</v>
      </c>
      <c r="K3517">
        <v>74</v>
      </c>
      <c r="L3517">
        <v>160</v>
      </c>
      <c r="M3517" t="s">
        <v>161</v>
      </c>
      <c r="N3517" t="s">
        <v>46</v>
      </c>
      <c r="O3517" t="s">
        <v>148</v>
      </c>
      <c r="P3517">
        <f t="shared" si="162"/>
        <v>4.9909999999999997</v>
      </c>
      <c r="Q3517">
        <f t="shared" si="163"/>
        <v>-0.69099999999999984</v>
      </c>
      <c r="R3517">
        <f t="shared" si="164"/>
        <v>0.46250000000000002</v>
      </c>
    </row>
    <row r="3518" spans="1:18" x14ac:dyDescent="0.25">
      <c r="A3518" t="s">
        <v>160</v>
      </c>
      <c r="B3518" t="s">
        <v>6</v>
      </c>
      <c r="C3518" s="1">
        <v>44890</v>
      </c>
      <c r="D3518" s="1">
        <v>45261</v>
      </c>
      <c r="E3518" s="24">
        <v>371</v>
      </c>
      <c r="F3518">
        <v>1</v>
      </c>
      <c r="G3518">
        <v>4.2</v>
      </c>
      <c r="H3518">
        <v>1</v>
      </c>
      <c r="I3518" t="s">
        <v>21</v>
      </c>
      <c r="J3518">
        <v>669</v>
      </c>
      <c r="K3518">
        <v>74</v>
      </c>
      <c r="L3518">
        <v>160</v>
      </c>
      <c r="M3518" t="s">
        <v>161</v>
      </c>
      <c r="N3518" t="s">
        <v>46</v>
      </c>
      <c r="O3518" t="s">
        <v>148</v>
      </c>
      <c r="P3518">
        <f t="shared" si="162"/>
        <v>4.9909999999999997</v>
      </c>
      <c r="Q3518">
        <f t="shared" si="163"/>
        <v>-0.79099999999999948</v>
      </c>
      <c r="R3518">
        <f t="shared" si="164"/>
        <v>0.46250000000000002</v>
      </c>
    </row>
    <row r="3519" spans="1:18" x14ac:dyDescent="0.25">
      <c r="A3519" t="s">
        <v>160</v>
      </c>
      <c r="B3519" t="s">
        <v>6</v>
      </c>
      <c r="C3519" s="1">
        <v>44890</v>
      </c>
      <c r="D3519" s="1">
        <v>45261</v>
      </c>
      <c r="E3519" s="24">
        <v>371</v>
      </c>
      <c r="F3519">
        <v>1</v>
      </c>
      <c r="G3519">
        <v>4.0999999999999996</v>
      </c>
      <c r="H3519">
        <v>0.9</v>
      </c>
      <c r="I3519" t="s">
        <v>21</v>
      </c>
      <c r="J3519">
        <v>669</v>
      </c>
      <c r="K3519">
        <v>74</v>
      </c>
      <c r="L3519">
        <v>160</v>
      </c>
      <c r="M3519" t="s">
        <v>161</v>
      </c>
      <c r="N3519" t="s">
        <v>46</v>
      </c>
      <c r="O3519" t="s">
        <v>148</v>
      </c>
      <c r="P3519">
        <f t="shared" si="162"/>
        <v>4.9909999999999997</v>
      </c>
      <c r="Q3519">
        <f t="shared" si="163"/>
        <v>-0.89100000000000001</v>
      </c>
      <c r="R3519">
        <f t="shared" si="164"/>
        <v>0.46250000000000002</v>
      </c>
    </row>
    <row r="3520" spans="1:18" x14ac:dyDescent="0.25">
      <c r="A3520" t="s">
        <v>160</v>
      </c>
      <c r="B3520" t="s">
        <v>6</v>
      </c>
      <c r="C3520" s="1">
        <v>44890</v>
      </c>
      <c r="D3520" s="1">
        <v>45261</v>
      </c>
      <c r="E3520" s="24">
        <v>371</v>
      </c>
      <c r="F3520">
        <v>1</v>
      </c>
      <c r="G3520">
        <v>5</v>
      </c>
      <c r="H3520">
        <v>1.2</v>
      </c>
      <c r="I3520" t="s">
        <v>21</v>
      </c>
      <c r="J3520">
        <v>669</v>
      </c>
      <c r="K3520">
        <v>74</v>
      </c>
      <c r="L3520">
        <v>160</v>
      </c>
      <c r="M3520" t="s">
        <v>161</v>
      </c>
      <c r="N3520" t="s">
        <v>46</v>
      </c>
      <c r="O3520" t="s">
        <v>148</v>
      </c>
      <c r="P3520">
        <f t="shared" si="162"/>
        <v>4.9909999999999997</v>
      </c>
      <c r="Q3520">
        <f t="shared" si="163"/>
        <v>9.0000000000003411E-3</v>
      </c>
      <c r="R3520">
        <f t="shared" si="164"/>
        <v>0.46250000000000002</v>
      </c>
    </row>
    <row r="3521" spans="1:18" x14ac:dyDescent="0.25">
      <c r="A3521" t="s">
        <v>160</v>
      </c>
      <c r="B3521" t="s">
        <v>6</v>
      </c>
      <c r="C3521" s="1">
        <v>44890</v>
      </c>
      <c r="D3521" s="1">
        <v>45261</v>
      </c>
      <c r="E3521" s="24">
        <v>371</v>
      </c>
      <c r="F3521">
        <v>1</v>
      </c>
      <c r="G3521">
        <v>4.0999999999999996</v>
      </c>
      <c r="H3521">
        <v>0.9</v>
      </c>
      <c r="I3521" t="s">
        <v>21</v>
      </c>
      <c r="J3521">
        <v>669</v>
      </c>
      <c r="K3521">
        <v>74</v>
      </c>
      <c r="L3521">
        <v>160</v>
      </c>
      <c r="M3521" t="s">
        <v>161</v>
      </c>
      <c r="N3521" t="s">
        <v>46</v>
      </c>
      <c r="O3521" t="s">
        <v>148</v>
      </c>
      <c r="P3521">
        <f t="shared" si="162"/>
        <v>4.9909999999999997</v>
      </c>
      <c r="Q3521">
        <f t="shared" si="163"/>
        <v>-0.89100000000000001</v>
      </c>
      <c r="R3521">
        <f t="shared" si="164"/>
        <v>0.46250000000000002</v>
      </c>
    </row>
    <row r="3522" spans="1:18" x14ac:dyDescent="0.25">
      <c r="A3522" t="s">
        <v>160</v>
      </c>
      <c r="B3522" t="s">
        <v>6</v>
      </c>
      <c r="C3522" s="1">
        <v>44890</v>
      </c>
      <c r="D3522" s="1">
        <v>45261</v>
      </c>
      <c r="E3522" s="24">
        <v>371</v>
      </c>
      <c r="F3522">
        <v>1</v>
      </c>
      <c r="G3522">
        <v>4.9000000000000004</v>
      </c>
      <c r="H3522">
        <v>1.2</v>
      </c>
      <c r="I3522" t="s">
        <v>21</v>
      </c>
      <c r="J3522">
        <v>669</v>
      </c>
      <c r="K3522">
        <v>74</v>
      </c>
      <c r="L3522">
        <v>160</v>
      </c>
      <c r="M3522" t="s">
        <v>161</v>
      </c>
      <c r="N3522" t="s">
        <v>46</v>
      </c>
      <c r="O3522" t="s">
        <v>148</v>
      </c>
      <c r="P3522">
        <f t="shared" si="162"/>
        <v>4.9909999999999997</v>
      </c>
      <c r="Q3522">
        <f t="shared" si="163"/>
        <v>-9.0999999999999304E-2</v>
      </c>
      <c r="R3522">
        <f t="shared" si="164"/>
        <v>0.46250000000000002</v>
      </c>
    </row>
    <row r="3523" spans="1:18" x14ac:dyDescent="0.25">
      <c r="A3523" t="s">
        <v>160</v>
      </c>
      <c r="B3523" t="s">
        <v>6</v>
      </c>
      <c r="C3523" s="1">
        <v>44890</v>
      </c>
      <c r="D3523" s="1">
        <v>45261</v>
      </c>
      <c r="E3523" s="24">
        <v>371</v>
      </c>
      <c r="F3523">
        <v>1</v>
      </c>
      <c r="G3523">
        <v>4.3</v>
      </c>
      <c r="H3523">
        <v>1</v>
      </c>
      <c r="I3523" t="s">
        <v>21</v>
      </c>
      <c r="J3523">
        <v>669</v>
      </c>
      <c r="K3523">
        <v>74</v>
      </c>
      <c r="L3523">
        <v>160</v>
      </c>
      <c r="M3523" t="s">
        <v>161</v>
      </c>
      <c r="N3523" t="s">
        <v>46</v>
      </c>
      <c r="O3523" t="s">
        <v>148</v>
      </c>
      <c r="P3523">
        <f t="shared" ref="P3523:P3586" si="165">IF(B3523="AltCom",E3523*0.003+1.43,IF(B3523="EreCya",E3523*0.003+2.87,IF(B3523="JulOrn",E3523*0.004+2.3,IF(B3523="LepElo",E3523*0.011+0.91,IF(B3523="NeoPul",E3523*0.004+2.46,IF(B3523="NeoTet","NT",IF(B3523="TelTem",E3523*0.006+1.77,IF(B3523="VarMoo",E3523*0.003+1.67,"AAAAAAAAAH"))))))))</f>
        <v>4.9909999999999997</v>
      </c>
      <c r="Q3523">
        <f t="shared" ref="Q3523:Q3586" si="166">IF(B3523="NeoTet", "NA", G3523-P3523)</f>
        <v>-0.69099999999999984</v>
      </c>
      <c r="R3523">
        <f t="shared" ref="R3523:R3586" si="167">K3523/L3523</f>
        <v>0.46250000000000002</v>
      </c>
    </row>
    <row r="3524" spans="1:18" x14ac:dyDescent="0.25">
      <c r="A3524" t="s">
        <v>160</v>
      </c>
      <c r="B3524" t="s">
        <v>6</v>
      </c>
      <c r="C3524" s="1">
        <v>44890</v>
      </c>
      <c r="D3524" s="1">
        <v>45261</v>
      </c>
      <c r="E3524" s="24">
        <v>371</v>
      </c>
      <c r="F3524">
        <v>1</v>
      </c>
      <c r="G3524">
        <v>4.7</v>
      </c>
      <c r="H3524">
        <v>1.1000000000000001</v>
      </c>
      <c r="I3524" t="s">
        <v>21</v>
      </c>
      <c r="J3524">
        <v>669</v>
      </c>
      <c r="K3524">
        <v>74</v>
      </c>
      <c r="L3524">
        <v>160</v>
      </c>
      <c r="M3524" t="s">
        <v>161</v>
      </c>
      <c r="N3524" t="s">
        <v>46</v>
      </c>
      <c r="O3524" t="s">
        <v>148</v>
      </c>
      <c r="P3524">
        <f t="shared" si="165"/>
        <v>4.9909999999999997</v>
      </c>
      <c r="Q3524">
        <f t="shared" si="166"/>
        <v>-0.29099999999999948</v>
      </c>
      <c r="R3524">
        <f t="shared" si="167"/>
        <v>0.46250000000000002</v>
      </c>
    </row>
    <row r="3525" spans="1:18" x14ac:dyDescent="0.25">
      <c r="A3525" t="s">
        <v>160</v>
      </c>
      <c r="B3525" t="s">
        <v>6</v>
      </c>
      <c r="C3525" s="1">
        <v>44890</v>
      </c>
      <c r="D3525" s="1">
        <v>45261</v>
      </c>
      <c r="E3525" s="24">
        <v>371</v>
      </c>
      <c r="F3525">
        <v>1</v>
      </c>
      <c r="G3525">
        <v>3.9</v>
      </c>
      <c r="H3525">
        <v>0.9</v>
      </c>
      <c r="I3525" t="s">
        <v>21</v>
      </c>
      <c r="J3525">
        <v>669</v>
      </c>
      <c r="K3525">
        <v>74</v>
      </c>
      <c r="L3525">
        <v>160</v>
      </c>
      <c r="M3525" t="s">
        <v>161</v>
      </c>
      <c r="N3525" t="s">
        <v>46</v>
      </c>
      <c r="O3525" t="s">
        <v>148</v>
      </c>
      <c r="P3525">
        <f t="shared" si="165"/>
        <v>4.9909999999999997</v>
      </c>
      <c r="Q3525">
        <f t="shared" si="166"/>
        <v>-1.0909999999999997</v>
      </c>
      <c r="R3525">
        <f t="shared" si="167"/>
        <v>0.46250000000000002</v>
      </c>
    </row>
    <row r="3526" spans="1:18" x14ac:dyDescent="0.25">
      <c r="A3526" t="s">
        <v>160</v>
      </c>
      <c r="B3526" t="s">
        <v>6</v>
      </c>
      <c r="C3526" s="1">
        <v>44890</v>
      </c>
      <c r="D3526" s="1">
        <v>45261</v>
      </c>
      <c r="E3526" s="24">
        <v>371</v>
      </c>
      <c r="F3526">
        <v>1</v>
      </c>
      <c r="G3526">
        <v>4</v>
      </c>
      <c r="H3526">
        <v>0.9</v>
      </c>
      <c r="I3526" t="s">
        <v>21</v>
      </c>
      <c r="J3526">
        <v>669</v>
      </c>
      <c r="K3526">
        <v>74</v>
      </c>
      <c r="L3526">
        <v>160</v>
      </c>
      <c r="M3526" t="s">
        <v>161</v>
      </c>
      <c r="N3526" t="s">
        <v>46</v>
      </c>
      <c r="O3526" t="s">
        <v>148</v>
      </c>
      <c r="P3526">
        <f t="shared" si="165"/>
        <v>4.9909999999999997</v>
      </c>
      <c r="Q3526">
        <f t="shared" si="166"/>
        <v>-0.99099999999999966</v>
      </c>
      <c r="R3526">
        <f t="shared" si="167"/>
        <v>0.46250000000000002</v>
      </c>
    </row>
    <row r="3527" spans="1:18" x14ac:dyDescent="0.25">
      <c r="A3527" t="s">
        <v>160</v>
      </c>
      <c r="B3527" t="s">
        <v>6</v>
      </c>
      <c r="C3527" s="1">
        <v>44890</v>
      </c>
      <c r="D3527" s="1">
        <v>45261</v>
      </c>
      <c r="E3527" s="24">
        <v>371</v>
      </c>
      <c r="F3527">
        <v>1</v>
      </c>
      <c r="G3527">
        <v>3.5</v>
      </c>
      <c r="H3527">
        <v>0.8</v>
      </c>
      <c r="I3527" t="s">
        <v>21</v>
      </c>
      <c r="J3527">
        <v>669</v>
      </c>
      <c r="K3527">
        <v>74</v>
      </c>
      <c r="L3527">
        <v>160</v>
      </c>
      <c r="M3527" t="s">
        <v>161</v>
      </c>
      <c r="N3527" t="s">
        <v>46</v>
      </c>
      <c r="O3527" t="s">
        <v>148</v>
      </c>
      <c r="P3527">
        <f t="shared" si="165"/>
        <v>4.9909999999999997</v>
      </c>
      <c r="Q3527">
        <f t="shared" si="166"/>
        <v>-1.4909999999999997</v>
      </c>
      <c r="R3527">
        <f t="shared" si="167"/>
        <v>0.46250000000000002</v>
      </c>
    </row>
    <row r="3528" spans="1:18" x14ac:dyDescent="0.25">
      <c r="A3528" t="s">
        <v>160</v>
      </c>
      <c r="B3528" t="s">
        <v>6</v>
      </c>
      <c r="C3528" s="1">
        <v>44890</v>
      </c>
      <c r="D3528" s="1">
        <v>45261</v>
      </c>
      <c r="E3528" s="24">
        <v>371</v>
      </c>
      <c r="F3528">
        <v>1</v>
      </c>
      <c r="G3528">
        <v>3.8</v>
      </c>
      <c r="H3528">
        <v>0.9</v>
      </c>
      <c r="I3528" t="s">
        <v>21</v>
      </c>
      <c r="J3528">
        <v>669</v>
      </c>
      <c r="K3528">
        <v>74</v>
      </c>
      <c r="L3528">
        <v>160</v>
      </c>
      <c r="M3528" t="s">
        <v>161</v>
      </c>
      <c r="N3528" t="s">
        <v>46</v>
      </c>
      <c r="O3528" t="s">
        <v>148</v>
      </c>
      <c r="P3528">
        <f t="shared" si="165"/>
        <v>4.9909999999999997</v>
      </c>
      <c r="Q3528">
        <f t="shared" si="166"/>
        <v>-1.1909999999999998</v>
      </c>
      <c r="R3528">
        <f t="shared" si="167"/>
        <v>0.46250000000000002</v>
      </c>
    </row>
    <row r="3529" spans="1:18" x14ac:dyDescent="0.25">
      <c r="A3529" t="s">
        <v>160</v>
      </c>
      <c r="B3529" t="s">
        <v>6</v>
      </c>
      <c r="C3529" s="1">
        <v>44890</v>
      </c>
      <c r="D3529" s="1">
        <v>45261</v>
      </c>
      <c r="E3529" s="24">
        <v>371</v>
      </c>
      <c r="F3529">
        <v>1</v>
      </c>
      <c r="G3529">
        <v>5.4</v>
      </c>
      <c r="H3529">
        <v>1.2</v>
      </c>
      <c r="I3529" t="s">
        <v>21</v>
      </c>
      <c r="J3529">
        <v>669</v>
      </c>
      <c r="K3529">
        <v>74</v>
      </c>
      <c r="L3529">
        <v>160</v>
      </c>
      <c r="M3529" t="s">
        <v>161</v>
      </c>
      <c r="N3529" t="s">
        <v>46</v>
      </c>
      <c r="O3529" t="s">
        <v>148</v>
      </c>
      <c r="P3529">
        <f t="shared" si="165"/>
        <v>4.9909999999999997</v>
      </c>
      <c r="Q3529">
        <f t="shared" si="166"/>
        <v>0.4090000000000007</v>
      </c>
      <c r="R3529">
        <f t="shared" si="167"/>
        <v>0.46250000000000002</v>
      </c>
    </row>
    <row r="3530" spans="1:18" x14ac:dyDescent="0.25">
      <c r="A3530" t="s">
        <v>160</v>
      </c>
      <c r="B3530" t="s">
        <v>6</v>
      </c>
      <c r="C3530" s="1">
        <v>44890</v>
      </c>
      <c r="D3530" s="1">
        <v>45261</v>
      </c>
      <c r="E3530" s="24">
        <v>371</v>
      </c>
      <c r="F3530">
        <v>1</v>
      </c>
      <c r="G3530">
        <v>3.9</v>
      </c>
      <c r="H3530">
        <v>0.9</v>
      </c>
      <c r="I3530" t="s">
        <v>21</v>
      </c>
      <c r="J3530">
        <v>669</v>
      </c>
      <c r="K3530">
        <v>74</v>
      </c>
      <c r="L3530">
        <v>160</v>
      </c>
      <c r="M3530" t="s">
        <v>161</v>
      </c>
      <c r="N3530" t="s">
        <v>46</v>
      </c>
      <c r="O3530" t="s">
        <v>148</v>
      </c>
      <c r="P3530">
        <f t="shared" si="165"/>
        <v>4.9909999999999997</v>
      </c>
      <c r="Q3530">
        <f t="shared" si="166"/>
        <v>-1.0909999999999997</v>
      </c>
      <c r="R3530">
        <f t="shared" si="167"/>
        <v>0.46250000000000002</v>
      </c>
    </row>
    <row r="3531" spans="1:18" x14ac:dyDescent="0.25">
      <c r="A3531" t="s">
        <v>160</v>
      </c>
      <c r="B3531" t="s">
        <v>6</v>
      </c>
      <c r="C3531" s="1">
        <v>44890</v>
      </c>
      <c r="D3531" s="1">
        <v>45261</v>
      </c>
      <c r="E3531" s="24">
        <v>371</v>
      </c>
      <c r="F3531">
        <v>1</v>
      </c>
      <c r="G3531">
        <v>4.3</v>
      </c>
      <c r="H3531">
        <v>1</v>
      </c>
      <c r="I3531" t="s">
        <v>21</v>
      </c>
      <c r="J3531">
        <v>669</v>
      </c>
      <c r="K3531">
        <v>74</v>
      </c>
      <c r="L3531">
        <v>160</v>
      </c>
      <c r="M3531" t="s">
        <v>161</v>
      </c>
      <c r="N3531" t="s">
        <v>46</v>
      </c>
      <c r="O3531" t="s">
        <v>148</v>
      </c>
      <c r="P3531">
        <f t="shared" si="165"/>
        <v>4.9909999999999997</v>
      </c>
      <c r="Q3531">
        <f t="shared" si="166"/>
        <v>-0.69099999999999984</v>
      </c>
      <c r="R3531">
        <f t="shared" si="167"/>
        <v>0.46250000000000002</v>
      </c>
    </row>
    <row r="3532" spans="1:18" x14ac:dyDescent="0.25">
      <c r="A3532" t="s">
        <v>160</v>
      </c>
      <c r="B3532" t="s">
        <v>6</v>
      </c>
      <c r="C3532" s="1">
        <v>44890</v>
      </c>
      <c r="D3532" s="1">
        <v>45261</v>
      </c>
      <c r="E3532" s="24">
        <v>371</v>
      </c>
      <c r="F3532">
        <v>1</v>
      </c>
      <c r="G3532">
        <v>3.4</v>
      </c>
      <c r="H3532">
        <v>0.8</v>
      </c>
      <c r="I3532" t="s">
        <v>21</v>
      </c>
      <c r="J3532">
        <v>669</v>
      </c>
      <c r="K3532">
        <v>74</v>
      </c>
      <c r="L3532">
        <v>160</v>
      </c>
      <c r="M3532" t="s">
        <v>161</v>
      </c>
      <c r="N3532" t="s">
        <v>46</v>
      </c>
      <c r="O3532" t="s">
        <v>148</v>
      </c>
      <c r="P3532">
        <f t="shared" si="165"/>
        <v>4.9909999999999997</v>
      </c>
      <c r="Q3532">
        <f t="shared" si="166"/>
        <v>-1.5909999999999997</v>
      </c>
      <c r="R3532">
        <f t="shared" si="167"/>
        <v>0.46250000000000002</v>
      </c>
    </row>
    <row r="3533" spans="1:18" x14ac:dyDescent="0.25">
      <c r="A3533" t="s">
        <v>160</v>
      </c>
      <c r="B3533" t="s">
        <v>6</v>
      </c>
      <c r="C3533" s="1">
        <v>44890</v>
      </c>
      <c r="D3533" s="1">
        <v>45261</v>
      </c>
      <c r="E3533" s="24">
        <v>371</v>
      </c>
      <c r="F3533">
        <v>1</v>
      </c>
      <c r="G3533">
        <v>3.9</v>
      </c>
      <c r="H3533">
        <v>0.9</v>
      </c>
      <c r="I3533" t="s">
        <v>21</v>
      </c>
      <c r="J3533">
        <v>669</v>
      </c>
      <c r="K3533">
        <v>74</v>
      </c>
      <c r="L3533">
        <v>160</v>
      </c>
      <c r="M3533" t="s">
        <v>161</v>
      </c>
      <c r="N3533" t="s">
        <v>46</v>
      </c>
      <c r="O3533" t="s">
        <v>148</v>
      </c>
      <c r="P3533">
        <f t="shared" si="165"/>
        <v>4.9909999999999997</v>
      </c>
      <c r="Q3533">
        <f t="shared" si="166"/>
        <v>-1.0909999999999997</v>
      </c>
      <c r="R3533">
        <f t="shared" si="167"/>
        <v>0.46250000000000002</v>
      </c>
    </row>
    <row r="3534" spans="1:18" x14ac:dyDescent="0.25">
      <c r="A3534" t="s">
        <v>160</v>
      </c>
      <c r="B3534" t="s">
        <v>6</v>
      </c>
      <c r="C3534" s="1">
        <v>44890</v>
      </c>
      <c r="D3534" s="1">
        <v>45261</v>
      </c>
      <c r="E3534" s="24">
        <v>371</v>
      </c>
      <c r="F3534">
        <v>1</v>
      </c>
      <c r="G3534">
        <v>4.5</v>
      </c>
      <c r="H3534">
        <v>1.1000000000000001</v>
      </c>
      <c r="I3534" t="s">
        <v>21</v>
      </c>
      <c r="J3534">
        <v>669</v>
      </c>
      <c r="K3534">
        <v>74</v>
      </c>
      <c r="L3534">
        <v>160</v>
      </c>
      <c r="M3534" t="s">
        <v>161</v>
      </c>
      <c r="N3534" t="s">
        <v>46</v>
      </c>
      <c r="O3534" t="s">
        <v>148</v>
      </c>
      <c r="P3534">
        <f t="shared" si="165"/>
        <v>4.9909999999999997</v>
      </c>
      <c r="Q3534">
        <f t="shared" si="166"/>
        <v>-0.49099999999999966</v>
      </c>
      <c r="R3534">
        <f t="shared" si="167"/>
        <v>0.46250000000000002</v>
      </c>
    </row>
    <row r="3535" spans="1:18" x14ac:dyDescent="0.25">
      <c r="A3535" t="s">
        <v>160</v>
      </c>
      <c r="B3535" t="s">
        <v>6</v>
      </c>
      <c r="C3535" s="1">
        <v>44890</v>
      </c>
      <c r="D3535" s="1">
        <v>45261</v>
      </c>
      <c r="E3535" s="24">
        <v>371</v>
      </c>
      <c r="F3535">
        <v>1</v>
      </c>
      <c r="G3535">
        <v>3.5</v>
      </c>
      <c r="H3535">
        <v>0.8</v>
      </c>
      <c r="I3535" t="s">
        <v>21</v>
      </c>
      <c r="J3535">
        <v>669</v>
      </c>
      <c r="K3535">
        <v>74</v>
      </c>
      <c r="L3535">
        <v>160</v>
      </c>
      <c r="M3535" t="s">
        <v>161</v>
      </c>
      <c r="N3535" t="s">
        <v>46</v>
      </c>
      <c r="O3535" t="s">
        <v>148</v>
      </c>
      <c r="P3535">
        <f t="shared" si="165"/>
        <v>4.9909999999999997</v>
      </c>
      <c r="Q3535">
        <f t="shared" si="166"/>
        <v>-1.4909999999999997</v>
      </c>
      <c r="R3535">
        <f t="shared" si="167"/>
        <v>0.46250000000000002</v>
      </c>
    </row>
    <row r="3536" spans="1:18" x14ac:dyDescent="0.25">
      <c r="A3536" t="s">
        <v>160</v>
      </c>
      <c r="B3536" t="s">
        <v>6</v>
      </c>
      <c r="C3536" s="1">
        <v>44890</v>
      </c>
      <c r="D3536" s="1">
        <v>45261</v>
      </c>
      <c r="E3536" s="24">
        <v>371</v>
      </c>
      <c r="F3536">
        <v>1</v>
      </c>
      <c r="G3536">
        <v>3.8</v>
      </c>
      <c r="H3536">
        <v>0.9</v>
      </c>
      <c r="I3536" t="s">
        <v>21</v>
      </c>
      <c r="J3536">
        <v>669</v>
      </c>
      <c r="K3536">
        <v>74</v>
      </c>
      <c r="L3536">
        <v>160</v>
      </c>
      <c r="M3536" t="s">
        <v>161</v>
      </c>
      <c r="N3536" t="s">
        <v>46</v>
      </c>
      <c r="O3536" t="s">
        <v>148</v>
      </c>
      <c r="P3536">
        <f t="shared" si="165"/>
        <v>4.9909999999999997</v>
      </c>
      <c r="Q3536">
        <f t="shared" si="166"/>
        <v>-1.1909999999999998</v>
      </c>
      <c r="R3536">
        <f t="shared" si="167"/>
        <v>0.46250000000000002</v>
      </c>
    </row>
    <row r="3537" spans="1:18" x14ac:dyDescent="0.25">
      <c r="A3537" t="s">
        <v>160</v>
      </c>
      <c r="B3537" t="s">
        <v>6</v>
      </c>
      <c r="C3537" s="1">
        <v>44890</v>
      </c>
      <c r="D3537" s="1">
        <v>45261</v>
      </c>
      <c r="E3537" s="24">
        <v>371</v>
      </c>
      <c r="F3537">
        <v>1</v>
      </c>
      <c r="G3537">
        <v>4.7</v>
      </c>
      <c r="H3537">
        <v>1.1000000000000001</v>
      </c>
      <c r="I3537" t="s">
        <v>21</v>
      </c>
      <c r="J3537">
        <v>669</v>
      </c>
      <c r="K3537">
        <v>74</v>
      </c>
      <c r="L3537">
        <v>160</v>
      </c>
      <c r="M3537" t="s">
        <v>161</v>
      </c>
      <c r="N3537" t="s">
        <v>46</v>
      </c>
      <c r="O3537" t="s">
        <v>148</v>
      </c>
      <c r="P3537">
        <f t="shared" si="165"/>
        <v>4.9909999999999997</v>
      </c>
      <c r="Q3537">
        <f t="shared" si="166"/>
        <v>-0.29099999999999948</v>
      </c>
      <c r="R3537">
        <f t="shared" si="167"/>
        <v>0.46250000000000002</v>
      </c>
    </row>
    <row r="3538" spans="1:18" x14ac:dyDescent="0.25">
      <c r="A3538" t="s">
        <v>160</v>
      </c>
      <c r="B3538" t="s">
        <v>6</v>
      </c>
      <c r="C3538" s="1">
        <v>44890</v>
      </c>
      <c r="D3538" s="1">
        <v>45261</v>
      </c>
      <c r="E3538" s="24">
        <v>371</v>
      </c>
      <c r="F3538">
        <v>1</v>
      </c>
      <c r="G3538">
        <v>4.2</v>
      </c>
      <c r="H3538">
        <v>1</v>
      </c>
      <c r="I3538" t="s">
        <v>21</v>
      </c>
      <c r="J3538">
        <v>669</v>
      </c>
      <c r="K3538">
        <v>74</v>
      </c>
      <c r="L3538">
        <v>160</v>
      </c>
      <c r="M3538" t="s">
        <v>161</v>
      </c>
      <c r="N3538" t="s">
        <v>46</v>
      </c>
      <c r="O3538" t="s">
        <v>148</v>
      </c>
      <c r="P3538">
        <f t="shared" si="165"/>
        <v>4.9909999999999997</v>
      </c>
      <c r="Q3538">
        <f t="shared" si="166"/>
        <v>-0.79099999999999948</v>
      </c>
      <c r="R3538">
        <f t="shared" si="167"/>
        <v>0.46250000000000002</v>
      </c>
    </row>
    <row r="3539" spans="1:18" x14ac:dyDescent="0.25">
      <c r="A3539" t="s">
        <v>160</v>
      </c>
      <c r="B3539" t="s">
        <v>6</v>
      </c>
      <c r="C3539" s="1">
        <v>44890</v>
      </c>
      <c r="D3539" s="1">
        <v>45261</v>
      </c>
      <c r="E3539" s="24">
        <v>371</v>
      </c>
      <c r="F3539">
        <v>1</v>
      </c>
      <c r="G3539">
        <v>4.5</v>
      </c>
      <c r="H3539">
        <v>1</v>
      </c>
      <c r="I3539" t="s">
        <v>21</v>
      </c>
      <c r="J3539">
        <v>669</v>
      </c>
      <c r="K3539">
        <v>74</v>
      </c>
      <c r="L3539">
        <v>160</v>
      </c>
      <c r="M3539" t="s">
        <v>161</v>
      </c>
      <c r="N3539" t="s">
        <v>46</v>
      </c>
      <c r="O3539" t="s">
        <v>148</v>
      </c>
      <c r="P3539">
        <f t="shared" si="165"/>
        <v>4.9909999999999997</v>
      </c>
      <c r="Q3539">
        <f t="shared" si="166"/>
        <v>-0.49099999999999966</v>
      </c>
      <c r="R3539">
        <f t="shared" si="167"/>
        <v>0.46250000000000002</v>
      </c>
    </row>
    <row r="3540" spans="1:18" x14ac:dyDescent="0.25">
      <c r="A3540" t="s">
        <v>160</v>
      </c>
      <c r="B3540" t="s">
        <v>6</v>
      </c>
      <c r="C3540" s="1">
        <v>44890</v>
      </c>
      <c r="D3540" s="1">
        <v>45261</v>
      </c>
      <c r="E3540" s="24">
        <v>371</v>
      </c>
      <c r="F3540">
        <v>1</v>
      </c>
      <c r="G3540">
        <v>4.5999999999999996</v>
      </c>
      <c r="H3540">
        <v>1.1000000000000001</v>
      </c>
      <c r="I3540" t="s">
        <v>21</v>
      </c>
      <c r="J3540">
        <v>669</v>
      </c>
      <c r="K3540">
        <v>74</v>
      </c>
      <c r="L3540">
        <v>160</v>
      </c>
      <c r="M3540" t="s">
        <v>161</v>
      </c>
      <c r="N3540" t="s">
        <v>46</v>
      </c>
      <c r="O3540" t="s">
        <v>148</v>
      </c>
      <c r="P3540">
        <f t="shared" si="165"/>
        <v>4.9909999999999997</v>
      </c>
      <c r="Q3540">
        <f t="shared" si="166"/>
        <v>-0.39100000000000001</v>
      </c>
      <c r="R3540">
        <f t="shared" si="167"/>
        <v>0.46250000000000002</v>
      </c>
    </row>
    <row r="3541" spans="1:18" x14ac:dyDescent="0.25">
      <c r="A3541" t="s">
        <v>160</v>
      </c>
      <c r="B3541" t="s">
        <v>6</v>
      </c>
      <c r="C3541" s="1">
        <v>44890</v>
      </c>
      <c r="D3541" s="1">
        <v>45261</v>
      </c>
      <c r="E3541" s="24">
        <v>371</v>
      </c>
      <c r="F3541">
        <v>1</v>
      </c>
      <c r="G3541">
        <v>4.5</v>
      </c>
      <c r="H3541">
        <v>1.1000000000000001</v>
      </c>
      <c r="I3541" t="s">
        <v>21</v>
      </c>
      <c r="J3541">
        <v>669</v>
      </c>
      <c r="K3541">
        <v>74</v>
      </c>
      <c r="L3541">
        <v>160</v>
      </c>
      <c r="M3541" t="s">
        <v>161</v>
      </c>
      <c r="N3541" t="s">
        <v>46</v>
      </c>
      <c r="O3541" t="s">
        <v>148</v>
      </c>
      <c r="P3541">
        <f t="shared" si="165"/>
        <v>4.9909999999999997</v>
      </c>
      <c r="Q3541">
        <f t="shared" si="166"/>
        <v>-0.49099999999999966</v>
      </c>
      <c r="R3541">
        <f t="shared" si="167"/>
        <v>0.46250000000000002</v>
      </c>
    </row>
    <row r="3542" spans="1:18" x14ac:dyDescent="0.25">
      <c r="A3542" t="s">
        <v>160</v>
      </c>
      <c r="B3542" t="s">
        <v>6</v>
      </c>
      <c r="C3542" s="1">
        <v>44890</v>
      </c>
      <c r="D3542" s="1">
        <v>45261</v>
      </c>
      <c r="E3542" s="24">
        <v>371</v>
      </c>
      <c r="F3542">
        <v>1</v>
      </c>
      <c r="G3542">
        <v>4.4000000000000004</v>
      </c>
      <c r="H3542">
        <v>1</v>
      </c>
      <c r="I3542" t="s">
        <v>21</v>
      </c>
      <c r="J3542">
        <v>669</v>
      </c>
      <c r="K3542">
        <v>74</v>
      </c>
      <c r="L3542">
        <v>160</v>
      </c>
      <c r="M3542" t="s">
        <v>161</v>
      </c>
      <c r="N3542" t="s">
        <v>46</v>
      </c>
      <c r="O3542" t="s">
        <v>148</v>
      </c>
      <c r="P3542">
        <f t="shared" si="165"/>
        <v>4.9909999999999997</v>
      </c>
      <c r="Q3542">
        <f t="shared" si="166"/>
        <v>-0.5909999999999993</v>
      </c>
      <c r="R3542">
        <f t="shared" si="167"/>
        <v>0.46250000000000002</v>
      </c>
    </row>
    <row r="3543" spans="1:18" x14ac:dyDescent="0.25">
      <c r="A3543" t="s">
        <v>160</v>
      </c>
      <c r="B3543" t="s">
        <v>6</v>
      </c>
      <c r="C3543" s="1">
        <v>44890</v>
      </c>
      <c r="D3543" s="1">
        <v>45261</v>
      </c>
      <c r="E3543" s="24">
        <v>371</v>
      </c>
      <c r="F3543">
        <v>1</v>
      </c>
      <c r="G3543">
        <v>4.2</v>
      </c>
      <c r="H3543">
        <v>1</v>
      </c>
      <c r="I3543" t="s">
        <v>21</v>
      </c>
      <c r="J3543">
        <v>669</v>
      </c>
      <c r="K3543">
        <v>74</v>
      </c>
      <c r="L3543">
        <v>160</v>
      </c>
      <c r="M3543" t="s">
        <v>161</v>
      </c>
      <c r="N3543" t="s">
        <v>46</v>
      </c>
      <c r="O3543" t="s">
        <v>148</v>
      </c>
      <c r="P3543">
        <f t="shared" si="165"/>
        <v>4.9909999999999997</v>
      </c>
      <c r="Q3543">
        <f t="shared" si="166"/>
        <v>-0.79099999999999948</v>
      </c>
      <c r="R3543">
        <f t="shared" si="167"/>
        <v>0.46250000000000002</v>
      </c>
    </row>
    <row r="3544" spans="1:18" x14ac:dyDescent="0.25">
      <c r="A3544" t="s">
        <v>160</v>
      </c>
      <c r="B3544" t="s">
        <v>6</v>
      </c>
      <c r="C3544" s="1">
        <v>44890</v>
      </c>
      <c r="D3544" s="1">
        <v>45261</v>
      </c>
      <c r="E3544" s="24">
        <v>371</v>
      </c>
      <c r="F3544">
        <v>1</v>
      </c>
      <c r="G3544">
        <v>4.4000000000000004</v>
      </c>
      <c r="H3544">
        <v>1</v>
      </c>
      <c r="I3544" t="s">
        <v>21</v>
      </c>
      <c r="J3544">
        <v>669</v>
      </c>
      <c r="K3544">
        <v>74</v>
      </c>
      <c r="L3544">
        <v>160</v>
      </c>
      <c r="M3544" t="s">
        <v>161</v>
      </c>
      <c r="N3544" t="s">
        <v>46</v>
      </c>
      <c r="O3544" t="s">
        <v>148</v>
      </c>
      <c r="P3544">
        <f t="shared" si="165"/>
        <v>4.9909999999999997</v>
      </c>
      <c r="Q3544">
        <f t="shared" si="166"/>
        <v>-0.5909999999999993</v>
      </c>
      <c r="R3544">
        <f t="shared" si="167"/>
        <v>0.46250000000000002</v>
      </c>
    </row>
    <row r="3545" spans="1:18" x14ac:dyDescent="0.25">
      <c r="A3545" t="s">
        <v>160</v>
      </c>
      <c r="B3545" t="s">
        <v>6</v>
      </c>
      <c r="C3545" s="1">
        <v>44890</v>
      </c>
      <c r="D3545" s="1">
        <v>45261</v>
      </c>
      <c r="E3545" s="24">
        <v>371</v>
      </c>
      <c r="F3545">
        <v>1</v>
      </c>
      <c r="G3545">
        <v>3.9</v>
      </c>
      <c r="H3545">
        <v>0.9</v>
      </c>
      <c r="I3545" t="s">
        <v>21</v>
      </c>
      <c r="J3545">
        <v>669</v>
      </c>
      <c r="K3545">
        <v>74</v>
      </c>
      <c r="L3545">
        <v>160</v>
      </c>
      <c r="M3545" t="s">
        <v>161</v>
      </c>
      <c r="N3545" t="s">
        <v>46</v>
      </c>
      <c r="O3545" t="s">
        <v>148</v>
      </c>
      <c r="P3545">
        <f t="shared" si="165"/>
        <v>4.9909999999999997</v>
      </c>
      <c r="Q3545">
        <f t="shared" si="166"/>
        <v>-1.0909999999999997</v>
      </c>
      <c r="R3545">
        <f t="shared" si="167"/>
        <v>0.46250000000000002</v>
      </c>
    </row>
    <row r="3546" spans="1:18" x14ac:dyDescent="0.25">
      <c r="A3546" t="s">
        <v>160</v>
      </c>
      <c r="B3546" t="s">
        <v>6</v>
      </c>
      <c r="C3546" s="1">
        <v>44890</v>
      </c>
      <c r="D3546" s="1">
        <v>45261</v>
      </c>
      <c r="E3546" s="24">
        <v>371</v>
      </c>
      <c r="F3546">
        <v>1</v>
      </c>
      <c r="G3546">
        <v>4.2</v>
      </c>
      <c r="H3546">
        <v>1</v>
      </c>
      <c r="I3546" t="s">
        <v>21</v>
      </c>
      <c r="J3546">
        <v>669</v>
      </c>
      <c r="K3546">
        <v>74</v>
      </c>
      <c r="L3546">
        <v>160</v>
      </c>
      <c r="M3546" t="s">
        <v>161</v>
      </c>
      <c r="N3546" t="s">
        <v>46</v>
      </c>
      <c r="O3546" t="s">
        <v>148</v>
      </c>
      <c r="P3546">
        <f t="shared" si="165"/>
        <v>4.9909999999999997</v>
      </c>
      <c r="Q3546">
        <f t="shared" si="166"/>
        <v>-0.79099999999999948</v>
      </c>
      <c r="R3546">
        <f t="shared" si="167"/>
        <v>0.46250000000000002</v>
      </c>
    </row>
    <row r="3547" spans="1:18" x14ac:dyDescent="0.25">
      <c r="A3547" t="s">
        <v>160</v>
      </c>
      <c r="B3547" t="s">
        <v>6</v>
      </c>
      <c r="C3547" s="1">
        <v>44890</v>
      </c>
      <c r="D3547" s="1">
        <v>45261</v>
      </c>
      <c r="E3547" s="24">
        <v>371</v>
      </c>
      <c r="F3547">
        <v>1</v>
      </c>
      <c r="G3547">
        <v>4.3</v>
      </c>
      <c r="H3547">
        <v>1</v>
      </c>
      <c r="I3547" t="s">
        <v>21</v>
      </c>
      <c r="J3547">
        <v>669</v>
      </c>
      <c r="K3547">
        <v>74</v>
      </c>
      <c r="L3547">
        <v>160</v>
      </c>
      <c r="M3547" t="s">
        <v>161</v>
      </c>
      <c r="N3547" t="s">
        <v>46</v>
      </c>
      <c r="O3547" t="s">
        <v>148</v>
      </c>
      <c r="P3547">
        <f t="shared" si="165"/>
        <v>4.9909999999999997</v>
      </c>
      <c r="Q3547">
        <f t="shared" si="166"/>
        <v>-0.69099999999999984</v>
      </c>
      <c r="R3547">
        <f t="shared" si="167"/>
        <v>0.46250000000000002</v>
      </c>
    </row>
    <row r="3548" spans="1:18" x14ac:dyDescent="0.25">
      <c r="A3548" t="s">
        <v>160</v>
      </c>
      <c r="B3548" t="s">
        <v>6</v>
      </c>
      <c r="C3548" s="1">
        <v>44890</v>
      </c>
      <c r="D3548" s="1">
        <v>45261</v>
      </c>
      <c r="E3548" s="24">
        <v>371</v>
      </c>
      <c r="F3548">
        <v>1</v>
      </c>
      <c r="G3548">
        <v>5.0999999999999996</v>
      </c>
      <c r="H3548">
        <v>1.2</v>
      </c>
      <c r="I3548" t="s">
        <v>21</v>
      </c>
      <c r="J3548">
        <v>669</v>
      </c>
      <c r="K3548">
        <v>74</v>
      </c>
      <c r="L3548">
        <v>160</v>
      </c>
      <c r="M3548" t="s">
        <v>161</v>
      </c>
      <c r="N3548" t="s">
        <v>46</v>
      </c>
      <c r="O3548" t="s">
        <v>148</v>
      </c>
      <c r="P3548">
        <f t="shared" si="165"/>
        <v>4.9909999999999997</v>
      </c>
      <c r="Q3548">
        <f t="shared" si="166"/>
        <v>0.10899999999999999</v>
      </c>
      <c r="R3548">
        <f t="shared" si="167"/>
        <v>0.46250000000000002</v>
      </c>
    </row>
    <row r="3549" spans="1:18" x14ac:dyDescent="0.25">
      <c r="A3549" t="s">
        <v>160</v>
      </c>
      <c r="B3549" t="s">
        <v>6</v>
      </c>
      <c r="C3549" s="1">
        <v>44890</v>
      </c>
      <c r="D3549" s="1">
        <v>45261</v>
      </c>
      <c r="E3549" s="24">
        <v>371</v>
      </c>
      <c r="F3549">
        <v>1</v>
      </c>
      <c r="G3549">
        <v>3.7</v>
      </c>
      <c r="H3549">
        <v>0.9</v>
      </c>
      <c r="I3549" t="s">
        <v>21</v>
      </c>
      <c r="J3549">
        <v>669</v>
      </c>
      <c r="K3549">
        <v>74</v>
      </c>
      <c r="L3549">
        <v>160</v>
      </c>
      <c r="M3549" t="s">
        <v>161</v>
      </c>
      <c r="N3549" t="s">
        <v>46</v>
      </c>
      <c r="O3549" t="s">
        <v>148</v>
      </c>
      <c r="P3549">
        <f t="shared" si="165"/>
        <v>4.9909999999999997</v>
      </c>
      <c r="Q3549">
        <f t="shared" si="166"/>
        <v>-1.2909999999999995</v>
      </c>
      <c r="R3549">
        <f t="shared" si="167"/>
        <v>0.46250000000000002</v>
      </c>
    </row>
    <row r="3550" spans="1:18" x14ac:dyDescent="0.25">
      <c r="A3550" t="s">
        <v>160</v>
      </c>
      <c r="B3550" t="s">
        <v>6</v>
      </c>
      <c r="C3550" s="1">
        <v>44890</v>
      </c>
      <c r="D3550" s="1">
        <v>45261</v>
      </c>
      <c r="E3550" s="24">
        <v>371</v>
      </c>
      <c r="F3550">
        <v>1</v>
      </c>
      <c r="G3550">
        <v>4.3</v>
      </c>
      <c r="H3550">
        <v>1.2</v>
      </c>
      <c r="I3550" t="s">
        <v>21</v>
      </c>
      <c r="J3550">
        <v>669</v>
      </c>
      <c r="K3550">
        <v>74</v>
      </c>
      <c r="L3550">
        <v>160</v>
      </c>
      <c r="M3550" t="s">
        <v>161</v>
      </c>
      <c r="N3550" t="s">
        <v>46</v>
      </c>
      <c r="O3550" t="s">
        <v>148</v>
      </c>
      <c r="P3550">
        <f t="shared" si="165"/>
        <v>4.9909999999999997</v>
      </c>
      <c r="Q3550">
        <f t="shared" si="166"/>
        <v>-0.69099999999999984</v>
      </c>
      <c r="R3550">
        <f t="shared" si="167"/>
        <v>0.46250000000000002</v>
      </c>
    </row>
    <row r="3551" spans="1:18" x14ac:dyDescent="0.25">
      <c r="A3551" t="s">
        <v>160</v>
      </c>
      <c r="B3551" t="s">
        <v>6</v>
      </c>
      <c r="C3551" s="1">
        <v>44890</v>
      </c>
      <c r="D3551" s="1">
        <v>45261</v>
      </c>
      <c r="E3551" s="24">
        <v>371</v>
      </c>
      <c r="F3551">
        <v>1</v>
      </c>
      <c r="G3551">
        <v>3.9</v>
      </c>
      <c r="H3551">
        <v>0.9</v>
      </c>
      <c r="I3551" t="s">
        <v>21</v>
      </c>
      <c r="J3551">
        <v>669</v>
      </c>
      <c r="K3551">
        <v>74</v>
      </c>
      <c r="L3551">
        <v>160</v>
      </c>
      <c r="M3551" t="s">
        <v>161</v>
      </c>
      <c r="N3551" t="s">
        <v>46</v>
      </c>
      <c r="O3551" t="s">
        <v>148</v>
      </c>
      <c r="P3551">
        <f t="shared" si="165"/>
        <v>4.9909999999999997</v>
      </c>
      <c r="Q3551">
        <f t="shared" si="166"/>
        <v>-1.0909999999999997</v>
      </c>
      <c r="R3551">
        <f t="shared" si="167"/>
        <v>0.46250000000000002</v>
      </c>
    </row>
    <row r="3552" spans="1:18" x14ac:dyDescent="0.25">
      <c r="A3552" t="s">
        <v>160</v>
      </c>
      <c r="B3552" t="s">
        <v>6</v>
      </c>
      <c r="C3552" s="1">
        <v>44890</v>
      </c>
      <c r="D3552" s="1">
        <v>45261</v>
      </c>
      <c r="E3552" s="24">
        <v>371</v>
      </c>
      <c r="F3552">
        <v>1</v>
      </c>
      <c r="G3552">
        <v>4</v>
      </c>
      <c r="H3552">
        <v>0.9</v>
      </c>
      <c r="I3552" t="s">
        <v>21</v>
      </c>
      <c r="J3552">
        <v>669</v>
      </c>
      <c r="K3552">
        <v>74</v>
      </c>
      <c r="L3552">
        <v>160</v>
      </c>
      <c r="M3552" t="s">
        <v>161</v>
      </c>
      <c r="N3552" t="s">
        <v>46</v>
      </c>
      <c r="O3552" t="s">
        <v>148</v>
      </c>
      <c r="P3552">
        <f t="shared" si="165"/>
        <v>4.9909999999999997</v>
      </c>
      <c r="Q3552">
        <f t="shared" si="166"/>
        <v>-0.99099999999999966</v>
      </c>
      <c r="R3552">
        <f t="shared" si="167"/>
        <v>0.46250000000000002</v>
      </c>
    </row>
    <row r="3553" spans="1:18" x14ac:dyDescent="0.25">
      <c r="A3553" t="s">
        <v>160</v>
      </c>
      <c r="B3553" t="s">
        <v>6</v>
      </c>
      <c r="C3553" s="1">
        <v>44890</v>
      </c>
      <c r="D3553" s="1">
        <v>45261</v>
      </c>
      <c r="E3553" s="24">
        <v>371</v>
      </c>
      <c r="F3553">
        <v>1</v>
      </c>
      <c r="G3553">
        <v>4.5</v>
      </c>
      <c r="H3553">
        <v>1</v>
      </c>
      <c r="I3553" t="s">
        <v>21</v>
      </c>
      <c r="J3553">
        <v>669</v>
      </c>
      <c r="K3553">
        <v>74</v>
      </c>
      <c r="L3553">
        <v>160</v>
      </c>
      <c r="M3553" t="s">
        <v>161</v>
      </c>
      <c r="N3553" t="s">
        <v>46</v>
      </c>
      <c r="O3553" t="s">
        <v>148</v>
      </c>
      <c r="P3553">
        <f t="shared" si="165"/>
        <v>4.9909999999999997</v>
      </c>
      <c r="Q3553">
        <f t="shared" si="166"/>
        <v>-0.49099999999999966</v>
      </c>
      <c r="R3553">
        <f t="shared" si="167"/>
        <v>0.46250000000000002</v>
      </c>
    </row>
    <row r="3554" spans="1:18" x14ac:dyDescent="0.25">
      <c r="A3554" t="s">
        <v>160</v>
      </c>
      <c r="B3554" t="s">
        <v>6</v>
      </c>
      <c r="C3554" s="1">
        <v>44890</v>
      </c>
      <c r="D3554" s="1">
        <v>45261</v>
      </c>
      <c r="E3554" s="24">
        <v>371</v>
      </c>
      <c r="F3554">
        <v>1</v>
      </c>
      <c r="G3554">
        <v>3.7</v>
      </c>
      <c r="H3554">
        <v>0.8</v>
      </c>
      <c r="I3554" t="s">
        <v>21</v>
      </c>
      <c r="J3554">
        <v>669</v>
      </c>
      <c r="K3554">
        <v>74</v>
      </c>
      <c r="L3554">
        <v>160</v>
      </c>
      <c r="M3554" t="s">
        <v>161</v>
      </c>
      <c r="N3554" t="s">
        <v>46</v>
      </c>
      <c r="O3554" t="s">
        <v>148</v>
      </c>
      <c r="P3554">
        <f t="shared" si="165"/>
        <v>4.9909999999999997</v>
      </c>
      <c r="Q3554">
        <f t="shared" si="166"/>
        <v>-1.2909999999999995</v>
      </c>
      <c r="R3554">
        <f t="shared" si="167"/>
        <v>0.46250000000000002</v>
      </c>
    </row>
    <row r="3555" spans="1:18" x14ac:dyDescent="0.25">
      <c r="A3555" t="s">
        <v>160</v>
      </c>
      <c r="B3555" t="s">
        <v>6</v>
      </c>
      <c r="C3555" s="1">
        <v>44890</v>
      </c>
      <c r="D3555" s="1">
        <v>45261</v>
      </c>
      <c r="E3555" s="24">
        <v>371</v>
      </c>
      <c r="F3555">
        <v>1</v>
      </c>
      <c r="G3555">
        <v>4.4000000000000004</v>
      </c>
      <c r="H3555">
        <v>1</v>
      </c>
      <c r="I3555" t="s">
        <v>21</v>
      </c>
      <c r="J3555">
        <v>669</v>
      </c>
      <c r="K3555">
        <v>74</v>
      </c>
      <c r="L3555">
        <v>160</v>
      </c>
      <c r="M3555" t="s">
        <v>161</v>
      </c>
      <c r="N3555" t="s">
        <v>46</v>
      </c>
      <c r="O3555" t="s">
        <v>148</v>
      </c>
      <c r="P3555">
        <f t="shared" si="165"/>
        <v>4.9909999999999997</v>
      </c>
      <c r="Q3555">
        <f t="shared" si="166"/>
        <v>-0.5909999999999993</v>
      </c>
      <c r="R3555">
        <f t="shared" si="167"/>
        <v>0.46250000000000002</v>
      </c>
    </row>
    <row r="3556" spans="1:18" x14ac:dyDescent="0.25">
      <c r="A3556" t="s">
        <v>160</v>
      </c>
      <c r="B3556" t="s">
        <v>6</v>
      </c>
      <c r="C3556" s="1">
        <v>44890</v>
      </c>
      <c r="D3556" s="1">
        <v>45261</v>
      </c>
      <c r="E3556" s="24">
        <v>371</v>
      </c>
      <c r="F3556">
        <v>1</v>
      </c>
      <c r="G3556">
        <v>5.0999999999999996</v>
      </c>
      <c r="H3556">
        <v>1.2</v>
      </c>
      <c r="I3556" t="s">
        <v>21</v>
      </c>
      <c r="J3556">
        <v>669</v>
      </c>
      <c r="K3556">
        <v>74</v>
      </c>
      <c r="L3556">
        <v>160</v>
      </c>
      <c r="M3556" t="s">
        <v>161</v>
      </c>
      <c r="N3556" t="s">
        <v>46</v>
      </c>
      <c r="O3556" t="s">
        <v>148</v>
      </c>
      <c r="P3556">
        <f t="shared" si="165"/>
        <v>4.9909999999999997</v>
      </c>
      <c r="Q3556">
        <f t="shared" si="166"/>
        <v>0.10899999999999999</v>
      </c>
      <c r="R3556">
        <f t="shared" si="167"/>
        <v>0.46250000000000002</v>
      </c>
    </row>
    <row r="3557" spans="1:18" x14ac:dyDescent="0.25">
      <c r="A3557" t="s">
        <v>160</v>
      </c>
      <c r="B3557" t="s">
        <v>6</v>
      </c>
      <c r="C3557" s="1">
        <v>44890</v>
      </c>
      <c r="D3557" s="1">
        <v>45261</v>
      </c>
      <c r="E3557" s="24">
        <v>371</v>
      </c>
      <c r="F3557">
        <v>1</v>
      </c>
      <c r="G3557">
        <v>4.3</v>
      </c>
      <c r="H3557">
        <v>1</v>
      </c>
      <c r="I3557" t="s">
        <v>21</v>
      </c>
      <c r="J3557">
        <v>669</v>
      </c>
      <c r="K3557">
        <v>74</v>
      </c>
      <c r="L3557">
        <v>160</v>
      </c>
      <c r="M3557" t="s">
        <v>161</v>
      </c>
      <c r="N3557" t="s">
        <v>46</v>
      </c>
      <c r="O3557" t="s">
        <v>148</v>
      </c>
      <c r="P3557">
        <f t="shared" si="165"/>
        <v>4.9909999999999997</v>
      </c>
      <c r="Q3557">
        <f t="shared" si="166"/>
        <v>-0.69099999999999984</v>
      </c>
      <c r="R3557">
        <f t="shared" si="167"/>
        <v>0.46250000000000002</v>
      </c>
    </row>
    <row r="3558" spans="1:18" x14ac:dyDescent="0.25">
      <c r="A3558" t="s">
        <v>160</v>
      </c>
      <c r="B3558" t="s">
        <v>6</v>
      </c>
      <c r="C3558" s="1">
        <v>44890</v>
      </c>
      <c r="D3558" s="1">
        <v>45261</v>
      </c>
      <c r="E3558" s="24">
        <v>371</v>
      </c>
      <c r="F3558">
        <v>1</v>
      </c>
      <c r="G3558">
        <v>4.7</v>
      </c>
      <c r="H3558">
        <v>1.1000000000000001</v>
      </c>
      <c r="I3558" t="s">
        <v>21</v>
      </c>
      <c r="J3558">
        <v>669</v>
      </c>
      <c r="K3558">
        <v>74</v>
      </c>
      <c r="L3558">
        <v>160</v>
      </c>
      <c r="M3558" t="s">
        <v>161</v>
      </c>
      <c r="N3558" t="s">
        <v>46</v>
      </c>
      <c r="O3558" t="s">
        <v>148</v>
      </c>
      <c r="P3558">
        <f t="shared" si="165"/>
        <v>4.9909999999999997</v>
      </c>
      <c r="Q3558">
        <f t="shared" si="166"/>
        <v>-0.29099999999999948</v>
      </c>
      <c r="R3558">
        <f t="shared" si="167"/>
        <v>0.46250000000000002</v>
      </c>
    </row>
    <row r="3559" spans="1:18" x14ac:dyDescent="0.25">
      <c r="A3559" t="s">
        <v>160</v>
      </c>
      <c r="B3559" t="s">
        <v>6</v>
      </c>
      <c r="C3559" s="1">
        <v>44890</v>
      </c>
      <c r="D3559" s="1">
        <v>45261</v>
      </c>
      <c r="E3559" s="24">
        <v>371</v>
      </c>
      <c r="F3559">
        <v>1</v>
      </c>
      <c r="G3559">
        <v>4.0999999999999996</v>
      </c>
      <c r="H3559">
        <v>1</v>
      </c>
      <c r="I3559" t="s">
        <v>21</v>
      </c>
      <c r="J3559">
        <v>669</v>
      </c>
      <c r="K3559">
        <v>74</v>
      </c>
      <c r="L3559">
        <v>160</v>
      </c>
      <c r="M3559" t="s">
        <v>161</v>
      </c>
      <c r="N3559" t="s">
        <v>46</v>
      </c>
      <c r="O3559" t="s">
        <v>148</v>
      </c>
      <c r="P3559">
        <f t="shared" si="165"/>
        <v>4.9909999999999997</v>
      </c>
      <c r="Q3559">
        <f t="shared" si="166"/>
        <v>-0.89100000000000001</v>
      </c>
      <c r="R3559">
        <f t="shared" si="167"/>
        <v>0.46250000000000002</v>
      </c>
    </row>
    <row r="3560" spans="1:18" x14ac:dyDescent="0.25">
      <c r="A3560" t="s">
        <v>160</v>
      </c>
      <c r="B3560" t="s">
        <v>6</v>
      </c>
      <c r="C3560" s="1">
        <v>44890</v>
      </c>
      <c r="D3560" s="1">
        <v>45261</v>
      </c>
      <c r="E3560" s="24">
        <v>371</v>
      </c>
      <c r="F3560">
        <v>1</v>
      </c>
      <c r="G3560">
        <v>4.4000000000000004</v>
      </c>
      <c r="H3560">
        <v>1</v>
      </c>
      <c r="I3560" t="s">
        <v>21</v>
      </c>
      <c r="J3560">
        <v>669</v>
      </c>
      <c r="K3560">
        <v>74</v>
      </c>
      <c r="L3560">
        <v>160</v>
      </c>
      <c r="M3560" t="s">
        <v>161</v>
      </c>
      <c r="N3560" t="s">
        <v>46</v>
      </c>
      <c r="O3560" t="s">
        <v>148</v>
      </c>
      <c r="P3560">
        <f t="shared" si="165"/>
        <v>4.9909999999999997</v>
      </c>
      <c r="Q3560">
        <f t="shared" si="166"/>
        <v>-0.5909999999999993</v>
      </c>
      <c r="R3560">
        <f t="shared" si="167"/>
        <v>0.46250000000000002</v>
      </c>
    </row>
    <row r="3561" spans="1:18" x14ac:dyDescent="0.25">
      <c r="A3561" t="s">
        <v>160</v>
      </c>
      <c r="B3561" t="s">
        <v>6</v>
      </c>
      <c r="C3561" s="1">
        <v>44890</v>
      </c>
      <c r="D3561" s="1">
        <v>45261</v>
      </c>
      <c r="E3561" s="24">
        <v>371</v>
      </c>
      <c r="F3561">
        <v>1</v>
      </c>
      <c r="G3561">
        <v>3.8</v>
      </c>
      <c r="H3561">
        <v>0.8</v>
      </c>
      <c r="I3561" t="s">
        <v>21</v>
      </c>
      <c r="J3561">
        <v>669</v>
      </c>
      <c r="K3561">
        <v>74</v>
      </c>
      <c r="L3561">
        <v>160</v>
      </c>
      <c r="M3561" t="s">
        <v>161</v>
      </c>
      <c r="N3561" t="s">
        <v>46</v>
      </c>
      <c r="O3561" t="s">
        <v>148</v>
      </c>
      <c r="P3561">
        <f t="shared" si="165"/>
        <v>4.9909999999999997</v>
      </c>
      <c r="Q3561">
        <f t="shared" si="166"/>
        <v>-1.1909999999999998</v>
      </c>
      <c r="R3561">
        <f t="shared" si="167"/>
        <v>0.46250000000000002</v>
      </c>
    </row>
    <row r="3562" spans="1:18" x14ac:dyDescent="0.25">
      <c r="A3562" t="s">
        <v>160</v>
      </c>
      <c r="B3562" t="s">
        <v>6</v>
      </c>
      <c r="C3562" s="1">
        <v>44890</v>
      </c>
      <c r="D3562" s="1">
        <v>45261</v>
      </c>
      <c r="E3562" s="24">
        <v>371</v>
      </c>
      <c r="F3562">
        <v>1</v>
      </c>
      <c r="G3562">
        <v>4.5999999999999996</v>
      </c>
      <c r="H3562">
        <v>1.1000000000000001</v>
      </c>
      <c r="I3562" t="s">
        <v>21</v>
      </c>
      <c r="J3562">
        <v>669</v>
      </c>
      <c r="K3562">
        <v>74</v>
      </c>
      <c r="L3562">
        <v>160</v>
      </c>
      <c r="M3562" t="s">
        <v>161</v>
      </c>
      <c r="N3562" t="s">
        <v>46</v>
      </c>
      <c r="O3562" t="s">
        <v>148</v>
      </c>
      <c r="P3562">
        <f t="shared" si="165"/>
        <v>4.9909999999999997</v>
      </c>
      <c r="Q3562">
        <f t="shared" si="166"/>
        <v>-0.39100000000000001</v>
      </c>
      <c r="R3562">
        <f t="shared" si="167"/>
        <v>0.46250000000000002</v>
      </c>
    </row>
    <row r="3563" spans="1:18" x14ac:dyDescent="0.25">
      <c r="A3563" t="s">
        <v>160</v>
      </c>
      <c r="B3563" t="s">
        <v>6</v>
      </c>
      <c r="C3563" s="1">
        <v>44890</v>
      </c>
      <c r="D3563" s="1">
        <v>45261</v>
      </c>
      <c r="E3563" s="24">
        <v>371</v>
      </c>
      <c r="F3563">
        <v>1</v>
      </c>
      <c r="G3563">
        <v>4.3</v>
      </c>
      <c r="H3563">
        <v>1</v>
      </c>
      <c r="I3563" t="s">
        <v>21</v>
      </c>
      <c r="J3563">
        <v>669</v>
      </c>
      <c r="K3563">
        <v>74</v>
      </c>
      <c r="L3563">
        <v>160</v>
      </c>
      <c r="M3563" t="s">
        <v>161</v>
      </c>
      <c r="N3563" t="s">
        <v>46</v>
      </c>
      <c r="O3563" t="s">
        <v>148</v>
      </c>
      <c r="P3563">
        <f t="shared" si="165"/>
        <v>4.9909999999999997</v>
      </c>
      <c r="Q3563">
        <f t="shared" si="166"/>
        <v>-0.69099999999999984</v>
      </c>
      <c r="R3563">
        <f t="shared" si="167"/>
        <v>0.46250000000000002</v>
      </c>
    </row>
    <row r="3564" spans="1:18" x14ac:dyDescent="0.25">
      <c r="A3564" t="s">
        <v>160</v>
      </c>
      <c r="B3564" t="s">
        <v>6</v>
      </c>
      <c r="C3564" s="1">
        <v>44890</v>
      </c>
      <c r="D3564" s="1">
        <v>45261</v>
      </c>
      <c r="E3564" s="24">
        <v>371</v>
      </c>
      <c r="F3564">
        <v>1</v>
      </c>
      <c r="G3564">
        <v>4.2</v>
      </c>
      <c r="H3564">
        <v>1</v>
      </c>
      <c r="I3564" t="s">
        <v>21</v>
      </c>
      <c r="J3564">
        <v>669</v>
      </c>
      <c r="K3564">
        <v>74</v>
      </c>
      <c r="L3564">
        <v>160</v>
      </c>
      <c r="M3564" t="s">
        <v>161</v>
      </c>
      <c r="N3564" t="s">
        <v>46</v>
      </c>
      <c r="O3564" t="s">
        <v>148</v>
      </c>
      <c r="P3564">
        <f t="shared" si="165"/>
        <v>4.9909999999999997</v>
      </c>
      <c r="Q3564">
        <f t="shared" si="166"/>
        <v>-0.79099999999999948</v>
      </c>
      <c r="R3564">
        <f t="shared" si="167"/>
        <v>0.46250000000000002</v>
      </c>
    </row>
    <row r="3565" spans="1:18" x14ac:dyDescent="0.25">
      <c r="A3565" t="s">
        <v>160</v>
      </c>
      <c r="B3565" t="s">
        <v>6</v>
      </c>
      <c r="C3565" s="1">
        <v>44890</v>
      </c>
      <c r="D3565" s="1">
        <v>45261</v>
      </c>
      <c r="E3565" s="24">
        <v>371</v>
      </c>
      <c r="F3565">
        <v>1</v>
      </c>
      <c r="G3565">
        <v>4.5999999999999996</v>
      </c>
      <c r="H3565">
        <v>1</v>
      </c>
      <c r="I3565" t="s">
        <v>21</v>
      </c>
      <c r="J3565">
        <v>669</v>
      </c>
      <c r="K3565">
        <v>74</v>
      </c>
      <c r="L3565">
        <v>160</v>
      </c>
      <c r="M3565" t="s">
        <v>161</v>
      </c>
      <c r="N3565" t="s">
        <v>46</v>
      </c>
      <c r="O3565" t="s">
        <v>148</v>
      </c>
      <c r="P3565">
        <f t="shared" si="165"/>
        <v>4.9909999999999997</v>
      </c>
      <c r="Q3565">
        <f t="shared" si="166"/>
        <v>-0.39100000000000001</v>
      </c>
      <c r="R3565">
        <f t="shared" si="167"/>
        <v>0.46250000000000002</v>
      </c>
    </row>
    <row r="3566" spans="1:18" x14ac:dyDescent="0.25">
      <c r="A3566" t="s">
        <v>160</v>
      </c>
      <c r="B3566" t="s">
        <v>6</v>
      </c>
      <c r="C3566" s="1">
        <v>44890</v>
      </c>
      <c r="D3566" s="1">
        <v>45261</v>
      </c>
      <c r="E3566" s="24">
        <v>371</v>
      </c>
      <c r="F3566">
        <v>1</v>
      </c>
      <c r="G3566">
        <v>4</v>
      </c>
      <c r="H3566">
        <v>0.9</v>
      </c>
      <c r="I3566" t="s">
        <v>21</v>
      </c>
      <c r="J3566">
        <v>669</v>
      </c>
      <c r="K3566">
        <v>74</v>
      </c>
      <c r="L3566">
        <v>160</v>
      </c>
      <c r="M3566" t="s">
        <v>161</v>
      </c>
      <c r="N3566" t="s">
        <v>46</v>
      </c>
      <c r="O3566" t="s">
        <v>148</v>
      </c>
      <c r="P3566">
        <f t="shared" si="165"/>
        <v>4.9909999999999997</v>
      </c>
      <c r="Q3566">
        <f t="shared" si="166"/>
        <v>-0.99099999999999966</v>
      </c>
      <c r="R3566">
        <f t="shared" si="167"/>
        <v>0.46250000000000002</v>
      </c>
    </row>
    <row r="3567" spans="1:18" x14ac:dyDescent="0.25">
      <c r="A3567" t="s">
        <v>160</v>
      </c>
      <c r="B3567" t="s">
        <v>6</v>
      </c>
      <c r="C3567" s="1">
        <v>44890</v>
      </c>
      <c r="D3567" s="1">
        <v>45261</v>
      </c>
      <c r="E3567" s="24">
        <v>371</v>
      </c>
      <c r="F3567">
        <v>1</v>
      </c>
      <c r="G3567">
        <v>4.5999999999999996</v>
      </c>
      <c r="H3567">
        <v>1.1000000000000001</v>
      </c>
      <c r="I3567" t="s">
        <v>21</v>
      </c>
      <c r="J3567">
        <v>669</v>
      </c>
      <c r="K3567">
        <v>74</v>
      </c>
      <c r="L3567">
        <v>160</v>
      </c>
      <c r="M3567" t="s">
        <v>161</v>
      </c>
      <c r="N3567" t="s">
        <v>46</v>
      </c>
      <c r="O3567" t="s">
        <v>148</v>
      </c>
      <c r="P3567">
        <f t="shared" si="165"/>
        <v>4.9909999999999997</v>
      </c>
      <c r="Q3567">
        <f t="shared" si="166"/>
        <v>-0.39100000000000001</v>
      </c>
      <c r="R3567">
        <f t="shared" si="167"/>
        <v>0.46250000000000002</v>
      </c>
    </row>
    <row r="3568" spans="1:18" x14ac:dyDescent="0.25">
      <c r="A3568" t="s">
        <v>160</v>
      </c>
      <c r="B3568" t="s">
        <v>6</v>
      </c>
      <c r="C3568" s="1">
        <v>44890</v>
      </c>
      <c r="D3568" s="1">
        <v>45261</v>
      </c>
      <c r="E3568" s="24">
        <v>371</v>
      </c>
      <c r="F3568">
        <v>1</v>
      </c>
      <c r="G3568">
        <v>3.5</v>
      </c>
      <c r="H3568">
        <v>0.8</v>
      </c>
      <c r="I3568" t="s">
        <v>21</v>
      </c>
      <c r="J3568">
        <v>669</v>
      </c>
      <c r="K3568">
        <v>74</v>
      </c>
      <c r="L3568">
        <v>160</v>
      </c>
      <c r="M3568" t="s">
        <v>161</v>
      </c>
      <c r="N3568" t="s">
        <v>46</v>
      </c>
      <c r="O3568" t="s">
        <v>148</v>
      </c>
      <c r="P3568">
        <f t="shared" si="165"/>
        <v>4.9909999999999997</v>
      </c>
      <c r="Q3568">
        <f t="shared" si="166"/>
        <v>-1.4909999999999997</v>
      </c>
      <c r="R3568">
        <f t="shared" si="167"/>
        <v>0.46250000000000002</v>
      </c>
    </row>
    <row r="3569" spans="1:18" x14ac:dyDescent="0.25">
      <c r="A3569" t="s">
        <v>160</v>
      </c>
      <c r="B3569" t="s">
        <v>6</v>
      </c>
      <c r="C3569" s="1">
        <v>44890</v>
      </c>
      <c r="D3569" s="1">
        <v>45261</v>
      </c>
      <c r="E3569" s="24">
        <v>371</v>
      </c>
      <c r="F3569">
        <v>1</v>
      </c>
      <c r="G3569">
        <v>4.4000000000000004</v>
      </c>
      <c r="H3569">
        <v>1</v>
      </c>
      <c r="I3569" t="s">
        <v>21</v>
      </c>
      <c r="J3569">
        <v>669</v>
      </c>
      <c r="K3569">
        <v>74</v>
      </c>
      <c r="L3569">
        <v>160</v>
      </c>
      <c r="M3569" t="s">
        <v>161</v>
      </c>
      <c r="N3569" t="s">
        <v>46</v>
      </c>
      <c r="O3569" t="s">
        <v>148</v>
      </c>
      <c r="P3569">
        <f t="shared" si="165"/>
        <v>4.9909999999999997</v>
      </c>
      <c r="Q3569">
        <f t="shared" si="166"/>
        <v>-0.5909999999999993</v>
      </c>
      <c r="R3569">
        <f t="shared" si="167"/>
        <v>0.46250000000000002</v>
      </c>
    </row>
    <row r="3570" spans="1:18" x14ac:dyDescent="0.25">
      <c r="A3570" t="s">
        <v>160</v>
      </c>
      <c r="B3570" t="s">
        <v>6</v>
      </c>
      <c r="C3570" s="1">
        <v>44890</v>
      </c>
      <c r="D3570" s="1">
        <v>45261</v>
      </c>
      <c r="E3570" s="24">
        <v>371</v>
      </c>
      <c r="F3570">
        <v>1</v>
      </c>
      <c r="G3570">
        <v>3.7</v>
      </c>
      <c r="H3570">
        <v>0.8</v>
      </c>
      <c r="I3570" t="s">
        <v>21</v>
      </c>
      <c r="J3570">
        <v>669</v>
      </c>
      <c r="K3570">
        <v>74</v>
      </c>
      <c r="L3570">
        <v>160</v>
      </c>
      <c r="M3570" t="s">
        <v>161</v>
      </c>
      <c r="N3570" t="s">
        <v>46</v>
      </c>
      <c r="O3570" t="s">
        <v>148</v>
      </c>
      <c r="P3570">
        <f t="shared" si="165"/>
        <v>4.9909999999999997</v>
      </c>
      <c r="Q3570">
        <f t="shared" si="166"/>
        <v>-1.2909999999999995</v>
      </c>
      <c r="R3570">
        <f t="shared" si="167"/>
        <v>0.46250000000000002</v>
      </c>
    </row>
    <row r="3571" spans="1:18" x14ac:dyDescent="0.25">
      <c r="A3571" t="s">
        <v>160</v>
      </c>
      <c r="B3571" t="s">
        <v>6</v>
      </c>
      <c r="C3571" s="1">
        <v>44890</v>
      </c>
      <c r="D3571" s="1">
        <v>45261</v>
      </c>
      <c r="E3571" s="24">
        <v>371</v>
      </c>
      <c r="F3571">
        <v>1</v>
      </c>
      <c r="G3571">
        <v>4</v>
      </c>
      <c r="H3571">
        <v>0.9</v>
      </c>
      <c r="I3571" t="s">
        <v>21</v>
      </c>
      <c r="J3571">
        <v>669</v>
      </c>
      <c r="K3571">
        <v>74</v>
      </c>
      <c r="L3571">
        <v>160</v>
      </c>
      <c r="M3571" t="s">
        <v>161</v>
      </c>
      <c r="N3571" t="s">
        <v>46</v>
      </c>
      <c r="O3571" t="s">
        <v>148</v>
      </c>
      <c r="P3571">
        <f t="shared" si="165"/>
        <v>4.9909999999999997</v>
      </c>
      <c r="Q3571">
        <f t="shared" si="166"/>
        <v>-0.99099999999999966</v>
      </c>
      <c r="R3571">
        <f t="shared" si="167"/>
        <v>0.46250000000000002</v>
      </c>
    </row>
    <row r="3572" spans="1:18" x14ac:dyDescent="0.25">
      <c r="A3572" t="s">
        <v>160</v>
      </c>
      <c r="B3572" t="s">
        <v>6</v>
      </c>
      <c r="C3572" s="1">
        <v>44890</v>
      </c>
      <c r="D3572" s="1">
        <v>45261</v>
      </c>
      <c r="E3572" s="24">
        <v>371</v>
      </c>
      <c r="F3572">
        <v>1</v>
      </c>
      <c r="G3572">
        <v>3.6</v>
      </c>
      <c r="H3572">
        <v>0.8</v>
      </c>
      <c r="I3572" t="s">
        <v>21</v>
      </c>
      <c r="J3572">
        <v>669</v>
      </c>
      <c r="K3572">
        <v>74</v>
      </c>
      <c r="L3572">
        <v>160</v>
      </c>
      <c r="M3572" t="s">
        <v>161</v>
      </c>
      <c r="N3572" t="s">
        <v>46</v>
      </c>
      <c r="O3572" t="s">
        <v>148</v>
      </c>
      <c r="P3572">
        <f t="shared" si="165"/>
        <v>4.9909999999999997</v>
      </c>
      <c r="Q3572">
        <f t="shared" si="166"/>
        <v>-1.3909999999999996</v>
      </c>
      <c r="R3572">
        <f t="shared" si="167"/>
        <v>0.46250000000000002</v>
      </c>
    </row>
    <row r="3573" spans="1:18" x14ac:dyDescent="0.25">
      <c r="A3573" t="s">
        <v>160</v>
      </c>
      <c r="B3573" t="s">
        <v>6</v>
      </c>
      <c r="C3573" s="1">
        <v>44890</v>
      </c>
      <c r="D3573" s="1">
        <v>45261</v>
      </c>
      <c r="E3573" s="24">
        <v>371</v>
      </c>
      <c r="F3573">
        <v>1</v>
      </c>
      <c r="G3573">
        <v>4</v>
      </c>
      <c r="H3573">
        <v>0.9</v>
      </c>
      <c r="I3573" t="s">
        <v>21</v>
      </c>
      <c r="J3573">
        <v>669</v>
      </c>
      <c r="K3573">
        <v>74</v>
      </c>
      <c r="L3573">
        <v>160</v>
      </c>
      <c r="M3573" t="s">
        <v>161</v>
      </c>
      <c r="N3573" t="s">
        <v>46</v>
      </c>
      <c r="O3573" t="s">
        <v>148</v>
      </c>
      <c r="P3573">
        <f t="shared" si="165"/>
        <v>4.9909999999999997</v>
      </c>
      <c r="Q3573">
        <f t="shared" si="166"/>
        <v>-0.99099999999999966</v>
      </c>
      <c r="R3573">
        <f t="shared" si="167"/>
        <v>0.46250000000000002</v>
      </c>
    </row>
    <row r="3574" spans="1:18" x14ac:dyDescent="0.25">
      <c r="A3574" t="s">
        <v>160</v>
      </c>
      <c r="B3574" t="s">
        <v>6</v>
      </c>
      <c r="C3574" s="1">
        <v>44890</v>
      </c>
      <c r="D3574" s="1">
        <v>45261</v>
      </c>
      <c r="E3574" s="24">
        <v>371</v>
      </c>
      <c r="F3574">
        <v>1</v>
      </c>
      <c r="G3574">
        <v>3.6</v>
      </c>
      <c r="H3574">
        <v>0.8</v>
      </c>
      <c r="I3574" t="s">
        <v>21</v>
      </c>
      <c r="J3574">
        <v>669</v>
      </c>
      <c r="K3574">
        <v>74</v>
      </c>
      <c r="L3574">
        <v>160</v>
      </c>
      <c r="M3574" t="s">
        <v>161</v>
      </c>
      <c r="N3574" t="s">
        <v>46</v>
      </c>
      <c r="O3574" t="s">
        <v>148</v>
      </c>
      <c r="P3574">
        <f t="shared" si="165"/>
        <v>4.9909999999999997</v>
      </c>
      <c r="Q3574">
        <f t="shared" si="166"/>
        <v>-1.3909999999999996</v>
      </c>
      <c r="R3574">
        <f t="shared" si="167"/>
        <v>0.46250000000000002</v>
      </c>
    </row>
    <row r="3575" spans="1:18" x14ac:dyDescent="0.25">
      <c r="A3575" t="s">
        <v>160</v>
      </c>
      <c r="B3575" t="s">
        <v>6</v>
      </c>
      <c r="C3575" s="1">
        <v>44890</v>
      </c>
      <c r="D3575" s="1">
        <v>45261</v>
      </c>
      <c r="E3575" s="24">
        <v>371</v>
      </c>
      <c r="F3575">
        <v>1</v>
      </c>
      <c r="G3575">
        <v>4.0999999999999996</v>
      </c>
      <c r="H3575">
        <v>0.9</v>
      </c>
      <c r="I3575" t="s">
        <v>21</v>
      </c>
      <c r="J3575">
        <v>669</v>
      </c>
      <c r="K3575">
        <v>74</v>
      </c>
      <c r="L3575">
        <v>160</v>
      </c>
      <c r="M3575" t="s">
        <v>161</v>
      </c>
      <c r="N3575" t="s">
        <v>46</v>
      </c>
      <c r="O3575" t="s">
        <v>148</v>
      </c>
      <c r="P3575">
        <f t="shared" si="165"/>
        <v>4.9909999999999997</v>
      </c>
      <c r="Q3575">
        <f t="shared" si="166"/>
        <v>-0.89100000000000001</v>
      </c>
      <c r="R3575">
        <f t="shared" si="167"/>
        <v>0.46250000000000002</v>
      </c>
    </row>
    <row r="3576" spans="1:18" x14ac:dyDescent="0.25">
      <c r="A3576" t="s">
        <v>160</v>
      </c>
      <c r="B3576" t="s">
        <v>6</v>
      </c>
      <c r="C3576" s="1">
        <v>44890</v>
      </c>
      <c r="D3576" s="1">
        <v>45261</v>
      </c>
      <c r="E3576" s="24">
        <v>371</v>
      </c>
      <c r="F3576">
        <v>1</v>
      </c>
      <c r="G3576">
        <v>3.3</v>
      </c>
      <c r="H3576">
        <v>0.7</v>
      </c>
      <c r="I3576" t="s">
        <v>21</v>
      </c>
      <c r="J3576">
        <v>669</v>
      </c>
      <c r="K3576">
        <v>74</v>
      </c>
      <c r="L3576">
        <v>160</v>
      </c>
      <c r="M3576" t="s">
        <v>161</v>
      </c>
      <c r="N3576" t="s">
        <v>46</v>
      </c>
      <c r="O3576" t="s">
        <v>148</v>
      </c>
      <c r="P3576">
        <f t="shared" si="165"/>
        <v>4.9909999999999997</v>
      </c>
      <c r="Q3576">
        <f t="shared" si="166"/>
        <v>-1.6909999999999998</v>
      </c>
      <c r="R3576">
        <f t="shared" si="167"/>
        <v>0.46250000000000002</v>
      </c>
    </row>
    <row r="3577" spans="1:18" x14ac:dyDescent="0.25">
      <c r="A3577" t="s">
        <v>160</v>
      </c>
      <c r="B3577" t="s">
        <v>6</v>
      </c>
      <c r="C3577" s="1">
        <v>44890</v>
      </c>
      <c r="D3577" s="1">
        <v>45261</v>
      </c>
      <c r="E3577" s="24">
        <v>371</v>
      </c>
      <c r="F3577">
        <v>1</v>
      </c>
      <c r="G3577">
        <v>4.3</v>
      </c>
      <c r="H3577">
        <v>1</v>
      </c>
      <c r="I3577" t="s">
        <v>21</v>
      </c>
      <c r="J3577">
        <v>669</v>
      </c>
      <c r="K3577">
        <v>74</v>
      </c>
      <c r="L3577">
        <v>160</v>
      </c>
      <c r="M3577" t="s">
        <v>161</v>
      </c>
      <c r="N3577" t="s">
        <v>46</v>
      </c>
      <c r="O3577" t="s">
        <v>148</v>
      </c>
      <c r="P3577">
        <f t="shared" si="165"/>
        <v>4.9909999999999997</v>
      </c>
      <c r="Q3577">
        <f t="shared" si="166"/>
        <v>-0.69099999999999984</v>
      </c>
      <c r="R3577">
        <f t="shared" si="167"/>
        <v>0.46250000000000002</v>
      </c>
    </row>
    <row r="3578" spans="1:18" x14ac:dyDescent="0.25">
      <c r="A3578" t="s">
        <v>160</v>
      </c>
      <c r="B3578" t="s">
        <v>6</v>
      </c>
      <c r="C3578" s="1">
        <v>44890</v>
      </c>
      <c r="D3578" s="1">
        <v>45261</v>
      </c>
      <c r="E3578" s="24">
        <v>371</v>
      </c>
      <c r="F3578">
        <v>1</v>
      </c>
      <c r="G3578">
        <v>3.6</v>
      </c>
      <c r="H3578">
        <v>0.8</v>
      </c>
      <c r="I3578" t="s">
        <v>21</v>
      </c>
      <c r="J3578">
        <v>669</v>
      </c>
      <c r="K3578">
        <v>74</v>
      </c>
      <c r="L3578">
        <v>160</v>
      </c>
      <c r="M3578" t="s">
        <v>161</v>
      </c>
      <c r="N3578" t="s">
        <v>46</v>
      </c>
      <c r="O3578" t="s">
        <v>148</v>
      </c>
      <c r="P3578">
        <f t="shared" si="165"/>
        <v>4.9909999999999997</v>
      </c>
      <c r="Q3578">
        <f t="shared" si="166"/>
        <v>-1.3909999999999996</v>
      </c>
      <c r="R3578">
        <f t="shared" si="167"/>
        <v>0.46250000000000002</v>
      </c>
    </row>
    <row r="3579" spans="1:18" x14ac:dyDescent="0.25">
      <c r="A3579" t="s">
        <v>160</v>
      </c>
      <c r="B3579" t="s">
        <v>6</v>
      </c>
      <c r="C3579" s="1">
        <v>44890</v>
      </c>
      <c r="D3579" s="1">
        <v>45261</v>
      </c>
      <c r="E3579" s="24">
        <v>371</v>
      </c>
      <c r="F3579">
        <v>1</v>
      </c>
      <c r="G3579">
        <v>3.7</v>
      </c>
      <c r="H3579">
        <v>0.9</v>
      </c>
      <c r="I3579" t="s">
        <v>21</v>
      </c>
      <c r="J3579">
        <v>669</v>
      </c>
      <c r="K3579">
        <v>74</v>
      </c>
      <c r="L3579">
        <v>160</v>
      </c>
      <c r="M3579" t="s">
        <v>161</v>
      </c>
      <c r="N3579" t="s">
        <v>46</v>
      </c>
      <c r="O3579" t="s">
        <v>148</v>
      </c>
      <c r="P3579">
        <f t="shared" si="165"/>
        <v>4.9909999999999997</v>
      </c>
      <c r="Q3579">
        <f t="shared" si="166"/>
        <v>-1.2909999999999995</v>
      </c>
      <c r="R3579">
        <f t="shared" si="167"/>
        <v>0.46250000000000002</v>
      </c>
    </row>
    <row r="3580" spans="1:18" x14ac:dyDescent="0.25">
      <c r="A3580" t="s">
        <v>242</v>
      </c>
      <c r="B3580" t="s">
        <v>6</v>
      </c>
      <c r="C3580" s="1">
        <v>44241</v>
      </c>
      <c r="D3580" s="1">
        <v>45294</v>
      </c>
      <c r="E3580" s="24">
        <v>1053</v>
      </c>
      <c r="F3580">
        <v>3</v>
      </c>
      <c r="G3580">
        <v>13.5</v>
      </c>
      <c r="H3580">
        <v>3.7</v>
      </c>
      <c r="I3580" t="s">
        <v>157</v>
      </c>
      <c r="J3580">
        <v>664</v>
      </c>
      <c r="K3580">
        <v>15</v>
      </c>
      <c r="L3580">
        <v>400</v>
      </c>
      <c r="M3580" t="s">
        <v>145</v>
      </c>
      <c r="N3580" t="s">
        <v>45</v>
      </c>
      <c r="O3580" t="s">
        <v>142</v>
      </c>
      <c r="P3580">
        <f t="shared" si="165"/>
        <v>12.493</v>
      </c>
      <c r="Q3580">
        <f t="shared" si="166"/>
        <v>1.0069999999999997</v>
      </c>
      <c r="R3580">
        <f t="shared" si="167"/>
        <v>3.7499999999999999E-2</v>
      </c>
    </row>
    <row r="3581" spans="1:18" x14ac:dyDescent="0.25">
      <c r="A3581" t="s">
        <v>242</v>
      </c>
      <c r="B3581" t="s">
        <v>6</v>
      </c>
      <c r="C3581" s="1">
        <v>44241</v>
      </c>
      <c r="D3581" s="1">
        <v>45294</v>
      </c>
      <c r="E3581" s="24">
        <v>1053</v>
      </c>
      <c r="F3581">
        <v>3</v>
      </c>
      <c r="G3581">
        <v>13.7</v>
      </c>
      <c r="H3581">
        <v>3.8</v>
      </c>
      <c r="I3581" t="s">
        <v>157</v>
      </c>
      <c r="J3581">
        <v>664</v>
      </c>
      <c r="K3581">
        <v>15</v>
      </c>
      <c r="L3581">
        <v>400</v>
      </c>
      <c r="M3581" t="s">
        <v>145</v>
      </c>
      <c r="N3581" t="s">
        <v>45</v>
      </c>
      <c r="O3581" t="s">
        <v>142</v>
      </c>
      <c r="P3581">
        <f t="shared" si="165"/>
        <v>12.493</v>
      </c>
      <c r="Q3581">
        <f t="shared" si="166"/>
        <v>1.206999999999999</v>
      </c>
      <c r="R3581">
        <f t="shared" si="167"/>
        <v>3.7499999999999999E-2</v>
      </c>
    </row>
    <row r="3582" spans="1:18" x14ac:dyDescent="0.25">
      <c r="A3582" t="s">
        <v>242</v>
      </c>
      <c r="B3582" t="s">
        <v>6</v>
      </c>
      <c r="C3582" s="1">
        <v>44241</v>
      </c>
      <c r="D3582" s="1">
        <v>45294</v>
      </c>
      <c r="E3582" s="24">
        <v>1053</v>
      </c>
      <c r="F3582">
        <v>3</v>
      </c>
      <c r="G3582">
        <v>11</v>
      </c>
      <c r="H3582">
        <v>2.9</v>
      </c>
      <c r="I3582" t="s">
        <v>159</v>
      </c>
      <c r="J3582">
        <v>664</v>
      </c>
      <c r="K3582">
        <v>15</v>
      </c>
      <c r="L3582">
        <v>400</v>
      </c>
      <c r="M3582" t="s">
        <v>145</v>
      </c>
      <c r="N3582" t="s">
        <v>45</v>
      </c>
      <c r="O3582" t="s">
        <v>142</v>
      </c>
      <c r="P3582">
        <f t="shared" si="165"/>
        <v>12.493</v>
      </c>
      <c r="Q3582">
        <f t="shared" si="166"/>
        <v>-1.4930000000000003</v>
      </c>
      <c r="R3582">
        <f t="shared" si="167"/>
        <v>3.7499999999999999E-2</v>
      </c>
    </row>
    <row r="3583" spans="1:18" x14ac:dyDescent="0.25">
      <c r="A3583" t="s">
        <v>242</v>
      </c>
      <c r="B3583" t="s">
        <v>6</v>
      </c>
      <c r="C3583" s="1">
        <v>44241</v>
      </c>
      <c r="D3583" s="1">
        <v>45294</v>
      </c>
      <c r="E3583" s="24">
        <v>1053</v>
      </c>
      <c r="F3583">
        <v>3</v>
      </c>
      <c r="G3583">
        <v>14.3</v>
      </c>
      <c r="H3583">
        <v>3.8</v>
      </c>
      <c r="I3583" t="s">
        <v>157</v>
      </c>
      <c r="J3583">
        <v>664</v>
      </c>
      <c r="K3583">
        <v>15</v>
      </c>
      <c r="L3583">
        <v>400</v>
      </c>
      <c r="M3583" t="s">
        <v>145</v>
      </c>
      <c r="N3583" t="s">
        <v>45</v>
      </c>
      <c r="O3583" t="s">
        <v>142</v>
      </c>
      <c r="P3583">
        <f t="shared" si="165"/>
        <v>12.493</v>
      </c>
      <c r="Q3583">
        <f t="shared" si="166"/>
        <v>1.8070000000000004</v>
      </c>
      <c r="R3583">
        <f t="shared" si="167"/>
        <v>3.7499999999999999E-2</v>
      </c>
    </row>
    <row r="3584" spans="1:18" x14ac:dyDescent="0.25">
      <c r="A3584" t="s">
        <v>242</v>
      </c>
      <c r="B3584" t="s">
        <v>6</v>
      </c>
      <c r="C3584" s="1">
        <v>44241</v>
      </c>
      <c r="D3584" s="1">
        <v>45294</v>
      </c>
      <c r="E3584" s="24">
        <v>1053</v>
      </c>
      <c r="F3584">
        <v>3</v>
      </c>
      <c r="G3584">
        <v>12.3</v>
      </c>
      <c r="H3584">
        <v>3.2</v>
      </c>
      <c r="I3584" t="s">
        <v>157</v>
      </c>
      <c r="J3584">
        <v>664</v>
      </c>
      <c r="K3584">
        <v>15</v>
      </c>
      <c r="L3584">
        <v>400</v>
      </c>
      <c r="M3584" t="s">
        <v>145</v>
      </c>
      <c r="N3584" t="s">
        <v>45</v>
      </c>
      <c r="O3584" t="s">
        <v>142</v>
      </c>
      <c r="P3584">
        <f t="shared" si="165"/>
        <v>12.493</v>
      </c>
      <c r="Q3584">
        <f t="shared" si="166"/>
        <v>-0.19299999999999962</v>
      </c>
      <c r="R3584">
        <f t="shared" si="167"/>
        <v>3.7499999999999999E-2</v>
      </c>
    </row>
    <row r="3585" spans="1:18" x14ac:dyDescent="0.25">
      <c r="A3585" t="s">
        <v>242</v>
      </c>
      <c r="B3585" t="s">
        <v>6</v>
      </c>
      <c r="C3585" s="1">
        <v>44241</v>
      </c>
      <c r="D3585" s="1">
        <v>45294</v>
      </c>
      <c r="E3585" s="24">
        <v>1053</v>
      </c>
      <c r="F3585">
        <v>3</v>
      </c>
      <c r="G3585">
        <v>12.3</v>
      </c>
      <c r="H3585">
        <v>3.3</v>
      </c>
      <c r="I3585" t="s">
        <v>157</v>
      </c>
      <c r="J3585">
        <v>664</v>
      </c>
      <c r="K3585">
        <v>15</v>
      </c>
      <c r="L3585">
        <v>400</v>
      </c>
      <c r="M3585" t="s">
        <v>145</v>
      </c>
      <c r="N3585" t="s">
        <v>45</v>
      </c>
      <c r="O3585" t="s">
        <v>142</v>
      </c>
      <c r="P3585">
        <f t="shared" si="165"/>
        <v>12.493</v>
      </c>
      <c r="Q3585">
        <f t="shared" si="166"/>
        <v>-0.19299999999999962</v>
      </c>
      <c r="R3585">
        <f t="shared" si="167"/>
        <v>3.7499999999999999E-2</v>
      </c>
    </row>
    <row r="3586" spans="1:18" x14ac:dyDescent="0.25">
      <c r="A3586" t="s">
        <v>242</v>
      </c>
      <c r="B3586" t="s">
        <v>6</v>
      </c>
      <c r="C3586" s="1">
        <v>44241</v>
      </c>
      <c r="D3586" s="1">
        <v>45294</v>
      </c>
      <c r="E3586" s="24">
        <v>1053</v>
      </c>
      <c r="F3586">
        <v>3</v>
      </c>
      <c r="G3586">
        <v>11.9</v>
      </c>
      <c r="H3586">
        <v>3.2</v>
      </c>
      <c r="I3586" t="s">
        <v>159</v>
      </c>
      <c r="J3586">
        <v>664</v>
      </c>
      <c r="K3586">
        <v>15</v>
      </c>
      <c r="L3586">
        <v>400</v>
      </c>
      <c r="M3586" t="s">
        <v>145</v>
      </c>
      <c r="N3586" t="s">
        <v>45</v>
      </c>
      <c r="O3586" t="s">
        <v>142</v>
      </c>
      <c r="P3586">
        <f t="shared" si="165"/>
        <v>12.493</v>
      </c>
      <c r="Q3586">
        <f t="shared" si="166"/>
        <v>-0.59299999999999997</v>
      </c>
      <c r="R3586">
        <f t="shared" si="167"/>
        <v>3.7499999999999999E-2</v>
      </c>
    </row>
    <row r="3587" spans="1:18" x14ac:dyDescent="0.25">
      <c r="A3587" t="s">
        <v>242</v>
      </c>
      <c r="B3587" t="s">
        <v>6</v>
      </c>
      <c r="C3587" s="1">
        <v>44241</v>
      </c>
      <c r="D3587" s="1">
        <v>45294</v>
      </c>
      <c r="E3587" s="24">
        <v>1053</v>
      </c>
      <c r="F3587">
        <v>3</v>
      </c>
      <c r="G3587">
        <v>13.9</v>
      </c>
      <c r="H3587">
        <v>3.7</v>
      </c>
      <c r="I3587" t="s">
        <v>157</v>
      </c>
      <c r="J3587">
        <v>664</v>
      </c>
      <c r="K3587">
        <v>15</v>
      </c>
      <c r="L3587">
        <v>400</v>
      </c>
      <c r="M3587" t="s">
        <v>145</v>
      </c>
      <c r="N3587" t="s">
        <v>45</v>
      </c>
      <c r="O3587" t="s">
        <v>142</v>
      </c>
      <c r="P3587">
        <f t="shared" ref="P3587:P3650" si="168">IF(B3587="AltCom",E3587*0.003+1.43,IF(B3587="EreCya",E3587*0.003+2.87,IF(B3587="JulOrn",E3587*0.004+2.3,IF(B3587="LepElo",E3587*0.011+0.91,IF(B3587="NeoPul",E3587*0.004+2.46,IF(B3587="NeoTet","NT",IF(B3587="TelTem",E3587*0.006+1.77,IF(B3587="VarMoo",E3587*0.003+1.67,"AAAAAAAAAH"))))))))</f>
        <v>12.493</v>
      </c>
      <c r="Q3587">
        <f t="shared" ref="Q3587:Q3650" si="169">IF(B3587="NeoTet", "NA", G3587-P3587)</f>
        <v>1.407</v>
      </c>
      <c r="R3587">
        <f t="shared" ref="R3587:R3650" si="170">K3587/L3587</f>
        <v>3.7499999999999999E-2</v>
      </c>
    </row>
    <row r="3588" spans="1:18" x14ac:dyDescent="0.25">
      <c r="A3588" t="s">
        <v>242</v>
      </c>
      <c r="B3588" t="s">
        <v>6</v>
      </c>
      <c r="C3588" s="1">
        <v>44241</v>
      </c>
      <c r="D3588" s="1">
        <v>45294</v>
      </c>
      <c r="E3588" s="24">
        <v>1053</v>
      </c>
      <c r="F3588">
        <v>3</v>
      </c>
      <c r="G3588">
        <v>12.2</v>
      </c>
      <c r="H3588">
        <v>3.2</v>
      </c>
      <c r="I3588" t="s">
        <v>157</v>
      </c>
      <c r="J3588">
        <v>664</v>
      </c>
      <c r="K3588">
        <v>15</v>
      </c>
      <c r="L3588">
        <v>400</v>
      </c>
      <c r="M3588" t="s">
        <v>145</v>
      </c>
      <c r="N3588" t="s">
        <v>45</v>
      </c>
      <c r="O3588" t="s">
        <v>142</v>
      </c>
      <c r="P3588">
        <f t="shared" si="168"/>
        <v>12.493</v>
      </c>
      <c r="Q3588">
        <f t="shared" si="169"/>
        <v>-0.29300000000000104</v>
      </c>
      <c r="R3588">
        <f t="shared" si="170"/>
        <v>3.7499999999999999E-2</v>
      </c>
    </row>
    <row r="3589" spans="1:18" x14ac:dyDescent="0.25">
      <c r="A3589" t="s">
        <v>242</v>
      </c>
      <c r="B3589" t="s">
        <v>6</v>
      </c>
      <c r="C3589" s="1">
        <v>44241</v>
      </c>
      <c r="D3589" s="1">
        <v>45294</v>
      </c>
      <c r="E3589" s="24">
        <v>1053</v>
      </c>
      <c r="F3589">
        <v>3</v>
      </c>
      <c r="G3589">
        <v>11.7</v>
      </c>
      <c r="H3589">
        <v>3.1</v>
      </c>
      <c r="I3589" t="s">
        <v>159</v>
      </c>
      <c r="J3589">
        <v>664</v>
      </c>
      <c r="K3589">
        <v>15</v>
      </c>
      <c r="L3589">
        <v>400</v>
      </c>
      <c r="M3589" t="s">
        <v>145</v>
      </c>
      <c r="N3589" t="s">
        <v>45</v>
      </c>
      <c r="O3589" t="s">
        <v>142</v>
      </c>
      <c r="P3589">
        <f t="shared" si="168"/>
        <v>12.493</v>
      </c>
      <c r="Q3589">
        <f t="shared" si="169"/>
        <v>-0.79300000000000104</v>
      </c>
      <c r="R3589">
        <f t="shared" si="170"/>
        <v>3.7499999999999999E-2</v>
      </c>
    </row>
    <row r="3590" spans="1:18" x14ac:dyDescent="0.25">
      <c r="A3590" t="s">
        <v>242</v>
      </c>
      <c r="B3590" t="s">
        <v>6</v>
      </c>
      <c r="C3590" s="1">
        <v>44241</v>
      </c>
      <c r="D3590" s="1">
        <v>45294</v>
      </c>
      <c r="E3590" s="24">
        <v>1053</v>
      </c>
      <c r="F3590">
        <v>3</v>
      </c>
      <c r="G3590">
        <v>12.6</v>
      </c>
      <c r="H3590">
        <v>3.4</v>
      </c>
      <c r="I3590" t="s">
        <v>157</v>
      </c>
      <c r="J3590">
        <v>664</v>
      </c>
      <c r="K3590">
        <v>15</v>
      </c>
      <c r="L3590">
        <v>400</v>
      </c>
      <c r="M3590" t="s">
        <v>145</v>
      </c>
      <c r="N3590" t="s">
        <v>45</v>
      </c>
      <c r="O3590" t="s">
        <v>142</v>
      </c>
      <c r="P3590">
        <f t="shared" si="168"/>
        <v>12.493</v>
      </c>
      <c r="Q3590">
        <f t="shared" si="169"/>
        <v>0.10699999999999932</v>
      </c>
      <c r="R3590">
        <f t="shared" si="170"/>
        <v>3.7499999999999999E-2</v>
      </c>
    </row>
    <row r="3591" spans="1:18" x14ac:dyDescent="0.25">
      <c r="A3591" t="s">
        <v>242</v>
      </c>
      <c r="B3591" t="s">
        <v>6</v>
      </c>
      <c r="C3591" s="1">
        <v>44241</v>
      </c>
      <c r="D3591" s="1">
        <v>45294</v>
      </c>
      <c r="E3591" s="24">
        <v>1053</v>
      </c>
      <c r="F3591">
        <v>3</v>
      </c>
      <c r="G3591">
        <v>11.9</v>
      </c>
      <c r="H3591">
        <v>3.1</v>
      </c>
      <c r="I3591" t="s">
        <v>159</v>
      </c>
      <c r="J3591">
        <v>664</v>
      </c>
      <c r="K3591">
        <v>15</v>
      </c>
      <c r="L3591">
        <v>400</v>
      </c>
      <c r="M3591" t="s">
        <v>145</v>
      </c>
      <c r="N3591" t="s">
        <v>45</v>
      </c>
      <c r="O3591" t="s">
        <v>142</v>
      </c>
      <c r="P3591">
        <f t="shared" si="168"/>
        <v>12.493</v>
      </c>
      <c r="Q3591">
        <f t="shared" si="169"/>
        <v>-0.59299999999999997</v>
      </c>
      <c r="R3591">
        <f t="shared" si="170"/>
        <v>3.7499999999999999E-2</v>
      </c>
    </row>
    <row r="3592" spans="1:18" x14ac:dyDescent="0.25">
      <c r="A3592" t="s">
        <v>242</v>
      </c>
      <c r="B3592" t="s">
        <v>6</v>
      </c>
      <c r="C3592" s="1">
        <v>44241</v>
      </c>
      <c r="D3592" s="1">
        <v>45294</v>
      </c>
      <c r="E3592" s="24">
        <v>1053</v>
      </c>
      <c r="F3592">
        <v>3</v>
      </c>
      <c r="G3592">
        <v>11.6</v>
      </c>
      <c r="H3592">
        <v>3.1</v>
      </c>
      <c r="I3592" t="s">
        <v>159</v>
      </c>
      <c r="J3592">
        <v>664</v>
      </c>
      <c r="K3592">
        <v>15</v>
      </c>
      <c r="L3592">
        <v>400</v>
      </c>
      <c r="M3592" t="s">
        <v>145</v>
      </c>
      <c r="N3592" t="s">
        <v>45</v>
      </c>
      <c r="O3592" t="s">
        <v>142</v>
      </c>
      <c r="P3592">
        <f t="shared" si="168"/>
        <v>12.493</v>
      </c>
      <c r="Q3592">
        <f t="shared" si="169"/>
        <v>-0.89300000000000068</v>
      </c>
      <c r="R3592">
        <f t="shared" si="170"/>
        <v>3.7499999999999999E-2</v>
      </c>
    </row>
    <row r="3593" spans="1:18" x14ac:dyDescent="0.25">
      <c r="A3593" t="s">
        <v>242</v>
      </c>
      <c r="B3593" t="s">
        <v>6</v>
      </c>
      <c r="C3593" s="1">
        <v>44241</v>
      </c>
      <c r="D3593" s="1">
        <v>45294</v>
      </c>
      <c r="E3593" s="24">
        <v>1053</v>
      </c>
      <c r="F3593">
        <v>3</v>
      </c>
      <c r="G3593">
        <v>9.9</v>
      </c>
      <c r="H3593">
        <v>2.7</v>
      </c>
      <c r="I3593" t="s">
        <v>159</v>
      </c>
      <c r="J3593">
        <v>664</v>
      </c>
      <c r="K3593">
        <v>15</v>
      </c>
      <c r="L3593">
        <v>400</v>
      </c>
      <c r="M3593" t="s">
        <v>145</v>
      </c>
      <c r="N3593" t="s">
        <v>45</v>
      </c>
      <c r="O3593" t="s">
        <v>142</v>
      </c>
      <c r="P3593">
        <f t="shared" si="168"/>
        <v>12.493</v>
      </c>
      <c r="Q3593">
        <f t="shared" si="169"/>
        <v>-2.593</v>
      </c>
      <c r="R3593">
        <f t="shared" si="170"/>
        <v>3.7499999999999999E-2</v>
      </c>
    </row>
    <row r="3594" spans="1:18" x14ac:dyDescent="0.25">
      <c r="A3594" t="s">
        <v>242</v>
      </c>
      <c r="B3594" t="s">
        <v>6</v>
      </c>
      <c r="C3594" s="1">
        <v>44241</v>
      </c>
      <c r="D3594" s="1">
        <v>45294</v>
      </c>
      <c r="E3594" s="24">
        <v>1053</v>
      </c>
      <c r="F3594">
        <v>3</v>
      </c>
      <c r="G3594">
        <v>10.8</v>
      </c>
      <c r="H3594">
        <v>2.9</v>
      </c>
      <c r="I3594" t="s">
        <v>157</v>
      </c>
      <c r="J3594">
        <v>664</v>
      </c>
      <c r="K3594">
        <v>15</v>
      </c>
      <c r="L3594">
        <v>400</v>
      </c>
      <c r="M3594" t="s">
        <v>145</v>
      </c>
      <c r="N3594" t="s">
        <v>45</v>
      </c>
      <c r="O3594" t="s">
        <v>142</v>
      </c>
      <c r="P3594">
        <f t="shared" si="168"/>
        <v>12.493</v>
      </c>
      <c r="Q3594">
        <f t="shared" si="169"/>
        <v>-1.6929999999999996</v>
      </c>
      <c r="R3594">
        <f t="shared" si="170"/>
        <v>3.7499999999999999E-2</v>
      </c>
    </row>
    <row r="3595" spans="1:18" x14ac:dyDescent="0.25">
      <c r="A3595" t="s">
        <v>243</v>
      </c>
      <c r="B3595" t="s">
        <v>6</v>
      </c>
      <c r="C3595" s="1">
        <v>44358</v>
      </c>
      <c r="D3595" s="1">
        <v>45294</v>
      </c>
      <c r="E3595" s="24">
        <v>936</v>
      </c>
      <c r="F3595">
        <v>2.5</v>
      </c>
      <c r="G3595">
        <v>14.3</v>
      </c>
      <c r="H3595">
        <v>3.8</v>
      </c>
      <c r="I3595" t="s">
        <v>157</v>
      </c>
      <c r="J3595">
        <v>783</v>
      </c>
      <c r="K3595">
        <v>9</v>
      </c>
      <c r="L3595">
        <v>400</v>
      </c>
      <c r="M3595" t="s">
        <v>155</v>
      </c>
      <c r="N3595" t="s">
        <v>47</v>
      </c>
      <c r="O3595" t="s">
        <v>151</v>
      </c>
      <c r="P3595">
        <f t="shared" si="168"/>
        <v>11.206</v>
      </c>
      <c r="Q3595">
        <f t="shared" si="169"/>
        <v>3.0940000000000012</v>
      </c>
      <c r="R3595">
        <f t="shared" si="170"/>
        <v>2.2499999999999999E-2</v>
      </c>
    </row>
    <row r="3596" spans="1:18" x14ac:dyDescent="0.25">
      <c r="A3596" t="s">
        <v>243</v>
      </c>
      <c r="B3596" t="s">
        <v>6</v>
      </c>
      <c r="C3596" s="1">
        <v>44358</v>
      </c>
      <c r="D3596" s="1">
        <v>45294</v>
      </c>
      <c r="E3596" s="24">
        <v>936</v>
      </c>
      <c r="F3596">
        <v>2.5</v>
      </c>
      <c r="G3596">
        <v>12.3</v>
      </c>
      <c r="H3596">
        <v>3.3</v>
      </c>
      <c r="I3596" t="s">
        <v>159</v>
      </c>
      <c r="J3596">
        <v>783</v>
      </c>
      <c r="K3596">
        <v>9</v>
      </c>
      <c r="L3596">
        <v>400</v>
      </c>
      <c r="M3596" t="s">
        <v>155</v>
      </c>
      <c r="N3596" t="s">
        <v>47</v>
      </c>
      <c r="O3596" t="s">
        <v>151</v>
      </c>
      <c r="P3596">
        <f t="shared" si="168"/>
        <v>11.206</v>
      </c>
      <c r="Q3596">
        <f t="shared" si="169"/>
        <v>1.0940000000000012</v>
      </c>
      <c r="R3596">
        <f t="shared" si="170"/>
        <v>2.2499999999999999E-2</v>
      </c>
    </row>
    <row r="3597" spans="1:18" x14ac:dyDescent="0.25">
      <c r="A3597" t="s">
        <v>243</v>
      </c>
      <c r="B3597" t="s">
        <v>6</v>
      </c>
      <c r="C3597" s="1">
        <v>44358</v>
      </c>
      <c r="D3597" s="1">
        <v>45294</v>
      </c>
      <c r="E3597" s="24">
        <v>936</v>
      </c>
      <c r="F3597">
        <v>2.5</v>
      </c>
      <c r="G3597">
        <v>11.4</v>
      </c>
      <c r="H3597">
        <v>3.2</v>
      </c>
      <c r="I3597" t="s">
        <v>159</v>
      </c>
      <c r="J3597">
        <v>783</v>
      </c>
      <c r="K3597">
        <v>9</v>
      </c>
      <c r="L3597">
        <v>400</v>
      </c>
      <c r="M3597" t="s">
        <v>155</v>
      </c>
      <c r="N3597" t="s">
        <v>47</v>
      </c>
      <c r="O3597" t="s">
        <v>151</v>
      </c>
      <c r="P3597">
        <f t="shared" si="168"/>
        <v>11.206</v>
      </c>
      <c r="Q3597">
        <f t="shared" si="169"/>
        <v>0.19400000000000084</v>
      </c>
      <c r="R3597">
        <f t="shared" si="170"/>
        <v>2.2499999999999999E-2</v>
      </c>
    </row>
    <row r="3598" spans="1:18" x14ac:dyDescent="0.25">
      <c r="A3598" t="s">
        <v>243</v>
      </c>
      <c r="B3598" t="s">
        <v>6</v>
      </c>
      <c r="C3598" s="1">
        <v>44358</v>
      </c>
      <c r="D3598" s="1">
        <v>45294</v>
      </c>
      <c r="E3598" s="24">
        <v>936</v>
      </c>
      <c r="F3598">
        <v>2.5</v>
      </c>
      <c r="G3598">
        <v>11.5</v>
      </c>
      <c r="H3598">
        <v>3.1</v>
      </c>
      <c r="I3598" t="s">
        <v>159</v>
      </c>
      <c r="J3598">
        <v>783</v>
      </c>
      <c r="K3598">
        <v>9</v>
      </c>
      <c r="L3598">
        <v>400</v>
      </c>
      <c r="M3598" t="s">
        <v>155</v>
      </c>
      <c r="N3598" t="s">
        <v>47</v>
      </c>
      <c r="O3598" t="s">
        <v>151</v>
      </c>
      <c r="P3598">
        <f t="shared" si="168"/>
        <v>11.206</v>
      </c>
      <c r="Q3598">
        <f t="shared" si="169"/>
        <v>0.29400000000000048</v>
      </c>
      <c r="R3598">
        <f t="shared" si="170"/>
        <v>2.2499999999999999E-2</v>
      </c>
    </row>
    <row r="3599" spans="1:18" x14ac:dyDescent="0.25">
      <c r="A3599" t="s">
        <v>243</v>
      </c>
      <c r="B3599" t="s">
        <v>6</v>
      </c>
      <c r="C3599" s="1">
        <v>44358</v>
      </c>
      <c r="D3599" s="1">
        <v>45294</v>
      </c>
      <c r="E3599" s="24">
        <v>936</v>
      </c>
      <c r="F3599">
        <v>2.5</v>
      </c>
      <c r="G3599">
        <v>11.2</v>
      </c>
      <c r="H3599">
        <v>3</v>
      </c>
      <c r="I3599" t="s">
        <v>159</v>
      </c>
      <c r="J3599">
        <v>783</v>
      </c>
      <c r="K3599">
        <v>9</v>
      </c>
      <c r="L3599">
        <v>400</v>
      </c>
      <c r="M3599" t="s">
        <v>155</v>
      </c>
      <c r="N3599" t="s">
        <v>47</v>
      </c>
      <c r="O3599" t="s">
        <v>151</v>
      </c>
      <c r="P3599">
        <f t="shared" si="168"/>
        <v>11.206</v>
      </c>
      <c r="Q3599">
        <f t="shared" si="169"/>
        <v>-6.0000000000002274E-3</v>
      </c>
      <c r="R3599">
        <f t="shared" si="170"/>
        <v>2.2499999999999999E-2</v>
      </c>
    </row>
    <row r="3600" spans="1:18" x14ac:dyDescent="0.25">
      <c r="A3600" t="s">
        <v>243</v>
      </c>
      <c r="B3600" t="s">
        <v>6</v>
      </c>
      <c r="C3600" s="1">
        <v>44358</v>
      </c>
      <c r="D3600" s="1">
        <v>45294</v>
      </c>
      <c r="E3600" s="24">
        <v>936</v>
      </c>
      <c r="F3600">
        <v>2.5</v>
      </c>
      <c r="G3600">
        <v>10.3</v>
      </c>
      <c r="H3600">
        <v>2.8</v>
      </c>
      <c r="I3600" t="s">
        <v>157</v>
      </c>
      <c r="J3600">
        <v>783</v>
      </c>
      <c r="K3600">
        <v>9</v>
      </c>
      <c r="L3600">
        <v>400</v>
      </c>
      <c r="M3600" t="s">
        <v>155</v>
      </c>
      <c r="N3600" t="s">
        <v>47</v>
      </c>
      <c r="O3600" t="s">
        <v>151</v>
      </c>
      <c r="P3600">
        <f t="shared" si="168"/>
        <v>11.206</v>
      </c>
      <c r="Q3600">
        <f t="shared" si="169"/>
        <v>-0.90599999999999881</v>
      </c>
      <c r="R3600">
        <f t="shared" si="170"/>
        <v>2.2499999999999999E-2</v>
      </c>
    </row>
    <row r="3601" spans="1:18" x14ac:dyDescent="0.25">
      <c r="A3601" t="s">
        <v>243</v>
      </c>
      <c r="B3601" t="s">
        <v>6</v>
      </c>
      <c r="C3601" s="1">
        <v>44358</v>
      </c>
      <c r="D3601" s="1">
        <v>45294</v>
      </c>
      <c r="E3601" s="24">
        <v>936</v>
      </c>
      <c r="F3601">
        <v>2.5</v>
      </c>
      <c r="G3601">
        <v>11.1</v>
      </c>
      <c r="H3601">
        <v>3</v>
      </c>
      <c r="I3601" t="s">
        <v>157</v>
      </c>
      <c r="J3601">
        <v>783</v>
      </c>
      <c r="K3601">
        <v>9</v>
      </c>
      <c r="L3601">
        <v>400</v>
      </c>
      <c r="M3601" t="s">
        <v>155</v>
      </c>
      <c r="N3601" t="s">
        <v>47</v>
      </c>
      <c r="O3601" t="s">
        <v>151</v>
      </c>
      <c r="P3601">
        <f t="shared" si="168"/>
        <v>11.206</v>
      </c>
      <c r="Q3601">
        <f t="shared" si="169"/>
        <v>-0.10599999999999987</v>
      </c>
      <c r="R3601">
        <f t="shared" si="170"/>
        <v>2.2499999999999999E-2</v>
      </c>
    </row>
    <row r="3602" spans="1:18" x14ac:dyDescent="0.25">
      <c r="A3602" t="s">
        <v>243</v>
      </c>
      <c r="B3602" t="s">
        <v>6</v>
      </c>
      <c r="C3602" s="1">
        <v>44358</v>
      </c>
      <c r="D3602" s="1">
        <v>45294</v>
      </c>
      <c r="E3602" s="24">
        <v>936</v>
      </c>
      <c r="F3602">
        <v>2.5</v>
      </c>
      <c r="G3602">
        <v>12.6</v>
      </c>
      <c r="H3602">
        <v>3.3</v>
      </c>
      <c r="I3602" t="s">
        <v>157</v>
      </c>
      <c r="J3602">
        <v>783</v>
      </c>
      <c r="K3602">
        <v>9</v>
      </c>
      <c r="L3602">
        <v>400</v>
      </c>
      <c r="M3602" t="s">
        <v>155</v>
      </c>
      <c r="N3602" t="s">
        <v>47</v>
      </c>
      <c r="O3602" t="s">
        <v>151</v>
      </c>
      <c r="P3602">
        <f t="shared" si="168"/>
        <v>11.206</v>
      </c>
      <c r="Q3602">
        <f t="shared" si="169"/>
        <v>1.3940000000000001</v>
      </c>
      <c r="R3602">
        <f t="shared" si="170"/>
        <v>2.2499999999999999E-2</v>
      </c>
    </row>
    <row r="3603" spans="1:18" x14ac:dyDescent="0.25">
      <c r="A3603" t="s">
        <v>243</v>
      </c>
      <c r="B3603" t="s">
        <v>6</v>
      </c>
      <c r="C3603" s="1">
        <v>44358</v>
      </c>
      <c r="D3603" s="1">
        <v>45294</v>
      </c>
      <c r="E3603" s="24">
        <v>936</v>
      </c>
      <c r="F3603">
        <v>2.5</v>
      </c>
      <c r="G3603">
        <v>10.199999999999999</v>
      </c>
      <c r="H3603">
        <v>3.1</v>
      </c>
      <c r="I3603" t="s">
        <v>157</v>
      </c>
      <c r="J3603">
        <v>783</v>
      </c>
      <c r="K3603">
        <v>9</v>
      </c>
      <c r="L3603">
        <v>400</v>
      </c>
      <c r="M3603" t="s">
        <v>155</v>
      </c>
      <c r="N3603" t="s">
        <v>47</v>
      </c>
      <c r="O3603" t="s">
        <v>151</v>
      </c>
      <c r="P3603">
        <f t="shared" si="168"/>
        <v>11.206</v>
      </c>
      <c r="Q3603">
        <f t="shared" si="169"/>
        <v>-1.0060000000000002</v>
      </c>
      <c r="R3603">
        <f t="shared" si="170"/>
        <v>2.2499999999999999E-2</v>
      </c>
    </row>
    <row r="3604" spans="1:18" x14ac:dyDescent="0.25">
      <c r="A3604" t="s">
        <v>244</v>
      </c>
      <c r="B3604" t="s">
        <v>6</v>
      </c>
      <c r="C3604" s="1">
        <v>44188</v>
      </c>
      <c r="D3604" s="1">
        <v>45294</v>
      </c>
      <c r="E3604" s="24">
        <v>1106</v>
      </c>
      <c r="F3604">
        <v>3</v>
      </c>
      <c r="G3604">
        <v>15.4</v>
      </c>
      <c r="H3604">
        <v>4.0999999999999996</v>
      </c>
      <c r="I3604" t="s">
        <v>157</v>
      </c>
      <c r="J3604">
        <v>580</v>
      </c>
      <c r="K3604">
        <v>8</v>
      </c>
      <c r="L3604">
        <v>400</v>
      </c>
      <c r="M3604" t="s">
        <v>141</v>
      </c>
      <c r="N3604" t="s">
        <v>45</v>
      </c>
      <c r="O3604" t="s">
        <v>142</v>
      </c>
      <c r="P3604">
        <f t="shared" si="168"/>
        <v>13.075999999999999</v>
      </c>
      <c r="Q3604">
        <f t="shared" si="169"/>
        <v>2.3240000000000016</v>
      </c>
      <c r="R3604">
        <f t="shared" si="170"/>
        <v>0.02</v>
      </c>
    </row>
    <row r="3605" spans="1:18" x14ac:dyDescent="0.25">
      <c r="A3605" t="s">
        <v>244</v>
      </c>
      <c r="B3605" t="s">
        <v>6</v>
      </c>
      <c r="C3605" s="1">
        <v>44188</v>
      </c>
      <c r="D3605" s="1">
        <v>45294</v>
      </c>
      <c r="E3605" s="24">
        <v>1106</v>
      </c>
      <c r="F3605">
        <v>3</v>
      </c>
      <c r="G3605">
        <v>10</v>
      </c>
      <c r="H3605">
        <v>2.5</v>
      </c>
      <c r="I3605" t="s">
        <v>157</v>
      </c>
      <c r="J3605">
        <v>580</v>
      </c>
      <c r="K3605">
        <v>8</v>
      </c>
      <c r="L3605">
        <v>400</v>
      </c>
      <c r="M3605" t="s">
        <v>141</v>
      </c>
      <c r="N3605" t="s">
        <v>45</v>
      </c>
      <c r="O3605" t="s">
        <v>142</v>
      </c>
      <c r="P3605">
        <f t="shared" si="168"/>
        <v>13.075999999999999</v>
      </c>
      <c r="Q3605">
        <f t="shared" si="169"/>
        <v>-3.0759999999999987</v>
      </c>
      <c r="R3605">
        <f t="shared" si="170"/>
        <v>0.02</v>
      </c>
    </row>
    <row r="3606" spans="1:18" x14ac:dyDescent="0.25">
      <c r="A3606" t="s">
        <v>244</v>
      </c>
      <c r="B3606" t="s">
        <v>6</v>
      </c>
      <c r="C3606" s="1">
        <v>44188</v>
      </c>
      <c r="D3606" s="1">
        <v>45294</v>
      </c>
      <c r="E3606" s="24">
        <v>1106</v>
      </c>
      <c r="F3606">
        <v>3</v>
      </c>
      <c r="G3606">
        <v>13.8</v>
      </c>
      <c r="H3606">
        <v>3.6</v>
      </c>
      <c r="I3606" t="s">
        <v>157</v>
      </c>
      <c r="J3606">
        <v>580</v>
      </c>
      <c r="K3606">
        <v>8</v>
      </c>
      <c r="L3606">
        <v>400</v>
      </c>
      <c r="M3606" t="s">
        <v>141</v>
      </c>
      <c r="N3606" t="s">
        <v>45</v>
      </c>
      <c r="O3606" t="s">
        <v>142</v>
      </c>
      <c r="P3606">
        <f t="shared" si="168"/>
        <v>13.075999999999999</v>
      </c>
      <c r="Q3606">
        <f t="shared" si="169"/>
        <v>0.72400000000000198</v>
      </c>
      <c r="R3606">
        <f t="shared" si="170"/>
        <v>0.02</v>
      </c>
    </row>
    <row r="3607" spans="1:18" x14ac:dyDescent="0.25">
      <c r="A3607" t="s">
        <v>244</v>
      </c>
      <c r="B3607" t="s">
        <v>6</v>
      </c>
      <c r="C3607" s="1">
        <v>44188</v>
      </c>
      <c r="D3607" s="1">
        <v>45294</v>
      </c>
      <c r="E3607" s="24">
        <v>1106</v>
      </c>
      <c r="F3607">
        <v>3</v>
      </c>
      <c r="G3607">
        <v>14.6</v>
      </c>
      <c r="H3607">
        <v>3.8</v>
      </c>
      <c r="I3607" t="s">
        <v>157</v>
      </c>
      <c r="J3607">
        <v>580</v>
      </c>
      <c r="K3607">
        <v>8</v>
      </c>
      <c r="L3607">
        <v>400</v>
      </c>
      <c r="M3607" t="s">
        <v>141</v>
      </c>
      <c r="N3607" t="s">
        <v>45</v>
      </c>
      <c r="O3607" t="s">
        <v>142</v>
      </c>
      <c r="P3607">
        <f t="shared" si="168"/>
        <v>13.075999999999999</v>
      </c>
      <c r="Q3607">
        <f t="shared" si="169"/>
        <v>1.5240000000000009</v>
      </c>
      <c r="R3607">
        <f t="shared" si="170"/>
        <v>0.02</v>
      </c>
    </row>
    <row r="3608" spans="1:18" x14ac:dyDescent="0.25">
      <c r="A3608" t="s">
        <v>244</v>
      </c>
      <c r="B3608" t="s">
        <v>6</v>
      </c>
      <c r="C3608" s="1">
        <v>44188</v>
      </c>
      <c r="D3608" s="1">
        <v>45294</v>
      </c>
      <c r="E3608" s="24">
        <v>1106</v>
      </c>
      <c r="F3608">
        <v>3</v>
      </c>
      <c r="G3608">
        <v>14.4</v>
      </c>
      <c r="H3608">
        <v>3.7</v>
      </c>
      <c r="I3608" t="s">
        <v>157</v>
      </c>
      <c r="J3608">
        <v>580</v>
      </c>
      <c r="K3608">
        <v>8</v>
      </c>
      <c r="L3608">
        <v>400</v>
      </c>
      <c r="M3608" t="s">
        <v>141</v>
      </c>
      <c r="N3608" t="s">
        <v>45</v>
      </c>
      <c r="O3608" t="s">
        <v>142</v>
      </c>
      <c r="P3608">
        <f t="shared" si="168"/>
        <v>13.075999999999999</v>
      </c>
      <c r="Q3608">
        <f t="shared" si="169"/>
        <v>1.3240000000000016</v>
      </c>
      <c r="R3608">
        <f t="shared" si="170"/>
        <v>0.02</v>
      </c>
    </row>
    <row r="3609" spans="1:18" x14ac:dyDescent="0.25">
      <c r="A3609" t="s">
        <v>244</v>
      </c>
      <c r="B3609" t="s">
        <v>6</v>
      </c>
      <c r="C3609" s="1">
        <v>44188</v>
      </c>
      <c r="D3609" s="1">
        <v>45294</v>
      </c>
      <c r="E3609" s="24">
        <v>1106</v>
      </c>
      <c r="F3609">
        <v>3</v>
      </c>
      <c r="G3609">
        <v>13.8</v>
      </c>
      <c r="H3609">
        <v>3.7</v>
      </c>
      <c r="I3609" t="s">
        <v>157</v>
      </c>
      <c r="J3609">
        <v>580</v>
      </c>
      <c r="K3609">
        <v>8</v>
      </c>
      <c r="L3609">
        <v>400</v>
      </c>
      <c r="M3609" t="s">
        <v>141</v>
      </c>
      <c r="N3609" t="s">
        <v>45</v>
      </c>
      <c r="O3609" t="s">
        <v>142</v>
      </c>
      <c r="P3609">
        <f t="shared" si="168"/>
        <v>13.075999999999999</v>
      </c>
      <c r="Q3609">
        <f t="shared" si="169"/>
        <v>0.72400000000000198</v>
      </c>
      <c r="R3609">
        <f t="shared" si="170"/>
        <v>0.02</v>
      </c>
    </row>
    <row r="3610" spans="1:18" x14ac:dyDescent="0.25">
      <c r="A3610" t="s">
        <v>244</v>
      </c>
      <c r="B3610" t="s">
        <v>6</v>
      </c>
      <c r="C3610" s="1">
        <v>44188</v>
      </c>
      <c r="D3610" s="1">
        <v>45294</v>
      </c>
      <c r="E3610" s="24">
        <v>1106</v>
      </c>
      <c r="F3610">
        <v>3</v>
      </c>
      <c r="G3610">
        <v>12.2</v>
      </c>
      <c r="H3610">
        <v>3.2</v>
      </c>
      <c r="I3610" t="s">
        <v>157</v>
      </c>
      <c r="J3610">
        <v>580</v>
      </c>
      <c r="K3610">
        <v>8</v>
      </c>
      <c r="L3610">
        <v>400</v>
      </c>
      <c r="M3610" t="s">
        <v>141</v>
      </c>
      <c r="N3610" t="s">
        <v>45</v>
      </c>
      <c r="O3610" t="s">
        <v>142</v>
      </c>
      <c r="P3610">
        <f t="shared" si="168"/>
        <v>13.075999999999999</v>
      </c>
      <c r="Q3610">
        <f t="shared" si="169"/>
        <v>-0.87599999999999945</v>
      </c>
      <c r="R3610">
        <f t="shared" si="170"/>
        <v>0.02</v>
      </c>
    </row>
    <row r="3611" spans="1:18" x14ac:dyDescent="0.25">
      <c r="A3611" t="s">
        <v>244</v>
      </c>
      <c r="B3611" t="s">
        <v>6</v>
      </c>
      <c r="C3611" s="1">
        <v>44188</v>
      </c>
      <c r="D3611" s="1">
        <v>45294</v>
      </c>
      <c r="E3611" s="24">
        <v>1106</v>
      </c>
      <c r="F3611">
        <v>3</v>
      </c>
      <c r="G3611">
        <v>11.5</v>
      </c>
      <c r="H3611">
        <v>3.1</v>
      </c>
      <c r="I3611" t="s">
        <v>159</v>
      </c>
      <c r="J3611">
        <v>580</v>
      </c>
      <c r="K3611">
        <v>8</v>
      </c>
      <c r="L3611">
        <v>400</v>
      </c>
      <c r="M3611" t="s">
        <v>141</v>
      </c>
      <c r="N3611" t="s">
        <v>45</v>
      </c>
      <c r="O3611" t="s">
        <v>142</v>
      </c>
      <c r="P3611">
        <f t="shared" si="168"/>
        <v>13.075999999999999</v>
      </c>
      <c r="Q3611">
        <f t="shared" si="169"/>
        <v>-1.5759999999999987</v>
      </c>
      <c r="R3611">
        <f t="shared" si="170"/>
        <v>0.02</v>
      </c>
    </row>
    <row r="3612" spans="1:18" x14ac:dyDescent="0.25">
      <c r="A3612" t="s">
        <v>245</v>
      </c>
      <c r="B3612" t="s">
        <v>6</v>
      </c>
      <c r="C3612" s="1">
        <v>44358</v>
      </c>
      <c r="D3612" s="1">
        <v>45294</v>
      </c>
      <c r="E3612" s="24">
        <v>936</v>
      </c>
      <c r="F3612">
        <v>2.5</v>
      </c>
      <c r="G3612">
        <v>13.6</v>
      </c>
      <c r="H3612">
        <v>3.7</v>
      </c>
      <c r="I3612" t="s">
        <v>157</v>
      </c>
      <c r="J3612">
        <v>560</v>
      </c>
      <c r="K3612">
        <v>10</v>
      </c>
      <c r="L3612">
        <v>400</v>
      </c>
      <c r="M3612" t="s">
        <v>153</v>
      </c>
      <c r="N3612" t="s">
        <v>46</v>
      </c>
      <c r="O3612" t="s">
        <v>148</v>
      </c>
      <c r="P3612">
        <f t="shared" si="168"/>
        <v>11.206</v>
      </c>
      <c r="Q3612">
        <f t="shared" si="169"/>
        <v>2.3940000000000001</v>
      </c>
      <c r="R3612">
        <f t="shared" si="170"/>
        <v>2.5000000000000001E-2</v>
      </c>
    </row>
    <row r="3613" spans="1:18" x14ac:dyDescent="0.25">
      <c r="A3613" t="s">
        <v>245</v>
      </c>
      <c r="B3613" t="s">
        <v>6</v>
      </c>
      <c r="C3613" s="1">
        <v>44358</v>
      </c>
      <c r="D3613" s="1">
        <v>45294</v>
      </c>
      <c r="E3613" s="24">
        <v>936</v>
      </c>
      <c r="F3613">
        <v>2.5</v>
      </c>
      <c r="G3613">
        <v>12.9</v>
      </c>
      <c r="H3613">
        <v>3.3</v>
      </c>
      <c r="I3613" t="s">
        <v>157</v>
      </c>
      <c r="J3613">
        <v>560</v>
      </c>
      <c r="K3613">
        <v>10</v>
      </c>
      <c r="L3613">
        <v>400</v>
      </c>
      <c r="M3613" t="s">
        <v>153</v>
      </c>
      <c r="N3613" t="s">
        <v>46</v>
      </c>
      <c r="O3613" t="s">
        <v>148</v>
      </c>
      <c r="P3613">
        <f t="shared" si="168"/>
        <v>11.206</v>
      </c>
      <c r="Q3613">
        <f t="shared" si="169"/>
        <v>1.6940000000000008</v>
      </c>
      <c r="R3613">
        <f t="shared" si="170"/>
        <v>2.5000000000000001E-2</v>
      </c>
    </row>
    <row r="3614" spans="1:18" x14ac:dyDescent="0.25">
      <c r="A3614" t="s">
        <v>245</v>
      </c>
      <c r="B3614" t="s">
        <v>6</v>
      </c>
      <c r="C3614" s="1">
        <v>44358</v>
      </c>
      <c r="D3614" s="1">
        <v>45294</v>
      </c>
      <c r="E3614" s="24">
        <v>936</v>
      </c>
      <c r="F3614">
        <v>2.5</v>
      </c>
      <c r="G3614">
        <v>12.5</v>
      </c>
      <c r="H3614">
        <v>3.3</v>
      </c>
      <c r="I3614" t="s">
        <v>157</v>
      </c>
      <c r="J3614">
        <v>560</v>
      </c>
      <c r="K3614">
        <v>10</v>
      </c>
      <c r="L3614">
        <v>400</v>
      </c>
      <c r="M3614" t="s">
        <v>153</v>
      </c>
      <c r="N3614" t="s">
        <v>46</v>
      </c>
      <c r="O3614" t="s">
        <v>148</v>
      </c>
      <c r="P3614">
        <f t="shared" si="168"/>
        <v>11.206</v>
      </c>
      <c r="Q3614">
        <f t="shared" si="169"/>
        <v>1.2940000000000005</v>
      </c>
      <c r="R3614">
        <f t="shared" si="170"/>
        <v>2.5000000000000001E-2</v>
      </c>
    </row>
    <row r="3615" spans="1:18" x14ac:dyDescent="0.25">
      <c r="A3615" t="s">
        <v>245</v>
      </c>
      <c r="B3615" t="s">
        <v>6</v>
      </c>
      <c r="C3615" s="1">
        <v>44358</v>
      </c>
      <c r="D3615" s="1">
        <v>45294</v>
      </c>
      <c r="E3615" s="24">
        <v>936</v>
      </c>
      <c r="F3615">
        <v>2.5</v>
      </c>
      <c r="G3615">
        <v>11.1</v>
      </c>
      <c r="H3615">
        <v>2.7</v>
      </c>
      <c r="I3615" t="s">
        <v>159</v>
      </c>
      <c r="J3615">
        <v>560</v>
      </c>
      <c r="K3615">
        <v>10</v>
      </c>
      <c r="L3615">
        <v>400</v>
      </c>
      <c r="M3615" t="s">
        <v>153</v>
      </c>
      <c r="N3615" t="s">
        <v>46</v>
      </c>
      <c r="O3615" t="s">
        <v>148</v>
      </c>
      <c r="P3615">
        <f t="shared" si="168"/>
        <v>11.206</v>
      </c>
      <c r="Q3615">
        <f t="shared" si="169"/>
        <v>-0.10599999999999987</v>
      </c>
      <c r="R3615">
        <f t="shared" si="170"/>
        <v>2.5000000000000001E-2</v>
      </c>
    </row>
    <row r="3616" spans="1:18" x14ac:dyDescent="0.25">
      <c r="A3616" t="s">
        <v>245</v>
      </c>
      <c r="B3616" t="s">
        <v>6</v>
      </c>
      <c r="C3616" s="1">
        <v>44358</v>
      </c>
      <c r="D3616" s="1">
        <v>45294</v>
      </c>
      <c r="E3616" s="24">
        <v>936</v>
      </c>
      <c r="F3616">
        <v>2.5</v>
      </c>
      <c r="G3616">
        <v>10.8</v>
      </c>
      <c r="H3616">
        <v>2.9</v>
      </c>
      <c r="I3616" t="s">
        <v>159</v>
      </c>
      <c r="J3616">
        <v>560</v>
      </c>
      <c r="K3616">
        <v>10</v>
      </c>
      <c r="L3616">
        <v>400</v>
      </c>
      <c r="M3616" t="s">
        <v>153</v>
      </c>
      <c r="N3616" t="s">
        <v>46</v>
      </c>
      <c r="O3616" t="s">
        <v>148</v>
      </c>
      <c r="P3616">
        <f t="shared" si="168"/>
        <v>11.206</v>
      </c>
      <c r="Q3616">
        <f t="shared" si="169"/>
        <v>-0.40599999999999881</v>
      </c>
      <c r="R3616">
        <f t="shared" si="170"/>
        <v>2.5000000000000001E-2</v>
      </c>
    </row>
    <row r="3617" spans="1:18" x14ac:dyDescent="0.25">
      <c r="A3617" t="s">
        <v>245</v>
      </c>
      <c r="B3617" t="s">
        <v>6</v>
      </c>
      <c r="C3617" s="1">
        <v>44358</v>
      </c>
      <c r="D3617" s="1">
        <v>45294</v>
      </c>
      <c r="E3617" s="24">
        <v>936</v>
      </c>
      <c r="F3617">
        <v>2.5</v>
      </c>
      <c r="G3617">
        <v>10.9</v>
      </c>
      <c r="H3617">
        <v>2.9</v>
      </c>
      <c r="I3617" t="s">
        <v>159</v>
      </c>
      <c r="J3617">
        <v>560</v>
      </c>
      <c r="K3617">
        <v>10</v>
      </c>
      <c r="L3617">
        <v>400</v>
      </c>
      <c r="M3617" t="s">
        <v>153</v>
      </c>
      <c r="N3617" t="s">
        <v>46</v>
      </c>
      <c r="O3617" t="s">
        <v>148</v>
      </c>
      <c r="P3617">
        <f t="shared" si="168"/>
        <v>11.206</v>
      </c>
      <c r="Q3617">
        <f t="shared" si="169"/>
        <v>-0.30599999999999916</v>
      </c>
      <c r="R3617">
        <f t="shared" si="170"/>
        <v>2.5000000000000001E-2</v>
      </c>
    </row>
    <row r="3618" spans="1:18" x14ac:dyDescent="0.25">
      <c r="A3618" t="s">
        <v>245</v>
      </c>
      <c r="B3618" t="s">
        <v>6</v>
      </c>
      <c r="C3618" s="1">
        <v>44358</v>
      </c>
      <c r="D3618" s="1">
        <v>45294</v>
      </c>
      <c r="E3618" s="24">
        <v>936</v>
      </c>
      <c r="F3618">
        <v>2.5</v>
      </c>
      <c r="G3618">
        <v>9.9</v>
      </c>
      <c r="H3618">
        <v>3</v>
      </c>
      <c r="I3618" t="s">
        <v>157</v>
      </c>
      <c r="J3618">
        <v>560</v>
      </c>
      <c r="K3618">
        <v>10</v>
      </c>
      <c r="L3618">
        <v>400</v>
      </c>
      <c r="M3618" t="s">
        <v>153</v>
      </c>
      <c r="N3618" t="s">
        <v>46</v>
      </c>
      <c r="O3618" t="s">
        <v>148</v>
      </c>
      <c r="P3618">
        <f t="shared" si="168"/>
        <v>11.206</v>
      </c>
      <c r="Q3618">
        <f t="shared" si="169"/>
        <v>-1.3059999999999992</v>
      </c>
      <c r="R3618">
        <f t="shared" si="170"/>
        <v>2.5000000000000001E-2</v>
      </c>
    </row>
    <row r="3619" spans="1:18" x14ac:dyDescent="0.25">
      <c r="A3619" t="s">
        <v>245</v>
      </c>
      <c r="B3619" t="s">
        <v>6</v>
      </c>
      <c r="C3619" s="1">
        <v>44358</v>
      </c>
      <c r="D3619" s="1">
        <v>45294</v>
      </c>
      <c r="E3619" s="24">
        <v>936</v>
      </c>
      <c r="F3619">
        <v>2.5</v>
      </c>
      <c r="G3619">
        <v>10.5</v>
      </c>
      <c r="H3619">
        <v>2.8</v>
      </c>
      <c r="I3619" t="s">
        <v>157</v>
      </c>
      <c r="J3619">
        <v>560</v>
      </c>
      <c r="K3619">
        <v>10</v>
      </c>
      <c r="L3619">
        <v>400</v>
      </c>
      <c r="M3619" t="s">
        <v>153</v>
      </c>
      <c r="N3619" t="s">
        <v>46</v>
      </c>
      <c r="O3619" t="s">
        <v>148</v>
      </c>
      <c r="P3619">
        <f t="shared" si="168"/>
        <v>11.206</v>
      </c>
      <c r="Q3619">
        <f t="shared" si="169"/>
        <v>-0.70599999999999952</v>
      </c>
      <c r="R3619">
        <f t="shared" si="170"/>
        <v>2.5000000000000001E-2</v>
      </c>
    </row>
    <row r="3620" spans="1:18" x14ac:dyDescent="0.25">
      <c r="A3620" t="s">
        <v>245</v>
      </c>
      <c r="B3620" t="s">
        <v>6</v>
      </c>
      <c r="C3620" s="1">
        <v>44358</v>
      </c>
      <c r="D3620" s="1">
        <v>45294</v>
      </c>
      <c r="E3620" s="24">
        <v>936</v>
      </c>
      <c r="F3620">
        <v>2.5</v>
      </c>
      <c r="G3620">
        <v>11.6</v>
      </c>
      <c r="H3620">
        <v>2</v>
      </c>
      <c r="I3620" t="s">
        <v>159</v>
      </c>
      <c r="J3620">
        <v>560</v>
      </c>
      <c r="K3620">
        <v>10</v>
      </c>
      <c r="L3620">
        <v>400</v>
      </c>
      <c r="M3620" t="s">
        <v>153</v>
      </c>
      <c r="N3620" t="s">
        <v>46</v>
      </c>
      <c r="O3620" t="s">
        <v>148</v>
      </c>
      <c r="P3620">
        <f t="shared" si="168"/>
        <v>11.206</v>
      </c>
      <c r="Q3620">
        <f t="shared" si="169"/>
        <v>0.39400000000000013</v>
      </c>
      <c r="R3620">
        <f t="shared" si="170"/>
        <v>2.5000000000000001E-2</v>
      </c>
    </row>
    <row r="3621" spans="1:18" x14ac:dyDescent="0.25">
      <c r="A3621" t="s">
        <v>245</v>
      </c>
      <c r="B3621" t="s">
        <v>6</v>
      </c>
      <c r="C3621" s="1">
        <v>44358</v>
      </c>
      <c r="D3621" s="1">
        <v>45294</v>
      </c>
      <c r="E3621" s="24">
        <v>936</v>
      </c>
      <c r="F3621">
        <v>2.5</v>
      </c>
      <c r="G3621">
        <v>9.3000000000000007</v>
      </c>
      <c r="H3621">
        <v>2.4</v>
      </c>
      <c r="I3621" t="s">
        <v>157</v>
      </c>
      <c r="J3621">
        <v>560</v>
      </c>
      <c r="K3621">
        <v>10</v>
      </c>
      <c r="L3621">
        <v>400</v>
      </c>
      <c r="M3621" t="s">
        <v>153</v>
      </c>
      <c r="N3621" t="s">
        <v>46</v>
      </c>
      <c r="O3621" t="s">
        <v>148</v>
      </c>
      <c r="P3621">
        <f t="shared" si="168"/>
        <v>11.206</v>
      </c>
      <c r="Q3621">
        <f t="shared" si="169"/>
        <v>-1.9059999999999988</v>
      </c>
      <c r="R3621">
        <f t="shared" si="170"/>
        <v>2.5000000000000001E-2</v>
      </c>
    </row>
    <row r="3622" spans="1:18" x14ac:dyDescent="0.25">
      <c r="A3622" t="s">
        <v>246</v>
      </c>
      <c r="B3622" t="s">
        <v>6</v>
      </c>
      <c r="C3622" s="1">
        <v>44188</v>
      </c>
      <c r="D3622" s="1">
        <v>45295</v>
      </c>
      <c r="E3622" s="24">
        <v>1107</v>
      </c>
      <c r="F3622">
        <v>3</v>
      </c>
      <c r="G3622">
        <v>13.3</v>
      </c>
      <c r="H3622">
        <v>3.4</v>
      </c>
      <c r="I3622" t="s">
        <v>157</v>
      </c>
      <c r="J3622">
        <v>580</v>
      </c>
      <c r="K3622">
        <v>16</v>
      </c>
      <c r="L3622">
        <v>400</v>
      </c>
      <c r="M3622" t="s">
        <v>141</v>
      </c>
      <c r="N3622" t="s">
        <v>45</v>
      </c>
      <c r="O3622" t="s">
        <v>142</v>
      </c>
      <c r="P3622">
        <f t="shared" si="168"/>
        <v>13.087</v>
      </c>
      <c r="Q3622">
        <f t="shared" si="169"/>
        <v>0.21300000000000097</v>
      </c>
      <c r="R3622">
        <f t="shared" si="170"/>
        <v>0.04</v>
      </c>
    </row>
    <row r="3623" spans="1:18" x14ac:dyDescent="0.25">
      <c r="A3623" t="s">
        <v>246</v>
      </c>
      <c r="B3623" t="s">
        <v>6</v>
      </c>
      <c r="C3623" s="1">
        <v>44188</v>
      </c>
      <c r="D3623" s="1">
        <v>45295</v>
      </c>
      <c r="E3623" s="24">
        <v>1107</v>
      </c>
      <c r="F3623">
        <v>3</v>
      </c>
      <c r="G3623">
        <v>14.4</v>
      </c>
      <c r="H3623">
        <v>3.7</v>
      </c>
      <c r="I3623" t="s">
        <v>157</v>
      </c>
      <c r="J3623">
        <v>580</v>
      </c>
      <c r="K3623">
        <v>16</v>
      </c>
      <c r="L3623">
        <v>400</v>
      </c>
      <c r="M3623" t="s">
        <v>141</v>
      </c>
      <c r="N3623" t="s">
        <v>45</v>
      </c>
      <c r="O3623" t="s">
        <v>142</v>
      </c>
      <c r="P3623">
        <f t="shared" si="168"/>
        <v>13.087</v>
      </c>
      <c r="Q3623">
        <f t="shared" si="169"/>
        <v>1.3130000000000006</v>
      </c>
      <c r="R3623">
        <f t="shared" si="170"/>
        <v>0.04</v>
      </c>
    </row>
    <row r="3624" spans="1:18" x14ac:dyDescent="0.25">
      <c r="A3624" t="s">
        <v>246</v>
      </c>
      <c r="B3624" t="s">
        <v>6</v>
      </c>
      <c r="C3624" s="1">
        <v>44188</v>
      </c>
      <c r="D3624" s="1">
        <v>45295</v>
      </c>
      <c r="E3624" s="24">
        <v>1107</v>
      </c>
      <c r="F3624">
        <v>3</v>
      </c>
      <c r="G3624">
        <v>11.6</v>
      </c>
      <c r="H3624">
        <v>3.2</v>
      </c>
      <c r="I3624" t="s">
        <v>159</v>
      </c>
      <c r="J3624">
        <v>580</v>
      </c>
      <c r="K3624">
        <v>16</v>
      </c>
      <c r="L3624">
        <v>400</v>
      </c>
      <c r="M3624" t="s">
        <v>141</v>
      </c>
      <c r="N3624" t="s">
        <v>45</v>
      </c>
      <c r="O3624" t="s">
        <v>142</v>
      </c>
      <c r="P3624">
        <f t="shared" si="168"/>
        <v>13.087</v>
      </c>
      <c r="Q3624">
        <f t="shared" si="169"/>
        <v>-1.4870000000000001</v>
      </c>
      <c r="R3624">
        <f t="shared" si="170"/>
        <v>0.04</v>
      </c>
    </row>
    <row r="3625" spans="1:18" x14ac:dyDescent="0.25">
      <c r="A3625" t="s">
        <v>246</v>
      </c>
      <c r="B3625" t="s">
        <v>6</v>
      </c>
      <c r="C3625" s="1">
        <v>44188</v>
      </c>
      <c r="D3625" s="1">
        <v>45295</v>
      </c>
      <c r="E3625" s="24">
        <v>1107</v>
      </c>
      <c r="F3625">
        <v>3</v>
      </c>
      <c r="G3625">
        <v>13.8</v>
      </c>
      <c r="H3625">
        <v>3.6</v>
      </c>
      <c r="I3625" t="s">
        <v>157</v>
      </c>
      <c r="J3625">
        <v>580</v>
      </c>
      <c r="K3625">
        <v>16</v>
      </c>
      <c r="L3625">
        <v>400</v>
      </c>
      <c r="M3625" t="s">
        <v>141</v>
      </c>
      <c r="N3625" t="s">
        <v>45</v>
      </c>
      <c r="O3625" t="s">
        <v>142</v>
      </c>
      <c r="P3625">
        <f t="shared" si="168"/>
        <v>13.087</v>
      </c>
      <c r="Q3625">
        <f t="shared" si="169"/>
        <v>0.71300000000000097</v>
      </c>
      <c r="R3625">
        <f t="shared" si="170"/>
        <v>0.04</v>
      </c>
    </row>
    <row r="3626" spans="1:18" x14ac:dyDescent="0.25">
      <c r="A3626" t="s">
        <v>246</v>
      </c>
      <c r="B3626" t="s">
        <v>6</v>
      </c>
      <c r="C3626" s="1">
        <v>44188</v>
      </c>
      <c r="D3626" s="1">
        <v>45295</v>
      </c>
      <c r="E3626" s="24">
        <v>1107</v>
      </c>
      <c r="F3626">
        <v>3</v>
      </c>
      <c r="G3626">
        <v>14.3</v>
      </c>
      <c r="H3626">
        <v>3.7</v>
      </c>
      <c r="I3626" t="s">
        <v>157</v>
      </c>
      <c r="J3626">
        <v>580</v>
      </c>
      <c r="K3626">
        <v>16</v>
      </c>
      <c r="L3626">
        <v>400</v>
      </c>
      <c r="M3626" t="s">
        <v>141</v>
      </c>
      <c r="N3626" t="s">
        <v>45</v>
      </c>
      <c r="O3626" t="s">
        <v>142</v>
      </c>
      <c r="P3626">
        <f t="shared" si="168"/>
        <v>13.087</v>
      </c>
      <c r="Q3626">
        <f t="shared" si="169"/>
        <v>1.213000000000001</v>
      </c>
      <c r="R3626">
        <f t="shared" si="170"/>
        <v>0.04</v>
      </c>
    </row>
    <row r="3627" spans="1:18" x14ac:dyDescent="0.25">
      <c r="A3627" t="s">
        <v>246</v>
      </c>
      <c r="B3627" t="s">
        <v>6</v>
      </c>
      <c r="C3627" s="1">
        <v>44188</v>
      </c>
      <c r="D3627" s="1">
        <v>45295</v>
      </c>
      <c r="E3627" s="24">
        <v>1107</v>
      </c>
      <c r="F3627">
        <v>3</v>
      </c>
      <c r="G3627">
        <v>11.7</v>
      </c>
      <c r="H3627">
        <v>3.2</v>
      </c>
      <c r="I3627" t="s">
        <v>159</v>
      </c>
      <c r="J3627">
        <v>580</v>
      </c>
      <c r="K3627">
        <v>16</v>
      </c>
      <c r="L3627">
        <v>400</v>
      </c>
      <c r="M3627" t="s">
        <v>141</v>
      </c>
      <c r="N3627" t="s">
        <v>45</v>
      </c>
      <c r="O3627" t="s">
        <v>142</v>
      </c>
      <c r="P3627">
        <f t="shared" si="168"/>
        <v>13.087</v>
      </c>
      <c r="Q3627">
        <f t="shared" si="169"/>
        <v>-1.3870000000000005</v>
      </c>
      <c r="R3627">
        <f t="shared" si="170"/>
        <v>0.04</v>
      </c>
    </row>
    <row r="3628" spans="1:18" x14ac:dyDescent="0.25">
      <c r="A3628" t="s">
        <v>246</v>
      </c>
      <c r="B3628" t="s">
        <v>6</v>
      </c>
      <c r="C3628" s="1">
        <v>44188</v>
      </c>
      <c r="D3628" s="1">
        <v>45295</v>
      </c>
      <c r="E3628" s="24">
        <v>1107</v>
      </c>
      <c r="F3628">
        <v>3</v>
      </c>
      <c r="G3628">
        <v>11.9</v>
      </c>
      <c r="H3628">
        <v>3.1</v>
      </c>
      <c r="I3628" t="s">
        <v>157</v>
      </c>
      <c r="J3628">
        <v>580</v>
      </c>
      <c r="K3628">
        <v>16</v>
      </c>
      <c r="L3628">
        <v>400</v>
      </c>
      <c r="M3628" t="s">
        <v>141</v>
      </c>
      <c r="N3628" t="s">
        <v>45</v>
      </c>
      <c r="O3628" t="s">
        <v>142</v>
      </c>
      <c r="P3628">
        <f t="shared" si="168"/>
        <v>13.087</v>
      </c>
      <c r="Q3628">
        <f t="shared" si="169"/>
        <v>-1.1869999999999994</v>
      </c>
      <c r="R3628">
        <f t="shared" si="170"/>
        <v>0.04</v>
      </c>
    </row>
    <row r="3629" spans="1:18" x14ac:dyDescent="0.25">
      <c r="A3629" t="s">
        <v>246</v>
      </c>
      <c r="B3629" t="s">
        <v>6</v>
      </c>
      <c r="C3629" s="1">
        <v>44188</v>
      </c>
      <c r="D3629" s="1">
        <v>45295</v>
      </c>
      <c r="E3629" s="24">
        <v>1107</v>
      </c>
      <c r="F3629">
        <v>3</v>
      </c>
      <c r="G3629">
        <v>11.5</v>
      </c>
      <c r="H3629">
        <v>3</v>
      </c>
      <c r="I3629" t="s">
        <v>159</v>
      </c>
      <c r="J3629">
        <v>580</v>
      </c>
      <c r="K3629">
        <v>16</v>
      </c>
      <c r="L3629">
        <v>400</v>
      </c>
      <c r="M3629" t="s">
        <v>141</v>
      </c>
      <c r="N3629" t="s">
        <v>45</v>
      </c>
      <c r="O3629" t="s">
        <v>142</v>
      </c>
      <c r="P3629">
        <f t="shared" si="168"/>
        <v>13.087</v>
      </c>
      <c r="Q3629">
        <f t="shared" si="169"/>
        <v>-1.5869999999999997</v>
      </c>
      <c r="R3629">
        <f t="shared" si="170"/>
        <v>0.04</v>
      </c>
    </row>
    <row r="3630" spans="1:18" x14ac:dyDescent="0.25">
      <c r="A3630" t="s">
        <v>246</v>
      </c>
      <c r="B3630" t="s">
        <v>6</v>
      </c>
      <c r="C3630" s="1">
        <v>44188</v>
      </c>
      <c r="D3630" s="1">
        <v>45295</v>
      </c>
      <c r="E3630" s="24">
        <v>1107</v>
      </c>
      <c r="F3630">
        <v>3</v>
      </c>
      <c r="G3630">
        <v>9.1999999999999993</v>
      </c>
      <c r="H3630">
        <v>2.2999999999999998</v>
      </c>
      <c r="I3630" t="s">
        <v>157</v>
      </c>
      <c r="J3630">
        <v>580</v>
      </c>
      <c r="K3630">
        <v>16</v>
      </c>
      <c r="L3630">
        <v>400</v>
      </c>
      <c r="M3630" t="s">
        <v>141</v>
      </c>
      <c r="N3630" t="s">
        <v>45</v>
      </c>
      <c r="O3630" t="s">
        <v>142</v>
      </c>
      <c r="P3630">
        <f t="shared" si="168"/>
        <v>13.087</v>
      </c>
      <c r="Q3630">
        <f t="shared" si="169"/>
        <v>-3.8870000000000005</v>
      </c>
      <c r="R3630">
        <f t="shared" si="170"/>
        <v>0.04</v>
      </c>
    </row>
    <row r="3631" spans="1:18" x14ac:dyDescent="0.25">
      <c r="A3631" t="s">
        <v>246</v>
      </c>
      <c r="B3631" t="s">
        <v>6</v>
      </c>
      <c r="C3631" s="1">
        <v>44188</v>
      </c>
      <c r="D3631" s="1">
        <v>45295</v>
      </c>
      <c r="E3631" s="24">
        <v>1107</v>
      </c>
      <c r="F3631">
        <v>3</v>
      </c>
      <c r="G3631">
        <v>11.1</v>
      </c>
      <c r="H3631">
        <v>3.1</v>
      </c>
      <c r="I3631" t="s">
        <v>159</v>
      </c>
      <c r="J3631">
        <v>580</v>
      </c>
      <c r="K3631">
        <v>16</v>
      </c>
      <c r="L3631">
        <v>400</v>
      </c>
      <c r="M3631" t="s">
        <v>141</v>
      </c>
      <c r="N3631" t="s">
        <v>45</v>
      </c>
      <c r="O3631" t="s">
        <v>142</v>
      </c>
      <c r="P3631">
        <f t="shared" si="168"/>
        <v>13.087</v>
      </c>
      <c r="Q3631">
        <f t="shared" si="169"/>
        <v>-1.9870000000000001</v>
      </c>
      <c r="R3631">
        <f t="shared" si="170"/>
        <v>0.04</v>
      </c>
    </row>
    <row r="3632" spans="1:18" x14ac:dyDescent="0.25">
      <c r="A3632" t="s">
        <v>246</v>
      </c>
      <c r="B3632" t="s">
        <v>6</v>
      </c>
      <c r="C3632" s="1">
        <v>44188</v>
      </c>
      <c r="D3632" s="1">
        <v>45295</v>
      </c>
      <c r="E3632" s="24">
        <v>1107</v>
      </c>
      <c r="F3632">
        <v>3</v>
      </c>
      <c r="G3632">
        <v>11.6</v>
      </c>
      <c r="H3632">
        <v>3.1</v>
      </c>
      <c r="I3632" t="s">
        <v>157</v>
      </c>
      <c r="J3632">
        <v>580</v>
      </c>
      <c r="K3632">
        <v>16</v>
      </c>
      <c r="L3632">
        <v>400</v>
      </c>
      <c r="M3632" t="s">
        <v>141</v>
      </c>
      <c r="N3632" t="s">
        <v>45</v>
      </c>
      <c r="O3632" t="s">
        <v>142</v>
      </c>
      <c r="P3632">
        <f t="shared" si="168"/>
        <v>13.087</v>
      </c>
      <c r="Q3632">
        <f t="shared" si="169"/>
        <v>-1.4870000000000001</v>
      </c>
      <c r="R3632">
        <f t="shared" si="170"/>
        <v>0.04</v>
      </c>
    </row>
    <row r="3633" spans="1:18" x14ac:dyDescent="0.25">
      <c r="A3633" t="s">
        <v>246</v>
      </c>
      <c r="B3633" t="s">
        <v>6</v>
      </c>
      <c r="C3633" s="1">
        <v>44188</v>
      </c>
      <c r="D3633" s="1">
        <v>45295</v>
      </c>
      <c r="E3633" s="24">
        <v>1107</v>
      </c>
      <c r="F3633">
        <v>3</v>
      </c>
      <c r="G3633">
        <v>10.9</v>
      </c>
      <c r="H3633">
        <v>2.8</v>
      </c>
      <c r="I3633" t="s">
        <v>157</v>
      </c>
      <c r="J3633">
        <v>580</v>
      </c>
      <c r="K3633">
        <v>16</v>
      </c>
      <c r="L3633">
        <v>400</v>
      </c>
      <c r="M3633" t="s">
        <v>141</v>
      </c>
      <c r="N3633" t="s">
        <v>45</v>
      </c>
      <c r="O3633" t="s">
        <v>142</v>
      </c>
      <c r="P3633">
        <f t="shared" si="168"/>
        <v>13.087</v>
      </c>
      <c r="Q3633">
        <f t="shared" si="169"/>
        <v>-2.1869999999999994</v>
      </c>
      <c r="R3633">
        <f t="shared" si="170"/>
        <v>0.04</v>
      </c>
    </row>
    <row r="3634" spans="1:18" x14ac:dyDescent="0.25">
      <c r="A3634" t="s">
        <v>246</v>
      </c>
      <c r="B3634" t="s">
        <v>6</v>
      </c>
      <c r="C3634" s="1">
        <v>44188</v>
      </c>
      <c r="D3634" s="1">
        <v>45295</v>
      </c>
      <c r="E3634" s="24">
        <v>1107</v>
      </c>
      <c r="F3634">
        <v>3</v>
      </c>
      <c r="G3634">
        <v>11.2</v>
      </c>
      <c r="H3634">
        <v>3</v>
      </c>
      <c r="I3634" t="s">
        <v>159</v>
      </c>
      <c r="J3634">
        <v>580</v>
      </c>
      <c r="K3634">
        <v>16</v>
      </c>
      <c r="L3634">
        <v>400</v>
      </c>
      <c r="M3634" t="s">
        <v>141</v>
      </c>
      <c r="N3634" t="s">
        <v>45</v>
      </c>
      <c r="O3634" t="s">
        <v>142</v>
      </c>
      <c r="P3634">
        <f t="shared" si="168"/>
        <v>13.087</v>
      </c>
      <c r="Q3634">
        <f t="shared" si="169"/>
        <v>-1.8870000000000005</v>
      </c>
      <c r="R3634">
        <f t="shared" si="170"/>
        <v>0.04</v>
      </c>
    </row>
    <row r="3635" spans="1:18" x14ac:dyDescent="0.25">
      <c r="A3635" t="s">
        <v>246</v>
      </c>
      <c r="B3635" t="s">
        <v>6</v>
      </c>
      <c r="C3635" s="1">
        <v>44188</v>
      </c>
      <c r="D3635" s="1">
        <v>45295</v>
      </c>
      <c r="E3635" s="24">
        <v>1107</v>
      </c>
      <c r="F3635">
        <v>3</v>
      </c>
      <c r="G3635">
        <v>10.1</v>
      </c>
      <c r="H3635">
        <v>2.6</v>
      </c>
      <c r="I3635" t="s">
        <v>157</v>
      </c>
      <c r="J3635">
        <v>580</v>
      </c>
      <c r="K3635">
        <v>16</v>
      </c>
      <c r="L3635">
        <v>400</v>
      </c>
      <c r="M3635" t="s">
        <v>141</v>
      </c>
      <c r="N3635" t="s">
        <v>45</v>
      </c>
      <c r="O3635" t="s">
        <v>142</v>
      </c>
      <c r="P3635">
        <f t="shared" si="168"/>
        <v>13.087</v>
      </c>
      <c r="Q3635">
        <f t="shared" si="169"/>
        <v>-2.9870000000000001</v>
      </c>
      <c r="R3635">
        <f t="shared" si="170"/>
        <v>0.04</v>
      </c>
    </row>
    <row r="3636" spans="1:18" x14ac:dyDescent="0.25">
      <c r="A3636" t="s">
        <v>246</v>
      </c>
      <c r="B3636" t="s">
        <v>6</v>
      </c>
      <c r="C3636" s="1">
        <v>44188</v>
      </c>
      <c r="D3636" s="1">
        <v>45295</v>
      </c>
      <c r="E3636" s="24">
        <v>1107</v>
      </c>
      <c r="F3636">
        <v>3</v>
      </c>
      <c r="G3636">
        <v>9.9</v>
      </c>
      <c r="H3636">
        <v>2.6</v>
      </c>
      <c r="I3636" t="s">
        <v>159</v>
      </c>
      <c r="J3636">
        <v>580</v>
      </c>
      <c r="K3636">
        <v>16</v>
      </c>
      <c r="L3636">
        <v>400</v>
      </c>
      <c r="M3636" t="s">
        <v>141</v>
      </c>
      <c r="N3636" t="s">
        <v>45</v>
      </c>
      <c r="O3636" t="s">
        <v>142</v>
      </c>
      <c r="P3636">
        <f t="shared" si="168"/>
        <v>13.087</v>
      </c>
      <c r="Q3636">
        <f t="shared" si="169"/>
        <v>-3.1869999999999994</v>
      </c>
      <c r="R3636">
        <f t="shared" si="170"/>
        <v>0.04</v>
      </c>
    </row>
    <row r="3637" spans="1:18" x14ac:dyDescent="0.25">
      <c r="A3637" t="s">
        <v>246</v>
      </c>
      <c r="B3637" t="s">
        <v>6</v>
      </c>
      <c r="C3637" s="1">
        <v>44188</v>
      </c>
      <c r="D3637" s="1">
        <v>45295</v>
      </c>
      <c r="E3637" s="24">
        <v>1107</v>
      </c>
      <c r="F3637">
        <v>3</v>
      </c>
      <c r="G3637">
        <v>9.5</v>
      </c>
      <c r="H3637">
        <v>2.5</v>
      </c>
      <c r="I3637" t="s">
        <v>157</v>
      </c>
      <c r="J3637">
        <v>580</v>
      </c>
      <c r="K3637">
        <v>16</v>
      </c>
      <c r="L3637">
        <v>400</v>
      </c>
      <c r="M3637" t="s">
        <v>141</v>
      </c>
      <c r="N3637" t="s">
        <v>45</v>
      </c>
      <c r="O3637" t="s">
        <v>142</v>
      </c>
      <c r="P3637">
        <f t="shared" si="168"/>
        <v>13.087</v>
      </c>
      <c r="Q3637">
        <f t="shared" si="169"/>
        <v>-3.5869999999999997</v>
      </c>
      <c r="R3637">
        <f t="shared" si="170"/>
        <v>0.04</v>
      </c>
    </row>
    <row r="3638" spans="1:18" x14ac:dyDescent="0.25">
      <c r="A3638" t="s">
        <v>247</v>
      </c>
      <c r="B3638" t="s">
        <v>6</v>
      </c>
      <c r="C3638" s="1">
        <v>44188</v>
      </c>
      <c r="D3638" s="1">
        <v>45299</v>
      </c>
      <c r="E3638" s="24">
        <v>1111</v>
      </c>
      <c r="F3638">
        <v>3</v>
      </c>
      <c r="G3638">
        <v>13.7</v>
      </c>
      <c r="H3638">
        <v>3.6</v>
      </c>
      <c r="I3638" t="s">
        <v>157</v>
      </c>
      <c r="J3638">
        <v>580</v>
      </c>
      <c r="K3638">
        <v>18</v>
      </c>
      <c r="L3638">
        <v>160</v>
      </c>
      <c r="M3638" t="s">
        <v>141</v>
      </c>
      <c r="N3638" t="s">
        <v>45</v>
      </c>
      <c r="O3638" t="s">
        <v>142</v>
      </c>
      <c r="P3638">
        <f t="shared" si="168"/>
        <v>13.131</v>
      </c>
      <c r="Q3638">
        <f t="shared" si="169"/>
        <v>0.56899999999999906</v>
      </c>
      <c r="R3638">
        <f t="shared" si="170"/>
        <v>0.1125</v>
      </c>
    </row>
    <row r="3639" spans="1:18" x14ac:dyDescent="0.25">
      <c r="A3639" t="s">
        <v>247</v>
      </c>
      <c r="B3639" t="s">
        <v>6</v>
      </c>
      <c r="C3639" s="1">
        <v>44188</v>
      </c>
      <c r="D3639" s="1">
        <v>45299</v>
      </c>
      <c r="E3639" s="24">
        <v>1111</v>
      </c>
      <c r="F3639">
        <v>3</v>
      </c>
      <c r="G3639">
        <v>14.1</v>
      </c>
      <c r="H3639">
        <v>3.7</v>
      </c>
      <c r="I3639" t="s">
        <v>157</v>
      </c>
      <c r="J3639">
        <v>580</v>
      </c>
      <c r="K3639">
        <v>18</v>
      </c>
      <c r="L3639">
        <v>160</v>
      </c>
      <c r="M3639" t="s">
        <v>141</v>
      </c>
      <c r="N3639" t="s">
        <v>45</v>
      </c>
      <c r="O3639" t="s">
        <v>142</v>
      </c>
      <c r="P3639">
        <f t="shared" si="168"/>
        <v>13.131</v>
      </c>
      <c r="Q3639">
        <f t="shared" si="169"/>
        <v>0.96899999999999942</v>
      </c>
      <c r="R3639">
        <f t="shared" si="170"/>
        <v>0.1125</v>
      </c>
    </row>
    <row r="3640" spans="1:18" x14ac:dyDescent="0.25">
      <c r="A3640" t="s">
        <v>247</v>
      </c>
      <c r="B3640" t="s">
        <v>6</v>
      </c>
      <c r="C3640" s="1">
        <v>44188</v>
      </c>
      <c r="D3640" s="1">
        <v>45299</v>
      </c>
      <c r="E3640" s="24">
        <v>1111</v>
      </c>
      <c r="F3640">
        <v>3</v>
      </c>
      <c r="G3640">
        <v>11.1</v>
      </c>
      <c r="H3640">
        <v>2.7</v>
      </c>
      <c r="I3640" t="s">
        <v>157</v>
      </c>
      <c r="J3640">
        <v>580</v>
      </c>
      <c r="K3640">
        <v>18</v>
      </c>
      <c r="L3640">
        <v>160</v>
      </c>
      <c r="M3640" t="s">
        <v>141</v>
      </c>
      <c r="N3640" t="s">
        <v>45</v>
      </c>
      <c r="O3640" t="s">
        <v>142</v>
      </c>
      <c r="P3640">
        <f t="shared" si="168"/>
        <v>13.131</v>
      </c>
      <c r="Q3640">
        <f t="shared" si="169"/>
        <v>-2.0310000000000006</v>
      </c>
      <c r="R3640">
        <f t="shared" si="170"/>
        <v>0.1125</v>
      </c>
    </row>
    <row r="3641" spans="1:18" x14ac:dyDescent="0.25">
      <c r="A3641" t="s">
        <v>247</v>
      </c>
      <c r="B3641" t="s">
        <v>6</v>
      </c>
      <c r="C3641" s="1">
        <v>44188</v>
      </c>
      <c r="D3641" s="1">
        <v>45299</v>
      </c>
      <c r="E3641" s="24">
        <v>1111</v>
      </c>
      <c r="F3641">
        <v>3</v>
      </c>
      <c r="G3641">
        <v>14</v>
      </c>
      <c r="H3641">
        <v>3.6</v>
      </c>
      <c r="I3641" t="s">
        <v>157</v>
      </c>
      <c r="J3641">
        <v>580</v>
      </c>
      <c r="K3641">
        <v>18</v>
      </c>
      <c r="L3641">
        <v>160</v>
      </c>
      <c r="M3641" t="s">
        <v>141</v>
      </c>
      <c r="N3641" t="s">
        <v>45</v>
      </c>
      <c r="O3641" t="s">
        <v>142</v>
      </c>
      <c r="P3641">
        <f t="shared" si="168"/>
        <v>13.131</v>
      </c>
      <c r="Q3641">
        <f t="shared" si="169"/>
        <v>0.86899999999999977</v>
      </c>
      <c r="R3641">
        <f t="shared" si="170"/>
        <v>0.1125</v>
      </c>
    </row>
    <row r="3642" spans="1:18" x14ac:dyDescent="0.25">
      <c r="A3642" t="s">
        <v>247</v>
      </c>
      <c r="B3642" t="s">
        <v>6</v>
      </c>
      <c r="C3642" s="1">
        <v>44188</v>
      </c>
      <c r="D3642" s="1">
        <v>45299</v>
      </c>
      <c r="E3642" s="24">
        <v>1111</v>
      </c>
      <c r="F3642">
        <v>3</v>
      </c>
      <c r="G3642">
        <v>11.7</v>
      </c>
      <c r="H3642">
        <v>3.1</v>
      </c>
      <c r="I3642" t="s">
        <v>159</v>
      </c>
      <c r="J3642">
        <v>580</v>
      </c>
      <c r="K3642">
        <v>18</v>
      </c>
      <c r="L3642">
        <v>160</v>
      </c>
      <c r="M3642" t="s">
        <v>141</v>
      </c>
      <c r="N3642" t="s">
        <v>45</v>
      </c>
      <c r="O3642" t="s">
        <v>142</v>
      </c>
      <c r="P3642">
        <f t="shared" si="168"/>
        <v>13.131</v>
      </c>
      <c r="Q3642">
        <f t="shared" si="169"/>
        <v>-1.4310000000000009</v>
      </c>
      <c r="R3642">
        <f t="shared" si="170"/>
        <v>0.1125</v>
      </c>
    </row>
    <row r="3643" spans="1:18" x14ac:dyDescent="0.25">
      <c r="A3643" t="s">
        <v>247</v>
      </c>
      <c r="B3643" t="s">
        <v>6</v>
      </c>
      <c r="C3643" s="1">
        <v>44188</v>
      </c>
      <c r="D3643" s="1">
        <v>45299</v>
      </c>
      <c r="E3643" s="24">
        <v>1111</v>
      </c>
      <c r="F3643">
        <v>3</v>
      </c>
      <c r="G3643">
        <v>13.5</v>
      </c>
      <c r="H3643">
        <v>3.5</v>
      </c>
      <c r="I3643" t="s">
        <v>157</v>
      </c>
      <c r="J3643">
        <v>580</v>
      </c>
      <c r="K3643">
        <v>18</v>
      </c>
      <c r="L3643">
        <v>160</v>
      </c>
      <c r="M3643" t="s">
        <v>141</v>
      </c>
      <c r="N3643" t="s">
        <v>45</v>
      </c>
      <c r="O3643" t="s">
        <v>142</v>
      </c>
      <c r="P3643">
        <f t="shared" si="168"/>
        <v>13.131</v>
      </c>
      <c r="Q3643">
        <f t="shared" si="169"/>
        <v>0.36899999999999977</v>
      </c>
      <c r="R3643">
        <f t="shared" si="170"/>
        <v>0.1125</v>
      </c>
    </row>
    <row r="3644" spans="1:18" x14ac:dyDescent="0.25">
      <c r="A3644" t="s">
        <v>247</v>
      </c>
      <c r="B3644" t="s">
        <v>6</v>
      </c>
      <c r="C3644" s="1">
        <v>44188</v>
      </c>
      <c r="D3644" s="1">
        <v>45299</v>
      </c>
      <c r="E3644" s="24">
        <v>1111</v>
      </c>
      <c r="F3644">
        <v>3</v>
      </c>
      <c r="G3644">
        <v>11</v>
      </c>
      <c r="H3644">
        <v>2.8</v>
      </c>
      <c r="I3644" t="s">
        <v>157</v>
      </c>
      <c r="J3644">
        <v>580</v>
      </c>
      <c r="K3644">
        <v>18</v>
      </c>
      <c r="L3644">
        <v>160</v>
      </c>
      <c r="M3644" t="s">
        <v>141</v>
      </c>
      <c r="N3644" t="s">
        <v>45</v>
      </c>
      <c r="O3644" t="s">
        <v>142</v>
      </c>
      <c r="P3644">
        <f t="shared" si="168"/>
        <v>13.131</v>
      </c>
      <c r="Q3644">
        <f t="shared" si="169"/>
        <v>-2.1310000000000002</v>
      </c>
      <c r="R3644">
        <f t="shared" si="170"/>
        <v>0.1125</v>
      </c>
    </row>
    <row r="3645" spans="1:18" x14ac:dyDescent="0.25">
      <c r="A3645" t="s">
        <v>247</v>
      </c>
      <c r="B3645" t="s">
        <v>6</v>
      </c>
      <c r="C3645" s="1">
        <v>44188</v>
      </c>
      <c r="D3645" s="1">
        <v>45299</v>
      </c>
      <c r="E3645" s="24">
        <v>1111</v>
      </c>
      <c r="F3645">
        <v>3</v>
      </c>
      <c r="G3645">
        <v>10.1</v>
      </c>
      <c r="H3645">
        <v>2.6</v>
      </c>
      <c r="I3645" t="s">
        <v>157</v>
      </c>
      <c r="J3645">
        <v>580</v>
      </c>
      <c r="K3645">
        <v>18</v>
      </c>
      <c r="L3645">
        <v>160</v>
      </c>
      <c r="M3645" t="s">
        <v>141</v>
      </c>
      <c r="N3645" t="s">
        <v>45</v>
      </c>
      <c r="O3645" t="s">
        <v>142</v>
      </c>
      <c r="P3645">
        <f t="shared" si="168"/>
        <v>13.131</v>
      </c>
      <c r="Q3645">
        <f t="shared" si="169"/>
        <v>-3.0310000000000006</v>
      </c>
      <c r="R3645">
        <f t="shared" si="170"/>
        <v>0.1125</v>
      </c>
    </row>
    <row r="3646" spans="1:18" x14ac:dyDescent="0.25">
      <c r="A3646" t="s">
        <v>247</v>
      </c>
      <c r="B3646" t="s">
        <v>6</v>
      </c>
      <c r="C3646" s="1">
        <v>44188</v>
      </c>
      <c r="D3646" s="1">
        <v>45299</v>
      </c>
      <c r="E3646" s="24">
        <v>1111</v>
      </c>
      <c r="F3646">
        <v>3</v>
      </c>
      <c r="G3646">
        <v>12</v>
      </c>
      <c r="H3646">
        <v>3.1</v>
      </c>
      <c r="I3646" t="s">
        <v>159</v>
      </c>
      <c r="J3646">
        <v>580</v>
      </c>
      <c r="K3646">
        <v>18</v>
      </c>
      <c r="L3646">
        <v>160</v>
      </c>
      <c r="M3646" t="s">
        <v>141</v>
      </c>
      <c r="N3646" t="s">
        <v>45</v>
      </c>
      <c r="O3646" t="s">
        <v>142</v>
      </c>
      <c r="P3646">
        <f t="shared" si="168"/>
        <v>13.131</v>
      </c>
      <c r="Q3646">
        <f t="shared" si="169"/>
        <v>-1.1310000000000002</v>
      </c>
      <c r="R3646">
        <f t="shared" si="170"/>
        <v>0.1125</v>
      </c>
    </row>
    <row r="3647" spans="1:18" x14ac:dyDescent="0.25">
      <c r="A3647" t="s">
        <v>247</v>
      </c>
      <c r="B3647" t="s">
        <v>6</v>
      </c>
      <c r="C3647" s="1">
        <v>44188</v>
      </c>
      <c r="D3647" s="1">
        <v>45299</v>
      </c>
      <c r="E3647" s="24">
        <v>1111</v>
      </c>
      <c r="F3647">
        <v>3</v>
      </c>
      <c r="G3647">
        <v>12.6</v>
      </c>
      <c r="H3647">
        <v>3.2</v>
      </c>
      <c r="I3647" t="s">
        <v>157</v>
      </c>
      <c r="J3647">
        <v>580</v>
      </c>
      <c r="K3647">
        <v>18</v>
      </c>
      <c r="L3647">
        <v>160</v>
      </c>
      <c r="M3647" t="s">
        <v>141</v>
      </c>
      <c r="N3647" t="s">
        <v>45</v>
      </c>
      <c r="O3647" t="s">
        <v>142</v>
      </c>
      <c r="P3647">
        <f t="shared" si="168"/>
        <v>13.131</v>
      </c>
      <c r="Q3647">
        <f t="shared" si="169"/>
        <v>-0.53100000000000058</v>
      </c>
      <c r="R3647">
        <f t="shared" si="170"/>
        <v>0.1125</v>
      </c>
    </row>
    <row r="3648" spans="1:18" x14ac:dyDescent="0.25">
      <c r="A3648" t="s">
        <v>247</v>
      </c>
      <c r="B3648" t="s">
        <v>6</v>
      </c>
      <c r="C3648" s="1">
        <v>44188</v>
      </c>
      <c r="D3648" s="1">
        <v>45299</v>
      </c>
      <c r="E3648" s="24">
        <v>1111</v>
      </c>
      <c r="F3648">
        <v>3</v>
      </c>
      <c r="G3648">
        <v>11.6</v>
      </c>
      <c r="H3648">
        <v>2.9</v>
      </c>
      <c r="I3648" t="s">
        <v>157</v>
      </c>
      <c r="J3648">
        <v>580</v>
      </c>
      <c r="K3648">
        <v>18</v>
      </c>
      <c r="L3648">
        <v>160</v>
      </c>
      <c r="M3648" t="s">
        <v>141</v>
      </c>
      <c r="N3648" t="s">
        <v>45</v>
      </c>
      <c r="O3648" t="s">
        <v>142</v>
      </c>
      <c r="P3648">
        <f t="shared" si="168"/>
        <v>13.131</v>
      </c>
      <c r="Q3648">
        <f t="shared" si="169"/>
        <v>-1.5310000000000006</v>
      </c>
      <c r="R3648">
        <f t="shared" si="170"/>
        <v>0.1125</v>
      </c>
    </row>
    <row r="3649" spans="1:18" x14ac:dyDescent="0.25">
      <c r="A3649" t="s">
        <v>247</v>
      </c>
      <c r="B3649" t="s">
        <v>6</v>
      </c>
      <c r="C3649" s="1">
        <v>44188</v>
      </c>
      <c r="D3649" s="1">
        <v>45299</v>
      </c>
      <c r="E3649" s="24">
        <v>1111</v>
      </c>
      <c r="F3649">
        <v>3</v>
      </c>
      <c r="G3649">
        <v>11.5</v>
      </c>
      <c r="H3649">
        <v>2.8</v>
      </c>
      <c r="I3649" t="s">
        <v>159</v>
      </c>
      <c r="J3649">
        <v>580</v>
      </c>
      <c r="K3649">
        <v>18</v>
      </c>
      <c r="L3649">
        <v>160</v>
      </c>
      <c r="M3649" t="s">
        <v>141</v>
      </c>
      <c r="N3649" t="s">
        <v>45</v>
      </c>
      <c r="O3649" t="s">
        <v>142</v>
      </c>
      <c r="P3649">
        <f t="shared" si="168"/>
        <v>13.131</v>
      </c>
      <c r="Q3649">
        <f t="shared" si="169"/>
        <v>-1.6310000000000002</v>
      </c>
      <c r="R3649">
        <f t="shared" si="170"/>
        <v>0.1125</v>
      </c>
    </row>
    <row r="3650" spans="1:18" x14ac:dyDescent="0.25">
      <c r="A3650" t="s">
        <v>247</v>
      </c>
      <c r="B3650" t="s">
        <v>6</v>
      </c>
      <c r="C3650" s="1">
        <v>44188</v>
      </c>
      <c r="D3650" s="1">
        <v>45299</v>
      </c>
      <c r="E3650" s="24">
        <v>1111</v>
      </c>
      <c r="F3650">
        <v>3</v>
      </c>
      <c r="G3650">
        <v>11.5</v>
      </c>
      <c r="H3650">
        <v>2.9</v>
      </c>
      <c r="I3650" t="s">
        <v>159</v>
      </c>
      <c r="J3650">
        <v>580</v>
      </c>
      <c r="K3650">
        <v>18</v>
      </c>
      <c r="L3650">
        <v>160</v>
      </c>
      <c r="M3650" t="s">
        <v>141</v>
      </c>
      <c r="N3650" t="s">
        <v>45</v>
      </c>
      <c r="O3650" t="s">
        <v>142</v>
      </c>
      <c r="P3650">
        <f t="shared" si="168"/>
        <v>13.131</v>
      </c>
      <c r="Q3650">
        <f t="shared" si="169"/>
        <v>-1.6310000000000002</v>
      </c>
      <c r="R3650">
        <f t="shared" si="170"/>
        <v>0.1125</v>
      </c>
    </row>
    <row r="3651" spans="1:18" x14ac:dyDescent="0.25">
      <c r="A3651" t="s">
        <v>247</v>
      </c>
      <c r="B3651" t="s">
        <v>6</v>
      </c>
      <c r="C3651" s="1">
        <v>44188</v>
      </c>
      <c r="D3651" s="1">
        <v>45299</v>
      </c>
      <c r="E3651" s="24">
        <v>1111</v>
      </c>
      <c r="F3651">
        <v>3</v>
      </c>
      <c r="G3651">
        <v>11.8</v>
      </c>
      <c r="H3651">
        <v>3</v>
      </c>
      <c r="I3651" t="s">
        <v>157</v>
      </c>
      <c r="J3651">
        <v>580</v>
      </c>
      <c r="K3651">
        <v>18</v>
      </c>
      <c r="L3651">
        <v>160</v>
      </c>
      <c r="M3651" t="s">
        <v>141</v>
      </c>
      <c r="N3651" t="s">
        <v>45</v>
      </c>
      <c r="O3651" t="s">
        <v>142</v>
      </c>
      <c r="P3651">
        <f t="shared" ref="P3651:P3714" si="171">IF(B3651="AltCom",E3651*0.003+1.43,IF(B3651="EreCya",E3651*0.003+2.87,IF(B3651="JulOrn",E3651*0.004+2.3,IF(B3651="LepElo",E3651*0.011+0.91,IF(B3651="NeoPul",E3651*0.004+2.46,IF(B3651="NeoTet","NT",IF(B3651="TelTem",E3651*0.006+1.77,IF(B3651="VarMoo",E3651*0.003+1.67,"AAAAAAAAAH"))))))))</f>
        <v>13.131</v>
      </c>
      <c r="Q3651">
        <f t="shared" ref="Q3651:Q3714" si="172">IF(B3651="NeoTet", "NA", G3651-P3651)</f>
        <v>-1.3309999999999995</v>
      </c>
      <c r="R3651">
        <f t="shared" ref="R3651:R3714" si="173">K3651/L3651</f>
        <v>0.1125</v>
      </c>
    </row>
    <row r="3652" spans="1:18" x14ac:dyDescent="0.25">
      <c r="A3652" t="s">
        <v>247</v>
      </c>
      <c r="B3652" t="s">
        <v>6</v>
      </c>
      <c r="C3652" s="1">
        <v>44188</v>
      </c>
      <c r="D3652" s="1">
        <v>45299</v>
      </c>
      <c r="E3652" s="24">
        <v>1111</v>
      </c>
      <c r="F3652">
        <v>3</v>
      </c>
      <c r="G3652">
        <v>11.1</v>
      </c>
      <c r="H3652">
        <v>2.8</v>
      </c>
      <c r="I3652" t="s">
        <v>159</v>
      </c>
      <c r="J3652">
        <v>580</v>
      </c>
      <c r="K3652">
        <v>18</v>
      </c>
      <c r="L3652">
        <v>160</v>
      </c>
      <c r="M3652" t="s">
        <v>141</v>
      </c>
      <c r="N3652" t="s">
        <v>45</v>
      </c>
      <c r="O3652" t="s">
        <v>142</v>
      </c>
      <c r="P3652">
        <f t="shared" si="171"/>
        <v>13.131</v>
      </c>
      <c r="Q3652">
        <f t="shared" si="172"/>
        <v>-2.0310000000000006</v>
      </c>
      <c r="R3652">
        <f t="shared" si="173"/>
        <v>0.1125</v>
      </c>
    </row>
    <row r="3653" spans="1:18" x14ac:dyDescent="0.25">
      <c r="A3653" t="s">
        <v>247</v>
      </c>
      <c r="B3653" t="s">
        <v>6</v>
      </c>
      <c r="C3653" s="1">
        <v>44188</v>
      </c>
      <c r="D3653" s="1">
        <v>45299</v>
      </c>
      <c r="E3653" s="24">
        <v>1111</v>
      </c>
      <c r="F3653">
        <v>3</v>
      </c>
      <c r="G3653">
        <v>10.199999999999999</v>
      </c>
      <c r="H3653">
        <v>2.5</v>
      </c>
      <c r="I3653" t="s">
        <v>159</v>
      </c>
      <c r="J3653">
        <v>580</v>
      </c>
      <c r="K3653">
        <v>18</v>
      </c>
      <c r="L3653">
        <v>160</v>
      </c>
      <c r="M3653" t="s">
        <v>141</v>
      </c>
      <c r="N3653" t="s">
        <v>45</v>
      </c>
      <c r="O3653" t="s">
        <v>142</v>
      </c>
      <c r="P3653">
        <f t="shared" si="171"/>
        <v>13.131</v>
      </c>
      <c r="Q3653">
        <f t="shared" si="172"/>
        <v>-2.9310000000000009</v>
      </c>
      <c r="R3653">
        <f t="shared" si="173"/>
        <v>0.1125</v>
      </c>
    </row>
    <row r="3654" spans="1:18" x14ac:dyDescent="0.25">
      <c r="A3654" t="s">
        <v>247</v>
      </c>
      <c r="B3654" t="s">
        <v>6</v>
      </c>
      <c r="C3654" s="1">
        <v>44188</v>
      </c>
      <c r="D3654" s="1">
        <v>45299</v>
      </c>
      <c r="E3654" s="24">
        <v>1111</v>
      </c>
      <c r="F3654">
        <v>3</v>
      </c>
      <c r="G3654">
        <v>9.1999999999999993</v>
      </c>
      <c r="H3654">
        <v>2.2999999999999998</v>
      </c>
      <c r="I3654" t="s">
        <v>157</v>
      </c>
      <c r="J3654">
        <v>580</v>
      </c>
      <c r="K3654">
        <v>18</v>
      </c>
      <c r="L3654">
        <v>160</v>
      </c>
      <c r="M3654" t="s">
        <v>141</v>
      </c>
      <c r="N3654" t="s">
        <v>45</v>
      </c>
      <c r="O3654" t="s">
        <v>142</v>
      </c>
      <c r="P3654">
        <f t="shared" si="171"/>
        <v>13.131</v>
      </c>
      <c r="Q3654">
        <f t="shared" si="172"/>
        <v>-3.9310000000000009</v>
      </c>
      <c r="R3654">
        <f t="shared" si="173"/>
        <v>0.1125</v>
      </c>
    </row>
    <row r="3655" spans="1:18" x14ac:dyDescent="0.25">
      <c r="A3655" t="s">
        <v>247</v>
      </c>
      <c r="B3655" t="s">
        <v>6</v>
      </c>
      <c r="C3655" s="1">
        <v>44188</v>
      </c>
      <c r="D3655" s="1">
        <v>45299</v>
      </c>
      <c r="E3655" s="24">
        <v>1111</v>
      </c>
      <c r="F3655">
        <v>3</v>
      </c>
      <c r="G3655">
        <v>8.4</v>
      </c>
      <c r="H3655">
        <v>2</v>
      </c>
      <c r="I3655" t="s">
        <v>157</v>
      </c>
      <c r="J3655">
        <v>580</v>
      </c>
      <c r="K3655">
        <v>18</v>
      </c>
      <c r="L3655">
        <v>160</v>
      </c>
      <c r="M3655" t="s">
        <v>141</v>
      </c>
      <c r="N3655" t="s">
        <v>45</v>
      </c>
      <c r="O3655" t="s">
        <v>142</v>
      </c>
      <c r="P3655">
        <f t="shared" si="171"/>
        <v>13.131</v>
      </c>
      <c r="Q3655">
        <f t="shared" si="172"/>
        <v>-4.7309999999999999</v>
      </c>
      <c r="R3655">
        <f t="shared" si="173"/>
        <v>0.1125</v>
      </c>
    </row>
    <row r="3656" spans="1:18" x14ac:dyDescent="0.25">
      <c r="A3656" t="s">
        <v>241</v>
      </c>
      <c r="B3656" t="s">
        <v>6</v>
      </c>
      <c r="C3656" s="1">
        <v>44241</v>
      </c>
      <c r="D3656" s="1">
        <v>45299</v>
      </c>
      <c r="E3656" s="24">
        <v>1058</v>
      </c>
      <c r="F3656">
        <v>3</v>
      </c>
      <c r="G3656">
        <v>11.8</v>
      </c>
      <c r="H3656">
        <v>3.2</v>
      </c>
      <c r="I3656" t="s">
        <v>159</v>
      </c>
      <c r="J3656">
        <v>664</v>
      </c>
      <c r="K3656">
        <v>18</v>
      </c>
      <c r="L3656">
        <v>160</v>
      </c>
      <c r="M3656" t="s">
        <v>145</v>
      </c>
      <c r="N3656" t="s">
        <v>45</v>
      </c>
      <c r="O3656" t="s">
        <v>142</v>
      </c>
      <c r="P3656">
        <f t="shared" si="171"/>
        <v>12.548</v>
      </c>
      <c r="Q3656">
        <f t="shared" si="172"/>
        <v>-0.74799999999999933</v>
      </c>
      <c r="R3656">
        <f t="shared" si="173"/>
        <v>0.1125</v>
      </c>
    </row>
    <row r="3657" spans="1:18" x14ac:dyDescent="0.25">
      <c r="A3657" t="s">
        <v>241</v>
      </c>
      <c r="B3657" t="s">
        <v>6</v>
      </c>
      <c r="C3657" s="1">
        <v>44241</v>
      </c>
      <c r="D3657" s="1">
        <v>45299</v>
      </c>
      <c r="E3657" s="24">
        <v>1058</v>
      </c>
      <c r="F3657">
        <v>3</v>
      </c>
      <c r="G3657">
        <v>13.7</v>
      </c>
      <c r="H3657">
        <v>3.7</v>
      </c>
      <c r="I3657" t="s">
        <v>157</v>
      </c>
      <c r="J3657">
        <v>664</v>
      </c>
      <c r="K3657">
        <v>18</v>
      </c>
      <c r="L3657">
        <v>160</v>
      </c>
      <c r="M3657" t="s">
        <v>145</v>
      </c>
      <c r="N3657" t="s">
        <v>45</v>
      </c>
      <c r="O3657" t="s">
        <v>142</v>
      </c>
      <c r="P3657">
        <f t="shared" si="171"/>
        <v>12.548</v>
      </c>
      <c r="Q3657">
        <f t="shared" si="172"/>
        <v>1.1519999999999992</v>
      </c>
      <c r="R3657">
        <f t="shared" si="173"/>
        <v>0.1125</v>
      </c>
    </row>
    <row r="3658" spans="1:18" x14ac:dyDescent="0.25">
      <c r="A3658" t="s">
        <v>241</v>
      </c>
      <c r="B3658" t="s">
        <v>6</v>
      </c>
      <c r="C3658" s="1">
        <v>44241</v>
      </c>
      <c r="D3658" s="1">
        <v>45299</v>
      </c>
      <c r="E3658" s="24">
        <v>1058</v>
      </c>
      <c r="F3658">
        <v>3</v>
      </c>
      <c r="G3658">
        <v>10.8</v>
      </c>
      <c r="H3658">
        <v>2.9</v>
      </c>
      <c r="I3658" t="s">
        <v>159</v>
      </c>
      <c r="J3658">
        <v>664</v>
      </c>
      <c r="K3658">
        <v>18</v>
      </c>
      <c r="L3658">
        <v>160</v>
      </c>
      <c r="M3658" t="s">
        <v>145</v>
      </c>
      <c r="N3658" t="s">
        <v>45</v>
      </c>
      <c r="O3658" t="s">
        <v>142</v>
      </c>
      <c r="P3658">
        <f t="shared" si="171"/>
        <v>12.548</v>
      </c>
      <c r="Q3658">
        <f t="shared" si="172"/>
        <v>-1.7479999999999993</v>
      </c>
      <c r="R3658">
        <f t="shared" si="173"/>
        <v>0.1125</v>
      </c>
    </row>
    <row r="3659" spans="1:18" x14ac:dyDescent="0.25">
      <c r="A3659" t="s">
        <v>241</v>
      </c>
      <c r="B3659" t="s">
        <v>6</v>
      </c>
      <c r="C3659" s="1">
        <v>44241</v>
      </c>
      <c r="D3659" s="1">
        <v>45299</v>
      </c>
      <c r="E3659" s="24">
        <v>1058</v>
      </c>
      <c r="F3659">
        <v>3</v>
      </c>
      <c r="G3659">
        <v>13.3</v>
      </c>
      <c r="H3659">
        <v>3.5</v>
      </c>
      <c r="I3659" t="s">
        <v>157</v>
      </c>
      <c r="J3659">
        <v>664</v>
      </c>
      <c r="K3659">
        <v>18</v>
      </c>
      <c r="L3659">
        <v>160</v>
      </c>
      <c r="M3659" t="s">
        <v>145</v>
      </c>
      <c r="N3659" t="s">
        <v>45</v>
      </c>
      <c r="O3659" t="s">
        <v>142</v>
      </c>
      <c r="P3659">
        <f t="shared" si="171"/>
        <v>12.548</v>
      </c>
      <c r="Q3659">
        <f t="shared" si="172"/>
        <v>0.75200000000000067</v>
      </c>
      <c r="R3659">
        <f t="shared" si="173"/>
        <v>0.1125</v>
      </c>
    </row>
    <row r="3660" spans="1:18" x14ac:dyDescent="0.25">
      <c r="A3660" t="s">
        <v>241</v>
      </c>
      <c r="B3660" t="s">
        <v>6</v>
      </c>
      <c r="C3660" s="1">
        <v>44241</v>
      </c>
      <c r="D3660" s="1">
        <v>45299</v>
      </c>
      <c r="E3660" s="24">
        <v>1058</v>
      </c>
      <c r="F3660">
        <v>3</v>
      </c>
      <c r="G3660">
        <v>10.199999999999999</v>
      </c>
      <c r="H3660">
        <v>2.6</v>
      </c>
      <c r="I3660" t="s">
        <v>159</v>
      </c>
      <c r="J3660">
        <v>664</v>
      </c>
      <c r="K3660">
        <v>18</v>
      </c>
      <c r="L3660">
        <v>160</v>
      </c>
      <c r="M3660" t="s">
        <v>145</v>
      </c>
      <c r="N3660" t="s">
        <v>45</v>
      </c>
      <c r="O3660" t="s">
        <v>142</v>
      </c>
      <c r="P3660">
        <f t="shared" si="171"/>
        <v>12.548</v>
      </c>
      <c r="Q3660">
        <f t="shared" si="172"/>
        <v>-2.3480000000000008</v>
      </c>
      <c r="R3660">
        <f t="shared" si="173"/>
        <v>0.1125</v>
      </c>
    </row>
    <row r="3661" spans="1:18" x14ac:dyDescent="0.25">
      <c r="A3661" t="s">
        <v>241</v>
      </c>
      <c r="B3661" t="s">
        <v>6</v>
      </c>
      <c r="C3661" s="1">
        <v>44241</v>
      </c>
      <c r="D3661" s="1">
        <v>45299</v>
      </c>
      <c r="E3661" s="24">
        <v>1058</v>
      </c>
      <c r="F3661">
        <v>3</v>
      </c>
      <c r="G3661">
        <v>13.4</v>
      </c>
      <c r="H3661">
        <v>3.5</v>
      </c>
      <c r="I3661" t="s">
        <v>157</v>
      </c>
      <c r="J3661">
        <v>664</v>
      </c>
      <c r="K3661">
        <v>18</v>
      </c>
      <c r="L3661">
        <v>160</v>
      </c>
      <c r="M3661" t="s">
        <v>145</v>
      </c>
      <c r="N3661" t="s">
        <v>45</v>
      </c>
      <c r="O3661" t="s">
        <v>142</v>
      </c>
      <c r="P3661">
        <f t="shared" si="171"/>
        <v>12.548</v>
      </c>
      <c r="Q3661">
        <f t="shared" si="172"/>
        <v>0.85200000000000031</v>
      </c>
      <c r="R3661">
        <f t="shared" si="173"/>
        <v>0.1125</v>
      </c>
    </row>
    <row r="3662" spans="1:18" x14ac:dyDescent="0.25">
      <c r="A3662" t="s">
        <v>241</v>
      </c>
      <c r="B3662" t="s">
        <v>6</v>
      </c>
      <c r="C3662" s="1">
        <v>44241</v>
      </c>
      <c r="D3662" s="1">
        <v>45299</v>
      </c>
      <c r="E3662" s="24">
        <v>1058</v>
      </c>
      <c r="F3662">
        <v>3</v>
      </c>
      <c r="G3662">
        <v>11.3</v>
      </c>
      <c r="H3662">
        <v>2.9</v>
      </c>
      <c r="I3662" t="s">
        <v>157</v>
      </c>
      <c r="J3662">
        <v>664</v>
      </c>
      <c r="K3662">
        <v>18</v>
      </c>
      <c r="L3662">
        <v>160</v>
      </c>
      <c r="M3662" t="s">
        <v>145</v>
      </c>
      <c r="N3662" t="s">
        <v>45</v>
      </c>
      <c r="O3662" t="s">
        <v>142</v>
      </c>
      <c r="P3662">
        <f t="shared" si="171"/>
        <v>12.548</v>
      </c>
      <c r="Q3662">
        <f t="shared" si="172"/>
        <v>-1.2479999999999993</v>
      </c>
      <c r="R3662">
        <f t="shared" si="173"/>
        <v>0.1125</v>
      </c>
    </row>
    <row r="3663" spans="1:18" x14ac:dyDescent="0.25">
      <c r="A3663" t="s">
        <v>241</v>
      </c>
      <c r="B3663" t="s">
        <v>6</v>
      </c>
      <c r="C3663" s="1">
        <v>44241</v>
      </c>
      <c r="D3663" s="1">
        <v>45299</v>
      </c>
      <c r="E3663" s="24">
        <v>1058</v>
      </c>
      <c r="F3663">
        <v>3</v>
      </c>
      <c r="G3663">
        <v>12.9</v>
      </c>
      <c r="H3663">
        <v>3.3</v>
      </c>
      <c r="I3663" t="s">
        <v>157</v>
      </c>
      <c r="J3663">
        <v>664</v>
      </c>
      <c r="K3663">
        <v>18</v>
      </c>
      <c r="L3663">
        <v>160</v>
      </c>
      <c r="M3663" t="s">
        <v>145</v>
      </c>
      <c r="N3663" t="s">
        <v>45</v>
      </c>
      <c r="O3663" t="s">
        <v>142</v>
      </c>
      <c r="P3663">
        <f t="shared" si="171"/>
        <v>12.548</v>
      </c>
      <c r="Q3663">
        <f t="shared" si="172"/>
        <v>0.35200000000000031</v>
      </c>
      <c r="R3663">
        <f t="shared" si="173"/>
        <v>0.1125</v>
      </c>
    </row>
    <row r="3664" spans="1:18" x14ac:dyDescent="0.25">
      <c r="A3664" t="s">
        <v>241</v>
      </c>
      <c r="B3664" t="s">
        <v>6</v>
      </c>
      <c r="C3664" s="1">
        <v>44241</v>
      </c>
      <c r="D3664" s="1">
        <v>45299</v>
      </c>
      <c r="E3664" s="24">
        <v>1058</v>
      </c>
      <c r="F3664">
        <v>3</v>
      </c>
      <c r="G3664">
        <v>12.2</v>
      </c>
      <c r="H3664">
        <v>3.2</v>
      </c>
      <c r="I3664" t="s">
        <v>157</v>
      </c>
      <c r="J3664">
        <v>664</v>
      </c>
      <c r="K3664">
        <v>18</v>
      </c>
      <c r="L3664">
        <v>160</v>
      </c>
      <c r="M3664" t="s">
        <v>145</v>
      </c>
      <c r="N3664" t="s">
        <v>45</v>
      </c>
      <c r="O3664" t="s">
        <v>142</v>
      </c>
      <c r="P3664">
        <f t="shared" si="171"/>
        <v>12.548</v>
      </c>
      <c r="Q3664">
        <f t="shared" si="172"/>
        <v>-0.34800000000000075</v>
      </c>
      <c r="R3664">
        <f t="shared" si="173"/>
        <v>0.1125</v>
      </c>
    </row>
    <row r="3665" spans="1:18" x14ac:dyDescent="0.25">
      <c r="A3665" t="s">
        <v>241</v>
      </c>
      <c r="B3665" t="s">
        <v>6</v>
      </c>
      <c r="C3665" s="1">
        <v>44241</v>
      </c>
      <c r="D3665" s="1">
        <v>45299</v>
      </c>
      <c r="E3665" s="24">
        <v>1058</v>
      </c>
      <c r="F3665">
        <v>3</v>
      </c>
      <c r="G3665">
        <v>10.8</v>
      </c>
      <c r="H3665">
        <v>2.8</v>
      </c>
      <c r="I3665" t="s">
        <v>157</v>
      </c>
      <c r="J3665">
        <v>664</v>
      </c>
      <c r="K3665">
        <v>18</v>
      </c>
      <c r="L3665">
        <v>160</v>
      </c>
      <c r="M3665" t="s">
        <v>145</v>
      </c>
      <c r="N3665" t="s">
        <v>45</v>
      </c>
      <c r="O3665" t="s">
        <v>142</v>
      </c>
      <c r="P3665">
        <f t="shared" si="171"/>
        <v>12.548</v>
      </c>
      <c r="Q3665">
        <f t="shared" si="172"/>
        <v>-1.7479999999999993</v>
      </c>
      <c r="R3665">
        <f t="shared" si="173"/>
        <v>0.1125</v>
      </c>
    </row>
    <row r="3666" spans="1:18" x14ac:dyDescent="0.25">
      <c r="A3666" t="s">
        <v>241</v>
      </c>
      <c r="B3666" t="s">
        <v>6</v>
      </c>
      <c r="C3666" s="1">
        <v>44241</v>
      </c>
      <c r="D3666" s="1">
        <v>45299</v>
      </c>
      <c r="E3666" s="24">
        <v>1058</v>
      </c>
      <c r="F3666">
        <v>3</v>
      </c>
      <c r="G3666">
        <v>10.6</v>
      </c>
      <c r="H3666">
        <v>2.7</v>
      </c>
      <c r="I3666" t="s">
        <v>159</v>
      </c>
      <c r="J3666">
        <v>664</v>
      </c>
      <c r="K3666">
        <v>18</v>
      </c>
      <c r="L3666">
        <v>160</v>
      </c>
      <c r="M3666" t="s">
        <v>145</v>
      </c>
      <c r="N3666" t="s">
        <v>45</v>
      </c>
      <c r="O3666" t="s">
        <v>142</v>
      </c>
      <c r="P3666">
        <f t="shared" si="171"/>
        <v>12.548</v>
      </c>
      <c r="Q3666">
        <f t="shared" si="172"/>
        <v>-1.9480000000000004</v>
      </c>
      <c r="R3666">
        <f t="shared" si="173"/>
        <v>0.1125</v>
      </c>
    </row>
    <row r="3667" spans="1:18" x14ac:dyDescent="0.25">
      <c r="A3667" t="s">
        <v>241</v>
      </c>
      <c r="B3667" t="s">
        <v>6</v>
      </c>
      <c r="C3667" s="1">
        <v>44241</v>
      </c>
      <c r="D3667" s="1">
        <v>45299</v>
      </c>
      <c r="E3667" s="24">
        <v>1058</v>
      </c>
      <c r="F3667">
        <v>3</v>
      </c>
      <c r="G3667">
        <v>11.4</v>
      </c>
      <c r="H3667">
        <v>2.9</v>
      </c>
      <c r="I3667" t="s">
        <v>157</v>
      </c>
      <c r="J3667">
        <v>664</v>
      </c>
      <c r="K3667">
        <v>18</v>
      </c>
      <c r="L3667">
        <v>160</v>
      </c>
      <c r="M3667" t="s">
        <v>145</v>
      </c>
      <c r="N3667" t="s">
        <v>45</v>
      </c>
      <c r="O3667" t="s">
        <v>142</v>
      </c>
      <c r="P3667">
        <f t="shared" si="171"/>
        <v>12.548</v>
      </c>
      <c r="Q3667">
        <f t="shared" si="172"/>
        <v>-1.1479999999999997</v>
      </c>
      <c r="R3667">
        <f t="shared" si="173"/>
        <v>0.1125</v>
      </c>
    </row>
    <row r="3668" spans="1:18" x14ac:dyDescent="0.25">
      <c r="A3668" t="s">
        <v>241</v>
      </c>
      <c r="B3668" t="s">
        <v>6</v>
      </c>
      <c r="C3668" s="1">
        <v>44241</v>
      </c>
      <c r="D3668" s="1">
        <v>45299</v>
      </c>
      <c r="E3668" s="24">
        <v>1058</v>
      </c>
      <c r="F3668">
        <v>3</v>
      </c>
      <c r="G3668">
        <v>10.8</v>
      </c>
      <c r="H3668">
        <v>2.9</v>
      </c>
      <c r="I3668" t="s">
        <v>159</v>
      </c>
      <c r="J3668">
        <v>664</v>
      </c>
      <c r="K3668">
        <v>18</v>
      </c>
      <c r="L3668">
        <v>160</v>
      </c>
      <c r="M3668" t="s">
        <v>145</v>
      </c>
      <c r="N3668" t="s">
        <v>45</v>
      </c>
      <c r="O3668" t="s">
        <v>142</v>
      </c>
      <c r="P3668">
        <f t="shared" si="171"/>
        <v>12.548</v>
      </c>
      <c r="Q3668">
        <f t="shared" si="172"/>
        <v>-1.7479999999999993</v>
      </c>
      <c r="R3668">
        <f t="shared" si="173"/>
        <v>0.1125</v>
      </c>
    </row>
    <row r="3669" spans="1:18" x14ac:dyDescent="0.25">
      <c r="A3669" t="s">
        <v>241</v>
      </c>
      <c r="B3669" t="s">
        <v>6</v>
      </c>
      <c r="C3669" s="1">
        <v>44241</v>
      </c>
      <c r="D3669" s="1">
        <v>45299</v>
      </c>
      <c r="E3669" s="24">
        <v>1058</v>
      </c>
      <c r="F3669">
        <v>3</v>
      </c>
      <c r="G3669">
        <v>13</v>
      </c>
      <c r="H3669">
        <v>3.4</v>
      </c>
      <c r="I3669" t="s">
        <v>157</v>
      </c>
      <c r="J3669">
        <v>664</v>
      </c>
      <c r="K3669">
        <v>18</v>
      </c>
      <c r="L3669">
        <v>160</v>
      </c>
      <c r="M3669" t="s">
        <v>145</v>
      </c>
      <c r="N3669" t="s">
        <v>45</v>
      </c>
      <c r="O3669" t="s">
        <v>142</v>
      </c>
      <c r="P3669">
        <f t="shared" si="171"/>
        <v>12.548</v>
      </c>
      <c r="Q3669">
        <f t="shared" si="172"/>
        <v>0.45199999999999996</v>
      </c>
      <c r="R3669">
        <f t="shared" si="173"/>
        <v>0.1125</v>
      </c>
    </row>
    <row r="3670" spans="1:18" x14ac:dyDescent="0.25">
      <c r="A3670" t="s">
        <v>241</v>
      </c>
      <c r="B3670" t="s">
        <v>6</v>
      </c>
      <c r="C3670" s="1">
        <v>44241</v>
      </c>
      <c r="D3670" s="1">
        <v>45299</v>
      </c>
      <c r="E3670" s="24">
        <v>1058</v>
      </c>
      <c r="F3670">
        <v>3</v>
      </c>
      <c r="G3670">
        <v>10.7</v>
      </c>
      <c r="H3670">
        <v>2.9</v>
      </c>
      <c r="I3670" t="s">
        <v>159</v>
      </c>
      <c r="J3670">
        <v>664</v>
      </c>
      <c r="K3670">
        <v>18</v>
      </c>
      <c r="L3670">
        <v>160</v>
      </c>
      <c r="M3670" t="s">
        <v>145</v>
      </c>
      <c r="N3670" t="s">
        <v>45</v>
      </c>
      <c r="O3670" t="s">
        <v>142</v>
      </c>
      <c r="P3670">
        <f t="shared" si="171"/>
        <v>12.548</v>
      </c>
      <c r="Q3670">
        <f t="shared" si="172"/>
        <v>-1.8480000000000008</v>
      </c>
      <c r="R3670">
        <f t="shared" si="173"/>
        <v>0.1125</v>
      </c>
    </row>
    <row r="3671" spans="1:18" x14ac:dyDescent="0.25">
      <c r="A3671" t="s">
        <v>241</v>
      </c>
      <c r="B3671" t="s">
        <v>6</v>
      </c>
      <c r="C3671" s="1">
        <v>44241</v>
      </c>
      <c r="D3671" s="1">
        <v>45299</v>
      </c>
      <c r="E3671" s="24">
        <v>1058</v>
      </c>
      <c r="F3671">
        <v>3</v>
      </c>
      <c r="G3671">
        <v>10.8</v>
      </c>
      <c r="H3671">
        <v>2.9</v>
      </c>
      <c r="I3671" t="s">
        <v>159</v>
      </c>
      <c r="J3671">
        <v>664</v>
      </c>
      <c r="K3671">
        <v>18</v>
      </c>
      <c r="L3671">
        <v>160</v>
      </c>
      <c r="M3671" t="s">
        <v>145</v>
      </c>
      <c r="N3671" t="s">
        <v>45</v>
      </c>
      <c r="O3671" t="s">
        <v>142</v>
      </c>
      <c r="P3671">
        <f t="shared" si="171"/>
        <v>12.548</v>
      </c>
      <c r="Q3671">
        <f t="shared" si="172"/>
        <v>-1.7479999999999993</v>
      </c>
      <c r="R3671">
        <f t="shared" si="173"/>
        <v>0.1125</v>
      </c>
    </row>
    <row r="3672" spans="1:18" x14ac:dyDescent="0.25">
      <c r="A3672" t="s">
        <v>241</v>
      </c>
      <c r="B3672" t="s">
        <v>6</v>
      </c>
      <c r="C3672" s="1">
        <v>44241</v>
      </c>
      <c r="D3672" s="1">
        <v>45299</v>
      </c>
      <c r="E3672" s="24">
        <v>1058</v>
      </c>
      <c r="F3672">
        <v>3</v>
      </c>
      <c r="G3672">
        <v>10</v>
      </c>
      <c r="H3672">
        <v>2.6</v>
      </c>
      <c r="I3672" t="s">
        <v>159</v>
      </c>
      <c r="J3672">
        <v>664</v>
      </c>
      <c r="K3672">
        <v>18</v>
      </c>
      <c r="L3672">
        <v>160</v>
      </c>
      <c r="M3672" t="s">
        <v>145</v>
      </c>
      <c r="N3672" t="s">
        <v>45</v>
      </c>
      <c r="O3672" t="s">
        <v>142</v>
      </c>
      <c r="P3672">
        <f t="shared" si="171"/>
        <v>12.548</v>
      </c>
      <c r="Q3672">
        <f t="shared" si="172"/>
        <v>-2.548</v>
      </c>
      <c r="R3672">
        <f t="shared" si="173"/>
        <v>0.1125</v>
      </c>
    </row>
    <row r="3673" spans="1:18" x14ac:dyDescent="0.25">
      <c r="A3673" t="s">
        <v>241</v>
      </c>
      <c r="B3673" t="s">
        <v>6</v>
      </c>
      <c r="C3673" s="1">
        <v>44241</v>
      </c>
      <c r="D3673" s="1">
        <v>45299</v>
      </c>
      <c r="E3673" s="24">
        <v>1058</v>
      </c>
      <c r="F3673">
        <v>3</v>
      </c>
      <c r="G3673">
        <v>10.4</v>
      </c>
      <c r="H3673">
        <v>2.8</v>
      </c>
      <c r="I3673" t="s">
        <v>159</v>
      </c>
      <c r="J3673">
        <v>664</v>
      </c>
      <c r="K3673">
        <v>18</v>
      </c>
      <c r="L3673">
        <v>160</v>
      </c>
      <c r="M3673" t="s">
        <v>145</v>
      </c>
      <c r="N3673" t="s">
        <v>45</v>
      </c>
      <c r="O3673" t="s">
        <v>142</v>
      </c>
      <c r="P3673">
        <f t="shared" si="171"/>
        <v>12.548</v>
      </c>
      <c r="Q3673">
        <f t="shared" si="172"/>
        <v>-2.1479999999999997</v>
      </c>
      <c r="R3673">
        <f t="shared" si="173"/>
        <v>0.1125</v>
      </c>
    </row>
    <row r="3674" spans="1:18" x14ac:dyDescent="0.25">
      <c r="A3674" t="s">
        <v>246</v>
      </c>
      <c r="B3674" t="s">
        <v>6</v>
      </c>
      <c r="C3674" s="1">
        <v>44188</v>
      </c>
      <c r="D3674" s="1">
        <v>45393</v>
      </c>
      <c r="E3674" s="24">
        <v>1205</v>
      </c>
      <c r="F3674">
        <v>3.25</v>
      </c>
      <c r="G3674">
        <v>14.1</v>
      </c>
      <c r="H3674">
        <v>3.7</v>
      </c>
      <c r="I3674" t="s">
        <v>157</v>
      </c>
      <c r="J3674">
        <v>580</v>
      </c>
      <c r="K3674">
        <v>16</v>
      </c>
      <c r="L3674">
        <v>400</v>
      </c>
      <c r="M3674" t="s">
        <v>141</v>
      </c>
      <c r="N3674" t="s">
        <v>45</v>
      </c>
      <c r="O3674" t="s">
        <v>142</v>
      </c>
      <c r="P3674">
        <f t="shared" si="171"/>
        <v>14.164999999999999</v>
      </c>
      <c r="Q3674">
        <f t="shared" si="172"/>
        <v>-6.4999999999999503E-2</v>
      </c>
      <c r="R3674">
        <f t="shared" si="173"/>
        <v>0.04</v>
      </c>
    </row>
    <row r="3675" spans="1:18" x14ac:dyDescent="0.25">
      <c r="A3675" t="s">
        <v>246</v>
      </c>
      <c r="B3675" t="s">
        <v>6</v>
      </c>
      <c r="C3675" s="1">
        <v>44188</v>
      </c>
      <c r="D3675" s="1">
        <v>45393</v>
      </c>
      <c r="E3675" s="24">
        <v>1205</v>
      </c>
      <c r="F3675">
        <v>3.25</v>
      </c>
      <c r="G3675">
        <v>10</v>
      </c>
      <c r="H3675">
        <v>2.6</v>
      </c>
      <c r="I3675" t="s">
        <v>157</v>
      </c>
      <c r="J3675">
        <v>580</v>
      </c>
      <c r="K3675">
        <v>16</v>
      </c>
      <c r="L3675">
        <v>400</v>
      </c>
      <c r="M3675" t="s">
        <v>141</v>
      </c>
      <c r="N3675" t="s">
        <v>45</v>
      </c>
      <c r="O3675" t="s">
        <v>142</v>
      </c>
      <c r="P3675">
        <f t="shared" si="171"/>
        <v>14.164999999999999</v>
      </c>
      <c r="Q3675">
        <f t="shared" si="172"/>
        <v>-4.1649999999999991</v>
      </c>
      <c r="R3675">
        <f t="shared" si="173"/>
        <v>0.04</v>
      </c>
    </row>
    <row r="3676" spans="1:18" x14ac:dyDescent="0.25">
      <c r="A3676" t="s">
        <v>246</v>
      </c>
      <c r="B3676" t="s">
        <v>6</v>
      </c>
      <c r="C3676" s="1">
        <v>44188</v>
      </c>
      <c r="D3676" s="1">
        <v>45393</v>
      </c>
      <c r="E3676" s="24">
        <v>1205</v>
      </c>
      <c r="F3676">
        <v>3.25</v>
      </c>
      <c r="G3676">
        <v>14.7</v>
      </c>
      <c r="H3676">
        <v>3.8</v>
      </c>
      <c r="I3676" t="s">
        <v>157</v>
      </c>
      <c r="J3676">
        <v>580</v>
      </c>
      <c r="K3676">
        <v>16</v>
      </c>
      <c r="L3676">
        <v>400</v>
      </c>
      <c r="M3676" t="s">
        <v>141</v>
      </c>
      <c r="N3676" t="s">
        <v>45</v>
      </c>
      <c r="O3676" t="s">
        <v>142</v>
      </c>
      <c r="P3676">
        <f t="shared" si="171"/>
        <v>14.164999999999999</v>
      </c>
      <c r="Q3676">
        <f t="shared" si="172"/>
        <v>0.53500000000000014</v>
      </c>
      <c r="R3676">
        <f t="shared" si="173"/>
        <v>0.04</v>
      </c>
    </row>
    <row r="3677" spans="1:18" x14ac:dyDescent="0.25">
      <c r="A3677" t="s">
        <v>246</v>
      </c>
      <c r="B3677" t="s">
        <v>6</v>
      </c>
      <c r="C3677" s="1">
        <v>44188</v>
      </c>
      <c r="D3677" s="1">
        <v>45393</v>
      </c>
      <c r="E3677" s="24">
        <v>1205</v>
      </c>
      <c r="F3677">
        <v>3.25</v>
      </c>
      <c r="G3677">
        <v>9.9</v>
      </c>
      <c r="H3677">
        <v>2.6</v>
      </c>
      <c r="I3677" t="s">
        <v>157</v>
      </c>
      <c r="J3677">
        <v>580</v>
      </c>
      <c r="K3677">
        <v>16</v>
      </c>
      <c r="L3677">
        <v>400</v>
      </c>
      <c r="M3677" t="s">
        <v>141</v>
      </c>
      <c r="N3677" t="s">
        <v>45</v>
      </c>
      <c r="O3677" t="s">
        <v>142</v>
      </c>
      <c r="P3677">
        <f t="shared" si="171"/>
        <v>14.164999999999999</v>
      </c>
      <c r="Q3677">
        <f t="shared" si="172"/>
        <v>-4.2649999999999988</v>
      </c>
      <c r="R3677">
        <f t="shared" si="173"/>
        <v>0.04</v>
      </c>
    </row>
    <row r="3678" spans="1:18" x14ac:dyDescent="0.25">
      <c r="A3678" t="s">
        <v>246</v>
      </c>
      <c r="B3678" t="s">
        <v>6</v>
      </c>
      <c r="C3678" s="1">
        <v>44188</v>
      </c>
      <c r="D3678" s="1">
        <v>45393</v>
      </c>
      <c r="E3678" s="24">
        <v>1205</v>
      </c>
      <c r="F3678">
        <v>3.25</v>
      </c>
      <c r="G3678">
        <v>11.8</v>
      </c>
      <c r="H3678">
        <v>3.2</v>
      </c>
      <c r="I3678" t="s">
        <v>157</v>
      </c>
      <c r="J3678">
        <v>580</v>
      </c>
      <c r="K3678">
        <v>16</v>
      </c>
      <c r="L3678">
        <v>400</v>
      </c>
      <c r="M3678" t="s">
        <v>141</v>
      </c>
      <c r="N3678" t="s">
        <v>45</v>
      </c>
      <c r="O3678" t="s">
        <v>142</v>
      </c>
      <c r="P3678">
        <f t="shared" si="171"/>
        <v>14.164999999999999</v>
      </c>
      <c r="Q3678">
        <f t="shared" si="172"/>
        <v>-2.3649999999999984</v>
      </c>
      <c r="R3678">
        <f t="shared" si="173"/>
        <v>0.04</v>
      </c>
    </row>
    <row r="3679" spans="1:18" x14ac:dyDescent="0.25">
      <c r="A3679" t="s">
        <v>246</v>
      </c>
      <c r="B3679" t="s">
        <v>6</v>
      </c>
      <c r="C3679" s="1">
        <v>44188</v>
      </c>
      <c r="D3679" s="1">
        <v>45393</v>
      </c>
      <c r="E3679" s="24">
        <v>1205</v>
      </c>
      <c r="F3679">
        <v>3.25</v>
      </c>
      <c r="G3679">
        <v>11.8</v>
      </c>
      <c r="H3679">
        <v>3.1</v>
      </c>
      <c r="I3679" t="s">
        <v>159</v>
      </c>
      <c r="J3679">
        <v>580</v>
      </c>
      <c r="K3679">
        <v>16</v>
      </c>
      <c r="L3679">
        <v>400</v>
      </c>
      <c r="M3679" t="s">
        <v>141</v>
      </c>
      <c r="N3679" t="s">
        <v>45</v>
      </c>
      <c r="O3679" t="s">
        <v>142</v>
      </c>
      <c r="P3679">
        <f t="shared" si="171"/>
        <v>14.164999999999999</v>
      </c>
      <c r="Q3679">
        <f t="shared" si="172"/>
        <v>-2.3649999999999984</v>
      </c>
      <c r="R3679">
        <f t="shared" si="173"/>
        <v>0.04</v>
      </c>
    </row>
    <row r="3680" spans="1:18" x14ac:dyDescent="0.25">
      <c r="A3680" t="s">
        <v>246</v>
      </c>
      <c r="B3680" t="s">
        <v>6</v>
      </c>
      <c r="C3680" s="1">
        <v>44188</v>
      </c>
      <c r="D3680" s="1">
        <v>45393</v>
      </c>
      <c r="E3680" s="24">
        <v>1205</v>
      </c>
      <c r="F3680">
        <v>3.25</v>
      </c>
      <c r="G3680">
        <v>11.7</v>
      </c>
      <c r="H3680">
        <v>3.1</v>
      </c>
      <c r="I3680" t="s">
        <v>159</v>
      </c>
      <c r="J3680">
        <v>580</v>
      </c>
      <c r="K3680">
        <v>16</v>
      </c>
      <c r="L3680">
        <v>400</v>
      </c>
      <c r="M3680" t="s">
        <v>141</v>
      </c>
      <c r="N3680" t="s">
        <v>45</v>
      </c>
      <c r="O3680" t="s">
        <v>142</v>
      </c>
      <c r="P3680">
        <f t="shared" si="171"/>
        <v>14.164999999999999</v>
      </c>
      <c r="Q3680">
        <f t="shared" si="172"/>
        <v>-2.4649999999999999</v>
      </c>
      <c r="R3680">
        <f t="shared" si="173"/>
        <v>0.04</v>
      </c>
    </row>
    <row r="3681" spans="1:18" x14ac:dyDescent="0.25">
      <c r="A3681" t="s">
        <v>246</v>
      </c>
      <c r="B3681" t="s">
        <v>6</v>
      </c>
      <c r="C3681" s="1">
        <v>44188</v>
      </c>
      <c r="D3681" s="1">
        <v>45393</v>
      </c>
      <c r="E3681" s="24">
        <v>1205</v>
      </c>
      <c r="F3681">
        <v>3.25</v>
      </c>
      <c r="G3681">
        <v>9.8000000000000007</v>
      </c>
      <c r="H3681">
        <v>2.4</v>
      </c>
      <c r="I3681" t="s">
        <v>159</v>
      </c>
      <c r="J3681">
        <v>580</v>
      </c>
      <c r="K3681">
        <v>16</v>
      </c>
      <c r="L3681">
        <v>400</v>
      </c>
      <c r="M3681" t="s">
        <v>141</v>
      </c>
      <c r="N3681" t="s">
        <v>45</v>
      </c>
      <c r="O3681" t="s">
        <v>142</v>
      </c>
      <c r="P3681">
        <f t="shared" si="171"/>
        <v>14.164999999999999</v>
      </c>
      <c r="Q3681">
        <f t="shared" si="172"/>
        <v>-4.3649999999999984</v>
      </c>
      <c r="R3681">
        <f t="shared" si="173"/>
        <v>0.04</v>
      </c>
    </row>
    <row r="3682" spans="1:18" x14ac:dyDescent="0.25">
      <c r="A3682" t="s">
        <v>246</v>
      </c>
      <c r="B3682" t="s">
        <v>6</v>
      </c>
      <c r="C3682" s="1">
        <v>44188</v>
      </c>
      <c r="D3682" s="1">
        <v>45393</v>
      </c>
      <c r="E3682" s="24">
        <v>1205</v>
      </c>
      <c r="F3682">
        <v>3.25</v>
      </c>
      <c r="G3682">
        <v>10.4</v>
      </c>
      <c r="H3682">
        <v>2.8</v>
      </c>
      <c r="I3682" t="s">
        <v>159</v>
      </c>
      <c r="J3682">
        <v>580</v>
      </c>
      <c r="K3682">
        <v>16</v>
      </c>
      <c r="L3682">
        <v>400</v>
      </c>
      <c r="M3682" t="s">
        <v>141</v>
      </c>
      <c r="N3682" t="s">
        <v>45</v>
      </c>
      <c r="O3682" t="s">
        <v>142</v>
      </c>
      <c r="P3682">
        <f t="shared" si="171"/>
        <v>14.164999999999999</v>
      </c>
      <c r="Q3682">
        <f t="shared" si="172"/>
        <v>-3.7649999999999988</v>
      </c>
      <c r="R3682">
        <f t="shared" si="173"/>
        <v>0.04</v>
      </c>
    </row>
    <row r="3683" spans="1:18" x14ac:dyDescent="0.25">
      <c r="A3683" t="s">
        <v>246</v>
      </c>
      <c r="B3683" t="s">
        <v>6</v>
      </c>
      <c r="C3683" s="1">
        <v>44188</v>
      </c>
      <c r="D3683" s="1">
        <v>45393</v>
      </c>
      <c r="E3683" s="24">
        <v>1205</v>
      </c>
      <c r="F3683">
        <v>3.25</v>
      </c>
      <c r="G3683">
        <v>11.6</v>
      </c>
      <c r="H3683">
        <v>3.1</v>
      </c>
      <c r="I3683" t="s">
        <v>159</v>
      </c>
      <c r="J3683">
        <v>580</v>
      </c>
      <c r="K3683">
        <v>16</v>
      </c>
      <c r="L3683">
        <v>400</v>
      </c>
      <c r="M3683" t="s">
        <v>141</v>
      </c>
      <c r="N3683" t="s">
        <v>45</v>
      </c>
      <c r="O3683" t="s">
        <v>142</v>
      </c>
      <c r="P3683">
        <f t="shared" si="171"/>
        <v>14.164999999999999</v>
      </c>
      <c r="Q3683">
        <f t="shared" si="172"/>
        <v>-2.5649999999999995</v>
      </c>
      <c r="R3683">
        <f t="shared" si="173"/>
        <v>0.04</v>
      </c>
    </row>
    <row r="3684" spans="1:18" x14ac:dyDescent="0.25">
      <c r="A3684" t="s">
        <v>246</v>
      </c>
      <c r="B3684" t="s">
        <v>6</v>
      </c>
      <c r="C3684" s="1">
        <v>44188</v>
      </c>
      <c r="D3684" s="1">
        <v>45393</v>
      </c>
      <c r="E3684" s="24">
        <v>1205</v>
      </c>
      <c r="F3684">
        <v>3.25</v>
      </c>
      <c r="G3684">
        <v>14.6</v>
      </c>
      <c r="H3684">
        <v>3.9</v>
      </c>
      <c r="I3684" t="s">
        <v>157</v>
      </c>
      <c r="J3684">
        <v>580</v>
      </c>
      <c r="K3684">
        <v>16</v>
      </c>
      <c r="L3684">
        <v>400</v>
      </c>
      <c r="M3684" t="s">
        <v>141</v>
      </c>
      <c r="N3684" t="s">
        <v>45</v>
      </c>
      <c r="O3684" t="s">
        <v>142</v>
      </c>
      <c r="P3684">
        <f t="shared" si="171"/>
        <v>14.164999999999999</v>
      </c>
      <c r="Q3684">
        <f t="shared" si="172"/>
        <v>0.4350000000000005</v>
      </c>
      <c r="R3684">
        <f t="shared" si="173"/>
        <v>0.04</v>
      </c>
    </row>
    <row r="3685" spans="1:18" x14ac:dyDescent="0.25">
      <c r="A3685" t="s">
        <v>246</v>
      </c>
      <c r="B3685" t="s">
        <v>6</v>
      </c>
      <c r="C3685" s="1">
        <v>44188</v>
      </c>
      <c r="D3685" s="1">
        <v>45393</v>
      </c>
      <c r="E3685" s="24">
        <v>1205</v>
      </c>
      <c r="F3685">
        <v>3.25</v>
      </c>
      <c r="G3685">
        <v>13.8</v>
      </c>
      <c r="H3685">
        <v>3.5</v>
      </c>
      <c r="I3685" t="s">
        <v>157</v>
      </c>
      <c r="J3685">
        <v>580</v>
      </c>
      <c r="K3685">
        <v>16</v>
      </c>
      <c r="L3685">
        <v>400</v>
      </c>
      <c r="M3685" t="s">
        <v>141</v>
      </c>
      <c r="N3685" t="s">
        <v>45</v>
      </c>
      <c r="O3685" t="s">
        <v>142</v>
      </c>
      <c r="P3685">
        <f t="shared" si="171"/>
        <v>14.164999999999999</v>
      </c>
      <c r="Q3685">
        <f t="shared" si="172"/>
        <v>-0.36499999999999844</v>
      </c>
      <c r="R3685">
        <f t="shared" si="173"/>
        <v>0.04</v>
      </c>
    </row>
    <row r="3686" spans="1:18" x14ac:dyDescent="0.25">
      <c r="A3686" t="s">
        <v>246</v>
      </c>
      <c r="B3686" t="s">
        <v>6</v>
      </c>
      <c r="C3686" s="1">
        <v>44188</v>
      </c>
      <c r="D3686" s="1">
        <v>45393</v>
      </c>
      <c r="E3686" s="24">
        <v>1205</v>
      </c>
      <c r="F3686">
        <v>3.25</v>
      </c>
      <c r="G3686">
        <v>10.9</v>
      </c>
      <c r="H3686">
        <v>2.8</v>
      </c>
      <c r="I3686" t="s">
        <v>157</v>
      </c>
      <c r="J3686">
        <v>580</v>
      </c>
      <c r="K3686">
        <v>16</v>
      </c>
      <c r="L3686">
        <v>400</v>
      </c>
      <c r="M3686" t="s">
        <v>141</v>
      </c>
      <c r="N3686" t="s">
        <v>45</v>
      </c>
      <c r="O3686" t="s">
        <v>142</v>
      </c>
      <c r="P3686">
        <f t="shared" si="171"/>
        <v>14.164999999999999</v>
      </c>
      <c r="Q3686">
        <f t="shared" si="172"/>
        <v>-3.2649999999999988</v>
      </c>
      <c r="R3686">
        <f t="shared" si="173"/>
        <v>0.04</v>
      </c>
    </row>
    <row r="3687" spans="1:18" x14ac:dyDescent="0.25">
      <c r="A3687" t="s">
        <v>246</v>
      </c>
      <c r="B3687" t="s">
        <v>6</v>
      </c>
      <c r="C3687" s="1">
        <v>44188</v>
      </c>
      <c r="D3687" s="1">
        <v>45393</v>
      </c>
      <c r="E3687" s="24">
        <v>1205</v>
      </c>
      <c r="F3687">
        <v>3.25</v>
      </c>
      <c r="G3687">
        <v>12</v>
      </c>
      <c r="H3687">
        <v>3</v>
      </c>
      <c r="I3687" t="s">
        <v>157</v>
      </c>
      <c r="J3687">
        <v>580</v>
      </c>
      <c r="K3687">
        <v>16</v>
      </c>
      <c r="L3687">
        <v>400</v>
      </c>
      <c r="M3687" t="s">
        <v>141</v>
      </c>
      <c r="N3687" t="s">
        <v>45</v>
      </c>
      <c r="O3687" t="s">
        <v>142</v>
      </c>
      <c r="P3687">
        <f t="shared" si="171"/>
        <v>14.164999999999999</v>
      </c>
      <c r="Q3687">
        <f t="shared" si="172"/>
        <v>-2.1649999999999991</v>
      </c>
      <c r="R3687">
        <f t="shared" si="173"/>
        <v>0.04</v>
      </c>
    </row>
    <row r="3688" spans="1:18" x14ac:dyDescent="0.25">
      <c r="A3688" t="s">
        <v>246</v>
      </c>
      <c r="B3688" t="s">
        <v>6</v>
      </c>
      <c r="C3688" s="1">
        <v>44188</v>
      </c>
      <c r="D3688" s="1">
        <v>45393</v>
      </c>
      <c r="E3688" s="24">
        <v>1205</v>
      </c>
      <c r="F3688">
        <v>3.25</v>
      </c>
      <c r="G3688">
        <v>11.8</v>
      </c>
      <c r="H3688">
        <v>3.1</v>
      </c>
      <c r="I3688" t="s">
        <v>159</v>
      </c>
      <c r="J3688">
        <v>580</v>
      </c>
      <c r="K3688">
        <v>16</v>
      </c>
      <c r="L3688">
        <v>400</v>
      </c>
      <c r="M3688" t="s">
        <v>141</v>
      </c>
      <c r="N3688" t="s">
        <v>45</v>
      </c>
      <c r="O3688" t="s">
        <v>142</v>
      </c>
      <c r="P3688">
        <f t="shared" si="171"/>
        <v>14.164999999999999</v>
      </c>
      <c r="Q3688">
        <f t="shared" si="172"/>
        <v>-2.3649999999999984</v>
      </c>
      <c r="R3688">
        <f t="shared" si="173"/>
        <v>0.04</v>
      </c>
    </row>
    <row r="3689" spans="1:18" x14ac:dyDescent="0.25">
      <c r="A3689" t="s">
        <v>246</v>
      </c>
      <c r="B3689" t="s">
        <v>6</v>
      </c>
      <c r="C3689" s="1">
        <v>44188</v>
      </c>
      <c r="D3689" s="1">
        <v>45393</v>
      </c>
      <c r="E3689" s="24">
        <v>1205</v>
      </c>
      <c r="F3689">
        <v>3.25</v>
      </c>
      <c r="G3689">
        <v>11.3</v>
      </c>
      <c r="H3689">
        <v>3</v>
      </c>
      <c r="I3689" t="s">
        <v>159</v>
      </c>
      <c r="J3689">
        <v>580</v>
      </c>
      <c r="K3689">
        <v>16</v>
      </c>
      <c r="L3689">
        <v>400</v>
      </c>
      <c r="M3689" t="s">
        <v>141</v>
      </c>
      <c r="N3689" t="s">
        <v>45</v>
      </c>
      <c r="O3689" t="s">
        <v>142</v>
      </c>
      <c r="P3689">
        <f t="shared" si="171"/>
        <v>14.164999999999999</v>
      </c>
      <c r="Q3689">
        <f t="shared" si="172"/>
        <v>-2.8649999999999984</v>
      </c>
      <c r="R3689">
        <f t="shared" si="173"/>
        <v>0.04</v>
      </c>
    </row>
    <row r="3690" spans="1:18" x14ac:dyDescent="0.25">
      <c r="A3690" t="s">
        <v>247</v>
      </c>
      <c r="B3690" t="s">
        <v>6</v>
      </c>
      <c r="C3690" s="1">
        <v>44188</v>
      </c>
      <c r="D3690" s="1">
        <v>45393</v>
      </c>
      <c r="E3690" s="24">
        <v>1205</v>
      </c>
      <c r="F3690">
        <v>3.25</v>
      </c>
      <c r="G3690">
        <v>14.4</v>
      </c>
      <c r="H3690">
        <v>3.7</v>
      </c>
      <c r="I3690" t="s">
        <v>157</v>
      </c>
      <c r="J3690">
        <v>580</v>
      </c>
      <c r="K3690">
        <v>18</v>
      </c>
      <c r="L3690">
        <v>160</v>
      </c>
      <c r="M3690" t="s">
        <v>141</v>
      </c>
      <c r="N3690" t="s">
        <v>45</v>
      </c>
      <c r="O3690" t="s">
        <v>142</v>
      </c>
      <c r="P3690">
        <f t="shared" si="171"/>
        <v>14.164999999999999</v>
      </c>
      <c r="Q3690">
        <f t="shared" si="172"/>
        <v>0.23500000000000121</v>
      </c>
      <c r="R3690">
        <f t="shared" si="173"/>
        <v>0.1125</v>
      </c>
    </row>
    <row r="3691" spans="1:18" x14ac:dyDescent="0.25">
      <c r="A3691" t="s">
        <v>247</v>
      </c>
      <c r="B3691" t="s">
        <v>6</v>
      </c>
      <c r="C3691" s="1">
        <v>44188</v>
      </c>
      <c r="D3691" s="1">
        <v>45393</v>
      </c>
      <c r="E3691" s="24">
        <v>1205</v>
      </c>
      <c r="F3691">
        <v>3.25</v>
      </c>
      <c r="G3691">
        <v>13.8</v>
      </c>
      <c r="H3691">
        <v>3.5</v>
      </c>
      <c r="I3691" t="s">
        <v>157</v>
      </c>
      <c r="J3691">
        <v>580</v>
      </c>
      <c r="K3691">
        <v>18</v>
      </c>
      <c r="L3691">
        <v>160</v>
      </c>
      <c r="M3691" t="s">
        <v>141</v>
      </c>
      <c r="N3691" t="s">
        <v>45</v>
      </c>
      <c r="O3691" t="s">
        <v>142</v>
      </c>
      <c r="P3691">
        <f t="shared" si="171"/>
        <v>14.164999999999999</v>
      </c>
      <c r="Q3691">
        <f t="shared" si="172"/>
        <v>-0.36499999999999844</v>
      </c>
      <c r="R3691">
        <f t="shared" si="173"/>
        <v>0.1125</v>
      </c>
    </row>
    <row r="3692" spans="1:18" x14ac:dyDescent="0.25">
      <c r="A3692" t="s">
        <v>247</v>
      </c>
      <c r="B3692" t="s">
        <v>6</v>
      </c>
      <c r="C3692" s="1">
        <v>44188</v>
      </c>
      <c r="D3692" s="1">
        <v>45393</v>
      </c>
      <c r="E3692" s="24">
        <v>1205</v>
      </c>
      <c r="F3692">
        <v>3.25</v>
      </c>
      <c r="G3692">
        <v>8</v>
      </c>
      <c r="H3692">
        <v>1.8</v>
      </c>
      <c r="I3692" t="s">
        <v>157</v>
      </c>
      <c r="J3692">
        <v>580</v>
      </c>
      <c r="K3692">
        <v>18</v>
      </c>
      <c r="L3692">
        <v>160</v>
      </c>
      <c r="M3692" t="s">
        <v>141</v>
      </c>
      <c r="N3692" t="s">
        <v>45</v>
      </c>
      <c r="O3692" t="s">
        <v>142</v>
      </c>
      <c r="P3692">
        <f t="shared" si="171"/>
        <v>14.164999999999999</v>
      </c>
      <c r="Q3692">
        <f t="shared" si="172"/>
        <v>-6.1649999999999991</v>
      </c>
      <c r="R3692">
        <f t="shared" si="173"/>
        <v>0.1125</v>
      </c>
    </row>
    <row r="3693" spans="1:18" x14ac:dyDescent="0.25">
      <c r="A3693" t="s">
        <v>247</v>
      </c>
      <c r="B3693" t="s">
        <v>6</v>
      </c>
      <c r="C3693" s="1">
        <v>44188</v>
      </c>
      <c r="D3693" s="1">
        <v>45393</v>
      </c>
      <c r="E3693" s="24">
        <v>1205</v>
      </c>
      <c r="F3693">
        <v>3.25</v>
      </c>
      <c r="G3693">
        <v>10.1</v>
      </c>
      <c r="H3693">
        <v>2.6</v>
      </c>
      <c r="I3693" t="s">
        <v>157</v>
      </c>
      <c r="J3693">
        <v>580</v>
      </c>
      <c r="K3693">
        <v>18</v>
      </c>
      <c r="L3693">
        <v>160</v>
      </c>
      <c r="M3693" t="s">
        <v>141</v>
      </c>
      <c r="N3693" t="s">
        <v>45</v>
      </c>
      <c r="O3693" t="s">
        <v>142</v>
      </c>
      <c r="P3693">
        <f t="shared" si="171"/>
        <v>14.164999999999999</v>
      </c>
      <c r="Q3693">
        <f t="shared" si="172"/>
        <v>-4.0649999999999995</v>
      </c>
      <c r="R3693">
        <f t="shared" si="173"/>
        <v>0.1125</v>
      </c>
    </row>
    <row r="3694" spans="1:18" x14ac:dyDescent="0.25">
      <c r="A3694" t="s">
        <v>247</v>
      </c>
      <c r="B3694" t="s">
        <v>6</v>
      </c>
      <c r="C3694" s="1">
        <v>44188</v>
      </c>
      <c r="D3694" s="1">
        <v>45393</v>
      </c>
      <c r="E3694" s="24">
        <v>1205</v>
      </c>
      <c r="F3694">
        <v>3.25</v>
      </c>
      <c r="G3694">
        <v>11.9</v>
      </c>
      <c r="H3694">
        <v>3.1</v>
      </c>
      <c r="I3694" t="s">
        <v>157</v>
      </c>
      <c r="J3694">
        <v>580</v>
      </c>
      <c r="K3694">
        <v>18</v>
      </c>
      <c r="L3694">
        <v>160</v>
      </c>
      <c r="M3694" t="s">
        <v>141</v>
      </c>
      <c r="N3694" t="s">
        <v>45</v>
      </c>
      <c r="O3694" t="s">
        <v>142</v>
      </c>
      <c r="P3694">
        <f t="shared" si="171"/>
        <v>14.164999999999999</v>
      </c>
      <c r="Q3694">
        <f t="shared" si="172"/>
        <v>-2.2649999999999988</v>
      </c>
      <c r="R3694">
        <f t="shared" si="173"/>
        <v>0.1125</v>
      </c>
    </row>
    <row r="3695" spans="1:18" x14ac:dyDescent="0.25">
      <c r="A3695" t="s">
        <v>247</v>
      </c>
      <c r="B3695" t="s">
        <v>6</v>
      </c>
      <c r="C3695" s="1">
        <v>44188</v>
      </c>
      <c r="D3695" s="1">
        <v>45393</v>
      </c>
      <c r="E3695" s="24">
        <v>1205</v>
      </c>
      <c r="F3695">
        <v>3.25</v>
      </c>
      <c r="G3695">
        <v>11.2</v>
      </c>
      <c r="H3695">
        <v>2.8</v>
      </c>
      <c r="I3695" t="s">
        <v>159</v>
      </c>
      <c r="J3695">
        <v>580</v>
      </c>
      <c r="K3695">
        <v>18</v>
      </c>
      <c r="L3695">
        <v>160</v>
      </c>
      <c r="M3695" t="s">
        <v>141</v>
      </c>
      <c r="N3695" t="s">
        <v>45</v>
      </c>
      <c r="O3695" t="s">
        <v>142</v>
      </c>
      <c r="P3695">
        <f t="shared" si="171"/>
        <v>14.164999999999999</v>
      </c>
      <c r="Q3695">
        <f t="shared" si="172"/>
        <v>-2.9649999999999999</v>
      </c>
      <c r="R3695">
        <f t="shared" si="173"/>
        <v>0.1125</v>
      </c>
    </row>
    <row r="3696" spans="1:18" x14ac:dyDescent="0.25">
      <c r="A3696" t="s">
        <v>247</v>
      </c>
      <c r="B3696" t="s">
        <v>6</v>
      </c>
      <c r="C3696" s="1">
        <v>44188</v>
      </c>
      <c r="D3696" s="1">
        <v>45393</v>
      </c>
      <c r="E3696" s="24">
        <v>1205</v>
      </c>
      <c r="F3696">
        <v>3.25</v>
      </c>
      <c r="G3696">
        <v>11.6</v>
      </c>
      <c r="H3696">
        <v>3</v>
      </c>
      <c r="I3696" t="s">
        <v>159</v>
      </c>
      <c r="J3696">
        <v>580</v>
      </c>
      <c r="K3696">
        <v>18</v>
      </c>
      <c r="L3696">
        <v>160</v>
      </c>
      <c r="M3696" t="s">
        <v>141</v>
      </c>
      <c r="N3696" t="s">
        <v>45</v>
      </c>
      <c r="O3696" t="s">
        <v>142</v>
      </c>
      <c r="P3696">
        <f t="shared" si="171"/>
        <v>14.164999999999999</v>
      </c>
      <c r="Q3696">
        <f t="shared" si="172"/>
        <v>-2.5649999999999995</v>
      </c>
      <c r="R3696">
        <f t="shared" si="173"/>
        <v>0.1125</v>
      </c>
    </row>
    <row r="3697" spans="1:18" x14ac:dyDescent="0.25">
      <c r="A3697" t="s">
        <v>247</v>
      </c>
      <c r="B3697" t="s">
        <v>6</v>
      </c>
      <c r="C3697" s="1">
        <v>44188</v>
      </c>
      <c r="D3697" s="1">
        <v>45393</v>
      </c>
      <c r="E3697" s="24">
        <v>1205</v>
      </c>
      <c r="F3697">
        <v>3.25</v>
      </c>
      <c r="G3697">
        <v>10.7</v>
      </c>
      <c r="H3697">
        <v>2.9</v>
      </c>
      <c r="I3697" t="s">
        <v>159</v>
      </c>
      <c r="J3697">
        <v>580</v>
      </c>
      <c r="K3697">
        <v>18</v>
      </c>
      <c r="L3697">
        <v>160</v>
      </c>
      <c r="M3697" t="s">
        <v>141</v>
      </c>
      <c r="N3697" t="s">
        <v>45</v>
      </c>
      <c r="O3697" t="s">
        <v>142</v>
      </c>
      <c r="P3697">
        <f t="shared" si="171"/>
        <v>14.164999999999999</v>
      </c>
      <c r="Q3697">
        <f t="shared" si="172"/>
        <v>-3.4649999999999999</v>
      </c>
      <c r="R3697">
        <f t="shared" si="173"/>
        <v>0.1125</v>
      </c>
    </row>
    <row r="3698" spans="1:18" x14ac:dyDescent="0.25">
      <c r="A3698" t="s">
        <v>247</v>
      </c>
      <c r="B3698" t="s">
        <v>6</v>
      </c>
      <c r="C3698" s="1">
        <v>44188</v>
      </c>
      <c r="D3698" s="1">
        <v>45393</v>
      </c>
      <c r="E3698" s="24">
        <v>1205</v>
      </c>
      <c r="F3698">
        <v>3.25</v>
      </c>
      <c r="G3698">
        <v>10.199999999999999</v>
      </c>
      <c r="H3698">
        <v>2.5</v>
      </c>
      <c r="I3698" t="s">
        <v>159</v>
      </c>
      <c r="J3698">
        <v>580</v>
      </c>
      <c r="K3698">
        <v>18</v>
      </c>
      <c r="L3698">
        <v>160</v>
      </c>
      <c r="M3698" t="s">
        <v>141</v>
      </c>
      <c r="N3698" t="s">
        <v>45</v>
      </c>
      <c r="O3698" t="s">
        <v>142</v>
      </c>
      <c r="P3698">
        <f t="shared" si="171"/>
        <v>14.164999999999999</v>
      </c>
      <c r="Q3698">
        <f t="shared" si="172"/>
        <v>-3.9649999999999999</v>
      </c>
      <c r="R3698">
        <f t="shared" si="173"/>
        <v>0.1125</v>
      </c>
    </row>
    <row r="3699" spans="1:18" x14ac:dyDescent="0.25">
      <c r="A3699" t="s">
        <v>247</v>
      </c>
      <c r="B3699" t="s">
        <v>6</v>
      </c>
      <c r="C3699" s="1">
        <v>44188</v>
      </c>
      <c r="D3699" s="1">
        <v>45393</v>
      </c>
      <c r="E3699" s="24">
        <v>1205</v>
      </c>
      <c r="F3699">
        <v>3.25</v>
      </c>
      <c r="G3699">
        <v>12.1</v>
      </c>
      <c r="H3699">
        <v>3.2</v>
      </c>
      <c r="I3699" t="s">
        <v>159</v>
      </c>
      <c r="J3699">
        <v>580</v>
      </c>
      <c r="K3699">
        <v>18</v>
      </c>
      <c r="L3699">
        <v>160</v>
      </c>
      <c r="M3699" t="s">
        <v>141</v>
      </c>
      <c r="N3699" t="s">
        <v>45</v>
      </c>
      <c r="O3699" t="s">
        <v>142</v>
      </c>
      <c r="P3699">
        <f t="shared" si="171"/>
        <v>14.164999999999999</v>
      </c>
      <c r="Q3699">
        <f t="shared" si="172"/>
        <v>-2.0649999999999995</v>
      </c>
      <c r="R3699">
        <f t="shared" si="173"/>
        <v>0.1125</v>
      </c>
    </row>
    <row r="3700" spans="1:18" x14ac:dyDescent="0.25">
      <c r="A3700" t="s">
        <v>247</v>
      </c>
      <c r="B3700" t="s">
        <v>6</v>
      </c>
      <c r="C3700" s="1">
        <v>44188</v>
      </c>
      <c r="D3700" s="1">
        <v>45393</v>
      </c>
      <c r="E3700" s="24">
        <v>1205</v>
      </c>
      <c r="F3700">
        <v>3.25</v>
      </c>
      <c r="G3700">
        <v>12.8</v>
      </c>
      <c r="H3700">
        <v>3.2</v>
      </c>
      <c r="I3700" t="s">
        <v>157</v>
      </c>
      <c r="J3700">
        <v>580</v>
      </c>
      <c r="K3700">
        <v>18</v>
      </c>
      <c r="L3700">
        <v>160</v>
      </c>
      <c r="M3700" t="s">
        <v>141</v>
      </c>
      <c r="N3700" t="s">
        <v>45</v>
      </c>
      <c r="O3700" t="s">
        <v>142</v>
      </c>
      <c r="P3700">
        <f t="shared" si="171"/>
        <v>14.164999999999999</v>
      </c>
      <c r="Q3700">
        <f t="shared" si="172"/>
        <v>-1.3649999999999984</v>
      </c>
      <c r="R3700">
        <f t="shared" si="173"/>
        <v>0.1125</v>
      </c>
    </row>
    <row r="3701" spans="1:18" x14ac:dyDescent="0.25">
      <c r="A3701" t="s">
        <v>247</v>
      </c>
      <c r="B3701" t="s">
        <v>6</v>
      </c>
      <c r="C3701" s="1">
        <v>44188</v>
      </c>
      <c r="D3701" s="1">
        <v>45393</v>
      </c>
      <c r="E3701" s="24">
        <v>1205</v>
      </c>
      <c r="F3701">
        <v>3.25</v>
      </c>
      <c r="G3701">
        <v>13.8</v>
      </c>
      <c r="H3701">
        <v>3.4</v>
      </c>
      <c r="I3701" t="s">
        <v>157</v>
      </c>
      <c r="J3701">
        <v>580</v>
      </c>
      <c r="K3701">
        <v>18</v>
      </c>
      <c r="L3701">
        <v>160</v>
      </c>
      <c r="M3701" t="s">
        <v>141</v>
      </c>
      <c r="N3701" t="s">
        <v>45</v>
      </c>
      <c r="O3701" t="s">
        <v>142</v>
      </c>
      <c r="P3701">
        <f t="shared" si="171"/>
        <v>14.164999999999999</v>
      </c>
      <c r="Q3701">
        <f t="shared" si="172"/>
        <v>-0.36499999999999844</v>
      </c>
      <c r="R3701">
        <f t="shared" si="173"/>
        <v>0.1125</v>
      </c>
    </row>
    <row r="3702" spans="1:18" x14ac:dyDescent="0.25">
      <c r="A3702" t="s">
        <v>247</v>
      </c>
      <c r="B3702" t="s">
        <v>6</v>
      </c>
      <c r="C3702" s="1">
        <v>44188</v>
      </c>
      <c r="D3702" s="1">
        <v>45393</v>
      </c>
      <c r="E3702" s="24">
        <v>1205</v>
      </c>
      <c r="F3702">
        <v>3.25</v>
      </c>
      <c r="G3702">
        <v>11</v>
      </c>
      <c r="H3702">
        <v>2.9</v>
      </c>
      <c r="I3702" t="s">
        <v>157</v>
      </c>
      <c r="J3702">
        <v>580</v>
      </c>
      <c r="K3702">
        <v>18</v>
      </c>
      <c r="L3702">
        <v>160</v>
      </c>
      <c r="M3702" t="s">
        <v>141</v>
      </c>
      <c r="N3702" t="s">
        <v>45</v>
      </c>
      <c r="O3702" t="s">
        <v>142</v>
      </c>
      <c r="P3702">
        <f t="shared" si="171"/>
        <v>14.164999999999999</v>
      </c>
      <c r="Q3702">
        <f t="shared" si="172"/>
        <v>-3.1649999999999991</v>
      </c>
      <c r="R3702">
        <f t="shared" si="173"/>
        <v>0.1125</v>
      </c>
    </row>
    <row r="3703" spans="1:18" x14ac:dyDescent="0.25">
      <c r="A3703" t="s">
        <v>247</v>
      </c>
      <c r="B3703" t="s">
        <v>6</v>
      </c>
      <c r="C3703" s="1">
        <v>44188</v>
      </c>
      <c r="D3703" s="1">
        <v>45393</v>
      </c>
      <c r="E3703" s="24">
        <v>1205</v>
      </c>
      <c r="F3703">
        <v>3.25</v>
      </c>
      <c r="G3703">
        <v>14.2</v>
      </c>
      <c r="H3703">
        <v>3.6</v>
      </c>
      <c r="I3703" t="s">
        <v>157</v>
      </c>
      <c r="J3703">
        <v>580</v>
      </c>
      <c r="K3703">
        <v>18</v>
      </c>
      <c r="L3703">
        <v>160</v>
      </c>
      <c r="M3703" t="s">
        <v>141</v>
      </c>
      <c r="N3703" t="s">
        <v>45</v>
      </c>
      <c r="O3703" t="s">
        <v>142</v>
      </c>
      <c r="P3703">
        <f t="shared" si="171"/>
        <v>14.164999999999999</v>
      </c>
      <c r="Q3703">
        <f t="shared" si="172"/>
        <v>3.5000000000000142E-2</v>
      </c>
      <c r="R3703">
        <f t="shared" si="173"/>
        <v>0.1125</v>
      </c>
    </row>
    <row r="3704" spans="1:18" x14ac:dyDescent="0.25">
      <c r="A3704" t="s">
        <v>247</v>
      </c>
      <c r="B3704" t="s">
        <v>6</v>
      </c>
      <c r="C3704" s="1">
        <v>44188</v>
      </c>
      <c r="D3704" s="1">
        <v>45393</v>
      </c>
      <c r="E3704" s="24">
        <v>1205</v>
      </c>
      <c r="F3704">
        <v>3.25</v>
      </c>
      <c r="G3704">
        <v>11.9</v>
      </c>
      <c r="H3704">
        <v>3.1</v>
      </c>
      <c r="I3704" t="s">
        <v>157</v>
      </c>
      <c r="J3704">
        <v>580</v>
      </c>
      <c r="K3704">
        <v>18</v>
      </c>
      <c r="L3704">
        <v>160</v>
      </c>
      <c r="M3704" t="s">
        <v>141</v>
      </c>
      <c r="N3704" t="s">
        <v>45</v>
      </c>
      <c r="O3704" t="s">
        <v>142</v>
      </c>
      <c r="P3704">
        <f t="shared" si="171"/>
        <v>14.164999999999999</v>
      </c>
      <c r="Q3704">
        <f t="shared" si="172"/>
        <v>-2.2649999999999988</v>
      </c>
      <c r="R3704">
        <f t="shared" si="173"/>
        <v>0.1125</v>
      </c>
    </row>
    <row r="3705" spans="1:18" x14ac:dyDescent="0.25">
      <c r="A3705" t="s">
        <v>247</v>
      </c>
      <c r="B3705" t="s">
        <v>6</v>
      </c>
      <c r="C3705" s="1">
        <v>44188</v>
      </c>
      <c r="D3705" s="1">
        <v>45393</v>
      </c>
      <c r="E3705" s="24">
        <v>1205</v>
      </c>
      <c r="F3705">
        <v>3.25</v>
      </c>
      <c r="G3705">
        <v>12</v>
      </c>
      <c r="H3705">
        <v>3.2</v>
      </c>
      <c r="I3705" t="s">
        <v>157</v>
      </c>
      <c r="J3705">
        <v>580</v>
      </c>
      <c r="K3705">
        <v>18</v>
      </c>
      <c r="L3705">
        <v>160</v>
      </c>
      <c r="M3705" t="s">
        <v>141</v>
      </c>
      <c r="N3705" t="s">
        <v>45</v>
      </c>
      <c r="O3705" t="s">
        <v>142</v>
      </c>
      <c r="P3705">
        <f t="shared" si="171"/>
        <v>14.164999999999999</v>
      </c>
      <c r="Q3705">
        <f t="shared" si="172"/>
        <v>-2.1649999999999991</v>
      </c>
      <c r="R3705">
        <f t="shared" si="173"/>
        <v>0.1125</v>
      </c>
    </row>
    <row r="3706" spans="1:18" x14ac:dyDescent="0.25">
      <c r="A3706" t="s">
        <v>247</v>
      </c>
      <c r="B3706" t="s">
        <v>6</v>
      </c>
      <c r="C3706" s="1">
        <v>44188</v>
      </c>
      <c r="D3706" s="1">
        <v>45393</v>
      </c>
      <c r="E3706" s="24">
        <v>1205</v>
      </c>
      <c r="F3706">
        <v>3.25</v>
      </c>
      <c r="G3706">
        <v>10.9</v>
      </c>
      <c r="H3706">
        <v>2.6</v>
      </c>
      <c r="I3706" t="s">
        <v>157</v>
      </c>
      <c r="J3706">
        <v>580</v>
      </c>
      <c r="K3706">
        <v>18</v>
      </c>
      <c r="L3706">
        <v>160</v>
      </c>
      <c r="M3706" t="s">
        <v>141</v>
      </c>
      <c r="N3706" t="s">
        <v>45</v>
      </c>
      <c r="O3706" t="s">
        <v>142</v>
      </c>
      <c r="P3706">
        <f t="shared" si="171"/>
        <v>14.164999999999999</v>
      </c>
      <c r="Q3706">
        <f t="shared" si="172"/>
        <v>-3.2649999999999988</v>
      </c>
      <c r="R3706">
        <f t="shared" si="173"/>
        <v>0.1125</v>
      </c>
    </row>
    <row r="3707" spans="1:18" x14ac:dyDescent="0.25">
      <c r="A3707" t="s">
        <v>247</v>
      </c>
      <c r="B3707" t="s">
        <v>6</v>
      </c>
      <c r="C3707" s="1">
        <v>44188</v>
      </c>
      <c r="D3707" s="1">
        <v>45393</v>
      </c>
      <c r="E3707" s="24">
        <v>1205</v>
      </c>
      <c r="F3707">
        <v>3.25</v>
      </c>
      <c r="G3707">
        <v>9.5</v>
      </c>
      <c r="H3707">
        <v>2.5</v>
      </c>
      <c r="I3707" t="s">
        <v>157</v>
      </c>
      <c r="J3707">
        <v>580</v>
      </c>
      <c r="K3707">
        <v>18</v>
      </c>
      <c r="L3707">
        <v>160</v>
      </c>
      <c r="M3707" t="s">
        <v>141</v>
      </c>
      <c r="N3707" t="s">
        <v>45</v>
      </c>
      <c r="O3707" t="s">
        <v>142</v>
      </c>
      <c r="P3707">
        <f t="shared" si="171"/>
        <v>14.164999999999999</v>
      </c>
      <c r="Q3707">
        <f t="shared" si="172"/>
        <v>-4.6649999999999991</v>
      </c>
      <c r="R3707">
        <f t="shared" si="173"/>
        <v>0.1125</v>
      </c>
    </row>
    <row r="3708" spans="1:18" x14ac:dyDescent="0.25">
      <c r="A3708" t="s">
        <v>241</v>
      </c>
      <c r="B3708" t="s">
        <v>6</v>
      </c>
      <c r="C3708" s="1">
        <v>44241</v>
      </c>
      <c r="D3708" s="1">
        <v>45393</v>
      </c>
      <c r="E3708" s="24">
        <v>1152</v>
      </c>
      <c r="F3708">
        <v>3.25</v>
      </c>
      <c r="G3708">
        <v>14.3</v>
      </c>
      <c r="H3708">
        <v>3.6</v>
      </c>
      <c r="I3708" t="s">
        <v>157</v>
      </c>
      <c r="J3708">
        <v>664</v>
      </c>
      <c r="K3708">
        <v>18</v>
      </c>
      <c r="L3708">
        <v>160</v>
      </c>
      <c r="M3708" t="s">
        <v>145</v>
      </c>
      <c r="N3708" t="s">
        <v>45</v>
      </c>
      <c r="O3708" t="s">
        <v>142</v>
      </c>
      <c r="P3708">
        <f t="shared" si="171"/>
        <v>13.581999999999999</v>
      </c>
      <c r="Q3708">
        <f t="shared" si="172"/>
        <v>0.71800000000000175</v>
      </c>
      <c r="R3708">
        <f t="shared" si="173"/>
        <v>0.1125</v>
      </c>
    </row>
    <row r="3709" spans="1:18" x14ac:dyDescent="0.25">
      <c r="A3709" t="s">
        <v>241</v>
      </c>
      <c r="B3709" t="s">
        <v>6</v>
      </c>
      <c r="C3709" s="1">
        <v>44241</v>
      </c>
      <c r="D3709" s="1">
        <v>45393</v>
      </c>
      <c r="E3709" s="24">
        <v>1152</v>
      </c>
      <c r="F3709">
        <v>3.25</v>
      </c>
      <c r="G3709">
        <v>13</v>
      </c>
      <c r="H3709">
        <v>3.3</v>
      </c>
      <c r="I3709" t="s">
        <v>157</v>
      </c>
      <c r="J3709">
        <v>664</v>
      </c>
      <c r="K3709">
        <v>18</v>
      </c>
      <c r="L3709">
        <v>160</v>
      </c>
      <c r="M3709" t="s">
        <v>145</v>
      </c>
      <c r="N3709" t="s">
        <v>45</v>
      </c>
      <c r="O3709" t="s">
        <v>142</v>
      </c>
      <c r="P3709">
        <f t="shared" si="171"/>
        <v>13.581999999999999</v>
      </c>
      <c r="Q3709">
        <f t="shared" si="172"/>
        <v>-0.58199999999999896</v>
      </c>
      <c r="R3709">
        <f t="shared" si="173"/>
        <v>0.1125</v>
      </c>
    </row>
    <row r="3710" spans="1:18" x14ac:dyDescent="0.25">
      <c r="A3710" t="s">
        <v>241</v>
      </c>
      <c r="B3710" t="s">
        <v>6</v>
      </c>
      <c r="C3710" s="1">
        <v>44241</v>
      </c>
      <c r="D3710" s="1">
        <v>45393</v>
      </c>
      <c r="E3710" s="24">
        <v>1152</v>
      </c>
      <c r="F3710">
        <v>3.25</v>
      </c>
      <c r="G3710">
        <v>11.4</v>
      </c>
      <c r="H3710">
        <v>2.9</v>
      </c>
      <c r="I3710" t="s">
        <v>157</v>
      </c>
      <c r="J3710">
        <v>664</v>
      </c>
      <c r="K3710">
        <v>18</v>
      </c>
      <c r="L3710">
        <v>160</v>
      </c>
      <c r="M3710" t="s">
        <v>145</v>
      </c>
      <c r="N3710" t="s">
        <v>45</v>
      </c>
      <c r="O3710" t="s">
        <v>142</v>
      </c>
      <c r="P3710">
        <f t="shared" si="171"/>
        <v>13.581999999999999</v>
      </c>
      <c r="Q3710">
        <f t="shared" si="172"/>
        <v>-2.1819999999999986</v>
      </c>
      <c r="R3710">
        <f t="shared" si="173"/>
        <v>0.1125</v>
      </c>
    </row>
    <row r="3711" spans="1:18" x14ac:dyDescent="0.25">
      <c r="A3711" t="s">
        <v>241</v>
      </c>
      <c r="B3711" t="s">
        <v>6</v>
      </c>
      <c r="C3711" s="1">
        <v>44241</v>
      </c>
      <c r="D3711" s="1">
        <v>45393</v>
      </c>
      <c r="E3711" s="24">
        <v>1152</v>
      </c>
      <c r="F3711">
        <v>3.25</v>
      </c>
      <c r="G3711">
        <v>9.9</v>
      </c>
      <c r="H3711">
        <v>2.4</v>
      </c>
      <c r="I3711" t="s">
        <v>157</v>
      </c>
      <c r="J3711">
        <v>664</v>
      </c>
      <c r="K3711">
        <v>18</v>
      </c>
      <c r="L3711">
        <v>160</v>
      </c>
      <c r="M3711" t="s">
        <v>145</v>
      </c>
      <c r="N3711" t="s">
        <v>45</v>
      </c>
      <c r="O3711" t="s">
        <v>142</v>
      </c>
      <c r="P3711">
        <f t="shared" si="171"/>
        <v>13.581999999999999</v>
      </c>
      <c r="Q3711">
        <f t="shared" si="172"/>
        <v>-3.6819999999999986</v>
      </c>
      <c r="R3711">
        <f t="shared" si="173"/>
        <v>0.1125</v>
      </c>
    </row>
    <row r="3712" spans="1:18" x14ac:dyDescent="0.25">
      <c r="A3712" t="s">
        <v>241</v>
      </c>
      <c r="B3712" t="s">
        <v>6</v>
      </c>
      <c r="C3712" s="1">
        <v>44241</v>
      </c>
      <c r="D3712" s="1">
        <v>45393</v>
      </c>
      <c r="E3712" s="24">
        <v>1152</v>
      </c>
      <c r="F3712">
        <v>3.25</v>
      </c>
      <c r="G3712">
        <v>13.8</v>
      </c>
      <c r="H3712">
        <v>3.6</v>
      </c>
      <c r="I3712" t="s">
        <v>157</v>
      </c>
      <c r="J3712">
        <v>664</v>
      </c>
      <c r="K3712">
        <v>18</v>
      </c>
      <c r="L3712">
        <v>160</v>
      </c>
      <c r="M3712" t="s">
        <v>145</v>
      </c>
      <c r="N3712" t="s">
        <v>45</v>
      </c>
      <c r="O3712" t="s">
        <v>142</v>
      </c>
      <c r="P3712">
        <f t="shared" si="171"/>
        <v>13.581999999999999</v>
      </c>
      <c r="Q3712">
        <f t="shared" si="172"/>
        <v>0.21800000000000175</v>
      </c>
      <c r="R3712">
        <f t="shared" si="173"/>
        <v>0.1125</v>
      </c>
    </row>
    <row r="3713" spans="1:18" x14ac:dyDescent="0.25">
      <c r="A3713" t="s">
        <v>241</v>
      </c>
      <c r="B3713" t="s">
        <v>6</v>
      </c>
      <c r="C3713" s="1">
        <v>44241</v>
      </c>
      <c r="D3713" s="1">
        <v>45393</v>
      </c>
      <c r="E3713" s="24">
        <v>1152</v>
      </c>
      <c r="F3713">
        <v>3.25</v>
      </c>
      <c r="G3713">
        <v>12.1</v>
      </c>
      <c r="H3713">
        <v>3.1</v>
      </c>
      <c r="I3713" t="s">
        <v>159</v>
      </c>
      <c r="J3713">
        <v>664</v>
      </c>
      <c r="K3713">
        <v>18</v>
      </c>
      <c r="L3713">
        <v>160</v>
      </c>
      <c r="M3713" t="s">
        <v>145</v>
      </c>
      <c r="N3713" t="s">
        <v>45</v>
      </c>
      <c r="O3713" t="s">
        <v>142</v>
      </c>
      <c r="P3713">
        <f t="shared" si="171"/>
        <v>13.581999999999999</v>
      </c>
      <c r="Q3713">
        <f t="shared" si="172"/>
        <v>-1.4819999999999993</v>
      </c>
      <c r="R3713">
        <f t="shared" si="173"/>
        <v>0.1125</v>
      </c>
    </row>
    <row r="3714" spans="1:18" x14ac:dyDescent="0.25">
      <c r="A3714" t="s">
        <v>241</v>
      </c>
      <c r="B3714" t="s">
        <v>6</v>
      </c>
      <c r="C3714" s="1">
        <v>44241</v>
      </c>
      <c r="D3714" s="1">
        <v>45393</v>
      </c>
      <c r="E3714" s="24">
        <v>1152</v>
      </c>
      <c r="F3714">
        <v>3.25</v>
      </c>
      <c r="G3714">
        <v>10.6</v>
      </c>
      <c r="H3714">
        <v>2.7</v>
      </c>
      <c r="I3714" t="s">
        <v>159</v>
      </c>
      <c r="J3714">
        <v>664</v>
      </c>
      <c r="K3714">
        <v>18</v>
      </c>
      <c r="L3714">
        <v>160</v>
      </c>
      <c r="M3714" t="s">
        <v>145</v>
      </c>
      <c r="N3714" t="s">
        <v>45</v>
      </c>
      <c r="O3714" t="s">
        <v>142</v>
      </c>
      <c r="P3714">
        <f t="shared" si="171"/>
        <v>13.581999999999999</v>
      </c>
      <c r="Q3714">
        <f t="shared" si="172"/>
        <v>-2.9819999999999993</v>
      </c>
      <c r="R3714">
        <f t="shared" si="173"/>
        <v>0.1125</v>
      </c>
    </row>
    <row r="3715" spans="1:18" x14ac:dyDescent="0.25">
      <c r="A3715" t="s">
        <v>241</v>
      </c>
      <c r="B3715" t="s">
        <v>6</v>
      </c>
      <c r="C3715" s="1">
        <v>44241</v>
      </c>
      <c r="D3715" s="1">
        <v>45393</v>
      </c>
      <c r="E3715" s="24">
        <v>1152</v>
      </c>
      <c r="F3715">
        <v>3.25</v>
      </c>
      <c r="G3715">
        <v>10.199999999999999</v>
      </c>
      <c r="H3715">
        <v>2.7</v>
      </c>
      <c r="I3715" t="s">
        <v>159</v>
      </c>
      <c r="J3715">
        <v>664</v>
      </c>
      <c r="K3715">
        <v>18</v>
      </c>
      <c r="L3715">
        <v>160</v>
      </c>
      <c r="M3715" t="s">
        <v>145</v>
      </c>
      <c r="N3715" t="s">
        <v>45</v>
      </c>
      <c r="O3715" t="s">
        <v>142</v>
      </c>
      <c r="P3715">
        <f t="shared" ref="P3715:P3778" si="174">IF(B3715="AltCom",E3715*0.003+1.43,IF(B3715="EreCya",E3715*0.003+2.87,IF(B3715="JulOrn",E3715*0.004+2.3,IF(B3715="LepElo",E3715*0.011+0.91,IF(B3715="NeoPul",E3715*0.004+2.46,IF(B3715="NeoTet","NT",IF(B3715="TelTem",E3715*0.006+1.77,IF(B3715="VarMoo",E3715*0.003+1.67,"AAAAAAAAAH"))))))))</f>
        <v>13.581999999999999</v>
      </c>
      <c r="Q3715">
        <f t="shared" ref="Q3715:Q3778" si="175">IF(B3715="NeoTet", "NA", G3715-P3715)</f>
        <v>-3.3819999999999997</v>
      </c>
      <c r="R3715">
        <f t="shared" ref="R3715:R3778" si="176">K3715/L3715</f>
        <v>0.1125</v>
      </c>
    </row>
    <row r="3716" spans="1:18" x14ac:dyDescent="0.25">
      <c r="A3716" t="s">
        <v>241</v>
      </c>
      <c r="B3716" t="s">
        <v>6</v>
      </c>
      <c r="C3716" s="1">
        <v>44241</v>
      </c>
      <c r="D3716" s="1">
        <v>45393</v>
      </c>
      <c r="E3716" s="24">
        <v>1152</v>
      </c>
      <c r="F3716">
        <v>3.25</v>
      </c>
      <c r="G3716">
        <v>10.6</v>
      </c>
      <c r="H3716">
        <v>2.8</v>
      </c>
      <c r="I3716" t="s">
        <v>159</v>
      </c>
      <c r="J3716">
        <v>664</v>
      </c>
      <c r="K3716">
        <v>18</v>
      </c>
      <c r="L3716">
        <v>160</v>
      </c>
      <c r="M3716" t="s">
        <v>145</v>
      </c>
      <c r="N3716" t="s">
        <v>45</v>
      </c>
      <c r="O3716" t="s">
        <v>142</v>
      </c>
      <c r="P3716">
        <f t="shared" si="174"/>
        <v>13.581999999999999</v>
      </c>
      <c r="Q3716">
        <f t="shared" si="175"/>
        <v>-2.9819999999999993</v>
      </c>
      <c r="R3716">
        <f t="shared" si="176"/>
        <v>0.1125</v>
      </c>
    </row>
    <row r="3717" spans="1:18" x14ac:dyDescent="0.25">
      <c r="A3717" t="s">
        <v>241</v>
      </c>
      <c r="B3717" t="s">
        <v>6</v>
      </c>
      <c r="C3717" s="1">
        <v>44241</v>
      </c>
      <c r="D3717" s="1">
        <v>45393</v>
      </c>
      <c r="E3717" s="24">
        <v>1152</v>
      </c>
      <c r="F3717">
        <v>3.25</v>
      </c>
      <c r="G3717">
        <v>10.1</v>
      </c>
      <c r="H3717">
        <v>2.5</v>
      </c>
      <c r="I3717" t="s">
        <v>159</v>
      </c>
      <c r="J3717">
        <v>664</v>
      </c>
      <c r="K3717">
        <v>18</v>
      </c>
      <c r="L3717">
        <v>160</v>
      </c>
      <c r="M3717" t="s">
        <v>145</v>
      </c>
      <c r="N3717" t="s">
        <v>45</v>
      </c>
      <c r="O3717" t="s">
        <v>142</v>
      </c>
      <c r="P3717">
        <f t="shared" si="174"/>
        <v>13.581999999999999</v>
      </c>
      <c r="Q3717">
        <f t="shared" si="175"/>
        <v>-3.4819999999999993</v>
      </c>
      <c r="R3717">
        <f t="shared" si="176"/>
        <v>0.1125</v>
      </c>
    </row>
    <row r="3718" spans="1:18" x14ac:dyDescent="0.25">
      <c r="A3718" t="s">
        <v>241</v>
      </c>
      <c r="B3718" t="s">
        <v>6</v>
      </c>
      <c r="C3718" s="1">
        <v>44241</v>
      </c>
      <c r="D3718" s="1">
        <v>45393</v>
      </c>
      <c r="E3718" s="24">
        <v>1152</v>
      </c>
      <c r="F3718">
        <v>3.25</v>
      </c>
      <c r="G3718">
        <v>10.8</v>
      </c>
      <c r="H3718">
        <v>2.9</v>
      </c>
      <c r="I3718" t="s">
        <v>157</v>
      </c>
      <c r="J3718">
        <v>664</v>
      </c>
      <c r="K3718">
        <v>18</v>
      </c>
      <c r="L3718">
        <v>160</v>
      </c>
      <c r="M3718" t="s">
        <v>145</v>
      </c>
      <c r="N3718" t="s">
        <v>45</v>
      </c>
      <c r="O3718" t="s">
        <v>142</v>
      </c>
      <c r="P3718">
        <f t="shared" si="174"/>
        <v>13.581999999999999</v>
      </c>
      <c r="Q3718">
        <f t="shared" si="175"/>
        <v>-2.7819999999999983</v>
      </c>
      <c r="R3718">
        <f t="shared" si="176"/>
        <v>0.1125</v>
      </c>
    </row>
    <row r="3719" spans="1:18" x14ac:dyDescent="0.25">
      <c r="A3719" t="s">
        <v>241</v>
      </c>
      <c r="B3719" t="s">
        <v>6</v>
      </c>
      <c r="C3719" s="1">
        <v>44241</v>
      </c>
      <c r="D3719" s="1">
        <v>45393</v>
      </c>
      <c r="E3719" s="24">
        <v>1152</v>
      </c>
      <c r="F3719">
        <v>3.25</v>
      </c>
      <c r="G3719">
        <v>12.3</v>
      </c>
      <c r="H3719">
        <v>3.1</v>
      </c>
      <c r="I3719" t="s">
        <v>157</v>
      </c>
      <c r="J3719">
        <v>664</v>
      </c>
      <c r="K3719">
        <v>18</v>
      </c>
      <c r="L3719">
        <v>160</v>
      </c>
      <c r="M3719" t="s">
        <v>145</v>
      </c>
      <c r="N3719" t="s">
        <v>45</v>
      </c>
      <c r="O3719" t="s">
        <v>142</v>
      </c>
      <c r="P3719">
        <f t="shared" si="174"/>
        <v>13.581999999999999</v>
      </c>
      <c r="Q3719">
        <f t="shared" si="175"/>
        <v>-1.2819999999999983</v>
      </c>
      <c r="R3719">
        <f t="shared" si="176"/>
        <v>0.1125</v>
      </c>
    </row>
    <row r="3720" spans="1:18" x14ac:dyDescent="0.25">
      <c r="A3720" t="s">
        <v>241</v>
      </c>
      <c r="B3720" t="s">
        <v>6</v>
      </c>
      <c r="C3720" s="1">
        <v>44241</v>
      </c>
      <c r="D3720" s="1">
        <v>45393</v>
      </c>
      <c r="E3720" s="24">
        <v>1152</v>
      </c>
      <c r="F3720">
        <v>3.25</v>
      </c>
      <c r="G3720">
        <v>11.1</v>
      </c>
      <c r="H3720">
        <v>2.9</v>
      </c>
      <c r="I3720" t="s">
        <v>157</v>
      </c>
      <c r="J3720">
        <v>664</v>
      </c>
      <c r="K3720">
        <v>18</v>
      </c>
      <c r="L3720">
        <v>160</v>
      </c>
      <c r="M3720" t="s">
        <v>145</v>
      </c>
      <c r="N3720" t="s">
        <v>45</v>
      </c>
      <c r="O3720" t="s">
        <v>142</v>
      </c>
      <c r="P3720">
        <f t="shared" si="174"/>
        <v>13.581999999999999</v>
      </c>
      <c r="Q3720">
        <f t="shared" si="175"/>
        <v>-2.4819999999999993</v>
      </c>
      <c r="R3720">
        <f t="shared" si="176"/>
        <v>0.1125</v>
      </c>
    </row>
    <row r="3721" spans="1:18" x14ac:dyDescent="0.25">
      <c r="A3721" t="s">
        <v>241</v>
      </c>
      <c r="B3721" t="s">
        <v>6</v>
      </c>
      <c r="C3721" s="1">
        <v>44241</v>
      </c>
      <c r="D3721" s="1">
        <v>45393</v>
      </c>
      <c r="E3721" s="24">
        <v>1152</v>
      </c>
      <c r="F3721">
        <v>3.25</v>
      </c>
      <c r="G3721">
        <v>12.9</v>
      </c>
      <c r="H3721">
        <v>3.5</v>
      </c>
      <c r="I3721" t="s">
        <v>157</v>
      </c>
      <c r="J3721">
        <v>664</v>
      </c>
      <c r="K3721">
        <v>18</v>
      </c>
      <c r="L3721">
        <v>160</v>
      </c>
      <c r="M3721" t="s">
        <v>145</v>
      </c>
      <c r="N3721" t="s">
        <v>45</v>
      </c>
      <c r="O3721" t="s">
        <v>142</v>
      </c>
      <c r="P3721">
        <f t="shared" si="174"/>
        <v>13.581999999999999</v>
      </c>
      <c r="Q3721">
        <f t="shared" si="175"/>
        <v>-0.68199999999999861</v>
      </c>
      <c r="R3721">
        <f t="shared" si="176"/>
        <v>0.1125</v>
      </c>
    </row>
    <row r="3722" spans="1:18" x14ac:dyDescent="0.25">
      <c r="A3722" t="s">
        <v>241</v>
      </c>
      <c r="B3722" t="s">
        <v>6</v>
      </c>
      <c r="C3722" s="1">
        <v>44241</v>
      </c>
      <c r="D3722" s="1">
        <v>45393</v>
      </c>
      <c r="E3722" s="24">
        <v>1152</v>
      </c>
      <c r="F3722">
        <v>3.25</v>
      </c>
      <c r="G3722">
        <v>12.8</v>
      </c>
      <c r="H3722">
        <v>3.3</v>
      </c>
      <c r="I3722" t="s">
        <v>157</v>
      </c>
      <c r="J3722">
        <v>664</v>
      </c>
      <c r="K3722">
        <v>18</v>
      </c>
      <c r="L3722">
        <v>160</v>
      </c>
      <c r="M3722" t="s">
        <v>145</v>
      </c>
      <c r="N3722" t="s">
        <v>45</v>
      </c>
      <c r="O3722" t="s">
        <v>142</v>
      </c>
      <c r="P3722">
        <f t="shared" si="174"/>
        <v>13.581999999999999</v>
      </c>
      <c r="Q3722">
        <f t="shared" si="175"/>
        <v>-0.78199999999999825</v>
      </c>
      <c r="R3722">
        <f t="shared" si="176"/>
        <v>0.1125</v>
      </c>
    </row>
    <row r="3723" spans="1:18" x14ac:dyDescent="0.25">
      <c r="A3723" t="s">
        <v>241</v>
      </c>
      <c r="B3723" t="s">
        <v>6</v>
      </c>
      <c r="C3723" s="1">
        <v>44241</v>
      </c>
      <c r="D3723" s="1">
        <v>45393</v>
      </c>
      <c r="E3723" s="24">
        <v>1152</v>
      </c>
      <c r="F3723">
        <v>3.25</v>
      </c>
      <c r="G3723">
        <v>10.8</v>
      </c>
      <c r="H3723">
        <v>3</v>
      </c>
      <c r="I3723" t="s">
        <v>159</v>
      </c>
      <c r="J3723">
        <v>664</v>
      </c>
      <c r="K3723">
        <v>18</v>
      </c>
      <c r="L3723">
        <v>160</v>
      </c>
      <c r="M3723" t="s">
        <v>145</v>
      </c>
      <c r="N3723" t="s">
        <v>45</v>
      </c>
      <c r="O3723" t="s">
        <v>142</v>
      </c>
      <c r="P3723">
        <f t="shared" si="174"/>
        <v>13.581999999999999</v>
      </c>
      <c r="Q3723">
        <f t="shared" si="175"/>
        <v>-2.7819999999999983</v>
      </c>
      <c r="R3723">
        <f t="shared" si="176"/>
        <v>0.1125</v>
      </c>
    </row>
    <row r="3724" spans="1:18" x14ac:dyDescent="0.25">
      <c r="A3724" t="s">
        <v>241</v>
      </c>
      <c r="B3724" t="s">
        <v>6</v>
      </c>
      <c r="C3724" s="1">
        <v>44241</v>
      </c>
      <c r="D3724" s="1">
        <v>45393</v>
      </c>
      <c r="E3724" s="24">
        <v>1152</v>
      </c>
      <c r="F3724">
        <v>3.25</v>
      </c>
      <c r="G3724">
        <v>10.8</v>
      </c>
      <c r="H3724">
        <v>2.9</v>
      </c>
      <c r="I3724" t="s">
        <v>159</v>
      </c>
      <c r="J3724">
        <v>664</v>
      </c>
      <c r="K3724">
        <v>18</v>
      </c>
      <c r="L3724">
        <v>160</v>
      </c>
      <c r="M3724" t="s">
        <v>145</v>
      </c>
      <c r="N3724" t="s">
        <v>45</v>
      </c>
      <c r="O3724" t="s">
        <v>142</v>
      </c>
      <c r="P3724">
        <f t="shared" si="174"/>
        <v>13.581999999999999</v>
      </c>
      <c r="Q3724">
        <f t="shared" si="175"/>
        <v>-2.7819999999999983</v>
      </c>
      <c r="R3724">
        <f t="shared" si="176"/>
        <v>0.1125</v>
      </c>
    </row>
    <row r="3725" spans="1:18" x14ac:dyDescent="0.25">
      <c r="A3725" t="s">
        <v>241</v>
      </c>
      <c r="B3725" t="s">
        <v>6</v>
      </c>
      <c r="C3725" s="1">
        <v>44241</v>
      </c>
      <c r="D3725" s="1">
        <v>45393</v>
      </c>
      <c r="E3725" s="24">
        <v>1152</v>
      </c>
      <c r="F3725">
        <v>3.25</v>
      </c>
      <c r="G3725">
        <v>11</v>
      </c>
      <c r="H3725">
        <v>2.9</v>
      </c>
      <c r="I3725" t="s">
        <v>159</v>
      </c>
      <c r="J3725">
        <v>664</v>
      </c>
      <c r="K3725">
        <v>18</v>
      </c>
      <c r="L3725">
        <v>160</v>
      </c>
      <c r="M3725" t="s">
        <v>145</v>
      </c>
      <c r="N3725" t="s">
        <v>45</v>
      </c>
      <c r="O3725" t="s">
        <v>142</v>
      </c>
      <c r="P3725">
        <f t="shared" si="174"/>
        <v>13.581999999999999</v>
      </c>
      <c r="Q3725">
        <f t="shared" si="175"/>
        <v>-2.581999999999999</v>
      </c>
      <c r="R3725">
        <f t="shared" si="176"/>
        <v>0.1125</v>
      </c>
    </row>
    <row r="3726" spans="1:18" x14ac:dyDescent="0.25">
      <c r="A3726" t="s">
        <v>242</v>
      </c>
      <c r="B3726" t="s">
        <v>6</v>
      </c>
      <c r="C3726" s="1">
        <v>44241</v>
      </c>
      <c r="D3726" s="1">
        <v>45404</v>
      </c>
      <c r="E3726" s="24">
        <v>1163</v>
      </c>
      <c r="F3726">
        <v>3.25</v>
      </c>
      <c r="G3726">
        <v>11.5</v>
      </c>
      <c r="H3726">
        <v>3</v>
      </c>
      <c r="I3726" t="s">
        <v>159</v>
      </c>
      <c r="J3726">
        <v>664</v>
      </c>
      <c r="K3726">
        <v>13</v>
      </c>
      <c r="L3726">
        <v>400</v>
      </c>
      <c r="M3726" t="s">
        <v>145</v>
      </c>
      <c r="N3726" t="s">
        <v>45</v>
      </c>
      <c r="O3726" t="s">
        <v>142</v>
      </c>
      <c r="P3726">
        <f t="shared" si="174"/>
        <v>13.702999999999999</v>
      </c>
      <c r="Q3726">
        <f t="shared" si="175"/>
        <v>-2.2029999999999994</v>
      </c>
      <c r="R3726">
        <f t="shared" si="176"/>
        <v>3.2500000000000001E-2</v>
      </c>
    </row>
    <row r="3727" spans="1:18" x14ac:dyDescent="0.25">
      <c r="A3727" t="s">
        <v>242</v>
      </c>
      <c r="B3727" t="s">
        <v>6</v>
      </c>
      <c r="C3727" s="1">
        <v>44241</v>
      </c>
      <c r="D3727" s="1">
        <v>45404</v>
      </c>
      <c r="E3727" s="24">
        <v>1163</v>
      </c>
      <c r="F3727">
        <v>3.25</v>
      </c>
      <c r="G3727">
        <v>11.9</v>
      </c>
      <c r="H3727">
        <v>3.2</v>
      </c>
      <c r="I3727" t="s">
        <v>159</v>
      </c>
      <c r="J3727">
        <v>664</v>
      </c>
      <c r="K3727">
        <v>13</v>
      </c>
      <c r="L3727">
        <v>400</v>
      </c>
      <c r="M3727" t="s">
        <v>145</v>
      </c>
      <c r="N3727" t="s">
        <v>45</v>
      </c>
      <c r="O3727" t="s">
        <v>142</v>
      </c>
      <c r="P3727">
        <f t="shared" si="174"/>
        <v>13.702999999999999</v>
      </c>
      <c r="Q3727">
        <f t="shared" si="175"/>
        <v>-1.802999999999999</v>
      </c>
      <c r="R3727">
        <f t="shared" si="176"/>
        <v>3.2500000000000001E-2</v>
      </c>
    </row>
    <row r="3728" spans="1:18" x14ac:dyDescent="0.25">
      <c r="A3728" t="s">
        <v>242</v>
      </c>
      <c r="B3728" t="s">
        <v>6</v>
      </c>
      <c r="C3728" s="1">
        <v>44241</v>
      </c>
      <c r="D3728" s="1">
        <v>45404</v>
      </c>
      <c r="E3728" s="24">
        <v>1163</v>
      </c>
      <c r="F3728">
        <v>3.25</v>
      </c>
      <c r="G3728">
        <v>11.1</v>
      </c>
      <c r="H3728">
        <v>2.9</v>
      </c>
      <c r="I3728" t="s">
        <v>159</v>
      </c>
      <c r="J3728">
        <v>664</v>
      </c>
      <c r="K3728">
        <v>13</v>
      </c>
      <c r="L3728">
        <v>400</v>
      </c>
      <c r="M3728" t="s">
        <v>145</v>
      </c>
      <c r="N3728" t="s">
        <v>45</v>
      </c>
      <c r="O3728" t="s">
        <v>142</v>
      </c>
      <c r="P3728">
        <f t="shared" si="174"/>
        <v>13.702999999999999</v>
      </c>
      <c r="Q3728">
        <f t="shared" si="175"/>
        <v>-2.6029999999999998</v>
      </c>
      <c r="R3728">
        <f t="shared" si="176"/>
        <v>3.2500000000000001E-2</v>
      </c>
    </row>
    <row r="3729" spans="1:18" x14ac:dyDescent="0.25">
      <c r="A3729" t="s">
        <v>242</v>
      </c>
      <c r="B3729" t="s">
        <v>6</v>
      </c>
      <c r="C3729" s="1">
        <v>44241</v>
      </c>
      <c r="D3729" s="1">
        <v>45404</v>
      </c>
      <c r="E3729" s="24">
        <v>1163</v>
      </c>
      <c r="F3729">
        <v>3.25</v>
      </c>
      <c r="G3729">
        <v>12.2</v>
      </c>
      <c r="H3729">
        <v>3.3</v>
      </c>
      <c r="I3729" t="s">
        <v>159</v>
      </c>
      <c r="J3729">
        <v>664</v>
      </c>
      <c r="K3729">
        <v>13</v>
      </c>
      <c r="L3729">
        <v>400</v>
      </c>
      <c r="M3729" t="s">
        <v>145</v>
      </c>
      <c r="N3729" t="s">
        <v>45</v>
      </c>
      <c r="O3729" t="s">
        <v>142</v>
      </c>
      <c r="P3729">
        <f t="shared" si="174"/>
        <v>13.702999999999999</v>
      </c>
      <c r="Q3729">
        <f t="shared" si="175"/>
        <v>-1.5030000000000001</v>
      </c>
      <c r="R3729">
        <f t="shared" si="176"/>
        <v>3.2500000000000001E-2</v>
      </c>
    </row>
    <row r="3730" spans="1:18" x14ac:dyDescent="0.25">
      <c r="A3730" t="s">
        <v>242</v>
      </c>
      <c r="B3730" t="s">
        <v>6</v>
      </c>
      <c r="C3730" s="1">
        <v>44241</v>
      </c>
      <c r="D3730" s="1">
        <v>45404</v>
      </c>
      <c r="E3730" s="24">
        <v>1163</v>
      </c>
      <c r="F3730">
        <v>3.25</v>
      </c>
      <c r="G3730">
        <v>11.7</v>
      </c>
      <c r="H3730">
        <v>3.1</v>
      </c>
      <c r="I3730" t="s">
        <v>159</v>
      </c>
      <c r="J3730">
        <v>664</v>
      </c>
      <c r="K3730">
        <v>13</v>
      </c>
      <c r="L3730">
        <v>400</v>
      </c>
      <c r="M3730" t="s">
        <v>145</v>
      </c>
      <c r="N3730" t="s">
        <v>45</v>
      </c>
      <c r="O3730" t="s">
        <v>142</v>
      </c>
      <c r="P3730">
        <f t="shared" si="174"/>
        <v>13.702999999999999</v>
      </c>
      <c r="Q3730">
        <f t="shared" si="175"/>
        <v>-2.0030000000000001</v>
      </c>
      <c r="R3730">
        <f t="shared" si="176"/>
        <v>3.2500000000000001E-2</v>
      </c>
    </row>
    <row r="3731" spans="1:18" x14ac:dyDescent="0.25">
      <c r="A3731" t="s">
        <v>242</v>
      </c>
      <c r="B3731" t="s">
        <v>6</v>
      </c>
      <c r="C3731" s="1">
        <v>44241</v>
      </c>
      <c r="D3731" s="1">
        <v>45404</v>
      </c>
      <c r="E3731" s="24">
        <v>1163</v>
      </c>
      <c r="F3731">
        <v>3.25</v>
      </c>
      <c r="G3731">
        <v>14.1</v>
      </c>
      <c r="H3731">
        <v>3.6</v>
      </c>
      <c r="I3731" t="s">
        <v>157</v>
      </c>
      <c r="J3731">
        <v>664</v>
      </c>
      <c r="K3731">
        <v>13</v>
      </c>
      <c r="L3731">
        <v>400</v>
      </c>
      <c r="M3731" t="s">
        <v>145</v>
      </c>
      <c r="N3731" t="s">
        <v>45</v>
      </c>
      <c r="O3731" t="s">
        <v>142</v>
      </c>
      <c r="P3731">
        <f t="shared" si="174"/>
        <v>13.702999999999999</v>
      </c>
      <c r="Q3731">
        <f t="shared" si="175"/>
        <v>0.39700000000000024</v>
      </c>
      <c r="R3731">
        <f t="shared" si="176"/>
        <v>3.2500000000000001E-2</v>
      </c>
    </row>
    <row r="3732" spans="1:18" x14ac:dyDescent="0.25">
      <c r="A3732" t="s">
        <v>242</v>
      </c>
      <c r="B3732" t="s">
        <v>6</v>
      </c>
      <c r="C3732" s="1">
        <v>44241</v>
      </c>
      <c r="D3732" s="1">
        <v>45404</v>
      </c>
      <c r="E3732" s="24">
        <v>1163</v>
      </c>
      <c r="F3732">
        <v>3.25</v>
      </c>
      <c r="G3732">
        <v>11.9</v>
      </c>
      <c r="H3732">
        <v>3.1</v>
      </c>
      <c r="I3732" t="s">
        <v>157</v>
      </c>
      <c r="J3732">
        <v>664</v>
      </c>
      <c r="K3732">
        <v>13</v>
      </c>
      <c r="L3732">
        <v>400</v>
      </c>
      <c r="M3732" t="s">
        <v>145</v>
      </c>
      <c r="N3732" t="s">
        <v>45</v>
      </c>
      <c r="O3732" t="s">
        <v>142</v>
      </c>
      <c r="P3732">
        <f t="shared" si="174"/>
        <v>13.702999999999999</v>
      </c>
      <c r="Q3732">
        <f t="shared" si="175"/>
        <v>-1.802999999999999</v>
      </c>
      <c r="R3732">
        <f t="shared" si="176"/>
        <v>3.2500000000000001E-2</v>
      </c>
    </row>
    <row r="3733" spans="1:18" x14ac:dyDescent="0.25">
      <c r="A3733" t="s">
        <v>242</v>
      </c>
      <c r="B3733" t="s">
        <v>6</v>
      </c>
      <c r="C3733" s="1">
        <v>44241</v>
      </c>
      <c r="D3733" s="1">
        <v>45404</v>
      </c>
      <c r="E3733" s="24">
        <v>1163</v>
      </c>
      <c r="F3733">
        <v>3.25</v>
      </c>
      <c r="G3733">
        <v>13.3</v>
      </c>
      <c r="H3733">
        <v>3.4</v>
      </c>
      <c r="I3733" t="s">
        <v>157</v>
      </c>
      <c r="J3733">
        <v>664</v>
      </c>
      <c r="K3733">
        <v>13</v>
      </c>
      <c r="L3733">
        <v>400</v>
      </c>
      <c r="M3733" t="s">
        <v>145</v>
      </c>
      <c r="N3733" t="s">
        <v>45</v>
      </c>
      <c r="O3733" t="s">
        <v>142</v>
      </c>
      <c r="P3733">
        <f t="shared" si="174"/>
        <v>13.702999999999999</v>
      </c>
      <c r="Q3733">
        <f t="shared" si="175"/>
        <v>-0.40299999999999869</v>
      </c>
      <c r="R3733">
        <f t="shared" si="176"/>
        <v>3.2500000000000001E-2</v>
      </c>
    </row>
    <row r="3734" spans="1:18" x14ac:dyDescent="0.25">
      <c r="A3734" t="s">
        <v>242</v>
      </c>
      <c r="B3734" t="s">
        <v>6</v>
      </c>
      <c r="C3734" s="1">
        <v>44241</v>
      </c>
      <c r="D3734" s="1">
        <v>45404</v>
      </c>
      <c r="E3734" s="24">
        <v>1163</v>
      </c>
      <c r="F3734">
        <v>3.25</v>
      </c>
      <c r="G3734">
        <v>15</v>
      </c>
      <c r="H3734">
        <v>3.9</v>
      </c>
      <c r="I3734" t="s">
        <v>157</v>
      </c>
      <c r="J3734">
        <v>664</v>
      </c>
      <c r="K3734">
        <v>13</v>
      </c>
      <c r="L3734">
        <v>400</v>
      </c>
      <c r="M3734" t="s">
        <v>145</v>
      </c>
      <c r="N3734" t="s">
        <v>45</v>
      </c>
      <c r="O3734" t="s">
        <v>142</v>
      </c>
      <c r="P3734">
        <f t="shared" si="174"/>
        <v>13.702999999999999</v>
      </c>
      <c r="Q3734">
        <f t="shared" si="175"/>
        <v>1.2970000000000006</v>
      </c>
      <c r="R3734">
        <f t="shared" si="176"/>
        <v>3.2500000000000001E-2</v>
      </c>
    </row>
    <row r="3735" spans="1:18" x14ac:dyDescent="0.25">
      <c r="A3735" t="s">
        <v>242</v>
      </c>
      <c r="B3735" t="s">
        <v>6</v>
      </c>
      <c r="C3735" s="1">
        <v>44241</v>
      </c>
      <c r="D3735" s="1">
        <v>45404</v>
      </c>
      <c r="E3735" s="24">
        <v>1163</v>
      </c>
      <c r="F3735">
        <v>3.25</v>
      </c>
      <c r="G3735">
        <v>12.2</v>
      </c>
      <c r="H3735">
        <v>3.3</v>
      </c>
      <c r="I3735" t="s">
        <v>157</v>
      </c>
      <c r="J3735">
        <v>664</v>
      </c>
      <c r="K3735">
        <v>13</v>
      </c>
      <c r="L3735">
        <v>400</v>
      </c>
      <c r="M3735" t="s">
        <v>145</v>
      </c>
      <c r="N3735" t="s">
        <v>45</v>
      </c>
      <c r="O3735" t="s">
        <v>142</v>
      </c>
      <c r="P3735">
        <f t="shared" si="174"/>
        <v>13.702999999999999</v>
      </c>
      <c r="Q3735">
        <f t="shared" si="175"/>
        <v>-1.5030000000000001</v>
      </c>
      <c r="R3735">
        <f t="shared" si="176"/>
        <v>3.2500000000000001E-2</v>
      </c>
    </row>
    <row r="3736" spans="1:18" x14ac:dyDescent="0.25">
      <c r="A3736" t="s">
        <v>242</v>
      </c>
      <c r="B3736" t="s">
        <v>6</v>
      </c>
      <c r="C3736" s="1">
        <v>44241</v>
      </c>
      <c r="D3736" s="1">
        <v>45404</v>
      </c>
      <c r="E3736" s="24">
        <v>1163</v>
      </c>
      <c r="F3736">
        <v>3.25</v>
      </c>
      <c r="G3736">
        <v>13.8</v>
      </c>
      <c r="H3736">
        <v>3.6</v>
      </c>
      <c r="I3736" t="s">
        <v>157</v>
      </c>
      <c r="J3736">
        <v>664</v>
      </c>
      <c r="K3736">
        <v>13</v>
      </c>
      <c r="L3736">
        <v>400</v>
      </c>
      <c r="M3736" t="s">
        <v>145</v>
      </c>
      <c r="N3736" t="s">
        <v>45</v>
      </c>
      <c r="O3736" t="s">
        <v>142</v>
      </c>
      <c r="P3736">
        <f t="shared" si="174"/>
        <v>13.702999999999999</v>
      </c>
      <c r="Q3736">
        <f t="shared" si="175"/>
        <v>9.7000000000001307E-2</v>
      </c>
      <c r="R3736">
        <f t="shared" si="176"/>
        <v>3.2500000000000001E-2</v>
      </c>
    </row>
    <row r="3737" spans="1:18" x14ac:dyDescent="0.25">
      <c r="A3737" t="s">
        <v>242</v>
      </c>
      <c r="B3737" t="s">
        <v>6</v>
      </c>
      <c r="C3737" s="1">
        <v>44241</v>
      </c>
      <c r="D3737" s="1">
        <v>45404</v>
      </c>
      <c r="E3737" s="24">
        <v>1163</v>
      </c>
      <c r="F3737">
        <v>3.25</v>
      </c>
      <c r="G3737">
        <v>14.5</v>
      </c>
      <c r="H3737">
        <v>3.8</v>
      </c>
      <c r="I3737" t="s">
        <v>157</v>
      </c>
      <c r="J3737">
        <v>664</v>
      </c>
      <c r="K3737">
        <v>13</v>
      </c>
      <c r="L3737">
        <v>400</v>
      </c>
      <c r="M3737" t="s">
        <v>145</v>
      </c>
      <c r="N3737" t="s">
        <v>45</v>
      </c>
      <c r="O3737" t="s">
        <v>142</v>
      </c>
      <c r="P3737">
        <f t="shared" si="174"/>
        <v>13.702999999999999</v>
      </c>
      <c r="Q3737">
        <f t="shared" si="175"/>
        <v>0.7970000000000006</v>
      </c>
      <c r="R3737">
        <f t="shared" si="176"/>
        <v>3.2500000000000001E-2</v>
      </c>
    </row>
    <row r="3738" spans="1:18" x14ac:dyDescent="0.25">
      <c r="A3738" t="s">
        <v>242</v>
      </c>
      <c r="B3738" t="s">
        <v>6</v>
      </c>
      <c r="C3738" s="1">
        <v>44241</v>
      </c>
      <c r="D3738" s="1">
        <v>45404</v>
      </c>
      <c r="E3738" s="24">
        <v>1163</v>
      </c>
      <c r="F3738">
        <v>3.25</v>
      </c>
      <c r="G3738">
        <v>12.7</v>
      </c>
      <c r="H3738">
        <v>3.3</v>
      </c>
      <c r="I3738" t="s">
        <v>157</v>
      </c>
      <c r="J3738">
        <v>664</v>
      </c>
      <c r="K3738">
        <v>13</v>
      </c>
      <c r="L3738">
        <v>400</v>
      </c>
      <c r="M3738" t="s">
        <v>145</v>
      </c>
      <c r="N3738" t="s">
        <v>45</v>
      </c>
      <c r="O3738" t="s">
        <v>142</v>
      </c>
      <c r="P3738">
        <f t="shared" si="174"/>
        <v>13.702999999999999</v>
      </c>
      <c r="Q3738">
        <f t="shared" si="175"/>
        <v>-1.0030000000000001</v>
      </c>
      <c r="R3738">
        <f t="shared" si="176"/>
        <v>3.2500000000000001E-2</v>
      </c>
    </row>
    <row r="3739" spans="1:18" x14ac:dyDescent="0.25">
      <c r="A3739" t="s">
        <v>244</v>
      </c>
      <c r="B3739" t="s">
        <v>6</v>
      </c>
      <c r="C3739" s="1">
        <v>44188</v>
      </c>
      <c r="D3739" s="1">
        <v>45294</v>
      </c>
      <c r="E3739" s="24">
        <v>1106</v>
      </c>
      <c r="F3739">
        <v>3.25</v>
      </c>
      <c r="G3739">
        <v>11.8</v>
      </c>
      <c r="H3739">
        <v>3.2</v>
      </c>
      <c r="I3739" t="s">
        <v>159</v>
      </c>
      <c r="J3739">
        <v>580</v>
      </c>
      <c r="K3739">
        <v>8</v>
      </c>
      <c r="L3739">
        <v>400</v>
      </c>
      <c r="M3739" t="s">
        <v>141</v>
      </c>
      <c r="N3739" t="s">
        <v>45</v>
      </c>
      <c r="O3739" t="s">
        <v>142</v>
      </c>
      <c r="P3739">
        <f t="shared" si="174"/>
        <v>13.075999999999999</v>
      </c>
      <c r="Q3739">
        <f t="shared" si="175"/>
        <v>-1.275999999999998</v>
      </c>
      <c r="R3739">
        <f t="shared" si="176"/>
        <v>0.02</v>
      </c>
    </row>
    <row r="3740" spans="1:18" x14ac:dyDescent="0.25">
      <c r="A3740" t="s">
        <v>244</v>
      </c>
      <c r="B3740" t="s">
        <v>6</v>
      </c>
      <c r="C3740" s="1">
        <v>44188</v>
      </c>
      <c r="D3740" s="1">
        <v>45294</v>
      </c>
      <c r="E3740" s="24">
        <v>1106</v>
      </c>
      <c r="F3740">
        <v>3.25</v>
      </c>
      <c r="G3740">
        <v>15.8</v>
      </c>
      <c r="H3740">
        <v>4.0999999999999996</v>
      </c>
      <c r="I3740" t="s">
        <v>157</v>
      </c>
      <c r="J3740">
        <v>580</v>
      </c>
      <c r="K3740">
        <v>8</v>
      </c>
      <c r="L3740">
        <v>400</v>
      </c>
      <c r="M3740" t="s">
        <v>141</v>
      </c>
      <c r="N3740" t="s">
        <v>45</v>
      </c>
      <c r="O3740" t="s">
        <v>142</v>
      </c>
      <c r="P3740">
        <f t="shared" si="174"/>
        <v>13.075999999999999</v>
      </c>
      <c r="Q3740">
        <f t="shared" si="175"/>
        <v>2.724000000000002</v>
      </c>
      <c r="R3740">
        <f t="shared" si="176"/>
        <v>0.02</v>
      </c>
    </row>
    <row r="3741" spans="1:18" x14ac:dyDescent="0.25">
      <c r="A3741" t="s">
        <v>244</v>
      </c>
      <c r="B3741" t="s">
        <v>6</v>
      </c>
      <c r="C3741" s="1">
        <v>44188</v>
      </c>
      <c r="D3741" s="1">
        <v>45294</v>
      </c>
      <c r="E3741" s="24">
        <v>1106</v>
      </c>
      <c r="F3741">
        <v>3.25</v>
      </c>
      <c r="G3741">
        <v>10.199999999999999</v>
      </c>
      <c r="H3741">
        <v>2.5</v>
      </c>
      <c r="I3741" t="s">
        <v>157</v>
      </c>
      <c r="J3741">
        <v>580</v>
      </c>
      <c r="K3741">
        <v>8</v>
      </c>
      <c r="L3741">
        <v>400</v>
      </c>
      <c r="M3741" t="s">
        <v>141</v>
      </c>
      <c r="N3741" t="s">
        <v>45</v>
      </c>
      <c r="O3741" t="s">
        <v>142</v>
      </c>
      <c r="P3741">
        <f t="shared" si="174"/>
        <v>13.075999999999999</v>
      </c>
      <c r="Q3741">
        <f t="shared" si="175"/>
        <v>-2.8759999999999994</v>
      </c>
      <c r="R3741">
        <f t="shared" si="176"/>
        <v>0.02</v>
      </c>
    </row>
    <row r="3742" spans="1:18" x14ac:dyDescent="0.25">
      <c r="A3742" t="s">
        <v>244</v>
      </c>
      <c r="B3742" t="s">
        <v>6</v>
      </c>
      <c r="C3742" s="1">
        <v>44188</v>
      </c>
      <c r="D3742" s="1">
        <v>45294</v>
      </c>
      <c r="E3742" s="24">
        <v>1106</v>
      </c>
      <c r="F3742">
        <v>3.25</v>
      </c>
      <c r="G3742">
        <v>14.2</v>
      </c>
      <c r="H3742">
        <v>3.6</v>
      </c>
      <c r="I3742" t="s">
        <v>157</v>
      </c>
      <c r="J3742">
        <v>580</v>
      </c>
      <c r="K3742">
        <v>8</v>
      </c>
      <c r="L3742">
        <v>400</v>
      </c>
      <c r="M3742" t="s">
        <v>141</v>
      </c>
      <c r="N3742" t="s">
        <v>45</v>
      </c>
      <c r="O3742" t="s">
        <v>142</v>
      </c>
      <c r="P3742">
        <f t="shared" si="174"/>
        <v>13.075999999999999</v>
      </c>
      <c r="Q3742">
        <f t="shared" si="175"/>
        <v>1.1240000000000006</v>
      </c>
      <c r="R3742">
        <f t="shared" si="176"/>
        <v>0.02</v>
      </c>
    </row>
    <row r="3743" spans="1:18" x14ac:dyDescent="0.25">
      <c r="A3743" t="s">
        <v>244</v>
      </c>
      <c r="B3743" t="s">
        <v>6</v>
      </c>
      <c r="C3743" s="1">
        <v>44188</v>
      </c>
      <c r="D3743" s="1">
        <v>45294</v>
      </c>
      <c r="E3743" s="24">
        <v>1106</v>
      </c>
      <c r="F3743">
        <v>3.25</v>
      </c>
      <c r="G3743">
        <v>12.2</v>
      </c>
      <c r="H3743">
        <v>3.1</v>
      </c>
      <c r="I3743" t="s">
        <v>157</v>
      </c>
      <c r="J3743">
        <v>580</v>
      </c>
      <c r="K3743">
        <v>8</v>
      </c>
      <c r="L3743">
        <v>400</v>
      </c>
      <c r="M3743" t="s">
        <v>141</v>
      </c>
      <c r="N3743" t="s">
        <v>45</v>
      </c>
      <c r="O3743" t="s">
        <v>142</v>
      </c>
      <c r="P3743">
        <f t="shared" si="174"/>
        <v>13.075999999999999</v>
      </c>
      <c r="Q3743">
        <f t="shared" si="175"/>
        <v>-0.87599999999999945</v>
      </c>
      <c r="R3743">
        <f t="shared" si="176"/>
        <v>0.02</v>
      </c>
    </row>
    <row r="3744" spans="1:18" x14ac:dyDescent="0.25">
      <c r="A3744" t="s">
        <v>244</v>
      </c>
      <c r="B3744" t="s">
        <v>6</v>
      </c>
      <c r="C3744" s="1">
        <v>44188</v>
      </c>
      <c r="D3744" s="1">
        <v>45294</v>
      </c>
      <c r="E3744" s="24">
        <v>1106</v>
      </c>
      <c r="F3744">
        <v>3.25</v>
      </c>
      <c r="G3744">
        <v>14.5</v>
      </c>
      <c r="H3744">
        <v>3.7</v>
      </c>
      <c r="I3744" t="s">
        <v>157</v>
      </c>
      <c r="J3744">
        <v>580</v>
      </c>
      <c r="K3744">
        <v>8</v>
      </c>
      <c r="L3744">
        <v>400</v>
      </c>
      <c r="M3744" t="s">
        <v>141</v>
      </c>
      <c r="N3744" t="s">
        <v>45</v>
      </c>
      <c r="O3744" t="s">
        <v>142</v>
      </c>
      <c r="P3744">
        <f t="shared" si="174"/>
        <v>13.075999999999999</v>
      </c>
      <c r="Q3744">
        <f t="shared" si="175"/>
        <v>1.4240000000000013</v>
      </c>
      <c r="R3744">
        <f t="shared" si="176"/>
        <v>0.02</v>
      </c>
    </row>
    <row r="3745" spans="1:18" x14ac:dyDescent="0.25">
      <c r="A3745" t="s">
        <v>244</v>
      </c>
      <c r="B3745" t="s">
        <v>6</v>
      </c>
      <c r="C3745" s="1">
        <v>44188</v>
      </c>
      <c r="D3745" s="1">
        <v>45294</v>
      </c>
      <c r="E3745" s="24">
        <v>1106</v>
      </c>
      <c r="F3745">
        <v>3.25</v>
      </c>
      <c r="G3745">
        <v>14.2</v>
      </c>
      <c r="H3745">
        <v>3.6</v>
      </c>
      <c r="I3745" t="s">
        <v>157</v>
      </c>
      <c r="J3745">
        <v>580</v>
      </c>
      <c r="K3745">
        <v>8</v>
      </c>
      <c r="L3745">
        <v>400</v>
      </c>
      <c r="M3745" t="s">
        <v>141</v>
      </c>
      <c r="N3745" t="s">
        <v>45</v>
      </c>
      <c r="O3745" t="s">
        <v>142</v>
      </c>
      <c r="P3745">
        <f t="shared" si="174"/>
        <v>13.075999999999999</v>
      </c>
      <c r="Q3745">
        <f t="shared" si="175"/>
        <v>1.1240000000000006</v>
      </c>
      <c r="R3745">
        <f t="shared" si="176"/>
        <v>0.02</v>
      </c>
    </row>
    <row r="3746" spans="1:18" x14ac:dyDescent="0.25">
      <c r="A3746" t="s">
        <v>244</v>
      </c>
      <c r="B3746" t="s">
        <v>6</v>
      </c>
      <c r="C3746" s="1">
        <v>44188</v>
      </c>
      <c r="D3746" s="1">
        <v>45294</v>
      </c>
      <c r="E3746" s="24">
        <v>1106</v>
      </c>
      <c r="F3746">
        <v>3.25</v>
      </c>
      <c r="G3746">
        <v>14.5</v>
      </c>
      <c r="H3746">
        <v>3.7</v>
      </c>
      <c r="I3746" t="s">
        <v>157</v>
      </c>
      <c r="J3746">
        <v>580</v>
      </c>
      <c r="K3746">
        <v>8</v>
      </c>
      <c r="L3746">
        <v>400</v>
      </c>
      <c r="M3746" t="s">
        <v>141</v>
      </c>
      <c r="N3746" t="s">
        <v>45</v>
      </c>
      <c r="O3746" t="s">
        <v>142</v>
      </c>
      <c r="P3746">
        <f t="shared" si="174"/>
        <v>13.075999999999999</v>
      </c>
      <c r="Q3746">
        <f t="shared" si="175"/>
        <v>1.4240000000000013</v>
      </c>
      <c r="R3746">
        <f t="shared" si="176"/>
        <v>0.02</v>
      </c>
    </row>
    <row r="3747" spans="1:18" x14ac:dyDescent="0.25">
      <c r="A3747" t="s">
        <v>121</v>
      </c>
      <c r="B3747" t="s">
        <v>7</v>
      </c>
      <c r="C3747" s="1">
        <v>44256</v>
      </c>
      <c r="D3747" s="1">
        <v>44440</v>
      </c>
      <c r="E3747" s="24">
        <v>184</v>
      </c>
      <c r="F3747">
        <v>0.5</v>
      </c>
      <c r="G3747">
        <v>2.8</v>
      </c>
      <c r="H3747">
        <v>0.8</v>
      </c>
      <c r="I3747" t="s">
        <v>21</v>
      </c>
      <c r="J3747">
        <v>29</v>
      </c>
      <c r="K3747">
        <v>13</v>
      </c>
      <c r="L3747">
        <v>160</v>
      </c>
      <c r="M3747" t="s">
        <v>192</v>
      </c>
      <c r="N3747" t="s">
        <v>42</v>
      </c>
      <c r="O3747" t="s">
        <v>193</v>
      </c>
      <c r="P3747">
        <f t="shared" si="174"/>
        <v>3.1959999999999997</v>
      </c>
      <c r="Q3747">
        <f t="shared" si="175"/>
        <v>-0.39599999999999991</v>
      </c>
      <c r="R3747">
        <f t="shared" si="176"/>
        <v>8.1250000000000003E-2</v>
      </c>
    </row>
    <row r="3748" spans="1:18" x14ac:dyDescent="0.25">
      <c r="A3748" t="s">
        <v>121</v>
      </c>
      <c r="B3748" t="s">
        <v>7</v>
      </c>
      <c r="C3748" s="1">
        <v>44256</v>
      </c>
      <c r="D3748" s="1">
        <v>44440</v>
      </c>
      <c r="E3748" s="24">
        <v>184</v>
      </c>
      <c r="F3748">
        <v>0.5</v>
      </c>
      <c r="G3748">
        <v>3.4</v>
      </c>
      <c r="H3748">
        <v>1</v>
      </c>
      <c r="I3748" t="s">
        <v>21</v>
      </c>
      <c r="J3748">
        <v>29</v>
      </c>
      <c r="K3748">
        <v>13</v>
      </c>
      <c r="L3748">
        <v>160</v>
      </c>
      <c r="M3748" t="s">
        <v>192</v>
      </c>
      <c r="N3748" t="s">
        <v>42</v>
      </c>
      <c r="O3748" t="s">
        <v>193</v>
      </c>
      <c r="P3748">
        <f t="shared" si="174"/>
        <v>3.1959999999999997</v>
      </c>
      <c r="Q3748">
        <f t="shared" si="175"/>
        <v>0.20400000000000018</v>
      </c>
      <c r="R3748">
        <f t="shared" si="176"/>
        <v>8.1250000000000003E-2</v>
      </c>
    </row>
    <row r="3749" spans="1:18" x14ac:dyDescent="0.25">
      <c r="A3749" t="s">
        <v>121</v>
      </c>
      <c r="B3749" t="s">
        <v>7</v>
      </c>
      <c r="C3749" s="1">
        <v>44256</v>
      </c>
      <c r="D3749" s="1">
        <v>44440</v>
      </c>
      <c r="E3749" s="24">
        <v>184</v>
      </c>
      <c r="F3749">
        <v>0.5</v>
      </c>
      <c r="G3749">
        <v>3.7</v>
      </c>
      <c r="H3749">
        <v>1.2</v>
      </c>
      <c r="I3749" t="s">
        <v>21</v>
      </c>
      <c r="J3749">
        <v>29</v>
      </c>
      <c r="K3749">
        <v>13</v>
      </c>
      <c r="L3749">
        <v>160</v>
      </c>
      <c r="M3749" t="s">
        <v>192</v>
      </c>
      <c r="N3749" t="s">
        <v>42</v>
      </c>
      <c r="O3749" t="s">
        <v>193</v>
      </c>
      <c r="P3749">
        <f t="shared" si="174"/>
        <v>3.1959999999999997</v>
      </c>
      <c r="Q3749">
        <f t="shared" si="175"/>
        <v>0.50400000000000045</v>
      </c>
      <c r="R3749">
        <f t="shared" si="176"/>
        <v>8.1250000000000003E-2</v>
      </c>
    </row>
    <row r="3750" spans="1:18" x14ac:dyDescent="0.25">
      <c r="A3750" t="s">
        <v>121</v>
      </c>
      <c r="B3750" t="s">
        <v>7</v>
      </c>
      <c r="C3750" s="1">
        <v>44256</v>
      </c>
      <c r="D3750" s="1">
        <v>44440</v>
      </c>
      <c r="E3750" s="24">
        <v>184</v>
      </c>
      <c r="F3750">
        <v>0.5</v>
      </c>
      <c r="G3750">
        <v>4</v>
      </c>
      <c r="H3750">
        <v>1.3</v>
      </c>
      <c r="I3750" t="s">
        <v>21</v>
      </c>
      <c r="J3750">
        <v>29</v>
      </c>
      <c r="K3750">
        <v>13</v>
      </c>
      <c r="L3750">
        <v>160</v>
      </c>
      <c r="M3750" t="s">
        <v>192</v>
      </c>
      <c r="N3750" t="s">
        <v>42</v>
      </c>
      <c r="O3750" t="s">
        <v>193</v>
      </c>
      <c r="P3750">
        <f t="shared" si="174"/>
        <v>3.1959999999999997</v>
      </c>
      <c r="Q3750">
        <f t="shared" si="175"/>
        <v>0.80400000000000027</v>
      </c>
      <c r="R3750">
        <f t="shared" si="176"/>
        <v>8.1250000000000003E-2</v>
      </c>
    </row>
    <row r="3751" spans="1:18" x14ac:dyDescent="0.25">
      <c r="A3751" t="s">
        <v>121</v>
      </c>
      <c r="B3751" t="s">
        <v>7</v>
      </c>
      <c r="C3751" s="1">
        <v>44256</v>
      </c>
      <c r="D3751" s="1">
        <v>44440</v>
      </c>
      <c r="E3751" s="24">
        <v>184</v>
      </c>
      <c r="F3751">
        <v>0.5</v>
      </c>
      <c r="G3751">
        <v>4</v>
      </c>
      <c r="H3751">
        <v>1.3</v>
      </c>
      <c r="I3751" t="s">
        <v>21</v>
      </c>
      <c r="J3751">
        <v>29</v>
      </c>
      <c r="K3751">
        <v>13</v>
      </c>
      <c r="L3751">
        <v>160</v>
      </c>
      <c r="M3751" t="s">
        <v>192</v>
      </c>
      <c r="N3751" t="s">
        <v>42</v>
      </c>
      <c r="O3751" t="s">
        <v>193</v>
      </c>
      <c r="P3751">
        <f t="shared" si="174"/>
        <v>3.1959999999999997</v>
      </c>
      <c r="Q3751">
        <f t="shared" si="175"/>
        <v>0.80400000000000027</v>
      </c>
      <c r="R3751">
        <f t="shared" si="176"/>
        <v>8.1250000000000003E-2</v>
      </c>
    </row>
    <row r="3752" spans="1:18" x14ac:dyDescent="0.25">
      <c r="A3752" t="s">
        <v>121</v>
      </c>
      <c r="B3752" t="s">
        <v>7</v>
      </c>
      <c r="C3752" s="1">
        <v>44256</v>
      </c>
      <c r="D3752" s="1">
        <v>44440</v>
      </c>
      <c r="E3752" s="24">
        <v>184</v>
      </c>
      <c r="F3752">
        <v>0.5</v>
      </c>
      <c r="G3752">
        <v>3.4</v>
      </c>
      <c r="H3752">
        <v>1</v>
      </c>
      <c r="I3752" t="s">
        <v>21</v>
      </c>
      <c r="J3752">
        <v>29</v>
      </c>
      <c r="K3752">
        <v>13</v>
      </c>
      <c r="L3752">
        <v>160</v>
      </c>
      <c r="M3752" t="s">
        <v>192</v>
      </c>
      <c r="N3752" t="s">
        <v>42</v>
      </c>
      <c r="O3752" t="s">
        <v>193</v>
      </c>
      <c r="P3752">
        <f t="shared" si="174"/>
        <v>3.1959999999999997</v>
      </c>
      <c r="Q3752">
        <f t="shared" si="175"/>
        <v>0.20400000000000018</v>
      </c>
      <c r="R3752">
        <f t="shared" si="176"/>
        <v>8.1250000000000003E-2</v>
      </c>
    </row>
    <row r="3753" spans="1:18" x14ac:dyDescent="0.25">
      <c r="A3753" t="s">
        <v>121</v>
      </c>
      <c r="B3753" t="s">
        <v>7</v>
      </c>
      <c r="C3753" s="1">
        <v>44256</v>
      </c>
      <c r="D3753" s="1">
        <v>44440</v>
      </c>
      <c r="E3753" s="24">
        <v>184</v>
      </c>
      <c r="F3753">
        <v>0.5</v>
      </c>
      <c r="G3753">
        <v>2.8</v>
      </c>
      <c r="H3753">
        <v>0.9</v>
      </c>
      <c r="I3753" t="s">
        <v>21</v>
      </c>
      <c r="J3753">
        <v>29</v>
      </c>
      <c r="K3753">
        <v>13</v>
      </c>
      <c r="L3753">
        <v>160</v>
      </c>
      <c r="M3753" t="s">
        <v>192</v>
      </c>
      <c r="N3753" t="s">
        <v>42</v>
      </c>
      <c r="O3753" t="s">
        <v>193</v>
      </c>
      <c r="P3753">
        <f t="shared" si="174"/>
        <v>3.1959999999999997</v>
      </c>
      <c r="Q3753">
        <f t="shared" si="175"/>
        <v>-0.39599999999999991</v>
      </c>
      <c r="R3753">
        <f t="shared" si="176"/>
        <v>8.1250000000000003E-2</v>
      </c>
    </row>
    <row r="3754" spans="1:18" x14ac:dyDescent="0.25">
      <c r="A3754" t="s">
        <v>121</v>
      </c>
      <c r="B3754" t="s">
        <v>7</v>
      </c>
      <c r="C3754" s="1">
        <v>44256</v>
      </c>
      <c r="D3754" s="1">
        <v>44440</v>
      </c>
      <c r="E3754" s="24">
        <v>184</v>
      </c>
      <c r="F3754">
        <v>0.5</v>
      </c>
      <c r="G3754">
        <v>2.7</v>
      </c>
      <c r="H3754">
        <v>0.8</v>
      </c>
      <c r="I3754" t="s">
        <v>21</v>
      </c>
      <c r="J3754">
        <v>29</v>
      </c>
      <c r="K3754">
        <v>13</v>
      </c>
      <c r="L3754">
        <v>160</v>
      </c>
      <c r="M3754" t="s">
        <v>192</v>
      </c>
      <c r="N3754" t="s">
        <v>42</v>
      </c>
      <c r="O3754" t="s">
        <v>193</v>
      </c>
      <c r="P3754">
        <f t="shared" si="174"/>
        <v>3.1959999999999997</v>
      </c>
      <c r="Q3754">
        <f t="shared" si="175"/>
        <v>-0.49599999999999955</v>
      </c>
      <c r="R3754">
        <f t="shared" si="176"/>
        <v>8.1250000000000003E-2</v>
      </c>
    </row>
    <row r="3755" spans="1:18" x14ac:dyDescent="0.25">
      <c r="A3755" t="s">
        <v>121</v>
      </c>
      <c r="B3755" t="s">
        <v>7</v>
      </c>
      <c r="C3755" s="1">
        <v>44256</v>
      </c>
      <c r="D3755" s="1">
        <v>44440</v>
      </c>
      <c r="E3755" s="24">
        <v>184</v>
      </c>
      <c r="F3755">
        <v>0.5</v>
      </c>
      <c r="G3755">
        <v>3</v>
      </c>
      <c r="H3755">
        <v>0.9</v>
      </c>
      <c r="I3755" t="s">
        <v>21</v>
      </c>
      <c r="J3755">
        <v>29</v>
      </c>
      <c r="K3755">
        <v>13</v>
      </c>
      <c r="L3755">
        <v>160</v>
      </c>
      <c r="M3755" t="s">
        <v>192</v>
      </c>
      <c r="N3755" t="s">
        <v>42</v>
      </c>
      <c r="O3755" t="s">
        <v>193</v>
      </c>
      <c r="P3755">
        <f t="shared" si="174"/>
        <v>3.1959999999999997</v>
      </c>
      <c r="Q3755">
        <f t="shared" si="175"/>
        <v>-0.19599999999999973</v>
      </c>
      <c r="R3755">
        <f t="shared" si="176"/>
        <v>8.1250000000000003E-2</v>
      </c>
    </row>
    <row r="3756" spans="1:18" x14ac:dyDescent="0.25">
      <c r="A3756" t="s">
        <v>121</v>
      </c>
      <c r="B3756" t="s">
        <v>7</v>
      </c>
      <c r="C3756" s="1">
        <v>44256</v>
      </c>
      <c r="D3756" s="1">
        <v>44440</v>
      </c>
      <c r="E3756" s="24">
        <v>184</v>
      </c>
      <c r="F3756">
        <v>0.5</v>
      </c>
      <c r="G3756">
        <v>3</v>
      </c>
      <c r="H3756">
        <v>0.9</v>
      </c>
      <c r="I3756" t="s">
        <v>21</v>
      </c>
      <c r="J3756">
        <v>29</v>
      </c>
      <c r="K3756">
        <v>13</v>
      </c>
      <c r="L3756">
        <v>160</v>
      </c>
      <c r="M3756" t="s">
        <v>192</v>
      </c>
      <c r="N3756" t="s">
        <v>42</v>
      </c>
      <c r="O3756" t="s">
        <v>193</v>
      </c>
      <c r="P3756">
        <f t="shared" si="174"/>
        <v>3.1959999999999997</v>
      </c>
      <c r="Q3756">
        <f t="shared" si="175"/>
        <v>-0.19599999999999973</v>
      </c>
      <c r="R3756">
        <f t="shared" si="176"/>
        <v>8.1250000000000003E-2</v>
      </c>
    </row>
    <row r="3757" spans="1:18" x14ac:dyDescent="0.25">
      <c r="A3757" t="s">
        <v>121</v>
      </c>
      <c r="B3757" t="s">
        <v>7</v>
      </c>
      <c r="C3757" s="1">
        <v>44256</v>
      </c>
      <c r="D3757" s="1">
        <v>44440</v>
      </c>
      <c r="E3757" s="24">
        <v>184</v>
      </c>
      <c r="F3757">
        <v>0.5</v>
      </c>
      <c r="G3757">
        <v>2.9</v>
      </c>
      <c r="H3757">
        <v>0.8</v>
      </c>
      <c r="I3757" t="s">
        <v>21</v>
      </c>
      <c r="J3757">
        <v>29</v>
      </c>
      <c r="K3757">
        <v>13</v>
      </c>
      <c r="L3757">
        <v>160</v>
      </c>
      <c r="M3757" t="s">
        <v>192</v>
      </c>
      <c r="N3757" t="s">
        <v>42</v>
      </c>
      <c r="O3757" t="s">
        <v>193</v>
      </c>
      <c r="P3757">
        <f t="shared" si="174"/>
        <v>3.1959999999999997</v>
      </c>
      <c r="Q3757">
        <f t="shared" si="175"/>
        <v>-0.29599999999999982</v>
      </c>
      <c r="R3757">
        <f t="shared" si="176"/>
        <v>8.1250000000000003E-2</v>
      </c>
    </row>
    <row r="3758" spans="1:18" x14ac:dyDescent="0.25">
      <c r="A3758" t="s">
        <v>121</v>
      </c>
      <c r="B3758" t="s">
        <v>7</v>
      </c>
      <c r="C3758" s="1">
        <v>44256</v>
      </c>
      <c r="D3758" s="1">
        <v>44440</v>
      </c>
      <c r="E3758" s="24">
        <v>184</v>
      </c>
      <c r="F3758">
        <v>0.5</v>
      </c>
      <c r="G3758">
        <v>2.9</v>
      </c>
      <c r="H3758">
        <v>0.9</v>
      </c>
      <c r="I3758" t="s">
        <v>21</v>
      </c>
      <c r="J3758">
        <v>29</v>
      </c>
      <c r="K3758">
        <v>13</v>
      </c>
      <c r="L3758">
        <v>160</v>
      </c>
      <c r="M3758" t="s">
        <v>192</v>
      </c>
      <c r="N3758" t="s">
        <v>42</v>
      </c>
      <c r="O3758" t="s">
        <v>193</v>
      </c>
      <c r="P3758">
        <f t="shared" si="174"/>
        <v>3.1959999999999997</v>
      </c>
      <c r="Q3758">
        <f t="shared" si="175"/>
        <v>-0.29599999999999982</v>
      </c>
      <c r="R3758">
        <f t="shared" si="176"/>
        <v>8.1250000000000003E-2</v>
      </c>
    </row>
    <row r="3759" spans="1:18" x14ac:dyDescent="0.25">
      <c r="A3759" t="s">
        <v>121</v>
      </c>
      <c r="B3759" t="s">
        <v>7</v>
      </c>
      <c r="C3759" s="1">
        <v>44256</v>
      </c>
      <c r="D3759" s="1">
        <v>44440</v>
      </c>
      <c r="E3759" s="24">
        <v>184</v>
      </c>
      <c r="F3759">
        <v>0.5</v>
      </c>
      <c r="G3759">
        <v>2.9</v>
      </c>
      <c r="H3759">
        <v>0.9</v>
      </c>
      <c r="I3759" t="s">
        <v>21</v>
      </c>
      <c r="J3759">
        <v>29</v>
      </c>
      <c r="K3759">
        <v>13</v>
      </c>
      <c r="L3759">
        <v>160</v>
      </c>
      <c r="M3759" t="s">
        <v>192</v>
      </c>
      <c r="N3759" t="s">
        <v>42</v>
      </c>
      <c r="O3759" t="s">
        <v>193</v>
      </c>
      <c r="P3759">
        <f t="shared" si="174"/>
        <v>3.1959999999999997</v>
      </c>
      <c r="Q3759">
        <f t="shared" si="175"/>
        <v>-0.29599999999999982</v>
      </c>
      <c r="R3759">
        <f t="shared" si="176"/>
        <v>8.1250000000000003E-2</v>
      </c>
    </row>
    <row r="3760" spans="1:18" x14ac:dyDescent="0.25">
      <c r="A3760" t="s">
        <v>194</v>
      </c>
      <c r="B3760" t="s">
        <v>7</v>
      </c>
      <c r="C3760" s="1">
        <v>44258</v>
      </c>
      <c r="D3760" s="1">
        <v>44440</v>
      </c>
      <c r="E3760" s="24">
        <v>182</v>
      </c>
      <c r="F3760">
        <v>0.5</v>
      </c>
      <c r="G3760">
        <v>3.6</v>
      </c>
      <c r="H3760">
        <v>1.1000000000000001</v>
      </c>
      <c r="I3760" t="s">
        <v>21</v>
      </c>
      <c r="J3760">
        <v>77</v>
      </c>
      <c r="K3760">
        <v>46</v>
      </c>
      <c r="L3760">
        <v>160</v>
      </c>
      <c r="M3760" t="s">
        <v>195</v>
      </c>
      <c r="N3760" t="s">
        <v>43</v>
      </c>
      <c r="O3760" t="s">
        <v>196</v>
      </c>
      <c r="P3760">
        <f t="shared" si="174"/>
        <v>3.1879999999999997</v>
      </c>
      <c r="Q3760">
        <f t="shared" si="175"/>
        <v>0.41200000000000037</v>
      </c>
      <c r="R3760">
        <f t="shared" si="176"/>
        <v>0.28749999999999998</v>
      </c>
    </row>
    <row r="3761" spans="1:18" x14ac:dyDescent="0.25">
      <c r="A3761" t="s">
        <v>194</v>
      </c>
      <c r="B3761" t="s">
        <v>7</v>
      </c>
      <c r="C3761" s="1">
        <v>44258</v>
      </c>
      <c r="D3761" s="1">
        <v>44440</v>
      </c>
      <c r="E3761" s="24">
        <v>182</v>
      </c>
      <c r="F3761">
        <v>0.5</v>
      </c>
      <c r="G3761">
        <v>2.8</v>
      </c>
      <c r="H3761">
        <v>0.9</v>
      </c>
      <c r="I3761" t="s">
        <v>21</v>
      </c>
      <c r="J3761">
        <v>77</v>
      </c>
      <c r="K3761">
        <v>46</v>
      </c>
      <c r="L3761">
        <v>160</v>
      </c>
      <c r="M3761" t="s">
        <v>195</v>
      </c>
      <c r="N3761" t="s">
        <v>43</v>
      </c>
      <c r="O3761" t="s">
        <v>196</v>
      </c>
      <c r="P3761">
        <f t="shared" si="174"/>
        <v>3.1879999999999997</v>
      </c>
      <c r="Q3761">
        <f t="shared" si="175"/>
        <v>-0.3879999999999999</v>
      </c>
      <c r="R3761">
        <f t="shared" si="176"/>
        <v>0.28749999999999998</v>
      </c>
    </row>
    <row r="3762" spans="1:18" x14ac:dyDescent="0.25">
      <c r="A3762" t="s">
        <v>194</v>
      </c>
      <c r="B3762" t="s">
        <v>7</v>
      </c>
      <c r="C3762" s="1">
        <v>44258</v>
      </c>
      <c r="D3762" s="1">
        <v>44440</v>
      </c>
      <c r="E3762" s="24">
        <v>182</v>
      </c>
      <c r="F3762">
        <v>0.5</v>
      </c>
      <c r="G3762">
        <v>2.6</v>
      </c>
      <c r="H3762">
        <v>0.8</v>
      </c>
      <c r="I3762" t="s">
        <v>21</v>
      </c>
      <c r="J3762">
        <v>77</v>
      </c>
      <c r="K3762">
        <v>46</v>
      </c>
      <c r="L3762">
        <v>160</v>
      </c>
      <c r="M3762" t="s">
        <v>195</v>
      </c>
      <c r="N3762" t="s">
        <v>43</v>
      </c>
      <c r="O3762" t="s">
        <v>196</v>
      </c>
      <c r="P3762">
        <f t="shared" si="174"/>
        <v>3.1879999999999997</v>
      </c>
      <c r="Q3762">
        <f t="shared" si="175"/>
        <v>-0.58799999999999963</v>
      </c>
      <c r="R3762">
        <f t="shared" si="176"/>
        <v>0.28749999999999998</v>
      </c>
    </row>
    <row r="3763" spans="1:18" x14ac:dyDescent="0.25">
      <c r="A3763" t="s">
        <v>194</v>
      </c>
      <c r="B3763" t="s">
        <v>7</v>
      </c>
      <c r="C3763" s="1">
        <v>44258</v>
      </c>
      <c r="D3763" s="1">
        <v>44440</v>
      </c>
      <c r="E3763" s="24">
        <v>182</v>
      </c>
      <c r="F3763">
        <v>0.5</v>
      </c>
      <c r="G3763">
        <v>2.1</v>
      </c>
      <c r="H3763">
        <v>0.6</v>
      </c>
      <c r="I3763" t="s">
        <v>21</v>
      </c>
      <c r="J3763">
        <v>77</v>
      </c>
      <c r="K3763">
        <v>46</v>
      </c>
      <c r="L3763">
        <v>160</v>
      </c>
      <c r="M3763" t="s">
        <v>195</v>
      </c>
      <c r="N3763" t="s">
        <v>43</v>
      </c>
      <c r="O3763" t="s">
        <v>196</v>
      </c>
      <c r="P3763">
        <f t="shared" si="174"/>
        <v>3.1879999999999997</v>
      </c>
      <c r="Q3763">
        <f t="shared" si="175"/>
        <v>-1.0879999999999996</v>
      </c>
      <c r="R3763">
        <f t="shared" si="176"/>
        <v>0.28749999999999998</v>
      </c>
    </row>
    <row r="3764" spans="1:18" x14ac:dyDescent="0.25">
      <c r="A3764" t="s">
        <v>194</v>
      </c>
      <c r="B3764" t="s">
        <v>7</v>
      </c>
      <c r="C3764" s="1">
        <v>44258</v>
      </c>
      <c r="D3764" s="1">
        <v>44440</v>
      </c>
      <c r="E3764" s="24">
        <v>182</v>
      </c>
      <c r="F3764">
        <v>0.5</v>
      </c>
      <c r="G3764">
        <v>1.9</v>
      </c>
      <c r="H3764">
        <v>0.6</v>
      </c>
      <c r="I3764" t="s">
        <v>21</v>
      </c>
      <c r="J3764">
        <v>77</v>
      </c>
      <c r="K3764">
        <v>46</v>
      </c>
      <c r="L3764">
        <v>160</v>
      </c>
      <c r="M3764" t="s">
        <v>195</v>
      </c>
      <c r="N3764" t="s">
        <v>43</v>
      </c>
      <c r="O3764" t="s">
        <v>196</v>
      </c>
      <c r="P3764">
        <f t="shared" si="174"/>
        <v>3.1879999999999997</v>
      </c>
      <c r="Q3764">
        <f t="shared" si="175"/>
        <v>-1.2879999999999998</v>
      </c>
      <c r="R3764">
        <f t="shared" si="176"/>
        <v>0.28749999999999998</v>
      </c>
    </row>
    <row r="3765" spans="1:18" x14ac:dyDescent="0.25">
      <c r="A3765" t="s">
        <v>194</v>
      </c>
      <c r="B3765" t="s">
        <v>7</v>
      </c>
      <c r="C3765" s="1">
        <v>44258</v>
      </c>
      <c r="D3765" s="1">
        <v>44440</v>
      </c>
      <c r="E3765" s="24">
        <v>182</v>
      </c>
      <c r="F3765">
        <v>0.5</v>
      </c>
      <c r="G3765">
        <v>3.1</v>
      </c>
      <c r="H3765">
        <v>0.9</v>
      </c>
      <c r="I3765" t="s">
        <v>21</v>
      </c>
      <c r="J3765">
        <v>77</v>
      </c>
      <c r="K3765">
        <v>46</v>
      </c>
      <c r="L3765">
        <v>160</v>
      </c>
      <c r="M3765" t="s">
        <v>195</v>
      </c>
      <c r="N3765" t="s">
        <v>43</v>
      </c>
      <c r="O3765" t="s">
        <v>196</v>
      </c>
      <c r="P3765">
        <f t="shared" si="174"/>
        <v>3.1879999999999997</v>
      </c>
      <c r="Q3765">
        <f t="shared" si="175"/>
        <v>-8.7999999999999634E-2</v>
      </c>
      <c r="R3765">
        <f t="shared" si="176"/>
        <v>0.28749999999999998</v>
      </c>
    </row>
    <row r="3766" spans="1:18" x14ac:dyDescent="0.25">
      <c r="A3766" t="s">
        <v>194</v>
      </c>
      <c r="B3766" t="s">
        <v>7</v>
      </c>
      <c r="C3766" s="1">
        <v>44258</v>
      </c>
      <c r="D3766" s="1">
        <v>44440</v>
      </c>
      <c r="E3766" s="24">
        <v>182</v>
      </c>
      <c r="F3766">
        <v>0.5</v>
      </c>
      <c r="G3766">
        <v>2.5</v>
      </c>
      <c r="H3766">
        <v>0.7</v>
      </c>
      <c r="I3766" t="s">
        <v>21</v>
      </c>
      <c r="J3766">
        <v>77</v>
      </c>
      <c r="K3766">
        <v>46</v>
      </c>
      <c r="L3766">
        <v>160</v>
      </c>
      <c r="M3766" t="s">
        <v>195</v>
      </c>
      <c r="N3766" t="s">
        <v>43</v>
      </c>
      <c r="O3766" t="s">
        <v>196</v>
      </c>
      <c r="P3766">
        <f t="shared" si="174"/>
        <v>3.1879999999999997</v>
      </c>
      <c r="Q3766">
        <f t="shared" si="175"/>
        <v>-0.68799999999999972</v>
      </c>
      <c r="R3766">
        <f t="shared" si="176"/>
        <v>0.28749999999999998</v>
      </c>
    </row>
    <row r="3767" spans="1:18" x14ac:dyDescent="0.25">
      <c r="A3767" t="s">
        <v>194</v>
      </c>
      <c r="B3767" t="s">
        <v>7</v>
      </c>
      <c r="C3767" s="1">
        <v>44258</v>
      </c>
      <c r="D3767" s="1">
        <v>44440</v>
      </c>
      <c r="E3767" s="24">
        <v>182</v>
      </c>
      <c r="F3767">
        <v>0.5</v>
      </c>
      <c r="G3767">
        <v>2.7</v>
      </c>
      <c r="H3767">
        <v>0.9</v>
      </c>
      <c r="I3767" t="s">
        <v>21</v>
      </c>
      <c r="J3767">
        <v>77</v>
      </c>
      <c r="K3767">
        <v>46</v>
      </c>
      <c r="L3767">
        <v>160</v>
      </c>
      <c r="M3767" t="s">
        <v>195</v>
      </c>
      <c r="N3767" t="s">
        <v>43</v>
      </c>
      <c r="O3767" t="s">
        <v>196</v>
      </c>
      <c r="P3767">
        <f t="shared" si="174"/>
        <v>3.1879999999999997</v>
      </c>
      <c r="Q3767">
        <f t="shared" si="175"/>
        <v>-0.48799999999999955</v>
      </c>
      <c r="R3767">
        <f t="shared" si="176"/>
        <v>0.28749999999999998</v>
      </c>
    </row>
    <row r="3768" spans="1:18" x14ac:dyDescent="0.25">
      <c r="A3768" t="s">
        <v>194</v>
      </c>
      <c r="B3768" t="s">
        <v>7</v>
      </c>
      <c r="C3768" s="1">
        <v>44258</v>
      </c>
      <c r="D3768" s="1">
        <v>44440</v>
      </c>
      <c r="E3768" s="24">
        <v>182</v>
      </c>
      <c r="F3768">
        <v>0.5</v>
      </c>
      <c r="G3768">
        <v>3.1</v>
      </c>
      <c r="H3768">
        <v>0.9</v>
      </c>
      <c r="I3768" t="s">
        <v>21</v>
      </c>
      <c r="J3768">
        <v>77</v>
      </c>
      <c r="K3768">
        <v>46</v>
      </c>
      <c r="L3768">
        <v>160</v>
      </c>
      <c r="M3768" t="s">
        <v>195</v>
      </c>
      <c r="N3768" t="s">
        <v>43</v>
      </c>
      <c r="O3768" t="s">
        <v>196</v>
      </c>
      <c r="P3768">
        <f t="shared" si="174"/>
        <v>3.1879999999999997</v>
      </c>
      <c r="Q3768">
        <f t="shared" si="175"/>
        <v>-8.7999999999999634E-2</v>
      </c>
      <c r="R3768">
        <f t="shared" si="176"/>
        <v>0.28749999999999998</v>
      </c>
    </row>
    <row r="3769" spans="1:18" x14ac:dyDescent="0.25">
      <c r="A3769" t="s">
        <v>194</v>
      </c>
      <c r="B3769" t="s">
        <v>7</v>
      </c>
      <c r="C3769" s="1">
        <v>44258</v>
      </c>
      <c r="D3769" s="1">
        <v>44440</v>
      </c>
      <c r="E3769" s="24">
        <v>182</v>
      </c>
      <c r="F3769">
        <v>0.5</v>
      </c>
      <c r="G3769">
        <v>3.4</v>
      </c>
      <c r="H3769">
        <v>1</v>
      </c>
      <c r="I3769" t="s">
        <v>21</v>
      </c>
      <c r="J3769">
        <v>77</v>
      </c>
      <c r="K3769">
        <v>46</v>
      </c>
      <c r="L3769">
        <v>160</v>
      </c>
      <c r="M3769" t="s">
        <v>195</v>
      </c>
      <c r="N3769" t="s">
        <v>43</v>
      </c>
      <c r="O3769" t="s">
        <v>196</v>
      </c>
      <c r="P3769">
        <f t="shared" si="174"/>
        <v>3.1879999999999997</v>
      </c>
      <c r="Q3769">
        <f t="shared" si="175"/>
        <v>0.21200000000000019</v>
      </c>
      <c r="R3769">
        <f t="shared" si="176"/>
        <v>0.28749999999999998</v>
      </c>
    </row>
    <row r="3770" spans="1:18" x14ac:dyDescent="0.25">
      <c r="A3770" t="s">
        <v>194</v>
      </c>
      <c r="B3770" t="s">
        <v>7</v>
      </c>
      <c r="C3770" s="1">
        <v>44258</v>
      </c>
      <c r="D3770" s="1">
        <v>44440</v>
      </c>
      <c r="E3770" s="24">
        <v>182</v>
      </c>
      <c r="F3770">
        <v>0.5</v>
      </c>
      <c r="G3770">
        <v>2.4</v>
      </c>
      <c r="H3770">
        <v>0.8</v>
      </c>
      <c r="I3770" t="s">
        <v>21</v>
      </c>
      <c r="J3770">
        <v>77</v>
      </c>
      <c r="K3770">
        <v>46</v>
      </c>
      <c r="L3770">
        <v>160</v>
      </c>
      <c r="M3770" t="s">
        <v>195</v>
      </c>
      <c r="N3770" t="s">
        <v>43</v>
      </c>
      <c r="O3770" t="s">
        <v>196</v>
      </c>
      <c r="P3770">
        <f t="shared" si="174"/>
        <v>3.1879999999999997</v>
      </c>
      <c r="Q3770">
        <f t="shared" si="175"/>
        <v>-0.78799999999999981</v>
      </c>
      <c r="R3770">
        <f t="shared" si="176"/>
        <v>0.28749999999999998</v>
      </c>
    </row>
    <row r="3771" spans="1:18" x14ac:dyDescent="0.25">
      <c r="A3771" t="s">
        <v>194</v>
      </c>
      <c r="B3771" t="s">
        <v>7</v>
      </c>
      <c r="C3771" s="1">
        <v>44258</v>
      </c>
      <c r="D3771" s="1">
        <v>44440</v>
      </c>
      <c r="E3771" s="24">
        <v>182</v>
      </c>
      <c r="F3771">
        <v>0.5</v>
      </c>
      <c r="G3771">
        <v>3.1</v>
      </c>
      <c r="H3771">
        <v>1</v>
      </c>
      <c r="I3771" t="s">
        <v>21</v>
      </c>
      <c r="J3771">
        <v>77</v>
      </c>
      <c r="K3771">
        <v>46</v>
      </c>
      <c r="L3771">
        <v>160</v>
      </c>
      <c r="M3771" t="s">
        <v>195</v>
      </c>
      <c r="N3771" t="s">
        <v>43</v>
      </c>
      <c r="O3771" t="s">
        <v>196</v>
      </c>
      <c r="P3771">
        <f t="shared" si="174"/>
        <v>3.1879999999999997</v>
      </c>
      <c r="Q3771">
        <f t="shared" si="175"/>
        <v>-8.7999999999999634E-2</v>
      </c>
      <c r="R3771">
        <f t="shared" si="176"/>
        <v>0.28749999999999998</v>
      </c>
    </row>
    <row r="3772" spans="1:18" x14ac:dyDescent="0.25">
      <c r="A3772" t="s">
        <v>194</v>
      </c>
      <c r="B3772" t="s">
        <v>7</v>
      </c>
      <c r="C3772" s="1">
        <v>44258</v>
      </c>
      <c r="D3772" s="1">
        <v>44440</v>
      </c>
      <c r="E3772" s="24">
        <v>182</v>
      </c>
      <c r="F3772">
        <v>0.5</v>
      </c>
      <c r="G3772">
        <v>2.2000000000000002</v>
      </c>
      <c r="H3772">
        <v>0.7</v>
      </c>
      <c r="I3772" t="s">
        <v>21</v>
      </c>
      <c r="J3772">
        <v>77</v>
      </c>
      <c r="K3772">
        <v>46</v>
      </c>
      <c r="L3772">
        <v>160</v>
      </c>
      <c r="M3772" t="s">
        <v>195</v>
      </c>
      <c r="N3772" t="s">
        <v>43</v>
      </c>
      <c r="O3772" t="s">
        <v>196</v>
      </c>
      <c r="P3772">
        <f t="shared" si="174"/>
        <v>3.1879999999999997</v>
      </c>
      <c r="Q3772">
        <f t="shared" si="175"/>
        <v>-0.98799999999999955</v>
      </c>
      <c r="R3772">
        <f t="shared" si="176"/>
        <v>0.28749999999999998</v>
      </c>
    </row>
    <row r="3773" spans="1:18" x14ac:dyDescent="0.25">
      <c r="A3773" t="s">
        <v>194</v>
      </c>
      <c r="B3773" t="s">
        <v>7</v>
      </c>
      <c r="C3773" s="1">
        <v>44258</v>
      </c>
      <c r="D3773" s="1">
        <v>44440</v>
      </c>
      <c r="E3773" s="24">
        <v>182</v>
      </c>
      <c r="F3773">
        <v>0.5</v>
      </c>
      <c r="G3773">
        <v>2.9</v>
      </c>
      <c r="H3773">
        <v>1</v>
      </c>
      <c r="I3773" t="s">
        <v>21</v>
      </c>
      <c r="J3773">
        <v>77</v>
      </c>
      <c r="K3773">
        <v>46</v>
      </c>
      <c r="L3773">
        <v>160</v>
      </c>
      <c r="M3773" t="s">
        <v>195</v>
      </c>
      <c r="N3773" t="s">
        <v>43</v>
      </c>
      <c r="O3773" t="s">
        <v>196</v>
      </c>
      <c r="P3773">
        <f t="shared" si="174"/>
        <v>3.1879999999999997</v>
      </c>
      <c r="Q3773">
        <f t="shared" si="175"/>
        <v>-0.28799999999999981</v>
      </c>
      <c r="R3773">
        <f t="shared" si="176"/>
        <v>0.28749999999999998</v>
      </c>
    </row>
    <row r="3774" spans="1:18" x14ac:dyDescent="0.25">
      <c r="A3774" t="s">
        <v>194</v>
      </c>
      <c r="B3774" t="s">
        <v>7</v>
      </c>
      <c r="C3774" s="1">
        <v>44258</v>
      </c>
      <c r="D3774" s="1">
        <v>44440</v>
      </c>
      <c r="E3774" s="24">
        <v>182</v>
      </c>
      <c r="F3774">
        <v>0.5</v>
      </c>
      <c r="G3774">
        <v>2.5</v>
      </c>
      <c r="H3774">
        <v>0.8</v>
      </c>
      <c r="I3774" t="s">
        <v>21</v>
      </c>
      <c r="J3774">
        <v>77</v>
      </c>
      <c r="K3774">
        <v>46</v>
      </c>
      <c r="L3774">
        <v>160</v>
      </c>
      <c r="M3774" t="s">
        <v>195</v>
      </c>
      <c r="N3774" t="s">
        <v>43</v>
      </c>
      <c r="O3774" t="s">
        <v>196</v>
      </c>
      <c r="P3774">
        <f t="shared" si="174"/>
        <v>3.1879999999999997</v>
      </c>
      <c r="Q3774">
        <f t="shared" si="175"/>
        <v>-0.68799999999999972</v>
      </c>
      <c r="R3774">
        <f t="shared" si="176"/>
        <v>0.28749999999999998</v>
      </c>
    </row>
    <row r="3775" spans="1:18" x14ac:dyDescent="0.25">
      <c r="A3775" t="s">
        <v>194</v>
      </c>
      <c r="B3775" t="s">
        <v>7</v>
      </c>
      <c r="C3775" s="1">
        <v>44258</v>
      </c>
      <c r="D3775" s="1">
        <v>44440</v>
      </c>
      <c r="E3775" s="24">
        <v>182</v>
      </c>
      <c r="F3775">
        <v>0.5</v>
      </c>
      <c r="G3775">
        <v>2.6</v>
      </c>
      <c r="H3775">
        <v>0.8</v>
      </c>
      <c r="I3775" t="s">
        <v>21</v>
      </c>
      <c r="J3775">
        <v>77</v>
      </c>
      <c r="K3775">
        <v>46</v>
      </c>
      <c r="L3775">
        <v>160</v>
      </c>
      <c r="M3775" t="s">
        <v>195</v>
      </c>
      <c r="N3775" t="s">
        <v>43</v>
      </c>
      <c r="O3775" t="s">
        <v>196</v>
      </c>
      <c r="P3775">
        <f t="shared" si="174"/>
        <v>3.1879999999999997</v>
      </c>
      <c r="Q3775">
        <f t="shared" si="175"/>
        <v>-0.58799999999999963</v>
      </c>
      <c r="R3775">
        <f t="shared" si="176"/>
        <v>0.28749999999999998</v>
      </c>
    </row>
    <row r="3776" spans="1:18" x14ac:dyDescent="0.25">
      <c r="A3776" t="s">
        <v>194</v>
      </c>
      <c r="B3776" t="s">
        <v>7</v>
      </c>
      <c r="C3776" s="1">
        <v>44258</v>
      </c>
      <c r="D3776" s="1">
        <v>44440</v>
      </c>
      <c r="E3776" s="24">
        <v>182</v>
      </c>
      <c r="F3776">
        <v>0.5</v>
      </c>
      <c r="G3776">
        <v>2.9</v>
      </c>
      <c r="H3776">
        <v>1</v>
      </c>
      <c r="I3776" t="s">
        <v>21</v>
      </c>
      <c r="J3776">
        <v>77</v>
      </c>
      <c r="K3776">
        <v>46</v>
      </c>
      <c r="L3776">
        <v>160</v>
      </c>
      <c r="M3776" t="s">
        <v>195</v>
      </c>
      <c r="N3776" t="s">
        <v>43</v>
      </c>
      <c r="O3776" t="s">
        <v>196</v>
      </c>
      <c r="P3776">
        <f t="shared" si="174"/>
        <v>3.1879999999999997</v>
      </c>
      <c r="Q3776">
        <f t="shared" si="175"/>
        <v>-0.28799999999999981</v>
      </c>
      <c r="R3776">
        <f t="shared" si="176"/>
        <v>0.28749999999999998</v>
      </c>
    </row>
    <row r="3777" spans="1:18" x14ac:dyDescent="0.25">
      <c r="A3777" t="s">
        <v>194</v>
      </c>
      <c r="B3777" t="s">
        <v>7</v>
      </c>
      <c r="C3777" s="1">
        <v>44258</v>
      </c>
      <c r="D3777" s="1">
        <v>44440</v>
      </c>
      <c r="E3777" s="24">
        <v>182</v>
      </c>
      <c r="F3777">
        <v>0.5</v>
      </c>
      <c r="G3777">
        <v>2.4</v>
      </c>
      <c r="H3777">
        <v>0.7</v>
      </c>
      <c r="I3777" t="s">
        <v>21</v>
      </c>
      <c r="J3777">
        <v>77</v>
      </c>
      <c r="K3777">
        <v>46</v>
      </c>
      <c r="L3777">
        <v>160</v>
      </c>
      <c r="M3777" t="s">
        <v>195</v>
      </c>
      <c r="N3777" t="s">
        <v>43</v>
      </c>
      <c r="O3777" t="s">
        <v>196</v>
      </c>
      <c r="P3777">
        <f t="shared" si="174"/>
        <v>3.1879999999999997</v>
      </c>
      <c r="Q3777">
        <f t="shared" si="175"/>
        <v>-0.78799999999999981</v>
      </c>
      <c r="R3777">
        <f t="shared" si="176"/>
        <v>0.28749999999999998</v>
      </c>
    </row>
    <row r="3778" spans="1:18" x14ac:dyDescent="0.25">
      <c r="A3778" t="s">
        <v>194</v>
      </c>
      <c r="B3778" t="s">
        <v>7</v>
      </c>
      <c r="C3778" s="1">
        <v>44258</v>
      </c>
      <c r="D3778" s="1">
        <v>44440</v>
      </c>
      <c r="E3778" s="24">
        <v>182</v>
      </c>
      <c r="F3778">
        <v>0.5</v>
      </c>
      <c r="G3778">
        <v>2.4</v>
      </c>
      <c r="H3778">
        <v>0.7</v>
      </c>
      <c r="I3778" t="s">
        <v>21</v>
      </c>
      <c r="J3778">
        <v>77</v>
      </c>
      <c r="K3778">
        <v>46</v>
      </c>
      <c r="L3778">
        <v>160</v>
      </c>
      <c r="M3778" t="s">
        <v>195</v>
      </c>
      <c r="N3778" t="s">
        <v>43</v>
      </c>
      <c r="O3778" t="s">
        <v>196</v>
      </c>
      <c r="P3778">
        <f t="shared" si="174"/>
        <v>3.1879999999999997</v>
      </c>
      <c r="Q3778">
        <f t="shared" si="175"/>
        <v>-0.78799999999999981</v>
      </c>
      <c r="R3778">
        <f t="shared" si="176"/>
        <v>0.28749999999999998</v>
      </c>
    </row>
    <row r="3779" spans="1:18" x14ac:dyDescent="0.25">
      <c r="A3779" t="s">
        <v>194</v>
      </c>
      <c r="B3779" t="s">
        <v>7</v>
      </c>
      <c r="C3779" s="1">
        <v>44258</v>
      </c>
      <c r="D3779" s="1">
        <v>44440</v>
      </c>
      <c r="E3779" s="24">
        <v>182</v>
      </c>
      <c r="F3779">
        <v>0.5</v>
      </c>
      <c r="G3779">
        <v>2.6</v>
      </c>
      <c r="H3779">
        <v>0.8</v>
      </c>
      <c r="I3779" t="s">
        <v>21</v>
      </c>
      <c r="J3779">
        <v>77</v>
      </c>
      <c r="K3779">
        <v>46</v>
      </c>
      <c r="L3779">
        <v>160</v>
      </c>
      <c r="M3779" t="s">
        <v>195</v>
      </c>
      <c r="N3779" t="s">
        <v>43</v>
      </c>
      <c r="O3779" t="s">
        <v>196</v>
      </c>
      <c r="P3779">
        <f t="shared" ref="P3779:P3842" si="177">IF(B3779="AltCom",E3779*0.003+1.43,IF(B3779="EreCya",E3779*0.003+2.87,IF(B3779="JulOrn",E3779*0.004+2.3,IF(B3779="LepElo",E3779*0.011+0.91,IF(B3779="NeoPul",E3779*0.004+2.46,IF(B3779="NeoTet","NT",IF(B3779="TelTem",E3779*0.006+1.77,IF(B3779="VarMoo",E3779*0.003+1.67,"AAAAAAAAAH"))))))))</f>
        <v>3.1879999999999997</v>
      </c>
      <c r="Q3779">
        <f t="shared" ref="Q3779:Q3842" si="178">IF(B3779="NeoTet", "NA", G3779-P3779)</f>
        <v>-0.58799999999999963</v>
      </c>
      <c r="R3779">
        <f t="shared" ref="R3779:R3842" si="179">K3779/L3779</f>
        <v>0.28749999999999998</v>
      </c>
    </row>
    <row r="3780" spans="1:18" x14ac:dyDescent="0.25">
      <c r="A3780" t="s">
        <v>194</v>
      </c>
      <c r="B3780" t="s">
        <v>7</v>
      </c>
      <c r="C3780" s="1">
        <v>44258</v>
      </c>
      <c r="D3780" s="1">
        <v>44440</v>
      </c>
      <c r="E3780" s="24">
        <v>182</v>
      </c>
      <c r="F3780">
        <v>0.5</v>
      </c>
      <c r="G3780">
        <v>2.6</v>
      </c>
      <c r="H3780">
        <v>0.8</v>
      </c>
      <c r="I3780" t="s">
        <v>21</v>
      </c>
      <c r="J3780">
        <v>77</v>
      </c>
      <c r="K3780">
        <v>46</v>
      </c>
      <c r="L3780">
        <v>160</v>
      </c>
      <c r="M3780" t="s">
        <v>195</v>
      </c>
      <c r="N3780" t="s">
        <v>43</v>
      </c>
      <c r="O3780" t="s">
        <v>196</v>
      </c>
      <c r="P3780">
        <f t="shared" si="177"/>
        <v>3.1879999999999997</v>
      </c>
      <c r="Q3780">
        <f t="shared" si="178"/>
        <v>-0.58799999999999963</v>
      </c>
      <c r="R3780">
        <f t="shared" si="179"/>
        <v>0.28749999999999998</v>
      </c>
    </row>
    <row r="3781" spans="1:18" x14ac:dyDescent="0.25">
      <c r="A3781" t="s">
        <v>194</v>
      </c>
      <c r="B3781" t="s">
        <v>7</v>
      </c>
      <c r="C3781" s="1">
        <v>44258</v>
      </c>
      <c r="D3781" s="1">
        <v>44440</v>
      </c>
      <c r="E3781" s="24">
        <v>182</v>
      </c>
      <c r="F3781">
        <v>0.5</v>
      </c>
      <c r="G3781">
        <v>3.1</v>
      </c>
      <c r="H3781">
        <v>1</v>
      </c>
      <c r="I3781" t="s">
        <v>21</v>
      </c>
      <c r="J3781">
        <v>77</v>
      </c>
      <c r="K3781">
        <v>46</v>
      </c>
      <c r="L3781">
        <v>160</v>
      </c>
      <c r="M3781" t="s">
        <v>195</v>
      </c>
      <c r="N3781" t="s">
        <v>43</v>
      </c>
      <c r="O3781" t="s">
        <v>196</v>
      </c>
      <c r="P3781">
        <f t="shared" si="177"/>
        <v>3.1879999999999997</v>
      </c>
      <c r="Q3781">
        <f t="shared" si="178"/>
        <v>-8.7999999999999634E-2</v>
      </c>
      <c r="R3781">
        <f t="shared" si="179"/>
        <v>0.28749999999999998</v>
      </c>
    </row>
    <row r="3782" spans="1:18" x14ac:dyDescent="0.25">
      <c r="A3782" t="s">
        <v>194</v>
      </c>
      <c r="B3782" t="s">
        <v>7</v>
      </c>
      <c r="C3782" s="1">
        <v>44258</v>
      </c>
      <c r="D3782" s="1">
        <v>44440</v>
      </c>
      <c r="E3782" s="24">
        <v>182</v>
      </c>
      <c r="F3782">
        <v>0.5</v>
      </c>
      <c r="G3782">
        <v>2.9</v>
      </c>
      <c r="H3782">
        <v>0.9</v>
      </c>
      <c r="I3782" t="s">
        <v>21</v>
      </c>
      <c r="J3782">
        <v>77</v>
      </c>
      <c r="K3782">
        <v>46</v>
      </c>
      <c r="L3782">
        <v>160</v>
      </c>
      <c r="M3782" t="s">
        <v>195</v>
      </c>
      <c r="N3782" t="s">
        <v>43</v>
      </c>
      <c r="O3782" t="s">
        <v>196</v>
      </c>
      <c r="P3782">
        <f t="shared" si="177"/>
        <v>3.1879999999999997</v>
      </c>
      <c r="Q3782">
        <f t="shared" si="178"/>
        <v>-0.28799999999999981</v>
      </c>
      <c r="R3782">
        <f t="shared" si="179"/>
        <v>0.28749999999999998</v>
      </c>
    </row>
    <row r="3783" spans="1:18" x14ac:dyDescent="0.25">
      <c r="A3783" t="s">
        <v>194</v>
      </c>
      <c r="B3783" t="s">
        <v>7</v>
      </c>
      <c r="C3783" s="1">
        <v>44258</v>
      </c>
      <c r="D3783" s="1">
        <v>44440</v>
      </c>
      <c r="E3783" s="24">
        <v>182</v>
      </c>
      <c r="F3783">
        <v>0.5</v>
      </c>
      <c r="G3783">
        <v>2.8</v>
      </c>
      <c r="H3783">
        <v>0.9</v>
      </c>
      <c r="I3783" t="s">
        <v>21</v>
      </c>
      <c r="J3783">
        <v>77</v>
      </c>
      <c r="K3783">
        <v>46</v>
      </c>
      <c r="L3783">
        <v>160</v>
      </c>
      <c r="M3783" t="s">
        <v>195</v>
      </c>
      <c r="N3783" t="s">
        <v>43</v>
      </c>
      <c r="O3783" t="s">
        <v>196</v>
      </c>
      <c r="P3783">
        <f t="shared" si="177"/>
        <v>3.1879999999999997</v>
      </c>
      <c r="Q3783">
        <f t="shared" si="178"/>
        <v>-0.3879999999999999</v>
      </c>
      <c r="R3783">
        <f t="shared" si="179"/>
        <v>0.28749999999999998</v>
      </c>
    </row>
    <row r="3784" spans="1:18" x14ac:dyDescent="0.25">
      <c r="A3784" t="s">
        <v>194</v>
      </c>
      <c r="B3784" t="s">
        <v>7</v>
      </c>
      <c r="C3784" s="1">
        <v>44258</v>
      </c>
      <c r="D3784" s="1">
        <v>44440</v>
      </c>
      <c r="E3784" s="24">
        <v>182</v>
      </c>
      <c r="F3784">
        <v>0.5</v>
      </c>
      <c r="G3784">
        <v>2.4</v>
      </c>
      <c r="H3784">
        <v>0.7</v>
      </c>
      <c r="I3784" t="s">
        <v>21</v>
      </c>
      <c r="J3784">
        <v>77</v>
      </c>
      <c r="K3784">
        <v>46</v>
      </c>
      <c r="L3784">
        <v>160</v>
      </c>
      <c r="M3784" t="s">
        <v>195</v>
      </c>
      <c r="N3784" t="s">
        <v>43</v>
      </c>
      <c r="O3784" t="s">
        <v>196</v>
      </c>
      <c r="P3784">
        <f t="shared" si="177"/>
        <v>3.1879999999999997</v>
      </c>
      <c r="Q3784">
        <f t="shared" si="178"/>
        <v>-0.78799999999999981</v>
      </c>
      <c r="R3784">
        <f t="shared" si="179"/>
        <v>0.28749999999999998</v>
      </c>
    </row>
    <row r="3785" spans="1:18" x14ac:dyDescent="0.25">
      <c r="A3785" t="s">
        <v>194</v>
      </c>
      <c r="B3785" t="s">
        <v>7</v>
      </c>
      <c r="C3785" s="1">
        <v>44258</v>
      </c>
      <c r="D3785" s="1">
        <v>44440</v>
      </c>
      <c r="E3785" s="24">
        <v>182</v>
      </c>
      <c r="F3785">
        <v>0.5</v>
      </c>
      <c r="G3785">
        <v>2.2999999999999998</v>
      </c>
      <c r="H3785">
        <v>0.7</v>
      </c>
      <c r="I3785" t="s">
        <v>21</v>
      </c>
      <c r="J3785">
        <v>77</v>
      </c>
      <c r="K3785">
        <v>46</v>
      </c>
      <c r="L3785">
        <v>160</v>
      </c>
      <c r="M3785" t="s">
        <v>195</v>
      </c>
      <c r="N3785" t="s">
        <v>43</v>
      </c>
      <c r="O3785" t="s">
        <v>196</v>
      </c>
      <c r="P3785">
        <f t="shared" si="177"/>
        <v>3.1879999999999997</v>
      </c>
      <c r="Q3785">
        <f t="shared" si="178"/>
        <v>-0.8879999999999999</v>
      </c>
      <c r="R3785">
        <f t="shared" si="179"/>
        <v>0.28749999999999998</v>
      </c>
    </row>
    <row r="3786" spans="1:18" x14ac:dyDescent="0.25">
      <c r="A3786" t="s">
        <v>194</v>
      </c>
      <c r="B3786" t="s">
        <v>7</v>
      </c>
      <c r="C3786" s="1">
        <v>44258</v>
      </c>
      <c r="D3786" s="1">
        <v>44440</v>
      </c>
      <c r="E3786" s="24">
        <v>182</v>
      </c>
      <c r="F3786">
        <v>0.5</v>
      </c>
      <c r="G3786">
        <v>2.5</v>
      </c>
      <c r="H3786">
        <v>0.8</v>
      </c>
      <c r="I3786" t="s">
        <v>21</v>
      </c>
      <c r="J3786">
        <v>77</v>
      </c>
      <c r="K3786">
        <v>46</v>
      </c>
      <c r="L3786">
        <v>160</v>
      </c>
      <c r="M3786" t="s">
        <v>195</v>
      </c>
      <c r="N3786" t="s">
        <v>43</v>
      </c>
      <c r="O3786" t="s">
        <v>196</v>
      </c>
      <c r="P3786">
        <f t="shared" si="177"/>
        <v>3.1879999999999997</v>
      </c>
      <c r="Q3786">
        <f t="shared" si="178"/>
        <v>-0.68799999999999972</v>
      </c>
      <c r="R3786">
        <f t="shared" si="179"/>
        <v>0.28749999999999998</v>
      </c>
    </row>
    <row r="3787" spans="1:18" x14ac:dyDescent="0.25">
      <c r="A3787" t="s">
        <v>194</v>
      </c>
      <c r="B3787" t="s">
        <v>7</v>
      </c>
      <c r="C3787" s="1">
        <v>44258</v>
      </c>
      <c r="D3787" s="1">
        <v>44440</v>
      </c>
      <c r="E3787" s="24">
        <v>182</v>
      </c>
      <c r="F3787">
        <v>0.5</v>
      </c>
      <c r="G3787">
        <v>2.9</v>
      </c>
      <c r="H3787">
        <v>0.9</v>
      </c>
      <c r="I3787" t="s">
        <v>21</v>
      </c>
      <c r="J3787">
        <v>77</v>
      </c>
      <c r="K3787">
        <v>46</v>
      </c>
      <c r="L3787">
        <v>160</v>
      </c>
      <c r="M3787" t="s">
        <v>195</v>
      </c>
      <c r="N3787" t="s">
        <v>43</v>
      </c>
      <c r="O3787" t="s">
        <v>196</v>
      </c>
      <c r="P3787">
        <f t="shared" si="177"/>
        <v>3.1879999999999997</v>
      </c>
      <c r="Q3787">
        <f t="shared" si="178"/>
        <v>-0.28799999999999981</v>
      </c>
      <c r="R3787">
        <f t="shared" si="179"/>
        <v>0.28749999999999998</v>
      </c>
    </row>
    <row r="3788" spans="1:18" x14ac:dyDescent="0.25">
      <c r="A3788" t="s">
        <v>194</v>
      </c>
      <c r="B3788" t="s">
        <v>7</v>
      </c>
      <c r="C3788" s="1">
        <v>44258</v>
      </c>
      <c r="D3788" s="1">
        <v>44440</v>
      </c>
      <c r="E3788" s="24">
        <v>182</v>
      </c>
      <c r="F3788">
        <v>0.5</v>
      </c>
      <c r="G3788">
        <v>2.2999999999999998</v>
      </c>
      <c r="H3788">
        <v>0.7</v>
      </c>
      <c r="I3788" t="s">
        <v>21</v>
      </c>
      <c r="J3788">
        <v>77</v>
      </c>
      <c r="K3788">
        <v>46</v>
      </c>
      <c r="L3788">
        <v>160</v>
      </c>
      <c r="M3788" t="s">
        <v>195</v>
      </c>
      <c r="N3788" t="s">
        <v>43</v>
      </c>
      <c r="O3788" t="s">
        <v>196</v>
      </c>
      <c r="P3788">
        <f t="shared" si="177"/>
        <v>3.1879999999999997</v>
      </c>
      <c r="Q3788">
        <f t="shared" si="178"/>
        <v>-0.8879999999999999</v>
      </c>
      <c r="R3788">
        <f t="shared" si="179"/>
        <v>0.28749999999999998</v>
      </c>
    </row>
    <row r="3789" spans="1:18" x14ac:dyDescent="0.25">
      <c r="A3789" t="s">
        <v>194</v>
      </c>
      <c r="B3789" t="s">
        <v>7</v>
      </c>
      <c r="C3789" s="1">
        <v>44258</v>
      </c>
      <c r="D3789" s="1">
        <v>44440</v>
      </c>
      <c r="E3789" s="24">
        <v>182</v>
      </c>
      <c r="F3789">
        <v>0.5</v>
      </c>
      <c r="G3789">
        <v>2.1</v>
      </c>
      <c r="H3789">
        <v>0.6</v>
      </c>
      <c r="I3789" t="s">
        <v>21</v>
      </c>
      <c r="J3789">
        <v>77</v>
      </c>
      <c r="K3789">
        <v>46</v>
      </c>
      <c r="L3789">
        <v>160</v>
      </c>
      <c r="M3789" t="s">
        <v>195</v>
      </c>
      <c r="N3789" t="s">
        <v>43</v>
      </c>
      <c r="O3789" t="s">
        <v>196</v>
      </c>
      <c r="P3789">
        <f t="shared" si="177"/>
        <v>3.1879999999999997</v>
      </c>
      <c r="Q3789">
        <f t="shared" si="178"/>
        <v>-1.0879999999999996</v>
      </c>
      <c r="R3789">
        <f t="shared" si="179"/>
        <v>0.28749999999999998</v>
      </c>
    </row>
    <row r="3790" spans="1:18" x14ac:dyDescent="0.25">
      <c r="A3790" t="s">
        <v>194</v>
      </c>
      <c r="B3790" t="s">
        <v>7</v>
      </c>
      <c r="C3790" s="1">
        <v>44258</v>
      </c>
      <c r="D3790" s="1">
        <v>44440</v>
      </c>
      <c r="E3790" s="24">
        <v>182</v>
      </c>
      <c r="F3790">
        <v>0.5</v>
      </c>
      <c r="G3790">
        <v>2.2000000000000002</v>
      </c>
      <c r="H3790">
        <v>0.6</v>
      </c>
      <c r="I3790" t="s">
        <v>21</v>
      </c>
      <c r="J3790">
        <v>77</v>
      </c>
      <c r="K3790">
        <v>46</v>
      </c>
      <c r="L3790">
        <v>160</v>
      </c>
      <c r="M3790" t="s">
        <v>195</v>
      </c>
      <c r="N3790" t="s">
        <v>43</v>
      </c>
      <c r="O3790" t="s">
        <v>196</v>
      </c>
      <c r="P3790">
        <f t="shared" si="177"/>
        <v>3.1879999999999997</v>
      </c>
      <c r="Q3790">
        <f t="shared" si="178"/>
        <v>-0.98799999999999955</v>
      </c>
      <c r="R3790">
        <f t="shared" si="179"/>
        <v>0.28749999999999998</v>
      </c>
    </row>
    <row r="3791" spans="1:18" x14ac:dyDescent="0.25">
      <c r="A3791" t="s">
        <v>194</v>
      </c>
      <c r="B3791" t="s">
        <v>7</v>
      </c>
      <c r="C3791" s="1">
        <v>44258</v>
      </c>
      <c r="D3791" s="1">
        <v>44440</v>
      </c>
      <c r="E3791" s="24">
        <v>182</v>
      </c>
      <c r="F3791">
        <v>0.5</v>
      </c>
      <c r="G3791">
        <v>2.2999999999999998</v>
      </c>
      <c r="H3791">
        <v>0.6</v>
      </c>
      <c r="I3791" t="s">
        <v>21</v>
      </c>
      <c r="J3791">
        <v>77</v>
      </c>
      <c r="K3791">
        <v>46</v>
      </c>
      <c r="L3791">
        <v>160</v>
      </c>
      <c r="M3791" t="s">
        <v>195</v>
      </c>
      <c r="N3791" t="s">
        <v>43</v>
      </c>
      <c r="O3791" t="s">
        <v>196</v>
      </c>
      <c r="P3791">
        <f t="shared" si="177"/>
        <v>3.1879999999999997</v>
      </c>
      <c r="Q3791">
        <f t="shared" si="178"/>
        <v>-0.8879999999999999</v>
      </c>
      <c r="R3791">
        <f t="shared" si="179"/>
        <v>0.28749999999999998</v>
      </c>
    </row>
    <row r="3792" spans="1:18" x14ac:dyDescent="0.25">
      <c r="A3792" t="s">
        <v>194</v>
      </c>
      <c r="B3792" t="s">
        <v>7</v>
      </c>
      <c r="C3792" s="1">
        <v>44258</v>
      </c>
      <c r="D3792" s="1">
        <v>44440</v>
      </c>
      <c r="E3792" s="24">
        <v>182</v>
      </c>
      <c r="F3792">
        <v>0.5</v>
      </c>
      <c r="G3792">
        <v>2.6</v>
      </c>
      <c r="H3792">
        <v>0.8</v>
      </c>
      <c r="I3792" t="s">
        <v>21</v>
      </c>
      <c r="J3792">
        <v>77</v>
      </c>
      <c r="K3792">
        <v>46</v>
      </c>
      <c r="L3792">
        <v>160</v>
      </c>
      <c r="M3792" t="s">
        <v>195</v>
      </c>
      <c r="N3792" t="s">
        <v>43</v>
      </c>
      <c r="O3792" t="s">
        <v>196</v>
      </c>
      <c r="P3792">
        <f t="shared" si="177"/>
        <v>3.1879999999999997</v>
      </c>
      <c r="Q3792">
        <f t="shared" si="178"/>
        <v>-0.58799999999999963</v>
      </c>
      <c r="R3792">
        <f t="shared" si="179"/>
        <v>0.28749999999999998</v>
      </c>
    </row>
    <row r="3793" spans="1:18" x14ac:dyDescent="0.25">
      <c r="A3793" t="s">
        <v>194</v>
      </c>
      <c r="B3793" t="s">
        <v>7</v>
      </c>
      <c r="C3793" s="1">
        <v>44258</v>
      </c>
      <c r="D3793" s="1">
        <v>44440</v>
      </c>
      <c r="E3793" s="24">
        <v>182</v>
      </c>
      <c r="F3793">
        <v>0.5</v>
      </c>
      <c r="G3793">
        <v>1.8</v>
      </c>
      <c r="H3793">
        <v>0.5</v>
      </c>
      <c r="I3793" t="s">
        <v>21</v>
      </c>
      <c r="J3793">
        <v>77</v>
      </c>
      <c r="K3793">
        <v>46</v>
      </c>
      <c r="L3793">
        <v>160</v>
      </c>
      <c r="M3793" t="s">
        <v>195</v>
      </c>
      <c r="N3793" t="s">
        <v>43</v>
      </c>
      <c r="O3793" t="s">
        <v>196</v>
      </c>
      <c r="P3793">
        <f t="shared" si="177"/>
        <v>3.1879999999999997</v>
      </c>
      <c r="Q3793">
        <f t="shared" si="178"/>
        <v>-1.3879999999999997</v>
      </c>
      <c r="R3793">
        <f t="shared" si="179"/>
        <v>0.28749999999999998</v>
      </c>
    </row>
    <row r="3794" spans="1:18" x14ac:dyDescent="0.25">
      <c r="A3794" t="s">
        <v>194</v>
      </c>
      <c r="B3794" t="s">
        <v>7</v>
      </c>
      <c r="C3794" s="1">
        <v>44258</v>
      </c>
      <c r="D3794" s="1">
        <v>44440</v>
      </c>
      <c r="E3794" s="24">
        <v>182</v>
      </c>
      <c r="F3794">
        <v>0.5</v>
      </c>
      <c r="G3794">
        <v>2.1</v>
      </c>
      <c r="H3794">
        <v>0.6</v>
      </c>
      <c r="I3794" t="s">
        <v>21</v>
      </c>
      <c r="J3794">
        <v>77</v>
      </c>
      <c r="K3794">
        <v>46</v>
      </c>
      <c r="L3794">
        <v>160</v>
      </c>
      <c r="M3794" t="s">
        <v>195</v>
      </c>
      <c r="N3794" t="s">
        <v>43</v>
      </c>
      <c r="O3794" t="s">
        <v>196</v>
      </c>
      <c r="P3794">
        <f t="shared" si="177"/>
        <v>3.1879999999999997</v>
      </c>
      <c r="Q3794">
        <f t="shared" si="178"/>
        <v>-1.0879999999999996</v>
      </c>
      <c r="R3794">
        <f t="shared" si="179"/>
        <v>0.28749999999999998</v>
      </c>
    </row>
    <row r="3795" spans="1:18" x14ac:dyDescent="0.25">
      <c r="A3795" t="s">
        <v>194</v>
      </c>
      <c r="B3795" t="s">
        <v>7</v>
      </c>
      <c r="C3795" s="1">
        <v>44258</v>
      </c>
      <c r="D3795" s="1">
        <v>44440</v>
      </c>
      <c r="E3795" s="24">
        <v>182</v>
      </c>
      <c r="F3795">
        <v>0.5</v>
      </c>
      <c r="G3795">
        <v>2.5</v>
      </c>
      <c r="H3795">
        <v>0.8</v>
      </c>
      <c r="I3795" t="s">
        <v>21</v>
      </c>
      <c r="J3795">
        <v>77</v>
      </c>
      <c r="K3795">
        <v>46</v>
      </c>
      <c r="L3795">
        <v>160</v>
      </c>
      <c r="M3795" t="s">
        <v>195</v>
      </c>
      <c r="N3795" t="s">
        <v>43</v>
      </c>
      <c r="O3795" t="s">
        <v>196</v>
      </c>
      <c r="P3795">
        <f t="shared" si="177"/>
        <v>3.1879999999999997</v>
      </c>
      <c r="Q3795">
        <f t="shared" si="178"/>
        <v>-0.68799999999999972</v>
      </c>
      <c r="R3795">
        <f t="shared" si="179"/>
        <v>0.28749999999999998</v>
      </c>
    </row>
    <row r="3796" spans="1:18" x14ac:dyDescent="0.25">
      <c r="A3796" t="s">
        <v>194</v>
      </c>
      <c r="B3796" t="s">
        <v>7</v>
      </c>
      <c r="C3796" s="1">
        <v>44258</v>
      </c>
      <c r="D3796" s="1">
        <v>44440</v>
      </c>
      <c r="E3796" s="24">
        <v>182</v>
      </c>
      <c r="F3796">
        <v>0.5</v>
      </c>
      <c r="G3796">
        <v>1.9</v>
      </c>
      <c r="H3796">
        <v>0.6</v>
      </c>
      <c r="I3796" t="s">
        <v>21</v>
      </c>
      <c r="J3796">
        <v>77</v>
      </c>
      <c r="K3796">
        <v>46</v>
      </c>
      <c r="L3796">
        <v>160</v>
      </c>
      <c r="M3796" t="s">
        <v>195</v>
      </c>
      <c r="N3796" t="s">
        <v>43</v>
      </c>
      <c r="O3796" t="s">
        <v>196</v>
      </c>
      <c r="P3796">
        <f t="shared" si="177"/>
        <v>3.1879999999999997</v>
      </c>
      <c r="Q3796">
        <f t="shared" si="178"/>
        <v>-1.2879999999999998</v>
      </c>
      <c r="R3796">
        <f t="shared" si="179"/>
        <v>0.28749999999999998</v>
      </c>
    </row>
    <row r="3797" spans="1:18" x14ac:dyDescent="0.25">
      <c r="A3797" t="s">
        <v>194</v>
      </c>
      <c r="B3797" t="s">
        <v>7</v>
      </c>
      <c r="C3797" s="1">
        <v>44258</v>
      </c>
      <c r="D3797" s="1">
        <v>44440</v>
      </c>
      <c r="E3797" s="24">
        <v>182</v>
      </c>
      <c r="F3797">
        <v>0.5</v>
      </c>
      <c r="G3797">
        <v>2.2999999999999998</v>
      </c>
      <c r="H3797">
        <v>0.7</v>
      </c>
      <c r="I3797" t="s">
        <v>21</v>
      </c>
      <c r="J3797">
        <v>77</v>
      </c>
      <c r="K3797">
        <v>46</v>
      </c>
      <c r="L3797">
        <v>160</v>
      </c>
      <c r="M3797" t="s">
        <v>195</v>
      </c>
      <c r="N3797" t="s">
        <v>43</v>
      </c>
      <c r="O3797" t="s">
        <v>196</v>
      </c>
      <c r="P3797">
        <f t="shared" si="177"/>
        <v>3.1879999999999997</v>
      </c>
      <c r="Q3797">
        <f t="shared" si="178"/>
        <v>-0.8879999999999999</v>
      </c>
      <c r="R3797">
        <f t="shared" si="179"/>
        <v>0.28749999999999998</v>
      </c>
    </row>
    <row r="3798" spans="1:18" x14ac:dyDescent="0.25">
      <c r="A3798" t="s">
        <v>194</v>
      </c>
      <c r="B3798" t="s">
        <v>7</v>
      </c>
      <c r="C3798" s="1">
        <v>44258</v>
      </c>
      <c r="D3798" s="1">
        <v>44440</v>
      </c>
      <c r="E3798" s="24">
        <v>182</v>
      </c>
      <c r="F3798">
        <v>0.5</v>
      </c>
      <c r="G3798">
        <v>2.2999999999999998</v>
      </c>
      <c r="H3798">
        <v>0.7</v>
      </c>
      <c r="I3798" t="s">
        <v>21</v>
      </c>
      <c r="J3798">
        <v>77</v>
      </c>
      <c r="K3798">
        <v>46</v>
      </c>
      <c r="L3798">
        <v>160</v>
      </c>
      <c r="M3798" t="s">
        <v>195</v>
      </c>
      <c r="N3798" t="s">
        <v>43</v>
      </c>
      <c r="O3798" t="s">
        <v>196</v>
      </c>
      <c r="P3798">
        <f t="shared" si="177"/>
        <v>3.1879999999999997</v>
      </c>
      <c r="Q3798">
        <f t="shared" si="178"/>
        <v>-0.8879999999999999</v>
      </c>
      <c r="R3798">
        <f t="shared" si="179"/>
        <v>0.28749999999999998</v>
      </c>
    </row>
    <row r="3799" spans="1:18" x14ac:dyDescent="0.25">
      <c r="A3799" t="s">
        <v>194</v>
      </c>
      <c r="B3799" t="s">
        <v>7</v>
      </c>
      <c r="C3799" s="1">
        <v>44258</v>
      </c>
      <c r="D3799" s="1">
        <v>44440</v>
      </c>
      <c r="E3799" s="24">
        <v>182</v>
      </c>
      <c r="F3799">
        <v>0.5</v>
      </c>
      <c r="G3799">
        <v>2.6</v>
      </c>
      <c r="H3799">
        <v>0.8</v>
      </c>
      <c r="I3799" t="s">
        <v>21</v>
      </c>
      <c r="J3799">
        <v>77</v>
      </c>
      <c r="K3799">
        <v>46</v>
      </c>
      <c r="L3799">
        <v>160</v>
      </c>
      <c r="M3799" t="s">
        <v>195</v>
      </c>
      <c r="N3799" t="s">
        <v>43</v>
      </c>
      <c r="O3799" t="s">
        <v>196</v>
      </c>
      <c r="P3799">
        <f t="shared" si="177"/>
        <v>3.1879999999999997</v>
      </c>
      <c r="Q3799">
        <f t="shared" si="178"/>
        <v>-0.58799999999999963</v>
      </c>
      <c r="R3799">
        <f t="shared" si="179"/>
        <v>0.28749999999999998</v>
      </c>
    </row>
    <row r="3800" spans="1:18" x14ac:dyDescent="0.25">
      <c r="A3800" t="s">
        <v>194</v>
      </c>
      <c r="B3800" t="s">
        <v>7</v>
      </c>
      <c r="C3800" s="1">
        <v>44258</v>
      </c>
      <c r="D3800" s="1">
        <v>44440</v>
      </c>
      <c r="E3800" s="24">
        <v>182</v>
      </c>
      <c r="F3800">
        <v>0.5</v>
      </c>
      <c r="G3800">
        <v>2.6</v>
      </c>
      <c r="H3800">
        <v>0.8</v>
      </c>
      <c r="I3800" t="s">
        <v>21</v>
      </c>
      <c r="J3800">
        <v>77</v>
      </c>
      <c r="K3800">
        <v>46</v>
      </c>
      <c r="L3800">
        <v>160</v>
      </c>
      <c r="M3800" t="s">
        <v>195</v>
      </c>
      <c r="N3800" t="s">
        <v>43</v>
      </c>
      <c r="O3800" t="s">
        <v>196</v>
      </c>
      <c r="P3800">
        <f t="shared" si="177"/>
        <v>3.1879999999999997</v>
      </c>
      <c r="Q3800">
        <f t="shared" si="178"/>
        <v>-0.58799999999999963</v>
      </c>
      <c r="R3800">
        <f t="shared" si="179"/>
        <v>0.28749999999999998</v>
      </c>
    </row>
    <row r="3801" spans="1:18" x14ac:dyDescent="0.25">
      <c r="A3801" t="s">
        <v>194</v>
      </c>
      <c r="B3801" t="s">
        <v>7</v>
      </c>
      <c r="C3801" s="1">
        <v>44258</v>
      </c>
      <c r="D3801" s="1">
        <v>44440</v>
      </c>
      <c r="E3801" s="24">
        <v>182</v>
      </c>
      <c r="F3801">
        <v>0.5</v>
      </c>
      <c r="G3801">
        <v>2.5</v>
      </c>
      <c r="H3801">
        <v>0.7</v>
      </c>
      <c r="I3801" t="s">
        <v>21</v>
      </c>
      <c r="J3801">
        <v>77</v>
      </c>
      <c r="K3801">
        <v>46</v>
      </c>
      <c r="L3801">
        <v>160</v>
      </c>
      <c r="M3801" t="s">
        <v>195</v>
      </c>
      <c r="N3801" t="s">
        <v>43</v>
      </c>
      <c r="O3801" t="s">
        <v>196</v>
      </c>
      <c r="P3801">
        <f t="shared" si="177"/>
        <v>3.1879999999999997</v>
      </c>
      <c r="Q3801">
        <f t="shared" si="178"/>
        <v>-0.68799999999999972</v>
      </c>
      <c r="R3801">
        <f t="shared" si="179"/>
        <v>0.28749999999999998</v>
      </c>
    </row>
    <row r="3802" spans="1:18" x14ac:dyDescent="0.25">
      <c r="A3802" t="s">
        <v>194</v>
      </c>
      <c r="B3802" t="s">
        <v>7</v>
      </c>
      <c r="C3802" s="1">
        <v>44258</v>
      </c>
      <c r="D3802" s="1">
        <v>44440</v>
      </c>
      <c r="E3802" s="24">
        <v>182</v>
      </c>
      <c r="F3802">
        <v>0.5</v>
      </c>
      <c r="G3802">
        <v>2.2999999999999998</v>
      </c>
      <c r="H3802">
        <v>0.7</v>
      </c>
      <c r="I3802" t="s">
        <v>21</v>
      </c>
      <c r="J3802">
        <v>77</v>
      </c>
      <c r="K3802">
        <v>46</v>
      </c>
      <c r="L3802">
        <v>160</v>
      </c>
      <c r="M3802" t="s">
        <v>195</v>
      </c>
      <c r="N3802" t="s">
        <v>43</v>
      </c>
      <c r="O3802" t="s">
        <v>196</v>
      </c>
      <c r="P3802">
        <f t="shared" si="177"/>
        <v>3.1879999999999997</v>
      </c>
      <c r="Q3802">
        <f t="shared" si="178"/>
        <v>-0.8879999999999999</v>
      </c>
      <c r="R3802">
        <f t="shared" si="179"/>
        <v>0.28749999999999998</v>
      </c>
    </row>
    <row r="3803" spans="1:18" x14ac:dyDescent="0.25">
      <c r="A3803" t="s">
        <v>194</v>
      </c>
      <c r="B3803" t="s">
        <v>7</v>
      </c>
      <c r="C3803" s="1">
        <v>44258</v>
      </c>
      <c r="D3803" s="1">
        <v>44440</v>
      </c>
      <c r="E3803" s="24">
        <v>182</v>
      </c>
      <c r="F3803">
        <v>0.5</v>
      </c>
      <c r="G3803">
        <v>2.7</v>
      </c>
      <c r="H3803">
        <v>0.7</v>
      </c>
      <c r="I3803" t="s">
        <v>21</v>
      </c>
      <c r="J3803">
        <v>77</v>
      </c>
      <c r="K3803">
        <v>46</v>
      </c>
      <c r="L3803">
        <v>160</v>
      </c>
      <c r="M3803" t="s">
        <v>195</v>
      </c>
      <c r="N3803" t="s">
        <v>43</v>
      </c>
      <c r="O3803" t="s">
        <v>196</v>
      </c>
      <c r="P3803">
        <f t="shared" si="177"/>
        <v>3.1879999999999997</v>
      </c>
      <c r="Q3803">
        <f t="shared" si="178"/>
        <v>-0.48799999999999955</v>
      </c>
      <c r="R3803">
        <f t="shared" si="179"/>
        <v>0.28749999999999998</v>
      </c>
    </row>
    <row r="3804" spans="1:18" x14ac:dyDescent="0.25">
      <c r="A3804" t="s">
        <v>194</v>
      </c>
      <c r="B3804" t="s">
        <v>7</v>
      </c>
      <c r="C3804" s="1">
        <v>44258</v>
      </c>
      <c r="D3804" s="1">
        <v>44440</v>
      </c>
      <c r="E3804" s="24">
        <v>182</v>
      </c>
      <c r="F3804">
        <v>0.5</v>
      </c>
      <c r="G3804">
        <v>2.4</v>
      </c>
      <c r="H3804">
        <v>0.7</v>
      </c>
      <c r="I3804" t="s">
        <v>21</v>
      </c>
      <c r="J3804">
        <v>77</v>
      </c>
      <c r="K3804">
        <v>46</v>
      </c>
      <c r="L3804">
        <v>160</v>
      </c>
      <c r="M3804" t="s">
        <v>195</v>
      </c>
      <c r="N3804" t="s">
        <v>43</v>
      </c>
      <c r="O3804" t="s">
        <v>196</v>
      </c>
      <c r="P3804">
        <f t="shared" si="177"/>
        <v>3.1879999999999997</v>
      </c>
      <c r="Q3804">
        <f t="shared" si="178"/>
        <v>-0.78799999999999981</v>
      </c>
      <c r="R3804">
        <f t="shared" si="179"/>
        <v>0.28749999999999998</v>
      </c>
    </row>
    <row r="3805" spans="1:18" x14ac:dyDescent="0.25">
      <c r="A3805" t="s">
        <v>194</v>
      </c>
      <c r="B3805" t="s">
        <v>7</v>
      </c>
      <c r="C3805" s="1">
        <v>44258</v>
      </c>
      <c r="D3805" s="1">
        <v>44440</v>
      </c>
      <c r="E3805" s="24">
        <v>182</v>
      </c>
      <c r="F3805">
        <v>0.5</v>
      </c>
      <c r="G3805">
        <v>2.5</v>
      </c>
      <c r="H3805">
        <v>0.8</v>
      </c>
      <c r="I3805" t="s">
        <v>21</v>
      </c>
      <c r="J3805">
        <v>77</v>
      </c>
      <c r="K3805">
        <v>46</v>
      </c>
      <c r="L3805">
        <v>160</v>
      </c>
      <c r="M3805" t="s">
        <v>195</v>
      </c>
      <c r="N3805" t="s">
        <v>43</v>
      </c>
      <c r="O3805" t="s">
        <v>196</v>
      </c>
      <c r="P3805">
        <f t="shared" si="177"/>
        <v>3.1879999999999997</v>
      </c>
      <c r="Q3805">
        <f t="shared" si="178"/>
        <v>-0.68799999999999972</v>
      </c>
      <c r="R3805">
        <f t="shared" si="179"/>
        <v>0.28749999999999998</v>
      </c>
    </row>
    <row r="3806" spans="1:18" x14ac:dyDescent="0.25">
      <c r="A3806" t="s">
        <v>197</v>
      </c>
      <c r="B3806" t="s">
        <v>7</v>
      </c>
      <c r="C3806" s="1">
        <v>44274</v>
      </c>
      <c r="D3806" s="1">
        <v>44465</v>
      </c>
      <c r="E3806" s="24">
        <v>191</v>
      </c>
      <c r="F3806">
        <v>0.5</v>
      </c>
      <c r="G3806">
        <v>4.3</v>
      </c>
      <c r="H3806">
        <v>1.3</v>
      </c>
      <c r="I3806" t="s">
        <v>21</v>
      </c>
      <c r="J3806">
        <v>128</v>
      </c>
      <c r="K3806">
        <v>36</v>
      </c>
      <c r="L3806">
        <v>160</v>
      </c>
      <c r="M3806" t="s">
        <v>198</v>
      </c>
      <c r="N3806" t="s">
        <v>42</v>
      </c>
      <c r="O3806" t="s">
        <v>193</v>
      </c>
      <c r="P3806">
        <f t="shared" si="177"/>
        <v>3.2240000000000002</v>
      </c>
      <c r="Q3806">
        <f t="shared" si="178"/>
        <v>1.0759999999999996</v>
      </c>
      <c r="R3806">
        <f t="shared" si="179"/>
        <v>0.22500000000000001</v>
      </c>
    </row>
    <row r="3807" spans="1:18" x14ac:dyDescent="0.25">
      <c r="A3807" t="s">
        <v>197</v>
      </c>
      <c r="B3807" t="s">
        <v>7</v>
      </c>
      <c r="C3807" s="1">
        <v>44274</v>
      </c>
      <c r="D3807" s="1">
        <v>44465</v>
      </c>
      <c r="E3807" s="24">
        <v>191</v>
      </c>
      <c r="F3807">
        <v>0.5</v>
      </c>
      <c r="G3807">
        <v>3.6</v>
      </c>
      <c r="H3807">
        <v>1.1000000000000001</v>
      </c>
      <c r="I3807" t="s">
        <v>21</v>
      </c>
      <c r="J3807">
        <v>128</v>
      </c>
      <c r="K3807">
        <v>36</v>
      </c>
      <c r="L3807">
        <v>160</v>
      </c>
      <c r="M3807" t="s">
        <v>198</v>
      </c>
      <c r="N3807" t="s">
        <v>42</v>
      </c>
      <c r="O3807" t="s">
        <v>193</v>
      </c>
      <c r="P3807">
        <f t="shared" si="177"/>
        <v>3.2240000000000002</v>
      </c>
      <c r="Q3807">
        <f t="shared" si="178"/>
        <v>0.37599999999999989</v>
      </c>
      <c r="R3807">
        <f t="shared" si="179"/>
        <v>0.22500000000000001</v>
      </c>
    </row>
    <row r="3808" spans="1:18" x14ac:dyDescent="0.25">
      <c r="A3808" t="s">
        <v>197</v>
      </c>
      <c r="B3808" t="s">
        <v>7</v>
      </c>
      <c r="C3808" s="1">
        <v>44274</v>
      </c>
      <c r="D3808" s="1">
        <v>44465</v>
      </c>
      <c r="E3808" s="24">
        <v>191</v>
      </c>
      <c r="F3808">
        <v>0.5</v>
      </c>
      <c r="G3808">
        <v>2.7</v>
      </c>
      <c r="H3808">
        <v>0.9</v>
      </c>
      <c r="I3808" t="s">
        <v>21</v>
      </c>
      <c r="J3808">
        <v>128</v>
      </c>
      <c r="K3808">
        <v>36</v>
      </c>
      <c r="L3808">
        <v>160</v>
      </c>
      <c r="M3808" t="s">
        <v>198</v>
      </c>
      <c r="N3808" t="s">
        <v>42</v>
      </c>
      <c r="O3808" t="s">
        <v>193</v>
      </c>
      <c r="P3808">
        <f t="shared" si="177"/>
        <v>3.2240000000000002</v>
      </c>
      <c r="Q3808">
        <f t="shared" si="178"/>
        <v>-0.52400000000000002</v>
      </c>
      <c r="R3808">
        <f t="shared" si="179"/>
        <v>0.22500000000000001</v>
      </c>
    </row>
    <row r="3809" spans="1:18" x14ac:dyDescent="0.25">
      <c r="A3809" t="s">
        <v>197</v>
      </c>
      <c r="B3809" t="s">
        <v>7</v>
      </c>
      <c r="C3809" s="1">
        <v>44274</v>
      </c>
      <c r="D3809" s="1">
        <v>44465</v>
      </c>
      <c r="E3809" s="24">
        <v>191</v>
      </c>
      <c r="F3809">
        <v>0.5</v>
      </c>
      <c r="G3809">
        <v>2.2000000000000002</v>
      </c>
      <c r="H3809">
        <v>0.7</v>
      </c>
      <c r="I3809" t="s">
        <v>21</v>
      </c>
      <c r="J3809">
        <v>128</v>
      </c>
      <c r="K3809">
        <v>36</v>
      </c>
      <c r="L3809">
        <v>160</v>
      </c>
      <c r="M3809" t="s">
        <v>198</v>
      </c>
      <c r="N3809" t="s">
        <v>42</v>
      </c>
      <c r="O3809" t="s">
        <v>193</v>
      </c>
      <c r="P3809">
        <f t="shared" si="177"/>
        <v>3.2240000000000002</v>
      </c>
      <c r="Q3809">
        <f t="shared" si="178"/>
        <v>-1.024</v>
      </c>
      <c r="R3809">
        <f t="shared" si="179"/>
        <v>0.22500000000000001</v>
      </c>
    </row>
    <row r="3810" spans="1:18" x14ac:dyDescent="0.25">
      <c r="A3810" t="s">
        <v>197</v>
      </c>
      <c r="B3810" t="s">
        <v>7</v>
      </c>
      <c r="C3810" s="1">
        <v>44274</v>
      </c>
      <c r="D3810" s="1">
        <v>44465</v>
      </c>
      <c r="E3810" s="24">
        <v>191</v>
      </c>
      <c r="F3810">
        <v>0.5</v>
      </c>
      <c r="G3810">
        <v>2.9</v>
      </c>
      <c r="H3810">
        <v>1</v>
      </c>
      <c r="I3810" t="s">
        <v>21</v>
      </c>
      <c r="J3810">
        <v>128</v>
      </c>
      <c r="K3810">
        <v>36</v>
      </c>
      <c r="L3810">
        <v>160</v>
      </c>
      <c r="M3810" t="s">
        <v>198</v>
      </c>
      <c r="N3810" t="s">
        <v>42</v>
      </c>
      <c r="O3810" t="s">
        <v>193</v>
      </c>
      <c r="P3810">
        <f t="shared" si="177"/>
        <v>3.2240000000000002</v>
      </c>
      <c r="Q3810">
        <f t="shared" si="178"/>
        <v>-0.32400000000000029</v>
      </c>
      <c r="R3810">
        <f t="shared" si="179"/>
        <v>0.22500000000000001</v>
      </c>
    </row>
    <row r="3811" spans="1:18" x14ac:dyDescent="0.25">
      <c r="A3811" t="s">
        <v>197</v>
      </c>
      <c r="B3811" t="s">
        <v>7</v>
      </c>
      <c r="C3811" s="1">
        <v>44274</v>
      </c>
      <c r="D3811" s="1">
        <v>44465</v>
      </c>
      <c r="E3811" s="24">
        <v>191</v>
      </c>
      <c r="F3811">
        <v>0.5</v>
      </c>
      <c r="G3811">
        <v>2.7</v>
      </c>
      <c r="H3811">
        <v>0.9</v>
      </c>
      <c r="I3811" t="s">
        <v>21</v>
      </c>
      <c r="J3811">
        <v>128</v>
      </c>
      <c r="K3811">
        <v>36</v>
      </c>
      <c r="L3811">
        <v>160</v>
      </c>
      <c r="M3811" t="s">
        <v>198</v>
      </c>
      <c r="N3811" t="s">
        <v>42</v>
      </c>
      <c r="O3811" t="s">
        <v>193</v>
      </c>
      <c r="P3811">
        <f t="shared" si="177"/>
        <v>3.2240000000000002</v>
      </c>
      <c r="Q3811">
        <f t="shared" si="178"/>
        <v>-0.52400000000000002</v>
      </c>
      <c r="R3811">
        <f t="shared" si="179"/>
        <v>0.22500000000000001</v>
      </c>
    </row>
    <row r="3812" spans="1:18" x14ac:dyDescent="0.25">
      <c r="A3812" t="s">
        <v>197</v>
      </c>
      <c r="B3812" t="s">
        <v>7</v>
      </c>
      <c r="C3812" s="1">
        <v>44274</v>
      </c>
      <c r="D3812" s="1">
        <v>44465</v>
      </c>
      <c r="E3812" s="24">
        <v>191</v>
      </c>
      <c r="F3812">
        <v>0.5</v>
      </c>
      <c r="G3812">
        <v>2.8</v>
      </c>
      <c r="H3812">
        <v>0.9</v>
      </c>
      <c r="I3812" t="s">
        <v>21</v>
      </c>
      <c r="J3812">
        <v>128</v>
      </c>
      <c r="K3812">
        <v>36</v>
      </c>
      <c r="L3812">
        <v>160</v>
      </c>
      <c r="M3812" t="s">
        <v>198</v>
      </c>
      <c r="N3812" t="s">
        <v>42</v>
      </c>
      <c r="O3812" t="s">
        <v>193</v>
      </c>
      <c r="P3812">
        <f t="shared" si="177"/>
        <v>3.2240000000000002</v>
      </c>
      <c r="Q3812">
        <f t="shared" si="178"/>
        <v>-0.42400000000000038</v>
      </c>
      <c r="R3812">
        <f t="shared" si="179"/>
        <v>0.22500000000000001</v>
      </c>
    </row>
    <row r="3813" spans="1:18" x14ac:dyDescent="0.25">
      <c r="A3813" t="s">
        <v>197</v>
      </c>
      <c r="B3813" t="s">
        <v>7</v>
      </c>
      <c r="C3813" s="1">
        <v>44274</v>
      </c>
      <c r="D3813" s="1">
        <v>44465</v>
      </c>
      <c r="E3813" s="24">
        <v>191</v>
      </c>
      <c r="F3813">
        <v>0.5</v>
      </c>
      <c r="G3813">
        <v>2.5</v>
      </c>
      <c r="H3813">
        <v>0.8</v>
      </c>
      <c r="I3813" t="s">
        <v>21</v>
      </c>
      <c r="J3813">
        <v>128</v>
      </c>
      <c r="K3813">
        <v>36</v>
      </c>
      <c r="L3813">
        <v>160</v>
      </c>
      <c r="M3813" t="s">
        <v>198</v>
      </c>
      <c r="N3813" t="s">
        <v>42</v>
      </c>
      <c r="O3813" t="s">
        <v>193</v>
      </c>
      <c r="P3813">
        <f t="shared" si="177"/>
        <v>3.2240000000000002</v>
      </c>
      <c r="Q3813">
        <f t="shared" si="178"/>
        <v>-0.7240000000000002</v>
      </c>
      <c r="R3813">
        <f t="shared" si="179"/>
        <v>0.22500000000000001</v>
      </c>
    </row>
    <row r="3814" spans="1:18" x14ac:dyDescent="0.25">
      <c r="A3814" t="s">
        <v>197</v>
      </c>
      <c r="B3814" t="s">
        <v>7</v>
      </c>
      <c r="C3814" s="1">
        <v>44274</v>
      </c>
      <c r="D3814" s="1">
        <v>44465</v>
      </c>
      <c r="E3814" s="24">
        <v>191</v>
      </c>
      <c r="F3814">
        <v>0.5</v>
      </c>
      <c r="G3814">
        <v>3.2</v>
      </c>
      <c r="H3814">
        <v>1</v>
      </c>
      <c r="I3814" t="s">
        <v>21</v>
      </c>
      <c r="J3814">
        <v>128</v>
      </c>
      <c r="K3814">
        <v>36</v>
      </c>
      <c r="L3814">
        <v>160</v>
      </c>
      <c r="M3814" t="s">
        <v>198</v>
      </c>
      <c r="N3814" t="s">
        <v>42</v>
      </c>
      <c r="O3814" t="s">
        <v>193</v>
      </c>
      <c r="P3814">
        <f t="shared" si="177"/>
        <v>3.2240000000000002</v>
      </c>
      <c r="Q3814">
        <f t="shared" si="178"/>
        <v>-2.4000000000000021E-2</v>
      </c>
      <c r="R3814">
        <f t="shared" si="179"/>
        <v>0.22500000000000001</v>
      </c>
    </row>
    <row r="3815" spans="1:18" x14ac:dyDescent="0.25">
      <c r="A3815" t="s">
        <v>197</v>
      </c>
      <c r="B3815" t="s">
        <v>7</v>
      </c>
      <c r="C3815" s="1">
        <v>44274</v>
      </c>
      <c r="D3815" s="1">
        <v>44465</v>
      </c>
      <c r="E3815" s="24">
        <v>191</v>
      </c>
      <c r="F3815">
        <v>0.5</v>
      </c>
      <c r="G3815">
        <v>3.4</v>
      </c>
      <c r="H3815">
        <v>1.1000000000000001</v>
      </c>
      <c r="I3815" t="s">
        <v>21</v>
      </c>
      <c r="J3815">
        <v>128</v>
      </c>
      <c r="K3815">
        <v>36</v>
      </c>
      <c r="L3815">
        <v>160</v>
      </c>
      <c r="M3815" t="s">
        <v>198</v>
      </c>
      <c r="N3815" t="s">
        <v>42</v>
      </c>
      <c r="O3815" t="s">
        <v>193</v>
      </c>
      <c r="P3815">
        <f t="shared" si="177"/>
        <v>3.2240000000000002</v>
      </c>
      <c r="Q3815">
        <f t="shared" si="178"/>
        <v>0.17599999999999971</v>
      </c>
      <c r="R3815">
        <f t="shared" si="179"/>
        <v>0.22500000000000001</v>
      </c>
    </row>
    <row r="3816" spans="1:18" x14ac:dyDescent="0.25">
      <c r="A3816" t="s">
        <v>197</v>
      </c>
      <c r="B3816" t="s">
        <v>7</v>
      </c>
      <c r="C3816" s="1">
        <v>44274</v>
      </c>
      <c r="D3816" s="1">
        <v>44465</v>
      </c>
      <c r="E3816" s="24">
        <v>191</v>
      </c>
      <c r="F3816">
        <v>0.5</v>
      </c>
      <c r="G3816">
        <v>2.9</v>
      </c>
      <c r="H3816">
        <v>1</v>
      </c>
      <c r="I3816" t="s">
        <v>21</v>
      </c>
      <c r="J3816">
        <v>128</v>
      </c>
      <c r="K3816">
        <v>36</v>
      </c>
      <c r="L3816">
        <v>160</v>
      </c>
      <c r="M3816" t="s">
        <v>198</v>
      </c>
      <c r="N3816" t="s">
        <v>42</v>
      </c>
      <c r="O3816" t="s">
        <v>193</v>
      </c>
      <c r="P3816">
        <f t="shared" si="177"/>
        <v>3.2240000000000002</v>
      </c>
      <c r="Q3816">
        <f t="shared" si="178"/>
        <v>-0.32400000000000029</v>
      </c>
      <c r="R3816">
        <f t="shared" si="179"/>
        <v>0.22500000000000001</v>
      </c>
    </row>
    <row r="3817" spans="1:18" x14ac:dyDescent="0.25">
      <c r="A3817" t="s">
        <v>197</v>
      </c>
      <c r="B3817" t="s">
        <v>7</v>
      </c>
      <c r="C3817" s="1">
        <v>44274</v>
      </c>
      <c r="D3817" s="1">
        <v>44465</v>
      </c>
      <c r="E3817" s="24">
        <v>191</v>
      </c>
      <c r="F3817">
        <v>0.5</v>
      </c>
      <c r="G3817">
        <v>3.1</v>
      </c>
      <c r="H3817">
        <v>1</v>
      </c>
      <c r="I3817" t="s">
        <v>21</v>
      </c>
      <c r="J3817">
        <v>128</v>
      </c>
      <c r="K3817">
        <v>36</v>
      </c>
      <c r="L3817">
        <v>160</v>
      </c>
      <c r="M3817" t="s">
        <v>198</v>
      </c>
      <c r="N3817" t="s">
        <v>42</v>
      </c>
      <c r="O3817" t="s">
        <v>193</v>
      </c>
      <c r="P3817">
        <f t="shared" si="177"/>
        <v>3.2240000000000002</v>
      </c>
      <c r="Q3817">
        <f t="shared" si="178"/>
        <v>-0.12400000000000011</v>
      </c>
      <c r="R3817">
        <f t="shared" si="179"/>
        <v>0.22500000000000001</v>
      </c>
    </row>
    <row r="3818" spans="1:18" x14ac:dyDescent="0.25">
      <c r="A3818" t="s">
        <v>197</v>
      </c>
      <c r="B3818" t="s">
        <v>7</v>
      </c>
      <c r="C3818" s="1">
        <v>44274</v>
      </c>
      <c r="D3818" s="1">
        <v>44465</v>
      </c>
      <c r="E3818" s="24">
        <v>191</v>
      </c>
      <c r="F3818">
        <v>0.5</v>
      </c>
      <c r="G3818">
        <v>2.8</v>
      </c>
      <c r="H3818">
        <v>0.9</v>
      </c>
      <c r="I3818" t="s">
        <v>21</v>
      </c>
      <c r="J3818">
        <v>128</v>
      </c>
      <c r="K3818">
        <v>36</v>
      </c>
      <c r="L3818">
        <v>160</v>
      </c>
      <c r="M3818" t="s">
        <v>198</v>
      </c>
      <c r="N3818" t="s">
        <v>42</v>
      </c>
      <c r="O3818" t="s">
        <v>193</v>
      </c>
      <c r="P3818">
        <f t="shared" si="177"/>
        <v>3.2240000000000002</v>
      </c>
      <c r="Q3818">
        <f t="shared" si="178"/>
        <v>-0.42400000000000038</v>
      </c>
      <c r="R3818">
        <f t="shared" si="179"/>
        <v>0.22500000000000001</v>
      </c>
    </row>
    <row r="3819" spans="1:18" x14ac:dyDescent="0.25">
      <c r="A3819" t="s">
        <v>197</v>
      </c>
      <c r="B3819" t="s">
        <v>7</v>
      </c>
      <c r="C3819" s="1">
        <v>44274</v>
      </c>
      <c r="D3819" s="1">
        <v>44465</v>
      </c>
      <c r="E3819" s="24">
        <v>191</v>
      </c>
      <c r="F3819">
        <v>0.5</v>
      </c>
      <c r="G3819">
        <v>2.5</v>
      </c>
      <c r="H3819">
        <v>0.7</v>
      </c>
      <c r="I3819" t="s">
        <v>21</v>
      </c>
      <c r="J3819">
        <v>128</v>
      </c>
      <c r="K3819">
        <v>36</v>
      </c>
      <c r="L3819">
        <v>160</v>
      </c>
      <c r="M3819" t="s">
        <v>198</v>
      </c>
      <c r="N3819" t="s">
        <v>42</v>
      </c>
      <c r="O3819" t="s">
        <v>193</v>
      </c>
      <c r="P3819">
        <f t="shared" si="177"/>
        <v>3.2240000000000002</v>
      </c>
      <c r="Q3819">
        <f t="shared" si="178"/>
        <v>-0.7240000000000002</v>
      </c>
      <c r="R3819">
        <f t="shared" si="179"/>
        <v>0.22500000000000001</v>
      </c>
    </row>
    <row r="3820" spans="1:18" x14ac:dyDescent="0.25">
      <c r="A3820" t="s">
        <v>197</v>
      </c>
      <c r="B3820" t="s">
        <v>7</v>
      </c>
      <c r="C3820" s="1">
        <v>44274</v>
      </c>
      <c r="D3820" s="1">
        <v>44465</v>
      </c>
      <c r="E3820" s="24">
        <v>191</v>
      </c>
      <c r="F3820">
        <v>0.5</v>
      </c>
      <c r="G3820">
        <v>2.5</v>
      </c>
      <c r="H3820">
        <v>0.8</v>
      </c>
      <c r="I3820" t="s">
        <v>21</v>
      </c>
      <c r="J3820">
        <v>128</v>
      </c>
      <c r="K3820">
        <v>36</v>
      </c>
      <c r="L3820">
        <v>160</v>
      </c>
      <c r="M3820" t="s">
        <v>198</v>
      </c>
      <c r="N3820" t="s">
        <v>42</v>
      </c>
      <c r="O3820" t="s">
        <v>193</v>
      </c>
      <c r="P3820">
        <f t="shared" si="177"/>
        <v>3.2240000000000002</v>
      </c>
      <c r="Q3820">
        <f t="shared" si="178"/>
        <v>-0.7240000000000002</v>
      </c>
      <c r="R3820">
        <f t="shared" si="179"/>
        <v>0.22500000000000001</v>
      </c>
    </row>
    <row r="3821" spans="1:18" x14ac:dyDescent="0.25">
      <c r="A3821" t="s">
        <v>197</v>
      </c>
      <c r="B3821" t="s">
        <v>7</v>
      </c>
      <c r="C3821" s="1">
        <v>44274</v>
      </c>
      <c r="D3821" s="1">
        <v>44465</v>
      </c>
      <c r="E3821" s="24">
        <v>191</v>
      </c>
      <c r="F3821">
        <v>0.5</v>
      </c>
      <c r="G3821">
        <v>2.5</v>
      </c>
      <c r="H3821">
        <v>0.7</v>
      </c>
      <c r="I3821" t="s">
        <v>21</v>
      </c>
      <c r="J3821">
        <v>128</v>
      </c>
      <c r="K3821">
        <v>36</v>
      </c>
      <c r="L3821">
        <v>160</v>
      </c>
      <c r="M3821" t="s">
        <v>198</v>
      </c>
      <c r="N3821" t="s">
        <v>42</v>
      </c>
      <c r="O3821" t="s">
        <v>193</v>
      </c>
      <c r="P3821">
        <f t="shared" si="177"/>
        <v>3.2240000000000002</v>
      </c>
      <c r="Q3821">
        <f t="shared" si="178"/>
        <v>-0.7240000000000002</v>
      </c>
      <c r="R3821">
        <f t="shared" si="179"/>
        <v>0.22500000000000001</v>
      </c>
    </row>
    <row r="3822" spans="1:18" x14ac:dyDescent="0.25">
      <c r="A3822" t="s">
        <v>197</v>
      </c>
      <c r="B3822" t="s">
        <v>7</v>
      </c>
      <c r="C3822" s="1">
        <v>44274</v>
      </c>
      <c r="D3822" s="1">
        <v>44465</v>
      </c>
      <c r="E3822" s="24">
        <v>191</v>
      </c>
      <c r="F3822">
        <v>0.5</v>
      </c>
      <c r="G3822">
        <v>2.2999999999999998</v>
      </c>
      <c r="H3822">
        <v>0.6</v>
      </c>
      <c r="I3822" t="s">
        <v>21</v>
      </c>
      <c r="J3822">
        <v>128</v>
      </c>
      <c r="K3822">
        <v>36</v>
      </c>
      <c r="L3822">
        <v>160</v>
      </c>
      <c r="M3822" t="s">
        <v>198</v>
      </c>
      <c r="N3822" t="s">
        <v>42</v>
      </c>
      <c r="O3822" t="s">
        <v>193</v>
      </c>
      <c r="P3822">
        <f t="shared" si="177"/>
        <v>3.2240000000000002</v>
      </c>
      <c r="Q3822">
        <f t="shared" si="178"/>
        <v>-0.92400000000000038</v>
      </c>
      <c r="R3822">
        <f t="shared" si="179"/>
        <v>0.22500000000000001</v>
      </c>
    </row>
    <row r="3823" spans="1:18" x14ac:dyDescent="0.25">
      <c r="A3823" t="s">
        <v>197</v>
      </c>
      <c r="B3823" t="s">
        <v>7</v>
      </c>
      <c r="C3823" s="1">
        <v>44274</v>
      </c>
      <c r="D3823" s="1">
        <v>44465</v>
      </c>
      <c r="E3823" s="24">
        <v>191</v>
      </c>
      <c r="F3823">
        <v>0.5</v>
      </c>
      <c r="G3823">
        <v>2.2999999999999998</v>
      </c>
      <c r="H3823">
        <v>0.7</v>
      </c>
      <c r="I3823" t="s">
        <v>21</v>
      </c>
      <c r="J3823">
        <v>128</v>
      </c>
      <c r="K3823">
        <v>36</v>
      </c>
      <c r="L3823">
        <v>160</v>
      </c>
      <c r="M3823" t="s">
        <v>198</v>
      </c>
      <c r="N3823" t="s">
        <v>42</v>
      </c>
      <c r="O3823" t="s">
        <v>193</v>
      </c>
      <c r="P3823">
        <f t="shared" si="177"/>
        <v>3.2240000000000002</v>
      </c>
      <c r="Q3823">
        <f t="shared" si="178"/>
        <v>-0.92400000000000038</v>
      </c>
      <c r="R3823">
        <f t="shared" si="179"/>
        <v>0.22500000000000001</v>
      </c>
    </row>
    <row r="3824" spans="1:18" x14ac:dyDescent="0.25">
      <c r="A3824" t="s">
        <v>197</v>
      </c>
      <c r="B3824" t="s">
        <v>7</v>
      </c>
      <c r="C3824" s="1">
        <v>44274</v>
      </c>
      <c r="D3824" s="1">
        <v>44465</v>
      </c>
      <c r="E3824" s="24">
        <v>191</v>
      </c>
      <c r="F3824">
        <v>0.5</v>
      </c>
      <c r="G3824">
        <v>2.1</v>
      </c>
      <c r="H3824">
        <v>0.6</v>
      </c>
      <c r="I3824" t="s">
        <v>21</v>
      </c>
      <c r="J3824">
        <v>128</v>
      </c>
      <c r="K3824">
        <v>36</v>
      </c>
      <c r="L3824">
        <v>160</v>
      </c>
      <c r="M3824" t="s">
        <v>198</v>
      </c>
      <c r="N3824" t="s">
        <v>42</v>
      </c>
      <c r="O3824" t="s">
        <v>193</v>
      </c>
      <c r="P3824">
        <f t="shared" si="177"/>
        <v>3.2240000000000002</v>
      </c>
      <c r="Q3824">
        <f t="shared" si="178"/>
        <v>-1.1240000000000001</v>
      </c>
      <c r="R3824">
        <f t="shared" si="179"/>
        <v>0.22500000000000001</v>
      </c>
    </row>
    <row r="3825" spans="1:18" x14ac:dyDescent="0.25">
      <c r="A3825" t="s">
        <v>197</v>
      </c>
      <c r="B3825" t="s">
        <v>7</v>
      </c>
      <c r="C3825" s="1">
        <v>44274</v>
      </c>
      <c r="D3825" s="1">
        <v>44465</v>
      </c>
      <c r="E3825" s="24">
        <v>191</v>
      </c>
      <c r="F3825">
        <v>0.5</v>
      </c>
      <c r="G3825">
        <v>2.4</v>
      </c>
      <c r="H3825">
        <v>0.7</v>
      </c>
      <c r="I3825" t="s">
        <v>21</v>
      </c>
      <c r="J3825">
        <v>128</v>
      </c>
      <c r="K3825">
        <v>36</v>
      </c>
      <c r="L3825">
        <v>160</v>
      </c>
      <c r="M3825" t="s">
        <v>198</v>
      </c>
      <c r="N3825" t="s">
        <v>42</v>
      </c>
      <c r="O3825" t="s">
        <v>193</v>
      </c>
      <c r="P3825">
        <f t="shared" si="177"/>
        <v>3.2240000000000002</v>
      </c>
      <c r="Q3825">
        <f t="shared" si="178"/>
        <v>-0.82400000000000029</v>
      </c>
      <c r="R3825">
        <f t="shared" si="179"/>
        <v>0.22500000000000001</v>
      </c>
    </row>
    <row r="3826" spans="1:18" x14ac:dyDescent="0.25">
      <c r="A3826" t="s">
        <v>197</v>
      </c>
      <c r="B3826" t="s">
        <v>7</v>
      </c>
      <c r="C3826" s="1">
        <v>44274</v>
      </c>
      <c r="D3826" s="1">
        <v>44465</v>
      </c>
      <c r="E3826" s="24">
        <v>191</v>
      </c>
      <c r="F3826">
        <v>0.5</v>
      </c>
      <c r="G3826">
        <v>3.2</v>
      </c>
      <c r="H3826">
        <v>1</v>
      </c>
      <c r="I3826" t="s">
        <v>21</v>
      </c>
      <c r="J3826">
        <v>128</v>
      </c>
      <c r="K3826">
        <v>36</v>
      </c>
      <c r="L3826">
        <v>160</v>
      </c>
      <c r="M3826" t="s">
        <v>198</v>
      </c>
      <c r="N3826" t="s">
        <v>42</v>
      </c>
      <c r="O3826" t="s">
        <v>193</v>
      </c>
      <c r="P3826">
        <f t="shared" si="177"/>
        <v>3.2240000000000002</v>
      </c>
      <c r="Q3826">
        <f t="shared" si="178"/>
        <v>-2.4000000000000021E-2</v>
      </c>
      <c r="R3826">
        <f t="shared" si="179"/>
        <v>0.22500000000000001</v>
      </c>
    </row>
    <row r="3827" spans="1:18" x14ac:dyDescent="0.25">
      <c r="A3827" t="s">
        <v>197</v>
      </c>
      <c r="B3827" t="s">
        <v>7</v>
      </c>
      <c r="C3827" s="1">
        <v>44274</v>
      </c>
      <c r="D3827" s="1">
        <v>44465</v>
      </c>
      <c r="E3827" s="24">
        <v>191</v>
      </c>
      <c r="F3827">
        <v>0.5</v>
      </c>
      <c r="G3827">
        <v>2.5</v>
      </c>
      <c r="H3827">
        <v>0.7</v>
      </c>
      <c r="I3827" t="s">
        <v>21</v>
      </c>
      <c r="J3827">
        <v>128</v>
      </c>
      <c r="K3827">
        <v>36</v>
      </c>
      <c r="L3827">
        <v>160</v>
      </c>
      <c r="M3827" t="s">
        <v>198</v>
      </c>
      <c r="N3827" t="s">
        <v>42</v>
      </c>
      <c r="O3827" t="s">
        <v>193</v>
      </c>
      <c r="P3827">
        <f t="shared" si="177"/>
        <v>3.2240000000000002</v>
      </c>
      <c r="Q3827">
        <f t="shared" si="178"/>
        <v>-0.7240000000000002</v>
      </c>
      <c r="R3827">
        <f t="shared" si="179"/>
        <v>0.22500000000000001</v>
      </c>
    </row>
    <row r="3828" spans="1:18" x14ac:dyDescent="0.25">
      <c r="A3828" t="s">
        <v>197</v>
      </c>
      <c r="B3828" t="s">
        <v>7</v>
      </c>
      <c r="C3828" s="1">
        <v>44274</v>
      </c>
      <c r="D3828" s="1">
        <v>44465</v>
      </c>
      <c r="E3828" s="24">
        <v>191</v>
      </c>
      <c r="F3828">
        <v>0.5</v>
      </c>
      <c r="G3828">
        <v>3.1</v>
      </c>
      <c r="H3828">
        <v>1</v>
      </c>
      <c r="I3828" t="s">
        <v>21</v>
      </c>
      <c r="J3828">
        <v>128</v>
      </c>
      <c r="K3828">
        <v>36</v>
      </c>
      <c r="L3828">
        <v>160</v>
      </c>
      <c r="M3828" t="s">
        <v>198</v>
      </c>
      <c r="N3828" t="s">
        <v>42</v>
      </c>
      <c r="O3828" t="s">
        <v>193</v>
      </c>
      <c r="P3828">
        <f t="shared" si="177"/>
        <v>3.2240000000000002</v>
      </c>
      <c r="Q3828">
        <f t="shared" si="178"/>
        <v>-0.12400000000000011</v>
      </c>
      <c r="R3828">
        <f t="shared" si="179"/>
        <v>0.22500000000000001</v>
      </c>
    </row>
    <row r="3829" spans="1:18" x14ac:dyDescent="0.25">
      <c r="A3829" t="s">
        <v>197</v>
      </c>
      <c r="B3829" t="s">
        <v>7</v>
      </c>
      <c r="C3829" s="1">
        <v>44274</v>
      </c>
      <c r="D3829" s="1">
        <v>44465</v>
      </c>
      <c r="E3829" s="24">
        <v>191</v>
      </c>
      <c r="F3829">
        <v>0.5</v>
      </c>
      <c r="G3829">
        <v>2.8</v>
      </c>
      <c r="H3829">
        <v>0.9</v>
      </c>
      <c r="I3829" t="s">
        <v>21</v>
      </c>
      <c r="J3829">
        <v>128</v>
      </c>
      <c r="K3829">
        <v>36</v>
      </c>
      <c r="L3829">
        <v>160</v>
      </c>
      <c r="M3829" t="s">
        <v>198</v>
      </c>
      <c r="N3829" t="s">
        <v>42</v>
      </c>
      <c r="O3829" t="s">
        <v>193</v>
      </c>
      <c r="P3829">
        <f t="shared" si="177"/>
        <v>3.2240000000000002</v>
      </c>
      <c r="Q3829">
        <f t="shared" si="178"/>
        <v>-0.42400000000000038</v>
      </c>
      <c r="R3829">
        <f t="shared" si="179"/>
        <v>0.22500000000000001</v>
      </c>
    </row>
    <row r="3830" spans="1:18" x14ac:dyDescent="0.25">
      <c r="A3830" t="s">
        <v>197</v>
      </c>
      <c r="B3830" t="s">
        <v>7</v>
      </c>
      <c r="C3830" s="1">
        <v>44274</v>
      </c>
      <c r="D3830" s="1">
        <v>44465</v>
      </c>
      <c r="E3830" s="24">
        <v>191</v>
      </c>
      <c r="F3830">
        <v>0.5</v>
      </c>
      <c r="G3830">
        <v>2.2999999999999998</v>
      </c>
      <c r="H3830">
        <v>0.7</v>
      </c>
      <c r="I3830" t="s">
        <v>21</v>
      </c>
      <c r="J3830">
        <v>128</v>
      </c>
      <c r="K3830">
        <v>36</v>
      </c>
      <c r="L3830">
        <v>160</v>
      </c>
      <c r="M3830" t="s">
        <v>198</v>
      </c>
      <c r="N3830" t="s">
        <v>42</v>
      </c>
      <c r="O3830" t="s">
        <v>193</v>
      </c>
      <c r="P3830">
        <f t="shared" si="177"/>
        <v>3.2240000000000002</v>
      </c>
      <c r="Q3830">
        <f t="shared" si="178"/>
        <v>-0.92400000000000038</v>
      </c>
      <c r="R3830">
        <f t="shared" si="179"/>
        <v>0.22500000000000001</v>
      </c>
    </row>
    <row r="3831" spans="1:18" x14ac:dyDescent="0.25">
      <c r="A3831" t="s">
        <v>197</v>
      </c>
      <c r="B3831" t="s">
        <v>7</v>
      </c>
      <c r="C3831" s="1">
        <v>44274</v>
      </c>
      <c r="D3831" s="1">
        <v>44465</v>
      </c>
      <c r="E3831" s="24">
        <v>191</v>
      </c>
      <c r="F3831">
        <v>0.5</v>
      </c>
      <c r="G3831">
        <v>2.6</v>
      </c>
      <c r="H3831">
        <v>0.7</v>
      </c>
      <c r="I3831" t="s">
        <v>21</v>
      </c>
      <c r="J3831">
        <v>128</v>
      </c>
      <c r="K3831">
        <v>36</v>
      </c>
      <c r="L3831">
        <v>160</v>
      </c>
      <c r="M3831" t="s">
        <v>198</v>
      </c>
      <c r="N3831" t="s">
        <v>42</v>
      </c>
      <c r="O3831" t="s">
        <v>193</v>
      </c>
      <c r="P3831">
        <f t="shared" si="177"/>
        <v>3.2240000000000002</v>
      </c>
      <c r="Q3831">
        <f t="shared" si="178"/>
        <v>-0.62400000000000011</v>
      </c>
      <c r="R3831">
        <f t="shared" si="179"/>
        <v>0.22500000000000001</v>
      </c>
    </row>
    <row r="3832" spans="1:18" x14ac:dyDescent="0.25">
      <c r="A3832" t="s">
        <v>197</v>
      </c>
      <c r="B3832" t="s">
        <v>7</v>
      </c>
      <c r="C3832" s="1">
        <v>44274</v>
      </c>
      <c r="D3832" s="1">
        <v>44465</v>
      </c>
      <c r="E3832" s="24">
        <v>191</v>
      </c>
      <c r="F3832">
        <v>0.5</v>
      </c>
      <c r="G3832">
        <v>2.4</v>
      </c>
      <c r="H3832">
        <v>0.7</v>
      </c>
      <c r="I3832" t="s">
        <v>21</v>
      </c>
      <c r="J3832">
        <v>128</v>
      </c>
      <c r="K3832">
        <v>36</v>
      </c>
      <c r="L3832">
        <v>160</v>
      </c>
      <c r="M3832" t="s">
        <v>198</v>
      </c>
      <c r="N3832" t="s">
        <v>42</v>
      </c>
      <c r="O3832" t="s">
        <v>193</v>
      </c>
      <c r="P3832">
        <f t="shared" si="177"/>
        <v>3.2240000000000002</v>
      </c>
      <c r="Q3832">
        <f t="shared" si="178"/>
        <v>-0.82400000000000029</v>
      </c>
      <c r="R3832">
        <f t="shared" si="179"/>
        <v>0.22500000000000001</v>
      </c>
    </row>
    <row r="3833" spans="1:18" x14ac:dyDescent="0.25">
      <c r="A3833" t="s">
        <v>197</v>
      </c>
      <c r="B3833" t="s">
        <v>7</v>
      </c>
      <c r="C3833" s="1">
        <v>44274</v>
      </c>
      <c r="D3833" s="1">
        <v>44465</v>
      </c>
      <c r="E3833" s="24">
        <v>191</v>
      </c>
      <c r="F3833">
        <v>0.5</v>
      </c>
      <c r="G3833">
        <v>3.1</v>
      </c>
      <c r="H3833">
        <v>0.9</v>
      </c>
      <c r="I3833" t="s">
        <v>21</v>
      </c>
      <c r="J3833">
        <v>128</v>
      </c>
      <c r="K3833">
        <v>36</v>
      </c>
      <c r="L3833">
        <v>160</v>
      </c>
      <c r="M3833" t="s">
        <v>198</v>
      </c>
      <c r="N3833" t="s">
        <v>42</v>
      </c>
      <c r="O3833" t="s">
        <v>193</v>
      </c>
      <c r="P3833">
        <f t="shared" si="177"/>
        <v>3.2240000000000002</v>
      </c>
      <c r="Q3833">
        <f t="shared" si="178"/>
        <v>-0.12400000000000011</v>
      </c>
      <c r="R3833">
        <f t="shared" si="179"/>
        <v>0.22500000000000001</v>
      </c>
    </row>
    <row r="3834" spans="1:18" x14ac:dyDescent="0.25">
      <c r="A3834" t="s">
        <v>197</v>
      </c>
      <c r="B3834" t="s">
        <v>7</v>
      </c>
      <c r="C3834" s="1">
        <v>44274</v>
      </c>
      <c r="D3834" s="1">
        <v>44465</v>
      </c>
      <c r="E3834" s="24">
        <v>191</v>
      </c>
      <c r="F3834">
        <v>0.5</v>
      </c>
      <c r="G3834">
        <v>2.5</v>
      </c>
      <c r="H3834">
        <v>0.8</v>
      </c>
      <c r="I3834" t="s">
        <v>21</v>
      </c>
      <c r="J3834">
        <v>128</v>
      </c>
      <c r="K3834">
        <v>36</v>
      </c>
      <c r="L3834">
        <v>160</v>
      </c>
      <c r="M3834" t="s">
        <v>198</v>
      </c>
      <c r="N3834" t="s">
        <v>42</v>
      </c>
      <c r="O3834" t="s">
        <v>193</v>
      </c>
      <c r="P3834">
        <f t="shared" si="177"/>
        <v>3.2240000000000002</v>
      </c>
      <c r="Q3834">
        <f t="shared" si="178"/>
        <v>-0.7240000000000002</v>
      </c>
      <c r="R3834">
        <f t="shared" si="179"/>
        <v>0.22500000000000001</v>
      </c>
    </row>
    <row r="3835" spans="1:18" x14ac:dyDescent="0.25">
      <c r="A3835" t="s">
        <v>197</v>
      </c>
      <c r="B3835" t="s">
        <v>7</v>
      </c>
      <c r="C3835" s="1">
        <v>44274</v>
      </c>
      <c r="D3835" s="1">
        <v>44465</v>
      </c>
      <c r="E3835" s="24">
        <v>191</v>
      </c>
      <c r="F3835">
        <v>0.5</v>
      </c>
      <c r="G3835">
        <v>2.2999999999999998</v>
      </c>
      <c r="H3835">
        <v>0.7</v>
      </c>
      <c r="I3835" t="s">
        <v>21</v>
      </c>
      <c r="J3835">
        <v>128</v>
      </c>
      <c r="K3835">
        <v>36</v>
      </c>
      <c r="L3835">
        <v>160</v>
      </c>
      <c r="M3835" t="s">
        <v>198</v>
      </c>
      <c r="N3835" t="s">
        <v>42</v>
      </c>
      <c r="O3835" t="s">
        <v>193</v>
      </c>
      <c r="P3835">
        <f t="shared" si="177"/>
        <v>3.2240000000000002</v>
      </c>
      <c r="Q3835">
        <f t="shared" si="178"/>
        <v>-0.92400000000000038</v>
      </c>
      <c r="R3835">
        <f t="shared" si="179"/>
        <v>0.22500000000000001</v>
      </c>
    </row>
    <row r="3836" spans="1:18" x14ac:dyDescent="0.25">
      <c r="A3836" t="s">
        <v>197</v>
      </c>
      <c r="B3836" t="s">
        <v>7</v>
      </c>
      <c r="C3836" s="1">
        <v>44274</v>
      </c>
      <c r="D3836" s="1">
        <v>44465</v>
      </c>
      <c r="E3836" s="24">
        <v>191</v>
      </c>
      <c r="F3836">
        <v>0.5</v>
      </c>
      <c r="G3836">
        <v>2.6</v>
      </c>
      <c r="H3836">
        <v>0.8</v>
      </c>
      <c r="I3836" t="s">
        <v>21</v>
      </c>
      <c r="J3836">
        <v>128</v>
      </c>
      <c r="K3836">
        <v>36</v>
      </c>
      <c r="L3836">
        <v>160</v>
      </c>
      <c r="M3836" t="s">
        <v>198</v>
      </c>
      <c r="N3836" t="s">
        <v>42</v>
      </c>
      <c r="O3836" t="s">
        <v>193</v>
      </c>
      <c r="P3836">
        <f t="shared" si="177"/>
        <v>3.2240000000000002</v>
      </c>
      <c r="Q3836">
        <f t="shared" si="178"/>
        <v>-0.62400000000000011</v>
      </c>
      <c r="R3836">
        <f t="shared" si="179"/>
        <v>0.22500000000000001</v>
      </c>
    </row>
    <row r="3837" spans="1:18" x14ac:dyDescent="0.25">
      <c r="A3837" t="s">
        <v>197</v>
      </c>
      <c r="B3837" t="s">
        <v>7</v>
      </c>
      <c r="C3837" s="1">
        <v>44274</v>
      </c>
      <c r="D3837" s="1">
        <v>44465</v>
      </c>
      <c r="E3837" s="24">
        <v>191</v>
      </c>
      <c r="F3837">
        <v>0.5</v>
      </c>
      <c r="G3837">
        <v>2.5</v>
      </c>
      <c r="H3837">
        <v>0.8</v>
      </c>
      <c r="I3837" t="s">
        <v>21</v>
      </c>
      <c r="J3837">
        <v>128</v>
      </c>
      <c r="K3837">
        <v>36</v>
      </c>
      <c r="L3837">
        <v>160</v>
      </c>
      <c r="M3837" t="s">
        <v>198</v>
      </c>
      <c r="N3837" t="s">
        <v>42</v>
      </c>
      <c r="O3837" t="s">
        <v>193</v>
      </c>
      <c r="P3837">
        <f t="shared" si="177"/>
        <v>3.2240000000000002</v>
      </c>
      <c r="Q3837">
        <f t="shared" si="178"/>
        <v>-0.7240000000000002</v>
      </c>
      <c r="R3837">
        <f t="shared" si="179"/>
        <v>0.22500000000000001</v>
      </c>
    </row>
    <row r="3838" spans="1:18" x14ac:dyDescent="0.25">
      <c r="A3838" t="s">
        <v>197</v>
      </c>
      <c r="B3838" t="s">
        <v>7</v>
      </c>
      <c r="C3838" s="1">
        <v>44274</v>
      </c>
      <c r="D3838" s="1">
        <v>44465</v>
      </c>
      <c r="E3838" s="24">
        <v>191</v>
      </c>
      <c r="F3838">
        <v>0.5</v>
      </c>
      <c r="G3838">
        <v>2.8</v>
      </c>
      <c r="H3838">
        <v>0.8</v>
      </c>
      <c r="I3838" t="s">
        <v>21</v>
      </c>
      <c r="J3838">
        <v>128</v>
      </c>
      <c r="K3838">
        <v>36</v>
      </c>
      <c r="L3838">
        <v>160</v>
      </c>
      <c r="M3838" t="s">
        <v>198</v>
      </c>
      <c r="N3838" t="s">
        <v>42</v>
      </c>
      <c r="O3838" t="s">
        <v>193</v>
      </c>
      <c r="P3838">
        <f t="shared" si="177"/>
        <v>3.2240000000000002</v>
      </c>
      <c r="Q3838">
        <f t="shared" si="178"/>
        <v>-0.42400000000000038</v>
      </c>
      <c r="R3838">
        <f t="shared" si="179"/>
        <v>0.22500000000000001</v>
      </c>
    </row>
    <row r="3839" spans="1:18" x14ac:dyDescent="0.25">
      <c r="A3839" t="s">
        <v>197</v>
      </c>
      <c r="B3839" t="s">
        <v>7</v>
      </c>
      <c r="C3839" s="1">
        <v>44274</v>
      </c>
      <c r="D3839" s="1">
        <v>44465</v>
      </c>
      <c r="E3839" s="24">
        <v>191</v>
      </c>
      <c r="F3839">
        <v>0.5</v>
      </c>
      <c r="G3839">
        <v>2.6</v>
      </c>
      <c r="H3839">
        <v>0.8</v>
      </c>
      <c r="I3839" t="s">
        <v>21</v>
      </c>
      <c r="J3839">
        <v>128</v>
      </c>
      <c r="K3839">
        <v>36</v>
      </c>
      <c r="L3839">
        <v>160</v>
      </c>
      <c r="M3839" t="s">
        <v>198</v>
      </c>
      <c r="N3839" t="s">
        <v>42</v>
      </c>
      <c r="O3839" t="s">
        <v>193</v>
      </c>
      <c r="P3839">
        <f t="shared" si="177"/>
        <v>3.2240000000000002</v>
      </c>
      <c r="Q3839">
        <f t="shared" si="178"/>
        <v>-0.62400000000000011</v>
      </c>
      <c r="R3839">
        <f t="shared" si="179"/>
        <v>0.22500000000000001</v>
      </c>
    </row>
    <row r="3840" spans="1:18" x14ac:dyDescent="0.25">
      <c r="A3840" t="s">
        <v>197</v>
      </c>
      <c r="B3840" t="s">
        <v>7</v>
      </c>
      <c r="C3840" s="1">
        <v>44274</v>
      </c>
      <c r="D3840" s="1">
        <v>44465</v>
      </c>
      <c r="E3840" s="24">
        <v>191</v>
      </c>
      <c r="F3840">
        <v>0.5</v>
      </c>
      <c r="G3840">
        <v>2.7</v>
      </c>
      <c r="H3840">
        <v>0.8</v>
      </c>
      <c r="I3840" t="s">
        <v>21</v>
      </c>
      <c r="J3840">
        <v>128</v>
      </c>
      <c r="K3840">
        <v>36</v>
      </c>
      <c r="L3840">
        <v>160</v>
      </c>
      <c r="M3840" t="s">
        <v>198</v>
      </c>
      <c r="N3840" t="s">
        <v>42</v>
      </c>
      <c r="O3840" t="s">
        <v>193</v>
      </c>
      <c r="P3840">
        <f t="shared" si="177"/>
        <v>3.2240000000000002</v>
      </c>
      <c r="Q3840">
        <f t="shared" si="178"/>
        <v>-0.52400000000000002</v>
      </c>
      <c r="R3840">
        <f t="shared" si="179"/>
        <v>0.22500000000000001</v>
      </c>
    </row>
    <row r="3841" spans="1:18" x14ac:dyDescent="0.25">
      <c r="A3841" t="s">
        <v>197</v>
      </c>
      <c r="B3841" t="s">
        <v>7</v>
      </c>
      <c r="C3841" s="1">
        <v>44274</v>
      </c>
      <c r="D3841" s="1">
        <v>44465</v>
      </c>
      <c r="E3841" s="24">
        <v>191</v>
      </c>
      <c r="F3841">
        <v>0.5</v>
      </c>
      <c r="G3841">
        <v>2.2999999999999998</v>
      </c>
      <c r="H3841">
        <v>0.7</v>
      </c>
      <c r="I3841" t="s">
        <v>21</v>
      </c>
      <c r="J3841">
        <v>128</v>
      </c>
      <c r="K3841">
        <v>36</v>
      </c>
      <c r="L3841">
        <v>160</v>
      </c>
      <c r="M3841" t="s">
        <v>198</v>
      </c>
      <c r="N3841" t="s">
        <v>42</v>
      </c>
      <c r="O3841" t="s">
        <v>193</v>
      </c>
      <c r="P3841">
        <f t="shared" si="177"/>
        <v>3.2240000000000002</v>
      </c>
      <c r="Q3841">
        <f t="shared" si="178"/>
        <v>-0.92400000000000038</v>
      </c>
      <c r="R3841">
        <f t="shared" si="179"/>
        <v>0.22500000000000001</v>
      </c>
    </row>
    <row r="3842" spans="1:18" x14ac:dyDescent="0.25">
      <c r="A3842" t="s">
        <v>199</v>
      </c>
      <c r="B3842" t="s">
        <v>7</v>
      </c>
      <c r="C3842" s="1">
        <v>44276</v>
      </c>
      <c r="D3842" s="1">
        <v>44466</v>
      </c>
      <c r="E3842" s="24">
        <v>190</v>
      </c>
      <c r="F3842">
        <v>0.5</v>
      </c>
      <c r="G3842">
        <v>3.7</v>
      </c>
      <c r="H3842">
        <v>1.2</v>
      </c>
      <c r="I3842" t="s">
        <v>21</v>
      </c>
      <c r="J3842">
        <v>197</v>
      </c>
      <c r="K3842">
        <v>58</v>
      </c>
      <c r="L3842">
        <v>160</v>
      </c>
      <c r="M3842" t="s">
        <v>200</v>
      </c>
      <c r="N3842" t="s">
        <v>43</v>
      </c>
      <c r="O3842" t="s">
        <v>196</v>
      </c>
      <c r="P3842">
        <f t="shared" si="177"/>
        <v>3.2199999999999998</v>
      </c>
      <c r="Q3842">
        <f t="shared" si="178"/>
        <v>0.48000000000000043</v>
      </c>
      <c r="R3842">
        <f t="shared" si="179"/>
        <v>0.36249999999999999</v>
      </c>
    </row>
    <row r="3843" spans="1:18" x14ac:dyDescent="0.25">
      <c r="A3843" t="s">
        <v>199</v>
      </c>
      <c r="B3843" t="s">
        <v>7</v>
      </c>
      <c r="C3843" s="1">
        <v>44276</v>
      </c>
      <c r="D3843" s="1">
        <v>44466</v>
      </c>
      <c r="E3843" s="24">
        <v>190</v>
      </c>
      <c r="F3843">
        <v>0.5</v>
      </c>
      <c r="G3843">
        <v>3</v>
      </c>
      <c r="H3843">
        <v>1</v>
      </c>
      <c r="I3843" t="s">
        <v>21</v>
      </c>
      <c r="J3843">
        <v>197</v>
      </c>
      <c r="K3843">
        <v>58</v>
      </c>
      <c r="L3843">
        <v>160</v>
      </c>
      <c r="M3843" t="s">
        <v>200</v>
      </c>
      <c r="N3843" t="s">
        <v>43</v>
      </c>
      <c r="O3843" t="s">
        <v>196</v>
      </c>
      <c r="P3843">
        <f t="shared" ref="P3843:P3906" si="180">IF(B3843="AltCom",E3843*0.003+1.43,IF(B3843="EreCya",E3843*0.003+2.87,IF(B3843="JulOrn",E3843*0.004+2.3,IF(B3843="LepElo",E3843*0.011+0.91,IF(B3843="NeoPul",E3843*0.004+2.46,IF(B3843="NeoTet","NT",IF(B3843="TelTem",E3843*0.006+1.77,IF(B3843="VarMoo",E3843*0.003+1.67,"AAAAAAAAAH"))))))))</f>
        <v>3.2199999999999998</v>
      </c>
      <c r="Q3843">
        <f t="shared" ref="Q3843:Q3906" si="181">IF(B3843="NeoTet", "NA", G3843-P3843)</f>
        <v>-0.21999999999999975</v>
      </c>
      <c r="R3843">
        <f t="shared" ref="R3843:R3906" si="182">K3843/L3843</f>
        <v>0.36249999999999999</v>
      </c>
    </row>
    <row r="3844" spans="1:18" x14ac:dyDescent="0.25">
      <c r="A3844" t="s">
        <v>199</v>
      </c>
      <c r="B3844" t="s">
        <v>7</v>
      </c>
      <c r="C3844" s="1">
        <v>44276</v>
      </c>
      <c r="D3844" s="1">
        <v>44466</v>
      </c>
      <c r="E3844" s="24">
        <v>190</v>
      </c>
      <c r="F3844">
        <v>0.5</v>
      </c>
      <c r="G3844">
        <v>2.2999999999999998</v>
      </c>
      <c r="H3844">
        <v>0.8</v>
      </c>
      <c r="I3844" t="s">
        <v>21</v>
      </c>
      <c r="J3844">
        <v>197</v>
      </c>
      <c r="K3844">
        <v>58</v>
      </c>
      <c r="L3844">
        <v>160</v>
      </c>
      <c r="M3844" t="s">
        <v>200</v>
      </c>
      <c r="N3844" t="s">
        <v>43</v>
      </c>
      <c r="O3844" t="s">
        <v>196</v>
      </c>
      <c r="P3844">
        <f t="shared" si="180"/>
        <v>3.2199999999999998</v>
      </c>
      <c r="Q3844">
        <f t="shared" si="181"/>
        <v>-0.91999999999999993</v>
      </c>
      <c r="R3844">
        <f t="shared" si="182"/>
        <v>0.36249999999999999</v>
      </c>
    </row>
    <row r="3845" spans="1:18" x14ac:dyDescent="0.25">
      <c r="A3845" t="s">
        <v>199</v>
      </c>
      <c r="B3845" t="s">
        <v>7</v>
      </c>
      <c r="C3845" s="1">
        <v>44276</v>
      </c>
      <c r="D3845" s="1">
        <v>44466</v>
      </c>
      <c r="E3845" s="24">
        <v>190</v>
      </c>
      <c r="F3845">
        <v>0.5</v>
      </c>
      <c r="G3845">
        <v>2</v>
      </c>
      <c r="H3845">
        <v>0.6</v>
      </c>
      <c r="I3845" t="s">
        <v>21</v>
      </c>
      <c r="J3845">
        <v>197</v>
      </c>
      <c r="K3845">
        <v>58</v>
      </c>
      <c r="L3845">
        <v>160</v>
      </c>
      <c r="M3845" t="s">
        <v>200</v>
      </c>
      <c r="N3845" t="s">
        <v>43</v>
      </c>
      <c r="O3845" t="s">
        <v>196</v>
      </c>
      <c r="P3845">
        <f t="shared" si="180"/>
        <v>3.2199999999999998</v>
      </c>
      <c r="Q3845">
        <f t="shared" si="181"/>
        <v>-1.2199999999999998</v>
      </c>
      <c r="R3845">
        <f t="shared" si="182"/>
        <v>0.36249999999999999</v>
      </c>
    </row>
    <row r="3846" spans="1:18" x14ac:dyDescent="0.25">
      <c r="A3846" t="s">
        <v>199</v>
      </c>
      <c r="B3846" t="s">
        <v>7</v>
      </c>
      <c r="C3846" s="1">
        <v>44276</v>
      </c>
      <c r="D3846" s="1">
        <v>44466</v>
      </c>
      <c r="E3846" s="24">
        <v>190</v>
      </c>
      <c r="F3846">
        <v>0.5</v>
      </c>
      <c r="G3846">
        <v>2.1</v>
      </c>
      <c r="H3846">
        <v>0.7</v>
      </c>
      <c r="I3846" t="s">
        <v>21</v>
      </c>
      <c r="J3846">
        <v>197</v>
      </c>
      <c r="K3846">
        <v>58</v>
      </c>
      <c r="L3846">
        <v>160</v>
      </c>
      <c r="M3846" t="s">
        <v>200</v>
      </c>
      <c r="N3846" t="s">
        <v>43</v>
      </c>
      <c r="O3846" t="s">
        <v>196</v>
      </c>
      <c r="P3846">
        <f t="shared" si="180"/>
        <v>3.2199999999999998</v>
      </c>
      <c r="Q3846">
        <f t="shared" si="181"/>
        <v>-1.1199999999999997</v>
      </c>
      <c r="R3846">
        <f t="shared" si="182"/>
        <v>0.36249999999999999</v>
      </c>
    </row>
    <row r="3847" spans="1:18" x14ac:dyDescent="0.25">
      <c r="A3847" t="s">
        <v>199</v>
      </c>
      <c r="B3847" t="s">
        <v>7</v>
      </c>
      <c r="C3847" s="1">
        <v>44276</v>
      </c>
      <c r="D3847" s="1">
        <v>44466</v>
      </c>
      <c r="E3847" s="24">
        <v>190</v>
      </c>
      <c r="F3847">
        <v>0.5</v>
      </c>
      <c r="G3847">
        <v>2.7</v>
      </c>
      <c r="H3847">
        <v>0.9</v>
      </c>
      <c r="I3847" t="s">
        <v>21</v>
      </c>
      <c r="J3847">
        <v>197</v>
      </c>
      <c r="K3847">
        <v>58</v>
      </c>
      <c r="L3847">
        <v>160</v>
      </c>
      <c r="M3847" t="s">
        <v>200</v>
      </c>
      <c r="N3847" t="s">
        <v>43</v>
      </c>
      <c r="O3847" t="s">
        <v>196</v>
      </c>
      <c r="P3847">
        <f t="shared" si="180"/>
        <v>3.2199999999999998</v>
      </c>
      <c r="Q3847">
        <f t="shared" si="181"/>
        <v>-0.51999999999999957</v>
      </c>
      <c r="R3847">
        <f t="shared" si="182"/>
        <v>0.36249999999999999</v>
      </c>
    </row>
    <row r="3848" spans="1:18" x14ac:dyDescent="0.25">
      <c r="A3848" t="s">
        <v>199</v>
      </c>
      <c r="B3848" t="s">
        <v>7</v>
      </c>
      <c r="C3848" s="1">
        <v>44276</v>
      </c>
      <c r="D3848" s="1">
        <v>44466</v>
      </c>
      <c r="E3848" s="24">
        <v>190</v>
      </c>
      <c r="F3848">
        <v>0.5</v>
      </c>
      <c r="G3848">
        <v>2</v>
      </c>
      <c r="H3848">
        <v>0.7</v>
      </c>
      <c r="I3848" t="s">
        <v>21</v>
      </c>
      <c r="J3848">
        <v>197</v>
      </c>
      <c r="K3848">
        <v>58</v>
      </c>
      <c r="L3848">
        <v>160</v>
      </c>
      <c r="M3848" t="s">
        <v>200</v>
      </c>
      <c r="N3848" t="s">
        <v>43</v>
      </c>
      <c r="O3848" t="s">
        <v>196</v>
      </c>
      <c r="P3848">
        <f t="shared" si="180"/>
        <v>3.2199999999999998</v>
      </c>
      <c r="Q3848">
        <f t="shared" si="181"/>
        <v>-1.2199999999999998</v>
      </c>
      <c r="R3848">
        <f t="shared" si="182"/>
        <v>0.36249999999999999</v>
      </c>
    </row>
    <row r="3849" spans="1:18" x14ac:dyDescent="0.25">
      <c r="A3849" t="s">
        <v>199</v>
      </c>
      <c r="B3849" t="s">
        <v>7</v>
      </c>
      <c r="C3849" s="1">
        <v>44276</v>
      </c>
      <c r="D3849" s="1">
        <v>44466</v>
      </c>
      <c r="E3849" s="24">
        <v>190</v>
      </c>
      <c r="F3849">
        <v>0.5</v>
      </c>
      <c r="G3849">
        <v>3.2</v>
      </c>
      <c r="H3849">
        <v>1</v>
      </c>
      <c r="I3849" t="s">
        <v>21</v>
      </c>
      <c r="J3849">
        <v>197</v>
      </c>
      <c r="K3849">
        <v>58</v>
      </c>
      <c r="L3849">
        <v>160</v>
      </c>
      <c r="M3849" t="s">
        <v>200</v>
      </c>
      <c r="N3849" t="s">
        <v>43</v>
      </c>
      <c r="O3849" t="s">
        <v>196</v>
      </c>
      <c r="P3849">
        <f t="shared" si="180"/>
        <v>3.2199999999999998</v>
      </c>
      <c r="Q3849">
        <f t="shared" si="181"/>
        <v>-1.9999999999999574E-2</v>
      </c>
      <c r="R3849">
        <f t="shared" si="182"/>
        <v>0.36249999999999999</v>
      </c>
    </row>
    <row r="3850" spans="1:18" x14ac:dyDescent="0.25">
      <c r="A3850" t="s">
        <v>199</v>
      </c>
      <c r="B3850" t="s">
        <v>7</v>
      </c>
      <c r="C3850" s="1">
        <v>44276</v>
      </c>
      <c r="D3850" s="1">
        <v>44466</v>
      </c>
      <c r="E3850" s="24">
        <v>190</v>
      </c>
      <c r="F3850">
        <v>0.5</v>
      </c>
      <c r="G3850">
        <v>2.6</v>
      </c>
      <c r="H3850">
        <v>0.8</v>
      </c>
      <c r="I3850" t="s">
        <v>21</v>
      </c>
      <c r="J3850">
        <v>197</v>
      </c>
      <c r="K3850">
        <v>58</v>
      </c>
      <c r="L3850">
        <v>160</v>
      </c>
      <c r="M3850" t="s">
        <v>200</v>
      </c>
      <c r="N3850" t="s">
        <v>43</v>
      </c>
      <c r="O3850" t="s">
        <v>196</v>
      </c>
      <c r="P3850">
        <f t="shared" si="180"/>
        <v>3.2199999999999998</v>
      </c>
      <c r="Q3850">
        <f t="shared" si="181"/>
        <v>-0.61999999999999966</v>
      </c>
      <c r="R3850">
        <f t="shared" si="182"/>
        <v>0.36249999999999999</v>
      </c>
    </row>
    <row r="3851" spans="1:18" x14ac:dyDescent="0.25">
      <c r="A3851" t="s">
        <v>199</v>
      </c>
      <c r="B3851" t="s">
        <v>7</v>
      </c>
      <c r="C3851" s="1">
        <v>44276</v>
      </c>
      <c r="D3851" s="1">
        <v>44466</v>
      </c>
      <c r="E3851" s="24">
        <v>190</v>
      </c>
      <c r="F3851">
        <v>0.5</v>
      </c>
      <c r="G3851">
        <v>2.2000000000000002</v>
      </c>
      <c r="H3851">
        <v>0.7</v>
      </c>
      <c r="I3851" t="s">
        <v>21</v>
      </c>
      <c r="J3851">
        <v>197</v>
      </c>
      <c r="K3851">
        <v>58</v>
      </c>
      <c r="L3851">
        <v>160</v>
      </c>
      <c r="M3851" t="s">
        <v>200</v>
      </c>
      <c r="N3851" t="s">
        <v>43</v>
      </c>
      <c r="O3851" t="s">
        <v>196</v>
      </c>
      <c r="P3851">
        <f t="shared" si="180"/>
        <v>3.2199999999999998</v>
      </c>
      <c r="Q3851">
        <f t="shared" si="181"/>
        <v>-1.0199999999999996</v>
      </c>
      <c r="R3851">
        <f t="shared" si="182"/>
        <v>0.36249999999999999</v>
      </c>
    </row>
    <row r="3852" spans="1:18" x14ac:dyDescent="0.25">
      <c r="A3852" t="s">
        <v>199</v>
      </c>
      <c r="B3852" t="s">
        <v>7</v>
      </c>
      <c r="C3852" s="1">
        <v>44276</v>
      </c>
      <c r="D3852" s="1">
        <v>44466</v>
      </c>
      <c r="E3852" s="24">
        <v>190</v>
      </c>
      <c r="F3852">
        <v>0.5</v>
      </c>
      <c r="G3852">
        <v>2.2999999999999998</v>
      </c>
      <c r="H3852">
        <v>0.7</v>
      </c>
      <c r="I3852" t="s">
        <v>21</v>
      </c>
      <c r="J3852">
        <v>197</v>
      </c>
      <c r="K3852">
        <v>58</v>
      </c>
      <c r="L3852">
        <v>160</v>
      </c>
      <c r="M3852" t="s">
        <v>200</v>
      </c>
      <c r="N3852" t="s">
        <v>43</v>
      </c>
      <c r="O3852" t="s">
        <v>196</v>
      </c>
      <c r="P3852">
        <f t="shared" si="180"/>
        <v>3.2199999999999998</v>
      </c>
      <c r="Q3852">
        <f t="shared" si="181"/>
        <v>-0.91999999999999993</v>
      </c>
      <c r="R3852">
        <f t="shared" si="182"/>
        <v>0.36249999999999999</v>
      </c>
    </row>
    <row r="3853" spans="1:18" x14ac:dyDescent="0.25">
      <c r="A3853" t="s">
        <v>199</v>
      </c>
      <c r="B3853" t="s">
        <v>7</v>
      </c>
      <c r="C3853" s="1">
        <v>44276</v>
      </c>
      <c r="D3853" s="1">
        <v>44466</v>
      </c>
      <c r="E3853" s="24">
        <v>190</v>
      </c>
      <c r="F3853">
        <v>0.5</v>
      </c>
      <c r="G3853">
        <v>2.5</v>
      </c>
      <c r="H3853">
        <v>0.8</v>
      </c>
      <c r="I3853" t="s">
        <v>21</v>
      </c>
      <c r="J3853">
        <v>197</v>
      </c>
      <c r="K3853">
        <v>58</v>
      </c>
      <c r="L3853">
        <v>160</v>
      </c>
      <c r="M3853" t="s">
        <v>200</v>
      </c>
      <c r="N3853" t="s">
        <v>43</v>
      </c>
      <c r="O3853" t="s">
        <v>196</v>
      </c>
      <c r="P3853">
        <f t="shared" si="180"/>
        <v>3.2199999999999998</v>
      </c>
      <c r="Q3853">
        <f t="shared" si="181"/>
        <v>-0.71999999999999975</v>
      </c>
      <c r="R3853">
        <f t="shared" si="182"/>
        <v>0.36249999999999999</v>
      </c>
    </row>
    <row r="3854" spans="1:18" x14ac:dyDescent="0.25">
      <c r="A3854" t="s">
        <v>199</v>
      </c>
      <c r="B3854" t="s">
        <v>7</v>
      </c>
      <c r="C3854" s="1">
        <v>44276</v>
      </c>
      <c r="D3854" s="1">
        <v>44466</v>
      </c>
      <c r="E3854" s="24">
        <v>190</v>
      </c>
      <c r="F3854">
        <v>0.5</v>
      </c>
      <c r="G3854">
        <v>2.7</v>
      </c>
      <c r="H3854">
        <v>0.9</v>
      </c>
      <c r="I3854" t="s">
        <v>21</v>
      </c>
      <c r="J3854">
        <v>197</v>
      </c>
      <c r="K3854">
        <v>58</v>
      </c>
      <c r="L3854">
        <v>160</v>
      </c>
      <c r="M3854" t="s">
        <v>200</v>
      </c>
      <c r="N3854" t="s">
        <v>43</v>
      </c>
      <c r="O3854" t="s">
        <v>196</v>
      </c>
      <c r="P3854">
        <f t="shared" si="180"/>
        <v>3.2199999999999998</v>
      </c>
      <c r="Q3854">
        <f t="shared" si="181"/>
        <v>-0.51999999999999957</v>
      </c>
      <c r="R3854">
        <f t="shared" si="182"/>
        <v>0.36249999999999999</v>
      </c>
    </row>
    <row r="3855" spans="1:18" x14ac:dyDescent="0.25">
      <c r="A3855" t="s">
        <v>199</v>
      </c>
      <c r="B3855" t="s">
        <v>7</v>
      </c>
      <c r="C3855" s="1">
        <v>44276</v>
      </c>
      <c r="D3855" s="1">
        <v>44466</v>
      </c>
      <c r="E3855" s="24">
        <v>190</v>
      </c>
      <c r="F3855">
        <v>0.5</v>
      </c>
      <c r="G3855">
        <v>2.8</v>
      </c>
      <c r="H3855">
        <v>0.9</v>
      </c>
      <c r="I3855" t="s">
        <v>21</v>
      </c>
      <c r="J3855">
        <v>197</v>
      </c>
      <c r="K3855">
        <v>58</v>
      </c>
      <c r="L3855">
        <v>160</v>
      </c>
      <c r="M3855" t="s">
        <v>200</v>
      </c>
      <c r="N3855" t="s">
        <v>43</v>
      </c>
      <c r="O3855" t="s">
        <v>196</v>
      </c>
      <c r="P3855">
        <f t="shared" si="180"/>
        <v>3.2199999999999998</v>
      </c>
      <c r="Q3855">
        <f t="shared" si="181"/>
        <v>-0.41999999999999993</v>
      </c>
      <c r="R3855">
        <f t="shared" si="182"/>
        <v>0.36249999999999999</v>
      </c>
    </row>
    <row r="3856" spans="1:18" x14ac:dyDescent="0.25">
      <c r="A3856" t="s">
        <v>199</v>
      </c>
      <c r="B3856" t="s">
        <v>7</v>
      </c>
      <c r="C3856" s="1">
        <v>44276</v>
      </c>
      <c r="D3856" s="1">
        <v>44466</v>
      </c>
      <c r="E3856" s="24">
        <v>190</v>
      </c>
      <c r="F3856">
        <v>0.5</v>
      </c>
      <c r="G3856">
        <v>2.2999999999999998</v>
      </c>
      <c r="H3856">
        <v>0.7</v>
      </c>
      <c r="I3856" t="s">
        <v>21</v>
      </c>
      <c r="J3856">
        <v>197</v>
      </c>
      <c r="K3856">
        <v>58</v>
      </c>
      <c r="L3856">
        <v>160</v>
      </c>
      <c r="M3856" t="s">
        <v>200</v>
      </c>
      <c r="N3856" t="s">
        <v>43</v>
      </c>
      <c r="O3856" t="s">
        <v>196</v>
      </c>
      <c r="P3856">
        <f t="shared" si="180"/>
        <v>3.2199999999999998</v>
      </c>
      <c r="Q3856">
        <f t="shared" si="181"/>
        <v>-0.91999999999999993</v>
      </c>
      <c r="R3856">
        <f t="shared" si="182"/>
        <v>0.36249999999999999</v>
      </c>
    </row>
    <row r="3857" spans="1:18" x14ac:dyDescent="0.25">
      <c r="A3857" t="s">
        <v>199</v>
      </c>
      <c r="B3857" t="s">
        <v>7</v>
      </c>
      <c r="C3857" s="1">
        <v>44276</v>
      </c>
      <c r="D3857" s="1">
        <v>44466</v>
      </c>
      <c r="E3857" s="24">
        <v>190</v>
      </c>
      <c r="F3857">
        <v>0.5</v>
      </c>
      <c r="G3857">
        <v>2.2999999999999998</v>
      </c>
      <c r="H3857">
        <v>0.7</v>
      </c>
      <c r="I3857" t="s">
        <v>21</v>
      </c>
      <c r="J3857">
        <v>197</v>
      </c>
      <c r="K3857">
        <v>58</v>
      </c>
      <c r="L3857">
        <v>160</v>
      </c>
      <c r="M3857" t="s">
        <v>200</v>
      </c>
      <c r="N3857" t="s">
        <v>43</v>
      </c>
      <c r="O3857" t="s">
        <v>196</v>
      </c>
      <c r="P3857">
        <f t="shared" si="180"/>
        <v>3.2199999999999998</v>
      </c>
      <c r="Q3857">
        <f t="shared" si="181"/>
        <v>-0.91999999999999993</v>
      </c>
      <c r="R3857">
        <f t="shared" si="182"/>
        <v>0.36249999999999999</v>
      </c>
    </row>
    <row r="3858" spans="1:18" x14ac:dyDescent="0.25">
      <c r="A3858" t="s">
        <v>199</v>
      </c>
      <c r="B3858" t="s">
        <v>7</v>
      </c>
      <c r="C3858" s="1">
        <v>44276</v>
      </c>
      <c r="D3858" s="1">
        <v>44466</v>
      </c>
      <c r="E3858" s="24">
        <v>190</v>
      </c>
      <c r="F3858">
        <v>0.5</v>
      </c>
      <c r="G3858">
        <v>2.1</v>
      </c>
      <c r="H3858">
        <v>0.7</v>
      </c>
      <c r="I3858" t="s">
        <v>21</v>
      </c>
      <c r="J3858">
        <v>197</v>
      </c>
      <c r="K3858">
        <v>58</v>
      </c>
      <c r="L3858">
        <v>160</v>
      </c>
      <c r="M3858" t="s">
        <v>200</v>
      </c>
      <c r="N3858" t="s">
        <v>43</v>
      </c>
      <c r="O3858" t="s">
        <v>196</v>
      </c>
      <c r="P3858">
        <f t="shared" si="180"/>
        <v>3.2199999999999998</v>
      </c>
      <c r="Q3858">
        <f t="shared" si="181"/>
        <v>-1.1199999999999997</v>
      </c>
      <c r="R3858">
        <f t="shared" si="182"/>
        <v>0.36249999999999999</v>
      </c>
    </row>
    <row r="3859" spans="1:18" x14ac:dyDescent="0.25">
      <c r="A3859" t="s">
        <v>199</v>
      </c>
      <c r="B3859" t="s">
        <v>7</v>
      </c>
      <c r="C3859" s="1">
        <v>44276</v>
      </c>
      <c r="D3859" s="1">
        <v>44466</v>
      </c>
      <c r="E3859" s="24">
        <v>190</v>
      </c>
      <c r="F3859">
        <v>0.5</v>
      </c>
      <c r="G3859">
        <v>2.2999999999999998</v>
      </c>
      <c r="H3859">
        <v>0.7</v>
      </c>
      <c r="I3859" t="s">
        <v>21</v>
      </c>
      <c r="J3859">
        <v>197</v>
      </c>
      <c r="K3859">
        <v>58</v>
      </c>
      <c r="L3859">
        <v>160</v>
      </c>
      <c r="M3859" t="s">
        <v>200</v>
      </c>
      <c r="N3859" t="s">
        <v>43</v>
      </c>
      <c r="O3859" t="s">
        <v>196</v>
      </c>
      <c r="P3859">
        <f t="shared" si="180"/>
        <v>3.2199999999999998</v>
      </c>
      <c r="Q3859">
        <f t="shared" si="181"/>
        <v>-0.91999999999999993</v>
      </c>
      <c r="R3859">
        <f t="shared" si="182"/>
        <v>0.36249999999999999</v>
      </c>
    </row>
    <row r="3860" spans="1:18" x14ac:dyDescent="0.25">
      <c r="A3860" t="s">
        <v>199</v>
      </c>
      <c r="B3860" t="s">
        <v>7</v>
      </c>
      <c r="C3860" s="1">
        <v>44276</v>
      </c>
      <c r="D3860" s="1">
        <v>44466</v>
      </c>
      <c r="E3860" s="24">
        <v>190</v>
      </c>
      <c r="F3860">
        <v>0.5</v>
      </c>
      <c r="G3860">
        <v>1.8</v>
      </c>
      <c r="H3860">
        <v>0.5</v>
      </c>
      <c r="I3860" t="s">
        <v>21</v>
      </c>
      <c r="J3860">
        <v>197</v>
      </c>
      <c r="K3860">
        <v>58</v>
      </c>
      <c r="L3860">
        <v>160</v>
      </c>
      <c r="M3860" t="s">
        <v>200</v>
      </c>
      <c r="N3860" t="s">
        <v>43</v>
      </c>
      <c r="O3860" t="s">
        <v>196</v>
      </c>
      <c r="P3860">
        <f t="shared" si="180"/>
        <v>3.2199999999999998</v>
      </c>
      <c r="Q3860">
        <f t="shared" si="181"/>
        <v>-1.4199999999999997</v>
      </c>
      <c r="R3860">
        <f t="shared" si="182"/>
        <v>0.36249999999999999</v>
      </c>
    </row>
    <row r="3861" spans="1:18" x14ac:dyDescent="0.25">
      <c r="A3861" t="s">
        <v>199</v>
      </c>
      <c r="B3861" t="s">
        <v>7</v>
      </c>
      <c r="C3861" s="1">
        <v>44276</v>
      </c>
      <c r="D3861" s="1">
        <v>44466</v>
      </c>
      <c r="E3861" s="24">
        <v>190</v>
      </c>
      <c r="F3861">
        <v>0.5</v>
      </c>
      <c r="G3861">
        <v>2.8</v>
      </c>
      <c r="H3861">
        <v>0.9</v>
      </c>
      <c r="I3861" t="s">
        <v>21</v>
      </c>
      <c r="J3861">
        <v>197</v>
      </c>
      <c r="K3861">
        <v>58</v>
      </c>
      <c r="L3861">
        <v>160</v>
      </c>
      <c r="M3861" t="s">
        <v>200</v>
      </c>
      <c r="N3861" t="s">
        <v>43</v>
      </c>
      <c r="O3861" t="s">
        <v>196</v>
      </c>
      <c r="P3861">
        <f t="shared" si="180"/>
        <v>3.2199999999999998</v>
      </c>
      <c r="Q3861">
        <f t="shared" si="181"/>
        <v>-0.41999999999999993</v>
      </c>
      <c r="R3861">
        <f t="shared" si="182"/>
        <v>0.36249999999999999</v>
      </c>
    </row>
    <row r="3862" spans="1:18" x14ac:dyDescent="0.25">
      <c r="A3862" t="s">
        <v>199</v>
      </c>
      <c r="B3862" t="s">
        <v>7</v>
      </c>
      <c r="C3862" s="1">
        <v>44276</v>
      </c>
      <c r="D3862" s="1">
        <v>44466</v>
      </c>
      <c r="E3862" s="24">
        <v>190</v>
      </c>
      <c r="F3862">
        <v>0.5</v>
      </c>
      <c r="G3862">
        <v>2.2999999999999998</v>
      </c>
      <c r="H3862">
        <v>0.8</v>
      </c>
      <c r="I3862" t="s">
        <v>21</v>
      </c>
      <c r="J3862">
        <v>197</v>
      </c>
      <c r="K3862">
        <v>58</v>
      </c>
      <c r="L3862">
        <v>160</v>
      </c>
      <c r="M3862" t="s">
        <v>200</v>
      </c>
      <c r="N3862" t="s">
        <v>43</v>
      </c>
      <c r="O3862" t="s">
        <v>196</v>
      </c>
      <c r="P3862">
        <f t="shared" si="180"/>
        <v>3.2199999999999998</v>
      </c>
      <c r="Q3862">
        <f t="shared" si="181"/>
        <v>-0.91999999999999993</v>
      </c>
      <c r="R3862">
        <f t="shared" si="182"/>
        <v>0.36249999999999999</v>
      </c>
    </row>
    <row r="3863" spans="1:18" x14ac:dyDescent="0.25">
      <c r="A3863" t="s">
        <v>199</v>
      </c>
      <c r="B3863" t="s">
        <v>7</v>
      </c>
      <c r="C3863" s="1">
        <v>44276</v>
      </c>
      <c r="D3863" s="1">
        <v>44466</v>
      </c>
      <c r="E3863" s="24">
        <v>190</v>
      </c>
      <c r="F3863">
        <v>0.5</v>
      </c>
      <c r="G3863">
        <v>2.2999999999999998</v>
      </c>
      <c r="H3863">
        <v>0.7</v>
      </c>
      <c r="I3863" t="s">
        <v>21</v>
      </c>
      <c r="J3863">
        <v>197</v>
      </c>
      <c r="K3863">
        <v>58</v>
      </c>
      <c r="L3863">
        <v>160</v>
      </c>
      <c r="M3863" t="s">
        <v>200</v>
      </c>
      <c r="N3863" t="s">
        <v>43</v>
      </c>
      <c r="O3863" t="s">
        <v>196</v>
      </c>
      <c r="P3863">
        <f t="shared" si="180"/>
        <v>3.2199999999999998</v>
      </c>
      <c r="Q3863">
        <f t="shared" si="181"/>
        <v>-0.91999999999999993</v>
      </c>
      <c r="R3863">
        <f t="shared" si="182"/>
        <v>0.36249999999999999</v>
      </c>
    </row>
    <row r="3864" spans="1:18" x14ac:dyDescent="0.25">
      <c r="A3864" t="s">
        <v>199</v>
      </c>
      <c r="B3864" t="s">
        <v>7</v>
      </c>
      <c r="C3864" s="1">
        <v>44276</v>
      </c>
      <c r="D3864" s="1">
        <v>44466</v>
      </c>
      <c r="E3864" s="24">
        <v>190</v>
      </c>
      <c r="F3864">
        <v>0.5</v>
      </c>
      <c r="G3864">
        <v>2.6</v>
      </c>
      <c r="H3864">
        <v>0.8</v>
      </c>
      <c r="I3864" t="s">
        <v>21</v>
      </c>
      <c r="J3864">
        <v>197</v>
      </c>
      <c r="K3864">
        <v>58</v>
      </c>
      <c r="L3864">
        <v>160</v>
      </c>
      <c r="M3864" t="s">
        <v>200</v>
      </c>
      <c r="N3864" t="s">
        <v>43</v>
      </c>
      <c r="O3864" t="s">
        <v>196</v>
      </c>
      <c r="P3864">
        <f t="shared" si="180"/>
        <v>3.2199999999999998</v>
      </c>
      <c r="Q3864">
        <f t="shared" si="181"/>
        <v>-0.61999999999999966</v>
      </c>
      <c r="R3864">
        <f t="shared" si="182"/>
        <v>0.36249999999999999</v>
      </c>
    </row>
    <row r="3865" spans="1:18" x14ac:dyDescent="0.25">
      <c r="A3865" t="s">
        <v>199</v>
      </c>
      <c r="B3865" t="s">
        <v>7</v>
      </c>
      <c r="C3865" s="1">
        <v>44276</v>
      </c>
      <c r="D3865" s="1">
        <v>44466</v>
      </c>
      <c r="E3865" s="24">
        <v>190</v>
      </c>
      <c r="F3865">
        <v>0.5</v>
      </c>
      <c r="G3865">
        <v>2.8</v>
      </c>
      <c r="H3865">
        <v>0.9</v>
      </c>
      <c r="I3865" t="s">
        <v>21</v>
      </c>
      <c r="J3865">
        <v>197</v>
      </c>
      <c r="K3865">
        <v>58</v>
      </c>
      <c r="L3865">
        <v>160</v>
      </c>
      <c r="M3865" t="s">
        <v>200</v>
      </c>
      <c r="N3865" t="s">
        <v>43</v>
      </c>
      <c r="O3865" t="s">
        <v>196</v>
      </c>
      <c r="P3865">
        <f t="shared" si="180"/>
        <v>3.2199999999999998</v>
      </c>
      <c r="Q3865">
        <f t="shared" si="181"/>
        <v>-0.41999999999999993</v>
      </c>
      <c r="R3865">
        <f t="shared" si="182"/>
        <v>0.36249999999999999</v>
      </c>
    </row>
    <row r="3866" spans="1:18" x14ac:dyDescent="0.25">
      <c r="A3866" t="s">
        <v>199</v>
      </c>
      <c r="B3866" t="s">
        <v>7</v>
      </c>
      <c r="C3866" s="1">
        <v>44276</v>
      </c>
      <c r="D3866" s="1">
        <v>44466</v>
      </c>
      <c r="E3866" s="24">
        <v>190</v>
      </c>
      <c r="F3866">
        <v>0.5</v>
      </c>
      <c r="G3866">
        <v>2</v>
      </c>
      <c r="H3866">
        <v>0.6</v>
      </c>
      <c r="I3866" t="s">
        <v>21</v>
      </c>
      <c r="J3866">
        <v>197</v>
      </c>
      <c r="K3866">
        <v>58</v>
      </c>
      <c r="L3866">
        <v>160</v>
      </c>
      <c r="M3866" t="s">
        <v>200</v>
      </c>
      <c r="N3866" t="s">
        <v>43</v>
      </c>
      <c r="O3866" t="s">
        <v>196</v>
      </c>
      <c r="P3866">
        <f t="shared" si="180"/>
        <v>3.2199999999999998</v>
      </c>
      <c r="Q3866">
        <f t="shared" si="181"/>
        <v>-1.2199999999999998</v>
      </c>
      <c r="R3866">
        <f t="shared" si="182"/>
        <v>0.36249999999999999</v>
      </c>
    </row>
    <row r="3867" spans="1:18" x14ac:dyDescent="0.25">
      <c r="A3867" t="s">
        <v>199</v>
      </c>
      <c r="B3867" t="s">
        <v>7</v>
      </c>
      <c r="C3867" s="1">
        <v>44276</v>
      </c>
      <c r="D3867" s="1">
        <v>44466</v>
      </c>
      <c r="E3867" s="24">
        <v>190</v>
      </c>
      <c r="F3867">
        <v>0.5</v>
      </c>
      <c r="G3867">
        <v>2.6</v>
      </c>
      <c r="H3867">
        <v>0.9</v>
      </c>
      <c r="I3867" t="s">
        <v>21</v>
      </c>
      <c r="J3867">
        <v>197</v>
      </c>
      <c r="K3867">
        <v>58</v>
      </c>
      <c r="L3867">
        <v>160</v>
      </c>
      <c r="M3867" t="s">
        <v>200</v>
      </c>
      <c r="N3867" t="s">
        <v>43</v>
      </c>
      <c r="O3867" t="s">
        <v>196</v>
      </c>
      <c r="P3867">
        <f t="shared" si="180"/>
        <v>3.2199999999999998</v>
      </c>
      <c r="Q3867">
        <f t="shared" si="181"/>
        <v>-0.61999999999999966</v>
      </c>
      <c r="R3867">
        <f t="shared" si="182"/>
        <v>0.36249999999999999</v>
      </c>
    </row>
    <row r="3868" spans="1:18" x14ac:dyDescent="0.25">
      <c r="A3868" t="s">
        <v>199</v>
      </c>
      <c r="B3868" t="s">
        <v>7</v>
      </c>
      <c r="C3868" s="1">
        <v>44276</v>
      </c>
      <c r="D3868" s="1">
        <v>44466</v>
      </c>
      <c r="E3868" s="24">
        <v>190</v>
      </c>
      <c r="F3868">
        <v>0.5</v>
      </c>
      <c r="G3868">
        <v>1.9</v>
      </c>
      <c r="H3868">
        <v>0.5</v>
      </c>
      <c r="I3868" t="s">
        <v>21</v>
      </c>
      <c r="J3868">
        <v>197</v>
      </c>
      <c r="K3868">
        <v>58</v>
      </c>
      <c r="L3868">
        <v>160</v>
      </c>
      <c r="M3868" t="s">
        <v>200</v>
      </c>
      <c r="N3868" t="s">
        <v>43</v>
      </c>
      <c r="O3868" t="s">
        <v>196</v>
      </c>
      <c r="P3868">
        <f t="shared" si="180"/>
        <v>3.2199999999999998</v>
      </c>
      <c r="Q3868">
        <f t="shared" si="181"/>
        <v>-1.3199999999999998</v>
      </c>
      <c r="R3868">
        <f t="shared" si="182"/>
        <v>0.36249999999999999</v>
      </c>
    </row>
    <row r="3869" spans="1:18" x14ac:dyDescent="0.25">
      <c r="A3869" t="s">
        <v>199</v>
      </c>
      <c r="B3869" t="s">
        <v>7</v>
      </c>
      <c r="C3869" s="1">
        <v>44276</v>
      </c>
      <c r="D3869" s="1">
        <v>44466</v>
      </c>
      <c r="E3869" s="24">
        <v>190</v>
      </c>
      <c r="F3869">
        <v>0.5</v>
      </c>
      <c r="G3869">
        <v>2.5</v>
      </c>
      <c r="H3869">
        <v>0.8</v>
      </c>
      <c r="I3869" t="s">
        <v>21</v>
      </c>
      <c r="J3869">
        <v>197</v>
      </c>
      <c r="K3869">
        <v>58</v>
      </c>
      <c r="L3869">
        <v>160</v>
      </c>
      <c r="M3869" t="s">
        <v>200</v>
      </c>
      <c r="N3869" t="s">
        <v>43</v>
      </c>
      <c r="O3869" t="s">
        <v>196</v>
      </c>
      <c r="P3869">
        <f t="shared" si="180"/>
        <v>3.2199999999999998</v>
      </c>
      <c r="Q3869">
        <f t="shared" si="181"/>
        <v>-0.71999999999999975</v>
      </c>
      <c r="R3869">
        <f t="shared" si="182"/>
        <v>0.36249999999999999</v>
      </c>
    </row>
    <row r="3870" spans="1:18" x14ac:dyDescent="0.25">
      <c r="A3870" t="s">
        <v>199</v>
      </c>
      <c r="B3870" t="s">
        <v>7</v>
      </c>
      <c r="C3870" s="1">
        <v>44276</v>
      </c>
      <c r="D3870" s="1">
        <v>44466</v>
      </c>
      <c r="E3870" s="24">
        <v>190</v>
      </c>
      <c r="F3870">
        <v>0.5</v>
      </c>
      <c r="G3870">
        <v>2.2999999999999998</v>
      </c>
      <c r="H3870">
        <v>0.7</v>
      </c>
      <c r="I3870" t="s">
        <v>21</v>
      </c>
      <c r="J3870">
        <v>197</v>
      </c>
      <c r="K3870">
        <v>58</v>
      </c>
      <c r="L3870">
        <v>160</v>
      </c>
      <c r="M3870" t="s">
        <v>200</v>
      </c>
      <c r="N3870" t="s">
        <v>43</v>
      </c>
      <c r="O3870" t="s">
        <v>196</v>
      </c>
      <c r="P3870">
        <f t="shared" si="180"/>
        <v>3.2199999999999998</v>
      </c>
      <c r="Q3870">
        <f t="shared" si="181"/>
        <v>-0.91999999999999993</v>
      </c>
      <c r="R3870">
        <f t="shared" si="182"/>
        <v>0.36249999999999999</v>
      </c>
    </row>
    <row r="3871" spans="1:18" x14ac:dyDescent="0.25">
      <c r="A3871" t="s">
        <v>199</v>
      </c>
      <c r="B3871" t="s">
        <v>7</v>
      </c>
      <c r="C3871" s="1">
        <v>44276</v>
      </c>
      <c r="D3871" s="1">
        <v>44466</v>
      </c>
      <c r="E3871" s="24">
        <v>190</v>
      </c>
      <c r="F3871">
        <v>0.5</v>
      </c>
      <c r="G3871">
        <v>2.6</v>
      </c>
      <c r="H3871">
        <v>0.8</v>
      </c>
      <c r="I3871" t="s">
        <v>21</v>
      </c>
      <c r="J3871">
        <v>197</v>
      </c>
      <c r="K3871">
        <v>58</v>
      </c>
      <c r="L3871">
        <v>160</v>
      </c>
      <c r="M3871" t="s">
        <v>200</v>
      </c>
      <c r="N3871" t="s">
        <v>43</v>
      </c>
      <c r="O3871" t="s">
        <v>196</v>
      </c>
      <c r="P3871">
        <f t="shared" si="180"/>
        <v>3.2199999999999998</v>
      </c>
      <c r="Q3871">
        <f t="shared" si="181"/>
        <v>-0.61999999999999966</v>
      </c>
      <c r="R3871">
        <f t="shared" si="182"/>
        <v>0.36249999999999999</v>
      </c>
    </row>
    <row r="3872" spans="1:18" x14ac:dyDescent="0.25">
      <c r="A3872" t="s">
        <v>199</v>
      </c>
      <c r="B3872" t="s">
        <v>7</v>
      </c>
      <c r="C3872" s="1">
        <v>44276</v>
      </c>
      <c r="D3872" s="1">
        <v>44466</v>
      </c>
      <c r="E3872" s="24">
        <v>190</v>
      </c>
      <c r="F3872">
        <v>0.5</v>
      </c>
      <c r="G3872">
        <v>2.2000000000000002</v>
      </c>
      <c r="H3872">
        <v>0.7</v>
      </c>
      <c r="I3872" t="s">
        <v>21</v>
      </c>
      <c r="J3872">
        <v>197</v>
      </c>
      <c r="K3872">
        <v>58</v>
      </c>
      <c r="L3872">
        <v>160</v>
      </c>
      <c r="M3872" t="s">
        <v>200</v>
      </c>
      <c r="N3872" t="s">
        <v>43</v>
      </c>
      <c r="O3872" t="s">
        <v>196</v>
      </c>
      <c r="P3872">
        <f t="shared" si="180"/>
        <v>3.2199999999999998</v>
      </c>
      <c r="Q3872">
        <f t="shared" si="181"/>
        <v>-1.0199999999999996</v>
      </c>
      <c r="R3872">
        <f t="shared" si="182"/>
        <v>0.36249999999999999</v>
      </c>
    </row>
    <row r="3873" spans="1:18" x14ac:dyDescent="0.25">
      <c r="A3873" t="s">
        <v>199</v>
      </c>
      <c r="B3873" t="s">
        <v>7</v>
      </c>
      <c r="C3873" s="1">
        <v>44276</v>
      </c>
      <c r="D3873" s="1">
        <v>44466</v>
      </c>
      <c r="E3873" s="24">
        <v>190</v>
      </c>
      <c r="F3873">
        <v>0.5</v>
      </c>
      <c r="G3873">
        <v>2.4</v>
      </c>
      <c r="H3873">
        <v>0.8</v>
      </c>
      <c r="I3873" t="s">
        <v>21</v>
      </c>
      <c r="J3873">
        <v>197</v>
      </c>
      <c r="K3873">
        <v>58</v>
      </c>
      <c r="L3873">
        <v>160</v>
      </c>
      <c r="M3873" t="s">
        <v>200</v>
      </c>
      <c r="N3873" t="s">
        <v>43</v>
      </c>
      <c r="O3873" t="s">
        <v>196</v>
      </c>
      <c r="P3873">
        <f t="shared" si="180"/>
        <v>3.2199999999999998</v>
      </c>
      <c r="Q3873">
        <f t="shared" si="181"/>
        <v>-0.81999999999999984</v>
      </c>
      <c r="R3873">
        <f t="shared" si="182"/>
        <v>0.36249999999999999</v>
      </c>
    </row>
    <row r="3874" spans="1:18" x14ac:dyDescent="0.25">
      <c r="A3874" t="s">
        <v>199</v>
      </c>
      <c r="B3874" t="s">
        <v>7</v>
      </c>
      <c r="C3874" s="1">
        <v>44276</v>
      </c>
      <c r="D3874" s="1">
        <v>44466</v>
      </c>
      <c r="E3874" s="24">
        <v>190</v>
      </c>
      <c r="F3874">
        <v>0.5</v>
      </c>
      <c r="G3874">
        <v>2.1</v>
      </c>
      <c r="H3874">
        <v>0.6</v>
      </c>
      <c r="I3874" t="s">
        <v>21</v>
      </c>
      <c r="J3874">
        <v>197</v>
      </c>
      <c r="K3874">
        <v>58</v>
      </c>
      <c r="L3874">
        <v>160</v>
      </c>
      <c r="M3874" t="s">
        <v>200</v>
      </c>
      <c r="N3874" t="s">
        <v>43</v>
      </c>
      <c r="O3874" t="s">
        <v>196</v>
      </c>
      <c r="P3874">
        <f t="shared" si="180"/>
        <v>3.2199999999999998</v>
      </c>
      <c r="Q3874">
        <f t="shared" si="181"/>
        <v>-1.1199999999999997</v>
      </c>
      <c r="R3874">
        <f t="shared" si="182"/>
        <v>0.36249999999999999</v>
      </c>
    </row>
    <row r="3875" spans="1:18" x14ac:dyDescent="0.25">
      <c r="A3875" t="s">
        <v>199</v>
      </c>
      <c r="B3875" t="s">
        <v>7</v>
      </c>
      <c r="C3875" s="1">
        <v>44276</v>
      </c>
      <c r="D3875" s="1">
        <v>44466</v>
      </c>
      <c r="E3875" s="24">
        <v>190</v>
      </c>
      <c r="F3875">
        <v>0.5</v>
      </c>
      <c r="G3875">
        <v>2.5</v>
      </c>
      <c r="H3875">
        <v>0.8</v>
      </c>
      <c r="I3875" t="s">
        <v>21</v>
      </c>
      <c r="J3875">
        <v>197</v>
      </c>
      <c r="K3875">
        <v>58</v>
      </c>
      <c r="L3875">
        <v>160</v>
      </c>
      <c r="M3875" t="s">
        <v>200</v>
      </c>
      <c r="N3875" t="s">
        <v>43</v>
      </c>
      <c r="O3875" t="s">
        <v>196</v>
      </c>
      <c r="P3875">
        <f t="shared" si="180"/>
        <v>3.2199999999999998</v>
      </c>
      <c r="Q3875">
        <f t="shared" si="181"/>
        <v>-0.71999999999999975</v>
      </c>
      <c r="R3875">
        <f t="shared" si="182"/>
        <v>0.36249999999999999</v>
      </c>
    </row>
    <row r="3876" spans="1:18" x14ac:dyDescent="0.25">
      <c r="A3876" t="s">
        <v>199</v>
      </c>
      <c r="B3876" t="s">
        <v>7</v>
      </c>
      <c r="C3876" s="1">
        <v>44276</v>
      </c>
      <c r="D3876" s="1">
        <v>44466</v>
      </c>
      <c r="E3876" s="24">
        <v>190</v>
      </c>
      <c r="F3876">
        <v>0.5</v>
      </c>
      <c r="G3876">
        <v>2.2000000000000002</v>
      </c>
      <c r="H3876">
        <v>0.6</v>
      </c>
      <c r="I3876" t="s">
        <v>21</v>
      </c>
      <c r="J3876">
        <v>197</v>
      </c>
      <c r="K3876">
        <v>58</v>
      </c>
      <c r="L3876">
        <v>160</v>
      </c>
      <c r="M3876" t="s">
        <v>200</v>
      </c>
      <c r="N3876" t="s">
        <v>43</v>
      </c>
      <c r="O3876" t="s">
        <v>196</v>
      </c>
      <c r="P3876">
        <f t="shared" si="180"/>
        <v>3.2199999999999998</v>
      </c>
      <c r="Q3876">
        <f t="shared" si="181"/>
        <v>-1.0199999999999996</v>
      </c>
      <c r="R3876">
        <f t="shared" si="182"/>
        <v>0.36249999999999999</v>
      </c>
    </row>
    <row r="3877" spans="1:18" x14ac:dyDescent="0.25">
      <c r="A3877" t="s">
        <v>199</v>
      </c>
      <c r="B3877" t="s">
        <v>7</v>
      </c>
      <c r="C3877" s="1">
        <v>44276</v>
      </c>
      <c r="D3877" s="1">
        <v>44466</v>
      </c>
      <c r="E3877" s="24">
        <v>190</v>
      </c>
      <c r="F3877">
        <v>0.5</v>
      </c>
      <c r="G3877">
        <v>2.7</v>
      </c>
      <c r="H3877">
        <v>0.8</v>
      </c>
      <c r="I3877" t="s">
        <v>21</v>
      </c>
      <c r="J3877">
        <v>197</v>
      </c>
      <c r="K3877">
        <v>58</v>
      </c>
      <c r="L3877">
        <v>160</v>
      </c>
      <c r="M3877" t="s">
        <v>200</v>
      </c>
      <c r="N3877" t="s">
        <v>43</v>
      </c>
      <c r="O3877" t="s">
        <v>196</v>
      </c>
      <c r="P3877">
        <f t="shared" si="180"/>
        <v>3.2199999999999998</v>
      </c>
      <c r="Q3877">
        <f t="shared" si="181"/>
        <v>-0.51999999999999957</v>
      </c>
      <c r="R3877">
        <f t="shared" si="182"/>
        <v>0.36249999999999999</v>
      </c>
    </row>
    <row r="3878" spans="1:18" x14ac:dyDescent="0.25">
      <c r="A3878" t="s">
        <v>199</v>
      </c>
      <c r="B3878" t="s">
        <v>7</v>
      </c>
      <c r="C3878" s="1">
        <v>44276</v>
      </c>
      <c r="D3878" s="1">
        <v>44466</v>
      </c>
      <c r="E3878" s="24">
        <v>190</v>
      </c>
      <c r="F3878">
        <v>0.5</v>
      </c>
      <c r="G3878">
        <v>2.2999999999999998</v>
      </c>
      <c r="H3878">
        <v>0.8</v>
      </c>
      <c r="I3878" t="s">
        <v>21</v>
      </c>
      <c r="J3878">
        <v>197</v>
      </c>
      <c r="K3878">
        <v>58</v>
      </c>
      <c r="L3878">
        <v>160</v>
      </c>
      <c r="M3878" t="s">
        <v>200</v>
      </c>
      <c r="N3878" t="s">
        <v>43</v>
      </c>
      <c r="O3878" t="s">
        <v>196</v>
      </c>
      <c r="P3878">
        <f t="shared" si="180"/>
        <v>3.2199999999999998</v>
      </c>
      <c r="Q3878">
        <f t="shared" si="181"/>
        <v>-0.91999999999999993</v>
      </c>
      <c r="R3878">
        <f t="shared" si="182"/>
        <v>0.36249999999999999</v>
      </c>
    </row>
    <row r="3879" spans="1:18" x14ac:dyDescent="0.25">
      <c r="A3879" t="s">
        <v>199</v>
      </c>
      <c r="B3879" t="s">
        <v>7</v>
      </c>
      <c r="C3879" s="1">
        <v>44276</v>
      </c>
      <c r="D3879" s="1">
        <v>44466</v>
      </c>
      <c r="E3879" s="24">
        <v>190</v>
      </c>
      <c r="F3879">
        <v>0.5</v>
      </c>
      <c r="G3879">
        <v>2.5</v>
      </c>
      <c r="H3879">
        <v>0.7</v>
      </c>
      <c r="I3879" t="s">
        <v>21</v>
      </c>
      <c r="J3879">
        <v>197</v>
      </c>
      <c r="K3879">
        <v>58</v>
      </c>
      <c r="L3879">
        <v>160</v>
      </c>
      <c r="M3879" t="s">
        <v>200</v>
      </c>
      <c r="N3879" t="s">
        <v>43</v>
      </c>
      <c r="O3879" t="s">
        <v>196</v>
      </c>
      <c r="P3879">
        <f t="shared" si="180"/>
        <v>3.2199999999999998</v>
      </c>
      <c r="Q3879">
        <f t="shared" si="181"/>
        <v>-0.71999999999999975</v>
      </c>
      <c r="R3879">
        <f t="shared" si="182"/>
        <v>0.36249999999999999</v>
      </c>
    </row>
    <row r="3880" spans="1:18" x14ac:dyDescent="0.25">
      <c r="A3880" t="s">
        <v>199</v>
      </c>
      <c r="B3880" t="s">
        <v>7</v>
      </c>
      <c r="C3880" s="1">
        <v>44276</v>
      </c>
      <c r="D3880" s="1">
        <v>44466</v>
      </c>
      <c r="E3880" s="24">
        <v>190</v>
      </c>
      <c r="F3880">
        <v>0.5</v>
      </c>
      <c r="G3880">
        <v>2.5</v>
      </c>
      <c r="H3880">
        <v>0.8</v>
      </c>
      <c r="I3880" t="s">
        <v>21</v>
      </c>
      <c r="J3880">
        <v>197</v>
      </c>
      <c r="K3880">
        <v>58</v>
      </c>
      <c r="L3880">
        <v>160</v>
      </c>
      <c r="M3880" t="s">
        <v>200</v>
      </c>
      <c r="N3880" t="s">
        <v>43</v>
      </c>
      <c r="O3880" t="s">
        <v>196</v>
      </c>
      <c r="P3880">
        <f t="shared" si="180"/>
        <v>3.2199999999999998</v>
      </c>
      <c r="Q3880">
        <f t="shared" si="181"/>
        <v>-0.71999999999999975</v>
      </c>
      <c r="R3880">
        <f t="shared" si="182"/>
        <v>0.36249999999999999</v>
      </c>
    </row>
    <row r="3881" spans="1:18" x14ac:dyDescent="0.25">
      <c r="A3881" t="s">
        <v>199</v>
      </c>
      <c r="B3881" t="s">
        <v>7</v>
      </c>
      <c r="C3881" s="1">
        <v>44276</v>
      </c>
      <c r="D3881" s="1">
        <v>44466</v>
      </c>
      <c r="E3881" s="24">
        <v>190</v>
      </c>
      <c r="F3881">
        <v>0.5</v>
      </c>
      <c r="G3881">
        <v>2.2000000000000002</v>
      </c>
      <c r="H3881">
        <v>0.6</v>
      </c>
      <c r="I3881" t="s">
        <v>21</v>
      </c>
      <c r="J3881">
        <v>197</v>
      </c>
      <c r="K3881">
        <v>58</v>
      </c>
      <c r="L3881">
        <v>160</v>
      </c>
      <c r="M3881" t="s">
        <v>200</v>
      </c>
      <c r="N3881" t="s">
        <v>43</v>
      </c>
      <c r="O3881" t="s">
        <v>196</v>
      </c>
      <c r="P3881">
        <f t="shared" si="180"/>
        <v>3.2199999999999998</v>
      </c>
      <c r="Q3881">
        <f t="shared" si="181"/>
        <v>-1.0199999999999996</v>
      </c>
      <c r="R3881">
        <f t="shared" si="182"/>
        <v>0.36249999999999999</v>
      </c>
    </row>
    <row r="3882" spans="1:18" x14ac:dyDescent="0.25">
      <c r="A3882" t="s">
        <v>199</v>
      </c>
      <c r="B3882" t="s">
        <v>7</v>
      </c>
      <c r="C3882" s="1">
        <v>44276</v>
      </c>
      <c r="D3882" s="1">
        <v>44466</v>
      </c>
      <c r="E3882" s="24">
        <v>190</v>
      </c>
      <c r="F3882">
        <v>0.5</v>
      </c>
      <c r="G3882">
        <v>2.8</v>
      </c>
      <c r="H3882">
        <v>0.9</v>
      </c>
      <c r="I3882" t="s">
        <v>21</v>
      </c>
      <c r="J3882">
        <v>197</v>
      </c>
      <c r="K3882">
        <v>58</v>
      </c>
      <c r="L3882">
        <v>160</v>
      </c>
      <c r="M3882" t="s">
        <v>200</v>
      </c>
      <c r="N3882" t="s">
        <v>43</v>
      </c>
      <c r="O3882" t="s">
        <v>196</v>
      </c>
      <c r="P3882">
        <f t="shared" si="180"/>
        <v>3.2199999999999998</v>
      </c>
      <c r="Q3882">
        <f t="shared" si="181"/>
        <v>-0.41999999999999993</v>
      </c>
      <c r="R3882">
        <f t="shared" si="182"/>
        <v>0.36249999999999999</v>
      </c>
    </row>
    <row r="3883" spans="1:18" x14ac:dyDescent="0.25">
      <c r="A3883" t="s">
        <v>199</v>
      </c>
      <c r="B3883" t="s">
        <v>7</v>
      </c>
      <c r="C3883" s="1">
        <v>44276</v>
      </c>
      <c r="D3883" s="1">
        <v>44466</v>
      </c>
      <c r="E3883" s="24">
        <v>190</v>
      </c>
      <c r="F3883">
        <v>0.5</v>
      </c>
      <c r="G3883">
        <v>2.5</v>
      </c>
      <c r="H3883">
        <v>0.8</v>
      </c>
      <c r="I3883" t="s">
        <v>21</v>
      </c>
      <c r="J3883">
        <v>197</v>
      </c>
      <c r="K3883">
        <v>58</v>
      </c>
      <c r="L3883">
        <v>160</v>
      </c>
      <c r="M3883" t="s">
        <v>200</v>
      </c>
      <c r="N3883" t="s">
        <v>43</v>
      </c>
      <c r="O3883" t="s">
        <v>196</v>
      </c>
      <c r="P3883">
        <f t="shared" si="180"/>
        <v>3.2199999999999998</v>
      </c>
      <c r="Q3883">
        <f t="shared" si="181"/>
        <v>-0.71999999999999975</v>
      </c>
      <c r="R3883">
        <f t="shared" si="182"/>
        <v>0.36249999999999999</v>
      </c>
    </row>
    <row r="3884" spans="1:18" x14ac:dyDescent="0.25">
      <c r="A3884" t="s">
        <v>199</v>
      </c>
      <c r="B3884" t="s">
        <v>7</v>
      </c>
      <c r="C3884" s="1">
        <v>44276</v>
      </c>
      <c r="D3884" s="1">
        <v>44466</v>
      </c>
      <c r="E3884" s="24">
        <v>190</v>
      </c>
      <c r="F3884">
        <v>0.5</v>
      </c>
      <c r="G3884">
        <v>2.2999999999999998</v>
      </c>
      <c r="H3884">
        <v>0.8</v>
      </c>
      <c r="I3884" t="s">
        <v>21</v>
      </c>
      <c r="J3884">
        <v>197</v>
      </c>
      <c r="K3884">
        <v>58</v>
      </c>
      <c r="L3884">
        <v>160</v>
      </c>
      <c r="M3884" t="s">
        <v>200</v>
      </c>
      <c r="N3884" t="s">
        <v>43</v>
      </c>
      <c r="O3884" t="s">
        <v>196</v>
      </c>
      <c r="P3884">
        <f t="shared" si="180"/>
        <v>3.2199999999999998</v>
      </c>
      <c r="Q3884">
        <f t="shared" si="181"/>
        <v>-0.91999999999999993</v>
      </c>
      <c r="R3884">
        <f t="shared" si="182"/>
        <v>0.36249999999999999</v>
      </c>
    </row>
    <row r="3885" spans="1:18" x14ac:dyDescent="0.25">
      <c r="A3885" t="s">
        <v>199</v>
      </c>
      <c r="B3885" t="s">
        <v>7</v>
      </c>
      <c r="C3885" s="1">
        <v>44276</v>
      </c>
      <c r="D3885" s="1">
        <v>44466</v>
      </c>
      <c r="E3885" s="24">
        <v>190</v>
      </c>
      <c r="F3885">
        <v>0.5</v>
      </c>
      <c r="G3885">
        <v>2.2999999999999998</v>
      </c>
      <c r="H3885">
        <v>0.7</v>
      </c>
      <c r="I3885" t="s">
        <v>21</v>
      </c>
      <c r="J3885">
        <v>197</v>
      </c>
      <c r="K3885">
        <v>58</v>
      </c>
      <c r="L3885">
        <v>160</v>
      </c>
      <c r="M3885" t="s">
        <v>200</v>
      </c>
      <c r="N3885" t="s">
        <v>43</v>
      </c>
      <c r="O3885" t="s">
        <v>196</v>
      </c>
      <c r="P3885">
        <f t="shared" si="180"/>
        <v>3.2199999999999998</v>
      </c>
      <c r="Q3885">
        <f t="shared" si="181"/>
        <v>-0.91999999999999993</v>
      </c>
      <c r="R3885">
        <f t="shared" si="182"/>
        <v>0.36249999999999999</v>
      </c>
    </row>
    <row r="3886" spans="1:18" x14ac:dyDescent="0.25">
      <c r="A3886" t="s">
        <v>199</v>
      </c>
      <c r="B3886" t="s">
        <v>7</v>
      </c>
      <c r="C3886" s="1">
        <v>44276</v>
      </c>
      <c r="D3886" s="1">
        <v>44466</v>
      </c>
      <c r="E3886" s="24">
        <v>190</v>
      </c>
      <c r="F3886">
        <v>0.5</v>
      </c>
      <c r="G3886">
        <v>2.4</v>
      </c>
      <c r="H3886">
        <v>0.8</v>
      </c>
      <c r="I3886" t="s">
        <v>21</v>
      </c>
      <c r="J3886">
        <v>197</v>
      </c>
      <c r="K3886">
        <v>58</v>
      </c>
      <c r="L3886">
        <v>160</v>
      </c>
      <c r="M3886" t="s">
        <v>200</v>
      </c>
      <c r="N3886" t="s">
        <v>43</v>
      </c>
      <c r="O3886" t="s">
        <v>196</v>
      </c>
      <c r="P3886">
        <f t="shared" si="180"/>
        <v>3.2199999999999998</v>
      </c>
      <c r="Q3886">
        <f t="shared" si="181"/>
        <v>-0.81999999999999984</v>
      </c>
      <c r="R3886">
        <f t="shared" si="182"/>
        <v>0.36249999999999999</v>
      </c>
    </row>
    <row r="3887" spans="1:18" x14ac:dyDescent="0.25">
      <c r="A3887" t="s">
        <v>199</v>
      </c>
      <c r="B3887" t="s">
        <v>7</v>
      </c>
      <c r="C3887" s="1">
        <v>44276</v>
      </c>
      <c r="D3887" s="1">
        <v>44466</v>
      </c>
      <c r="E3887" s="24">
        <v>190</v>
      </c>
      <c r="F3887">
        <v>0.5</v>
      </c>
      <c r="G3887">
        <v>2.1</v>
      </c>
      <c r="H3887">
        <v>0.6</v>
      </c>
      <c r="I3887" t="s">
        <v>21</v>
      </c>
      <c r="J3887">
        <v>197</v>
      </c>
      <c r="K3887">
        <v>58</v>
      </c>
      <c r="L3887">
        <v>160</v>
      </c>
      <c r="M3887" t="s">
        <v>200</v>
      </c>
      <c r="N3887" t="s">
        <v>43</v>
      </c>
      <c r="O3887" t="s">
        <v>196</v>
      </c>
      <c r="P3887">
        <f t="shared" si="180"/>
        <v>3.2199999999999998</v>
      </c>
      <c r="Q3887">
        <f t="shared" si="181"/>
        <v>-1.1199999999999997</v>
      </c>
      <c r="R3887">
        <f t="shared" si="182"/>
        <v>0.36249999999999999</v>
      </c>
    </row>
    <row r="3888" spans="1:18" x14ac:dyDescent="0.25">
      <c r="A3888" t="s">
        <v>199</v>
      </c>
      <c r="B3888" t="s">
        <v>7</v>
      </c>
      <c r="C3888" s="1">
        <v>44276</v>
      </c>
      <c r="D3888" s="1">
        <v>44466</v>
      </c>
      <c r="E3888" s="24">
        <v>190</v>
      </c>
      <c r="F3888">
        <v>0.5</v>
      </c>
      <c r="G3888">
        <v>2.2000000000000002</v>
      </c>
      <c r="H3888">
        <v>0.7</v>
      </c>
      <c r="I3888" t="s">
        <v>21</v>
      </c>
      <c r="J3888">
        <v>197</v>
      </c>
      <c r="K3888">
        <v>58</v>
      </c>
      <c r="L3888">
        <v>160</v>
      </c>
      <c r="M3888" t="s">
        <v>200</v>
      </c>
      <c r="N3888" t="s">
        <v>43</v>
      </c>
      <c r="O3888" t="s">
        <v>196</v>
      </c>
      <c r="P3888">
        <f t="shared" si="180"/>
        <v>3.2199999999999998</v>
      </c>
      <c r="Q3888">
        <f t="shared" si="181"/>
        <v>-1.0199999999999996</v>
      </c>
      <c r="R3888">
        <f t="shared" si="182"/>
        <v>0.36249999999999999</v>
      </c>
    </row>
    <row r="3889" spans="1:18" x14ac:dyDescent="0.25">
      <c r="A3889" t="s">
        <v>199</v>
      </c>
      <c r="B3889" t="s">
        <v>7</v>
      </c>
      <c r="C3889" s="1">
        <v>44276</v>
      </c>
      <c r="D3889" s="1">
        <v>44466</v>
      </c>
      <c r="E3889" s="24">
        <v>190</v>
      </c>
      <c r="F3889">
        <v>0.5</v>
      </c>
      <c r="G3889">
        <v>2.2999999999999998</v>
      </c>
      <c r="H3889">
        <v>0.7</v>
      </c>
      <c r="I3889" t="s">
        <v>21</v>
      </c>
      <c r="J3889">
        <v>197</v>
      </c>
      <c r="K3889">
        <v>58</v>
      </c>
      <c r="L3889">
        <v>160</v>
      </c>
      <c r="M3889" t="s">
        <v>200</v>
      </c>
      <c r="N3889" t="s">
        <v>43</v>
      </c>
      <c r="O3889" t="s">
        <v>196</v>
      </c>
      <c r="P3889">
        <f t="shared" si="180"/>
        <v>3.2199999999999998</v>
      </c>
      <c r="Q3889">
        <f t="shared" si="181"/>
        <v>-0.91999999999999993</v>
      </c>
      <c r="R3889">
        <f t="shared" si="182"/>
        <v>0.36249999999999999</v>
      </c>
    </row>
    <row r="3890" spans="1:18" x14ac:dyDescent="0.25">
      <c r="A3890" t="s">
        <v>199</v>
      </c>
      <c r="B3890" t="s">
        <v>7</v>
      </c>
      <c r="C3890" s="1">
        <v>44276</v>
      </c>
      <c r="D3890" s="1">
        <v>44466</v>
      </c>
      <c r="E3890" s="24">
        <v>190</v>
      </c>
      <c r="F3890">
        <v>0.5</v>
      </c>
      <c r="G3890">
        <v>2.8</v>
      </c>
      <c r="H3890">
        <v>0.9</v>
      </c>
      <c r="I3890" t="s">
        <v>21</v>
      </c>
      <c r="J3890">
        <v>197</v>
      </c>
      <c r="K3890">
        <v>58</v>
      </c>
      <c r="L3890">
        <v>160</v>
      </c>
      <c r="M3890" t="s">
        <v>200</v>
      </c>
      <c r="N3890" t="s">
        <v>43</v>
      </c>
      <c r="O3890" t="s">
        <v>196</v>
      </c>
      <c r="P3890">
        <f t="shared" si="180"/>
        <v>3.2199999999999998</v>
      </c>
      <c r="Q3890">
        <f t="shared" si="181"/>
        <v>-0.41999999999999993</v>
      </c>
      <c r="R3890">
        <f t="shared" si="182"/>
        <v>0.36249999999999999</v>
      </c>
    </row>
    <row r="3891" spans="1:18" x14ac:dyDescent="0.25">
      <c r="A3891" t="s">
        <v>199</v>
      </c>
      <c r="B3891" t="s">
        <v>7</v>
      </c>
      <c r="C3891" s="1">
        <v>44276</v>
      </c>
      <c r="D3891" s="1">
        <v>44466</v>
      </c>
      <c r="E3891" s="24">
        <v>190</v>
      </c>
      <c r="F3891">
        <v>0.5</v>
      </c>
      <c r="G3891">
        <v>2.5</v>
      </c>
      <c r="H3891">
        <v>0.7</v>
      </c>
      <c r="I3891" t="s">
        <v>21</v>
      </c>
      <c r="J3891">
        <v>197</v>
      </c>
      <c r="K3891">
        <v>58</v>
      </c>
      <c r="L3891">
        <v>160</v>
      </c>
      <c r="M3891" t="s">
        <v>200</v>
      </c>
      <c r="N3891" t="s">
        <v>43</v>
      </c>
      <c r="O3891" t="s">
        <v>196</v>
      </c>
      <c r="P3891">
        <f t="shared" si="180"/>
        <v>3.2199999999999998</v>
      </c>
      <c r="Q3891">
        <f t="shared" si="181"/>
        <v>-0.71999999999999975</v>
      </c>
      <c r="R3891">
        <f t="shared" si="182"/>
        <v>0.36249999999999999</v>
      </c>
    </row>
    <row r="3892" spans="1:18" x14ac:dyDescent="0.25">
      <c r="A3892" t="s">
        <v>199</v>
      </c>
      <c r="B3892" t="s">
        <v>7</v>
      </c>
      <c r="C3892" s="1">
        <v>44276</v>
      </c>
      <c r="D3892" s="1">
        <v>44466</v>
      </c>
      <c r="E3892" s="24">
        <v>190</v>
      </c>
      <c r="F3892">
        <v>0.5</v>
      </c>
      <c r="G3892">
        <v>2.2000000000000002</v>
      </c>
      <c r="H3892">
        <v>0.7</v>
      </c>
      <c r="I3892" t="s">
        <v>21</v>
      </c>
      <c r="J3892">
        <v>197</v>
      </c>
      <c r="K3892">
        <v>58</v>
      </c>
      <c r="L3892">
        <v>160</v>
      </c>
      <c r="M3892" t="s">
        <v>200</v>
      </c>
      <c r="N3892" t="s">
        <v>43</v>
      </c>
      <c r="O3892" t="s">
        <v>196</v>
      </c>
      <c r="P3892">
        <f t="shared" si="180"/>
        <v>3.2199999999999998</v>
      </c>
      <c r="Q3892">
        <f t="shared" si="181"/>
        <v>-1.0199999999999996</v>
      </c>
      <c r="R3892">
        <f t="shared" si="182"/>
        <v>0.36249999999999999</v>
      </c>
    </row>
    <row r="3893" spans="1:18" x14ac:dyDescent="0.25">
      <c r="A3893" t="s">
        <v>199</v>
      </c>
      <c r="B3893" t="s">
        <v>7</v>
      </c>
      <c r="C3893" s="1">
        <v>44276</v>
      </c>
      <c r="D3893" s="1">
        <v>44466</v>
      </c>
      <c r="E3893" s="24">
        <v>190</v>
      </c>
      <c r="F3893">
        <v>0.5</v>
      </c>
      <c r="G3893">
        <v>2.6</v>
      </c>
      <c r="H3893">
        <v>0.8</v>
      </c>
      <c r="I3893" t="s">
        <v>21</v>
      </c>
      <c r="J3893">
        <v>197</v>
      </c>
      <c r="K3893">
        <v>58</v>
      </c>
      <c r="L3893">
        <v>160</v>
      </c>
      <c r="M3893" t="s">
        <v>200</v>
      </c>
      <c r="N3893" t="s">
        <v>43</v>
      </c>
      <c r="O3893" t="s">
        <v>196</v>
      </c>
      <c r="P3893">
        <f t="shared" si="180"/>
        <v>3.2199999999999998</v>
      </c>
      <c r="Q3893">
        <f t="shared" si="181"/>
        <v>-0.61999999999999966</v>
      </c>
      <c r="R3893">
        <f t="shared" si="182"/>
        <v>0.36249999999999999</v>
      </c>
    </row>
    <row r="3894" spans="1:18" x14ac:dyDescent="0.25">
      <c r="A3894" t="s">
        <v>199</v>
      </c>
      <c r="B3894" t="s">
        <v>7</v>
      </c>
      <c r="C3894" s="1">
        <v>44276</v>
      </c>
      <c r="D3894" s="1">
        <v>44466</v>
      </c>
      <c r="E3894" s="24">
        <v>190</v>
      </c>
      <c r="F3894">
        <v>0.5</v>
      </c>
      <c r="G3894">
        <v>2.1</v>
      </c>
      <c r="H3894">
        <v>0.6</v>
      </c>
      <c r="I3894" t="s">
        <v>21</v>
      </c>
      <c r="J3894">
        <v>197</v>
      </c>
      <c r="K3894">
        <v>58</v>
      </c>
      <c r="L3894">
        <v>160</v>
      </c>
      <c r="M3894" t="s">
        <v>200</v>
      </c>
      <c r="N3894" t="s">
        <v>43</v>
      </c>
      <c r="O3894" t="s">
        <v>196</v>
      </c>
      <c r="P3894">
        <f t="shared" si="180"/>
        <v>3.2199999999999998</v>
      </c>
      <c r="Q3894">
        <f t="shared" si="181"/>
        <v>-1.1199999999999997</v>
      </c>
      <c r="R3894">
        <f t="shared" si="182"/>
        <v>0.36249999999999999</v>
      </c>
    </row>
    <row r="3895" spans="1:18" x14ac:dyDescent="0.25">
      <c r="A3895" t="s">
        <v>199</v>
      </c>
      <c r="B3895" t="s">
        <v>7</v>
      </c>
      <c r="C3895" s="1">
        <v>44276</v>
      </c>
      <c r="D3895" s="1">
        <v>44466</v>
      </c>
      <c r="E3895" s="24">
        <v>190</v>
      </c>
      <c r="F3895">
        <v>0.5</v>
      </c>
      <c r="G3895">
        <v>2.6</v>
      </c>
      <c r="H3895">
        <v>0.8</v>
      </c>
      <c r="I3895" t="s">
        <v>21</v>
      </c>
      <c r="J3895">
        <v>197</v>
      </c>
      <c r="K3895">
        <v>58</v>
      </c>
      <c r="L3895">
        <v>160</v>
      </c>
      <c r="M3895" t="s">
        <v>200</v>
      </c>
      <c r="N3895" t="s">
        <v>43</v>
      </c>
      <c r="O3895" t="s">
        <v>196</v>
      </c>
      <c r="P3895">
        <f t="shared" si="180"/>
        <v>3.2199999999999998</v>
      </c>
      <c r="Q3895">
        <f t="shared" si="181"/>
        <v>-0.61999999999999966</v>
      </c>
      <c r="R3895">
        <f t="shared" si="182"/>
        <v>0.36249999999999999</v>
      </c>
    </row>
    <row r="3896" spans="1:18" x14ac:dyDescent="0.25">
      <c r="A3896" t="s">
        <v>199</v>
      </c>
      <c r="B3896" t="s">
        <v>7</v>
      </c>
      <c r="C3896" s="1">
        <v>44276</v>
      </c>
      <c r="D3896" s="1">
        <v>44466</v>
      </c>
      <c r="E3896" s="24">
        <v>190</v>
      </c>
      <c r="F3896">
        <v>0.5</v>
      </c>
      <c r="G3896">
        <v>2.5</v>
      </c>
      <c r="H3896">
        <v>0.8</v>
      </c>
      <c r="I3896" t="s">
        <v>21</v>
      </c>
      <c r="J3896">
        <v>197</v>
      </c>
      <c r="K3896">
        <v>58</v>
      </c>
      <c r="L3896">
        <v>160</v>
      </c>
      <c r="M3896" t="s">
        <v>200</v>
      </c>
      <c r="N3896" t="s">
        <v>43</v>
      </c>
      <c r="O3896" t="s">
        <v>196</v>
      </c>
      <c r="P3896">
        <f t="shared" si="180"/>
        <v>3.2199999999999998</v>
      </c>
      <c r="Q3896">
        <f t="shared" si="181"/>
        <v>-0.71999999999999975</v>
      </c>
      <c r="R3896">
        <f t="shared" si="182"/>
        <v>0.36249999999999999</v>
      </c>
    </row>
    <row r="3897" spans="1:18" x14ac:dyDescent="0.25">
      <c r="A3897" t="s">
        <v>199</v>
      </c>
      <c r="B3897" t="s">
        <v>7</v>
      </c>
      <c r="C3897" s="1">
        <v>44276</v>
      </c>
      <c r="D3897" s="1">
        <v>44466</v>
      </c>
      <c r="E3897" s="24">
        <v>190</v>
      </c>
      <c r="F3897">
        <v>0.5</v>
      </c>
      <c r="G3897">
        <v>2.2999999999999998</v>
      </c>
      <c r="H3897">
        <v>0.7</v>
      </c>
      <c r="I3897" t="s">
        <v>21</v>
      </c>
      <c r="J3897">
        <v>197</v>
      </c>
      <c r="K3897">
        <v>58</v>
      </c>
      <c r="L3897">
        <v>160</v>
      </c>
      <c r="M3897" t="s">
        <v>200</v>
      </c>
      <c r="N3897" t="s">
        <v>43</v>
      </c>
      <c r="O3897" t="s">
        <v>196</v>
      </c>
      <c r="P3897">
        <f t="shared" si="180"/>
        <v>3.2199999999999998</v>
      </c>
      <c r="Q3897">
        <f t="shared" si="181"/>
        <v>-0.91999999999999993</v>
      </c>
      <c r="R3897">
        <f t="shared" si="182"/>
        <v>0.36249999999999999</v>
      </c>
    </row>
    <row r="3898" spans="1:18" x14ac:dyDescent="0.25">
      <c r="A3898" t="s">
        <v>199</v>
      </c>
      <c r="B3898" t="s">
        <v>7</v>
      </c>
      <c r="C3898" s="1">
        <v>44276</v>
      </c>
      <c r="D3898" s="1">
        <v>44466</v>
      </c>
      <c r="E3898" s="24">
        <v>190</v>
      </c>
      <c r="F3898">
        <v>0.5</v>
      </c>
      <c r="G3898">
        <v>2.1</v>
      </c>
      <c r="H3898">
        <v>0.6</v>
      </c>
      <c r="I3898" t="s">
        <v>21</v>
      </c>
      <c r="J3898">
        <v>197</v>
      </c>
      <c r="K3898">
        <v>58</v>
      </c>
      <c r="L3898">
        <v>160</v>
      </c>
      <c r="M3898" t="s">
        <v>200</v>
      </c>
      <c r="N3898" t="s">
        <v>43</v>
      </c>
      <c r="O3898" t="s">
        <v>196</v>
      </c>
      <c r="P3898">
        <f t="shared" si="180"/>
        <v>3.2199999999999998</v>
      </c>
      <c r="Q3898">
        <f t="shared" si="181"/>
        <v>-1.1199999999999997</v>
      </c>
      <c r="R3898">
        <f t="shared" si="182"/>
        <v>0.36249999999999999</v>
      </c>
    </row>
    <row r="3899" spans="1:18" x14ac:dyDescent="0.25">
      <c r="A3899" t="s">
        <v>199</v>
      </c>
      <c r="B3899" t="s">
        <v>7</v>
      </c>
      <c r="C3899" s="1">
        <v>44276</v>
      </c>
      <c r="D3899" s="1">
        <v>44466</v>
      </c>
      <c r="E3899" s="24">
        <v>190</v>
      </c>
      <c r="F3899">
        <v>0.5</v>
      </c>
      <c r="G3899">
        <v>1.8</v>
      </c>
      <c r="H3899">
        <v>0.5</v>
      </c>
      <c r="I3899" t="s">
        <v>21</v>
      </c>
      <c r="J3899">
        <v>197</v>
      </c>
      <c r="K3899">
        <v>58</v>
      </c>
      <c r="L3899">
        <v>160</v>
      </c>
      <c r="M3899" t="s">
        <v>200</v>
      </c>
      <c r="N3899" t="s">
        <v>43</v>
      </c>
      <c r="O3899" t="s">
        <v>196</v>
      </c>
      <c r="P3899">
        <f t="shared" si="180"/>
        <v>3.2199999999999998</v>
      </c>
      <c r="Q3899">
        <f t="shared" si="181"/>
        <v>-1.4199999999999997</v>
      </c>
      <c r="R3899">
        <f t="shared" si="182"/>
        <v>0.36249999999999999</v>
      </c>
    </row>
    <row r="3900" spans="1:18" x14ac:dyDescent="0.25">
      <c r="A3900" t="s">
        <v>201</v>
      </c>
      <c r="B3900" t="s">
        <v>7</v>
      </c>
      <c r="C3900" s="1">
        <v>44283</v>
      </c>
      <c r="D3900" s="1">
        <v>44467</v>
      </c>
      <c r="E3900" s="24">
        <v>184</v>
      </c>
      <c r="F3900">
        <v>0.5</v>
      </c>
      <c r="G3900">
        <v>4.3</v>
      </c>
      <c r="H3900">
        <v>1.3</v>
      </c>
      <c r="I3900" t="s">
        <v>21</v>
      </c>
      <c r="J3900">
        <v>44</v>
      </c>
      <c r="K3900">
        <v>29</v>
      </c>
      <c r="L3900">
        <v>160</v>
      </c>
      <c r="M3900" t="s">
        <v>202</v>
      </c>
      <c r="N3900" t="s">
        <v>44</v>
      </c>
      <c r="O3900" t="s">
        <v>203</v>
      </c>
      <c r="P3900">
        <f t="shared" si="180"/>
        <v>3.1959999999999997</v>
      </c>
      <c r="Q3900">
        <f t="shared" si="181"/>
        <v>1.1040000000000001</v>
      </c>
      <c r="R3900">
        <f t="shared" si="182"/>
        <v>0.18124999999999999</v>
      </c>
    </row>
    <row r="3901" spans="1:18" x14ac:dyDescent="0.25">
      <c r="A3901" t="s">
        <v>201</v>
      </c>
      <c r="B3901" t="s">
        <v>7</v>
      </c>
      <c r="C3901" s="1">
        <v>44283</v>
      </c>
      <c r="D3901" s="1">
        <v>44467</v>
      </c>
      <c r="E3901" s="24">
        <v>184</v>
      </c>
      <c r="F3901">
        <v>0.5</v>
      </c>
      <c r="G3901">
        <v>3.4</v>
      </c>
      <c r="H3901">
        <v>1.1000000000000001</v>
      </c>
      <c r="I3901" t="s">
        <v>21</v>
      </c>
      <c r="J3901">
        <v>44</v>
      </c>
      <c r="K3901">
        <v>29</v>
      </c>
      <c r="L3901">
        <v>160</v>
      </c>
      <c r="M3901" t="s">
        <v>202</v>
      </c>
      <c r="N3901" t="s">
        <v>44</v>
      </c>
      <c r="O3901" t="s">
        <v>203</v>
      </c>
      <c r="P3901">
        <f t="shared" si="180"/>
        <v>3.1959999999999997</v>
      </c>
      <c r="Q3901">
        <f t="shared" si="181"/>
        <v>0.20400000000000018</v>
      </c>
      <c r="R3901">
        <f t="shared" si="182"/>
        <v>0.18124999999999999</v>
      </c>
    </row>
    <row r="3902" spans="1:18" x14ac:dyDescent="0.25">
      <c r="A3902" t="s">
        <v>201</v>
      </c>
      <c r="B3902" t="s">
        <v>7</v>
      </c>
      <c r="C3902" s="1">
        <v>44283</v>
      </c>
      <c r="D3902" s="1">
        <v>44467</v>
      </c>
      <c r="E3902" s="24">
        <v>184</v>
      </c>
      <c r="F3902">
        <v>0.5</v>
      </c>
      <c r="G3902">
        <v>3.2</v>
      </c>
      <c r="H3902">
        <v>1</v>
      </c>
      <c r="I3902" t="s">
        <v>21</v>
      </c>
      <c r="J3902">
        <v>44</v>
      </c>
      <c r="K3902">
        <v>29</v>
      </c>
      <c r="L3902">
        <v>160</v>
      </c>
      <c r="M3902" t="s">
        <v>202</v>
      </c>
      <c r="N3902" t="s">
        <v>44</v>
      </c>
      <c r="O3902" t="s">
        <v>203</v>
      </c>
      <c r="P3902">
        <f t="shared" si="180"/>
        <v>3.1959999999999997</v>
      </c>
      <c r="Q3902">
        <f t="shared" si="181"/>
        <v>4.0000000000004476E-3</v>
      </c>
      <c r="R3902">
        <f t="shared" si="182"/>
        <v>0.18124999999999999</v>
      </c>
    </row>
    <row r="3903" spans="1:18" x14ac:dyDescent="0.25">
      <c r="A3903" t="s">
        <v>201</v>
      </c>
      <c r="B3903" t="s">
        <v>7</v>
      </c>
      <c r="C3903" s="1">
        <v>44283</v>
      </c>
      <c r="D3903" s="1">
        <v>44467</v>
      </c>
      <c r="E3903" s="24">
        <v>184</v>
      </c>
      <c r="F3903">
        <v>0.5</v>
      </c>
      <c r="G3903">
        <v>2.7</v>
      </c>
      <c r="H3903">
        <v>0.8</v>
      </c>
      <c r="I3903" t="s">
        <v>21</v>
      </c>
      <c r="J3903">
        <v>44</v>
      </c>
      <c r="K3903">
        <v>29</v>
      </c>
      <c r="L3903">
        <v>160</v>
      </c>
      <c r="M3903" t="s">
        <v>202</v>
      </c>
      <c r="N3903" t="s">
        <v>44</v>
      </c>
      <c r="O3903" t="s">
        <v>203</v>
      </c>
      <c r="P3903">
        <f t="shared" si="180"/>
        <v>3.1959999999999997</v>
      </c>
      <c r="Q3903">
        <f t="shared" si="181"/>
        <v>-0.49599999999999955</v>
      </c>
      <c r="R3903">
        <f t="shared" si="182"/>
        <v>0.18124999999999999</v>
      </c>
    </row>
    <row r="3904" spans="1:18" x14ac:dyDescent="0.25">
      <c r="A3904" t="s">
        <v>201</v>
      </c>
      <c r="B3904" t="s">
        <v>7</v>
      </c>
      <c r="C3904" s="1">
        <v>44283</v>
      </c>
      <c r="D3904" s="1">
        <v>44467</v>
      </c>
      <c r="E3904" s="24">
        <v>184</v>
      </c>
      <c r="F3904">
        <v>0.5</v>
      </c>
      <c r="G3904">
        <v>2.2999999999999998</v>
      </c>
      <c r="H3904">
        <v>0.6</v>
      </c>
      <c r="I3904" t="s">
        <v>21</v>
      </c>
      <c r="J3904">
        <v>44</v>
      </c>
      <c r="K3904">
        <v>29</v>
      </c>
      <c r="L3904">
        <v>160</v>
      </c>
      <c r="M3904" t="s">
        <v>202</v>
      </c>
      <c r="N3904" t="s">
        <v>44</v>
      </c>
      <c r="O3904" t="s">
        <v>203</v>
      </c>
      <c r="P3904">
        <f t="shared" si="180"/>
        <v>3.1959999999999997</v>
      </c>
      <c r="Q3904">
        <f t="shared" si="181"/>
        <v>-0.89599999999999991</v>
      </c>
      <c r="R3904">
        <f t="shared" si="182"/>
        <v>0.18124999999999999</v>
      </c>
    </row>
    <row r="3905" spans="1:18" x14ac:dyDescent="0.25">
      <c r="A3905" t="s">
        <v>201</v>
      </c>
      <c r="B3905" t="s">
        <v>7</v>
      </c>
      <c r="C3905" s="1">
        <v>44283</v>
      </c>
      <c r="D3905" s="1">
        <v>44467</v>
      </c>
      <c r="E3905" s="24">
        <v>184</v>
      </c>
      <c r="F3905">
        <v>0.5</v>
      </c>
      <c r="G3905">
        <v>2.5</v>
      </c>
      <c r="H3905">
        <v>0.7</v>
      </c>
      <c r="I3905" t="s">
        <v>21</v>
      </c>
      <c r="J3905">
        <v>44</v>
      </c>
      <c r="K3905">
        <v>29</v>
      </c>
      <c r="L3905">
        <v>160</v>
      </c>
      <c r="M3905" t="s">
        <v>202</v>
      </c>
      <c r="N3905" t="s">
        <v>44</v>
      </c>
      <c r="O3905" t="s">
        <v>203</v>
      </c>
      <c r="P3905">
        <f t="shared" si="180"/>
        <v>3.1959999999999997</v>
      </c>
      <c r="Q3905">
        <f t="shared" si="181"/>
        <v>-0.69599999999999973</v>
      </c>
      <c r="R3905">
        <f t="shared" si="182"/>
        <v>0.18124999999999999</v>
      </c>
    </row>
    <row r="3906" spans="1:18" x14ac:dyDescent="0.25">
      <c r="A3906" t="s">
        <v>201</v>
      </c>
      <c r="B3906" t="s">
        <v>7</v>
      </c>
      <c r="C3906" s="1">
        <v>44283</v>
      </c>
      <c r="D3906" s="1">
        <v>44467</v>
      </c>
      <c r="E3906" s="24">
        <v>184</v>
      </c>
      <c r="F3906">
        <v>0.5</v>
      </c>
      <c r="G3906">
        <v>3.4</v>
      </c>
      <c r="H3906">
        <v>1</v>
      </c>
      <c r="I3906" t="s">
        <v>21</v>
      </c>
      <c r="J3906">
        <v>44</v>
      </c>
      <c r="K3906">
        <v>29</v>
      </c>
      <c r="L3906">
        <v>160</v>
      </c>
      <c r="M3906" t="s">
        <v>202</v>
      </c>
      <c r="N3906" t="s">
        <v>44</v>
      </c>
      <c r="O3906" t="s">
        <v>203</v>
      </c>
      <c r="P3906">
        <f t="shared" si="180"/>
        <v>3.1959999999999997</v>
      </c>
      <c r="Q3906">
        <f t="shared" si="181"/>
        <v>0.20400000000000018</v>
      </c>
      <c r="R3906">
        <f t="shared" si="182"/>
        <v>0.18124999999999999</v>
      </c>
    </row>
    <row r="3907" spans="1:18" x14ac:dyDescent="0.25">
      <c r="A3907" t="s">
        <v>201</v>
      </c>
      <c r="B3907" t="s">
        <v>7</v>
      </c>
      <c r="C3907" s="1">
        <v>44283</v>
      </c>
      <c r="D3907" s="1">
        <v>44467</v>
      </c>
      <c r="E3907" s="24">
        <v>184</v>
      </c>
      <c r="F3907">
        <v>0.5</v>
      </c>
      <c r="G3907">
        <v>3.2</v>
      </c>
      <c r="H3907">
        <v>1</v>
      </c>
      <c r="I3907" t="s">
        <v>21</v>
      </c>
      <c r="J3907">
        <v>44</v>
      </c>
      <c r="K3907">
        <v>29</v>
      </c>
      <c r="L3907">
        <v>160</v>
      </c>
      <c r="M3907" t="s">
        <v>202</v>
      </c>
      <c r="N3907" t="s">
        <v>44</v>
      </c>
      <c r="O3907" t="s">
        <v>203</v>
      </c>
      <c r="P3907">
        <f t="shared" ref="P3907:P3970" si="183">IF(B3907="AltCom",E3907*0.003+1.43,IF(B3907="EreCya",E3907*0.003+2.87,IF(B3907="JulOrn",E3907*0.004+2.3,IF(B3907="LepElo",E3907*0.011+0.91,IF(B3907="NeoPul",E3907*0.004+2.46,IF(B3907="NeoTet","NT",IF(B3907="TelTem",E3907*0.006+1.77,IF(B3907="VarMoo",E3907*0.003+1.67,"AAAAAAAAAH"))))))))</f>
        <v>3.1959999999999997</v>
      </c>
      <c r="Q3907">
        <f t="shared" ref="Q3907:Q3970" si="184">IF(B3907="NeoTet", "NA", G3907-P3907)</f>
        <v>4.0000000000004476E-3</v>
      </c>
      <c r="R3907">
        <f t="shared" ref="R3907:R3970" si="185">K3907/L3907</f>
        <v>0.18124999999999999</v>
      </c>
    </row>
    <row r="3908" spans="1:18" x14ac:dyDescent="0.25">
      <c r="A3908" t="s">
        <v>201</v>
      </c>
      <c r="B3908" t="s">
        <v>7</v>
      </c>
      <c r="C3908" s="1">
        <v>44283</v>
      </c>
      <c r="D3908" s="1">
        <v>44467</v>
      </c>
      <c r="E3908" s="24">
        <v>184</v>
      </c>
      <c r="F3908">
        <v>0.5</v>
      </c>
      <c r="G3908">
        <v>2.6</v>
      </c>
      <c r="H3908">
        <v>0.8</v>
      </c>
      <c r="I3908" t="s">
        <v>21</v>
      </c>
      <c r="J3908">
        <v>44</v>
      </c>
      <c r="K3908">
        <v>29</v>
      </c>
      <c r="L3908">
        <v>160</v>
      </c>
      <c r="M3908" t="s">
        <v>202</v>
      </c>
      <c r="N3908" t="s">
        <v>44</v>
      </c>
      <c r="O3908" t="s">
        <v>203</v>
      </c>
      <c r="P3908">
        <f t="shared" si="183"/>
        <v>3.1959999999999997</v>
      </c>
      <c r="Q3908">
        <f t="shared" si="184"/>
        <v>-0.59599999999999964</v>
      </c>
      <c r="R3908">
        <f t="shared" si="185"/>
        <v>0.18124999999999999</v>
      </c>
    </row>
    <row r="3909" spans="1:18" x14ac:dyDescent="0.25">
      <c r="A3909" t="s">
        <v>201</v>
      </c>
      <c r="B3909" t="s">
        <v>7</v>
      </c>
      <c r="C3909" s="1">
        <v>44283</v>
      </c>
      <c r="D3909" s="1">
        <v>44467</v>
      </c>
      <c r="E3909" s="24">
        <v>184</v>
      </c>
      <c r="F3909">
        <v>0.5</v>
      </c>
      <c r="G3909">
        <v>2.7</v>
      </c>
      <c r="H3909">
        <v>0.8</v>
      </c>
      <c r="I3909" t="s">
        <v>21</v>
      </c>
      <c r="J3909">
        <v>44</v>
      </c>
      <c r="K3909">
        <v>29</v>
      </c>
      <c r="L3909">
        <v>160</v>
      </c>
      <c r="M3909" t="s">
        <v>202</v>
      </c>
      <c r="N3909" t="s">
        <v>44</v>
      </c>
      <c r="O3909" t="s">
        <v>203</v>
      </c>
      <c r="P3909">
        <f t="shared" si="183"/>
        <v>3.1959999999999997</v>
      </c>
      <c r="Q3909">
        <f t="shared" si="184"/>
        <v>-0.49599999999999955</v>
      </c>
      <c r="R3909">
        <f t="shared" si="185"/>
        <v>0.18124999999999999</v>
      </c>
    </row>
    <row r="3910" spans="1:18" x14ac:dyDescent="0.25">
      <c r="A3910" t="s">
        <v>201</v>
      </c>
      <c r="B3910" t="s">
        <v>7</v>
      </c>
      <c r="C3910" s="1">
        <v>44283</v>
      </c>
      <c r="D3910" s="1">
        <v>44467</v>
      </c>
      <c r="E3910" s="24">
        <v>184</v>
      </c>
      <c r="F3910">
        <v>0.5</v>
      </c>
      <c r="G3910">
        <v>3</v>
      </c>
      <c r="H3910">
        <v>1</v>
      </c>
      <c r="I3910" t="s">
        <v>21</v>
      </c>
      <c r="J3910">
        <v>44</v>
      </c>
      <c r="K3910">
        <v>29</v>
      </c>
      <c r="L3910">
        <v>160</v>
      </c>
      <c r="M3910" t="s">
        <v>202</v>
      </c>
      <c r="N3910" t="s">
        <v>44</v>
      </c>
      <c r="O3910" t="s">
        <v>203</v>
      </c>
      <c r="P3910">
        <f t="shared" si="183"/>
        <v>3.1959999999999997</v>
      </c>
      <c r="Q3910">
        <f t="shared" si="184"/>
        <v>-0.19599999999999973</v>
      </c>
      <c r="R3910">
        <f t="shared" si="185"/>
        <v>0.18124999999999999</v>
      </c>
    </row>
    <row r="3911" spans="1:18" x14ac:dyDescent="0.25">
      <c r="A3911" t="s">
        <v>201</v>
      </c>
      <c r="B3911" t="s">
        <v>7</v>
      </c>
      <c r="C3911" s="1">
        <v>44283</v>
      </c>
      <c r="D3911" s="1">
        <v>44467</v>
      </c>
      <c r="E3911" s="24">
        <v>184</v>
      </c>
      <c r="F3911">
        <v>0.5</v>
      </c>
      <c r="G3911">
        <v>2.8</v>
      </c>
      <c r="H3911">
        <v>0.9</v>
      </c>
      <c r="I3911" t="s">
        <v>21</v>
      </c>
      <c r="J3911">
        <v>44</v>
      </c>
      <c r="K3911">
        <v>29</v>
      </c>
      <c r="L3911">
        <v>160</v>
      </c>
      <c r="M3911" t="s">
        <v>202</v>
      </c>
      <c r="N3911" t="s">
        <v>44</v>
      </c>
      <c r="O3911" t="s">
        <v>203</v>
      </c>
      <c r="P3911">
        <f t="shared" si="183"/>
        <v>3.1959999999999997</v>
      </c>
      <c r="Q3911">
        <f t="shared" si="184"/>
        <v>-0.39599999999999991</v>
      </c>
      <c r="R3911">
        <f t="shared" si="185"/>
        <v>0.18124999999999999</v>
      </c>
    </row>
    <row r="3912" spans="1:18" x14ac:dyDescent="0.25">
      <c r="A3912" t="s">
        <v>201</v>
      </c>
      <c r="B3912" t="s">
        <v>7</v>
      </c>
      <c r="C3912" s="1">
        <v>44283</v>
      </c>
      <c r="D3912" s="1">
        <v>44467</v>
      </c>
      <c r="E3912" s="24">
        <v>184</v>
      </c>
      <c r="F3912">
        <v>0.5</v>
      </c>
      <c r="G3912">
        <v>3.4</v>
      </c>
      <c r="H3912">
        <v>1</v>
      </c>
      <c r="I3912" t="s">
        <v>21</v>
      </c>
      <c r="J3912">
        <v>44</v>
      </c>
      <c r="K3912">
        <v>29</v>
      </c>
      <c r="L3912">
        <v>160</v>
      </c>
      <c r="M3912" t="s">
        <v>202</v>
      </c>
      <c r="N3912" t="s">
        <v>44</v>
      </c>
      <c r="O3912" t="s">
        <v>203</v>
      </c>
      <c r="P3912">
        <f t="shared" si="183"/>
        <v>3.1959999999999997</v>
      </c>
      <c r="Q3912">
        <f t="shared" si="184"/>
        <v>0.20400000000000018</v>
      </c>
      <c r="R3912">
        <f t="shared" si="185"/>
        <v>0.18124999999999999</v>
      </c>
    </row>
    <row r="3913" spans="1:18" x14ac:dyDescent="0.25">
      <c r="A3913" t="s">
        <v>201</v>
      </c>
      <c r="B3913" t="s">
        <v>7</v>
      </c>
      <c r="C3913" s="1">
        <v>44283</v>
      </c>
      <c r="D3913" s="1">
        <v>44467</v>
      </c>
      <c r="E3913" s="24">
        <v>184</v>
      </c>
      <c r="F3913">
        <v>0.5</v>
      </c>
      <c r="G3913">
        <v>2.5</v>
      </c>
      <c r="H3913">
        <v>0.8</v>
      </c>
      <c r="I3913" t="s">
        <v>21</v>
      </c>
      <c r="J3913">
        <v>44</v>
      </c>
      <c r="K3913">
        <v>29</v>
      </c>
      <c r="L3913">
        <v>160</v>
      </c>
      <c r="M3913" t="s">
        <v>202</v>
      </c>
      <c r="N3913" t="s">
        <v>44</v>
      </c>
      <c r="O3913" t="s">
        <v>203</v>
      </c>
      <c r="P3913">
        <f t="shared" si="183"/>
        <v>3.1959999999999997</v>
      </c>
      <c r="Q3913">
        <f t="shared" si="184"/>
        <v>-0.69599999999999973</v>
      </c>
      <c r="R3913">
        <f t="shared" si="185"/>
        <v>0.18124999999999999</v>
      </c>
    </row>
    <row r="3914" spans="1:18" x14ac:dyDescent="0.25">
      <c r="A3914" t="s">
        <v>201</v>
      </c>
      <c r="B3914" t="s">
        <v>7</v>
      </c>
      <c r="C3914" s="1">
        <v>44283</v>
      </c>
      <c r="D3914" s="1">
        <v>44467</v>
      </c>
      <c r="E3914" s="24">
        <v>184</v>
      </c>
      <c r="F3914">
        <v>0.5</v>
      </c>
      <c r="G3914">
        <v>3.4</v>
      </c>
      <c r="H3914">
        <v>1.1000000000000001</v>
      </c>
      <c r="I3914" t="s">
        <v>21</v>
      </c>
      <c r="J3914">
        <v>44</v>
      </c>
      <c r="K3914">
        <v>29</v>
      </c>
      <c r="L3914">
        <v>160</v>
      </c>
      <c r="M3914" t="s">
        <v>202</v>
      </c>
      <c r="N3914" t="s">
        <v>44</v>
      </c>
      <c r="O3914" t="s">
        <v>203</v>
      </c>
      <c r="P3914">
        <f t="shared" si="183"/>
        <v>3.1959999999999997</v>
      </c>
      <c r="Q3914">
        <f t="shared" si="184"/>
        <v>0.20400000000000018</v>
      </c>
      <c r="R3914">
        <f t="shared" si="185"/>
        <v>0.18124999999999999</v>
      </c>
    </row>
    <row r="3915" spans="1:18" x14ac:dyDescent="0.25">
      <c r="A3915" t="s">
        <v>201</v>
      </c>
      <c r="B3915" t="s">
        <v>7</v>
      </c>
      <c r="C3915" s="1">
        <v>44283</v>
      </c>
      <c r="D3915" s="1">
        <v>44467</v>
      </c>
      <c r="E3915" s="24">
        <v>184</v>
      </c>
      <c r="F3915">
        <v>0.5</v>
      </c>
      <c r="G3915">
        <v>3</v>
      </c>
      <c r="H3915">
        <v>0.9</v>
      </c>
      <c r="I3915" t="s">
        <v>21</v>
      </c>
      <c r="J3915">
        <v>44</v>
      </c>
      <c r="K3915">
        <v>29</v>
      </c>
      <c r="L3915">
        <v>160</v>
      </c>
      <c r="M3915" t="s">
        <v>202</v>
      </c>
      <c r="N3915" t="s">
        <v>44</v>
      </c>
      <c r="O3915" t="s">
        <v>203</v>
      </c>
      <c r="P3915">
        <f t="shared" si="183"/>
        <v>3.1959999999999997</v>
      </c>
      <c r="Q3915">
        <f t="shared" si="184"/>
        <v>-0.19599999999999973</v>
      </c>
      <c r="R3915">
        <f t="shared" si="185"/>
        <v>0.18124999999999999</v>
      </c>
    </row>
    <row r="3916" spans="1:18" x14ac:dyDescent="0.25">
      <c r="A3916" t="s">
        <v>201</v>
      </c>
      <c r="B3916" t="s">
        <v>7</v>
      </c>
      <c r="C3916" s="1">
        <v>44283</v>
      </c>
      <c r="D3916" s="1">
        <v>44467</v>
      </c>
      <c r="E3916" s="24">
        <v>184</v>
      </c>
      <c r="F3916">
        <v>0.5</v>
      </c>
      <c r="G3916">
        <v>2.2999999999999998</v>
      </c>
      <c r="H3916">
        <v>0.7</v>
      </c>
      <c r="I3916" t="s">
        <v>21</v>
      </c>
      <c r="J3916">
        <v>44</v>
      </c>
      <c r="K3916">
        <v>29</v>
      </c>
      <c r="L3916">
        <v>160</v>
      </c>
      <c r="M3916" t="s">
        <v>202</v>
      </c>
      <c r="N3916" t="s">
        <v>44</v>
      </c>
      <c r="O3916" t="s">
        <v>203</v>
      </c>
      <c r="P3916">
        <f t="shared" si="183"/>
        <v>3.1959999999999997</v>
      </c>
      <c r="Q3916">
        <f t="shared" si="184"/>
        <v>-0.89599999999999991</v>
      </c>
      <c r="R3916">
        <f t="shared" si="185"/>
        <v>0.18124999999999999</v>
      </c>
    </row>
    <row r="3917" spans="1:18" x14ac:dyDescent="0.25">
      <c r="A3917" t="s">
        <v>201</v>
      </c>
      <c r="B3917" t="s">
        <v>7</v>
      </c>
      <c r="C3917" s="1">
        <v>44283</v>
      </c>
      <c r="D3917" s="1">
        <v>44467</v>
      </c>
      <c r="E3917" s="24">
        <v>184</v>
      </c>
      <c r="F3917">
        <v>0.5</v>
      </c>
      <c r="G3917">
        <v>3</v>
      </c>
      <c r="H3917">
        <v>1</v>
      </c>
      <c r="I3917" t="s">
        <v>21</v>
      </c>
      <c r="J3917">
        <v>44</v>
      </c>
      <c r="K3917">
        <v>29</v>
      </c>
      <c r="L3917">
        <v>160</v>
      </c>
      <c r="M3917" t="s">
        <v>202</v>
      </c>
      <c r="N3917" t="s">
        <v>44</v>
      </c>
      <c r="O3917" t="s">
        <v>203</v>
      </c>
      <c r="P3917">
        <f t="shared" si="183"/>
        <v>3.1959999999999997</v>
      </c>
      <c r="Q3917">
        <f t="shared" si="184"/>
        <v>-0.19599999999999973</v>
      </c>
      <c r="R3917">
        <f t="shared" si="185"/>
        <v>0.18124999999999999</v>
      </c>
    </row>
    <row r="3918" spans="1:18" x14ac:dyDescent="0.25">
      <c r="A3918" t="s">
        <v>201</v>
      </c>
      <c r="B3918" t="s">
        <v>7</v>
      </c>
      <c r="C3918" s="1">
        <v>44283</v>
      </c>
      <c r="D3918" s="1">
        <v>44467</v>
      </c>
      <c r="E3918" s="24">
        <v>184</v>
      </c>
      <c r="F3918">
        <v>0.5</v>
      </c>
      <c r="G3918">
        <v>2.8</v>
      </c>
      <c r="H3918">
        <v>0.9</v>
      </c>
      <c r="I3918" t="s">
        <v>21</v>
      </c>
      <c r="J3918">
        <v>44</v>
      </c>
      <c r="K3918">
        <v>29</v>
      </c>
      <c r="L3918">
        <v>160</v>
      </c>
      <c r="M3918" t="s">
        <v>202</v>
      </c>
      <c r="N3918" t="s">
        <v>44</v>
      </c>
      <c r="O3918" t="s">
        <v>203</v>
      </c>
      <c r="P3918">
        <f t="shared" si="183"/>
        <v>3.1959999999999997</v>
      </c>
      <c r="Q3918">
        <f t="shared" si="184"/>
        <v>-0.39599999999999991</v>
      </c>
      <c r="R3918">
        <f t="shared" si="185"/>
        <v>0.18124999999999999</v>
      </c>
    </row>
    <row r="3919" spans="1:18" x14ac:dyDescent="0.25">
      <c r="A3919" t="s">
        <v>201</v>
      </c>
      <c r="B3919" t="s">
        <v>7</v>
      </c>
      <c r="C3919" s="1">
        <v>44283</v>
      </c>
      <c r="D3919" s="1">
        <v>44467</v>
      </c>
      <c r="E3919" s="24">
        <v>184</v>
      </c>
      <c r="F3919">
        <v>0.5</v>
      </c>
      <c r="G3919">
        <v>3.2</v>
      </c>
      <c r="H3919">
        <v>1</v>
      </c>
      <c r="I3919" t="s">
        <v>21</v>
      </c>
      <c r="J3919">
        <v>44</v>
      </c>
      <c r="K3919">
        <v>29</v>
      </c>
      <c r="L3919">
        <v>160</v>
      </c>
      <c r="M3919" t="s">
        <v>202</v>
      </c>
      <c r="N3919" t="s">
        <v>44</v>
      </c>
      <c r="O3919" t="s">
        <v>203</v>
      </c>
      <c r="P3919">
        <f t="shared" si="183"/>
        <v>3.1959999999999997</v>
      </c>
      <c r="Q3919">
        <f t="shared" si="184"/>
        <v>4.0000000000004476E-3</v>
      </c>
      <c r="R3919">
        <f t="shared" si="185"/>
        <v>0.18124999999999999</v>
      </c>
    </row>
    <row r="3920" spans="1:18" x14ac:dyDescent="0.25">
      <c r="A3920" t="s">
        <v>201</v>
      </c>
      <c r="B3920" t="s">
        <v>7</v>
      </c>
      <c r="C3920" s="1">
        <v>44283</v>
      </c>
      <c r="D3920" s="1">
        <v>44467</v>
      </c>
      <c r="E3920" s="24">
        <v>184</v>
      </c>
      <c r="F3920">
        <v>0.5</v>
      </c>
      <c r="G3920">
        <v>2.4</v>
      </c>
      <c r="H3920">
        <v>0.7</v>
      </c>
      <c r="I3920" t="s">
        <v>21</v>
      </c>
      <c r="J3920">
        <v>44</v>
      </c>
      <c r="K3920">
        <v>29</v>
      </c>
      <c r="L3920">
        <v>160</v>
      </c>
      <c r="M3920" t="s">
        <v>202</v>
      </c>
      <c r="N3920" t="s">
        <v>44</v>
      </c>
      <c r="O3920" t="s">
        <v>203</v>
      </c>
      <c r="P3920">
        <f t="shared" si="183"/>
        <v>3.1959999999999997</v>
      </c>
      <c r="Q3920">
        <f t="shared" si="184"/>
        <v>-0.79599999999999982</v>
      </c>
      <c r="R3920">
        <f t="shared" si="185"/>
        <v>0.18124999999999999</v>
      </c>
    </row>
    <row r="3921" spans="1:18" x14ac:dyDescent="0.25">
      <c r="A3921" t="s">
        <v>201</v>
      </c>
      <c r="B3921" t="s">
        <v>7</v>
      </c>
      <c r="C3921" s="1">
        <v>44283</v>
      </c>
      <c r="D3921" s="1">
        <v>44467</v>
      </c>
      <c r="E3921" s="24">
        <v>184</v>
      </c>
      <c r="F3921">
        <v>0.5</v>
      </c>
      <c r="G3921">
        <v>2.5</v>
      </c>
      <c r="H3921">
        <v>0.7</v>
      </c>
      <c r="I3921" t="s">
        <v>21</v>
      </c>
      <c r="J3921">
        <v>44</v>
      </c>
      <c r="K3921">
        <v>29</v>
      </c>
      <c r="L3921">
        <v>160</v>
      </c>
      <c r="M3921" t="s">
        <v>202</v>
      </c>
      <c r="N3921" t="s">
        <v>44</v>
      </c>
      <c r="O3921" t="s">
        <v>203</v>
      </c>
      <c r="P3921">
        <f t="shared" si="183"/>
        <v>3.1959999999999997</v>
      </c>
      <c r="Q3921">
        <f t="shared" si="184"/>
        <v>-0.69599999999999973</v>
      </c>
      <c r="R3921">
        <f t="shared" si="185"/>
        <v>0.18124999999999999</v>
      </c>
    </row>
    <row r="3922" spans="1:18" x14ac:dyDescent="0.25">
      <c r="A3922" t="s">
        <v>201</v>
      </c>
      <c r="B3922" t="s">
        <v>7</v>
      </c>
      <c r="C3922" s="1">
        <v>44283</v>
      </c>
      <c r="D3922" s="1">
        <v>44467</v>
      </c>
      <c r="E3922" s="24">
        <v>184</v>
      </c>
      <c r="F3922">
        <v>0.5</v>
      </c>
      <c r="G3922">
        <v>3.3</v>
      </c>
      <c r="H3922">
        <v>1.1000000000000001</v>
      </c>
      <c r="I3922" t="s">
        <v>21</v>
      </c>
      <c r="J3922">
        <v>44</v>
      </c>
      <c r="K3922">
        <v>29</v>
      </c>
      <c r="L3922">
        <v>160</v>
      </c>
      <c r="M3922" t="s">
        <v>202</v>
      </c>
      <c r="N3922" t="s">
        <v>44</v>
      </c>
      <c r="O3922" t="s">
        <v>203</v>
      </c>
      <c r="P3922">
        <f t="shared" si="183"/>
        <v>3.1959999999999997</v>
      </c>
      <c r="Q3922">
        <f t="shared" si="184"/>
        <v>0.10400000000000009</v>
      </c>
      <c r="R3922">
        <f t="shared" si="185"/>
        <v>0.18124999999999999</v>
      </c>
    </row>
    <row r="3923" spans="1:18" x14ac:dyDescent="0.25">
      <c r="A3923" t="s">
        <v>201</v>
      </c>
      <c r="B3923" t="s">
        <v>7</v>
      </c>
      <c r="C3923" s="1">
        <v>44283</v>
      </c>
      <c r="D3923" s="1">
        <v>44467</v>
      </c>
      <c r="E3923" s="24">
        <v>184</v>
      </c>
      <c r="F3923">
        <v>0.5</v>
      </c>
      <c r="G3923">
        <v>3</v>
      </c>
      <c r="H3923">
        <v>0.9</v>
      </c>
      <c r="I3923" t="s">
        <v>21</v>
      </c>
      <c r="J3923">
        <v>44</v>
      </c>
      <c r="K3923">
        <v>29</v>
      </c>
      <c r="L3923">
        <v>160</v>
      </c>
      <c r="M3923" t="s">
        <v>202</v>
      </c>
      <c r="N3923" t="s">
        <v>44</v>
      </c>
      <c r="O3923" t="s">
        <v>203</v>
      </c>
      <c r="P3923">
        <f t="shared" si="183"/>
        <v>3.1959999999999997</v>
      </c>
      <c r="Q3923">
        <f t="shared" si="184"/>
        <v>-0.19599999999999973</v>
      </c>
      <c r="R3923">
        <f t="shared" si="185"/>
        <v>0.18124999999999999</v>
      </c>
    </row>
    <row r="3924" spans="1:18" x14ac:dyDescent="0.25">
      <c r="A3924" t="s">
        <v>201</v>
      </c>
      <c r="B3924" t="s">
        <v>7</v>
      </c>
      <c r="C3924" s="1">
        <v>44283</v>
      </c>
      <c r="D3924" s="1">
        <v>44467</v>
      </c>
      <c r="E3924" s="24">
        <v>184</v>
      </c>
      <c r="F3924">
        <v>0.5</v>
      </c>
      <c r="G3924">
        <v>2.4</v>
      </c>
      <c r="H3924">
        <v>0.7</v>
      </c>
      <c r="I3924" t="s">
        <v>21</v>
      </c>
      <c r="J3924">
        <v>44</v>
      </c>
      <c r="K3924">
        <v>29</v>
      </c>
      <c r="L3924">
        <v>160</v>
      </c>
      <c r="M3924" t="s">
        <v>202</v>
      </c>
      <c r="N3924" t="s">
        <v>44</v>
      </c>
      <c r="O3924" t="s">
        <v>203</v>
      </c>
      <c r="P3924">
        <f t="shared" si="183"/>
        <v>3.1959999999999997</v>
      </c>
      <c r="Q3924">
        <f t="shared" si="184"/>
        <v>-0.79599999999999982</v>
      </c>
      <c r="R3924">
        <f t="shared" si="185"/>
        <v>0.18124999999999999</v>
      </c>
    </row>
    <row r="3925" spans="1:18" x14ac:dyDescent="0.25">
      <c r="A3925" t="s">
        <v>201</v>
      </c>
      <c r="B3925" t="s">
        <v>7</v>
      </c>
      <c r="C3925" s="1">
        <v>44283</v>
      </c>
      <c r="D3925" s="1">
        <v>44467</v>
      </c>
      <c r="E3925" s="24">
        <v>184</v>
      </c>
      <c r="F3925">
        <v>0.5</v>
      </c>
      <c r="G3925">
        <v>2.9</v>
      </c>
      <c r="H3925">
        <v>0.9</v>
      </c>
      <c r="I3925" t="s">
        <v>21</v>
      </c>
      <c r="J3925">
        <v>44</v>
      </c>
      <c r="K3925">
        <v>29</v>
      </c>
      <c r="L3925">
        <v>160</v>
      </c>
      <c r="M3925" t="s">
        <v>202</v>
      </c>
      <c r="N3925" t="s">
        <v>44</v>
      </c>
      <c r="O3925" t="s">
        <v>203</v>
      </c>
      <c r="P3925">
        <f t="shared" si="183"/>
        <v>3.1959999999999997</v>
      </c>
      <c r="Q3925">
        <f t="shared" si="184"/>
        <v>-0.29599999999999982</v>
      </c>
      <c r="R3925">
        <f t="shared" si="185"/>
        <v>0.18124999999999999</v>
      </c>
    </row>
    <row r="3926" spans="1:18" x14ac:dyDescent="0.25">
      <c r="A3926" t="s">
        <v>201</v>
      </c>
      <c r="B3926" t="s">
        <v>7</v>
      </c>
      <c r="C3926" s="1">
        <v>44283</v>
      </c>
      <c r="D3926" s="1">
        <v>44467</v>
      </c>
      <c r="E3926" s="24">
        <v>184</v>
      </c>
      <c r="F3926">
        <v>0.5</v>
      </c>
      <c r="G3926">
        <v>2.5</v>
      </c>
      <c r="H3926">
        <v>0.8</v>
      </c>
      <c r="I3926" t="s">
        <v>21</v>
      </c>
      <c r="J3926">
        <v>44</v>
      </c>
      <c r="K3926">
        <v>29</v>
      </c>
      <c r="L3926">
        <v>160</v>
      </c>
      <c r="M3926" t="s">
        <v>202</v>
      </c>
      <c r="N3926" t="s">
        <v>44</v>
      </c>
      <c r="O3926" t="s">
        <v>203</v>
      </c>
      <c r="P3926">
        <f t="shared" si="183"/>
        <v>3.1959999999999997</v>
      </c>
      <c r="Q3926">
        <f t="shared" si="184"/>
        <v>-0.69599999999999973</v>
      </c>
      <c r="R3926">
        <f t="shared" si="185"/>
        <v>0.18124999999999999</v>
      </c>
    </row>
    <row r="3927" spans="1:18" x14ac:dyDescent="0.25">
      <c r="A3927" t="s">
        <v>201</v>
      </c>
      <c r="B3927" t="s">
        <v>7</v>
      </c>
      <c r="C3927" s="1">
        <v>44283</v>
      </c>
      <c r="D3927" s="1">
        <v>44467</v>
      </c>
      <c r="E3927" s="24">
        <v>184</v>
      </c>
      <c r="F3927">
        <v>0.5</v>
      </c>
      <c r="G3927">
        <v>2.4</v>
      </c>
      <c r="H3927">
        <v>0.8</v>
      </c>
      <c r="I3927" t="s">
        <v>21</v>
      </c>
      <c r="J3927">
        <v>44</v>
      </c>
      <c r="K3927">
        <v>29</v>
      </c>
      <c r="L3927">
        <v>160</v>
      </c>
      <c r="M3927" t="s">
        <v>202</v>
      </c>
      <c r="N3927" t="s">
        <v>44</v>
      </c>
      <c r="O3927" t="s">
        <v>203</v>
      </c>
      <c r="P3927">
        <f t="shared" si="183"/>
        <v>3.1959999999999997</v>
      </c>
      <c r="Q3927">
        <f t="shared" si="184"/>
        <v>-0.79599999999999982</v>
      </c>
      <c r="R3927">
        <f t="shared" si="185"/>
        <v>0.18124999999999999</v>
      </c>
    </row>
    <row r="3928" spans="1:18" x14ac:dyDescent="0.25">
      <c r="A3928" t="s">
        <v>201</v>
      </c>
      <c r="B3928" t="s">
        <v>7</v>
      </c>
      <c r="C3928" s="1">
        <v>44283</v>
      </c>
      <c r="D3928" s="1">
        <v>44467</v>
      </c>
      <c r="E3928" s="24">
        <v>184</v>
      </c>
      <c r="F3928">
        <v>0.5</v>
      </c>
      <c r="G3928">
        <v>2.6</v>
      </c>
      <c r="H3928">
        <v>0.8</v>
      </c>
      <c r="I3928" t="s">
        <v>21</v>
      </c>
      <c r="J3928">
        <v>44</v>
      </c>
      <c r="K3928">
        <v>29</v>
      </c>
      <c r="L3928">
        <v>160</v>
      </c>
      <c r="M3928" t="s">
        <v>202</v>
      </c>
      <c r="N3928" t="s">
        <v>44</v>
      </c>
      <c r="O3928" t="s">
        <v>203</v>
      </c>
      <c r="P3928">
        <f t="shared" si="183"/>
        <v>3.1959999999999997</v>
      </c>
      <c r="Q3928">
        <f t="shared" si="184"/>
        <v>-0.59599999999999964</v>
      </c>
      <c r="R3928">
        <f t="shared" si="185"/>
        <v>0.18124999999999999</v>
      </c>
    </row>
    <row r="3929" spans="1:18" x14ac:dyDescent="0.25">
      <c r="A3929" t="s">
        <v>204</v>
      </c>
      <c r="B3929" t="s">
        <v>7</v>
      </c>
      <c r="C3929" s="1">
        <v>44313</v>
      </c>
      <c r="D3929" s="1">
        <v>44496</v>
      </c>
      <c r="E3929" s="24">
        <v>183</v>
      </c>
      <c r="F3929">
        <v>0.5</v>
      </c>
      <c r="G3929">
        <v>3.8</v>
      </c>
      <c r="H3929">
        <v>1.3</v>
      </c>
      <c r="I3929" t="s">
        <v>21</v>
      </c>
      <c r="J3929">
        <v>84</v>
      </c>
      <c r="K3929">
        <v>47</v>
      </c>
      <c r="L3929">
        <v>160</v>
      </c>
      <c r="M3929" t="s">
        <v>205</v>
      </c>
      <c r="N3929" t="s">
        <v>44</v>
      </c>
      <c r="O3929" t="s">
        <v>203</v>
      </c>
      <c r="P3929">
        <f t="shared" si="183"/>
        <v>3.1920000000000002</v>
      </c>
      <c r="Q3929">
        <f t="shared" si="184"/>
        <v>0.60799999999999965</v>
      </c>
      <c r="R3929">
        <f t="shared" si="185"/>
        <v>0.29375000000000001</v>
      </c>
    </row>
    <row r="3930" spans="1:18" x14ac:dyDescent="0.25">
      <c r="A3930" t="s">
        <v>204</v>
      </c>
      <c r="B3930" t="s">
        <v>7</v>
      </c>
      <c r="C3930" s="1">
        <v>44313</v>
      </c>
      <c r="D3930" s="1">
        <v>44496</v>
      </c>
      <c r="E3930" s="24">
        <v>183</v>
      </c>
      <c r="F3930">
        <v>0.5</v>
      </c>
      <c r="G3930">
        <v>2.8</v>
      </c>
      <c r="H3930">
        <v>1</v>
      </c>
      <c r="I3930" t="s">
        <v>21</v>
      </c>
      <c r="J3930">
        <v>84</v>
      </c>
      <c r="K3930">
        <v>47</v>
      </c>
      <c r="L3930">
        <v>160</v>
      </c>
      <c r="M3930" t="s">
        <v>205</v>
      </c>
      <c r="N3930" t="s">
        <v>44</v>
      </c>
      <c r="O3930" t="s">
        <v>203</v>
      </c>
      <c r="P3930">
        <f t="shared" si="183"/>
        <v>3.1920000000000002</v>
      </c>
      <c r="Q3930">
        <f t="shared" si="184"/>
        <v>-0.39200000000000035</v>
      </c>
      <c r="R3930">
        <f t="shared" si="185"/>
        <v>0.29375000000000001</v>
      </c>
    </row>
    <row r="3931" spans="1:18" x14ac:dyDescent="0.25">
      <c r="A3931" t="s">
        <v>204</v>
      </c>
      <c r="B3931" t="s">
        <v>7</v>
      </c>
      <c r="C3931" s="1">
        <v>44313</v>
      </c>
      <c r="D3931" s="1">
        <v>44496</v>
      </c>
      <c r="E3931" s="24">
        <v>183</v>
      </c>
      <c r="F3931">
        <v>0.5</v>
      </c>
      <c r="G3931">
        <v>2.2000000000000002</v>
      </c>
      <c r="H3931">
        <v>0.7</v>
      </c>
      <c r="I3931" t="s">
        <v>21</v>
      </c>
      <c r="J3931">
        <v>84</v>
      </c>
      <c r="K3931">
        <v>47</v>
      </c>
      <c r="L3931">
        <v>160</v>
      </c>
      <c r="M3931" t="s">
        <v>205</v>
      </c>
      <c r="N3931" t="s">
        <v>44</v>
      </c>
      <c r="O3931" t="s">
        <v>203</v>
      </c>
      <c r="P3931">
        <f t="shared" si="183"/>
        <v>3.1920000000000002</v>
      </c>
      <c r="Q3931">
        <f t="shared" si="184"/>
        <v>-0.99199999999999999</v>
      </c>
      <c r="R3931">
        <f t="shared" si="185"/>
        <v>0.29375000000000001</v>
      </c>
    </row>
    <row r="3932" spans="1:18" x14ac:dyDescent="0.25">
      <c r="A3932" t="s">
        <v>204</v>
      </c>
      <c r="B3932" t="s">
        <v>7</v>
      </c>
      <c r="C3932" s="1">
        <v>44313</v>
      </c>
      <c r="D3932" s="1">
        <v>44496</v>
      </c>
      <c r="E3932" s="24">
        <v>183</v>
      </c>
      <c r="F3932">
        <v>0.5</v>
      </c>
      <c r="G3932">
        <v>2.6</v>
      </c>
      <c r="H3932">
        <v>0.9</v>
      </c>
      <c r="I3932" t="s">
        <v>21</v>
      </c>
      <c r="J3932">
        <v>84</v>
      </c>
      <c r="K3932">
        <v>47</v>
      </c>
      <c r="L3932">
        <v>160</v>
      </c>
      <c r="M3932" t="s">
        <v>205</v>
      </c>
      <c r="N3932" t="s">
        <v>44</v>
      </c>
      <c r="O3932" t="s">
        <v>203</v>
      </c>
      <c r="P3932">
        <f t="shared" si="183"/>
        <v>3.1920000000000002</v>
      </c>
      <c r="Q3932">
        <f t="shared" si="184"/>
        <v>-0.59200000000000008</v>
      </c>
      <c r="R3932">
        <f t="shared" si="185"/>
        <v>0.29375000000000001</v>
      </c>
    </row>
    <row r="3933" spans="1:18" x14ac:dyDescent="0.25">
      <c r="A3933" t="s">
        <v>204</v>
      </c>
      <c r="B3933" t="s">
        <v>7</v>
      </c>
      <c r="C3933" s="1">
        <v>44313</v>
      </c>
      <c r="D3933" s="1">
        <v>44496</v>
      </c>
      <c r="E3933" s="24">
        <v>183</v>
      </c>
      <c r="F3933">
        <v>0.5</v>
      </c>
      <c r="G3933">
        <v>2.2999999999999998</v>
      </c>
      <c r="H3933">
        <v>0.7</v>
      </c>
      <c r="I3933" t="s">
        <v>21</v>
      </c>
      <c r="J3933">
        <v>84</v>
      </c>
      <c r="K3933">
        <v>47</v>
      </c>
      <c r="L3933">
        <v>160</v>
      </c>
      <c r="M3933" t="s">
        <v>205</v>
      </c>
      <c r="N3933" t="s">
        <v>44</v>
      </c>
      <c r="O3933" t="s">
        <v>203</v>
      </c>
      <c r="P3933">
        <f t="shared" si="183"/>
        <v>3.1920000000000002</v>
      </c>
      <c r="Q3933">
        <f t="shared" si="184"/>
        <v>-0.89200000000000035</v>
      </c>
      <c r="R3933">
        <f t="shared" si="185"/>
        <v>0.29375000000000001</v>
      </c>
    </row>
    <row r="3934" spans="1:18" x14ac:dyDescent="0.25">
      <c r="A3934" t="s">
        <v>204</v>
      </c>
      <c r="B3934" t="s">
        <v>7</v>
      </c>
      <c r="C3934" s="1">
        <v>44313</v>
      </c>
      <c r="D3934" s="1">
        <v>44496</v>
      </c>
      <c r="E3934" s="24">
        <v>183</v>
      </c>
      <c r="F3934">
        <v>0.5</v>
      </c>
      <c r="G3934">
        <v>2.8</v>
      </c>
      <c r="H3934">
        <v>0.9</v>
      </c>
      <c r="I3934" t="s">
        <v>21</v>
      </c>
      <c r="J3934">
        <v>84</v>
      </c>
      <c r="K3934">
        <v>47</v>
      </c>
      <c r="L3934">
        <v>160</v>
      </c>
      <c r="M3934" t="s">
        <v>205</v>
      </c>
      <c r="N3934" t="s">
        <v>44</v>
      </c>
      <c r="O3934" t="s">
        <v>203</v>
      </c>
      <c r="P3934">
        <f t="shared" si="183"/>
        <v>3.1920000000000002</v>
      </c>
      <c r="Q3934">
        <f t="shared" si="184"/>
        <v>-0.39200000000000035</v>
      </c>
      <c r="R3934">
        <f t="shared" si="185"/>
        <v>0.29375000000000001</v>
      </c>
    </row>
    <row r="3935" spans="1:18" x14ac:dyDescent="0.25">
      <c r="A3935" t="s">
        <v>204</v>
      </c>
      <c r="B3935" t="s">
        <v>7</v>
      </c>
      <c r="C3935" s="1">
        <v>44313</v>
      </c>
      <c r="D3935" s="1">
        <v>44496</v>
      </c>
      <c r="E3935" s="24">
        <v>183</v>
      </c>
      <c r="F3935">
        <v>0.5</v>
      </c>
      <c r="G3935">
        <v>2.2000000000000002</v>
      </c>
      <c r="H3935">
        <v>0.7</v>
      </c>
      <c r="I3935" t="s">
        <v>21</v>
      </c>
      <c r="J3935">
        <v>84</v>
      </c>
      <c r="K3935">
        <v>47</v>
      </c>
      <c r="L3935">
        <v>160</v>
      </c>
      <c r="M3935" t="s">
        <v>205</v>
      </c>
      <c r="N3935" t="s">
        <v>44</v>
      </c>
      <c r="O3935" t="s">
        <v>203</v>
      </c>
      <c r="P3935">
        <f t="shared" si="183"/>
        <v>3.1920000000000002</v>
      </c>
      <c r="Q3935">
        <f t="shared" si="184"/>
        <v>-0.99199999999999999</v>
      </c>
      <c r="R3935">
        <f t="shared" si="185"/>
        <v>0.29375000000000001</v>
      </c>
    </row>
    <row r="3936" spans="1:18" x14ac:dyDescent="0.25">
      <c r="A3936" t="s">
        <v>204</v>
      </c>
      <c r="B3936" t="s">
        <v>7</v>
      </c>
      <c r="C3936" s="1">
        <v>44313</v>
      </c>
      <c r="D3936" s="1">
        <v>44496</v>
      </c>
      <c r="E3936" s="24">
        <v>183</v>
      </c>
      <c r="F3936">
        <v>0.5</v>
      </c>
      <c r="G3936">
        <v>3</v>
      </c>
      <c r="H3936">
        <v>1</v>
      </c>
      <c r="I3936" t="s">
        <v>21</v>
      </c>
      <c r="J3936">
        <v>84</v>
      </c>
      <c r="K3936">
        <v>47</v>
      </c>
      <c r="L3936">
        <v>160</v>
      </c>
      <c r="M3936" t="s">
        <v>205</v>
      </c>
      <c r="N3936" t="s">
        <v>44</v>
      </c>
      <c r="O3936" t="s">
        <v>203</v>
      </c>
      <c r="P3936">
        <f t="shared" si="183"/>
        <v>3.1920000000000002</v>
      </c>
      <c r="Q3936">
        <f t="shared" si="184"/>
        <v>-0.19200000000000017</v>
      </c>
      <c r="R3936">
        <f t="shared" si="185"/>
        <v>0.29375000000000001</v>
      </c>
    </row>
    <row r="3937" spans="1:18" x14ac:dyDescent="0.25">
      <c r="A3937" t="s">
        <v>204</v>
      </c>
      <c r="B3937" t="s">
        <v>7</v>
      </c>
      <c r="C3937" s="1">
        <v>44313</v>
      </c>
      <c r="D3937" s="1">
        <v>44496</v>
      </c>
      <c r="E3937" s="24">
        <v>183</v>
      </c>
      <c r="F3937">
        <v>0.5</v>
      </c>
      <c r="G3937">
        <v>2.4</v>
      </c>
      <c r="H3937">
        <v>0.8</v>
      </c>
      <c r="I3937" t="s">
        <v>21</v>
      </c>
      <c r="J3937">
        <v>84</v>
      </c>
      <c r="K3937">
        <v>47</v>
      </c>
      <c r="L3937">
        <v>160</v>
      </c>
      <c r="M3937" t="s">
        <v>205</v>
      </c>
      <c r="N3937" t="s">
        <v>44</v>
      </c>
      <c r="O3937" t="s">
        <v>203</v>
      </c>
      <c r="P3937">
        <f t="shared" si="183"/>
        <v>3.1920000000000002</v>
      </c>
      <c r="Q3937">
        <f t="shared" si="184"/>
        <v>-0.79200000000000026</v>
      </c>
      <c r="R3937">
        <f t="shared" si="185"/>
        <v>0.29375000000000001</v>
      </c>
    </row>
    <row r="3938" spans="1:18" x14ac:dyDescent="0.25">
      <c r="A3938" t="s">
        <v>204</v>
      </c>
      <c r="B3938" t="s">
        <v>7</v>
      </c>
      <c r="C3938" s="1">
        <v>44313</v>
      </c>
      <c r="D3938" s="1">
        <v>44496</v>
      </c>
      <c r="E3938" s="24">
        <v>183</v>
      </c>
      <c r="F3938">
        <v>0.5</v>
      </c>
      <c r="G3938">
        <v>2.7</v>
      </c>
      <c r="H3938">
        <v>0.9</v>
      </c>
      <c r="I3938" t="s">
        <v>21</v>
      </c>
      <c r="J3938">
        <v>84</v>
      </c>
      <c r="K3938">
        <v>47</v>
      </c>
      <c r="L3938">
        <v>160</v>
      </c>
      <c r="M3938" t="s">
        <v>205</v>
      </c>
      <c r="N3938" t="s">
        <v>44</v>
      </c>
      <c r="O3938" t="s">
        <v>203</v>
      </c>
      <c r="P3938">
        <f t="shared" si="183"/>
        <v>3.1920000000000002</v>
      </c>
      <c r="Q3938">
        <f t="shared" si="184"/>
        <v>-0.49199999999999999</v>
      </c>
      <c r="R3938">
        <f t="shared" si="185"/>
        <v>0.29375000000000001</v>
      </c>
    </row>
    <row r="3939" spans="1:18" x14ac:dyDescent="0.25">
      <c r="A3939" t="s">
        <v>204</v>
      </c>
      <c r="B3939" t="s">
        <v>7</v>
      </c>
      <c r="C3939" s="1">
        <v>44313</v>
      </c>
      <c r="D3939" s="1">
        <v>44496</v>
      </c>
      <c r="E3939" s="24">
        <v>183</v>
      </c>
      <c r="F3939">
        <v>0.5</v>
      </c>
      <c r="G3939">
        <v>2.2000000000000002</v>
      </c>
      <c r="H3939">
        <v>0.7</v>
      </c>
      <c r="I3939" t="s">
        <v>21</v>
      </c>
      <c r="J3939">
        <v>84</v>
      </c>
      <c r="K3939">
        <v>47</v>
      </c>
      <c r="L3939">
        <v>160</v>
      </c>
      <c r="M3939" t="s">
        <v>205</v>
      </c>
      <c r="N3939" t="s">
        <v>44</v>
      </c>
      <c r="O3939" t="s">
        <v>203</v>
      </c>
      <c r="P3939">
        <f t="shared" si="183"/>
        <v>3.1920000000000002</v>
      </c>
      <c r="Q3939">
        <f t="shared" si="184"/>
        <v>-0.99199999999999999</v>
      </c>
      <c r="R3939">
        <f t="shared" si="185"/>
        <v>0.29375000000000001</v>
      </c>
    </row>
    <row r="3940" spans="1:18" x14ac:dyDescent="0.25">
      <c r="A3940" t="s">
        <v>204</v>
      </c>
      <c r="B3940" t="s">
        <v>7</v>
      </c>
      <c r="C3940" s="1">
        <v>44313</v>
      </c>
      <c r="D3940" s="1">
        <v>44496</v>
      </c>
      <c r="E3940" s="24">
        <v>183</v>
      </c>
      <c r="F3940">
        <v>0.5</v>
      </c>
      <c r="G3940">
        <v>2.9</v>
      </c>
      <c r="H3940">
        <v>0.8</v>
      </c>
      <c r="I3940" t="s">
        <v>21</v>
      </c>
      <c r="J3940">
        <v>84</v>
      </c>
      <c r="K3940">
        <v>47</v>
      </c>
      <c r="L3940">
        <v>160</v>
      </c>
      <c r="M3940" t="s">
        <v>205</v>
      </c>
      <c r="N3940" t="s">
        <v>44</v>
      </c>
      <c r="O3940" t="s">
        <v>203</v>
      </c>
      <c r="P3940">
        <f t="shared" si="183"/>
        <v>3.1920000000000002</v>
      </c>
      <c r="Q3940">
        <f t="shared" si="184"/>
        <v>-0.29200000000000026</v>
      </c>
      <c r="R3940">
        <f t="shared" si="185"/>
        <v>0.29375000000000001</v>
      </c>
    </row>
    <row r="3941" spans="1:18" x14ac:dyDescent="0.25">
      <c r="A3941" t="s">
        <v>204</v>
      </c>
      <c r="B3941" t="s">
        <v>7</v>
      </c>
      <c r="C3941" s="1">
        <v>44313</v>
      </c>
      <c r="D3941" s="1">
        <v>44496</v>
      </c>
      <c r="E3941" s="24">
        <v>183</v>
      </c>
      <c r="F3941">
        <v>0.5</v>
      </c>
      <c r="G3941">
        <v>3.1</v>
      </c>
      <c r="H3941">
        <v>1</v>
      </c>
      <c r="I3941" t="s">
        <v>21</v>
      </c>
      <c r="J3941">
        <v>84</v>
      </c>
      <c r="K3941">
        <v>47</v>
      </c>
      <c r="L3941">
        <v>160</v>
      </c>
      <c r="M3941" t="s">
        <v>205</v>
      </c>
      <c r="N3941" t="s">
        <v>44</v>
      </c>
      <c r="O3941" t="s">
        <v>203</v>
      </c>
      <c r="P3941">
        <f t="shared" si="183"/>
        <v>3.1920000000000002</v>
      </c>
      <c r="Q3941">
        <f t="shared" si="184"/>
        <v>-9.2000000000000082E-2</v>
      </c>
      <c r="R3941">
        <f t="shared" si="185"/>
        <v>0.29375000000000001</v>
      </c>
    </row>
    <row r="3942" spans="1:18" x14ac:dyDescent="0.25">
      <c r="A3942" t="s">
        <v>204</v>
      </c>
      <c r="B3942" t="s">
        <v>7</v>
      </c>
      <c r="C3942" s="1">
        <v>44313</v>
      </c>
      <c r="D3942" s="1">
        <v>44496</v>
      </c>
      <c r="E3942" s="24">
        <v>183</v>
      </c>
      <c r="F3942">
        <v>0.5</v>
      </c>
      <c r="G3942">
        <v>3.7</v>
      </c>
      <c r="H3942">
        <v>1.2</v>
      </c>
      <c r="I3942" t="s">
        <v>21</v>
      </c>
      <c r="J3942">
        <v>84</v>
      </c>
      <c r="K3942">
        <v>47</v>
      </c>
      <c r="L3942">
        <v>160</v>
      </c>
      <c r="M3942" t="s">
        <v>205</v>
      </c>
      <c r="N3942" t="s">
        <v>44</v>
      </c>
      <c r="O3942" t="s">
        <v>203</v>
      </c>
      <c r="P3942">
        <f t="shared" si="183"/>
        <v>3.1920000000000002</v>
      </c>
      <c r="Q3942">
        <f t="shared" si="184"/>
        <v>0.50800000000000001</v>
      </c>
      <c r="R3942">
        <f t="shared" si="185"/>
        <v>0.29375000000000001</v>
      </c>
    </row>
    <row r="3943" spans="1:18" x14ac:dyDescent="0.25">
      <c r="A3943" t="s">
        <v>204</v>
      </c>
      <c r="B3943" t="s">
        <v>7</v>
      </c>
      <c r="C3943" s="1">
        <v>44313</v>
      </c>
      <c r="D3943" s="1">
        <v>44496</v>
      </c>
      <c r="E3943" s="24">
        <v>183</v>
      </c>
      <c r="F3943">
        <v>0.5</v>
      </c>
      <c r="G3943">
        <v>2.9</v>
      </c>
      <c r="H3943">
        <v>0.9</v>
      </c>
      <c r="I3943" t="s">
        <v>21</v>
      </c>
      <c r="J3943">
        <v>84</v>
      </c>
      <c r="K3943">
        <v>47</v>
      </c>
      <c r="L3943">
        <v>160</v>
      </c>
      <c r="M3943" t="s">
        <v>205</v>
      </c>
      <c r="N3943" t="s">
        <v>44</v>
      </c>
      <c r="O3943" t="s">
        <v>203</v>
      </c>
      <c r="P3943">
        <f t="shared" si="183"/>
        <v>3.1920000000000002</v>
      </c>
      <c r="Q3943">
        <f t="shared" si="184"/>
        <v>-0.29200000000000026</v>
      </c>
      <c r="R3943">
        <f t="shared" si="185"/>
        <v>0.29375000000000001</v>
      </c>
    </row>
    <row r="3944" spans="1:18" x14ac:dyDescent="0.25">
      <c r="A3944" t="s">
        <v>204</v>
      </c>
      <c r="B3944" t="s">
        <v>7</v>
      </c>
      <c r="C3944" s="1">
        <v>44313</v>
      </c>
      <c r="D3944" s="1">
        <v>44496</v>
      </c>
      <c r="E3944" s="24">
        <v>183</v>
      </c>
      <c r="F3944">
        <v>0.5</v>
      </c>
      <c r="G3944">
        <v>2.5</v>
      </c>
      <c r="H3944">
        <v>0.8</v>
      </c>
      <c r="I3944" t="s">
        <v>21</v>
      </c>
      <c r="J3944">
        <v>84</v>
      </c>
      <c r="K3944">
        <v>47</v>
      </c>
      <c r="L3944">
        <v>160</v>
      </c>
      <c r="M3944" t="s">
        <v>205</v>
      </c>
      <c r="N3944" t="s">
        <v>44</v>
      </c>
      <c r="O3944" t="s">
        <v>203</v>
      </c>
      <c r="P3944">
        <f t="shared" si="183"/>
        <v>3.1920000000000002</v>
      </c>
      <c r="Q3944">
        <f t="shared" si="184"/>
        <v>-0.69200000000000017</v>
      </c>
      <c r="R3944">
        <f t="shared" si="185"/>
        <v>0.29375000000000001</v>
      </c>
    </row>
    <row r="3945" spans="1:18" x14ac:dyDescent="0.25">
      <c r="A3945" t="s">
        <v>204</v>
      </c>
      <c r="B3945" t="s">
        <v>7</v>
      </c>
      <c r="C3945" s="1">
        <v>44313</v>
      </c>
      <c r="D3945" s="1">
        <v>44496</v>
      </c>
      <c r="E3945" s="24">
        <v>183</v>
      </c>
      <c r="F3945">
        <v>0.5</v>
      </c>
      <c r="G3945">
        <v>3.1</v>
      </c>
      <c r="H3945">
        <v>1</v>
      </c>
      <c r="I3945" t="s">
        <v>21</v>
      </c>
      <c r="J3945">
        <v>84</v>
      </c>
      <c r="K3945">
        <v>47</v>
      </c>
      <c r="L3945">
        <v>160</v>
      </c>
      <c r="M3945" t="s">
        <v>205</v>
      </c>
      <c r="N3945" t="s">
        <v>44</v>
      </c>
      <c r="O3945" t="s">
        <v>203</v>
      </c>
      <c r="P3945">
        <f t="shared" si="183"/>
        <v>3.1920000000000002</v>
      </c>
      <c r="Q3945">
        <f t="shared" si="184"/>
        <v>-9.2000000000000082E-2</v>
      </c>
      <c r="R3945">
        <f t="shared" si="185"/>
        <v>0.29375000000000001</v>
      </c>
    </row>
    <row r="3946" spans="1:18" x14ac:dyDescent="0.25">
      <c r="A3946" t="s">
        <v>204</v>
      </c>
      <c r="B3946" t="s">
        <v>7</v>
      </c>
      <c r="C3946" s="1">
        <v>44313</v>
      </c>
      <c r="D3946" s="1">
        <v>44496</v>
      </c>
      <c r="E3946" s="24">
        <v>183</v>
      </c>
      <c r="F3946">
        <v>0.5</v>
      </c>
      <c r="G3946">
        <v>2.6</v>
      </c>
      <c r="H3946">
        <v>0.8</v>
      </c>
      <c r="I3946" t="s">
        <v>21</v>
      </c>
      <c r="J3946">
        <v>84</v>
      </c>
      <c r="K3946">
        <v>47</v>
      </c>
      <c r="L3946">
        <v>160</v>
      </c>
      <c r="M3946" t="s">
        <v>205</v>
      </c>
      <c r="N3946" t="s">
        <v>44</v>
      </c>
      <c r="O3946" t="s">
        <v>203</v>
      </c>
      <c r="P3946">
        <f t="shared" si="183"/>
        <v>3.1920000000000002</v>
      </c>
      <c r="Q3946">
        <f t="shared" si="184"/>
        <v>-0.59200000000000008</v>
      </c>
      <c r="R3946">
        <f t="shared" si="185"/>
        <v>0.29375000000000001</v>
      </c>
    </row>
    <row r="3947" spans="1:18" x14ac:dyDescent="0.25">
      <c r="A3947" t="s">
        <v>204</v>
      </c>
      <c r="B3947" t="s">
        <v>7</v>
      </c>
      <c r="C3947" s="1">
        <v>44313</v>
      </c>
      <c r="D3947" s="1">
        <v>44496</v>
      </c>
      <c r="E3947" s="24">
        <v>183</v>
      </c>
      <c r="F3947">
        <v>0.5</v>
      </c>
      <c r="G3947">
        <v>3.2</v>
      </c>
      <c r="H3947">
        <v>1</v>
      </c>
      <c r="I3947" t="s">
        <v>21</v>
      </c>
      <c r="J3947">
        <v>84</v>
      </c>
      <c r="K3947">
        <v>47</v>
      </c>
      <c r="L3947">
        <v>160</v>
      </c>
      <c r="M3947" t="s">
        <v>205</v>
      </c>
      <c r="N3947" t="s">
        <v>44</v>
      </c>
      <c r="O3947" t="s">
        <v>203</v>
      </c>
      <c r="P3947">
        <f t="shared" si="183"/>
        <v>3.1920000000000002</v>
      </c>
      <c r="Q3947">
        <f t="shared" si="184"/>
        <v>8.0000000000000071E-3</v>
      </c>
      <c r="R3947">
        <f t="shared" si="185"/>
        <v>0.29375000000000001</v>
      </c>
    </row>
    <row r="3948" spans="1:18" x14ac:dyDescent="0.25">
      <c r="A3948" t="s">
        <v>204</v>
      </c>
      <c r="B3948" t="s">
        <v>7</v>
      </c>
      <c r="C3948" s="1">
        <v>44313</v>
      </c>
      <c r="D3948" s="1">
        <v>44496</v>
      </c>
      <c r="E3948" s="24">
        <v>183</v>
      </c>
      <c r="F3948">
        <v>0.5</v>
      </c>
      <c r="G3948">
        <v>2.9</v>
      </c>
      <c r="H3948">
        <v>0.9</v>
      </c>
      <c r="I3948" t="s">
        <v>21</v>
      </c>
      <c r="J3948">
        <v>84</v>
      </c>
      <c r="K3948">
        <v>47</v>
      </c>
      <c r="L3948">
        <v>160</v>
      </c>
      <c r="M3948" t="s">
        <v>205</v>
      </c>
      <c r="N3948" t="s">
        <v>44</v>
      </c>
      <c r="O3948" t="s">
        <v>203</v>
      </c>
      <c r="P3948">
        <f t="shared" si="183"/>
        <v>3.1920000000000002</v>
      </c>
      <c r="Q3948">
        <f t="shared" si="184"/>
        <v>-0.29200000000000026</v>
      </c>
      <c r="R3948">
        <f t="shared" si="185"/>
        <v>0.29375000000000001</v>
      </c>
    </row>
    <row r="3949" spans="1:18" x14ac:dyDescent="0.25">
      <c r="A3949" t="s">
        <v>204</v>
      </c>
      <c r="B3949" t="s">
        <v>7</v>
      </c>
      <c r="C3949" s="1">
        <v>44313</v>
      </c>
      <c r="D3949" s="1">
        <v>44496</v>
      </c>
      <c r="E3949" s="24">
        <v>183</v>
      </c>
      <c r="F3949">
        <v>0.5</v>
      </c>
      <c r="G3949">
        <v>2.2999999999999998</v>
      </c>
      <c r="H3949">
        <v>0.7</v>
      </c>
      <c r="I3949" t="s">
        <v>21</v>
      </c>
      <c r="J3949">
        <v>84</v>
      </c>
      <c r="K3949">
        <v>47</v>
      </c>
      <c r="L3949">
        <v>160</v>
      </c>
      <c r="M3949" t="s">
        <v>205</v>
      </c>
      <c r="N3949" t="s">
        <v>44</v>
      </c>
      <c r="O3949" t="s">
        <v>203</v>
      </c>
      <c r="P3949">
        <f t="shared" si="183"/>
        <v>3.1920000000000002</v>
      </c>
      <c r="Q3949">
        <f t="shared" si="184"/>
        <v>-0.89200000000000035</v>
      </c>
      <c r="R3949">
        <f t="shared" si="185"/>
        <v>0.29375000000000001</v>
      </c>
    </row>
    <row r="3950" spans="1:18" x14ac:dyDescent="0.25">
      <c r="A3950" t="s">
        <v>204</v>
      </c>
      <c r="B3950" t="s">
        <v>7</v>
      </c>
      <c r="C3950" s="1">
        <v>44313</v>
      </c>
      <c r="D3950" s="1">
        <v>44496</v>
      </c>
      <c r="E3950" s="24">
        <v>183</v>
      </c>
      <c r="F3950">
        <v>0.5</v>
      </c>
      <c r="G3950">
        <v>3.1</v>
      </c>
      <c r="H3950">
        <v>1</v>
      </c>
      <c r="I3950" t="s">
        <v>21</v>
      </c>
      <c r="J3950">
        <v>84</v>
      </c>
      <c r="K3950">
        <v>47</v>
      </c>
      <c r="L3950">
        <v>160</v>
      </c>
      <c r="M3950" t="s">
        <v>205</v>
      </c>
      <c r="N3950" t="s">
        <v>44</v>
      </c>
      <c r="O3950" t="s">
        <v>203</v>
      </c>
      <c r="P3950">
        <f t="shared" si="183"/>
        <v>3.1920000000000002</v>
      </c>
      <c r="Q3950">
        <f t="shared" si="184"/>
        <v>-9.2000000000000082E-2</v>
      </c>
      <c r="R3950">
        <f t="shared" si="185"/>
        <v>0.29375000000000001</v>
      </c>
    </row>
    <row r="3951" spans="1:18" x14ac:dyDescent="0.25">
      <c r="A3951" t="s">
        <v>204</v>
      </c>
      <c r="B3951" t="s">
        <v>7</v>
      </c>
      <c r="C3951" s="1">
        <v>44313</v>
      </c>
      <c r="D3951" s="1">
        <v>44496</v>
      </c>
      <c r="E3951" s="24">
        <v>183</v>
      </c>
      <c r="F3951">
        <v>0.5</v>
      </c>
      <c r="G3951">
        <v>2.4</v>
      </c>
      <c r="H3951">
        <v>0.7</v>
      </c>
      <c r="I3951" t="s">
        <v>21</v>
      </c>
      <c r="J3951">
        <v>84</v>
      </c>
      <c r="K3951">
        <v>47</v>
      </c>
      <c r="L3951">
        <v>160</v>
      </c>
      <c r="M3951" t="s">
        <v>205</v>
      </c>
      <c r="N3951" t="s">
        <v>44</v>
      </c>
      <c r="O3951" t="s">
        <v>203</v>
      </c>
      <c r="P3951">
        <f t="shared" si="183"/>
        <v>3.1920000000000002</v>
      </c>
      <c r="Q3951">
        <f t="shared" si="184"/>
        <v>-0.79200000000000026</v>
      </c>
      <c r="R3951">
        <f t="shared" si="185"/>
        <v>0.29375000000000001</v>
      </c>
    </row>
    <row r="3952" spans="1:18" x14ac:dyDescent="0.25">
      <c r="A3952" t="s">
        <v>204</v>
      </c>
      <c r="B3952" t="s">
        <v>7</v>
      </c>
      <c r="C3952" s="1">
        <v>44313</v>
      </c>
      <c r="D3952" s="1">
        <v>44496</v>
      </c>
      <c r="E3952" s="24">
        <v>183</v>
      </c>
      <c r="F3952">
        <v>0.5</v>
      </c>
      <c r="G3952">
        <v>3</v>
      </c>
      <c r="H3952">
        <v>1</v>
      </c>
      <c r="I3952" t="s">
        <v>21</v>
      </c>
      <c r="J3952">
        <v>84</v>
      </c>
      <c r="K3952">
        <v>47</v>
      </c>
      <c r="L3952">
        <v>160</v>
      </c>
      <c r="M3952" t="s">
        <v>205</v>
      </c>
      <c r="N3952" t="s">
        <v>44</v>
      </c>
      <c r="O3952" t="s">
        <v>203</v>
      </c>
      <c r="P3952">
        <f t="shared" si="183"/>
        <v>3.1920000000000002</v>
      </c>
      <c r="Q3952">
        <f t="shared" si="184"/>
        <v>-0.19200000000000017</v>
      </c>
      <c r="R3952">
        <f t="shared" si="185"/>
        <v>0.29375000000000001</v>
      </c>
    </row>
    <row r="3953" spans="1:18" x14ac:dyDescent="0.25">
      <c r="A3953" t="s">
        <v>204</v>
      </c>
      <c r="B3953" t="s">
        <v>7</v>
      </c>
      <c r="C3953" s="1">
        <v>44313</v>
      </c>
      <c r="D3953" s="1">
        <v>44496</v>
      </c>
      <c r="E3953" s="24">
        <v>183</v>
      </c>
      <c r="F3953">
        <v>0.5</v>
      </c>
      <c r="G3953">
        <v>2.6</v>
      </c>
      <c r="H3953">
        <v>0.8</v>
      </c>
      <c r="I3953" t="s">
        <v>21</v>
      </c>
      <c r="J3953">
        <v>84</v>
      </c>
      <c r="K3953">
        <v>47</v>
      </c>
      <c r="L3953">
        <v>160</v>
      </c>
      <c r="M3953" t="s">
        <v>205</v>
      </c>
      <c r="N3953" t="s">
        <v>44</v>
      </c>
      <c r="O3953" t="s">
        <v>203</v>
      </c>
      <c r="P3953">
        <f t="shared" si="183"/>
        <v>3.1920000000000002</v>
      </c>
      <c r="Q3953">
        <f t="shared" si="184"/>
        <v>-0.59200000000000008</v>
      </c>
      <c r="R3953">
        <f t="shared" si="185"/>
        <v>0.29375000000000001</v>
      </c>
    </row>
    <row r="3954" spans="1:18" x14ac:dyDescent="0.25">
      <c r="A3954" t="s">
        <v>204</v>
      </c>
      <c r="B3954" t="s">
        <v>7</v>
      </c>
      <c r="C3954" s="1">
        <v>44313</v>
      </c>
      <c r="D3954" s="1">
        <v>44496</v>
      </c>
      <c r="E3954" s="24">
        <v>183</v>
      </c>
      <c r="F3954">
        <v>0.5</v>
      </c>
      <c r="G3954">
        <v>2</v>
      </c>
      <c r="H3954">
        <v>0.6</v>
      </c>
      <c r="I3954" t="s">
        <v>21</v>
      </c>
      <c r="J3954">
        <v>84</v>
      </c>
      <c r="K3954">
        <v>47</v>
      </c>
      <c r="L3954">
        <v>160</v>
      </c>
      <c r="M3954" t="s">
        <v>205</v>
      </c>
      <c r="N3954" t="s">
        <v>44</v>
      </c>
      <c r="O3954" t="s">
        <v>203</v>
      </c>
      <c r="P3954">
        <f t="shared" si="183"/>
        <v>3.1920000000000002</v>
      </c>
      <c r="Q3954">
        <f t="shared" si="184"/>
        <v>-1.1920000000000002</v>
      </c>
      <c r="R3954">
        <f t="shared" si="185"/>
        <v>0.29375000000000001</v>
      </c>
    </row>
    <row r="3955" spans="1:18" x14ac:dyDescent="0.25">
      <c r="A3955" t="s">
        <v>204</v>
      </c>
      <c r="B3955" t="s">
        <v>7</v>
      </c>
      <c r="C3955" s="1">
        <v>44313</v>
      </c>
      <c r="D3955" s="1">
        <v>44496</v>
      </c>
      <c r="E3955" s="24">
        <v>183</v>
      </c>
      <c r="F3955">
        <v>0.5</v>
      </c>
      <c r="G3955">
        <v>2.5</v>
      </c>
      <c r="H3955">
        <v>0.8</v>
      </c>
      <c r="I3955" t="s">
        <v>21</v>
      </c>
      <c r="J3955">
        <v>84</v>
      </c>
      <c r="K3955">
        <v>47</v>
      </c>
      <c r="L3955">
        <v>160</v>
      </c>
      <c r="M3955" t="s">
        <v>205</v>
      </c>
      <c r="N3955" t="s">
        <v>44</v>
      </c>
      <c r="O3955" t="s">
        <v>203</v>
      </c>
      <c r="P3955">
        <f t="shared" si="183"/>
        <v>3.1920000000000002</v>
      </c>
      <c r="Q3955">
        <f t="shared" si="184"/>
        <v>-0.69200000000000017</v>
      </c>
      <c r="R3955">
        <f t="shared" si="185"/>
        <v>0.29375000000000001</v>
      </c>
    </row>
    <row r="3956" spans="1:18" x14ac:dyDescent="0.25">
      <c r="A3956" t="s">
        <v>204</v>
      </c>
      <c r="B3956" t="s">
        <v>7</v>
      </c>
      <c r="C3956" s="1">
        <v>44313</v>
      </c>
      <c r="D3956" s="1">
        <v>44496</v>
      </c>
      <c r="E3956" s="24">
        <v>183</v>
      </c>
      <c r="F3956">
        <v>0.5</v>
      </c>
      <c r="G3956">
        <v>2.6</v>
      </c>
      <c r="H3956">
        <v>0.8</v>
      </c>
      <c r="I3956" t="s">
        <v>21</v>
      </c>
      <c r="J3956">
        <v>84</v>
      </c>
      <c r="K3956">
        <v>47</v>
      </c>
      <c r="L3956">
        <v>160</v>
      </c>
      <c r="M3956" t="s">
        <v>205</v>
      </c>
      <c r="N3956" t="s">
        <v>44</v>
      </c>
      <c r="O3956" t="s">
        <v>203</v>
      </c>
      <c r="P3956">
        <f t="shared" si="183"/>
        <v>3.1920000000000002</v>
      </c>
      <c r="Q3956">
        <f t="shared" si="184"/>
        <v>-0.59200000000000008</v>
      </c>
      <c r="R3956">
        <f t="shared" si="185"/>
        <v>0.29375000000000001</v>
      </c>
    </row>
    <row r="3957" spans="1:18" x14ac:dyDescent="0.25">
      <c r="A3957" t="s">
        <v>204</v>
      </c>
      <c r="B3957" t="s">
        <v>7</v>
      </c>
      <c r="C3957" s="1">
        <v>44313</v>
      </c>
      <c r="D3957" s="1">
        <v>44496</v>
      </c>
      <c r="E3957" s="24">
        <v>183</v>
      </c>
      <c r="F3957">
        <v>0.5</v>
      </c>
      <c r="G3957">
        <v>2.5</v>
      </c>
      <c r="H3957">
        <v>0.8</v>
      </c>
      <c r="I3957" t="s">
        <v>21</v>
      </c>
      <c r="J3957">
        <v>84</v>
      </c>
      <c r="K3957">
        <v>47</v>
      </c>
      <c r="L3957">
        <v>160</v>
      </c>
      <c r="M3957" t="s">
        <v>205</v>
      </c>
      <c r="N3957" t="s">
        <v>44</v>
      </c>
      <c r="O3957" t="s">
        <v>203</v>
      </c>
      <c r="P3957">
        <f t="shared" si="183"/>
        <v>3.1920000000000002</v>
      </c>
      <c r="Q3957">
        <f t="shared" si="184"/>
        <v>-0.69200000000000017</v>
      </c>
      <c r="R3957">
        <f t="shared" si="185"/>
        <v>0.29375000000000001</v>
      </c>
    </row>
    <row r="3958" spans="1:18" x14ac:dyDescent="0.25">
      <c r="A3958" t="s">
        <v>204</v>
      </c>
      <c r="B3958" t="s">
        <v>7</v>
      </c>
      <c r="C3958" s="1">
        <v>44313</v>
      </c>
      <c r="D3958" s="1">
        <v>44496</v>
      </c>
      <c r="E3958" s="24">
        <v>183</v>
      </c>
      <c r="F3958">
        <v>0.5</v>
      </c>
      <c r="G3958">
        <v>2.1</v>
      </c>
      <c r="H3958">
        <v>0.6</v>
      </c>
      <c r="I3958" t="s">
        <v>21</v>
      </c>
      <c r="J3958">
        <v>84</v>
      </c>
      <c r="K3958">
        <v>47</v>
      </c>
      <c r="L3958">
        <v>160</v>
      </c>
      <c r="M3958" t="s">
        <v>205</v>
      </c>
      <c r="N3958" t="s">
        <v>44</v>
      </c>
      <c r="O3958" t="s">
        <v>203</v>
      </c>
      <c r="P3958">
        <f t="shared" si="183"/>
        <v>3.1920000000000002</v>
      </c>
      <c r="Q3958">
        <f t="shared" si="184"/>
        <v>-1.0920000000000001</v>
      </c>
      <c r="R3958">
        <f t="shared" si="185"/>
        <v>0.29375000000000001</v>
      </c>
    </row>
    <row r="3959" spans="1:18" x14ac:dyDescent="0.25">
      <c r="A3959" t="s">
        <v>204</v>
      </c>
      <c r="B3959" t="s">
        <v>7</v>
      </c>
      <c r="C3959" s="1">
        <v>44313</v>
      </c>
      <c r="D3959" s="1">
        <v>44496</v>
      </c>
      <c r="E3959" s="24">
        <v>183</v>
      </c>
      <c r="F3959">
        <v>0.5</v>
      </c>
      <c r="G3959">
        <v>2.7</v>
      </c>
      <c r="H3959">
        <v>0.9</v>
      </c>
      <c r="I3959" t="s">
        <v>21</v>
      </c>
      <c r="J3959">
        <v>84</v>
      </c>
      <c r="K3959">
        <v>47</v>
      </c>
      <c r="L3959">
        <v>160</v>
      </c>
      <c r="M3959" t="s">
        <v>205</v>
      </c>
      <c r="N3959" t="s">
        <v>44</v>
      </c>
      <c r="O3959" t="s">
        <v>203</v>
      </c>
      <c r="P3959">
        <f t="shared" si="183"/>
        <v>3.1920000000000002</v>
      </c>
      <c r="Q3959">
        <f t="shared" si="184"/>
        <v>-0.49199999999999999</v>
      </c>
      <c r="R3959">
        <f t="shared" si="185"/>
        <v>0.29375000000000001</v>
      </c>
    </row>
    <row r="3960" spans="1:18" x14ac:dyDescent="0.25">
      <c r="A3960" t="s">
        <v>204</v>
      </c>
      <c r="B3960" t="s">
        <v>7</v>
      </c>
      <c r="C3960" s="1">
        <v>44313</v>
      </c>
      <c r="D3960" s="1">
        <v>44496</v>
      </c>
      <c r="E3960" s="24">
        <v>183</v>
      </c>
      <c r="F3960">
        <v>0.5</v>
      </c>
      <c r="G3960">
        <v>2.2000000000000002</v>
      </c>
      <c r="H3960">
        <v>0.7</v>
      </c>
      <c r="I3960" t="s">
        <v>21</v>
      </c>
      <c r="J3960">
        <v>84</v>
      </c>
      <c r="K3960">
        <v>47</v>
      </c>
      <c r="L3960">
        <v>160</v>
      </c>
      <c r="M3960" t="s">
        <v>205</v>
      </c>
      <c r="N3960" t="s">
        <v>44</v>
      </c>
      <c r="O3960" t="s">
        <v>203</v>
      </c>
      <c r="P3960">
        <f t="shared" si="183"/>
        <v>3.1920000000000002</v>
      </c>
      <c r="Q3960">
        <f t="shared" si="184"/>
        <v>-0.99199999999999999</v>
      </c>
      <c r="R3960">
        <f t="shared" si="185"/>
        <v>0.29375000000000001</v>
      </c>
    </row>
    <row r="3961" spans="1:18" x14ac:dyDescent="0.25">
      <c r="A3961" t="s">
        <v>204</v>
      </c>
      <c r="B3961" t="s">
        <v>7</v>
      </c>
      <c r="C3961" s="1">
        <v>44313</v>
      </c>
      <c r="D3961" s="1">
        <v>44496</v>
      </c>
      <c r="E3961" s="24">
        <v>183</v>
      </c>
      <c r="F3961">
        <v>0.5</v>
      </c>
      <c r="G3961">
        <v>2.8</v>
      </c>
      <c r="H3961">
        <v>0.9</v>
      </c>
      <c r="I3961" t="s">
        <v>21</v>
      </c>
      <c r="J3961">
        <v>84</v>
      </c>
      <c r="K3961">
        <v>47</v>
      </c>
      <c r="L3961">
        <v>160</v>
      </c>
      <c r="M3961" t="s">
        <v>205</v>
      </c>
      <c r="N3961" t="s">
        <v>44</v>
      </c>
      <c r="O3961" t="s">
        <v>203</v>
      </c>
      <c r="P3961">
        <f t="shared" si="183"/>
        <v>3.1920000000000002</v>
      </c>
      <c r="Q3961">
        <f t="shared" si="184"/>
        <v>-0.39200000000000035</v>
      </c>
      <c r="R3961">
        <f t="shared" si="185"/>
        <v>0.29375000000000001</v>
      </c>
    </row>
    <row r="3962" spans="1:18" x14ac:dyDescent="0.25">
      <c r="A3962" t="s">
        <v>204</v>
      </c>
      <c r="B3962" t="s">
        <v>7</v>
      </c>
      <c r="C3962" s="1">
        <v>44313</v>
      </c>
      <c r="D3962" s="1">
        <v>44496</v>
      </c>
      <c r="E3962" s="24">
        <v>183</v>
      </c>
      <c r="F3962">
        <v>0.5</v>
      </c>
      <c r="G3962">
        <v>2.2999999999999998</v>
      </c>
      <c r="H3962">
        <v>0.7</v>
      </c>
      <c r="I3962" t="s">
        <v>21</v>
      </c>
      <c r="J3962">
        <v>84</v>
      </c>
      <c r="K3962">
        <v>47</v>
      </c>
      <c r="L3962">
        <v>160</v>
      </c>
      <c r="M3962" t="s">
        <v>205</v>
      </c>
      <c r="N3962" t="s">
        <v>44</v>
      </c>
      <c r="O3962" t="s">
        <v>203</v>
      </c>
      <c r="P3962">
        <f t="shared" si="183"/>
        <v>3.1920000000000002</v>
      </c>
      <c r="Q3962">
        <f t="shared" si="184"/>
        <v>-0.89200000000000035</v>
      </c>
      <c r="R3962">
        <f t="shared" si="185"/>
        <v>0.29375000000000001</v>
      </c>
    </row>
    <row r="3963" spans="1:18" x14ac:dyDescent="0.25">
      <c r="A3963" t="s">
        <v>204</v>
      </c>
      <c r="B3963" t="s">
        <v>7</v>
      </c>
      <c r="C3963" s="1">
        <v>44313</v>
      </c>
      <c r="D3963" s="1">
        <v>44496</v>
      </c>
      <c r="E3963" s="24">
        <v>183</v>
      </c>
      <c r="F3963">
        <v>0.5</v>
      </c>
      <c r="G3963">
        <v>2.9</v>
      </c>
      <c r="H3963">
        <v>0.9</v>
      </c>
      <c r="I3963" t="s">
        <v>21</v>
      </c>
      <c r="J3963">
        <v>84</v>
      </c>
      <c r="K3963">
        <v>47</v>
      </c>
      <c r="L3963">
        <v>160</v>
      </c>
      <c r="M3963" t="s">
        <v>205</v>
      </c>
      <c r="N3963" t="s">
        <v>44</v>
      </c>
      <c r="O3963" t="s">
        <v>203</v>
      </c>
      <c r="P3963">
        <f t="shared" si="183"/>
        <v>3.1920000000000002</v>
      </c>
      <c r="Q3963">
        <f t="shared" si="184"/>
        <v>-0.29200000000000026</v>
      </c>
      <c r="R3963">
        <f t="shared" si="185"/>
        <v>0.29375000000000001</v>
      </c>
    </row>
    <row r="3964" spans="1:18" x14ac:dyDescent="0.25">
      <c r="A3964" t="s">
        <v>204</v>
      </c>
      <c r="B3964" t="s">
        <v>7</v>
      </c>
      <c r="C3964" s="1">
        <v>44313</v>
      </c>
      <c r="D3964" s="1">
        <v>44496</v>
      </c>
      <c r="E3964" s="24">
        <v>183</v>
      </c>
      <c r="F3964">
        <v>0.5</v>
      </c>
      <c r="G3964">
        <v>2.4</v>
      </c>
      <c r="H3964">
        <v>0.7</v>
      </c>
      <c r="I3964" t="s">
        <v>21</v>
      </c>
      <c r="J3964">
        <v>84</v>
      </c>
      <c r="K3964">
        <v>47</v>
      </c>
      <c r="L3964">
        <v>160</v>
      </c>
      <c r="M3964" t="s">
        <v>205</v>
      </c>
      <c r="N3964" t="s">
        <v>44</v>
      </c>
      <c r="O3964" t="s">
        <v>203</v>
      </c>
      <c r="P3964">
        <f t="shared" si="183"/>
        <v>3.1920000000000002</v>
      </c>
      <c r="Q3964">
        <f t="shared" si="184"/>
        <v>-0.79200000000000026</v>
      </c>
      <c r="R3964">
        <f t="shared" si="185"/>
        <v>0.29375000000000001</v>
      </c>
    </row>
    <row r="3965" spans="1:18" x14ac:dyDescent="0.25">
      <c r="A3965" t="s">
        <v>204</v>
      </c>
      <c r="B3965" t="s">
        <v>7</v>
      </c>
      <c r="C3965" s="1">
        <v>44313</v>
      </c>
      <c r="D3965" s="1">
        <v>44496</v>
      </c>
      <c r="E3965" s="24">
        <v>183</v>
      </c>
      <c r="F3965">
        <v>0.5</v>
      </c>
      <c r="G3965">
        <v>3</v>
      </c>
      <c r="H3965">
        <v>0.9</v>
      </c>
      <c r="I3965" t="s">
        <v>21</v>
      </c>
      <c r="J3965">
        <v>84</v>
      </c>
      <c r="K3965">
        <v>47</v>
      </c>
      <c r="L3965">
        <v>160</v>
      </c>
      <c r="M3965" t="s">
        <v>205</v>
      </c>
      <c r="N3965" t="s">
        <v>44</v>
      </c>
      <c r="O3965" t="s">
        <v>203</v>
      </c>
      <c r="P3965">
        <f t="shared" si="183"/>
        <v>3.1920000000000002</v>
      </c>
      <c r="Q3965">
        <f t="shared" si="184"/>
        <v>-0.19200000000000017</v>
      </c>
      <c r="R3965">
        <f t="shared" si="185"/>
        <v>0.29375000000000001</v>
      </c>
    </row>
    <row r="3966" spans="1:18" x14ac:dyDescent="0.25">
      <c r="A3966" t="s">
        <v>204</v>
      </c>
      <c r="B3966" t="s">
        <v>7</v>
      </c>
      <c r="C3966" s="1">
        <v>44313</v>
      </c>
      <c r="D3966" s="1">
        <v>44496</v>
      </c>
      <c r="E3966" s="24">
        <v>183</v>
      </c>
      <c r="F3966">
        <v>0.5</v>
      </c>
      <c r="G3966">
        <v>2.4</v>
      </c>
      <c r="H3966">
        <v>0.7</v>
      </c>
      <c r="I3966" t="s">
        <v>21</v>
      </c>
      <c r="J3966">
        <v>84</v>
      </c>
      <c r="K3966">
        <v>47</v>
      </c>
      <c r="L3966">
        <v>160</v>
      </c>
      <c r="M3966" t="s">
        <v>205</v>
      </c>
      <c r="N3966" t="s">
        <v>44</v>
      </c>
      <c r="O3966" t="s">
        <v>203</v>
      </c>
      <c r="P3966">
        <f t="shared" si="183"/>
        <v>3.1920000000000002</v>
      </c>
      <c r="Q3966">
        <f t="shared" si="184"/>
        <v>-0.79200000000000026</v>
      </c>
      <c r="R3966">
        <f t="shared" si="185"/>
        <v>0.29375000000000001</v>
      </c>
    </row>
    <row r="3967" spans="1:18" x14ac:dyDescent="0.25">
      <c r="A3967" t="s">
        <v>204</v>
      </c>
      <c r="B3967" t="s">
        <v>7</v>
      </c>
      <c r="C3967" s="1">
        <v>44313</v>
      </c>
      <c r="D3967" s="1">
        <v>44496</v>
      </c>
      <c r="E3967" s="24">
        <v>183</v>
      </c>
      <c r="F3967">
        <v>0.5</v>
      </c>
      <c r="G3967">
        <v>2.5</v>
      </c>
      <c r="H3967">
        <v>0.8</v>
      </c>
      <c r="I3967" t="s">
        <v>21</v>
      </c>
      <c r="J3967">
        <v>84</v>
      </c>
      <c r="K3967">
        <v>47</v>
      </c>
      <c r="L3967">
        <v>160</v>
      </c>
      <c r="M3967" t="s">
        <v>205</v>
      </c>
      <c r="N3967" t="s">
        <v>44</v>
      </c>
      <c r="O3967" t="s">
        <v>203</v>
      </c>
      <c r="P3967">
        <f t="shared" si="183"/>
        <v>3.1920000000000002</v>
      </c>
      <c r="Q3967">
        <f t="shared" si="184"/>
        <v>-0.69200000000000017</v>
      </c>
      <c r="R3967">
        <f t="shared" si="185"/>
        <v>0.29375000000000001</v>
      </c>
    </row>
    <row r="3968" spans="1:18" x14ac:dyDescent="0.25">
      <c r="A3968" t="s">
        <v>204</v>
      </c>
      <c r="B3968" t="s">
        <v>7</v>
      </c>
      <c r="C3968" s="1">
        <v>44313</v>
      </c>
      <c r="D3968" s="1">
        <v>44496</v>
      </c>
      <c r="E3968" s="24">
        <v>183</v>
      </c>
      <c r="F3968">
        <v>0.5</v>
      </c>
      <c r="G3968">
        <v>2.2000000000000002</v>
      </c>
      <c r="H3968">
        <v>0.7</v>
      </c>
      <c r="I3968" t="s">
        <v>21</v>
      </c>
      <c r="J3968">
        <v>84</v>
      </c>
      <c r="K3968">
        <v>47</v>
      </c>
      <c r="L3968">
        <v>160</v>
      </c>
      <c r="M3968" t="s">
        <v>205</v>
      </c>
      <c r="N3968" t="s">
        <v>44</v>
      </c>
      <c r="O3968" t="s">
        <v>203</v>
      </c>
      <c r="P3968">
        <f t="shared" si="183"/>
        <v>3.1920000000000002</v>
      </c>
      <c r="Q3968">
        <f t="shared" si="184"/>
        <v>-0.99199999999999999</v>
      </c>
      <c r="R3968">
        <f t="shared" si="185"/>
        <v>0.29375000000000001</v>
      </c>
    </row>
    <row r="3969" spans="1:18" x14ac:dyDescent="0.25">
      <c r="A3969" t="s">
        <v>204</v>
      </c>
      <c r="B3969" t="s">
        <v>7</v>
      </c>
      <c r="C3969" s="1">
        <v>44313</v>
      </c>
      <c r="D3969" s="1">
        <v>44496</v>
      </c>
      <c r="E3969" s="24">
        <v>183</v>
      </c>
      <c r="F3969">
        <v>0.5</v>
      </c>
      <c r="G3969">
        <v>2.4</v>
      </c>
      <c r="H3969">
        <v>0.7</v>
      </c>
      <c r="I3969" t="s">
        <v>21</v>
      </c>
      <c r="J3969">
        <v>84</v>
      </c>
      <c r="K3969">
        <v>47</v>
      </c>
      <c r="L3969">
        <v>160</v>
      </c>
      <c r="M3969" t="s">
        <v>205</v>
      </c>
      <c r="N3969" t="s">
        <v>44</v>
      </c>
      <c r="O3969" t="s">
        <v>203</v>
      </c>
      <c r="P3969">
        <f t="shared" si="183"/>
        <v>3.1920000000000002</v>
      </c>
      <c r="Q3969">
        <f t="shared" si="184"/>
        <v>-0.79200000000000026</v>
      </c>
      <c r="R3969">
        <f t="shared" si="185"/>
        <v>0.29375000000000001</v>
      </c>
    </row>
    <row r="3970" spans="1:18" x14ac:dyDescent="0.25">
      <c r="A3970" t="s">
        <v>204</v>
      </c>
      <c r="B3970" t="s">
        <v>7</v>
      </c>
      <c r="C3970" s="1">
        <v>44313</v>
      </c>
      <c r="D3970" s="1">
        <v>44496</v>
      </c>
      <c r="E3970" s="24">
        <v>183</v>
      </c>
      <c r="F3970">
        <v>0.5</v>
      </c>
      <c r="G3970">
        <v>2.2999999999999998</v>
      </c>
      <c r="H3970">
        <v>0.7</v>
      </c>
      <c r="I3970" t="s">
        <v>21</v>
      </c>
      <c r="J3970">
        <v>84</v>
      </c>
      <c r="K3970">
        <v>47</v>
      </c>
      <c r="L3970">
        <v>160</v>
      </c>
      <c r="M3970" t="s">
        <v>205</v>
      </c>
      <c r="N3970" t="s">
        <v>44</v>
      </c>
      <c r="O3970" t="s">
        <v>203</v>
      </c>
      <c r="P3970">
        <f t="shared" si="183"/>
        <v>3.1920000000000002</v>
      </c>
      <c r="Q3970">
        <f t="shared" si="184"/>
        <v>-0.89200000000000035</v>
      </c>
      <c r="R3970">
        <f t="shared" si="185"/>
        <v>0.29375000000000001</v>
      </c>
    </row>
    <row r="3971" spans="1:18" x14ac:dyDescent="0.25">
      <c r="A3971" t="s">
        <v>204</v>
      </c>
      <c r="B3971" t="s">
        <v>7</v>
      </c>
      <c r="C3971" s="1">
        <v>44313</v>
      </c>
      <c r="D3971" s="1">
        <v>44496</v>
      </c>
      <c r="E3971" s="24">
        <v>183</v>
      </c>
      <c r="F3971">
        <v>0.5</v>
      </c>
      <c r="G3971">
        <v>2.5</v>
      </c>
      <c r="H3971">
        <v>0.7</v>
      </c>
      <c r="I3971" t="s">
        <v>21</v>
      </c>
      <c r="J3971">
        <v>84</v>
      </c>
      <c r="K3971">
        <v>47</v>
      </c>
      <c r="L3971">
        <v>160</v>
      </c>
      <c r="M3971" t="s">
        <v>205</v>
      </c>
      <c r="N3971" t="s">
        <v>44</v>
      </c>
      <c r="O3971" t="s">
        <v>203</v>
      </c>
      <c r="P3971">
        <f t="shared" ref="P3971:P4034" si="186">IF(B3971="AltCom",E3971*0.003+1.43,IF(B3971="EreCya",E3971*0.003+2.87,IF(B3971="JulOrn",E3971*0.004+2.3,IF(B3971="LepElo",E3971*0.011+0.91,IF(B3971="NeoPul",E3971*0.004+2.46,IF(B3971="NeoTet","NT",IF(B3971="TelTem",E3971*0.006+1.77,IF(B3971="VarMoo",E3971*0.003+1.67,"AAAAAAAAAH"))))))))</f>
        <v>3.1920000000000002</v>
      </c>
      <c r="Q3971">
        <f t="shared" ref="Q3971:Q4034" si="187">IF(B3971="NeoTet", "NA", G3971-P3971)</f>
        <v>-0.69200000000000017</v>
      </c>
      <c r="R3971">
        <f t="shared" ref="R3971:R4034" si="188">K3971/L3971</f>
        <v>0.29375000000000001</v>
      </c>
    </row>
    <row r="3972" spans="1:18" x14ac:dyDescent="0.25">
      <c r="A3972" t="s">
        <v>204</v>
      </c>
      <c r="B3972" t="s">
        <v>7</v>
      </c>
      <c r="C3972" s="1">
        <v>44313</v>
      </c>
      <c r="D3972" s="1">
        <v>44496</v>
      </c>
      <c r="E3972" s="24">
        <v>183</v>
      </c>
      <c r="F3972">
        <v>0.5</v>
      </c>
      <c r="G3972">
        <v>2.5</v>
      </c>
      <c r="H3972">
        <v>0.8</v>
      </c>
      <c r="I3972" t="s">
        <v>21</v>
      </c>
      <c r="J3972">
        <v>84</v>
      </c>
      <c r="K3972">
        <v>47</v>
      </c>
      <c r="L3972">
        <v>160</v>
      </c>
      <c r="M3972" t="s">
        <v>205</v>
      </c>
      <c r="N3972" t="s">
        <v>44</v>
      </c>
      <c r="O3972" t="s">
        <v>203</v>
      </c>
      <c r="P3972">
        <f t="shared" si="186"/>
        <v>3.1920000000000002</v>
      </c>
      <c r="Q3972">
        <f t="shared" si="187"/>
        <v>-0.69200000000000017</v>
      </c>
      <c r="R3972">
        <f t="shared" si="188"/>
        <v>0.29375000000000001</v>
      </c>
    </row>
    <row r="3973" spans="1:18" x14ac:dyDescent="0.25">
      <c r="A3973" t="s">
        <v>204</v>
      </c>
      <c r="B3973" t="s">
        <v>7</v>
      </c>
      <c r="C3973" s="1">
        <v>44313</v>
      </c>
      <c r="D3973" s="1">
        <v>44496</v>
      </c>
      <c r="E3973" s="24">
        <v>183</v>
      </c>
      <c r="F3973">
        <v>0.5</v>
      </c>
      <c r="G3973">
        <v>2.5</v>
      </c>
      <c r="H3973">
        <v>0.8</v>
      </c>
      <c r="I3973" t="s">
        <v>21</v>
      </c>
      <c r="J3973">
        <v>84</v>
      </c>
      <c r="K3973">
        <v>47</v>
      </c>
      <c r="L3973">
        <v>160</v>
      </c>
      <c r="M3973" t="s">
        <v>205</v>
      </c>
      <c r="N3973" t="s">
        <v>44</v>
      </c>
      <c r="O3973" t="s">
        <v>203</v>
      </c>
      <c r="P3973">
        <f t="shared" si="186"/>
        <v>3.1920000000000002</v>
      </c>
      <c r="Q3973">
        <f t="shared" si="187"/>
        <v>-0.69200000000000017</v>
      </c>
      <c r="R3973">
        <f t="shared" si="188"/>
        <v>0.29375000000000001</v>
      </c>
    </row>
    <row r="3974" spans="1:18" x14ac:dyDescent="0.25">
      <c r="A3974" t="s">
        <v>204</v>
      </c>
      <c r="B3974" t="s">
        <v>7</v>
      </c>
      <c r="C3974" s="1">
        <v>44313</v>
      </c>
      <c r="D3974" s="1">
        <v>44496</v>
      </c>
      <c r="E3974" s="24">
        <v>183</v>
      </c>
      <c r="F3974">
        <v>0.5</v>
      </c>
      <c r="G3974">
        <v>3.4</v>
      </c>
      <c r="H3974">
        <v>1.1000000000000001</v>
      </c>
      <c r="I3974" t="s">
        <v>21</v>
      </c>
      <c r="J3974">
        <v>84</v>
      </c>
      <c r="K3974">
        <v>47</v>
      </c>
      <c r="L3974">
        <v>160</v>
      </c>
      <c r="M3974" t="s">
        <v>205</v>
      </c>
      <c r="N3974" t="s">
        <v>44</v>
      </c>
      <c r="O3974" t="s">
        <v>203</v>
      </c>
      <c r="P3974">
        <f t="shared" si="186"/>
        <v>3.1920000000000002</v>
      </c>
      <c r="Q3974">
        <f t="shared" si="187"/>
        <v>0.20799999999999974</v>
      </c>
      <c r="R3974">
        <f t="shared" si="188"/>
        <v>0.29375000000000001</v>
      </c>
    </row>
    <row r="3975" spans="1:18" x14ac:dyDescent="0.25">
      <c r="A3975" t="s">
        <v>204</v>
      </c>
      <c r="B3975" t="s">
        <v>7</v>
      </c>
      <c r="C3975" s="1">
        <v>44313</v>
      </c>
      <c r="D3975" s="1">
        <v>44496</v>
      </c>
      <c r="E3975" s="24">
        <v>183</v>
      </c>
      <c r="F3975">
        <v>0.5</v>
      </c>
      <c r="G3975">
        <v>2.7</v>
      </c>
      <c r="H3975">
        <v>0.8</v>
      </c>
      <c r="I3975" t="s">
        <v>21</v>
      </c>
      <c r="J3975">
        <v>84</v>
      </c>
      <c r="K3975">
        <v>47</v>
      </c>
      <c r="L3975">
        <v>160</v>
      </c>
      <c r="M3975" t="s">
        <v>205</v>
      </c>
      <c r="N3975" t="s">
        <v>44</v>
      </c>
      <c r="O3975" t="s">
        <v>203</v>
      </c>
      <c r="P3975">
        <f t="shared" si="186"/>
        <v>3.1920000000000002</v>
      </c>
      <c r="Q3975">
        <f t="shared" si="187"/>
        <v>-0.49199999999999999</v>
      </c>
      <c r="R3975">
        <f t="shared" si="188"/>
        <v>0.29375000000000001</v>
      </c>
    </row>
    <row r="3976" spans="1:18" x14ac:dyDescent="0.25">
      <c r="A3976" t="s">
        <v>121</v>
      </c>
      <c r="B3976" t="s">
        <v>7</v>
      </c>
      <c r="C3976" s="1">
        <v>44256</v>
      </c>
      <c r="D3976" s="1">
        <v>44621</v>
      </c>
      <c r="E3976" s="24">
        <v>365</v>
      </c>
      <c r="F3976">
        <v>1</v>
      </c>
      <c r="G3976">
        <v>6</v>
      </c>
      <c r="H3976">
        <v>2</v>
      </c>
      <c r="I3976" t="s">
        <v>21</v>
      </c>
      <c r="J3976">
        <v>29</v>
      </c>
      <c r="K3976">
        <v>12</v>
      </c>
      <c r="L3976">
        <v>160</v>
      </c>
      <c r="M3976" t="s">
        <v>192</v>
      </c>
      <c r="N3976" t="s">
        <v>42</v>
      </c>
      <c r="O3976" t="s">
        <v>193</v>
      </c>
      <c r="P3976">
        <f t="shared" si="186"/>
        <v>3.92</v>
      </c>
      <c r="Q3976">
        <f t="shared" si="187"/>
        <v>2.08</v>
      </c>
      <c r="R3976">
        <f t="shared" si="188"/>
        <v>7.4999999999999997E-2</v>
      </c>
    </row>
    <row r="3977" spans="1:18" x14ac:dyDescent="0.25">
      <c r="A3977" t="s">
        <v>121</v>
      </c>
      <c r="B3977" t="s">
        <v>7</v>
      </c>
      <c r="C3977" s="1">
        <v>44256</v>
      </c>
      <c r="D3977" s="1">
        <v>44621</v>
      </c>
      <c r="E3977" s="24">
        <v>365</v>
      </c>
      <c r="F3977">
        <v>1</v>
      </c>
      <c r="G3977">
        <v>5.3</v>
      </c>
      <c r="H3977">
        <v>1.7</v>
      </c>
      <c r="I3977" t="s">
        <v>21</v>
      </c>
      <c r="J3977">
        <v>29</v>
      </c>
      <c r="K3977">
        <v>12</v>
      </c>
      <c r="L3977">
        <v>160</v>
      </c>
      <c r="M3977" t="s">
        <v>192</v>
      </c>
      <c r="N3977" t="s">
        <v>42</v>
      </c>
      <c r="O3977" t="s">
        <v>193</v>
      </c>
      <c r="P3977">
        <f t="shared" si="186"/>
        <v>3.92</v>
      </c>
      <c r="Q3977">
        <f t="shared" si="187"/>
        <v>1.38</v>
      </c>
      <c r="R3977">
        <f t="shared" si="188"/>
        <v>7.4999999999999997E-2</v>
      </c>
    </row>
    <row r="3978" spans="1:18" x14ac:dyDescent="0.25">
      <c r="A3978" t="s">
        <v>121</v>
      </c>
      <c r="B3978" t="s">
        <v>7</v>
      </c>
      <c r="C3978" s="1">
        <v>44256</v>
      </c>
      <c r="D3978" s="1">
        <v>44621</v>
      </c>
      <c r="E3978" s="24">
        <v>365</v>
      </c>
      <c r="F3978">
        <v>1</v>
      </c>
      <c r="G3978">
        <v>4</v>
      </c>
      <c r="H3978">
        <v>1.3</v>
      </c>
      <c r="I3978" t="s">
        <v>21</v>
      </c>
      <c r="J3978">
        <v>29</v>
      </c>
      <c r="K3978">
        <v>12</v>
      </c>
      <c r="L3978">
        <v>160</v>
      </c>
      <c r="M3978" t="s">
        <v>192</v>
      </c>
      <c r="N3978" t="s">
        <v>42</v>
      </c>
      <c r="O3978" t="s">
        <v>193</v>
      </c>
      <c r="P3978">
        <f t="shared" si="186"/>
        <v>3.92</v>
      </c>
      <c r="Q3978">
        <f t="shared" si="187"/>
        <v>8.0000000000000071E-2</v>
      </c>
      <c r="R3978">
        <f t="shared" si="188"/>
        <v>7.4999999999999997E-2</v>
      </c>
    </row>
    <row r="3979" spans="1:18" x14ac:dyDescent="0.25">
      <c r="A3979" t="s">
        <v>121</v>
      </c>
      <c r="B3979" t="s">
        <v>7</v>
      </c>
      <c r="C3979" s="1">
        <v>44256</v>
      </c>
      <c r="D3979" s="1">
        <v>44621</v>
      </c>
      <c r="E3979" s="24">
        <v>365</v>
      </c>
      <c r="F3979">
        <v>1</v>
      </c>
      <c r="G3979">
        <v>3.6</v>
      </c>
      <c r="H3979">
        <v>1.1000000000000001</v>
      </c>
      <c r="I3979" t="s">
        <v>21</v>
      </c>
      <c r="J3979">
        <v>29</v>
      </c>
      <c r="K3979">
        <v>12</v>
      </c>
      <c r="L3979">
        <v>160</v>
      </c>
      <c r="M3979" t="s">
        <v>192</v>
      </c>
      <c r="N3979" t="s">
        <v>42</v>
      </c>
      <c r="O3979" t="s">
        <v>193</v>
      </c>
      <c r="P3979">
        <f t="shared" si="186"/>
        <v>3.92</v>
      </c>
      <c r="Q3979">
        <f t="shared" si="187"/>
        <v>-0.31999999999999984</v>
      </c>
      <c r="R3979">
        <f t="shared" si="188"/>
        <v>7.4999999999999997E-2</v>
      </c>
    </row>
    <row r="3980" spans="1:18" x14ac:dyDescent="0.25">
      <c r="A3980" t="s">
        <v>121</v>
      </c>
      <c r="B3980" t="s">
        <v>7</v>
      </c>
      <c r="C3980" s="1">
        <v>44256</v>
      </c>
      <c r="D3980" s="1">
        <v>44621</v>
      </c>
      <c r="E3980" s="24">
        <v>365</v>
      </c>
      <c r="F3980">
        <v>1</v>
      </c>
      <c r="G3980">
        <v>5.7</v>
      </c>
      <c r="H3980">
        <v>1.8</v>
      </c>
      <c r="I3980" t="s">
        <v>21</v>
      </c>
      <c r="J3980">
        <v>29</v>
      </c>
      <c r="K3980">
        <v>12</v>
      </c>
      <c r="L3980">
        <v>160</v>
      </c>
      <c r="M3980" t="s">
        <v>192</v>
      </c>
      <c r="N3980" t="s">
        <v>42</v>
      </c>
      <c r="O3980" t="s">
        <v>193</v>
      </c>
      <c r="P3980">
        <f t="shared" si="186"/>
        <v>3.92</v>
      </c>
      <c r="Q3980">
        <f t="shared" si="187"/>
        <v>1.7800000000000002</v>
      </c>
      <c r="R3980">
        <f t="shared" si="188"/>
        <v>7.4999999999999997E-2</v>
      </c>
    </row>
    <row r="3981" spans="1:18" x14ac:dyDescent="0.25">
      <c r="A3981" t="s">
        <v>121</v>
      </c>
      <c r="B3981" t="s">
        <v>7</v>
      </c>
      <c r="C3981" s="1">
        <v>44256</v>
      </c>
      <c r="D3981" s="1">
        <v>44621</v>
      </c>
      <c r="E3981" s="24">
        <v>365</v>
      </c>
      <c r="F3981">
        <v>1</v>
      </c>
      <c r="G3981">
        <v>4.8</v>
      </c>
      <c r="H3981">
        <v>1.5</v>
      </c>
      <c r="I3981" t="s">
        <v>21</v>
      </c>
      <c r="J3981">
        <v>29</v>
      </c>
      <c r="K3981">
        <v>12</v>
      </c>
      <c r="L3981">
        <v>160</v>
      </c>
      <c r="M3981" t="s">
        <v>192</v>
      </c>
      <c r="N3981" t="s">
        <v>42</v>
      </c>
      <c r="O3981" t="s">
        <v>193</v>
      </c>
      <c r="P3981">
        <f t="shared" si="186"/>
        <v>3.92</v>
      </c>
      <c r="Q3981">
        <f t="shared" si="187"/>
        <v>0.87999999999999989</v>
      </c>
      <c r="R3981">
        <f t="shared" si="188"/>
        <v>7.4999999999999997E-2</v>
      </c>
    </row>
    <row r="3982" spans="1:18" x14ac:dyDescent="0.25">
      <c r="A3982" t="s">
        <v>121</v>
      </c>
      <c r="B3982" t="s">
        <v>7</v>
      </c>
      <c r="C3982" s="1">
        <v>44256</v>
      </c>
      <c r="D3982" s="1">
        <v>44621</v>
      </c>
      <c r="E3982" s="24">
        <v>365</v>
      </c>
      <c r="F3982">
        <v>1</v>
      </c>
      <c r="G3982">
        <v>5.3</v>
      </c>
      <c r="H3982">
        <v>1.7</v>
      </c>
      <c r="I3982" t="s">
        <v>21</v>
      </c>
      <c r="J3982">
        <v>29</v>
      </c>
      <c r="K3982">
        <v>12</v>
      </c>
      <c r="L3982">
        <v>160</v>
      </c>
      <c r="M3982" t="s">
        <v>192</v>
      </c>
      <c r="N3982" t="s">
        <v>42</v>
      </c>
      <c r="O3982" t="s">
        <v>193</v>
      </c>
      <c r="P3982">
        <f t="shared" si="186"/>
        <v>3.92</v>
      </c>
      <c r="Q3982">
        <f t="shared" si="187"/>
        <v>1.38</v>
      </c>
      <c r="R3982">
        <f t="shared" si="188"/>
        <v>7.4999999999999997E-2</v>
      </c>
    </row>
    <row r="3983" spans="1:18" x14ac:dyDescent="0.25">
      <c r="A3983" t="s">
        <v>121</v>
      </c>
      <c r="B3983" t="s">
        <v>7</v>
      </c>
      <c r="C3983" s="1">
        <v>44256</v>
      </c>
      <c r="D3983" s="1">
        <v>44621</v>
      </c>
      <c r="E3983" s="24">
        <v>365</v>
      </c>
      <c r="F3983">
        <v>1</v>
      </c>
      <c r="G3983">
        <v>4</v>
      </c>
      <c r="H3983">
        <v>1.2</v>
      </c>
      <c r="I3983" t="s">
        <v>21</v>
      </c>
      <c r="J3983">
        <v>29</v>
      </c>
      <c r="K3983">
        <v>12</v>
      </c>
      <c r="L3983">
        <v>160</v>
      </c>
      <c r="M3983" t="s">
        <v>192</v>
      </c>
      <c r="N3983" t="s">
        <v>42</v>
      </c>
      <c r="O3983" t="s">
        <v>193</v>
      </c>
      <c r="P3983">
        <f t="shared" si="186"/>
        <v>3.92</v>
      </c>
      <c r="Q3983">
        <f t="shared" si="187"/>
        <v>8.0000000000000071E-2</v>
      </c>
      <c r="R3983">
        <f t="shared" si="188"/>
        <v>7.4999999999999997E-2</v>
      </c>
    </row>
    <row r="3984" spans="1:18" x14ac:dyDescent="0.25">
      <c r="A3984" t="s">
        <v>121</v>
      </c>
      <c r="B3984" t="s">
        <v>7</v>
      </c>
      <c r="C3984" s="1">
        <v>44256</v>
      </c>
      <c r="D3984" s="1">
        <v>44621</v>
      </c>
      <c r="E3984" s="24">
        <v>365</v>
      </c>
      <c r="F3984">
        <v>1</v>
      </c>
      <c r="G3984">
        <v>4.5</v>
      </c>
      <c r="H3984">
        <v>1.4</v>
      </c>
      <c r="I3984" t="s">
        <v>21</v>
      </c>
      <c r="J3984">
        <v>29</v>
      </c>
      <c r="K3984">
        <v>12</v>
      </c>
      <c r="L3984">
        <v>160</v>
      </c>
      <c r="M3984" t="s">
        <v>192</v>
      </c>
      <c r="N3984" t="s">
        <v>42</v>
      </c>
      <c r="O3984" t="s">
        <v>193</v>
      </c>
      <c r="P3984">
        <f t="shared" si="186"/>
        <v>3.92</v>
      </c>
      <c r="Q3984">
        <f t="shared" si="187"/>
        <v>0.58000000000000007</v>
      </c>
      <c r="R3984">
        <f t="shared" si="188"/>
        <v>7.4999999999999997E-2</v>
      </c>
    </row>
    <row r="3985" spans="1:18" x14ac:dyDescent="0.25">
      <c r="A3985" t="s">
        <v>121</v>
      </c>
      <c r="B3985" t="s">
        <v>7</v>
      </c>
      <c r="C3985" s="1">
        <v>44256</v>
      </c>
      <c r="D3985" s="1">
        <v>44621</v>
      </c>
      <c r="E3985" s="24">
        <v>365</v>
      </c>
      <c r="F3985">
        <v>1</v>
      </c>
      <c r="G3985">
        <v>3.7</v>
      </c>
      <c r="H3985">
        <v>1.2</v>
      </c>
      <c r="I3985" t="s">
        <v>21</v>
      </c>
      <c r="J3985">
        <v>29</v>
      </c>
      <c r="K3985">
        <v>12</v>
      </c>
      <c r="L3985">
        <v>160</v>
      </c>
      <c r="M3985" t="s">
        <v>192</v>
      </c>
      <c r="N3985" t="s">
        <v>42</v>
      </c>
      <c r="O3985" t="s">
        <v>193</v>
      </c>
      <c r="P3985">
        <f t="shared" si="186"/>
        <v>3.92</v>
      </c>
      <c r="Q3985">
        <f t="shared" si="187"/>
        <v>-0.21999999999999975</v>
      </c>
      <c r="R3985">
        <f t="shared" si="188"/>
        <v>7.4999999999999997E-2</v>
      </c>
    </row>
    <row r="3986" spans="1:18" x14ac:dyDescent="0.25">
      <c r="A3986" t="s">
        <v>121</v>
      </c>
      <c r="B3986" t="s">
        <v>7</v>
      </c>
      <c r="C3986" s="1">
        <v>44256</v>
      </c>
      <c r="D3986" s="1">
        <v>44621</v>
      </c>
      <c r="E3986" s="24">
        <v>365</v>
      </c>
      <c r="F3986">
        <v>1</v>
      </c>
      <c r="G3986">
        <v>4.8</v>
      </c>
      <c r="H3986">
        <v>1.5</v>
      </c>
      <c r="I3986" t="s">
        <v>21</v>
      </c>
      <c r="J3986">
        <v>29</v>
      </c>
      <c r="K3986">
        <v>12</v>
      </c>
      <c r="L3986">
        <v>160</v>
      </c>
      <c r="M3986" t="s">
        <v>192</v>
      </c>
      <c r="N3986" t="s">
        <v>42</v>
      </c>
      <c r="O3986" t="s">
        <v>193</v>
      </c>
      <c r="P3986">
        <f t="shared" si="186"/>
        <v>3.92</v>
      </c>
      <c r="Q3986">
        <f t="shared" si="187"/>
        <v>0.87999999999999989</v>
      </c>
      <c r="R3986">
        <f t="shared" si="188"/>
        <v>7.4999999999999997E-2</v>
      </c>
    </row>
    <row r="3987" spans="1:18" x14ac:dyDescent="0.25">
      <c r="A3987" t="s">
        <v>121</v>
      </c>
      <c r="B3987" t="s">
        <v>7</v>
      </c>
      <c r="C3987" s="1">
        <v>44256</v>
      </c>
      <c r="D3987" s="1">
        <v>44621</v>
      </c>
      <c r="E3987" s="24">
        <v>365</v>
      </c>
      <c r="F3987">
        <v>1</v>
      </c>
      <c r="G3987">
        <v>4</v>
      </c>
      <c r="H3987">
        <v>1.2</v>
      </c>
      <c r="I3987" t="s">
        <v>21</v>
      </c>
      <c r="J3987">
        <v>29</v>
      </c>
      <c r="K3987">
        <v>12</v>
      </c>
      <c r="L3987">
        <v>160</v>
      </c>
      <c r="M3987" t="s">
        <v>192</v>
      </c>
      <c r="N3987" t="s">
        <v>42</v>
      </c>
      <c r="O3987" t="s">
        <v>193</v>
      </c>
      <c r="P3987">
        <f t="shared" si="186"/>
        <v>3.92</v>
      </c>
      <c r="Q3987">
        <f t="shared" si="187"/>
        <v>8.0000000000000071E-2</v>
      </c>
      <c r="R3987">
        <f t="shared" si="188"/>
        <v>7.4999999999999997E-2</v>
      </c>
    </row>
    <row r="3988" spans="1:18" x14ac:dyDescent="0.25">
      <c r="A3988" t="s">
        <v>194</v>
      </c>
      <c r="B3988" t="s">
        <v>7</v>
      </c>
      <c r="C3988" s="1">
        <v>44258</v>
      </c>
      <c r="D3988" s="1">
        <v>44623</v>
      </c>
      <c r="E3988" s="24">
        <v>365</v>
      </c>
      <c r="F3988">
        <v>1</v>
      </c>
      <c r="G3988">
        <v>3.6</v>
      </c>
      <c r="H3988">
        <v>1.2</v>
      </c>
      <c r="I3988" t="s">
        <v>21</v>
      </c>
      <c r="J3988">
        <v>77</v>
      </c>
      <c r="K3988">
        <v>46</v>
      </c>
      <c r="L3988">
        <v>160</v>
      </c>
      <c r="M3988" t="s">
        <v>195</v>
      </c>
      <c r="N3988" t="s">
        <v>43</v>
      </c>
      <c r="O3988" t="s">
        <v>196</v>
      </c>
      <c r="P3988">
        <f t="shared" si="186"/>
        <v>3.92</v>
      </c>
      <c r="Q3988">
        <f t="shared" si="187"/>
        <v>-0.31999999999999984</v>
      </c>
      <c r="R3988">
        <f t="shared" si="188"/>
        <v>0.28749999999999998</v>
      </c>
    </row>
    <row r="3989" spans="1:18" x14ac:dyDescent="0.25">
      <c r="A3989" t="s">
        <v>194</v>
      </c>
      <c r="B3989" t="s">
        <v>7</v>
      </c>
      <c r="C3989" s="1">
        <v>44258</v>
      </c>
      <c r="D3989" s="1">
        <v>44623</v>
      </c>
      <c r="E3989" s="24">
        <v>365</v>
      </c>
      <c r="F3989">
        <v>1</v>
      </c>
      <c r="G3989">
        <v>2.8</v>
      </c>
      <c r="H3989">
        <v>0.8</v>
      </c>
      <c r="I3989" t="s">
        <v>21</v>
      </c>
      <c r="J3989">
        <v>77</v>
      </c>
      <c r="K3989">
        <v>46</v>
      </c>
      <c r="L3989">
        <v>160</v>
      </c>
      <c r="M3989" t="s">
        <v>195</v>
      </c>
      <c r="N3989" t="s">
        <v>43</v>
      </c>
      <c r="O3989" t="s">
        <v>196</v>
      </c>
      <c r="P3989">
        <f t="shared" si="186"/>
        <v>3.92</v>
      </c>
      <c r="Q3989">
        <f t="shared" si="187"/>
        <v>-1.1200000000000001</v>
      </c>
      <c r="R3989">
        <f t="shared" si="188"/>
        <v>0.28749999999999998</v>
      </c>
    </row>
    <row r="3990" spans="1:18" x14ac:dyDescent="0.25">
      <c r="A3990" t="s">
        <v>194</v>
      </c>
      <c r="B3990" t="s">
        <v>7</v>
      </c>
      <c r="C3990" s="1">
        <v>44258</v>
      </c>
      <c r="D3990" s="1">
        <v>44623</v>
      </c>
      <c r="E3990" s="24">
        <v>365</v>
      </c>
      <c r="F3990">
        <v>1</v>
      </c>
      <c r="G3990">
        <v>4.3</v>
      </c>
      <c r="H3990">
        <v>1.4</v>
      </c>
      <c r="I3990" t="s">
        <v>21</v>
      </c>
      <c r="J3990">
        <v>77</v>
      </c>
      <c r="K3990">
        <v>46</v>
      </c>
      <c r="L3990">
        <v>160</v>
      </c>
      <c r="M3990" t="s">
        <v>195</v>
      </c>
      <c r="N3990" t="s">
        <v>43</v>
      </c>
      <c r="O3990" t="s">
        <v>196</v>
      </c>
      <c r="P3990">
        <f t="shared" si="186"/>
        <v>3.92</v>
      </c>
      <c r="Q3990">
        <f t="shared" si="187"/>
        <v>0.37999999999999989</v>
      </c>
      <c r="R3990">
        <f t="shared" si="188"/>
        <v>0.28749999999999998</v>
      </c>
    </row>
    <row r="3991" spans="1:18" x14ac:dyDescent="0.25">
      <c r="A3991" t="s">
        <v>194</v>
      </c>
      <c r="B3991" t="s">
        <v>7</v>
      </c>
      <c r="C3991" s="1">
        <v>44258</v>
      </c>
      <c r="D3991" s="1">
        <v>44623</v>
      </c>
      <c r="E3991" s="24">
        <v>365</v>
      </c>
      <c r="F3991">
        <v>1</v>
      </c>
      <c r="G3991">
        <v>5.3</v>
      </c>
      <c r="H3991">
        <v>1.8</v>
      </c>
      <c r="I3991" t="s">
        <v>21</v>
      </c>
      <c r="J3991">
        <v>77</v>
      </c>
      <c r="K3991">
        <v>46</v>
      </c>
      <c r="L3991">
        <v>160</v>
      </c>
      <c r="M3991" t="s">
        <v>195</v>
      </c>
      <c r="N3991" t="s">
        <v>43</v>
      </c>
      <c r="O3991" t="s">
        <v>196</v>
      </c>
      <c r="P3991">
        <f t="shared" si="186"/>
        <v>3.92</v>
      </c>
      <c r="Q3991">
        <f t="shared" si="187"/>
        <v>1.38</v>
      </c>
      <c r="R3991">
        <f t="shared" si="188"/>
        <v>0.28749999999999998</v>
      </c>
    </row>
    <row r="3992" spans="1:18" x14ac:dyDescent="0.25">
      <c r="A3992" t="s">
        <v>194</v>
      </c>
      <c r="B3992" t="s">
        <v>7</v>
      </c>
      <c r="C3992" s="1">
        <v>44258</v>
      </c>
      <c r="D3992" s="1">
        <v>44623</v>
      </c>
      <c r="E3992" s="24">
        <v>365</v>
      </c>
      <c r="F3992">
        <v>1</v>
      </c>
      <c r="G3992">
        <v>4.8</v>
      </c>
      <c r="H3992">
        <v>1.2</v>
      </c>
      <c r="I3992" t="s">
        <v>21</v>
      </c>
      <c r="J3992">
        <v>77</v>
      </c>
      <c r="K3992">
        <v>46</v>
      </c>
      <c r="L3992">
        <v>160</v>
      </c>
      <c r="M3992" t="s">
        <v>195</v>
      </c>
      <c r="N3992" t="s">
        <v>43</v>
      </c>
      <c r="O3992" t="s">
        <v>196</v>
      </c>
      <c r="P3992">
        <f t="shared" si="186"/>
        <v>3.92</v>
      </c>
      <c r="Q3992">
        <f t="shared" si="187"/>
        <v>0.87999999999999989</v>
      </c>
      <c r="R3992">
        <f t="shared" si="188"/>
        <v>0.28749999999999998</v>
      </c>
    </row>
    <row r="3993" spans="1:18" x14ac:dyDescent="0.25">
      <c r="A3993" t="s">
        <v>194</v>
      </c>
      <c r="B3993" t="s">
        <v>7</v>
      </c>
      <c r="C3993" s="1">
        <v>44258</v>
      </c>
      <c r="D3993" s="1">
        <v>44623</v>
      </c>
      <c r="E3993" s="24">
        <v>365</v>
      </c>
      <c r="F3993">
        <v>1</v>
      </c>
      <c r="G3993">
        <v>5.0999999999999996</v>
      </c>
      <c r="H3993">
        <v>1.7</v>
      </c>
      <c r="I3993" t="s">
        <v>21</v>
      </c>
      <c r="J3993">
        <v>77</v>
      </c>
      <c r="K3993">
        <v>46</v>
      </c>
      <c r="L3993">
        <v>160</v>
      </c>
      <c r="M3993" t="s">
        <v>195</v>
      </c>
      <c r="N3993" t="s">
        <v>43</v>
      </c>
      <c r="O3993" t="s">
        <v>196</v>
      </c>
      <c r="P3993">
        <f t="shared" si="186"/>
        <v>3.92</v>
      </c>
      <c r="Q3993">
        <f t="shared" si="187"/>
        <v>1.1799999999999997</v>
      </c>
      <c r="R3993">
        <f t="shared" si="188"/>
        <v>0.28749999999999998</v>
      </c>
    </row>
    <row r="3994" spans="1:18" x14ac:dyDescent="0.25">
      <c r="A3994" t="s">
        <v>194</v>
      </c>
      <c r="B3994" t="s">
        <v>7</v>
      </c>
      <c r="C3994" s="1">
        <v>44258</v>
      </c>
      <c r="D3994" s="1">
        <v>44623</v>
      </c>
      <c r="E3994" s="24">
        <v>365</v>
      </c>
      <c r="F3994">
        <v>1</v>
      </c>
      <c r="G3994">
        <v>3.5</v>
      </c>
      <c r="H3994">
        <v>1.1000000000000001</v>
      </c>
      <c r="I3994" t="s">
        <v>21</v>
      </c>
      <c r="J3994">
        <v>77</v>
      </c>
      <c r="K3994">
        <v>46</v>
      </c>
      <c r="L3994">
        <v>160</v>
      </c>
      <c r="M3994" t="s">
        <v>195</v>
      </c>
      <c r="N3994" t="s">
        <v>43</v>
      </c>
      <c r="O3994" t="s">
        <v>196</v>
      </c>
      <c r="P3994">
        <f t="shared" si="186"/>
        <v>3.92</v>
      </c>
      <c r="Q3994">
        <f t="shared" si="187"/>
        <v>-0.41999999999999993</v>
      </c>
      <c r="R3994">
        <f t="shared" si="188"/>
        <v>0.28749999999999998</v>
      </c>
    </row>
    <row r="3995" spans="1:18" x14ac:dyDescent="0.25">
      <c r="A3995" t="s">
        <v>194</v>
      </c>
      <c r="B3995" t="s">
        <v>7</v>
      </c>
      <c r="C3995" s="1">
        <v>44258</v>
      </c>
      <c r="D3995" s="1">
        <v>44623</v>
      </c>
      <c r="E3995" s="24">
        <v>365</v>
      </c>
      <c r="F3995">
        <v>1</v>
      </c>
      <c r="G3995">
        <v>4.0999999999999996</v>
      </c>
      <c r="H3995">
        <v>1.3</v>
      </c>
      <c r="I3995" t="s">
        <v>21</v>
      </c>
      <c r="J3995">
        <v>77</v>
      </c>
      <c r="K3995">
        <v>46</v>
      </c>
      <c r="L3995">
        <v>160</v>
      </c>
      <c r="M3995" t="s">
        <v>195</v>
      </c>
      <c r="N3995" t="s">
        <v>43</v>
      </c>
      <c r="O3995" t="s">
        <v>196</v>
      </c>
      <c r="P3995">
        <f t="shared" si="186"/>
        <v>3.92</v>
      </c>
      <c r="Q3995">
        <f t="shared" si="187"/>
        <v>0.17999999999999972</v>
      </c>
      <c r="R3995">
        <f t="shared" si="188"/>
        <v>0.28749999999999998</v>
      </c>
    </row>
    <row r="3996" spans="1:18" x14ac:dyDescent="0.25">
      <c r="A3996" t="s">
        <v>194</v>
      </c>
      <c r="B3996" t="s">
        <v>7</v>
      </c>
      <c r="C3996" s="1">
        <v>44258</v>
      </c>
      <c r="D3996" s="1">
        <v>44623</v>
      </c>
      <c r="E3996" s="24">
        <v>365</v>
      </c>
      <c r="F3996">
        <v>1</v>
      </c>
      <c r="G3996">
        <v>3.6</v>
      </c>
      <c r="H3996">
        <v>1.2</v>
      </c>
      <c r="I3996" t="s">
        <v>21</v>
      </c>
      <c r="J3996">
        <v>77</v>
      </c>
      <c r="K3996">
        <v>46</v>
      </c>
      <c r="L3996">
        <v>160</v>
      </c>
      <c r="M3996" t="s">
        <v>195</v>
      </c>
      <c r="N3996" t="s">
        <v>43</v>
      </c>
      <c r="O3996" t="s">
        <v>196</v>
      </c>
      <c r="P3996">
        <f t="shared" si="186"/>
        <v>3.92</v>
      </c>
      <c r="Q3996">
        <f t="shared" si="187"/>
        <v>-0.31999999999999984</v>
      </c>
      <c r="R3996">
        <f t="shared" si="188"/>
        <v>0.28749999999999998</v>
      </c>
    </row>
    <row r="3997" spans="1:18" x14ac:dyDescent="0.25">
      <c r="A3997" t="s">
        <v>194</v>
      </c>
      <c r="B3997" t="s">
        <v>7</v>
      </c>
      <c r="C3997" s="1">
        <v>44258</v>
      </c>
      <c r="D3997" s="1">
        <v>44623</v>
      </c>
      <c r="E3997" s="24">
        <v>365</v>
      </c>
      <c r="F3997">
        <v>1</v>
      </c>
      <c r="G3997">
        <v>3.6</v>
      </c>
      <c r="H3997">
        <v>1.1000000000000001</v>
      </c>
      <c r="I3997" t="s">
        <v>21</v>
      </c>
      <c r="J3997">
        <v>77</v>
      </c>
      <c r="K3997">
        <v>46</v>
      </c>
      <c r="L3997">
        <v>160</v>
      </c>
      <c r="M3997" t="s">
        <v>195</v>
      </c>
      <c r="N3997" t="s">
        <v>43</v>
      </c>
      <c r="O3997" t="s">
        <v>196</v>
      </c>
      <c r="P3997">
        <f t="shared" si="186"/>
        <v>3.92</v>
      </c>
      <c r="Q3997">
        <f t="shared" si="187"/>
        <v>-0.31999999999999984</v>
      </c>
      <c r="R3997">
        <f t="shared" si="188"/>
        <v>0.28749999999999998</v>
      </c>
    </row>
    <row r="3998" spans="1:18" x14ac:dyDescent="0.25">
      <c r="A3998" t="s">
        <v>194</v>
      </c>
      <c r="B3998" t="s">
        <v>7</v>
      </c>
      <c r="C3998" s="1">
        <v>44258</v>
      </c>
      <c r="D3998" s="1">
        <v>44623</v>
      </c>
      <c r="E3998" s="24">
        <v>365</v>
      </c>
      <c r="F3998">
        <v>1</v>
      </c>
      <c r="G3998">
        <v>5.4</v>
      </c>
      <c r="H3998">
        <v>1.7</v>
      </c>
      <c r="I3998" t="s">
        <v>21</v>
      </c>
      <c r="J3998">
        <v>77</v>
      </c>
      <c r="K3998">
        <v>46</v>
      </c>
      <c r="L3998">
        <v>160</v>
      </c>
      <c r="M3998" t="s">
        <v>195</v>
      </c>
      <c r="N3998" t="s">
        <v>43</v>
      </c>
      <c r="O3998" t="s">
        <v>196</v>
      </c>
      <c r="P3998">
        <f t="shared" si="186"/>
        <v>3.92</v>
      </c>
      <c r="Q3998">
        <f t="shared" si="187"/>
        <v>1.4800000000000004</v>
      </c>
      <c r="R3998">
        <f t="shared" si="188"/>
        <v>0.28749999999999998</v>
      </c>
    </row>
    <row r="3999" spans="1:18" x14ac:dyDescent="0.25">
      <c r="A3999" t="s">
        <v>194</v>
      </c>
      <c r="B3999" t="s">
        <v>7</v>
      </c>
      <c r="C3999" s="1">
        <v>44258</v>
      </c>
      <c r="D3999" s="1">
        <v>44623</v>
      </c>
      <c r="E3999" s="24">
        <v>365</v>
      </c>
      <c r="F3999">
        <v>1</v>
      </c>
      <c r="G3999">
        <v>3.2</v>
      </c>
      <c r="H3999">
        <v>1</v>
      </c>
      <c r="I3999" t="s">
        <v>21</v>
      </c>
      <c r="J3999">
        <v>77</v>
      </c>
      <c r="K3999">
        <v>46</v>
      </c>
      <c r="L3999">
        <v>160</v>
      </c>
      <c r="M3999" t="s">
        <v>195</v>
      </c>
      <c r="N3999" t="s">
        <v>43</v>
      </c>
      <c r="O3999" t="s">
        <v>196</v>
      </c>
      <c r="P3999">
        <f t="shared" si="186"/>
        <v>3.92</v>
      </c>
      <c r="Q3999">
        <f t="shared" si="187"/>
        <v>-0.71999999999999975</v>
      </c>
      <c r="R3999">
        <f t="shared" si="188"/>
        <v>0.28749999999999998</v>
      </c>
    </row>
    <row r="4000" spans="1:18" x14ac:dyDescent="0.25">
      <c r="A4000" t="s">
        <v>194</v>
      </c>
      <c r="B4000" t="s">
        <v>7</v>
      </c>
      <c r="C4000" s="1">
        <v>44258</v>
      </c>
      <c r="D4000" s="1">
        <v>44623</v>
      </c>
      <c r="E4000" s="24">
        <v>365</v>
      </c>
      <c r="F4000">
        <v>1</v>
      </c>
      <c r="G4000">
        <v>3.5</v>
      </c>
      <c r="H4000">
        <v>1.1000000000000001</v>
      </c>
      <c r="I4000" t="s">
        <v>21</v>
      </c>
      <c r="J4000">
        <v>77</v>
      </c>
      <c r="K4000">
        <v>46</v>
      </c>
      <c r="L4000">
        <v>160</v>
      </c>
      <c r="M4000" t="s">
        <v>195</v>
      </c>
      <c r="N4000" t="s">
        <v>43</v>
      </c>
      <c r="O4000" t="s">
        <v>196</v>
      </c>
      <c r="P4000">
        <f t="shared" si="186"/>
        <v>3.92</v>
      </c>
      <c r="Q4000">
        <f t="shared" si="187"/>
        <v>-0.41999999999999993</v>
      </c>
      <c r="R4000">
        <f t="shared" si="188"/>
        <v>0.28749999999999998</v>
      </c>
    </row>
    <row r="4001" spans="1:18" x14ac:dyDescent="0.25">
      <c r="A4001" t="s">
        <v>194</v>
      </c>
      <c r="B4001" t="s">
        <v>7</v>
      </c>
      <c r="C4001" s="1">
        <v>44258</v>
      </c>
      <c r="D4001" s="1">
        <v>44623</v>
      </c>
      <c r="E4001" s="24">
        <v>365</v>
      </c>
      <c r="F4001">
        <v>1</v>
      </c>
      <c r="G4001">
        <v>3.6</v>
      </c>
      <c r="H4001">
        <v>1.1000000000000001</v>
      </c>
      <c r="I4001" t="s">
        <v>21</v>
      </c>
      <c r="J4001">
        <v>77</v>
      </c>
      <c r="K4001">
        <v>46</v>
      </c>
      <c r="L4001">
        <v>160</v>
      </c>
      <c r="M4001" t="s">
        <v>195</v>
      </c>
      <c r="N4001" t="s">
        <v>43</v>
      </c>
      <c r="O4001" t="s">
        <v>196</v>
      </c>
      <c r="P4001">
        <f t="shared" si="186"/>
        <v>3.92</v>
      </c>
      <c r="Q4001">
        <f t="shared" si="187"/>
        <v>-0.31999999999999984</v>
      </c>
      <c r="R4001">
        <f t="shared" si="188"/>
        <v>0.28749999999999998</v>
      </c>
    </row>
    <row r="4002" spans="1:18" x14ac:dyDescent="0.25">
      <c r="A4002" t="s">
        <v>194</v>
      </c>
      <c r="B4002" t="s">
        <v>7</v>
      </c>
      <c r="C4002" s="1">
        <v>44258</v>
      </c>
      <c r="D4002" s="1">
        <v>44623</v>
      </c>
      <c r="E4002" s="24">
        <v>365</v>
      </c>
      <c r="F4002">
        <v>1</v>
      </c>
      <c r="G4002">
        <v>4.9000000000000004</v>
      </c>
      <c r="H4002">
        <v>1.6</v>
      </c>
      <c r="I4002" t="s">
        <v>21</v>
      </c>
      <c r="J4002">
        <v>77</v>
      </c>
      <c r="K4002">
        <v>46</v>
      </c>
      <c r="L4002">
        <v>160</v>
      </c>
      <c r="M4002" t="s">
        <v>195</v>
      </c>
      <c r="N4002" t="s">
        <v>43</v>
      </c>
      <c r="O4002" t="s">
        <v>196</v>
      </c>
      <c r="P4002">
        <f t="shared" si="186"/>
        <v>3.92</v>
      </c>
      <c r="Q4002">
        <f t="shared" si="187"/>
        <v>0.98000000000000043</v>
      </c>
      <c r="R4002">
        <f t="shared" si="188"/>
        <v>0.28749999999999998</v>
      </c>
    </row>
    <row r="4003" spans="1:18" x14ac:dyDescent="0.25">
      <c r="A4003" t="s">
        <v>194</v>
      </c>
      <c r="B4003" t="s">
        <v>7</v>
      </c>
      <c r="C4003" s="1">
        <v>44258</v>
      </c>
      <c r="D4003" s="1">
        <v>44623</v>
      </c>
      <c r="E4003" s="24">
        <v>365</v>
      </c>
      <c r="F4003">
        <v>1</v>
      </c>
      <c r="G4003">
        <v>3.6</v>
      </c>
      <c r="H4003">
        <v>1.2</v>
      </c>
      <c r="I4003" t="s">
        <v>21</v>
      </c>
      <c r="J4003">
        <v>77</v>
      </c>
      <c r="K4003">
        <v>46</v>
      </c>
      <c r="L4003">
        <v>160</v>
      </c>
      <c r="M4003" t="s">
        <v>195</v>
      </c>
      <c r="N4003" t="s">
        <v>43</v>
      </c>
      <c r="O4003" t="s">
        <v>196</v>
      </c>
      <c r="P4003">
        <f t="shared" si="186"/>
        <v>3.92</v>
      </c>
      <c r="Q4003">
        <f t="shared" si="187"/>
        <v>-0.31999999999999984</v>
      </c>
      <c r="R4003">
        <f t="shared" si="188"/>
        <v>0.28749999999999998</v>
      </c>
    </row>
    <row r="4004" spans="1:18" x14ac:dyDescent="0.25">
      <c r="A4004" t="s">
        <v>194</v>
      </c>
      <c r="B4004" t="s">
        <v>7</v>
      </c>
      <c r="C4004" s="1">
        <v>44258</v>
      </c>
      <c r="D4004" s="1">
        <v>44623</v>
      </c>
      <c r="E4004" s="24">
        <v>365</v>
      </c>
      <c r="F4004">
        <v>1</v>
      </c>
      <c r="G4004">
        <v>2.6</v>
      </c>
      <c r="H4004">
        <v>0.8</v>
      </c>
      <c r="I4004" t="s">
        <v>21</v>
      </c>
      <c r="J4004">
        <v>77</v>
      </c>
      <c r="K4004">
        <v>46</v>
      </c>
      <c r="L4004">
        <v>160</v>
      </c>
      <c r="M4004" t="s">
        <v>195</v>
      </c>
      <c r="N4004" t="s">
        <v>43</v>
      </c>
      <c r="O4004" t="s">
        <v>196</v>
      </c>
      <c r="P4004">
        <f t="shared" si="186"/>
        <v>3.92</v>
      </c>
      <c r="Q4004">
        <f t="shared" si="187"/>
        <v>-1.3199999999999998</v>
      </c>
      <c r="R4004">
        <f t="shared" si="188"/>
        <v>0.28749999999999998</v>
      </c>
    </row>
    <row r="4005" spans="1:18" x14ac:dyDescent="0.25">
      <c r="A4005" t="s">
        <v>194</v>
      </c>
      <c r="B4005" t="s">
        <v>7</v>
      </c>
      <c r="C4005" s="1">
        <v>44258</v>
      </c>
      <c r="D4005" s="1">
        <v>44623</v>
      </c>
      <c r="E4005" s="24">
        <v>365</v>
      </c>
      <c r="F4005">
        <v>1</v>
      </c>
      <c r="G4005">
        <v>3.2</v>
      </c>
      <c r="H4005">
        <v>1</v>
      </c>
      <c r="I4005" t="s">
        <v>21</v>
      </c>
      <c r="J4005">
        <v>77</v>
      </c>
      <c r="K4005">
        <v>46</v>
      </c>
      <c r="L4005">
        <v>160</v>
      </c>
      <c r="M4005" t="s">
        <v>195</v>
      </c>
      <c r="N4005" t="s">
        <v>43</v>
      </c>
      <c r="O4005" t="s">
        <v>196</v>
      </c>
      <c r="P4005">
        <f t="shared" si="186"/>
        <v>3.92</v>
      </c>
      <c r="Q4005">
        <f t="shared" si="187"/>
        <v>-0.71999999999999975</v>
      </c>
      <c r="R4005">
        <f t="shared" si="188"/>
        <v>0.28749999999999998</v>
      </c>
    </row>
    <row r="4006" spans="1:18" x14ac:dyDescent="0.25">
      <c r="A4006" t="s">
        <v>194</v>
      </c>
      <c r="B4006" t="s">
        <v>7</v>
      </c>
      <c r="C4006" s="1">
        <v>44258</v>
      </c>
      <c r="D4006" s="1">
        <v>44623</v>
      </c>
      <c r="E4006" s="24">
        <v>365</v>
      </c>
      <c r="F4006">
        <v>1</v>
      </c>
      <c r="G4006">
        <v>4.2</v>
      </c>
      <c r="H4006">
        <v>1.4</v>
      </c>
      <c r="I4006" t="s">
        <v>21</v>
      </c>
      <c r="J4006">
        <v>77</v>
      </c>
      <c r="K4006">
        <v>46</v>
      </c>
      <c r="L4006">
        <v>160</v>
      </c>
      <c r="M4006" t="s">
        <v>195</v>
      </c>
      <c r="N4006" t="s">
        <v>43</v>
      </c>
      <c r="O4006" t="s">
        <v>196</v>
      </c>
      <c r="P4006">
        <f t="shared" si="186"/>
        <v>3.92</v>
      </c>
      <c r="Q4006">
        <f t="shared" si="187"/>
        <v>0.28000000000000025</v>
      </c>
      <c r="R4006">
        <f t="shared" si="188"/>
        <v>0.28749999999999998</v>
      </c>
    </row>
    <row r="4007" spans="1:18" x14ac:dyDescent="0.25">
      <c r="A4007" t="s">
        <v>194</v>
      </c>
      <c r="B4007" t="s">
        <v>7</v>
      </c>
      <c r="C4007" s="1">
        <v>44258</v>
      </c>
      <c r="D4007" s="1">
        <v>44623</v>
      </c>
      <c r="E4007" s="24">
        <v>365</v>
      </c>
      <c r="F4007">
        <v>1</v>
      </c>
      <c r="G4007">
        <v>4.0999999999999996</v>
      </c>
      <c r="H4007">
        <v>1.3</v>
      </c>
      <c r="I4007" t="s">
        <v>21</v>
      </c>
      <c r="J4007">
        <v>77</v>
      </c>
      <c r="K4007">
        <v>46</v>
      </c>
      <c r="L4007">
        <v>160</v>
      </c>
      <c r="M4007" t="s">
        <v>195</v>
      </c>
      <c r="N4007" t="s">
        <v>43</v>
      </c>
      <c r="O4007" t="s">
        <v>196</v>
      </c>
      <c r="P4007">
        <f t="shared" si="186"/>
        <v>3.92</v>
      </c>
      <c r="Q4007">
        <f t="shared" si="187"/>
        <v>0.17999999999999972</v>
      </c>
      <c r="R4007">
        <f t="shared" si="188"/>
        <v>0.28749999999999998</v>
      </c>
    </row>
    <row r="4008" spans="1:18" x14ac:dyDescent="0.25">
      <c r="A4008" t="s">
        <v>194</v>
      </c>
      <c r="B4008" t="s">
        <v>7</v>
      </c>
      <c r="C4008" s="1">
        <v>44258</v>
      </c>
      <c r="D4008" s="1">
        <v>44623</v>
      </c>
      <c r="E4008" s="24">
        <v>365</v>
      </c>
      <c r="F4008">
        <v>1</v>
      </c>
      <c r="G4008">
        <v>4.2</v>
      </c>
      <c r="H4008">
        <v>1.3</v>
      </c>
      <c r="I4008" t="s">
        <v>21</v>
      </c>
      <c r="J4008">
        <v>77</v>
      </c>
      <c r="K4008">
        <v>46</v>
      </c>
      <c r="L4008">
        <v>160</v>
      </c>
      <c r="M4008" t="s">
        <v>195</v>
      </c>
      <c r="N4008" t="s">
        <v>43</v>
      </c>
      <c r="O4008" t="s">
        <v>196</v>
      </c>
      <c r="P4008">
        <f t="shared" si="186"/>
        <v>3.92</v>
      </c>
      <c r="Q4008">
        <f t="shared" si="187"/>
        <v>0.28000000000000025</v>
      </c>
      <c r="R4008">
        <f t="shared" si="188"/>
        <v>0.28749999999999998</v>
      </c>
    </row>
    <row r="4009" spans="1:18" x14ac:dyDescent="0.25">
      <c r="A4009" t="s">
        <v>194</v>
      </c>
      <c r="B4009" t="s">
        <v>7</v>
      </c>
      <c r="C4009" s="1">
        <v>44258</v>
      </c>
      <c r="D4009" s="1">
        <v>44623</v>
      </c>
      <c r="E4009" s="24">
        <v>365</v>
      </c>
      <c r="F4009">
        <v>1</v>
      </c>
      <c r="G4009">
        <v>5.0999999999999996</v>
      </c>
      <c r="H4009">
        <v>1.6</v>
      </c>
      <c r="I4009" t="s">
        <v>21</v>
      </c>
      <c r="J4009">
        <v>77</v>
      </c>
      <c r="K4009">
        <v>46</v>
      </c>
      <c r="L4009">
        <v>160</v>
      </c>
      <c r="M4009" t="s">
        <v>195</v>
      </c>
      <c r="N4009" t="s">
        <v>43</v>
      </c>
      <c r="O4009" t="s">
        <v>196</v>
      </c>
      <c r="P4009">
        <f t="shared" si="186"/>
        <v>3.92</v>
      </c>
      <c r="Q4009">
        <f t="shared" si="187"/>
        <v>1.1799999999999997</v>
      </c>
      <c r="R4009">
        <f t="shared" si="188"/>
        <v>0.28749999999999998</v>
      </c>
    </row>
    <row r="4010" spans="1:18" x14ac:dyDescent="0.25">
      <c r="A4010" t="s">
        <v>194</v>
      </c>
      <c r="B4010" t="s">
        <v>7</v>
      </c>
      <c r="C4010" s="1">
        <v>44258</v>
      </c>
      <c r="D4010" s="1">
        <v>44623</v>
      </c>
      <c r="E4010" s="24">
        <v>365</v>
      </c>
      <c r="F4010">
        <v>1</v>
      </c>
      <c r="G4010">
        <v>3.9</v>
      </c>
      <c r="H4010">
        <v>1.3</v>
      </c>
      <c r="I4010" t="s">
        <v>21</v>
      </c>
      <c r="J4010">
        <v>77</v>
      </c>
      <c r="K4010">
        <v>46</v>
      </c>
      <c r="L4010">
        <v>160</v>
      </c>
      <c r="M4010" t="s">
        <v>195</v>
      </c>
      <c r="N4010" t="s">
        <v>43</v>
      </c>
      <c r="O4010" t="s">
        <v>196</v>
      </c>
      <c r="P4010">
        <f t="shared" si="186"/>
        <v>3.92</v>
      </c>
      <c r="Q4010">
        <f t="shared" si="187"/>
        <v>-2.0000000000000018E-2</v>
      </c>
      <c r="R4010">
        <f t="shared" si="188"/>
        <v>0.28749999999999998</v>
      </c>
    </row>
    <row r="4011" spans="1:18" x14ac:dyDescent="0.25">
      <c r="A4011" t="s">
        <v>194</v>
      </c>
      <c r="B4011" t="s">
        <v>7</v>
      </c>
      <c r="C4011" s="1">
        <v>44258</v>
      </c>
      <c r="D4011" s="1">
        <v>44623</v>
      </c>
      <c r="E4011" s="24">
        <v>365</v>
      </c>
      <c r="F4011">
        <v>1</v>
      </c>
      <c r="G4011">
        <v>4.4000000000000004</v>
      </c>
      <c r="H4011">
        <v>1.4</v>
      </c>
      <c r="I4011" t="s">
        <v>21</v>
      </c>
      <c r="J4011">
        <v>77</v>
      </c>
      <c r="K4011">
        <v>46</v>
      </c>
      <c r="L4011">
        <v>160</v>
      </c>
      <c r="M4011" t="s">
        <v>195</v>
      </c>
      <c r="N4011" t="s">
        <v>43</v>
      </c>
      <c r="O4011" t="s">
        <v>196</v>
      </c>
      <c r="P4011">
        <f t="shared" si="186"/>
        <v>3.92</v>
      </c>
      <c r="Q4011">
        <f t="shared" si="187"/>
        <v>0.48000000000000043</v>
      </c>
      <c r="R4011">
        <f t="shared" si="188"/>
        <v>0.28749999999999998</v>
      </c>
    </row>
    <row r="4012" spans="1:18" x14ac:dyDescent="0.25">
      <c r="A4012" t="s">
        <v>194</v>
      </c>
      <c r="B4012" t="s">
        <v>7</v>
      </c>
      <c r="C4012" s="1">
        <v>44258</v>
      </c>
      <c r="D4012" s="1">
        <v>44623</v>
      </c>
      <c r="E4012" s="24">
        <v>365</v>
      </c>
      <c r="F4012">
        <v>1</v>
      </c>
      <c r="G4012">
        <v>3.5</v>
      </c>
      <c r="H4012">
        <v>1.2</v>
      </c>
      <c r="I4012" t="s">
        <v>21</v>
      </c>
      <c r="J4012">
        <v>77</v>
      </c>
      <c r="K4012">
        <v>46</v>
      </c>
      <c r="L4012">
        <v>160</v>
      </c>
      <c r="M4012" t="s">
        <v>195</v>
      </c>
      <c r="N4012" t="s">
        <v>43</v>
      </c>
      <c r="O4012" t="s">
        <v>196</v>
      </c>
      <c r="P4012">
        <f t="shared" si="186"/>
        <v>3.92</v>
      </c>
      <c r="Q4012">
        <f t="shared" si="187"/>
        <v>-0.41999999999999993</v>
      </c>
      <c r="R4012">
        <f t="shared" si="188"/>
        <v>0.28749999999999998</v>
      </c>
    </row>
    <row r="4013" spans="1:18" x14ac:dyDescent="0.25">
      <c r="A4013" t="s">
        <v>194</v>
      </c>
      <c r="B4013" t="s">
        <v>7</v>
      </c>
      <c r="C4013" s="1">
        <v>44258</v>
      </c>
      <c r="D4013" s="1">
        <v>44623</v>
      </c>
      <c r="E4013" s="24">
        <v>365</v>
      </c>
      <c r="F4013">
        <v>1</v>
      </c>
      <c r="G4013">
        <v>4.5</v>
      </c>
      <c r="H4013">
        <v>1.5</v>
      </c>
      <c r="I4013" t="s">
        <v>21</v>
      </c>
      <c r="J4013">
        <v>77</v>
      </c>
      <c r="K4013">
        <v>46</v>
      </c>
      <c r="L4013">
        <v>160</v>
      </c>
      <c r="M4013" t="s">
        <v>195</v>
      </c>
      <c r="N4013" t="s">
        <v>43</v>
      </c>
      <c r="O4013" t="s">
        <v>196</v>
      </c>
      <c r="P4013">
        <f t="shared" si="186"/>
        <v>3.92</v>
      </c>
      <c r="Q4013">
        <f t="shared" si="187"/>
        <v>0.58000000000000007</v>
      </c>
      <c r="R4013">
        <f t="shared" si="188"/>
        <v>0.28749999999999998</v>
      </c>
    </row>
    <row r="4014" spans="1:18" x14ac:dyDescent="0.25">
      <c r="A4014" t="s">
        <v>194</v>
      </c>
      <c r="B4014" t="s">
        <v>7</v>
      </c>
      <c r="C4014" s="1">
        <v>44258</v>
      </c>
      <c r="D4014" s="1">
        <v>44623</v>
      </c>
      <c r="E4014" s="24">
        <v>365</v>
      </c>
      <c r="F4014">
        <v>1</v>
      </c>
      <c r="G4014">
        <v>3.1</v>
      </c>
      <c r="H4014">
        <v>1</v>
      </c>
      <c r="I4014" t="s">
        <v>21</v>
      </c>
      <c r="J4014">
        <v>77</v>
      </c>
      <c r="K4014">
        <v>46</v>
      </c>
      <c r="L4014">
        <v>160</v>
      </c>
      <c r="M4014" t="s">
        <v>195</v>
      </c>
      <c r="N4014" t="s">
        <v>43</v>
      </c>
      <c r="O4014" t="s">
        <v>196</v>
      </c>
      <c r="P4014">
        <f t="shared" si="186"/>
        <v>3.92</v>
      </c>
      <c r="Q4014">
        <f t="shared" si="187"/>
        <v>-0.81999999999999984</v>
      </c>
      <c r="R4014">
        <f t="shared" si="188"/>
        <v>0.28749999999999998</v>
      </c>
    </row>
    <row r="4015" spans="1:18" x14ac:dyDescent="0.25">
      <c r="A4015" t="s">
        <v>194</v>
      </c>
      <c r="B4015" t="s">
        <v>7</v>
      </c>
      <c r="C4015" s="1">
        <v>44258</v>
      </c>
      <c r="D4015" s="1">
        <v>44623</v>
      </c>
      <c r="E4015" s="24">
        <v>365</v>
      </c>
      <c r="F4015">
        <v>1</v>
      </c>
      <c r="G4015">
        <v>4.7</v>
      </c>
      <c r="H4015">
        <v>1.5</v>
      </c>
      <c r="I4015" t="s">
        <v>21</v>
      </c>
      <c r="J4015">
        <v>77</v>
      </c>
      <c r="K4015">
        <v>46</v>
      </c>
      <c r="L4015">
        <v>160</v>
      </c>
      <c r="M4015" t="s">
        <v>195</v>
      </c>
      <c r="N4015" t="s">
        <v>43</v>
      </c>
      <c r="O4015" t="s">
        <v>196</v>
      </c>
      <c r="P4015">
        <f t="shared" si="186"/>
        <v>3.92</v>
      </c>
      <c r="Q4015">
        <f t="shared" si="187"/>
        <v>0.78000000000000025</v>
      </c>
      <c r="R4015">
        <f t="shared" si="188"/>
        <v>0.28749999999999998</v>
      </c>
    </row>
    <row r="4016" spans="1:18" x14ac:dyDescent="0.25">
      <c r="A4016" t="s">
        <v>194</v>
      </c>
      <c r="B4016" t="s">
        <v>7</v>
      </c>
      <c r="C4016" s="1">
        <v>44258</v>
      </c>
      <c r="D4016" s="1">
        <v>44623</v>
      </c>
      <c r="E4016" s="24">
        <v>365</v>
      </c>
      <c r="F4016">
        <v>1</v>
      </c>
      <c r="G4016">
        <v>3.4</v>
      </c>
      <c r="H4016">
        <v>1</v>
      </c>
      <c r="I4016" t="s">
        <v>21</v>
      </c>
      <c r="J4016">
        <v>77</v>
      </c>
      <c r="K4016">
        <v>46</v>
      </c>
      <c r="L4016">
        <v>160</v>
      </c>
      <c r="M4016" t="s">
        <v>195</v>
      </c>
      <c r="N4016" t="s">
        <v>43</v>
      </c>
      <c r="O4016" t="s">
        <v>196</v>
      </c>
      <c r="P4016">
        <f t="shared" si="186"/>
        <v>3.92</v>
      </c>
      <c r="Q4016">
        <f t="shared" si="187"/>
        <v>-0.52</v>
      </c>
      <c r="R4016">
        <f t="shared" si="188"/>
        <v>0.28749999999999998</v>
      </c>
    </row>
    <row r="4017" spans="1:18" x14ac:dyDescent="0.25">
      <c r="A4017" t="s">
        <v>194</v>
      </c>
      <c r="B4017" t="s">
        <v>7</v>
      </c>
      <c r="C4017" s="1">
        <v>44258</v>
      </c>
      <c r="D4017" s="1">
        <v>44623</v>
      </c>
      <c r="E4017" s="24">
        <v>365</v>
      </c>
      <c r="F4017">
        <v>1</v>
      </c>
      <c r="G4017">
        <v>4.3</v>
      </c>
      <c r="H4017">
        <v>1.4</v>
      </c>
      <c r="I4017" t="s">
        <v>21</v>
      </c>
      <c r="J4017">
        <v>77</v>
      </c>
      <c r="K4017">
        <v>46</v>
      </c>
      <c r="L4017">
        <v>160</v>
      </c>
      <c r="M4017" t="s">
        <v>195</v>
      </c>
      <c r="N4017" t="s">
        <v>43</v>
      </c>
      <c r="O4017" t="s">
        <v>196</v>
      </c>
      <c r="P4017">
        <f t="shared" si="186"/>
        <v>3.92</v>
      </c>
      <c r="Q4017">
        <f t="shared" si="187"/>
        <v>0.37999999999999989</v>
      </c>
      <c r="R4017">
        <f t="shared" si="188"/>
        <v>0.28749999999999998</v>
      </c>
    </row>
    <row r="4018" spans="1:18" x14ac:dyDescent="0.25">
      <c r="A4018" t="s">
        <v>194</v>
      </c>
      <c r="B4018" t="s">
        <v>7</v>
      </c>
      <c r="C4018" s="1">
        <v>44258</v>
      </c>
      <c r="D4018" s="1">
        <v>44623</v>
      </c>
      <c r="E4018" s="24">
        <v>365</v>
      </c>
      <c r="F4018">
        <v>1</v>
      </c>
      <c r="G4018">
        <v>3.7</v>
      </c>
      <c r="H4018">
        <v>1.1000000000000001</v>
      </c>
      <c r="I4018" t="s">
        <v>21</v>
      </c>
      <c r="J4018">
        <v>77</v>
      </c>
      <c r="K4018">
        <v>46</v>
      </c>
      <c r="L4018">
        <v>160</v>
      </c>
      <c r="M4018" t="s">
        <v>195</v>
      </c>
      <c r="N4018" t="s">
        <v>43</v>
      </c>
      <c r="O4018" t="s">
        <v>196</v>
      </c>
      <c r="P4018">
        <f t="shared" si="186"/>
        <v>3.92</v>
      </c>
      <c r="Q4018">
        <f t="shared" si="187"/>
        <v>-0.21999999999999975</v>
      </c>
      <c r="R4018">
        <f t="shared" si="188"/>
        <v>0.28749999999999998</v>
      </c>
    </row>
    <row r="4019" spans="1:18" x14ac:dyDescent="0.25">
      <c r="A4019" t="s">
        <v>194</v>
      </c>
      <c r="B4019" t="s">
        <v>7</v>
      </c>
      <c r="C4019" s="1">
        <v>44258</v>
      </c>
      <c r="D4019" s="1">
        <v>44623</v>
      </c>
      <c r="E4019" s="24">
        <v>365</v>
      </c>
      <c r="F4019">
        <v>1</v>
      </c>
      <c r="G4019">
        <v>4.7</v>
      </c>
      <c r="H4019">
        <v>1.5</v>
      </c>
      <c r="I4019" t="s">
        <v>21</v>
      </c>
      <c r="J4019">
        <v>77</v>
      </c>
      <c r="K4019">
        <v>46</v>
      </c>
      <c r="L4019">
        <v>160</v>
      </c>
      <c r="M4019" t="s">
        <v>195</v>
      </c>
      <c r="N4019" t="s">
        <v>43</v>
      </c>
      <c r="O4019" t="s">
        <v>196</v>
      </c>
      <c r="P4019">
        <f t="shared" si="186"/>
        <v>3.92</v>
      </c>
      <c r="Q4019">
        <f t="shared" si="187"/>
        <v>0.78000000000000025</v>
      </c>
      <c r="R4019">
        <f t="shared" si="188"/>
        <v>0.28749999999999998</v>
      </c>
    </row>
    <row r="4020" spans="1:18" x14ac:dyDescent="0.25">
      <c r="A4020" t="s">
        <v>194</v>
      </c>
      <c r="B4020" t="s">
        <v>7</v>
      </c>
      <c r="C4020" s="1">
        <v>44258</v>
      </c>
      <c r="D4020" s="1">
        <v>44623</v>
      </c>
      <c r="E4020" s="24">
        <v>365</v>
      </c>
      <c r="F4020">
        <v>1</v>
      </c>
      <c r="G4020">
        <v>5.2</v>
      </c>
      <c r="H4020">
        <v>1.6</v>
      </c>
      <c r="I4020" t="s">
        <v>21</v>
      </c>
      <c r="J4020">
        <v>77</v>
      </c>
      <c r="K4020">
        <v>46</v>
      </c>
      <c r="L4020">
        <v>160</v>
      </c>
      <c r="M4020" t="s">
        <v>195</v>
      </c>
      <c r="N4020" t="s">
        <v>43</v>
      </c>
      <c r="O4020" t="s">
        <v>196</v>
      </c>
      <c r="P4020">
        <f t="shared" si="186"/>
        <v>3.92</v>
      </c>
      <c r="Q4020">
        <f t="shared" si="187"/>
        <v>1.2800000000000002</v>
      </c>
      <c r="R4020">
        <f t="shared" si="188"/>
        <v>0.28749999999999998</v>
      </c>
    </row>
    <row r="4021" spans="1:18" x14ac:dyDescent="0.25">
      <c r="A4021" t="s">
        <v>194</v>
      </c>
      <c r="B4021" t="s">
        <v>7</v>
      </c>
      <c r="C4021" s="1">
        <v>44258</v>
      </c>
      <c r="D4021" s="1">
        <v>44623</v>
      </c>
      <c r="E4021" s="24">
        <v>365</v>
      </c>
      <c r="F4021">
        <v>1</v>
      </c>
      <c r="G4021">
        <v>3.1</v>
      </c>
      <c r="H4021">
        <v>1</v>
      </c>
      <c r="I4021" t="s">
        <v>21</v>
      </c>
      <c r="J4021">
        <v>77</v>
      </c>
      <c r="K4021">
        <v>46</v>
      </c>
      <c r="L4021">
        <v>160</v>
      </c>
      <c r="M4021" t="s">
        <v>195</v>
      </c>
      <c r="N4021" t="s">
        <v>43</v>
      </c>
      <c r="O4021" t="s">
        <v>196</v>
      </c>
      <c r="P4021">
        <f t="shared" si="186"/>
        <v>3.92</v>
      </c>
      <c r="Q4021">
        <f t="shared" si="187"/>
        <v>-0.81999999999999984</v>
      </c>
      <c r="R4021">
        <f t="shared" si="188"/>
        <v>0.28749999999999998</v>
      </c>
    </row>
    <row r="4022" spans="1:18" x14ac:dyDescent="0.25">
      <c r="A4022" t="s">
        <v>194</v>
      </c>
      <c r="B4022" t="s">
        <v>7</v>
      </c>
      <c r="C4022" s="1">
        <v>44258</v>
      </c>
      <c r="D4022" s="1">
        <v>44623</v>
      </c>
      <c r="E4022" s="24">
        <v>365</v>
      </c>
      <c r="F4022">
        <v>1</v>
      </c>
      <c r="G4022">
        <v>4</v>
      </c>
      <c r="H4022">
        <v>1.3</v>
      </c>
      <c r="I4022" t="s">
        <v>21</v>
      </c>
      <c r="J4022">
        <v>77</v>
      </c>
      <c r="K4022">
        <v>46</v>
      </c>
      <c r="L4022">
        <v>160</v>
      </c>
      <c r="M4022" t="s">
        <v>195</v>
      </c>
      <c r="N4022" t="s">
        <v>43</v>
      </c>
      <c r="O4022" t="s">
        <v>196</v>
      </c>
      <c r="P4022">
        <f t="shared" si="186"/>
        <v>3.92</v>
      </c>
      <c r="Q4022">
        <f t="shared" si="187"/>
        <v>8.0000000000000071E-2</v>
      </c>
      <c r="R4022">
        <f t="shared" si="188"/>
        <v>0.28749999999999998</v>
      </c>
    </row>
    <row r="4023" spans="1:18" x14ac:dyDescent="0.25">
      <c r="A4023" t="s">
        <v>194</v>
      </c>
      <c r="B4023" t="s">
        <v>7</v>
      </c>
      <c r="C4023" s="1">
        <v>44258</v>
      </c>
      <c r="D4023" s="1">
        <v>44623</v>
      </c>
      <c r="E4023" s="24">
        <v>365</v>
      </c>
      <c r="F4023">
        <v>1</v>
      </c>
      <c r="G4023">
        <v>3.2</v>
      </c>
      <c r="H4023">
        <v>1</v>
      </c>
      <c r="I4023" t="s">
        <v>21</v>
      </c>
      <c r="J4023">
        <v>77</v>
      </c>
      <c r="K4023">
        <v>46</v>
      </c>
      <c r="L4023">
        <v>160</v>
      </c>
      <c r="M4023" t="s">
        <v>195</v>
      </c>
      <c r="N4023" t="s">
        <v>43</v>
      </c>
      <c r="O4023" t="s">
        <v>196</v>
      </c>
      <c r="P4023">
        <f t="shared" si="186"/>
        <v>3.92</v>
      </c>
      <c r="Q4023">
        <f t="shared" si="187"/>
        <v>-0.71999999999999975</v>
      </c>
      <c r="R4023">
        <f t="shared" si="188"/>
        <v>0.28749999999999998</v>
      </c>
    </row>
    <row r="4024" spans="1:18" x14ac:dyDescent="0.25">
      <c r="A4024" t="s">
        <v>194</v>
      </c>
      <c r="B4024" t="s">
        <v>7</v>
      </c>
      <c r="C4024" s="1">
        <v>44258</v>
      </c>
      <c r="D4024" s="1">
        <v>44623</v>
      </c>
      <c r="E4024" s="24">
        <v>365</v>
      </c>
      <c r="F4024">
        <v>1</v>
      </c>
      <c r="G4024">
        <v>3.7</v>
      </c>
      <c r="H4024">
        <v>1.2</v>
      </c>
      <c r="I4024" t="s">
        <v>21</v>
      </c>
      <c r="J4024">
        <v>77</v>
      </c>
      <c r="K4024">
        <v>46</v>
      </c>
      <c r="L4024">
        <v>160</v>
      </c>
      <c r="M4024" t="s">
        <v>195</v>
      </c>
      <c r="N4024" t="s">
        <v>43</v>
      </c>
      <c r="O4024" t="s">
        <v>196</v>
      </c>
      <c r="P4024">
        <f t="shared" si="186"/>
        <v>3.92</v>
      </c>
      <c r="Q4024">
        <f t="shared" si="187"/>
        <v>-0.21999999999999975</v>
      </c>
      <c r="R4024">
        <f t="shared" si="188"/>
        <v>0.28749999999999998</v>
      </c>
    </row>
    <row r="4025" spans="1:18" x14ac:dyDescent="0.25">
      <c r="A4025" t="s">
        <v>194</v>
      </c>
      <c r="B4025" t="s">
        <v>7</v>
      </c>
      <c r="C4025" s="1">
        <v>44258</v>
      </c>
      <c r="D4025" s="1">
        <v>44623</v>
      </c>
      <c r="E4025" s="24">
        <v>365</v>
      </c>
      <c r="F4025">
        <v>1</v>
      </c>
      <c r="G4025">
        <v>4.0999999999999996</v>
      </c>
      <c r="H4025">
        <v>1.3</v>
      </c>
      <c r="I4025" t="s">
        <v>21</v>
      </c>
      <c r="J4025">
        <v>77</v>
      </c>
      <c r="K4025">
        <v>46</v>
      </c>
      <c r="L4025">
        <v>160</v>
      </c>
      <c r="M4025" t="s">
        <v>195</v>
      </c>
      <c r="N4025" t="s">
        <v>43</v>
      </c>
      <c r="O4025" t="s">
        <v>196</v>
      </c>
      <c r="P4025">
        <f t="shared" si="186"/>
        <v>3.92</v>
      </c>
      <c r="Q4025">
        <f t="shared" si="187"/>
        <v>0.17999999999999972</v>
      </c>
      <c r="R4025">
        <f t="shared" si="188"/>
        <v>0.28749999999999998</v>
      </c>
    </row>
    <row r="4026" spans="1:18" x14ac:dyDescent="0.25">
      <c r="A4026" t="s">
        <v>194</v>
      </c>
      <c r="B4026" t="s">
        <v>7</v>
      </c>
      <c r="C4026" s="1">
        <v>44258</v>
      </c>
      <c r="D4026" s="1">
        <v>44623</v>
      </c>
      <c r="E4026" s="24">
        <v>365</v>
      </c>
      <c r="F4026">
        <v>1</v>
      </c>
      <c r="G4026">
        <v>2.9</v>
      </c>
      <c r="H4026">
        <v>0.9</v>
      </c>
      <c r="I4026" t="s">
        <v>21</v>
      </c>
      <c r="J4026">
        <v>77</v>
      </c>
      <c r="K4026">
        <v>46</v>
      </c>
      <c r="L4026">
        <v>160</v>
      </c>
      <c r="M4026" t="s">
        <v>195</v>
      </c>
      <c r="N4026" t="s">
        <v>43</v>
      </c>
      <c r="O4026" t="s">
        <v>196</v>
      </c>
      <c r="P4026">
        <f t="shared" si="186"/>
        <v>3.92</v>
      </c>
      <c r="Q4026">
        <f t="shared" si="187"/>
        <v>-1.02</v>
      </c>
      <c r="R4026">
        <f t="shared" si="188"/>
        <v>0.28749999999999998</v>
      </c>
    </row>
    <row r="4027" spans="1:18" x14ac:dyDescent="0.25">
      <c r="A4027" t="s">
        <v>194</v>
      </c>
      <c r="B4027" t="s">
        <v>7</v>
      </c>
      <c r="C4027" s="1">
        <v>44258</v>
      </c>
      <c r="D4027" s="1">
        <v>44623</v>
      </c>
      <c r="E4027" s="24">
        <v>365</v>
      </c>
      <c r="F4027">
        <v>1</v>
      </c>
      <c r="G4027">
        <v>3</v>
      </c>
      <c r="H4027">
        <v>0.9</v>
      </c>
      <c r="I4027" t="s">
        <v>21</v>
      </c>
      <c r="J4027">
        <v>77</v>
      </c>
      <c r="K4027">
        <v>46</v>
      </c>
      <c r="L4027">
        <v>160</v>
      </c>
      <c r="M4027" t="s">
        <v>195</v>
      </c>
      <c r="N4027" t="s">
        <v>43</v>
      </c>
      <c r="O4027" t="s">
        <v>196</v>
      </c>
      <c r="P4027">
        <f t="shared" si="186"/>
        <v>3.92</v>
      </c>
      <c r="Q4027">
        <f t="shared" si="187"/>
        <v>-0.91999999999999993</v>
      </c>
      <c r="R4027">
        <f t="shared" si="188"/>
        <v>0.28749999999999998</v>
      </c>
    </row>
    <row r="4028" spans="1:18" x14ac:dyDescent="0.25">
      <c r="A4028" t="s">
        <v>194</v>
      </c>
      <c r="B4028" t="s">
        <v>7</v>
      </c>
      <c r="C4028" s="1">
        <v>44258</v>
      </c>
      <c r="D4028" s="1">
        <v>44623</v>
      </c>
      <c r="E4028" s="24">
        <v>365</v>
      </c>
      <c r="F4028">
        <v>1</v>
      </c>
      <c r="G4028">
        <v>3.5</v>
      </c>
      <c r="H4028">
        <v>1.1000000000000001</v>
      </c>
      <c r="I4028" t="s">
        <v>21</v>
      </c>
      <c r="J4028">
        <v>77</v>
      </c>
      <c r="K4028">
        <v>46</v>
      </c>
      <c r="L4028">
        <v>160</v>
      </c>
      <c r="M4028" t="s">
        <v>195</v>
      </c>
      <c r="N4028" t="s">
        <v>43</v>
      </c>
      <c r="O4028" t="s">
        <v>196</v>
      </c>
      <c r="P4028">
        <f t="shared" si="186"/>
        <v>3.92</v>
      </c>
      <c r="Q4028">
        <f t="shared" si="187"/>
        <v>-0.41999999999999993</v>
      </c>
      <c r="R4028">
        <f t="shared" si="188"/>
        <v>0.28749999999999998</v>
      </c>
    </row>
    <row r="4029" spans="1:18" x14ac:dyDescent="0.25">
      <c r="A4029" t="s">
        <v>194</v>
      </c>
      <c r="B4029" t="s">
        <v>7</v>
      </c>
      <c r="C4029" s="1">
        <v>44258</v>
      </c>
      <c r="D4029" s="1">
        <v>44623</v>
      </c>
      <c r="E4029" s="24">
        <v>365</v>
      </c>
      <c r="F4029">
        <v>1</v>
      </c>
      <c r="G4029">
        <v>3</v>
      </c>
      <c r="H4029">
        <v>1</v>
      </c>
      <c r="I4029" t="s">
        <v>21</v>
      </c>
      <c r="J4029">
        <v>77</v>
      </c>
      <c r="K4029">
        <v>46</v>
      </c>
      <c r="L4029">
        <v>160</v>
      </c>
      <c r="M4029" t="s">
        <v>195</v>
      </c>
      <c r="N4029" t="s">
        <v>43</v>
      </c>
      <c r="O4029" t="s">
        <v>196</v>
      </c>
      <c r="P4029">
        <f t="shared" si="186"/>
        <v>3.92</v>
      </c>
      <c r="Q4029">
        <f t="shared" si="187"/>
        <v>-0.91999999999999993</v>
      </c>
      <c r="R4029">
        <f t="shared" si="188"/>
        <v>0.28749999999999998</v>
      </c>
    </row>
    <row r="4030" spans="1:18" x14ac:dyDescent="0.25">
      <c r="A4030" t="s">
        <v>194</v>
      </c>
      <c r="B4030" t="s">
        <v>7</v>
      </c>
      <c r="C4030" s="1">
        <v>44258</v>
      </c>
      <c r="D4030" s="1">
        <v>44623</v>
      </c>
      <c r="E4030" s="24">
        <v>365</v>
      </c>
      <c r="F4030">
        <v>1</v>
      </c>
      <c r="G4030">
        <v>2.8</v>
      </c>
      <c r="H4030">
        <v>0.8</v>
      </c>
      <c r="I4030" t="s">
        <v>21</v>
      </c>
      <c r="J4030">
        <v>77</v>
      </c>
      <c r="K4030">
        <v>46</v>
      </c>
      <c r="L4030">
        <v>160</v>
      </c>
      <c r="M4030" t="s">
        <v>195</v>
      </c>
      <c r="N4030" t="s">
        <v>43</v>
      </c>
      <c r="O4030" t="s">
        <v>196</v>
      </c>
      <c r="P4030">
        <f t="shared" si="186"/>
        <v>3.92</v>
      </c>
      <c r="Q4030">
        <f t="shared" si="187"/>
        <v>-1.1200000000000001</v>
      </c>
      <c r="R4030">
        <f t="shared" si="188"/>
        <v>0.28749999999999998</v>
      </c>
    </row>
    <row r="4031" spans="1:18" x14ac:dyDescent="0.25">
      <c r="A4031" t="s">
        <v>194</v>
      </c>
      <c r="B4031" t="s">
        <v>7</v>
      </c>
      <c r="C4031" s="1">
        <v>44258</v>
      </c>
      <c r="D4031" s="1">
        <v>44623</v>
      </c>
      <c r="E4031" s="24">
        <v>365</v>
      </c>
      <c r="F4031">
        <v>1</v>
      </c>
      <c r="G4031">
        <v>3.2</v>
      </c>
      <c r="H4031">
        <v>0.9</v>
      </c>
      <c r="I4031" t="s">
        <v>21</v>
      </c>
      <c r="J4031">
        <v>77</v>
      </c>
      <c r="K4031">
        <v>46</v>
      </c>
      <c r="L4031">
        <v>160</v>
      </c>
      <c r="M4031" t="s">
        <v>195</v>
      </c>
      <c r="N4031" t="s">
        <v>43</v>
      </c>
      <c r="O4031" t="s">
        <v>196</v>
      </c>
      <c r="P4031">
        <f t="shared" si="186"/>
        <v>3.92</v>
      </c>
      <c r="Q4031">
        <f t="shared" si="187"/>
        <v>-0.71999999999999975</v>
      </c>
      <c r="R4031">
        <f t="shared" si="188"/>
        <v>0.28749999999999998</v>
      </c>
    </row>
    <row r="4032" spans="1:18" x14ac:dyDescent="0.25">
      <c r="A4032" t="s">
        <v>194</v>
      </c>
      <c r="B4032" t="s">
        <v>7</v>
      </c>
      <c r="C4032" s="1">
        <v>44258</v>
      </c>
      <c r="D4032" s="1">
        <v>44623</v>
      </c>
      <c r="E4032" s="24">
        <v>365</v>
      </c>
      <c r="F4032">
        <v>1</v>
      </c>
      <c r="G4032">
        <v>3.8</v>
      </c>
      <c r="H4032">
        <v>1.2</v>
      </c>
      <c r="I4032" t="s">
        <v>21</v>
      </c>
      <c r="J4032">
        <v>77</v>
      </c>
      <c r="K4032">
        <v>46</v>
      </c>
      <c r="L4032">
        <v>160</v>
      </c>
      <c r="M4032" t="s">
        <v>195</v>
      </c>
      <c r="N4032" t="s">
        <v>43</v>
      </c>
      <c r="O4032" t="s">
        <v>196</v>
      </c>
      <c r="P4032">
        <f t="shared" si="186"/>
        <v>3.92</v>
      </c>
      <c r="Q4032">
        <f t="shared" si="187"/>
        <v>-0.12000000000000011</v>
      </c>
      <c r="R4032">
        <f t="shared" si="188"/>
        <v>0.28749999999999998</v>
      </c>
    </row>
    <row r="4033" spans="1:18" x14ac:dyDescent="0.25">
      <c r="A4033" t="s">
        <v>194</v>
      </c>
      <c r="B4033" t="s">
        <v>7</v>
      </c>
      <c r="C4033" s="1">
        <v>44258</v>
      </c>
      <c r="D4033" s="1">
        <v>44623</v>
      </c>
      <c r="E4033" s="24">
        <v>365</v>
      </c>
      <c r="F4033">
        <v>1</v>
      </c>
      <c r="G4033">
        <v>3.1</v>
      </c>
      <c r="H4033">
        <v>1</v>
      </c>
      <c r="I4033" t="s">
        <v>21</v>
      </c>
      <c r="J4033">
        <v>77</v>
      </c>
      <c r="K4033">
        <v>46</v>
      </c>
      <c r="L4033">
        <v>160</v>
      </c>
      <c r="M4033" t="s">
        <v>195</v>
      </c>
      <c r="N4033" t="s">
        <v>43</v>
      </c>
      <c r="O4033" t="s">
        <v>196</v>
      </c>
      <c r="P4033">
        <f t="shared" si="186"/>
        <v>3.92</v>
      </c>
      <c r="Q4033">
        <f t="shared" si="187"/>
        <v>-0.81999999999999984</v>
      </c>
      <c r="R4033">
        <f t="shared" si="188"/>
        <v>0.28749999999999998</v>
      </c>
    </row>
    <row r="4034" spans="1:18" x14ac:dyDescent="0.25">
      <c r="A4034" t="s">
        <v>197</v>
      </c>
      <c r="B4034" t="s">
        <v>7</v>
      </c>
      <c r="C4034" s="1">
        <v>44274</v>
      </c>
      <c r="D4034" s="1">
        <v>44638</v>
      </c>
      <c r="E4034" s="24">
        <v>364</v>
      </c>
      <c r="F4034">
        <v>1</v>
      </c>
      <c r="G4034">
        <v>4.3</v>
      </c>
      <c r="H4034">
        <v>1.4</v>
      </c>
      <c r="I4034" t="s">
        <v>21</v>
      </c>
      <c r="J4034">
        <v>128</v>
      </c>
      <c r="K4034">
        <v>32</v>
      </c>
      <c r="L4034">
        <v>160</v>
      </c>
      <c r="M4034" t="s">
        <v>198</v>
      </c>
      <c r="N4034" t="s">
        <v>42</v>
      </c>
      <c r="O4034" t="s">
        <v>193</v>
      </c>
      <c r="P4034">
        <f t="shared" si="186"/>
        <v>3.9159999999999999</v>
      </c>
      <c r="Q4034">
        <f t="shared" si="187"/>
        <v>0.3839999999999999</v>
      </c>
      <c r="R4034">
        <f t="shared" si="188"/>
        <v>0.2</v>
      </c>
    </row>
    <row r="4035" spans="1:18" x14ac:dyDescent="0.25">
      <c r="A4035" t="s">
        <v>197</v>
      </c>
      <c r="B4035" t="s">
        <v>7</v>
      </c>
      <c r="C4035" s="1">
        <v>44274</v>
      </c>
      <c r="D4035" s="1">
        <v>44638</v>
      </c>
      <c r="E4035" s="24">
        <v>364</v>
      </c>
      <c r="F4035">
        <v>1</v>
      </c>
      <c r="G4035">
        <v>3.3</v>
      </c>
      <c r="H4035">
        <v>1</v>
      </c>
      <c r="I4035" t="s">
        <v>21</v>
      </c>
      <c r="J4035">
        <v>128</v>
      </c>
      <c r="K4035">
        <v>32</v>
      </c>
      <c r="L4035">
        <v>160</v>
      </c>
      <c r="M4035" t="s">
        <v>198</v>
      </c>
      <c r="N4035" t="s">
        <v>42</v>
      </c>
      <c r="O4035" t="s">
        <v>193</v>
      </c>
      <c r="P4035">
        <f t="shared" ref="P4035:P4098" si="189">IF(B4035="AltCom",E4035*0.003+1.43,IF(B4035="EreCya",E4035*0.003+2.87,IF(B4035="JulOrn",E4035*0.004+2.3,IF(B4035="LepElo",E4035*0.011+0.91,IF(B4035="NeoPul",E4035*0.004+2.46,IF(B4035="NeoTet","NT",IF(B4035="TelTem",E4035*0.006+1.77,IF(B4035="VarMoo",E4035*0.003+1.67,"AAAAAAAAAH"))))))))</f>
        <v>3.9159999999999999</v>
      </c>
      <c r="Q4035">
        <f t="shared" ref="Q4035:Q4098" si="190">IF(B4035="NeoTet", "NA", G4035-P4035)</f>
        <v>-0.6160000000000001</v>
      </c>
      <c r="R4035">
        <f t="shared" ref="R4035:R4098" si="191">K4035/L4035</f>
        <v>0.2</v>
      </c>
    </row>
    <row r="4036" spans="1:18" x14ac:dyDescent="0.25">
      <c r="A4036" t="s">
        <v>197</v>
      </c>
      <c r="B4036" t="s">
        <v>7</v>
      </c>
      <c r="C4036" s="1">
        <v>44274</v>
      </c>
      <c r="D4036" s="1">
        <v>44638</v>
      </c>
      <c r="E4036" s="24">
        <v>364</v>
      </c>
      <c r="F4036">
        <v>1</v>
      </c>
      <c r="G4036">
        <v>4.7</v>
      </c>
      <c r="H4036">
        <v>1.6</v>
      </c>
      <c r="I4036" t="s">
        <v>21</v>
      </c>
      <c r="J4036">
        <v>128</v>
      </c>
      <c r="K4036">
        <v>32</v>
      </c>
      <c r="L4036">
        <v>160</v>
      </c>
      <c r="M4036" t="s">
        <v>198</v>
      </c>
      <c r="N4036" t="s">
        <v>42</v>
      </c>
      <c r="O4036" t="s">
        <v>193</v>
      </c>
      <c r="P4036">
        <f t="shared" si="189"/>
        <v>3.9159999999999999</v>
      </c>
      <c r="Q4036">
        <f t="shared" si="190"/>
        <v>0.78400000000000025</v>
      </c>
      <c r="R4036">
        <f t="shared" si="191"/>
        <v>0.2</v>
      </c>
    </row>
    <row r="4037" spans="1:18" x14ac:dyDescent="0.25">
      <c r="A4037" t="s">
        <v>197</v>
      </c>
      <c r="B4037" t="s">
        <v>7</v>
      </c>
      <c r="C4037" s="1">
        <v>44274</v>
      </c>
      <c r="D4037" s="1">
        <v>44638</v>
      </c>
      <c r="E4037" s="24">
        <v>364</v>
      </c>
      <c r="F4037">
        <v>1</v>
      </c>
      <c r="G4037">
        <v>6.1</v>
      </c>
      <c r="H4037">
        <v>1.8</v>
      </c>
      <c r="I4037" t="s">
        <v>21</v>
      </c>
      <c r="J4037">
        <v>128</v>
      </c>
      <c r="K4037">
        <v>32</v>
      </c>
      <c r="L4037">
        <v>160</v>
      </c>
      <c r="M4037" t="s">
        <v>198</v>
      </c>
      <c r="N4037" t="s">
        <v>42</v>
      </c>
      <c r="O4037" t="s">
        <v>193</v>
      </c>
      <c r="P4037">
        <f t="shared" si="189"/>
        <v>3.9159999999999999</v>
      </c>
      <c r="Q4037">
        <f t="shared" si="190"/>
        <v>2.1839999999999997</v>
      </c>
      <c r="R4037">
        <f t="shared" si="191"/>
        <v>0.2</v>
      </c>
    </row>
    <row r="4038" spans="1:18" x14ac:dyDescent="0.25">
      <c r="A4038" t="s">
        <v>197</v>
      </c>
      <c r="B4038" t="s">
        <v>7</v>
      </c>
      <c r="C4038" s="1">
        <v>44274</v>
      </c>
      <c r="D4038" s="1">
        <v>44638</v>
      </c>
      <c r="E4038" s="24">
        <v>364</v>
      </c>
      <c r="F4038">
        <v>1</v>
      </c>
      <c r="G4038">
        <v>4.4000000000000004</v>
      </c>
      <c r="H4038">
        <v>1.4</v>
      </c>
      <c r="I4038" t="s">
        <v>21</v>
      </c>
      <c r="J4038">
        <v>128</v>
      </c>
      <c r="K4038">
        <v>32</v>
      </c>
      <c r="L4038">
        <v>160</v>
      </c>
      <c r="M4038" t="s">
        <v>198</v>
      </c>
      <c r="N4038" t="s">
        <v>42</v>
      </c>
      <c r="O4038" t="s">
        <v>193</v>
      </c>
      <c r="P4038">
        <f t="shared" si="189"/>
        <v>3.9159999999999999</v>
      </c>
      <c r="Q4038">
        <f t="shared" si="190"/>
        <v>0.48400000000000043</v>
      </c>
      <c r="R4038">
        <f t="shared" si="191"/>
        <v>0.2</v>
      </c>
    </row>
    <row r="4039" spans="1:18" x14ac:dyDescent="0.25">
      <c r="A4039" t="s">
        <v>197</v>
      </c>
      <c r="B4039" t="s">
        <v>7</v>
      </c>
      <c r="C4039" s="1">
        <v>44274</v>
      </c>
      <c r="D4039" s="1">
        <v>44638</v>
      </c>
      <c r="E4039" s="24">
        <v>364</v>
      </c>
      <c r="F4039">
        <v>1</v>
      </c>
      <c r="G4039">
        <v>4.7</v>
      </c>
      <c r="H4039">
        <v>1.6</v>
      </c>
      <c r="I4039" t="s">
        <v>21</v>
      </c>
      <c r="J4039">
        <v>128</v>
      </c>
      <c r="K4039">
        <v>32</v>
      </c>
      <c r="L4039">
        <v>160</v>
      </c>
      <c r="M4039" t="s">
        <v>198</v>
      </c>
      <c r="N4039" t="s">
        <v>42</v>
      </c>
      <c r="O4039" t="s">
        <v>193</v>
      </c>
      <c r="P4039">
        <f t="shared" si="189"/>
        <v>3.9159999999999999</v>
      </c>
      <c r="Q4039">
        <f t="shared" si="190"/>
        <v>0.78400000000000025</v>
      </c>
      <c r="R4039">
        <f t="shared" si="191"/>
        <v>0.2</v>
      </c>
    </row>
    <row r="4040" spans="1:18" x14ac:dyDescent="0.25">
      <c r="A4040" t="s">
        <v>197</v>
      </c>
      <c r="B4040" t="s">
        <v>7</v>
      </c>
      <c r="C4040" s="1">
        <v>44274</v>
      </c>
      <c r="D4040" s="1">
        <v>44638</v>
      </c>
      <c r="E4040" s="24">
        <v>364</v>
      </c>
      <c r="F4040">
        <v>1</v>
      </c>
      <c r="G4040">
        <v>3.5</v>
      </c>
      <c r="H4040">
        <v>1.1000000000000001</v>
      </c>
      <c r="I4040" t="s">
        <v>21</v>
      </c>
      <c r="J4040">
        <v>128</v>
      </c>
      <c r="K4040">
        <v>32</v>
      </c>
      <c r="L4040">
        <v>160</v>
      </c>
      <c r="M4040" t="s">
        <v>198</v>
      </c>
      <c r="N4040" t="s">
        <v>42</v>
      </c>
      <c r="O4040" t="s">
        <v>193</v>
      </c>
      <c r="P4040">
        <f t="shared" si="189"/>
        <v>3.9159999999999999</v>
      </c>
      <c r="Q4040">
        <f t="shared" si="190"/>
        <v>-0.41599999999999993</v>
      </c>
      <c r="R4040">
        <f t="shared" si="191"/>
        <v>0.2</v>
      </c>
    </row>
    <row r="4041" spans="1:18" x14ac:dyDescent="0.25">
      <c r="A4041" t="s">
        <v>197</v>
      </c>
      <c r="B4041" t="s">
        <v>7</v>
      </c>
      <c r="C4041" s="1">
        <v>44274</v>
      </c>
      <c r="D4041" s="1">
        <v>44638</v>
      </c>
      <c r="E4041" s="24">
        <v>364</v>
      </c>
      <c r="F4041">
        <v>1</v>
      </c>
      <c r="G4041">
        <v>4.7</v>
      </c>
      <c r="H4041">
        <v>1.6</v>
      </c>
      <c r="I4041" t="s">
        <v>21</v>
      </c>
      <c r="J4041">
        <v>128</v>
      </c>
      <c r="K4041">
        <v>32</v>
      </c>
      <c r="L4041">
        <v>160</v>
      </c>
      <c r="M4041" t="s">
        <v>198</v>
      </c>
      <c r="N4041" t="s">
        <v>42</v>
      </c>
      <c r="O4041" t="s">
        <v>193</v>
      </c>
      <c r="P4041">
        <f t="shared" si="189"/>
        <v>3.9159999999999999</v>
      </c>
      <c r="Q4041">
        <f t="shared" si="190"/>
        <v>0.78400000000000025</v>
      </c>
      <c r="R4041">
        <f t="shared" si="191"/>
        <v>0.2</v>
      </c>
    </row>
    <row r="4042" spans="1:18" x14ac:dyDescent="0.25">
      <c r="A4042" t="s">
        <v>197</v>
      </c>
      <c r="B4042" t="s">
        <v>7</v>
      </c>
      <c r="C4042" s="1">
        <v>44274</v>
      </c>
      <c r="D4042" s="1">
        <v>44638</v>
      </c>
      <c r="E4042" s="24">
        <v>364</v>
      </c>
      <c r="F4042">
        <v>1</v>
      </c>
      <c r="G4042">
        <v>3.5</v>
      </c>
      <c r="H4042">
        <v>1.1000000000000001</v>
      </c>
      <c r="I4042" t="s">
        <v>21</v>
      </c>
      <c r="J4042">
        <v>128</v>
      </c>
      <c r="K4042">
        <v>32</v>
      </c>
      <c r="L4042">
        <v>160</v>
      </c>
      <c r="M4042" t="s">
        <v>198</v>
      </c>
      <c r="N4042" t="s">
        <v>42</v>
      </c>
      <c r="O4042" t="s">
        <v>193</v>
      </c>
      <c r="P4042">
        <f t="shared" si="189"/>
        <v>3.9159999999999999</v>
      </c>
      <c r="Q4042">
        <f t="shared" si="190"/>
        <v>-0.41599999999999993</v>
      </c>
      <c r="R4042">
        <f t="shared" si="191"/>
        <v>0.2</v>
      </c>
    </row>
    <row r="4043" spans="1:18" x14ac:dyDescent="0.25">
      <c r="A4043" t="s">
        <v>197</v>
      </c>
      <c r="B4043" t="s">
        <v>7</v>
      </c>
      <c r="C4043" s="1">
        <v>44274</v>
      </c>
      <c r="D4043" s="1">
        <v>44638</v>
      </c>
      <c r="E4043" s="24">
        <v>364</v>
      </c>
      <c r="F4043">
        <v>1</v>
      </c>
      <c r="G4043">
        <v>4.2</v>
      </c>
      <c r="H4043">
        <v>1.4</v>
      </c>
      <c r="I4043" t="s">
        <v>21</v>
      </c>
      <c r="J4043">
        <v>128</v>
      </c>
      <c r="K4043">
        <v>32</v>
      </c>
      <c r="L4043">
        <v>160</v>
      </c>
      <c r="M4043" t="s">
        <v>198</v>
      </c>
      <c r="N4043" t="s">
        <v>42</v>
      </c>
      <c r="O4043" t="s">
        <v>193</v>
      </c>
      <c r="P4043">
        <f t="shared" si="189"/>
        <v>3.9159999999999999</v>
      </c>
      <c r="Q4043">
        <f t="shared" si="190"/>
        <v>0.28400000000000025</v>
      </c>
      <c r="R4043">
        <f t="shared" si="191"/>
        <v>0.2</v>
      </c>
    </row>
    <row r="4044" spans="1:18" x14ac:dyDescent="0.25">
      <c r="A4044" t="s">
        <v>197</v>
      </c>
      <c r="B4044" t="s">
        <v>7</v>
      </c>
      <c r="C4044" s="1">
        <v>44274</v>
      </c>
      <c r="D4044" s="1">
        <v>44638</v>
      </c>
      <c r="E4044" s="24">
        <v>364</v>
      </c>
      <c r="F4044">
        <v>1</v>
      </c>
      <c r="G4044">
        <v>5.0999999999999996</v>
      </c>
      <c r="H4044">
        <v>1.7</v>
      </c>
      <c r="I4044" t="s">
        <v>21</v>
      </c>
      <c r="J4044">
        <v>128</v>
      </c>
      <c r="K4044">
        <v>32</v>
      </c>
      <c r="L4044">
        <v>160</v>
      </c>
      <c r="M4044" t="s">
        <v>198</v>
      </c>
      <c r="N4044" t="s">
        <v>42</v>
      </c>
      <c r="O4044" t="s">
        <v>193</v>
      </c>
      <c r="P4044">
        <f t="shared" si="189"/>
        <v>3.9159999999999999</v>
      </c>
      <c r="Q4044">
        <f t="shared" si="190"/>
        <v>1.1839999999999997</v>
      </c>
      <c r="R4044">
        <f t="shared" si="191"/>
        <v>0.2</v>
      </c>
    </row>
    <row r="4045" spans="1:18" x14ac:dyDescent="0.25">
      <c r="A4045" t="s">
        <v>197</v>
      </c>
      <c r="B4045" t="s">
        <v>7</v>
      </c>
      <c r="C4045" s="1">
        <v>44274</v>
      </c>
      <c r="D4045" s="1">
        <v>44638</v>
      </c>
      <c r="E4045" s="24">
        <v>364</v>
      </c>
      <c r="F4045">
        <v>1</v>
      </c>
      <c r="G4045">
        <v>4.0999999999999996</v>
      </c>
      <c r="H4045">
        <v>1.3</v>
      </c>
      <c r="I4045" t="s">
        <v>21</v>
      </c>
      <c r="J4045">
        <v>128</v>
      </c>
      <c r="K4045">
        <v>32</v>
      </c>
      <c r="L4045">
        <v>160</v>
      </c>
      <c r="M4045" t="s">
        <v>198</v>
      </c>
      <c r="N4045" t="s">
        <v>42</v>
      </c>
      <c r="O4045" t="s">
        <v>193</v>
      </c>
      <c r="P4045">
        <f t="shared" si="189"/>
        <v>3.9159999999999999</v>
      </c>
      <c r="Q4045">
        <f t="shared" si="190"/>
        <v>0.18399999999999972</v>
      </c>
      <c r="R4045">
        <f t="shared" si="191"/>
        <v>0.2</v>
      </c>
    </row>
    <row r="4046" spans="1:18" x14ac:dyDescent="0.25">
      <c r="A4046" t="s">
        <v>197</v>
      </c>
      <c r="B4046" t="s">
        <v>7</v>
      </c>
      <c r="C4046" s="1">
        <v>44274</v>
      </c>
      <c r="D4046" s="1">
        <v>44638</v>
      </c>
      <c r="E4046" s="24">
        <v>364</v>
      </c>
      <c r="F4046">
        <v>1</v>
      </c>
      <c r="G4046">
        <v>4.7</v>
      </c>
      <c r="H4046">
        <v>1.5</v>
      </c>
      <c r="I4046" t="s">
        <v>21</v>
      </c>
      <c r="J4046">
        <v>128</v>
      </c>
      <c r="K4046">
        <v>32</v>
      </c>
      <c r="L4046">
        <v>160</v>
      </c>
      <c r="M4046" t="s">
        <v>198</v>
      </c>
      <c r="N4046" t="s">
        <v>42</v>
      </c>
      <c r="O4046" t="s">
        <v>193</v>
      </c>
      <c r="P4046">
        <f t="shared" si="189"/>
        <v>3.9159999999999999</v>
      </c>
      <c r="Q4046">
        <f t="shared" si="190"/>
        <v>0.78400000000000025</v>
      </c>
      <c r="R4046">
        <f t="shared" si="191"/>
        <v>0.2</v>
      </c>
    </row>
    <row r="4047" spans="1:18" x14ac:dyDescent="0.25">
      <c r="A4047" t="s">
        <v>197</v>
      </c>
      <c r="B4047" t="s">
        <v>7</v>
      </c>
      <c r="C4047" s="1">
        <v>44274</v>
      </c>
      <c r="D4047" s="1">
        <v>44638</v>
      </c>
      <c r="E4047" s="24">
        <v>364</v>
      </c>
      <c r="F4047">
        <v>1</v>
      </c>
      <c r="G4047">
        <v>3.4</v>
      </c>
      <c r="H4047">
        <v>1.1000000000000001</v>
      </c>
      <c r="I4047" t="s">
        <v>21</v>
      </c>
      <c r="J4047">
        <v>128</v>
      </c>
      <c r="K4047">
        <v>32</v>
      </c>
      <c r="L4047">
        <v>160</v>
      </c>
      <c r="M4047" t="s">
        <v>198</v>
      </c>
      <c r="N4047" t="s">
        <v>42</v>
      </c>
      <c r="O4047" t="s">
        <v>193</v>
      </c>
      <c r="P4047">
        <f t="shared" si="189"/>
        <v>3.9159999999999999</v>
      </c>
      <c r="Q4047">
        <f t="shared" si="190"/>
        <v>-0.51600000000000001</v>
      </c>
      <c r="R4047">
        <f t="shared" si="191"/>
        <v>0.2</v>
      </c>
    </row>
    <row r="4048" spans="1:18" x14ac:dyDescent="0.25">
      <c r="A4048" t="s">
        <v>197</v>
      </c>
      <c r="B4048" t="s">
        <v>7</v>
      </c>
      <c r="C4048" s="1">
        <v>44274</v>
      </c>
      <c r="D4048" s="1">
        <v>44638</v>
      </c>
      <c r="E4048" s="24">
        <v>364</v>
      </c>
      <c r="F4048">
        <v>1</v>
      </c>
      <c r="G4048">
        <v>4.5</v>
      </c>
      <c r="H4048">
        <v>1.4</v>
      </c>
      <c r="I4048" t="s">
        <v>21</v>
      </c>
      <c r="J4048">
        <v>128</v>
      </c>
      <c r="K4048">
        <v>32</v>
      </c>
      <c r="L4048">
        <v>160</v>
      </c>
      <c r="M4048" t="s">
        <v>198</v>
      </c>
      <c r="N4048" t="s">
        <v>42</v>
      </c>
      <c r="O4048" t="s">
        <v>193</v>
      </c>
      <c r="P4048">
        <f t="shared" si="189"/>
        <v>3.9159999999999999</v>
      </c>
      <c r="Q4048">
        <f t="shared" si="190"/>
        <v>0.58400000000000007</v>
      </c>
      <c r="R4048">
        <f t="shared" si="191"/>
        <v>0.2</v>
      </c>
    </row>
    <row r="4049" spans="1:18" x14ac:dyDescent="0.25">
      <c r="A4049" t="s">
        <v>197</v>
      </c>
      <c r="B4049" t="s">
        <v>7</v>
      </c>
      <c r="C4049" s="1">
        <v>44274</v>
      </c>
      <c r="D4049" s="1">
        <v>44638</v>
      </c>
      <c r="E4049" s="24">
        <v>364</v>
      </c>
      <c r="F4049">
        <v>1</v>
      </c>
      <c r="G4049">
        <v>3.6</v>
      </c>
      <c r="H4049">
        <v>1.1000000000000001</v>
      </c>
      <c r="I4049" t="s">
        <v>21</v>
      </c>
      <c r="J4049">
        <v>128</v>
      </c>
      <c r="K4049">
        <v>32</v>
      </c>
      <c r="L4049">
        <v>160</v>
      </c>
      <c r="M4049" t="s">
        <v>198</v>
      </c>
      <c r="N4049" t="s">
        <v>42</v>
      </c>
      <c r="O4049" t="s">
        <v>193</v>
      </c>
      <c r="P4049">
        <f t="shared" si="189"/>
        <v>3.9159999999999999</v>
      </c>
      <c r="Q4049">
        <f t="shared" si="190"/>
        <v>-0.31599999999999984</v>
      </c>
      <c r="R4049">
        <f t="shared" si="191"/>
        <v>0.2</v>
      </c>
    </row>
    <row r="4050" spans="1:18" x14ac:dyDescent="0.25">
      <c r="A4050" t="s">
        <v>197</v>
      </c>
      <c r="B4050" t="s">
        <v>7</v>
      </c>
      <c r="C4050" s="1">
        <v>44274</v>
      </c>
      <c r="D4050" s="1">
        <v>44638</v>
      </c>
      <c r="E4050" s="24">
        <v>364</v>
      </c>
      <c r="F4050">
        <v>1</v>
      </c>
      <c r="G4050">
        <v>4</v>
      </c>
      <c r="H4050">
        <v>1.2</v>
      </c>
      <c r="I4050" t="s">
        <v>21</v>
      </c>
      <c r="J4050">
        <v>128</v>
      </c>
      <c r="K4050">
        <v>32</v>
      </c>
      <c r="L4050">
        <v>160</v>
      </c>
      <c r="M4050" t="s">
        <v>198</v>
      </c>
      <c r="N4050" t="s">
        <v>42</v>
      </c>
      <c r="O4050" t="s">
        <v>193</v>
      </c>
      <c r="P4050">
        <f t="shared" si="189"/>
        <v>3.9159999999999999</v>
      </c>
      <c r="Q4050">
        <f t="shared" si="190"/>
        <v>8.4000000000000075E-2</v>
      </c>
      <c r="R4050">
        <f t="shared" si="191"/>
        <v>0.2</v>
      </c>
    </row>
    <row r="4051" spans="1:18" x14ac:dyDescent="0.25">
      <c r="A4051" t="s">
        <v>197</v>
      </c>
      <c r="B4051" t="s">
        <v>7</v>
      </c>
      <c r="C4051" s="1">
        <v>44274</v>
      </c>
      <c r="D4051" s="1">
        <v>44638</v>
      </c>
      <c r="E4051" s="24">
        <v>364</v>
      </c>
      <c r="F4051">
        <v>1</v>
      </c>
      <c r="G4051">
        <v>5.4</v>
      </c>
      <c r="H4051">
        <v>1.7</v>
      </c>
      <c r="I4051" t="s">
        <v>21</v>
      </c>
      <c r="J4051">
        <v>128</v>
      </c>
      <c r="K4051">
        <v>32</v>
      </c>
      <c r="L4051">
        <v>160</v>
      </c>
      <c r="M4051" t="s">
        <v>198</v>
      </c>
      <c r="N4051" t="s">
        <v>42</v>
      </c>
      <c r="O4051" t="s">
        <v>193</v>
      </c>
      <c r="P4051">
        <f t="shared" si="189"/>
        <v>3.9159999999999999</v>
      </c>
      <c r="Q4051">
        <f t="shared" si="190"/>
        <v>1.4840000000000004</v>
      </c>
      <c r="R4051">
        <f t="shared" si="191"/>
        <v>0.2</v>
      </c>
    </row>
    <row r="4052" spans="1:18" x14ac:dyDescent="0.25">
      <c r="A4052" t="s">
        <v>197</v>
      </c>
      <c r="B4052" t="s">
        <v>7</v>
      </c>
      <c r="C4052" s="1">
        <v>44274</v>
      </c>
      <c r="D4052" s="1">
        <v>44638</v>
      </c>
      <c r="E4052" s="24">
        <v>364</v>
      </c>
      <c r="F4052">
        <v>1</v>
      </c>
      <c r="G4052">
        <v>3.7</v>
      </c>
      <c r="H4052">
        <v>1.2</v>
      </c>
      <c r="I4052" t="s">
        <v>21</v>
      </c>
      <c r="J4052">
        <v>128</v>
      </c>
      <c r="K4052">
        <v>32</v>
      </c>
      <c r="L4052">
        <v>160</v>
      </c>
      <c r="M4052" t="s">
        <v>198</v>
      </c>
      <c r="N4052" t="s">
        <v>42</v>
      </c>
      <c r="O4052" t="s">
        <v>193</v>
      </c>
      <c r="P4052">
        <f t="shared" si="189"/>
        <v>3.9159999999999999</v>
      </c>
      <c r="Q4052">
        <f t="shared" si="190"/>
        <v>-0.21599999999999975</v>
      </c>
      <c r="R4052">
        <f t="shared" si="191"/>
        <v>0.2</v>
      </c>
    </row>
    <row r="4053" spans="1:18" x14ac:dyDescent="0.25">
      <c r="A4053" t="s">
        <v>197</v>
      </c>
      <c r="B4053" t="s">
        <v>7</v>
      </c>
      <c r="C4053" s="1">
        <v>44274</v>
      </c>
      <c r="D4053" s="1">
        <v>44638</v>
      </c>
      <c r="E4053" s="24">
        <v>364</v>
      </c>
      <c r="F4053">
        <v>1</v>
      </c>
      <c r="G4053">
        <v>4.0999999999999996</v>
      </c>
      <c r="H4053">
        <v>1.2</v>
      </c>
      <c r="I4053" t="s">
        <v>21</v>
      </c>
      <c r="J4053">
        <v>128</v>
      </c>
      <c r="K4053">
        <v>32</v>
      </c>
      <c r="L4053">
        <v>160</v>
      </c>
      <c r="M4053" t="s">
        <v>198</v>
      </c>
      <c r="N4053" t="s">
        <v>42</v>
      </c>
      <c r="O4053" t="s">
        <v>193</v>
      </c>
      <c r="P4053">
        <f t="shared" si="189"/>
        <v>3.9159999999999999</v>
      </c>
      <c r="Q4053">
        <f t="shared" si="190"/>
        <v>0.18399999999999972</v>
      </c>
      <c r="R4053">
        <f t="shared" si="191"/>
        <v>0.2</v>
      </c>
    </row>
    <row r="4054" spans="1:18" x14ac:dyDescent="0.25">
      <c r="A4054" t="s">
        <v>197</v>
      </c>
      <c r="B4054" t="s">
        <v>7</v>
      </c>
      <c r="C4054" s="1">
        <v>44274</v>
      </c>
      <c r="D4054" s="1">
        <v>44638</v>
      </c>
      <c r="E4054" s="24">
        <v>364</v>
      </c>
      <c r="F4054">
        <v>1</v>
      </c>
      <c r="G4054">
        <v>4</v>
      </c>
      <c r="H4054">
        <v>1.2</v>
      </c>
      <c r="I4054" t="s">
        <v>21</v>
      </c>
      <c r="J4054">
        <v>128</v>
      </c>
      <c r="K4054">
        <v>32</v>
      </c>
      <c r="L4054">
        <v>160</v>
      </c>
      <c r="M4054" t="s">
        <v>198</v>
      </c>
      <c r="N4054" t="s">
        <v>42</v>
      </c>
      <c r="O4054" t="s">
        <v>193</v>
      </c>
      <c r="P4054">
        <f t="shared" si="189"/>
        <v>3.9159999999999999</v>
      </c>
      <c r="Q4054">
        <f t="shared" si="190"/>
        <v>8.4000000000000075E-2</v>
      </c>
      <c r="R4054">
        <f t="shared" si="191"/>
        <v>0.2</v>
      </c>
    </row>
    <row r="4055" spans="1:18" x14ac:dyDescent="0.25">
      <c r="A4055" t="s">
        <v>197</v>
      </c>
      <c r="B4055" t="s">
        <v>7</v>
      </c>
      <c r="C4055" s="1">
        <v>44274</v>
      </c>
      <c r="D4055" s="1">
        <v>44638</v>
      </c>
      <c r="E4055" s="24">
        <v>364</v>
      </c>
      <c r="F4055">
        <v>1</v>
      </c>
      <c r="G4055">
        <v>5</v>
      </c>
      <c r="H4055">
        <v>1.6</v>
      </c>
      <c r="I4055" t="s">
        <v>21</v>
      </c>
      <c r="J4055">
        <v>128</v>
      </c>
      <c r="K4055">
        <v>32</v>
      </c>
      <c r="L4055">
        <v>160</v>
      </c>
      <c r="M4055" t="s">
        <v>198</v>
      </c>
      <c r="N4055" t="s">
        <v>42</v>
      </c>
      <c r="O4055" t="s">
        <v>193</v>
      </c>
      <c r="P4055">
        <f t="shared" si="189"/>
        <v>3.9159999999999999</v>
      </c>
      <c r="Q4055">
        <f t="shared" si="190"/>
        <v>1.0840000000000001</v>
      </c>
      <c r="R4055">
        <f t="shared" si="191"/>
        <v>0.2</v>
      </c>
    </row>
    <row r="4056" spans="1:18" x14ac:dyDescent="0.25">
      <c r="A4056" t="s">
        <v>197</v>
      </c>
      <c r="B4056" t="s">
        <v>7</v>
      </c>
      <c r="C4056" s="1">
        <v>44274</v>
      </c>
      <c r="D4056" s="1">
        <v>44638</v>
      </c>
      <c r="E4056" s="24">
        <v>364</v>
      </c>
      <c r="F4056">
        <v>1</v>
      </c>
      <c r="G4056">
        <v>4.0999999999999996</v>
      </c>
      <c r="H4056">
        <v>1.3</v>
      </c>
      <c r="I4056" t="s">
        <v>21</v>
      </c>
      <c r="J4056">
        <v>128</v>
      </c>
      <c r="K4056">
        <v>32</v>
      </c>
      <c r="L4056">
        <v>160</v>
      </c>
      <c r="M4056" t="s">
        <v>198</v>
      </c>
      <c r="N4056" t="s">
        <v>42</v>
      </c>
      <c r="O4056" t="s">
        <v>193</v>
      </c>
      <c r="P4056">
        <f t="shared" si="189"/>
        <v>3.9159999999999999</v>
      </c>
      <c r="Q4056">
        <f t="shared" si="190"/>
        <v>0.18399999999999972</v>
      </c>
      <c r="R4056">
        <f t="shared" si="191"/>
        <v>0.2</v>
      </c>
    </row>
    <row r="4057" spans="1:18" x14ac:dyDescent="0.25">
      <c r="A4057" t="s">
        <v>197</v>
      </c>
      <c r="B4057" t="s">
        <v>7</v>
      </c>
      <c r="C4057" s="1">
        <v>44274</v>
      </c>
      <c r="D4057" s="1">
        <v>44638</v>
      </c>
      <c r="E4057" s="24">
        <v>364</v>
      </c>
      <c r="F4057">
        <v>1</v>
      </c>
      <c r="G4057">
        <v>5</v>
      </c>
      <c r="H4057">
        <v>1.6</v>
      </c>
      <c r="I4057" t="s">
        <v>21</v>
      </c>
      <c r="J4057">
        <v>128</v>
      </c>
      <c r="K4057">
        <v>32</v>
      </c>
      <c r="L4057">
        <v>160</v>
      </c>
      <c r="M4057" t="s">
        <v>198</v>
      </c>
      <c r="N4057" t="s">
        <v>42</v>
      </c>
      <c r="O4057" t="s">
        <v>193</v>
      </c>
      <c r="P4057">
        <f t="shared" si="189"/>
        <v>3.9159999999999999</v>
      </c>
      <c r="Q4057">
        <f t="shared" si="190"/>
        <v>1.0840000000000001</v>
      </c>
      <c r="R4057">
        <f t="shared" si="191"/>
        <v>0.2</v>
      </c>
    </row>
    <row r="4058" spans="1:18" x14ac:dyDescent="0.25">
      <c r="A4058" t="s">
        <v>197</v>
      </c>
      <c r="B4058" t="s">
        <v>7</v>
      </c>
      <c r="C4058" s="1">
        <v>44274</v>
      </c>
      <c r="D4058" s="1">
        <v>44638</v>
      </c>
      <c r="E4058" s="24">
        <v>364</v>
      </c>
      <c r="F4058">
        <v>1</v>
      </c>
      <c r="G4058">
        <v>4.5999999999999996</v>
      </c>
      <c r="H4058">
        <v>1.4</v>
      </c>
      <c r="I4058" t="s">
        <v>21</v>
      </c>
      <c r="J4058">
        <v>128</v>
      </c>
      <c r="K4058">
        <v>32</v>
      </c>
      <c r="L4058">
        <v>160</v>
      </c>
      <c r="M4058" t="s">
        <v>198</v>
      </c>
      <c r="N4058" t="s">
        <v>42</v>
      </c>
      <c r="O4058" t="s">
        <v>193</v>
      </c>
      <c r="P4058">
        <f t="shared" si="189"/>
        <v>3.9159999999999999</v>
      </c>
      <c r="Q4058">
        <f t="shared" si="190"/>
        <v>0.68399999999999972</v>
      </c>
      <c r="R4058">
        <f t="shared" si="191"/>
        <v>0.2</v>
      </c>
    </row>
    <row r="4059" spans="1:18" x14ac:dyDescent="0.25">
      <c r="A4059" t="s">
        <v>197</v>
      </c>
      <c r="B4059" t="s">
        <v>7</v>
      </c>
      <c r="C4059" s="1">
        <v>44274</v>
      </c>
      <c r="D4059" s="1">
        <v>44638</v>
      </c>
      <c r="E4059" s="24">
        <v>364</v>
      </c>
      <c r="F4059">
        <v>1</v>
      </c>
      <c r="G4059">
        <v>3.9</v>
      </c>
      <c r="H4059">
        <v>1.1000000000000001</v>
      </c>
      <c r="I4059" t="s">
        <v>21</v>
      </c>
      <c r="J4059">
        <v>128</v>
      </c>
      <c r="K4059">
        <v>32</v>
      </c>
      <c r="L4059">
        <v>160</v>
      </c>
      <c r="M4059" t="s">
        <v>198</v>
      </c>
      <c r="N4059" t="s">
        <v>42</v>
      </c>
      <c r="O4059" t="s">
        <v>193</v>
      </c>
      <c r="P4059">
        <f t="shared" si="189"/>
        <v>3.9159999999999999</v>
      </c>
      <c r="Q4059">
        <f t="shared" si="190"/>
        <v>-1.6000000000000014E-2</v>
      </c>
      <c r="R4059">
        <f t="shared" si="191"/>
        <v>0.2</v>
      </c>
    </row>
    <row r="4060" spans="1:18" x14ac:dyDescent="0.25">
      <c r="A4060" t="s">
        <v>197</v>
      </c>
      <c r="B4060" t="s">
        <v>7</v>
      </c>
      <c r="C4060" s="1">
        <v>44274</v>
      </c>
      <c r="D4060" s="1">
        <v>44638</v>
      </c>
      <c r="E4060" s="24">
        <v>364</v>
      </c>
      <c r="F4060">
        <v>1</v>
      </c>
      <c r="G4060">
        <v>3.5</v>
      </c>
      <c r="H4060">
        <v>1.1000000000000001</v>
      </c>
      <c r="I4060" t="s">
        <v>21</v>
      </c>
      <c r="J4060">
        <v>128</v>
      </c>
      <c r="K4060">
        <v>32</v>
      </c>
      <c r="L4060">
        <v>160</v>
      </c>
      <c r="M4060" t="s">
        <v>198</v>
      </c>
      <c r="N4060" t="s">
        <v>42</v>
      </c>
      <c r="O4060" t="s">
        <v>193</v>
      </c>
      <c r="P4060">
        <f t="shared" si="189"/>
        <v>3.9159999999999999</v>
      </c>
      <c r="Q4060">
        <f t="shared" si="190"/>
        <v>-0.41599999999999993</v>
      </c>
      <c r="R4060">
        <f t="shared" si="191"/>
        <v>0.2</v>
      </c>
    </row>
    <row r="4061" spans="1:18" x14ac:dyDescent="0.25">
      <c r="A4061" t="s">
        <v>197</v>
      </c>
      <c r="B4061" t="s">
        <v>7</v>
      </c>
      <c r="C4061" s="1">
        <v>44274</v>
      </c>
      <c r="D4061" s="1">
        <v>44638</v>
      </c>
      <c r="E4061" s="24">
        <v>364</v>
      </c>
      <c r="F4061">
        <v>1</v>
      </c>
      <c r="G4061">
        <v>4.2</v>
      </c>
      <c r="H4061">
        <v>1.3</v>
      </c>
      <c r="I4061" t="s">
        <v>21</v>
      </c>
      <c r="J4061">
        <v>128</v>
      </c>
      <c r="K4061">
        <v>32</v>
      </c>
      <c r="L4061">
        <v>160</v>
      </c>
      <c r="M4061" t="s">
        <v>198</v>
      </c>
      <c r="N4061" t="s">
        <v>42</v>
      </c>
      <c r="O4061" t="s">
        <v>193</v>
      </c>
      <c r="P4061">
        <f t="shared" si="189"/>
        <v>3.9159999999999999</v>
      </c>
      <c r="Q4061">
        <f t="shared" si="190"/>
        <v>0.28400000000000025</v>
      </c>
      <c r="R4061">
        <f t="shared" si="191"/>
        <v>0.2</v>
      </c>
    </row>
    <row r="4062" spans="1:18" x14ac:dyDescent="0.25">
      <c r="A4062" t="s">
        <v>197</v>
      </c>
      <c r="B4062" t="s">
        <v>7</v>
      </c>
      <c r="C4062" s="1">
        <v>44274</v>
      </c>
      <c r="D4062" s="1">
        <v>44638</v>
      </c>
      <c r="E4062" s="24">
        <v>364</v>
      </c>
      <c r="F4062">
        <v>1</v>
      </c>
      <c r="G4062">
        <v>3.3</v>
      </c>
      <c r="H4062">
        <v>1</v>
      </c>
      <c r="I4062" t="s">
        <v>21</v>
      </c>
      <c r="J4062">
        <v>128</v>
      </c>
      <c r="K4062">
        <v>32</v>
      </c>
      <c r="L4062">
        <v>160</v>
      </c>
      <c r="M4062" t="s">
        <v>198</v>
      </c>
      <c r="N4062" t="s">
        <v>42</v>
      </c>
      <c r="O4062" t="s">
        <v>193</v>
      </c>
      <c r="P4062">
        <f t="shared" si="189"/>
        <v>3.9159999999999999</v>
      </c>
      <c r="Q4062">
        <f t="shared" si="190"/>
        <v>-0.6160000000000001</v>
      </c>
      <c r="R4062">
        <f t="shared" si="191"/>
        <v>0.2</v>
      </c>
    </row>
    <row r="4063" spans="1:18" x14ac:dyDescent="0.25">
      <c r="A4063" t="s">
        <v>197</v>
      </c>
      <c r="B4063" t="s">
        <v>7</v>
      </c>
      <c r="C4063" s="1">
        <v>44274</v>
      </c>
      <c r="D4063" s="1">
        <v>44638</v>
      </c>
      <c r="E4063" s="24">
        <v>364</v>
      </c>
      <c r="F4063">
        <v>1</v>
      </c>
      <c r="G4063">
        <v>3.9</v>
      </c>
      <c r="H4063">
        <v>1.2</v>
      </c>
      <c r="I4063" t="s">
        <v>21</v>
      </c>
      <c r="J4063">
        <v>128</v>
      </c>
      <c r="K4063">
        <v>32</v>
      </c>
      <c r="L4063">
        <v>160</v>
      </c>
      <c r="M4063" t="s">
        <v>198</v>
      </c>
      <c r="N4063" t="s">
        <v>42</v>
      </c>
      <c r="O4063" t="s">
        <v>193</v>
      </c>
      <c r="P4063">
        <f t="shared" si="189"/>
        <v>3.9159999999999999</v>
      </c>
      <c r="Q4063">
        <f t="shared" si="190"/>
        <v>-1.6000000000000014E-2</v>
      </c>
      <c r="R4063">
        <f t="shared" si="191"/>
        <v>0.2</v>
      </c>
    </row>
    <row r="4064" spans="1:18" x14ac:dyDescent="0.25">
      <c r="A4064" t="s">
        <v>197</v>
      </c>
      <c r="B4064" t="s">
        <v>7</v>
      </c>
      <c r="C4064" s="1">
        <v>44274</v>
      </c>
      <c r="D4064" s="1">
        <v>44638</v>
      </c>
      <c r="E4064" s="24">
        <v>364</v>
      </c>
      <c r="F4064">
        <v>1</v>
      </c>
      <c r="G4064">
        <v>3.9</v>
      </c>
      <c r="H4064">
        <v>1.2</v>
      </c>
      <c r="I4064" t="s">
        <v>21</v>
      </c>
      <c r="J4064">
        <v>128</v>
      </c>
      <c r="K4064">
        <v>32</v>
      </c>
      <c r="L4064">
        <v>160</v>
      </c>
      <c r="M4064" t="s">
        <v>198</v>
      </c>
      <c r="N4064" t="s">
        <v>42</v>
      </c>
      <c r="O4064" t="s">
        <v>193</v>
      </c>
      <c r="P4064">
        <f t="shared" si="189"/>
        <v>3.9159999999999999</v>
      </c>
      <c r="Q4064">
        <f t="shared" si="190"/>
        <v>-1.6000000000000014E-2</v>
      </c>
      <c r="R4064">
        <f t="shared" si="191"/>
        <v>0.2</v>
      </c>
    </row>
    <row r="4065" spans="1:18" x14ac:dyDescent="0.25">
      <c r="A4065" t="s">
        <v>197</v>
      </c>
      <c r="B4065" t="s">
        <v>7</v>
      </c>
      <c r="C4065" s="1">
        <v>44274</v>
      </c>
      <c r="D4065" s="1">
        <v>44638</v>
      </c>
      <c r="E4065" s="24">
        <v>364</v>
      </c>
      <c r="F4065">
        <v>1</v>
      </c>
      <c r="G4065">
        <v>3.8</v>
      </c>
      <c r="H4065">
        <v>1.2</v>
      </c>
      <c r="I4065" t="s">
        <v>21</v>
      </c>
      <c r="J4065">
        <v>128</v>
      </c>
      <c r="K4065">
        <v>32</v>
      </c>
      <c r="L4065">
        <v>160</v>
      </c>
      <c r="M4065" t="s">
        <v>198</v>
      </c>
      <c r="N4065" t="s">
        <v>42</v>
      </c>
      <c r="O4065" t="s">
        <v>193</v>
      </c>
      <c r="P4065">
        <f t="shared" si="189"/>
        <v>3.9159999999999999</v>
      </c>
      <c r="Q4065">
        <f t="shared" si="190"/>
        <v>-0.1160000000000001</v>
      </c>
      <c r="R4065">
        <f t="shared" si="191"/>
        <v>0.2</v>
      </c>
    </row>
    <row r="4066" spans="1:18" x14ac:dyDescent="0.25">
      <c r="A4066" t="s">
        <v>199</v>
      </c>
      <c r="B4066" t="s">
        <v>7</v>
      </c>
      <c r="C4066" s="1">
        <v>44276</v>
      </c>
      <c r="D4066" s="1">
        <v>44466</v>
      </c>
      <c r="E4066" s="24">
        <v>190</v>
      </c>
      <c r="F4066">
        <v>1</v>
      </c>
      <c r="G4066">
        <v>5.3</v>
      </c>
      <c r="H4066">
        <v>1.8</v>
      </c>
      <c r="I4066" t="s">
        <v>21</v>
      </c>
      <c r="J4066">
        <v>197</v>
      </c>
      <c r="K4066">
        <v>57</v>
      </c>
      <c r="L4066">
        <v>160</v>
      </c>
      <c r="M4066" t="s">
        <v>200</v>
      </c>
      <c r="N4066" t="s">
        <v>43</v>
      </c>
      <c r="O4066" t="s">
        <v>196</v>
      </c>
      <c r="P4066">
        <f t="shared" si="189"/>
        <v>3.2199999999999998</v>
      </c>
      <c r="Q4066">
        <f t="shared" si="190"/>
        <v>2.08</v>
      </c>
      <c r="R4066">
        <f t="shared" si="191"/>
        <v>0.35625000000000001</v>
      </c>
    </row>
    <row r="4067" spans="1:18" x14ac:dyDescent="0.25">
      <c r="A4067" t="s">
        <v>199</v>
      </c>
      <c r="B4067" t="s">
        <v>7</v>
      </c>
      <c r="C4067" s="1">
        <v>44276</v>
      </c>
      <c r="D4067" s="1">
        <v>44466</v>
      </c>
      <c r="E4067" s="24">
        <v>190</v>
      </c>
      <c r="F4067">
        <v>1</v>
      </c>
      <c r="G4067">
        <v>3.5</v>
      </c>
      <c r="H4067">
        <v>1.1000000000000001</v>
      </c>
      <c r="I4067" t="s">
        <v>21</v>
      </c>
      <c r="J4067">
        <v>197</v>
      </c>
      <c r="K4067">
        <v>57</v>
      </c>
      <c r="L4067">
        <v>160</v>
      </c>
      <c r="M4067" t="s">
        <v>200</v>
      </c>
      <c r="N4067" t="s">
        <v>43</v>
      </c>
      <c r="O4067" t="s">
        <v>196</v>
      </c>
      <c r="P4067">
        <f t="shared" si="189"/>
        <v>3.2199999999999998</v>
      </c>
      <c r="Q4067">
        <f t="shared" si="190"/>
        <v>0.28000000000000025</v>
      </c>
      <c r="R4067">
        <f t="shared" si="191"/>
        <v>0.35625000000000001</v>
      </c>
    </row>
    <row r="4068" spans="1:18" x14ac:dyDescent="0.25">
      <c r="A4068" t="s">
        <v>199</v>
      </c>
      <c r="B4068" t="s">
        <v>7</v>
      </c>
      <c r="C4068" s="1">
        <v>44276</v>
      </c>
      <c r="D4068" s="1">
        <v>44466</v>
      </c>
      <c r="E4068" s="24">
        <v>190</v>
      </c>
      <c r="F4068">
        <v>1</v>
      </c>
      <c r="G4068">
        <v>2.9</v>
      </c>
      <c r="H4068">
        <v>0.9</v>
      </c>
      <c r="I4068" t="s">
        <v>21</v>
      </c>
      <c r="J4068">
        <v>197</v>
      </c>
      <c r="K4068">
        <v>57</v>
      </c>
      <c r="L4068">
        <v>160</v>
      </c>
      <c r="M4068" t="s">
        <v>200</v>
      </c>
      <c r="N4068" t="s">
        <v>43</v>
      </c>
      <c r="O4068" t="s">
        <v>196</v>
      </c>
      <c r="P4068">
        <f t="shared" si="189"/>
        <v>3.2199999999999998</v>
      </c>
      <c r="Q4068">
        <f t="shared" si="190"/>
        <v>-0.31999999999999984</v>
      </c>
      <c r="R4068">
        <f t="shared" si="191"/>
        <v>0.35625000000000001</v>
      </c>
    </row>
    <row r="4069" spans="1:18" x14ac:dyDescent="0.25">
      <c r="A4069" t="s">
        <v>199</v>
      </c>
      <c r="B4069" t="s">
        <v>7</v>
      </c>
      <c r="C4069" s="1">
        <v>44276</v>
      </c>
      <c r="D4069" s="1">
        <v>44466</v>
      </c>
      <c r="E4069" s="24">
        <v>190</v>
      </c>
      <c r="F4069">
        <v>1</v>
      </c>
      <c r="G4069">
        <v>5.3</v>
      </c>
      <c r="H4069">
        <v>1.7</v>
      </c>
      <c r="I4069" t="s">
        <v>21</v>
      </c>
      <c r="J4069">
        <v>197</v>
      </c>
      <c r="K4069">
        <v>57</v>
      </c>
      <c r="L4069">
        <v>160</v>
      </c>
      <c r="M4069" t="s">
        <v>200</v>
      </c>
      <c r="N4069" t="s">
        <v>43</v>
      </c>
      <c r="O4069" t="s">
        <v>196</v>
      </c>
      <c r="P4069">
        <f t="shared" si="189"/>
        <v>3.2199999999999998</v>
      </c>
      <c r="Q4069">
        <f t="shared" si="190"/>
        <v>2.08</v>
      </c>
      <c r="R4069">
        <f t="shared" si="191"/>
        <v>0.35625000000000001</v>
      </c>
    </row>
    <row r="4070" spans="1:18" x14ac:dyDescent="0.25">
      <c r="A4070" t="s">
        <v>199</v>
      </c>
      <c r="B4070" t="s">
        <v>7</v>
      </c>
      <c r="C4070" s="1">
        <v>44276</v>
      </c>
      <c r="D4070" s="1">
        <v>44466</v>
      </c>
      <c r="E4070" s="24">
        <v>190</v>
      </c>
      <c r="F4070">
        <v>1</v>
      </c>
      <c r="G4070">
        <v>4</v>
      </c>
      <c r="H4070">
        <v>1.2</v>
      </c>
      <c r="I4070" t="s">
        <v>21</v>
      </c>
      <c r="J4070">
        <v>197</v>
      </c>
      <c r="K4070">
        <v>57</v>
      </c>
      <c r="L4070">
        <v>160</v>
      </c>
      <c r="M4070" t="s">
        <v>200</v>
      </c>
      <c r="N4070" t="s">
        <v>43</v>
      </c>
      <c r="O4070" t="s">
        <v>196</v>
      </c>
      <c r="P4070">
        <f t="shared" si="189"/>
        <v>3.2199999999999998</v>
      </c>
      <c r="Q4070">
        <f t="shared" si="190"/>
        <v>0.78000000000000025</v>
      </c>
      <c r="R4070">
        <f t="shared" si="191"/>
        <v>0.35625000000000001</v>
      </c>
    </row>
    <row r="4071" spans="1:18" x14ac:dyDescent="0.25">
      <c r="A4071" t="s">
        <v>199</v>
      </c>
      <c r="B4071" t="s">
        <v>7</v>
      </c>
      <c r="C4071" s="1">
        <v>44276</v>
      </c>
      <c r="D4071" s="1">
        <v>44466</v>
      </c>
      <c r="E4071" s="24">
        <v>190</v>
      </c>
      <c r="F4071">
        <v>1</v>
      </c>
      <c r="G4071">
        <v>4.8</v>
      </c>
      <c r="H4071">
        <v>1.5</v>
      </c>
      <c r="I4071" t="s">
        <v>21</v>
      </c>
      <c r="J4071">
        <v>197</v>
      </c>
      <c r="K4071">
        <v>57</v>
      </c>
      <c r="L4071">
        <v>160</v>
      </c>
      <c r="M4071" t="s">
        <v>200</v>
      </c>
      <c r="N4071" t="s">
        <v>43</v>
      </c>
      <c r="O4071" t="s">
        <v>196</v>
      </c>
      <c r="P4071">
        <f t="shared" si="189"/>
        <v>3.2199999999999998</v>
      </c>
      <c r="Q4071">
        <f t="shared" si="190"/>
        <v>1.58</v>
      </c>
      <c r="R4071">
        <f t="shared" si="191"/>
        <v>0.35625000000000001</v>
      </c>
    </row>
    <row r="4072" spans="1:18" x14ac:dyDescent="0.25">
      <c r="A4072" t="s">
        <v>199</v>
      </c>
      <c r="B4072" t="s">
        <v>7</v>
      </c>
      <c r="C4072" s="1">
        <v>44276</v>
      </c>
      <c r="D4072" s="1">
        <v>44466</v>
      </c>
      <c r="E4072" s="24">
        <v>190</v>
      </c>
      <c r="F4072">
        <v>1</v>
      </c>
      <c r="G4072">
        <v>3.3</v>
      </c>
      <c r="H4072">
        <v>1.1000000000000001</v>
      </c>
      <c r="I4072" t="s">
        <v>21</v>
      </c>
      <c r="J4072">
        <v>197</v>
      </c>
      <c r="K4072">
        <v>57</v>
      </c>
      <c r="L4072">
        <v>160</v>
      </c>
      <c r="M4072" t="s">
        <v>200</v>
      </c>
      <c r="N4072" t="s">
        <v>43</v>
      </c>
      <c r="O4072" t="s">
        <v>196</v>
      </c>
      <c r="P4072">
        <f t="shared" si="189"/>
        <v>3.2199999999999998</v>
      </c>
      <c r="Q4072">
        <f t="shared" si="190"/>
        <v>8.0000000000000071E-2</v>
      </c>
      <c r="R4072">
        <f t="shared" si="191"/>
        <v>0.35625000000000001</v>
      </c>
    </row>
    <row r="4073" spans="1:18" x14ac:dyDescent="0.25">
      <c r="A4073" t="s">
        <v>199</v>
      </c>
      <c r="B4073" t="s">
        <v>7</v>
      </c>
      <c r="C4073" s="1">
        <v>44276</v>
      </c>
      <c r="D4073" s="1">
        <v>44466</v>
      </c>
      <c r="E4073" s="24">
        <v>190</v>
      </c>
      <c r="F4073">
        <v>1</v>
      </c>
      <c r="G4073">
        <v>5.0999999999999996</v>
      </c>
      <c r="H4073">
        <v>1.7</v>
      </c>
      <c r="I4073" t="s">
        <v>21</v>
      </c>
      <c r="J4073">
        <v>197</v>
      </c>
      <c r="K4073">
        <v>57</v>
      </c>
      <c r="L4073">
        <v>160</v>
      </c>
      <c r="M4073" t="s">
        <v>200</v>
      </c>
      <c r="N4073" t="s">
        <v>43</v>
      </c>
      <c r="O4073" t="s">
        <v>196</v>
      </c>
      <c r="P4073">
        <f t="shared" si="189"/>
        <v>3.2199999999999998</v>
      </c>
      <c r="Q4073">
        <f t="shared" si="190"/>
        <v>1.88</v>
      </c>
      <c r="R4073">
        <f t="shared" si="191"/>
        <v>0.35625000000000001</v>
      </c>
    </row>
    <row r="4074" spans="1:18" x14ac:dyDescent="0.25">
      <c r="A4074" t="s">
        <v>199</v>
      </c>
      <c r="B4074" t="s">
        <v>7</v>
      </c>
      <c r="C4074" s="1">
        <v>44276</v>
      </c>
      <c r="D4074" s="1">
        <v>44466</v>
      </c>
      <c r="E4074" s="24">
        <v>190</v>
      </c>
      <c r="F4074">
        <v>1</v>
      </c>
      <c r="G4074">
        <v>3.4</v>
      </c>
      <c r="H4074">
        <v>1.1000000000000001</v>
      </c>
      <c r="I4074" t="s">
        <v>21</v>
      </c>
      <c r="J4074">
        <v>197</v>
      </c>
      <c r="K4074">
        <v>57</v>
      </c>
      <c r="L4074">
        <v>160</v>
      </c>
      <c r="M4074" t="s">
        <v>200</v>
      </c>
      <c r="N4074" t="s">
        <v>43</v>
      </c>
      <c r="O4074" t="s">
        <v>196</v>
      </c>
      <c r="P4074">
        <f t="shared" si="189"/>
        <v>3.2199999999999998</v>
      </c>
      <c r="Q4074">
        <f t="shared" si="190"/>
        <v>0.18000000000000016</v>
      </c>
      <c r="R4074">
        <f t="shared" si="191"/>
        <v>0.35625000000000001</v>
      </c>
    </row>
    <row r="4075" spans="1:18" x14ac:dyDescent="0.25">
      <c r="A4075" t="s">
        <v>199</v>
      </c>
      <c r="B4075" t="s">
        <v>7</v>
      </c>
      <c r="C4075" s="1">
        <v>44276</v>
      </c>
      <c r="D4075" s="1">
        <v>44466</v>
      </c>
      <c r="E4075" s="24">
        <v>190</v>
      </c>
      <c r="F4075">
        <v>1</v>
      </c>
      <c r="G4075">
        <v>3.8</v>
      </c>
      <c r="H4075">
        <v>1.2</v>
      </c>
      <c r="I4075" t="s">
        <v>21</v>
      </c>
      <c r="J4075">
        <v>197</v>
      </c>
      <c r="K4075">
        <v>57</v>
      </c>
      <c r="L4075">
        <v>160</v>
      </c>
      <c r="M4075" t="s">
        <v>200</v>
      </c>
      <c r="N4075" t="s">
        <v>43</v>
      </c>
      <c r="O4075" t="s">
        <v>196</v>
      </c>
      <c r="P4075">
        <f t="shared" si="189"/>
        <v>3.2199999999999998</v>
      </c>
      <c r="Q4075">
        <f t="shared" si="190"/>
        <v>0.58000000000000007</v>
      </c>
      <c r="R4075">
        <f t="shared" si="191"/>
        <v>0.35625000000000001</v>
      </c>
    </row>
    <row r="4076" spans="1:18" x14ac:dyDescent="0.25">
      <c r="A4076" t="s">
        <v>199</v>
      </c>
      <c r="B4076" t="s">
        <v>7</v>
      </c>
      <c r="C4076" s="1">
        <v>44276</v>
      </c>
      <c r="D4076" s="1">
        <v>44466</v>
      </c>
      <c r="E4076" s="24">
        <v>190</v>
      </c>
      <c r="F4076">
        <v>1</v>
      </c>
      <c r="G4076">
        <v>4.8</v>
      </c>
      <c r="H4076">
        <v>1.5</v>
      </c>
      <c r="I4076" t="s">
        <v>21</v>
      </c>
      <c r="J4076">
        <v>197</v>
      </c>
      <c r="K4076">
        <v>57</v>
      </c>
      <c r="L4076">
        <v>160</v>
      </c>
      <c r="M4076" t="s">
        <v>200</v>
      </c>
      <c r="N4076" t="s">
        <v>43</v>
      </c>
      <c r="O4076" t="s">
        <v>196</v>
      </c>
      <c r="P4076">
        <f t="shared" si="189"/>
        <v>3.2199999999999998</v>
      </c>
      <c r="Q4076">
        <f t="shared" si="190"/>
        <v>1.58</v>
      </c>
      <c r="R4076">
        <f t="shared" si="191"/>
        <v>0.35625000000000001</v>
      </c>
    </row>
    <row r="4077" spans="1:18" x14ac:dyDescent="0.25">
      <c r="A4077" t="s">
        <v>199</v>
      </c>
      <c r="B4077" t="s">
        <v>7</v>
      </c>
      <c r="C4077" s="1">
        <v>44276</v>
      </c>
      <c r="D4077" s="1">
        <v>44466</v>
      </c>
      <c r="E4077" s="24">
        <v>190</v>
      </c>
      <c r="F4077">
        <v>1</v>
      </c>
      <c r="G4077">
        <v>3</v>
      </c>
      <c r="H4077">
        <v>0.9</v>
      </c>
      <c r="I4077" t="s">
        <v>21</v>
      </c>
      <c r="J4077">
        <v>197</v>
      </c>
      <c r="K4077">
        <v>57</v>
      </c>
      <c r="L4077">
        <v>160</v>
      </c>
      <c r="M4077" t="s">
        <v>200</v>
      </c>
      <c r="N4077" t="s">
        <v>43</v>
      </c>
      <c r="O4077" t="s">
        <v>196</v>
      </c>
      <c r="P4077">
        <f t="shared" si="189"/>
        <v>3.2199999999999998</v>
      </c>
      <c r="Q4077">
        <f t="shared" si="190"/>
        <v>-0.21999999999999975</v>
      </c>
      <c r="R4077">
        <f t="shared" si="191"/>
        <v>0.35625000000000001</v>
      </c>
    </row>
    <row r="4078" spans="1:18" x14ac:dyDescent="0.25">
      <c r="A4078" t="s">
        <v>199</v>
      </c>
      <c r="B4078" t="s">
        <v>7</v>
      </c>
      <c r="C4078" s="1">
        <v>44276</v>
      </c>
      <c r="D4078" s="1">
        <v>44466</v>
      </c>
      <c r="E4078" s="24">
        <v>190</v>
      </c>
      <c r="F4078">
        <v>1</v>
      </c>
      <c r="G4078">
        <v>3.2</v>
      </c>
      <c r="H4078">
        <v>1</v>
      </c>
      <c r="I4078" t="s">
        <v>21</v>
      </c>
      <c r="J4078">
        <v>197</v>
      </c>
      <c r="K4078">
        <v>57</v>
      </c>
      <c r="L4078">
        <v>160</v>
      </c>
      <c r="M4078" t="s">
        <v>200</v>
      </c>
      <c r="N4078" t="s">
        <v>43</v>
      </c>
      <c r="O4078" t="s">
        <v>196</v>
      </c>
      <c r="P4078">
        <f t="shared" si="189"/>
        <v>3.2199999999999998</v>
      </c>
      <c r="Q4078">
        <f t="shared" si="190"/>
        <v>-1.9999999999999574E-2</v>
      </c>
      <c r="R4078">
        <f t="shared" si="191"/>
        <v>0.35625000000000001</v>
      </c>
    </row>
    <row r="4079" spans="1:18" x14ac:dyDescent="0.25">
      <c r="A4079" t="s">
        <v>199</v>
      </c>
      <c r="B4079" t="s">
        <v>7</v>
      </c>
      <c r="C4079" s="1">
        <v>44276</v>
      </c>
      <c r="D4079" s="1">
        <v>44466</v>
      </c>
      <c r="E4079" s="24">
        <v>190</v>
      </c>
      <c r="F4079">
        <v>1</v>
      </c>
      <c r="G4079">
        <v>2.8</v>
      </c>
      <c r="H4079">
        <v>0.8</v>
      </c>
      <c r="I4079" t="s">
        <v>21</v>
      </c>
      <c r="J4079">
        <v>197</v>
      </c>
      <c r="K4079">
        <v>57</v>
      </c>
      <c r="L4079">
        <v>160</v>
      </c>
      <c r="M4079" t="s">
        <v>200</v>
      </c>
      <c r="N4079" t="s">
        <v>43</v>
      </c>
      <c r="O4079" t="s">
        <v>196</v>
      </c>
      <c r="P4079">
        <f t="shared" si="189"/>
        <v>3.2199999999999998</v>
      </c>
      <c r="Q4079">
        <f t="shared" si="190"/>
        <v>-0.41999999999999993</v>
      </c>
      <c r="R4079">
        <f t="shared" si="191"/>
        <v>0.35625000000000001</v>
      </c>
    </row>
    <row r="4080" spans="1:18" x14ac:dyDescent="0.25">
      <c r="A4080" t="s">
        <v>199</v>
      </c>
      <c r="B4080" t="s">
        <v>7</v>
      </c>
      <c r="C4080" s="1">
        <v>44276</v>
      </c>
      <c r="D4080" s="1">
        <v>44466</v>
      </c>
      <c r="E4080" s="24">
        <v>190</v>
      </c>
      <c r="F4080">
        <v>1</v>
      </c>
      <c r="G4080">
        <v>4.5</v>
      </c>
      <c r="H4080">
        <v>1.4</v>
      </c>
      <c r="I4080" t="s">
        <v>21</v>
      </c>
      <c r="J4080">
        <v>197</v>
      </c>
      <c r="K4080">
        <v>57</v>
      </c>
      <c r="L4080">
        <v>160</v>
      </c>
      <c r="M4080" t="s">
        <v>200</v>
      </c>
      <c r="N4080" t="s">
        <v>43</v>
      </c>
      <c r="O4080" t="s">
        <v>196</v>
      </c>
      <c r="P4080">
        <f t="shared" si="189"/>
        <v>3.2199999999999998</v>
      </c>
      <c r="Q4080">
        <f t="shared" si="190"/>
        <v>1.2800000000000002</v>
      </c>
      <c r="R4080">
        <f t="shared" si="191"/>
        <v>0.35625000000000001</v>
      </c>
    </row>
    <row r="4081" spans="1:18" x14ac:dyDescent="0.25">
      <c r="A4081" t="s">
        <v>199</v>
      </c>
      <c r="B4081" t="s">
        <v>7</v>
      </c>
      <c r="C4081" s="1">
        <v>44276</v>
      </c>
      <c r="D4081" s="1">
        <v>44466</v>
      </c>
      <c r="E4081" s="24">
        <v>190</v>
      </c>
      <c r="F4081">
        <v>1</v>
      </c>
      <c r="G4081">
        <v>2.8</v>
      </c>
      <c r="H4081">
        <v>0.9</v>
      </c>
      <c r="I4081" t="s">
        <v>21</v>
      </c>
      <c r="J4081">
        <v>197</v>
      </c>
      <c r="K4081">
        <v>57</v>
      </c>
      <c r="L4081">
        <v>160</v>
      </c>
      <c r="M4081" t="s">
        <v>200</v>
      </c>
      <c r="N4081" t="s">
        <v>43</v>
      </c>
      <c r="O4081" t="s">
        <v>196</v>
      </c>
      <c r="P4081">
        <f t="shared" si="189"/>
        <v>3.2199999999999998</v>
      </c>
      <c r="Q4081">
        <f t="shared" si="190"/>
        <v>-0.41999999999999993</v>
      </c>
      <c r="R4081">
        <f t="shared" si="191"/>
        <v>0.35625000000000001</v>
      </c>
    </row>
    <row r="4082" spans="1:18" x14ac:dyDescent="0.25">
      <c r="A4082" t="s">
        <v>199</v>
      </c>
      <c r="B4082" t="s">
        <v>7</v>
      </c>
      <c r="C4082" s="1">
        <v>44276</v>
      </c>
      <c r="D4082" s="1">
        <v>44466</v>
      </c>
      <c r="E4082" s="24">
        <v>190</v>
      </c>
      <c r="F4082">
        <v>1</v>
      </c>
      <c r="G4082">
        <v>3.3</v>
      </c>
      <c r="H4082">
        <v>1</v>
      </c>
      <c r="I4082" t="s">
        <v>21</v>
      </c>
      <c r="J4082">
        <v>197</v>
      </c>
      <c r="K4082">
        <v>57</v>
      </c>
      <c r="L4082">
        <v>160</v>
      </c>
      <c r="M4082" t="s">
        <v>200</v>
      </c>
      <c r="N4082" t="s">
        <v>43</v>
      </c>
      <c r="O4082" t="s">
        <v>196</v>
      </c>
      <c r="P4082">
        <f t="shared" si="189"/>
        <v>3.2199999999999998</v>
      </c>
      <c r="Q4082">
        <f t="shared" si="190"/>
        <v>8.0000000000000071E-2</v>
      </c>
      <c r="R4082">
        <f t="shared" si="191"/>
        <v>0.35625000000000001</v>
      </c>
    </row>
    <row r="4083" spans="1:18" x14ac:dyDescent="0.25">
      <c r="A4083" t="s">
        <v>199</v>
      </c>
      <c r="B4083" t="s">
        <v>7</v>
      </c>
      <c r="C4083" s="1">
        <v>44276</v>
      </c>
      <c r="D4083" s="1">
        <v>44466</v>
      </c>
      <c r="E4083" s="24">
        <v>190</v>
      </c>
      <c r="F4083">
        <v>1</v>
      </c>
      <c r="G4083">
        <v>4.5</v>
      </c>
      <c r="H4083">
        <v>1.5</v>
      </c>
      <c r="I4083" t="s">
        <v>21</v>
      </c>
      <c r="J4083">
        <v>197</v>
      </c>
      <c r="K4083">
        <v>57</v>
      </c>
      <c r="L4083">
        <v>160</v>
      </c>
      <c r="M4083" t="s">
        <v>200</v>
      </c>
      <c r="N4083" t="s">
        <v>43</v>
      </c>
      <c r="O4083" t="s">
        <v>196</v>
      </c>
      <c r="P4083">
        <f t="shared" si="189"/>
        <v>3.2199999999999998</v>
      </c>
      <c r="Q4083">
        <f t="shared" si="190"/>
        <v>1.2800000000000002</v>
      </c>
      <c r="R4083">
        <f t="shared" si="191"/>
        <v>0.35625000000000001</v>
      </c>
    </row>
    <row r="4084" spans="1:18" x14ac:dyDescent="0.25">
      <c r="A4084" t="s">
        <v>199</v>
      </c>
      <c r="B4084" t="s">
        <v>7</v>
      </c>
      <c r="C4084" s="1">
        <v>44276</v>
      </c>
      <c r="D4084" s="1">
        <v>44466</v>
      </c>
      <c r="E4084" s="24">
        <v>190</v>
      </c>
      <c r="F4084">
        <v>1</v>
      </c>
      <c r="G4084">
        <v>2.9</v>
      </c>
      <c r="H4084">
        <v>0.9</v>
      </c>
      <c r="I4084" t="s">
        <v>21</v>
      </c>
      <c r="J4084">
        <v>197</v>
      </c>
      <c r="K4084">
        <v>57</v>
      </c>
      <c r="L4084">
        <v>160</v>
      </c>
      <c r="M4084" t="s">
        <v>200</v>
      </c>
      <c r="N4084" t="s">
        <v>43</v>
      </c>
      <c r="O4084" t="s">
        <v>196</v>
      </c>
      <c r="P4084">
        <f t="shared" si="189"/>
        <v>3.2199999999999998</v>
      </c>
      <c r="Q4084">
        <f t="shared" si="190"/>
        <v>-0.31999999999999984</v>
      </c>
      <c r="R4084">
        <f t="shared" si="191"/>
        <v>0.35625000000000001</v>
      </c>
    </row>
    <row r="4085" spans="1:18" x14ac:dyDescent="0.25">
      <c r="A4085" t="s">
        <v>199</v>
      </c>
      <c r="B4085" t="s">
        <v>7</v>
      </c>
      <c r="C4085" s="1">
        <v>44276</v>
      </c>
      <c r="D4085" s="1">
        <v>44466</v>
      </c>
      <c r="E4085" s="24">
        <v>190</v>
      </c>
      <c r="F4085">
        <v>1</v>
      </c>
      <c r="G4085">
        <v>3.7</v>
      </c>
      <c r="H4085">
        <v>1.1000000000000001</v>
      </c>
      <c r="I4085" t="s">
        <v>21</v>
      </c>
      <c r="J4085">
        <v>197</v>
      </c>
      <c r="K4085">
        <v>57</v>
      </c>
      <c r="L4085">
        <v>160</v>
      </c>
      <c r="M4085" t="s">
        <v>200</v>
      </c>
      <c r="N4085" t="s">
        <v>43</v>
      </c>
      <c r="O4085" t="s">
        <v>196</v>
      </c>
      <c r="P4085">
        <f t="shared" si="189"/>
        <v>3.2199999999999998</v>
      </c>
      <c r="Q4085">
        <f t="shared" si="190"/>
        <v>0.48000000000000043</v>
      </c>
      <c r="R4085">
        <f t="shared" si="191"/>
        <v>0.35625000000000001</v>
      </c>
    </row>
    <row r="4086" spans="1:18" x14ac:dyDescent="0.25">
      <c r="A4086" t="s">
        <v>199</v>
      </c>
      <c r="B4086" t="s">
        <v>7</v>
      </c>
      <c r="C4086" s="1">
        <v>44276</v>
      </c>
      <c r="D4086" s="1">
        <v>44466</v>
      </c>
      <c r="E4086" s="24">
        <v>190</v>
      </c>
      <c r="F4086">
        <v>1</v>
      </c>
      <c r="G4086">
        <v>4.3</v>
      </c>
      <c r="H4086">
        <v>1.4</v>
      </c>
      <c r="I4086" t="s">
        <v>21</v>
      </c>
      <c r="J4086">
        <v>197</v>
      </c>
      <c r="K4086">
        <v>57</v>
      </c>
      <c r="L4086">
        <v>160</v>
      </c>
      <c r="M4086" t="s">
        <v>200</v>
      </c>
      <c r="N4086" t="s">
        <v>43</v>
      </c>
      <c r="O4086" t="s">
        <v>196</v>
      </c>
      <c r="P4086">
        <f t="shared" si="189"/>
        <v>3.2199999999999998</v>
      </c>
      <c r="Q4086">
        <f t="shared" si="190"/>
        <v>1.08</v>
      </c>
      <c r="R4086">
        <f t="shared" si="191"/>
        <v>0.35625000000000001</v>
      </c>
    </row>
    <row r="4087" spans="1:18" x14ac:dyDescent="0.25">
      <c r="A4087" t="s">
        <v>199</v>
      </c>
      <c r="B4087" t="s">
        <v>7</v>
      </c>
      <c r="C4087" s="1">
        <v>44276</v>
      </c>
      <c r="D4087" s="1">
        <v>44466</v>
      </c>
      <c r="E4087" s="24">
        <v>190</v>
      </c>
      <c r="F4087">
        <v>1</v>
      </c>
      <c r="G4087">
        <v>3.2</v>
      </c>
      <c r="H4087">
        <v>1</v>
      </c>
      <c r="I4087" t="s">
        <v>21</v>
      </c>
      <c r="J4087">
        <v>197</v>
      </c>
      <c r="K4087">
        <v>57</v>
      </c>
      <c r="L4087">
        <v>160</v>
      </c>
      <c r="M4087" t="s">
        <v>200</v>
      </c>
      <c r="N4087" t="s">
        <v>43</v>
      </c>
      <c r="O4087" t="s">
        <v>196</v>
      </c>
      <c r="P4087">
        <f t="shared" si="189"/>
        <v>3.2199999999999998</v>
      </c>
      <c r="Q4087">
        <f t="shared" si="190"/>
        <v>-1.9999999999999574E-2</v>
      </c>
      <c r="R4087">
        <f t="shared" si="191"/>
        <v>0.35625000000000001</v>
      </c>
    </row>
    <row r="4088" spans="1:18" x14ac:dyDescent="0.25">
      <c r="A4088" t="s">
        <v>199</v>
      </c>
      <c r="B4088" t="s">
        <v>7</v>
      </c>
      <c r="C4088" s="1">
        <v>44276</v>
      </c>
      <c r="D4088" s="1">
        <v>44466</v>
      </c>
      <c r="E4088" s="24">
        <v>190</v>
      </c>
      <c r="F4088">
        <v>1</v>
      </c>
      <c r="G4088">
        <v>4.3</v>
      </c>
      <c r="H4088">
        <v>1.3</v>
      </c>
      <c r="I4088" t="s">
        <v>21</v>
      </c>
      <c r="J4088">
        <v>197</v>
      </c>
      <c r="K4088">
        <v>57</v>
      </c>
      <c r="L4088">
        <v>160</v>
      </c>
      <c r="M4088" t="s">
        <v>200</v>
      </c>
      <c r="N4088" t="s">
        <v>43</v>
      </c>
      <c r="O4088" t="s">
        <v>196</v>
      </c>
      <c r="P4088">
        <f t="shared" si="189"/>
        <v>3.2199999999999998</v>
      </c>
      <c r="Q4088">
        <f t="shared" si="190"/>
        <v>1.08</v>
      </c>
      <c r="R4088">
        <f t="shared" si="191"/>
        <v>0.35625000000000001</v>
      </c>
    </row>
    <row r="4089" spans="1:18" x14ac:dyDescent="0.25">
      <c r="A4089" t="s">
        <v>199</v>
      </c>
      <c r="B4089" t="s">
        <v>7</v>
      </c>
      <c r="C4089" s="1">
        <v>44276</v>
      </c>
      <c r="D4089" s="1">
        <v>44466</v>
      </c>
      <c r="E4089" s="24">
        <v>190</v>
      </c>
      <c r="F4089">
        <v>1</v>
      </c>
      <c r="G4089">
        <v>3.2</v>
      </c>
      <c r="H4089">
        <v>1</v>
      </c>
      <c r="I4089" t="s">
        <v>21</v>
      </c>
      <c r="J4089">
        <v>197</v>
      </c>
      <c r="K4089">
        <v>57</v>
      </c>
      <c r="L4089">
        <v>160</v>
      </c>
      <c r="M4089" t="s">
        <v>200</v>
      </c>
      <c r="N4089" t="s">
        <v>43</v>
      </c>
      <c r="O4089" t="s">
        <v>196</v>
      </c>
      <c r="P4089">
        <f t="shared" si="189"/>
        <v>3.2199999999999998</v>
      </c>
      <c r="Q4089">
        <f t="shared" si="190"/>
        <v>-1.9999999999999574E-2</v>
      </c>
      <c r="R4089">
        <f t="shared" si="191"/>
        <v>0.35625000000000001</v>
      </c>
    </row>
    <row r="4090" spans="1:18" x14ac:dyDescent="0.25">
      <c r="A4090" t="s">
        <v>199</v>
      </c>
      <c r="B4090" t="s">
        <v>7</v>
      </c>
      <c r="C4090" s="1">
        <v>44276</v>
      </c>
      <c r="D4090" s="1">
        <v>44466</v>
      </c>
      <c r="E4090" s="24">
        <v>190</v>
      </c>
      <c r="F4090">
        <v>1</v>
      </c>
      <c r="G4090">
        <v>3.9</v>
      </c>
      <c r="H4090">
        <v>1.3</v>
      </c>
      <c r="I4090" t="s">
        <v>21</v>
      </c>
      <c r="J4090">
        <v>197</v>
      </c>
      <c r="K4090">
        <v>57</v>
      </c>
      <c r="L4090">
        <v>160</v>
      </c>
      <c r="M4090" t="s">
        <v>200</v>
      </c>
      <c r="N4090" t="s">
        <v>43</v>
      </c>
      <c r="O4090" t="s">
        <v>196</v>
      </c>
      <c r="P4090">
        <f t="shared" si="189"/>
        <v>3.2199999999999998</v>
      </c>
      <c r="Q4090">
        <f t="shared" si="190"/>
        <v>0.68000000000000016</v>
      </c>
      <c r="R4090">
        <f t="shared" si="191"/>
        <v>0.35625000000000001</v>
      </c>
    </row>
    <row r="4091" spans="1:18" x14ac:dyDescent="0.25">
      <c r="A4091" t="s">
        <v>199</v>
      </c>
      <c r="B4091" t="s">
        <v>7</v>
      </c>
      <c r="C4091" s="1">
        <v>44276</v>
      </c>
      <c r="D4091" s="1">
        <v>44466</v>
      </c>
      <c r="E4091" s="24">
        <v>190</v>
      </c>
      <c r="F4091">
        <v>1</v>
      </c>
      <c r="G4091">
        <v>4.4000000000000004</v>
      </c>
      <c r="H4091">
        <v>1.4</v>
      </c>
      <c r="I4091" t="s">
        <v>21</v>
      </c>
      <c r="J4091">
        <v>197</v>
      </c>
      <c r="K4091">
        <v>57</v>
      </c>
      <c r="L4091">
        <v>160</v>
      </c>
      <c r="M4091" t="s">
        <v>200</v>
      </c>
      <c r="N4091" t="s">
        <v>43</v>
      </c>
      <c r="O4091" t="s">
        <v>196</v>
      </c>
      <c r="P4091">
        <f t="shared" si="189"/>
        <v>3.2199999999999998</v>
      </c>
      <c r="Q4091">
        <f t="shared" si="190"/>
        <v>1.1800000000000006</v>
      </c>
      <c r="R4091">
        <f t="shared" si="191"/>
        <v>0.35625000000000001</v>
      </c>
    </row>
    <row r="4092" spans="1:18" x14ac:dyDescent="0.25">
      <c r="A4092" t="s">
        <v>199</v>
      </c>
      <c r="B4092" t="s">
        <v>7</v>
      </c>
      <c r="C4092" s="1">
        <v>44276</v>
      </c>
      <c r="D4092" s="1">
        <v>44466</v>
      </c>
      <c r="E4092" s="24">
        <v>190</v>
      </c>
      <c r="F4092">
        <v>1</v>
      </c>
      <c r="G4092">
        <v>3.6</v>
      </c>
      <c r="H4092">
        <v>1.1000000000000001</v>
      </c>
      <c r="I4092" t="s">
        <v>21</v>
      </c>
      <c r="J4092">
        <v>197</v>
      </c>
      <c r="K4092">
        <v>57</v>
      </c>
      <c r="L4092">
        <v>160</v>
      </c>
      <c r="M4092" t="s">
        <v>200</v>
      </c>
      <c r="N4092" t="s">
        <v>43</v>
      </c>
      <c r="O4092" t="s">
        <v>196</v>
      </c>
      <c r="P4092">
        <f t="shared" si="189"/>
        <v>3.2199999999999998</v>
      </c>
      <c r="Q4092">
        <f t="shared" si="190"/>
        <v>0.38000000000000034</v>
      </c>
      <c r="R4092">
        <f t="shared" si="191"/>
        <v>0.35625000000000001</v>
      </c>
    </row>
    <row r="4093" spans="1:18" x14ac:dyDescent="0.25">
      <c r="A4093" t="s">
        <v>199</v>
      </c>
      <c r="B4093" t="s">
        <v>7</v>
      </c>
      <c r="C4093" s="1">
        <v>44276</v>
      </c>
      <c r="D4093" s="1">
        <v>44466</v>
      </c>
      <c r="E4093" s="24">
        <v>190</v>
      </c>
      <c r="F4093">
        <v>1</v>
      </c>
      <c r="G4093">
        <v>4</v>
      </c>
      <c r="H4093">
        <v>1.3</v>
      </c>
      <c r="I4093" t="s">
        <v>21</v>
      </c>
      <c r="J4093">
        <v>197</v>
      </c>
      <c r="K4093">
        <v>57</v>
      </c>
      <c r="L4093">
        <v>160</v>
      </c>
      <c r="M4093" t="s">
        <v>200</v>
      </c>
      <c r="N4093" t="s">
        <v>43</v>
      </c>
      <c r="O4093" t="s">
        <v>196</v>
      </c>
      <c r="P4093">
        <f t="shared" si="189"/>
        <v>3.2199999999999998</v>
      </c>
      <c r="Q4093">
        <f t="shared" si="190"/>
        <v>0.78000000000000025</v>
      </c>
      <c r="R4093">
        <f t="shared" si="191"/>
        <v>0.35625000000000001</v>
      </c>
    </row>
    <row r="4094" spans="1:18" x14ac:dyDescent="0.25">
      <c r="A4094" t="s">
        <v>199</v>
      </c>
      <c r="B4094" t="s">
        <v>7</v>
      </c>
      <c r="C4094" s="1">
        <v>44276</v>
      </c>
      <c r="D4094" s="1">
        <v>44466</v>
      </c>
      <c r="E4094" s="24">
        <v>190</v>
      </c>
      <c r="F4094">
        <v>1</v>
      </c>
      <c r="G4094">
        <v>3.2</v>
      </c>
      <c r="H4094">
        <v>1</v>
      </c>
      <c r="I4094" t="s">
        <v>21</v>
      </c>
      <c r="J4094">
        <v>197</v>
      </c>
      <c r="K4094">
        <v>57</v>
      </c>
      <c r="L4094">
        <v>160</v>
      </c>
      <c r="M4094" t="s">
        <v>200</v>
      </c>
      <c r="N4094" t="s">
        <v>43</v>
      </c>
      <c r="O4094" t="s">
        <v>196</v>
      </c>
      <c r="P4094">
        <f t="shared" si="189"/>
        <v>3.2199999999999998</v>
      </c>
      <c r="Q4094">
        <f t="shared" si="190"/>
        <v>-1.9999999999999574E-2</v>
      </c>
      <c r="R4094">
        <f t="shared" si="191"/>
        <v>0.35625000000000001</v>
      </c>
    </row>
    <row r="4095" spans="1:18" x14ac:dyDescent="0.25">
      <c r="A4095" t="s">
        <v>199</v>
      </c>
      <c r="B4095" t="s">
        <v>7</v>
      </c>
      <c r="C4095" s="1">
        <v>44276</v>
      </c>
      <c r="D4095" s="1">
        <v>44466</v>
      </c>
      <c r="E4095" s="24">
        <v>190</v>
      </c>
      <c r="F4095">
        <v>1</v>
      </c>
      <c r="G4095">
        <v>3.8</v>
      </c>
      <c r="H4095">
        <v>1.2</v>
      </c>
      <c r="I4095" t="s">
        <v>21</v>
      </c>
      <c r="J4095">
        <v>197</v>
      </c>
      <c r="K4095">
        <v>57</v>
      </c>
      <c r="L4095">
        <v>160</v>
      </c>
      <c r="M4095" t="s">
        <v>200</v>
      </c>
      <c r="N4095" t="s">
        <v>43</v>
      </c>
      <c r="O4095" t="s">
        <v>196</v>
      </c>
      <c r="P4095">
        <f t="shared" si="189"/>
        <v>3.2199999999999998</v>
      </c>
      <c r="Q4095">
        <f t="shared" si="190"/>
        <v>0.58000000000000007</v>
      </c>
      <c r="R4095">
        <f t="shared" si="191"/>
        <v>0.35625000000000001</v>
      </c>
    </row>
    <row r="4096" spans="1:18" x14ac:dyDescent="0.25">
      <c r="A4096" t="s">
        <v>199</v>
      </c>
      <c r="B4096" t="s">
        <v>7</v>
      </c>
      <c r="C4096" s="1">
        <v>44276</v>
      </c>
      <c r="D4096" s="1">
        <v>44466</v>
      </c>
      <c r="E4096" s="24">
        <v>190</v>
      </c>
      <c r="F4096">
        <v>1</v>
      </c>
      <c r="G4096">
        <v>4.5999999999999996</v>
      </c>
      <c r="H4096">
        <v>1.5</v>
      </c>
      <c r="I4096" t="s">
        <v>21</v>
      </c>
      <c r="J4096">
        <v>197</v>
      </c>
      <c r="K4096">
        <v>57</v>
      </c>
      <c r="L4096">
        <v>160</v>
      </c>
      <c r="M4096" t="s">
        <v>200</v>
      </c>
      <c r="N4096" t="s">
        <v>43</v>
      </c>
      <c r="O4096" t="s">
        <v>196</v>
      </c>
      <c r="P4096">
        <f t="shared" si="189"/>
        <v>3.2199999999999998</v>
      </c>
      <c r="Q4096">
        <f t="shared" si="190"/>
        <v>1.38</v>
      </c>
      <c r="R4096">
        <f t="shared" si="191"/>
        <v>0.35625000000000001</v>
      </c>
    </row>
    <row r="4097" spans="1:18" x14ac:dyDescent="0.25">
      <c r="A4097" t="s">
        <v>199</v>
      </c>
      <c r="B4097" t="s">
        <v>7</v>
      </c>
      <c r="C4097" s="1">
        <v>44276</v>
      </c>
      <c r="D4097" s="1">
        <v>44466</v>
      </c>
      <c r="E4097" s="24">
        <v>190</v>
      </c>
      <c r="F4097">
        <v>1</v>
      </c>
      <c r="G4097">
        <v>4.4000000000000004</v>
      </c>
      <c r="H4097">
        <v>1.4</v>
      </c>
      <c r="I4097" t="s">
        <v>21</v>
      </c>
      <c r="J4097">
        <v>197</v>
      </c>
      <c r="K4097">
        <v>57</v>
      </c>
      <c r="L4097">
        <v>160</v>
      </c>
      <c r="M4097" t="s">
        <v>200</v>
      </c>
      <c r="N4097" t="s">
        <v>43</v>
      </c>
      <c r="O4097" t="s">
        <v>196</v>
      </c>
      <c r="P4097">
        <f t="shared" si="189"/>
        <v>3.2199999999999998</v>
      </c>
      <c r="Q4097">
        <f t="shared" si="190"/>
        <v>1.1800000000000006</v>
      </c>
      <c r="R4097">
        <f t="shared" si="191"/>
        <v>0.35625000000000001</v>
      </c>
    </row>
    <row r="4098" spans="1:18" x14ac:dyDescent="0.25">
      <c r="A4098" t="s">
        <v>199</v>
      </c>
      <c r="B4098" t="s">
        <v>7</v>
      </c>
      <c r="C4098" s="1">
        <v>44276</v>
      </c>
      <c r="D4098" s="1">
        <v>44466</v>
      </c>
      <c r="E4098" s="24">
        <v>190</v>
      </c>
      <c r="F4098">
        <v>1</v>
      </c>
      <c r="G4098">
        <v>3.8</v>
      </c>
      <c r="H4098">
        <v>1.2</v>
      </c>
      <c r="I4098" t="s">
        <v>21</v>
      </c>
      <c r="J4098">
        <v>197</v>
      </c>
      <c r="K4098">
        <v>57</v>
      </c>
      <c r="L4098">
        <v>160</v>
      </c>
      <c r="M4098" t="s">
        <v>200</v>
      </c>
      <c r="N4098" t="s">
        <v>43</v>
      </c>
      <c r="O4098" t="s">
        <v>196</v>
      </c>
      <c r="P4098">
        <f t="shared" si="189"/>
        <v>3.2199999999999998</v>
      </c>
      <c r="Q4098">
        <f t="shared" si="190"/>
        <v>0.58000000000000007</v>
      </c>
      <c r="R4098">
        <f t="shared" si="191"/>
        <v>0.35625000000000001</v>
      </c>
    </row>
    <row r="4099" spans="1:18" x14ac:dyDescent="0.25">
      <c r="A4099" t="s">
        <v>199</v>
      </c>
      <c r="B4099" t="s">
        <v>7</v>
      </c>
      <c r="C4099" s="1">
        <v>44276</v>
      </c>
      <c r="D4099" s="1">
        <v>44466</v>
      </c>
      <c r="E4099" s="24">
        <v>190</v>
      </c>
      <c r="F4099">
        <v>1</v>
      </c>
      <c r="G4099">
        <v>4.2</v>
      </c>
      <c r="H4099">
        <v>1.3</v>
      </c>
      <c r="I4099" t="s">
        <v>21</v>
      </c>
      <c r="J4099">
        <v>197</v>
      </c>
      <c r="K4099">
        <v>57</v>
      </c>
      <c r="L4099">
        <v>160</v>
      </c>
      <c r="M4099" t="s">
        <v>200</v>
      </c>
      <c r="N4099" t="s">
        <v>43</v>
      </c>
      <c r="O4099" t="s">
        <v>196</v>
      </c>
      <c r="P4099">
        <f t="shared" ref="P4099:P4162" si="192">IF(B4099="AltCom",E4099*0.003+1.43,IF(B4099="EreCya",E4099*0.003+2.87,IF(B4099="JulOrn",E4099*0.004+2.3,IF(B4099="LepElo",E4099*0.011+0.91,IF(B4099="NeoPul",E4099*0.004+2.46,IF(B4099="NeoTet","NT",IF(B4099="TelTem",E4099*0.006+1.77,IF(B4099="VarMoo",E4099*0.003+1.67,"AAAAAAAAAH"))))))))</f>
        <v>3.2199999999999998</v>
      </c>
      <c r="Q4099">
        <f t="shared" ref="Q4099:Q4162" si="193">IF(B4099="NeoTet", "NA", G4099-P4099)</f>
        <v>0.98000000000000043</v>
      </c>
      <c r="R4099">
        <f t="shared" ref="R4099:R4162" si="194">K4099/L4099</f>
        <v>0.35625000000000001</v>
      </c>
    </row>
    <row r="4100" spans="1:18" x14ac:dyDescent="0.25">
      <c r="A4100" t="s">
        <v>199</v>
      </c>
      <c r="B4100" t="s">
        <v>7</v>
      </c>
      <c r="C4100" s="1">
        <v>44276</v>
      </c>
      <c r="D4100" s="1">
        <v>44466</v>
      </c>
      <c r="E4100" s="24">
        <v>190</v>
      </c>
      <c r="F4100">
        <v>1</v>
      </c>
      <c r="G4100">
        <v>4.3</v>
      </c>
      <c r="H4100">
        <v>1.4</v>
      </c>
      <c r="I4100" t="s">
        <v>21</v>
      </c>
      <c r="J4100">
        <v>197</v>
      </c>
      <c r="K4100">
        <v>57</v>
      </c>
      <c r="L4100">
        <v>160</v>
      </c>
      <c r="M4100" t="s">
        <v>200</v>
      </c>
      <c r="N4100" t="s">
        <v>43</v>
      </c>
      <c r="O4100" t="s">
        <v>196</v>
      </c>
      <c r="P4100">
        <f t="shared" si="192"/>
        <v>3.2199999999999998</v>
      </c>
      <c r="Q4100">
        <f t="shared" si="193"/>
        <v>1.08</v>
      </c>
      <c r="R4100">
        <f t="shared" si="194"/>
        <v>0.35625000000000001</v>
      </c>
    </row>
    <row r="4101" spans="1:18" x14ac:dyDescent="0.25">
      <c r="A4101" t="s">
        <v>199</v>
      </c>
      <c r="B4101" t="s">
        <v>7</v>
      </c>
      <c r="C4101" s="1">
        <v>44276</v>
      </c>
      <c r="D4101" s="1">
        <v>44466</v>
      </c>
      <c r="E4101" s="24">
        <v>190</v>
      </c>
      <c r="F4101">
        <v>1</v>
      </c>
      <c r="G4101">
        <v>3.2</v>
      </c>
      <c r="H4101">
        <v>1</v>
      </c>
      <c r="I4101" t="s">
        <v>21</v>
      </c>
      <c r="J4101">
        <v>197</v>
      </c>
      <c r="K4101">
        <v>57</v>
      </c>
      <c r="L4101">
        <v>160</v>
      </c>
      <c r="M4101" t="s">
        <v>200</v>
      </c>
      <c r="N4101" t="s">
        <v>43</v>
      </c>
      <c r="O4101" t="s">
        <v>196</v>
      </c>
      <c r="P4101">
        <f t="shared" si="192"/>
        <v>3.2199999999999998</v>
      </c>
      <c r="Q4101">
        <f t="shared" si="193"/>
        <v>-1.9999999999999574E-2</v>
      </c>
      <c r="R4101">
        <f t="shared" si="194"/>
        <v>0.35625000000000001</v>
      </c>
    </row>
    <row r="4102" spans="1:18" x14ac:dyDescent="0.25">
      <c r="A4102" t="s">
        <v>199</v>
      </c>
      <c r="B4102" t="s">
        <v>7</v>
      </c>
      <c r="C4102" s="1">
        <v>44276</v>
      </c>
      <c r="D4102" s="1">
        <v>44466</v>
      </c>
      <c r="E4102" s="24">
        <v>190</v>
      </c>
      <c r="F4102">
        <v>1</v>
      </c>
      <c r="G4102">
        <v>3.9</v>
      </c>
      <c r="H4102">
        <v>1.3</v>
      </c>
      <c r="I4102" t="s">
        <v>21</v>
      </c>
      <c r="J4102">
        <v>197</v>
      </c>
      <c r="K4102">
        <v>57</v>
      </c>
      <c r="L4102">
        <v>160</v>
      </c>
      <c r="M4102" t="s">
        <v>200</v>
      </c>
      <c r="N4102" t="s">
        <v>43</v>
      </c>
      <c r="O4102" t="s">
        <v>196</v>
      </c>
      <c r="P4102">
        <f t="shared" si="192"/>
        <v>3.2199999999999998</v>
      </c>
      <c r="Q4102">
        <f t="shared" si="193"/>
        <v>0.68000000000000016</v>
      </c>
      <c r="R4102">
        <f t="shared" si="194"/>
        <v>0.35625000000000001</v>
      </c>
    </row>
    <row r="4103" spans="1:18" x14ac:dyDescent="0.25">
      <c r="A4103" t="s">
        <v>199</v>
      </c>
      <c r="B4103" t="s">
        <v>7</v>
      </c>
      <c r="C4103" s="1">
        <v>44276</v>
      </c>
      <c r="D4103" s="1">
        <v>44466</v>
      </c>
      <c r="E4103" s="24">
        <v>190</v>
      </c>
      <c r="F4103">
        <v>1</v>
      </c>
      <c r="G4103">
        <v>4.5999999999999996</v>
      </c>
      <c r="H4103">
        <v>1.4</v>
      </c>
      <c r="I4103" t="s">
        <v>21</v>
      </c>
      <c r="J4103">
        <v>197</v>
      </c>
      <c r="K4103">
        <v>57</v>
      </c>
      <c r="L4103">
        <v>160</v>
      </c>
      <c r="M4103" t="s">
        <v>200</v>
      </c>
      <c r="N4103" t="s">
        <v>43</v>
      </c>
      <c r="O4103" t="s">
        <v>196</v>
      </c>
      <c r="P4103">
        <f t="shared" si="192"/>
        <v>3.2199999999999998</v>
      </c>
      <c r="Q4103">
        <f t="shared" si="193"/>
        <v>1.38</v>
      </c>
      <c r="R4103">
        <f t="shared" si="194"/>
        <v>0.35625000000000001</v>
      </c>
    </row>
    <row r="4104" spans="1:18" x14ac:dyDescent="0.25">
      <c r="A4104" t="s">
        <v>199</v>
      </c>
      <c r="B4104" t="s">
        <v>7</v>
      </c>
      <c r="C4104" s="1">
        <v>44276</v>
      </c>
      <c r="D4104" s="1">
        <v>44466</v>
      </c>
      <c r="E4104" s="24">
        <v>190</v>
      </c>
      <c r="F4104">
        <v>1</v>
      </c>
      <c r="G4104">
        <v>3.6</v>
      </c>
      <c r="H4104">
        <v>1.2</v>
      </c>
      <c r="I4104" t="s">
        <v>21</v>
      </c>
      <c r="J4104">
        <v>197</v>
      </c>
      <c r="K4104">
        <v>57</v>
      </c>
      <c r="L4104">
        <v>160</v>
      </c>
      <c r="M4104" t="s">
        <v>200</v>
      </c>
      <c r="N4104" t="s">
        <v>43</v>
      </c>
      <c r="O4104" t="s">
        <v>196</v>
      </c>
      <c r="P4104">
        <f t="shared" si="192"/>
        <v>3.2199999999999998</v>
      </c>
      <c r="Q4104">
        <f t="shared" si="193"/>
        <v>0.38000000000000034</v>
      </c>
      <c r="R4104">
        <f t="shared" si="194"/>
        <v>0.35625000000000001</v>
      </c>
    </row>
    <row r="4105" spans="1:18" x14ac:dyDescent="0.25">
      <c r="A4105" t="s">
        <v>199</v>
      </c>
      <c r="B4105" t="s">
        <v>7</v>
      </c>
      <c r="C4105" s="1">
        <v>44276</v>
      </c>
      <c r="D4105" s="1">
        <v>44466</v>
      </c>
      <c r="E4105" s="24">
        <v>190</v>
      </c>
      <c r="F4105">
        <v>1</v>
      </c>
      <c r="G4105">
        <v>4.4000000000000004</v>
      </c>
      <c r="H4105">
        <v>1.5</v>
      </c>
      <c r="I4105" t="s">
        <v>21</v>
      </c>
      <c r="J4105">
        <v>197</v>
      </c>
      <c r="K4105">
        <v>57</v>
      </c>
      <c r="L4105">
        <v>160</v>
      </c>
      <c r="M4105" t="s">
        <v>200</v>
      </c>
      <c r="N4105" t="s">
        <v>43</v>
      </c>
      <c r="O4105" t="s">
        <v>196</v>
      </c>
      <c r="P4105">
        <f t="shared" si="192"/>
        <v>3.2199999999999998</v>
      </c>
      <c r="Q4105">
        <f t="shared" si="193"/>
        <v>1.1800000000000006</v>
      </c>
      <c r="R4105">
        <f t="shared" si="194"/>
        <v>0.35625000000000001</v>
      </c>
    </row>
    <row r="4106" spans="1:18" x14ac:dyDescent="0.25">
      <c r="A4106" t="s">
        <v>199</v>
      </c>
      <c r="B4106" t="s">
        <v>7</v>
      </c>
      <c r="C4106" s="1">
        <v>44276</v>
      </c>
      <c r="D4106" s="1">
        <v>44466</v>
      </c>
      <c r="E4106" s="24">
        <v>190</v>
      </c>
      <c r="F4106">
        <v>1</v>
      </c>
      <c r="G4106">
        <v>3.5</v>
      </c>
      <c r="H4106">
        <v>1.1000000000000001</v>
      </c>
      <c r="I4106" t="s">
        <v>21</v>
      </c>
      <c r="J4106">
        <v>197</v>
      </c>
      <c r="K4106">
        <v>57</v>
      </c>
      <c r="L4106">
        <v>160</v>
      </c>
      <c r="M4106" t="s">
        <v>200</v>
      </c>
      <c r="N4106" t="s">
        <v>43</v>
      </c>
      <c r="O4106" t="s">
        <v>196</v>
      </c>
      <c r="P4106">
        <f t="shared" si="192"/>
        <v>3.2199999999999998</v>
      </c>
      <c r="Q4106">
        <f t="shared" si="193"/>
        <v>0.28000000000000025</v>
      </c>
      <c r="R4106">
        <f t="shared" si="194"/>
        <v>0.35625000000000001</v>
      </c>
    </row>
    <row r="4107" spans="1:18" x14ac:dyDescent="0.25">
      <c r="A4107" t="s">
        <v>199</v>
      </c>
      <c r="B4107" t="s">
        <v>7</v>
      </c>
      <c r="C4107" s="1">
        <v>44276</v>
      </c>
      <c r="D4107" s="1">
        <v>44466</v>
      </c>
      <c r="E4107" s="24">
        <v>190</v>
      </c>
      <c r="F4107">
        <v>1</v>
      </c>
      <c r="G4107">
        <v>3.9</v>
      </c>
      <c r="H4107">
        <v>1.2</v>
      </c>
      <c r="I4107" t="s">
        <v>21</v>
      </c>
      <c r="J4107">
        <v>197</v>
      </c>
      <c r="K4107">
        <v>57</v>
      </c>
      <c r="L4107">
        <v>160</v>
      </c>
      <c r="M4107" t="s">
        <v>200</v>
      </c>
      <c r="N4107" t="s">
        <v>43</v>
      </c>
      <c r="O4107" t="s">
        <v>196</v>
      </c>
      <c r="P4107">
        <f t="shared" si="192"/>
        <v>3.2199999999999998</v>
      </c>
      <c r="Q4107">
        <f t="shared" si="193"/>
        <v>0.68000000000000016</v>
      </c>
      <c r="R4107">
        <f t="shared" si="194"/>
        <v>0.35625000000000001</v>
      </c>
    </row>
    <row r="4108" spans="1:18" x14ac:dyDescent="0.25">
      <c r="A4108" t="s">
        <v>199</v>
      </c>
      <c r="B4108" t="s">
        <v>7</v>
      </c>
      <c r="C4108" s="1">
        <v>44276</v>
      </c>
      <c r="D4108" s="1">
        <v>44466</v>
      </c>
      <c r="E4108" s="24">
        <v>190</v>
      </c>
      <c r="F4108">
        <v>1</v>
      </c>
      <c r="G4108">
        <v>3.4</v>
      </c>
      <c r="H4108">
        <v>1</v>
      </c>
      <c r="I4108" t="s">
        <v>21</v>
      </c>
      <c r="J4108">
        <v>197</v>
      </c>
      <c r="K4108">
        <v>57</v>
      </c>
      <c r="L4108">
        <v>160</v>
      </c>
      <c r="M4108" t="s">
        <v>200</v>
      </c>
      <c r="N4108" t="s">
        <v>43</v>
      </c>
      <c r="O4108" t="s">
        <v>196</v>
      </c>
      <c r="P4108">
        <f t="shared" si="192"/>
        <v>3.2199999999999998</v>
      </c>
      <c r="Q4108">
        <f t="shared" si="193"/>
        <v>0.18000000000000016</v>
      </c>
      <c r="R4108">
        <f t="shared" si="194"/>
        <v>0.35625000000000001</v>
      </c>
    </row>
    <row r="4109" spans="1:18" x14ac:dyDescent="0.25">
      <c r="A4109" t="s">
        <v>199</v>
      </c>
      <c r="B4109" t="s">
        <v>7</v>
      </c>
      <c r="C4109" s="1">
        <v>44276</v>
      </c>
      <c r="D4109" s="1">
        <v>44466</v>
      </c>
      <c r="E4109" s="24">
        <v>190</v>
      </c>
      <c r="F4109">
        <v>1</v>
      </c>
      <c r="G4109">
        <v>4.2</v>
      </c>
      <c r="H4109">
        <v>1.3</v>
      </c>
      <c r="I4109" t="s">
        <v>21</v>
      </c>
      <c r="J4109">
        <v>197</v>
      </c>
      <c r="K4109">
        <v>57</v>
      </c>
      <c r="L4109">
        <v>160</v>
      </c>
      <c r="M4109" t="s">
        <v>200</v>
      </c>
      <c r="N4109" t="s">
        <v>43</v>
      </c>
      <c r="O4109" t="s">
        <v>196</v>
      </c>
      <c r="P4109">
        <f t="shared" si="192"/>
        <v>3.2199999999999998</v>
      </c>
      <c r="Q4109">
        <f t="shared" si="193"/>
        <v>0.98000000000000043</v>
      </c>
      <c r="R4109">
        <f t="shared" si="194"/>
        <v>0.35625000000000001</v>
      </c>
    </row>
    <row r="4110" spans="1:18" x14ac:dyDescent="0.25">
      <c r="A4110" t="s">
        <v>199</v>
      </c>
      <c r="B4110" t="s">
        <v>7</v>
      </c>
      <c r="C4110" s="1">
        <v>44276</v>
      </c>
      <c r="D4110" s="1">
        <v>44466</v>
      </c>
      <c r="E4110" s="24">
        <v>190</v>
      </c>
      <c r="F4110">
        <v>1</v>
      </c>
      <c r="G4110">
        <v>3.5</v>
      </c>
      <c r="H4110">
        <v>1.1000000000000001</v>
      </c>
      <c r="I4110" t="s">
        <v>21</v>
      </c>
      <c r="J4110">
        <v>197</v>
      </c>
      <c r="K4110">
        <v>57</v>
      </c>
      <c r="L4110">
        <v>160</v>
      </c>
      <c r="M4110" t="s">
        <v>200</v>
      </c>
      <c r="N4110" t="s">
        <v>43</v>
      </c>
      <c r="O4110" t="s">
        <v>196</v>
      </c>
      <c r="P4110">
        <f t="shared" si="192"/>
        <v>3.2199999999999998</v>
      </c>
      <c r="Q4110">
        <f t="shared" si="193"/>
        <v>0.28000000000000025</v>
      </c>
      <c r="R4110">
        <f t="shared" si="194"/>
        <v>0.35625000000000001</v>
      </c>
    </row>
    <row r="4111" spans="1:18" x14ac:dyDescent="0.25">
      <c r="A4111" t="s">
        <v>199</v>
      </c>
      <c r="B4111" t="s">
        <v>7</v>
      </c>
      <c r="C4111" s="1">
        <v>44276</v>
      </c>
      <c r="D4111" s="1">
        <v>44466</v>
      </c>
      <c r="E4111" s="24">
        <v>190</v>
      </c>
      <c r="F4111">
        <v>1</v>
      </c>
      <c r="G4111">
        <v>4.4000000000000004</v>
      </c>
      <c r="H4111">
        <v>1.4</v>
      </c>
      <c r="I4111" t="s">
        <v>21</v>
      </c>
      <c r="J4111">
        <v>197</v>
      </c>
      <c r="K4111">
        <v>57</v>
      </c>
      <c r="L4111">
        <v>160</v>
      </c>
      <c r="M4111" t="s">
        <v>200</v>
      </c>
      <c r="N4111" t="s">
        <v>43</v>
      </c>
      <c r="O4111" t="s">
        <v>196</v>
      </c>
      <c r="P4111">
        <f t="shared" si="192"/>
        <v>3.2199999999999998</v>
      </c>
      <c r="Q4111">
        <f t="shared" si="193"/>
        <v>1.1800000000000006</v>
      </c>
      <c r="R4111">
        <f t="shared" si="194"/>
        <v>0.35625000000000001</v>
      </c>
    </row>
    <row r="4112" spans="1:18" x14ac:dyDescent="0.25">
      <c r="A4112" t="s">
        <v>199</v>
      </c>
      <c r="B4112" t="s">
        <v>7</v>
      </c>
      <c r="C4112" s="1">
        <v>44276</v>
      </c>
      <c r="D4112" s="1">
        <v>44466</v>
      </c>
      <c r="E4112" s="24">
        <v>190</v>
      </c>
      <c r="F4112">
        <v>1</v>
      </c>
      <c r="G4112">
        <v>3.8</v>
      </c>
      <c r="H4112">
        <v>1.2</v>
      </c>
      <c r="I4112" t="s">
        <v>21</v>
      </c>
      <c r="J4112">
        <v>197</v>
      </c>
      <c r="K4112">
        <v>57</v>
      </c>
      <c r="L4112">
        <v>160</v>
      </c>
      <c r="M4112" t="s">
        <v>200</v>
      </c>
      <c r="N4112" t="s">
        <v>43</v>
      </c>
      <c r="O4112" t="s">
        <v>196</v>
      </c>
      <c r="P4112">
        <f t="shared" si="192"/>
        <v>3.2199999999999998</v>
      </c>
      <c r="Q4112">
        <f t="shared" si="193"/>
        <v>0.58000000000000007</v>
      </c>
      <c r="R4112">
        <f t="shared" si="194"/>
        <v>0.35625000000000001</v>
      </c>
    </row>
    <row r="4113" spans="1:18" x14ac:dyDescent="0.25">
      <c r="A4113" t="s">
        <v>199</v>
      </c>
      <c r="B4113" t="s">
        <v>7</v>
      </c>
      <c r="C4113" s="1">
        <v>44276</v>
      </c>
      <c r="D4113" s="1">
        <v>44466</v>
      </c>
      <c r="E4113" s="24">
        <v>190</v>
      </c>
      <c r="F4113">
        <v>1</v>
      </c>
      <c r="G4113">
        <v>4.5</v>
      </c>
      <c r="H4113">
        <v>1.4</v>
      </c>
      <c r="I4113" t="s">
        <v>21</v>
      </c>
      <c r="J4113">
        <v>197</v>
      </c>
      <c r="K4113">
        <v>57</v>
      </c>
      <c r="L4113">
        <v>160</v>
      </c>
      <c r="M4113" t="s">
        <v>200</v>
      </c>
      <c r="N4113" t="s">
        <v>43</v>
      </c>
      <c r="O4113" t="s">
        <v>196</v>
      </c>
      <c r="P4113">
        <f t="shared" si="192"/>
        <v>3.2199999999999998</v>
      </c>
      <c r="Q4113">
        <f t="shared" si="193"/>
        <v>1.2800000000000002</v>
      </c>
      <c r="R4113">
        <f t="shared" si="194"/>
        <v>0.35625000000000001</v>
      </c>
    </row>
    <row r="4114" spans="1:18" x14ac:dyDescent="0.25">
      <c r="A4114" t="s">
        <v>199</v>
      </c>
      <c r="B4114" t="s">
        <v>7</v>
      </c>
      <c r="C4114" s="1">
        <v>44276</v>
      </c>
      <c r="D4114" s="1">
        <v>44466</v>
      </c>
      <c r="E4114" s="24">
        <v>190</v>
      </c>
      <c r="F4114">
        <v>1</v>
      </c>
      <c r="G4114">
        <v>4.2</v>
      </c>
      <c r="H4114">
        <v>1.3</v>
      </c>
      <c r="I4114" t="s">
        <v>21</v>
      </c>
      <c r="J4114">
        <v>197</v>
      </c>
      <c r="K4114">
        <v>57</v>
      </c>
      <c r="L4114">
        <v>160</v>
      </c>
      <c r="M4114" t="s">
        <v>200</v>
      </c>
      <c r="N4114" t="s">
        <v>43</v>
      </c>
      <c r="O4114" t="s">
        <v>196</v>
      </c>
      <c r="P4114">
        <f t="shared" si="192"/>
        <v>3.2199999999999998</v>
      </c>
      <c r="Q4114">
        <f t="shared" si="193"/>
        <v>0.98000000000000043</v>
      </c>
      <c r="R4114">
        <f t="shared" si="194"/>
        <v>0.35625000000000001</v>
      </c>
    </row>
    <row r="4115" spans="1:18" x14ac:dyDescent="0.25">
      <c r="A4115" t="s">
        <v>199</v>
      </c>
      <c r="B4115" t="s">
        <v>7</v>
      </c>
      <c r="C4115" s="1">
        <v>44276</v>
      </c>
      <c r="D4115" s="1">
        <v>44466</v>
      </c>
      <c r="E4115" s="24">
        <v>190</v>
      </c>
      <c r="F4115">
        <v>1</v>
      </c>
      <c r="G4115">
        <v>3.7</v>
      </c>
      <c r="H4115">
        <v>1.2</v>
      </c>
      <c r="I4115" t="s">
        <v>21</v>
      </c>
      <c r="J4115">
        <v>197</v>
      </c>
      <c r="K4115">
        <v>57</v>
      </c>
      <c r="L4115">
        <v>160</v>
      </c>
      <c r="M4115" t="s">
        <v>200</v>
      </c>
      <c r="N4115" t="s">
        <v>43</v>
      </c>
      <c r="O4115" t="s">
        <v>196</v>
      </c>
      <c r="P4115">
        <f t="shared" si="192"/>
        <v>3.2199999999999998</v>
      </c>
      <c r="Q4115">
        <f t="shared" si="193"/>
        <v>0.48000000000000043</v>
      </c>
      <c r="R4115">
        <f t="shared" si="194"/>
        <v>0.35625000000000001</v>
      </c>
    </row>
    <row r="4116" spans="1:18" x14ac:dyDescent="0.25">
      <c r="A4116" t="s">
        <v>199</v>
      </c>
      <c r="B4116" t="s">
        <v>7</v>
      </c>
      <c r="C4116" s="1">
        <v>44276</v>
      </c>
      <c r="D4116" s="1">
        <v>44466</v>
      </c>
      <c r="E4116" s="24">
        <v>190</v>
      </c>
      <c r="F4116">
        <v>1</v>
      </c>
      <c r="G4116">
        <v>3</v>
      </c>
      <c r="H4116">
        <v>1</v>
      </c>
      <c r="I4116" t="s">
        <v>21</v>
      </c>
      <c r="J4116">
        <v>197</v>
      </c>
      <c r="K4116">
        <v>57</v>
      </c>
      <c r="L4116">
        <v>160</v>
      </c>
      <c r="M4116" t="s">
        <v>200</v>
      </c>
      <c r="N4116" t="s">
        <v>43</v>
      </c>
      <c r="O4116" t="s">
        <v>196</v>
      </c>
      <c r="P4116">
        <f t="shared" si="192"/>
        <v>3.2199999999999998</v>
      </c>
      <c r="Q4116">
        <f t="shared" si="193"/>
        <v>-0.21999999999999975</v>
      </c>
      <c r="R4116">
        <f t="shared" si="194"/>
        <v>0.35625000000000001</v>
      </c>
    </row>
    <row r="4117" spans="1:18" x14ac:dyDescent="0.25">
      <c r="A4117" t="s">
        <v>199</v>
      </c>
      <c r="B4117" t="s">
        <v>7</v>
      </c>
      <c r="C4117" s="1">
        <v>44276</v>
      </c>
      <c r="D4117" s="1">
        <v>44466</v>
      </c>
      <c r="E4117" s="24">
        <v>190</v>
      </c>
      <c r="F4117">
        <v>1</v>
      </c>
      <c r="G4117">
        <v>3.7</v>
      </c>
      <c r="H4117">
        <v>1.1000000000000001</v>
      </c>
      <c r="I4117" t="s">
        <v>21</v>
      </c>
      <c r="J4117">
        <v>197</v>
      </c>
      <c r="K4117">
        <v>57</v>
      </c>
      <c r="L4117">
        <v>160</v>
      </c>
      <c r="M4117" t="s">
        <v>200</v>
      </c>
      <c r="N4117" t="s">
        <v>43</v>
      </c>
      <c r="O4117" t="s">
        <v>196</v>
      </c>
      <c r="P4117">
        <f t="shared" si="192"/>
        <v>3.2199999999999998</v>
      </c>
      <c r="Q4117">
        <f t="shared" si="193"/>
        <v>0.48000000000000043</v>
      </c>
      <c r="R4117">
        <f t="shared" si="194"/>
        <v>0.35625000000000001</v>
      </c>
    </row>
    <row r="4118" spans="1:18" x14ac:dyDescent="0.25">
      <c r="A4118" t="s">
        <v>199</v>
      </c>
      <c r="B4118" t="s">
        <v>7</v>
      </c>
      <c r="C4118" s="1">
        <v>44276</v>
      </c>
      <c r="D4118" s="1">
        <v>44466</v>
      </c>
      <c r="E4118" s="24">
        <v>190</v>
      </c>
      <c r="F4118">
        <v>1</v>
      </c>
      <c r="G4118">
        <v>3.2</v>
      </c>
      <c r="H4118">
        <v>1</v>
      </c>
      <c r="I4118" t="s">
        <v>21</v>
      </c>
      <c r="J4118">
        <v>197</v>
      </c>
      <c r="K4118">
        <v>57</v>
      </c>
      <c r="L4118">
        <v>160</v>
      </c>
      <c r="M4118" t="s">
        <v>200</v>
      </c>
      <c r="N4118" t="s">
        <v>43</v>
      </c>
      <c r="O4118" t="s">
        <v>196</v>
      </c>
      <c r="P4118">
        <f t="shared" si="192"/>
        <v>3.2199999999999998</v>
      </c>
      <c r="Q4118">
        <f t="shared" si="193"/>
        <v>-1.9999999999999574E-2</v>
      </c>
      <c r="R4118">
        <f t="shared" si="194"/>
        <v>0.35625000000000001</v>
      </c>
    </row>
    <row r="4119" spans="1:18" x14ac:dyDescent="0.25">
      <c r="A4119" t="s">
        <v>199</v>
      </c>
      <c r="B4119" t="s">
        <v>7</v>
      </c>
      <c r="C4119" s="1">
        <v>44276</v>
      </c>
      <c r="D4119" s="1">
        <v>44466</v>
      </c>
      <c r="E4119" s="24">
        <v>190</v>
      </c>
      <c r="F4119">
        <v>1</v>
      </c>
      <c r="G4119">
        <v>3.2</v>
      </c>
      <c r="H4119">
        <v>0.9</v>
      </c>
      <c r="I4119" t="s">
        <v>21</v>
      </c>
      <c r="J4119">
        <v>197</v>
      </c>
      <c r="K4119">
        <v>57</v>
      </c>
      <c r="L4119">
        <v>160</v>
      </c>
      <c r="M4119" t="s">
        <v>200</v>
      </c>
      <c r="N4119" t="s">
        <v>43</v>
      </c>
      <c r="O4119" t="s">
        <v>196</v>
      </c>
      <c r="P4119">
        <f t="shared" si="192"/>
        <v>3.2199999999999998</v>
      </c>
      <c r="Q4119">
        <f t="shared" si="193"/>
        <v>-1.9999999999999574E-2</v>
      </c>
      <c r="R4119">
        <f t="shared" si="194"/>
        <v>0.35625000000000001</v>
      </c>
    </row>
    <row r="4120" spans="1:18" x14ac:dyDescent="0.25">
      <c r="A4120" t="s">
        <v>199</v>
      </c>
      <c r="B4120" t="s">
        <v>7</v>
      </c>
      <c r="C4120" s="1">
        <v>44276</v>
      </c>
      <c r="D4120" s="1">
        <v>44466</v>
      </c>
      <c r="E4120" s="24">
        <v>190</v>
      </c>
      <c r="F4120">
        <v>1</v>
      </c>
      <c r="G4120">
        <v>3.4</v>
      </c>
      <c r="H4120">
        <v>1.1000000000000001</v>
      </c>
      <c r="I4120" t="s">
        <v>21</v>
      </c>
      <c r="J4120">
        <v>197</v>
      </c>
      <c r="K4120">
        <v>57</v>
      </c>
      <c r="L4120">
        <v>160</v>
      </c>
      <c r="M4120" t="s">
        <v>200</v>
      </c>
      <c r="N4120" t="s">
        <v>43</v>
      </c>
      <c r="O4120" t="s">
        <v>196</v>
      </c>
      <c r="P4120">
        <f t="shared" si="192"/>
        <v>3.2199999999999998</v>
      </c>
      <c r="Q4120">
        <f t="shared" si="193"/>
        <v>0.18000000000000016</v>
      </c>
      <c r="R4120">
        <f t="shared" si="194"/>
        <v>0.35625000000000001</v>
      </c>
    </row>
    <row r="4121" spans="1:18" x14ac:dyDescent="0.25">
      <c r="A4121" t="s">
        <v>199</v>
      </c>
      <c r="B4121" t="s">
        <v>7</v>
      </c>
      <c r="C4121" s="1">
        <v>44276</v>
      </c>
      <c r="D4121" s="1">
        <v>44466</v>
      </c>
      <c r="E4121" s="24">
        <v>190</v>
      </c>
      <c r="F4121">
        <v>1</v>
      </c>
      <c r="G4121">
        <v>3.6</v>
      </c>
      <c r="H4121">
        <v>1.1000000000000001</v>
      </c>
      <c r="I4121" t="s">
        <v>21</v>
      </c>
      <c r="J4121">
        <v>197</v>
      </c>
      <c r="K4121">
        <v>57</v>
      </c>
      <c r="L4121">
        <v>160</v>
      </c>
      <c r="M4121" t="s">
        <v>200</v>
      </c>
      <c r="N4121" t="s">
        <v>43</v>
      </c>
      <c r="O4121" t="s">
        <v>196</v>
      </c>
      <c r="P4121">
        <f t="shared" si="192"/>
        <v>3.2199999999999998</v>
      </c>
      <c r="Q4121">
        <f t="shared" si="193"/>
        <v>0.38000000000000034</v>
      </c>
      <c r="R4121">
        <f t="shared" si="194"/>
        <v>0.35625000000000001</v>
      </c>
    </row>
    <row r="4122" spans="1:18" x14ac:dyDescent="0.25">
      <c r="A4122" t="s">
        <v>199</v>
      </c>
      <c r="B4122" t="s">
        <v>7</v>
      </c>
      <c r="C4122" s="1">
        <v>44276</v>
      </c>
      <c r="D4122" s="1">
        <v>44466</v>
      </c>
      <c r="E4122" s="24">
        <v>190</v>
      </c>
      <c r="F4122">
        <v>1</v>
      </c>
      <c r="G4122">
        <v>3.9</v>
      </c>
      <c r="H4122">
        <v>1.3</v>
      </c>
      <c r="I4122" t="s">
        <v>21</v>
      </c>
      <c r="J4122">
        <v>197</v>
      </c>
      <c r="K4122">
        <v>57</v>
      </c>
      <c r="L4122">
        <v>160</v>
      </c>
      <c r="M4122" t="s">
        <v>200</v>
      </c>
      <c r="N4122" t="s">
        <v>43</v>
      </c>
      <c r="O4122" t="s">
        <v>196</v>
      </c>
      <c r="P4122">
        <f t="shared" si="192"/>
        <v>3.2199999999999998</v>
      </c>
      <c r="Q4122">
        <f t="shared" si="193"/>
        <v>0.68000000000000016</v>
      </c>
      <c r="R4122">
        <f t="shared" si="194"/>
        <v>0.35625000000000001</v>
      </c>
    </row>
    <row r="4123" spans="1:18" x14ac:dyDescent="0.25">
      <c r="A4123" t="s">
        <v>201</v>
      </c>
      <c r="B4123" t="s">
        <v>7</v>
      </c>
      <c r="C4123" s="1">
        <v>44283</v>
      </c>
      <c r="D4123" s="1">
        <v>44648</v>
      </c>
      <c r="E4123" s="24">
        <v>365</v>
      </c>
      <c r="F4123">
        <v>1</v>
      </c>
      <c r="G4123">
        <v>4.8</v>
      </c>
      <c r="H4123">
        <v>1.5</v>
      </c>
      <c r="I4123" t="s">
        <v>21</v>
      </c>
      <c r="J4123">
        <v>44</v>
      </c>
      <c r="K4123">
        <v>29</v>
      </c>
      <c r="L4123">
        <v>160</v>
      </c>
      <c r="M4123" t="s">
        <v>202</v>
      </c>
      <c r="N4123" t="s">
        <v>44</v>
      </c>
      <c r="O4123" t="s">
        <v>203</v>
      </c>
      <c r="P4123">
        <f t="shared" si="192"/>
        <v>3.92</v>
      </c>
      <c r="Q4123">
        <f t="shared" si="193"/>
        <v>0.87999999999999989</v>
      </c>
      <c r="R4123">
        <f t="shared" si="194"/>
        <v>0.18124999999999999</v>
      </c>
    </row>
    <row r="4124" spans="1:18" x14ac:dyDescent="0.25">
      <c r="A4124" t="s">
        <v>201</v>
      </c>
      <c r="B4124" t="s">
        <v>7</v>
      </c>
      <c r="C4124" s="1">
        <v>44283</v>
      </c>
      <c r="D4124" s="1">
        <v>44648</v>
      </c>
      <c r="E4124" s="24">
        <v>365</v>
      </c>
      <c r="F4124">
        <v>1</v>
      </c>
      <c r="G4124">
        <v>3.5</v>
      </c>
      <c r="H4124">
        <v>1.1000000000000001</v>
      </c>
      <c r="I4124" t="s">
        <v>21</v>
      </c>
      <c r="J4124">
        <v>44</v>
      </c>
      <c r="K4124">
        <v>29</v>
      </c>
      <c r="L4124">
        <v>160</v>
      </c>
      <c r="M4124" t="s">
        <v>202</v>
      </c>
      <c r="N4124" t="s">
        <v>44</v>
      </c>
      <c r="O4124" t="s">
        <v>203</v>
      </c>
      <c r="P4124">
        <f t="shared" si="192"/>
        <v>3.92</v>
      </c>
      <c r="Q4124">
        <f t="shared" si="193"/>
        <v>-0.41999999999999993</v>
      </c>
      <c r="R4124">
        <f t="shared" si="194"/>
        <v>0.18124999999999999</v>
      </c>
    </row>
    <row r="4125" spans="1:18" x14ac:dyDescent="0.25">
      <c r="A4125" t="s">
        <v>201</v>
      </c>
      <c r="B4125" t="s">
        <v>7</v>
      </c>
      <c r="C4125" s="1">
        <v>44283</v>
      </c>
      <c r="D4125" s="1">
        <v>44648</v>
      </c>
      <c r="E4125" s="24">
        <v>365</v>
      </c>
      <c r="F4125">
        <v>1</v>
      </c>
      <c r="G4125">
        <v>6.3</v>
      </c>
      <c r="H4125">
        <v>2</v>
      </c>
      <c r="I4125" t="s">
        <v>21</v>
      </c>
      <c r="J4125">
        <v>44</v>
      </c>
      <c r="K4125">
        <v>29</v>
      </c>
      <c r="L4125">
        <v>160</v>
      </c>
      <c r="M4125" t="s">
        <v>202</v>
      </c>
      <c r="N4125" t="s">
        <v>44</v>
      </c>
      <c r="O4125" t="s">
        <v>203</v>
      </c>
      <c r="P4125">
        <f t="shared" si="192"/>
        <v>3.92</v>
      </c>
      <c r="Q4125">
        <f t="shared" si="193"/>
        <v>2.38</v>
      </c>
      <c r="R4125">
        <f t="shared" si="194"/>
        <v>0.18124999999999999</v>
      </c>
    </row>
    <row r="4126" spans="1:18" x14ac:dyDescent="0.25">
      <c r="A4126" t="s">
        <v>201</v>
      </c>
      <c r="B4126" t="s">
        <v>7</v>
      </c>
      <c r="C4126" s="1">
        <v>44283</v>
      </c>
      <c r="D4126" s="1">
        <v>44648</v>
      </c>
      <c r="E4126" s="24">
        <v>365</v>
      </c>
      <c r="F4126">
        <v>1</v>
      </c>
      <c r="G4126">
        <v>4.8</v>
      </c>
      <c r="H4126">
        <v>1.5</v>
      </c>
      <c r="I4126" t="s">
        <v>21</v>
      </c>
      <c r="J4126">
        <v>44</v>
      </c>
      <c r="K4126">
        <v>29</v>
      </c>
      <c r="L4126">
        <v>160</v>
      </c>
      <c r="M4126" t="s">
        <v>202</v>
      </c>
      <c r="N4126" t="s">
        <v>44</v>
      </c>
      <c r="O4126" t="s">
        <v>203</v>
      </c>
      <c r="P4126">
        <f t="shared" si="192"/>
        <v>3.92</v>
      </c>
      <c r="Q4126">
        <f t="shared" si="193"/>
        <v>0.87999999999999989</v>
      </c>
      <c r="R4126">
        <f t="shared" si="194"/>
        <v>0.18124999999999999</v>
      </c>
    </row>
    <row r="4127" spans="1:18" x14ac:dyDescent="0.25">
      <c r="A4127" t="s">
        <v>201</v>
      </c>
      <c r="B4127" t="s">
        <v>7</v>
      </c>
      <c r="C4127" s="1">
        <v>44283</v>
      </c>
      <c r="D4127" s="1">
        <v>44648</v>
      </c>
      <c r="E4127" s="24">
        <v>365</v>
      </c>
      <c r="F4127">
        <v>1</v>
      </c>
      <c r="G4127">
        <v>5.4</v>
      </c>
      <c r="H4127">
        <v>1.7</v>
      </c>
      <c r="I4127" t="s">
        <v>21</v>
      </c>
      <c r="J4127">
        <v>44</v>
      </c>
      <c r="K4127">
        <v>29</v>
      </c>
      <c r="L4127">
        <v>160</v>
      </c>
      <c r="M4127" t="s">
        <v>202</v>
      </c>
      <c r="N4127" t="s">
        <v>44</v>
      </c>
      <c r="O4127" t="s">
        <v>203</v>
      </c>
      <c r="P4127">
        <f t="shared" si="192"/>
        <v>3.92</v>
      </c>
      <c r="Q4127">
        <f t="shared" si="193"/>
        <v>1.4800000000000004</v>
      </c>
      <c r="R4127">
        <f t="shared" si="194"/>
        <v>0.18124999999999999</v>
      </c>
    </row>
    <row r="4128" spans="1:18" x14ac:dyDescent="0.25">
      <c r="A4128" t="s">
        <v>201</v>
      </c>
      <c r="B4128" t="s">
        <v>7</v>
      </c>
      <c r="C4128" s="1">
        <v>44283</v>
      </c>
      <c r="D4128" s="1">
        <v>44648</v>
      </c>
      <c r="E4128" s="24">
        <v>365</v>
      </c>
      <c r="F4128">
        <v>1</v>
      </c>
      <c r="G4128">
        <v>4.4000000000000004</v>
      </c>
      <c r="H4128">
        <v>1.3</v>
      </c>
      <c r="I4128" t="s">
        <v>21</v>
      </c>
      <c r="J4128">
        <v>44</v>
      </c>
      <c r="K4128">
        <v>29</v>
      </c>
      <c r="L4128">
        <v>160</v>
      </c>
      <c r="M4128" t="s">
        <v>202</v>
      </c>
      <c r="N4128" t="s">
        <v>44</v>
      </c>
      <c r="O4128" t="s">
        <v>203</v>
      </c>
      <c r="P4128">
        <f t="shared" si="192"/>
        <v>3.92</v>
      </c>
      <c r="Q4128">
        <f t="shared" si="193"/>
        <v>0.48000000000000043</v>
      </c>
      <c r="R4128">
        <f t="shared" si="194"/>
        <v>0.18124999999999999</v>
      </c>
    </row>
    <row r="4129" spans="1:18" x14ac:dyDescent="0.25">
      <c r="A4129" t="s">
        <v>201</v>
      </c>
      <c r="B4129" t="s">
        <v>7</v>
      </c>
      <c r="C4129" s="1">
        <v>44283</v>
      </c>
      <c r="D4129" s="1">
        <v>44648</v>
      </c>
      <c r="E4129" s="24">
        <v>365</v>
      </c>
      <c r="F4129">
        <v>1</v>
      </c>
      <c r="G4129">
        <v>3.6</v>
      </c>
      <c r="H4129">
        <v>1.1000000000000001</v>
      </c>
      <c r="I4129" t="s">
        <v>21</v>
      </c>
      <c r="J4129">
        <v>44</v>
      </c>
      <c r="K4129">
        <v>29</v>
      </c>
      <c r="L4129">
        <v>160</v>
      </c>
      <c r="M4129" t="s">
        <v>202</v>
      </c>
      <c r="N4129" t="s">
        <v>44</v>
      </c>
      <c r="O4129" t="s">
        <v>203</v>
      </c>
      <c r="P4129">
        <f t="shared" si="192"/>
        <v>3.92</v>
      </c>
      <c r="Q4129">
        <f t="shared" si="193"/>
        <v>-0.31999999999999984</v>
      </c>
      <c r="R4129">
        <f t="shared" si="194"/>
        <v>0.18124999999999999</v>
      </c>
    </row>
    <row r="4130" spans="1:18" x14ac:dyDescent="0.25">
      <c r="A4130" t="s">
        <v>201</v>
      </c>
      <c r="B4130" t="s">
        <v>7</v>
      </c>
      <c r="C4130" s="1">
        <v>44283</v>
      </c>
      <c r="D4130" s="1">
        <v>44648</v>
      </c>
      <c r="E4130" s="24">
        <v>365</v>
      </c>
      <c r="F4130">
        <v>1</v>
      </c>
      <c r="G4130">
        <v>5.0999999999999996</v>
      </c>
      <c r="H4130">
        <v>1.6</v>
      </c>
      <c r="I4130" t="s">
        <v>21</v>
      </c>
      <c r="J4130">
        <v>44</v>
      </c>
      <c r="K4130">
        <v>29</v>
      </c>
      <c r="L4130">
        <v>160</v>
      </c>
      <c r="M4130" t="s">
        <v>202</v>
      </c>
      <c r="N4130" t="s">
        <v>44</v>
      </c>
      <c r="O4130" t="s">
        <v>203</v>
      </c>
      <c r="P4130">
        <f t="shared" si="192"/>
        <v>3.92</v>
      </c>
      <c r="Q4130">
        <f t="shared" si="193"/>
        <v>1.1799999999999997</v>
      </c>
      <c r="R4130">
        <f t="shared" si="194"/>
        <v>0.18124999999999999</v>
      </c>
    </row>
    <row r="4131" spans="1:18" x14ac:dyDescent="0.25">
      <c r="A4131" t="s">
        <v>201</v>
      </c>
      <c r="B4131" t="s">
        <v>7</v>
      </c>
      <c r="C4131" s="1">
        <v>44283</v>
      </c>
      <c r="D4131" s="1">
        <v>44648</v>
      </c>
      <c r="E4131" s="24">
        <v>365</v>
      </c>
      <c r="F4131">
        <v>1</v>
      </c>
      <c r="G4131">
        <v>4.5999999999999996</v>
      </c>
      <c r="H4131">
        <v>1.5</v>
      </c>
      <c r="I4131" t="s">
        <v>21</v>
      </c>
      <c r="J4131">
        <v>44</v>
      </c>
      <c r="K4131">
        <v>29</v>
      </c>
      <c r="L4131">
        <v>160</v>
      </c>
      <c r="M4131" t="s">
        <v>202</v>
      </c>
      <c r="N4131" t="s">
        <v>44</v>
      </c>
      <c r="O4131" t="s">
        <v>203</v>
      </c>
      <c r="P4131">
        <f t="shared" si="192"/>
        <v>3.92</v>
      </c>
      <c r="Q4131">
        <f t="shared" si="193"/>
        <v>0.67999999999999972</v>
      </c>
      <c r="R4131">
        <f t="shared" si="194"/>
        <v>0.18124999999999999</v>
      </c>
    </row>
    <row r="4132" spans="1:18" x14ac:dyDescent="0.25">
      <c r="A4132" t="s">
        <v>201</v>
      </c>
      <c r="B4132" t="s">
        <v>7</v>
      </c>
      <c r="C4132" s="1">
        <v>44283</v>
      </c>
      <c r="D4132" s="1">
        <v>44648</v>
      </c>
      <c r="E4132" s="24">
        <v>365</v>
      </c>
      <c r="F4132">
        <v>1</v>
      </c>
      <c r="G4132">
        <v>3.8</v>
      </c>
      <c r="H4132">
        <v>1.3</v>
      </c>
      <c r="I4132" t="s">
        <v>21</v>
      </c>
      <c r="J4132">
        <v>44</v>
      </c>
      <c r="K4132">
        <v>29</v>
      </c>
      <c r="L4132">
        <v>160</v>
      </c>
      <c r="M4132" t="s">
        <v>202</v>
      </c>
      <c r="N4132" t="s">
        <v>44</v>
      </c>
      <c r="O4132" t="s">
        <v>203</v>
      </c>
      <c r="P4132">
        <f t="shared" si="192"/>
        <v>3.92</v>
      </c>
      <c r="Q4132">
        <f t="shared" si="193"/>
        <v>-0.12000000000000011</v>
      </c>
      <c r="R4132">
        <f t="shared" si="194"/>
        <v>0.18124999999999999</v>
      </c>
    </row>
    <row r="4133" spans="1:18" x14ac:dyDescent="0.25">
      <c r="A4133" t="s">
        <v>201</v>
      </c>
      <c r="B4133" t="s">
        <v>7</v>
      </c>
      <c r="C4133" s="1">
        <v>44283</v>
      </c>
      <c r="D4133" s="1">
        <v>44648</v>
      </c>
      <c r="E4133" s="24">
        <v>365</v>
      </c>
      <c r="F4133">
        <v>1</v>
      </c>
      <c r="G4133">
        <v>4</v>
      </c>
      <c r="H4133">
        <v>1.3</v>
      </c>
      <c r="I4133" t="s">
        <v>21</v>
      </c>
      <c r="J4133">
        <v>44</v>
      </c>
      <c r="K4133">
        <v>29</v>
      </c>
      <c r="L4133">
        <v>160</v>
      </c>
      <c r="M4133" t="s">
        <v>202</v>
      </c>
      <c r="N4133" t="s">
        <v>44</v>
      </c>
      <c r="O4133" t="s">
        <v>203</v>
      </c>
      <c r="P4133">
        <f t="shared" si="192"/>
        <v>3.92</v>
      </c>
      <c r="Q4133">
        <f t="shared" si="193"/>
        <v>8.0000000000000071E-2</v>
      </c>
      <c r="R4133">
        <f t="shared" si="194"/>
        <v>0.18124999999999999</v>
      </c>
    </row>
    <row r="4134" spans="1:18" x14ac:dyDescent="0.25">
      <c r="A4134" t="s">
        <v>201</v>
      </c>
      <c r="B4134" t="s">
        <v>7</v>
      </c>
      <c r="C4134" s="1">
        <v>44283</v>
      </c>
      <c r="D4134" s="1">
        <v>44648</v>
      </c>
      <c r="E4134" s="24">
        <v>365</v>
      </c>
      <c r="F4134">
        <v>1</v>
      </c>
      <c r="G4134">
        <v>4.9000000000000004</v>
      </c>
      <c r="H4134">
        <v>1.5</v>
      </c>
      <c r="I4134" t="s">
        <v>21</v>
      </c>
      <c r="J4134">
        <v>44</v>
      </c>
      <c r="K4134">
        <v>29</v>
      </c>
      <c r="L4134">
        <v>160</v>
      </c>
      <c r="M4134" t="s">
        <v>202</v>
      </c>
      <c r="N4134" t="s">
        <v>44</v>
      </c>
      <c r="O4134" t="s">
        <v>203</v>
      </c>
      <c r="P4134">
        <f t="shared" si="192"/>
        <v>3.92</v>
      </c>
      <c r="Q4134">
        <f t="shared" si="193"/>
        <v>0.98000000000000043</v>
      </c>
      <c r="R4134">
        <f t="shared" si="194"/>
        <v>0.18124999999999999</v>
      </c>
    </row>
    <row r="4135" spans="1:18" x14ac:dyDescent="0.25">
      <c r="A4135" t="s">
        <v>201</v>
      </c>
      <c r="B4135" t="s">
        <v>7</v>
      </c>
      <c r="C4135" s="1">
        <v>44283</v>
      </c>
      <c r="D4135" s="1">
        <v>44648</v>
      </c>
      <c r="E4135" s="24">
        <v>365</v>
      </c>
      <c r="F4135">
        <v>1</v>
      </c>
      <c r="G4135">
        <v>3.7</v>
      </c>
      <c r="H4135">
        <v>1.1000000000000001</v>
      </c>
      <c r="I4135" t="s">
        <v>21</v>
      </c>
      <c r="J4135">
        <v>44</v>
      </c>
      <c r="K4135">
        <v>29</v>
      </c>
      <c r="L4135">
        <v>160</v>
      </c>
      <c r="M4135" t="s">
        <v>202</v>
      </c>
      <c r="N4135" t="s">
        <v>44</v>
      </c>
      <c r="O4135" t="s">
        <v>203</v>
      </c>
      <c r="P4135">
        <f t="shared" si="192"/>
        <v>3.92</v>
      </c>
      <c r="Q4135">
        <f t="shared" si="193"/>
        <v>-0.21999999999999975</v>
      </c>
      <c r="R4135">
        <f t="shared" si="194"/>
        <v>0.18124999999999999</v>
      </c>
    </row>
    <row r="4136" spans="1:18" x14ac:dyDescent="0.25">
      <c r="A4136" t="s">
        <v>201</v>
      </c>
      <c r="B4136" t="s">
        <v>7</v>
      </c>
      <c r="C4136" s="1">
        <v>44283</v>
      </c>
      <c r="D4136" s="1">
        <v>44648</v>
      </c>
      <c r="E4136" s="24">
        <v>365</v>
      </c>
      <c r="F4136">
        <v>1</v>
      </c>
      <c r="G4136">
        <v>4.4000000000000004</v>
      </c>
      <c r="H4136">
        <v>1.4</v>
      </c>
      <c r="I4136" t="s">
        <v>21</v>
      </c>
      <c r="J4136">
        <v>44</v>
      </c>
      <c r="K4136">
        <v>29</v>
      </c>
      <c r="L4136">
        <v>160</v>
      </c>
      <c r="M4136" t="s">
        <v>202</v>
      </c>
      <c r="N4136" t="s">
        <v>44</v>
      </c>
      <c r="O4136" t="s">
        <v>203</v>
      </c>
      <c r="P4136">
        <f t="shared" si="192"/>
        <v>3.92</v>
      </c>
      <c r="Q4136">
        <f t="shared" si="193"/>
        <v>0.48000000000000043</v>
      </c>
      <c r="R4136">
        <f t="shared" si="194"/>
        <v>0.18124999999999999</v>
      </c>
    </row>
    <row r="4137" spans="1:18" x14ac:dyDescent="0.25">
      <c r="A4137" t="s">
        <v>201</v>
      </c>
      <c r="B4137" t="s">
        <v>7</v>
      </c>
      <c r="C4137" s="1">
        <v>44283</v>
      </c>
      <c r="D4137" s="1">
        <v>44648</v>
      </c>
      <c r="E4137" s="24">
        <v>365</v>
      </c>
      <c r="F4137">
        <v>1</v>
      </c>
      <c r="G4137">
        <v>5.5</v>
      </c>
      <c r="H4137">
        <v>1.7</v>
      </c>
      <c r="I4137" t="s">
        <v>21</v>
      </c>
      <c r="J4137">
        <v>44</v>
      </c>
      <c r="K4137">
        <v>29</v>
      </c>
      <c r="L4137">
        <v>160</v>
      </c>
      <c r="M4137" t="s">
        <v>202</v>
      </c>
      <c r="N4137" t="s">
        <v>44</v>
      </c>
      <c r="O4137" t="s">
        <v>203</v>
      </c>
      <c r="P4137">
        <f t="shared" si="192"/>
        <v>3.92</v>
      </c>
      <c r="Q4137">
        <f t="shared" si="193"/>
        <v>1.58</v>
      </c>
      <c r="R4137">
        <f t="shared" si="194"/>
        <v>0.18124999999999999</v>
      </c>
    </row>
    <row r="4138" spans="1:18" x14ac:dyDescent="0.25">
      <c r="A4138" t="s">
        <v>201</v>
      </c>
      <c r="B4138" t="s">
        <v>7</v>
      </c>
      <c r="C4138" s="1">
        <v>44283</v>
      </c>
      <c r="D4138" s="1">
        <v>44648</v>
      </c>
      <c r="E4138" s="24">
        <v>365</v>
      </c>
      <c r="F4138">
        <v>1</v>
      </c>
      <c r="G4138">
        <v>4.5999999999999996</v>
      </c>
      <c r="H4138">
        <v>1.4</v>
      </c>
      <c r="I4138" t="s">
        <v>21</v>
      </c>
      <c r="J4138">
        <v>44</v>
      </c>
      <c r="K4138">
        <v>29</v>
      </c>
      <c r="L4138">
        <v>160</v>
      </c>
      <c r="M4138" t="s">
        <v>202</v>
      </c>
      <c r="N4138" t="s">
        <v>44</v>
      </c>
      <c r="O4138" t="s">
        <v>203</v>
      </c>
      <c r="P4138">
        <f t="shared" si="192"/>
        <v>3.92</v>
      </c>
      <c r="Q4138">
        <f t="shared" si="193"/>
        <v>0.67999999999999972</v>
      </c>
      <c r="R4138">
        <f t="shared" si="194"/>
        <v>0.18124999999999999</v>
      </c>
    </row>
    <row r="4139" spans="1:18" x14ac:dyDescent="0.25">
      <c r="A4139" t="s">
        <v>201</v>
      </c>
      <c r="B4139" t="s">
        <v>7</v>
      </c>
      <c r="C4139" s="1">
        <v>44283</v>
      </c>
      <c r="D4139" s="1">
        <v>44648</v>
      </c>
      <c r="E4139" s="24">
        <v>365</v>
      </c>
      <c r="F4139">
        <v>1</v>
      </c>
      <c r="G4139">
        <v>5.2</v>
      </c>
      <c r="H4139">
        <v>1.6</v>
      </c>
      <c r="I4139" t="s">
        <v>21</v>
      </c>
      <c r="J4139">
        <v>44</v>
      </c>
      <c r="K4139">
        <v>29</v>
      </c>
      <c r="L4139">
        <v>160</v>
      </c>
      <c r="M4139" t="s">
        <v>202</v>
      </c>
      <c r="N4139" t="s">
        <v>44</v>
      </c>
      <c r="O4139" t="s">
        <v>203</v>
      </c>
      <c r="P4139">
        <f t="shared" si="192"/>
        <v>3.92</v>
      </c>
      <c r="Q4139">
        <f t="shared" si="193"/>
        <v>1.2800000000000002</v>
      </c>
      <c r="R4139">
        <f t="shared" si="194"/>
        <v>0.18124999999999999</v>
      </c>
    </row>
    <row r="4140" spans="1:18" x14ac:dyDescent="0.25">
      <c r="A4140" t="s">
        <v>201</v>
      </c>
      <c r="B4140" t="s">
        <v>7</v>
      </c>
      <c r="C4140" s="1">
        <v>44283</v>
      </c>
      <c r="D4140" s="1">
        <v>44648</v>
      </c>
      <c r="E4140" s="24">
        <v>365</v>
      </c>
      <c r="F4140">
        <v>1</v>
      </c>
      <c r="G4140">
        <v>4.3</v>
      </c>
      <c r="H4140">
        <v>1.3</v>
      </c>
      <c r="I4140" t="s">
        <v>21</v>
      </c>
      <c r="J4140">
        <v>44</v>
      </c>
      <c r="K4140">
        <v>29</v>
      </c>
      <c r="L4140">
        <v>160</v>
      </c>
      <c r="M4140" t="s">
        <v>202</v>
      </c>
      <c r="N4140" t="s">
        <v>44</v>
      </c>
      <c r="O4140" t="s">
        <v>203</v>
      </c>
      <c r="P4140">
        <f t="shared" si="192"/>
        <v>3.92</v>
      </c>
      <c r="Q4140">
        <f t="shared" si="193"/>
        <v>0.37999999999999989</v>
      </c>
      <c r="R4140">
        <f t="shared" si="194"/>
        <v>0.18124999999999999</v>
      </c>
    </row>
    <row r="4141" spans="1:18" x14ac:dyDescent="0.25">
      <c r="A4141" t="s">
        <v>201</v>
      </c>
      <c r="B4141" t="s">
        <v>7</v>
      </c>
      <c r="C4141" s="1">
        <v>44283</v>
      </c>
      <c r="D4141" s="1">
        <v>44648</v>
      </c>
      <c r="E4141" s="24">
        <v>365</v>
      </c>
      <c r="F4141">
        <v>1</v>
      </c>
      <c r="G4141">
        <v>3.6</v>
      </c>
      <c r="H4141">
        <v>1.1000000000000001</v>
      </c>
      <c r="I4141" t="s">
        <v>21</v>
      </c>
      <c r="J4141">
        <v>44</v>
      </c>
      <c r="K4141">
        <v>29</v>
      </c>
      <c r="L4141">
        <v>160</v>
      </c>
      <c r="M4141" t="s">
        <v>202</v>
      </c>
      <c r="N4141" t="s">
        <v>44</v>
      </c>
      <c r="O4141" t="s">
        <v>203</v>
      </c>
      <c r="P4141">
        <f t="shared" si="192"/>
        <v>3.92</v>
      </c>
      <c r="Q4141">
        <f t="shared" si="193"/>
        <v>-0.31999999999999984</v>
      </c>
      <c r="R4141">
        <f t="shared" si="194"/>
        <v>0.18124999999999999</v>
      </c>
    </row>
    <row r="4142" spans="1:18" x14ac:dyDescent="0.25">
      <c r="A4142" t="s">
        <v>201</v>
      </c>
      <c r="B4142" t="s">
        <v>7</v>
      </c>
      <c r="C4142" s="1">
        <v>44283</v>
      </c>
      <c r="D4142" s="1">
        <v>44648</v>
      </c>
      <c r="E4142" s="24">
        <v>365</v>
      </c>
      <c r="F4142">
        <v>1</v>
      </c>
      <c r="G4142">
        <v>4</v>
      </c>
      <c r="H4142">
        <v>1.2</v>
      </c>
      <c r="I4142" t="s">
        <v>21</v>
      </c>
      <c r="J4142">
        <v>44</v>
      </c>
      <c r="K4142">
        <v>29</v>
      </c>
      <c r="L4142">
        <v>160</v>
      </c>
      <c r="M4142" t="s">
        <v>202</v>
      </c>
      <c r="N4142" t="s">
        <v>44</v>
      </c>
      <c r="O4142" t="s">
        <v>203</v>
      </c>
      <c r="P4142">
        <f t="shared" si="192"/>
        <v>3.92</v>
      </c>
      <c r="Q4142">
        <f t="shared" si="193"/>
        <v>8.0000000000000071E-2</v>
      </c>
      <c r="R4142">
        <f t="shared" si="194"/>
        <v>0.18124999999999999</v>
      </c>
    </row>
    <row r="4143" spans="1:18" x14ac:dyDescent="0.25">
      <c r="A4143" t="s">
        <v>201</v>
      </c>
      <c r="B4143" t="s">
        <v>7</v>
      </c>
      <c r="C4143" s="1">
        <v>44283</v>
      </c>
      <c r="D4143" s="1">
        <v>44648</v>
      </c>
      <c r="E4143" s="24">
        <v>365</v>
      </c>
      <c r="F4143">
        <v>1</v>
      </c>
      <c r="G4143">
        <v>5.3</v>
      </c>
      <c r="H4143">
        <v>1.7</v>
      </c>
      <c r="I4143" t="s">
        <v>21</v>
      </c>
      <c r="J4143">
        <v>44</v>
      </c>
      <c r="K4143">
        <v>29</v>
      </c>
      <c r="L4143">
        <v>160</v>
      </c>
      <c r="M4143" t="s">
        <v>202</v>
      </c>
      <c r="N4143" t="s">
        <v>44</v>
      </c>
      <c r="O4143" t="s">
        <v>203</v>
      </c>
      <c r="P4143">
        <f t="shared" si="192"/>
        <v>3.92</v>
      </c>
      <c r="Q4143">
        <f t="shared" si="193"/>
        <v>1.38</v>
      </c>
      <c r="R4143">
        <f t="shared" si="194"/>
        <v>0.18124999999999999</v>
      </c>
    </row>
    <row r="4144" spans="1:18" x14ac:dyDescent="0.25">
      <c r="A4144" t="s">
        <v>201</v>
      </c>
      <c r="B4144" t="s">
        <v>7</v>
      </c>
      <c r="C4144" s="1">
        <v>44283</v>
      </c>
      <c r="D4144" s="1">
        <v>44648</v>
      </c>
      <c r="E4144" s="24">
        <v>365</v>
      </c>
      <c r="F4144">
        <v>1</v>
      </c>
      <c r="G4144">
        <v>3.8</v>
      </c>
      <c r="H4144">
        <v>1.1000000000000001</v>
      </c>
      <c r="I4144" t="s">
        <v>21</v>
      </c>
      <c r="J4144">
        <v>44</v>
      </c>
      <c r="K4144">
        <v>29</v>
      </c>
      <c r="L4144">
        <v>160</v>
      </c>
      <c r="M4144" t="s">
        <v>202</v>
      </c>
      <c r="N4144" t="s">
        <v>44</v>
      </c>
      <c r="O4144" t="s">
        <v>203</v>
      </c>
      <c r="P4144">
        <f t="shared" si="192"/>
        <v>3.92</v>
      </c>
      <c r="Q4144">
        <f t="shared" si="193"/>
        <v>-0.12000000000000011</v>
      </c>
      <c r="R4144">
        <f t="shared" si="194"/>
        <v>0.18124999999999999</v>
      </c>
    </row>
    <row r="4145" spans="1:18" x14ac:dyDescent="0.25">
      <c r="A4145" t="s">
        <v>201</v>
      </c>
      <c r="B4145" t="s">
        <v>7</v>
      </c>
      <c r="C4145" s="1">
        <v>44283</v>
      </c>
      <c r="D4145" s="1">
        <v>44648</v>
      </c>
      <c r="E4145" s="24">
        <v>365</v>
      </c>
      <c r="F4145">
        <v>1</v>
      </c>
      <c r="G4145">
        <v>5.4</v>
      </c>
      <c r="H4145">
        <v>1.7</v>
      </c>
      <c r="I4145" t="s">
        <v>21</v>
      </c>
      <c r="J4145">
        <v>44</v>
      </c>
      <c r="K4145">
        <v>29</v>
      </c>
      <c r="L4145">
        <v>160</v>
      </c>
      <c r="M4145" t="s">
        <v>202</v>
      </c>
      <c r="N4145" t="s">
        <v>44</v>
      </c>
      <c r="O4145" t="s">
        <v>203</v>
      </c>
      <c r="P4145">
        <f t="shared" si="192"/>
        <v>3.92</v>
      </c>
      <c r="Q4145">
        <f t="shared" si="193"/>
        <v>1.4800000000000004</v>
      </c>
      <c r="R4145">
        <f t="shared" si="194"/>
        <v>0.18124999999999999</v>
      </c>
    </row>
    <row r="4146" spans="1:18" x14ac:dyDescent="0.25">
      <c r="A4146" t="s">
        <v>201</v>
      </c>
      <c r="B4146" t="s">
        <v>7</v>
      </c>
      <c r="C4146" s="1">
        <v>44283</v>
      </c>
      <c r="D4146" s="1">
        <v>44648</v>
      </c>
      <c r="E4146" s="24">
        <v>365</v>
      </c>
      <c r="F4146">
        <v>1</v>
      </c>
      <c r="G4146">
        <v>4.4000000000000004</v>
      </c>
      <c r="H4146">
        <v>1.4</v>
      </c>
      <c r="I4146" t="s">
        <v>21</v>
      </c>
      <c r="J4146">
        <v>44</v>
      </c>
      <c r="K4146">
        <v>29</v>
      </c>
      <c r="L4146">
        <v>160</v>
      </c>
      <c r="M4146" t="s">
        <v>202</v>
      </c>
      <c r="N4146" t="s">
        <v>44</v>
      </c>
      <c r="O4146" t="s">
        <v>203</v>
      </c>
      <c r="P4146">
        <f t="shared" si="192"/>
        <v>3.92</v>
      </c>
      <c r="Q4146">
        <f t="shared" si="193"/>
        <v>0.48000000000000043</v>
      </c>
      <c r="R4146">
        <f t="shared" si="194"/>
        <v>0.18124999999999999</v>
      </c>
    </row>
    <row r="4147" spans="1:18" x14ac:dyDescent="0.25">
      <c r="A4147" t="s">
        <v>201</v>
      </c>
      <c r="B4147" t="s">
        <v>7</v>
      </c>
      <c r="C4147" s="1">
        <v>44283</v>
      </c>
      <c r="D4147" s="1">
        <v>44648</v>
      </c>
      <c r="E4147" s="24">
        <v>365</v>
      </c>
      <c r="F4147">
        <v>1</v>
      </c>
      <c r="G4147">
        <v>5</v>
      </c>
      <c r="H4147">
        <v>1.6</v>
      </c>
      <c r="I4147" t="s">
        <v>21</v>
      </c>
      <c r="J4147">
        <v>44</v>
      </c>
      <c r="K4147">
        <v>29</v>
      </c>
      <c r="L4147">
        <v>160</v>
      </c>
      <c r="M4147" t="s">
        <v>202</v>
      </c>
      <c r="N4147" t="s">
        <v>44</v>
      </c>
      <c r="O4147" t="s">
        <v>203</v>
      </c>
      <c r="P4147">
        <f t="shared" si="192"/>
        <v>3.92</v>
      </c>
      <c r="Q4147">
        <f t="shared" si="193"/>
        <v>1.08</v>
      </c>
      <c r="R4147">
        <f t="shared" si="194"/>
        <v>0.18124999999999999</v>
      </c>
    </row>
    <row r="4148" spans="1:18" x14ac:dyDescent="0.25">
      <c r="A4148" t="s">
        <v>201</v>
      </c>
      <c r="B4148" t="s">
        <v>7</v>
      </c>
      <c r="C4148" s="1">
        <v>44283</v>
      </c>
      <c r="D4148" s="1">
        <v>44648</v>
      </c>
      <c r="E4148" s="24">
        <v>365</v>
      </c>
      <c r="F4148">
        <v>1</v>
      </c>
      <c r="G4148">
        <v>3.7</v>
      </c>
      <c r="H4148">
        <v>1.2</v>
      </c>
      <c r="I4148" t="s">
        <v>21</v>
      </c>
      <c r="J4148">
        <v>44</v>
      </c>
      <c r="K4148">
        <v>29</v>
      </c>
      <c r="L4148">
        <v>160</v>
      </c>
      <c r="M4148" t="s">
        <v>202</v>
      </c>
      <c r="N4148" t="s">
        <v>44</v>
      </c>
      <c r="O4148" t="s">
        <v>203</v>
      </c>
      <c r="P4148">
        <f t="shared" si="192"/>
        <v>3.92</v>
      </c>
      <c r="Q4148">
        <f t="shared" si="193"/>
        <v>-0.21999999999999975</v>
      </c>
      <c r="R4148">
        <f t="shared" si="194"/>
        <v>0.18124999999999999</v>
      </c>
    </row>
    <row r="4149" spans="1:18" x14ac:dyDescent="0.25">
      <c r="A4149" t="s">
        <v>201</v>
      </c>
      <c r="B4149" t="s">
        <v>7</v>
      </c>
      <c r="C4149" s="1">
        <v>44283</v>
      </c>
      <c r="D4149" s="1">
        <v>44648</v>
      </c>
      <c r="E4149" s="24">
        <v>365</v>
      </c>
      <c r="F4149">
        <v>1</v>
      </c>
      <c r="G4149">
        <v>4.5</v>
      </c>
      <c r="H4149">
        <v>1.4</v>
      </c>
      <c r="I4149" t="s">
        <v>21</v>
      </c>
      <c r="J4149">
        <v>44</v>
      </c>
      <c r="K4149">
        <v>29</v>
      </c>
      <c r="L4149">
        <v>160</v>
      </c>
      <c r="M4149" t="s">
        <v>202</v>
      </c>
      <c r="N4149" t="s">
        <v>44</v>
      </c>
      <c r="O4149" t="s">
        <v>203</v>
      </c>
      <c r="P4149">
        <f t="shared" si="192"/>
        <v>3.92</v>
      </c>
      <c r="Q4149">
        <f t="shared" si="193"/>
        <v>0.58000000000000007</v>
      </c>
      <c r="R4149">
        <f t="shared" si="194"/>
        <v>0.18124999999999999</v>
      </c>
    </row>
    <row r="4150" spans="1:18" x14ac:dyDescent="0.25">
      <c r="A4150" t="s">
        <v>201</v>
      </c>
      <c r="B4150" t="s">
        <v>7</v>
      </c>
      <c r="C4150" s="1">
        <v>44283</v>
      </c>
      <c r="D4150" s="1">
        <v>44648</v>
      </c>
      <c r="E4150" s="24">
        <v>365</v>
      </c>
      <c r="F4150">
        <v>1</v>
      </c>
      <c r="G4150">
        <v>3.9</v>
      </c>
      <c r="H4150">
        <v>1.2</v>
      </c>
      <c r="I4150" t="s">
        <v>21</v>
      </c>
      <c r="J4150">
        <v>44</v>
      </c>
      <c r="K4150">
        <v>29</v>
      </c>
      <c r="L4150">
        <v>160</v>
      </c>
      <c r="M4150" t="s">
        <v>202</v>
      </c>
      <c r="N4150" t="s">
        <v>44</v>
      </c>
      <c r="O4150" t="s">
        <v>203</v>
      </c>
      <c r="P4150">
        <f t="shared" si="192"/>
        <v>3.92</v>
      </c>
      <c r="Q4150">
        <f t="shared" si="193"/>
        <v>-2.0000000000000018E-2</v>
      </c>
      <c r="R4150">
        <f t="shared" si="194"/>
        <v>0.18124999999999999</v>
      </c>
    </row>
    <row r="4151" spans="1:18" x14ac:dyDescent="0.25">
      <c r="A4151" t="s">
        <v>201</v>
      </c>
      <c r="B4151" t="s">
        <v>7</v>
      </c>
      <c r="C4151" s="1">
        <v>44283</v>
      </c>
      <c r="D4151" s="1">
        <v>44648</v>
      </c>
      <c r="E4151" s="24">
        <v>365</v>
      </c>
      <c r="F4151">
        <v>1</v>
      </c>
      <c r="G4151">
        <v>3.7</v>
      </c>
      <c r="H4151">
        <v>1.2</v>
      </c>
      <c r="I4151" t="s">
        <v>21</v>
      </c>
      <c r="J4151">
        <v>44</v>
      </c>
      <c r="K4151">
        <v>29</v>
      </c>
      <c r="L4151">
        <v>160</v>
      </c>
      <c r="M4151" t="s">
        <v>202</v>
      </c>
      <c r="N4151" t="s">
        <v>44</v>
      </c>
      <c r="O4151" t="s">
        <v>203</v>
      </c>
      <c r="P4151">
        <f t="shared" si="192"/>
        <v>3.92</v>
      </c>
      <c r="Q4151">
        <f t="shared" si="193"/>
        <v>-0.21999999999999975</v>
      </c>
      <c r="R4151">
        <f t="shared" si="194"/>
        <v>0.18124999999999999</v>
      </c>
    </row>
    <row r="4152" spans="1:18" x14ac:dyDescent="0.25">
      <c r="A4152" t="s">
        <v>204</v>
      </c>
      <c r="B4152" t="s">
        <v>7</v>
      </c>
      <c r="C4152" s="1">
        <v>44313</v>
      </c>
      <c r="D4152" s="1">
        <v>44691</v>
      </c>
      <c r="E4152" s="24">
        <v>378</v>
      </c>
      <c r="F4152">
        <v>1</v>
      </c>
      <c r="G4152">
        <v>4</v>
      </c>
      <c r="H4152">
        <v>1.3</v>
      </c>
      <c r="I4152" t="s">
        <v>21</v>
      </c>
      <c r="J4152">
        <v>84</v>
      </c>
      <c r="K4152">
        <v>43</v>
      </c>
      <c r="L4152">
        <v>160</v>
      </c>
      <c r="M4152" t="s">
        <v>205</v>
      </c>
      <c r="N4152" t="s">
        <v>44</v>
      </c>
      <c r="O4152" t="s">
        <v>203</v>
      </c>
      <c r="P4152">
        <f t="shared" si="192"/>
        <v>3.972</v>
      </c>
      <c r="Q4152">
        <f t="shared" si="193"/>
        <v>2.8000000000000025E-2</v>
      </c>
      <c r="R4152">
        <f t="shared" si="194"/>
        <v>0.26874999999999999</v>
      </c>
    </row>
    <row r="4153" spans="1:18" x14ac:dyDescent="0.25">
      <c r="A4153" t="s">
        <v>204</v>
      </c>
      <c r="B4153" t="s">
        <v>7</v>
      </c>
      <c r="C4153" s="1">
        <v>44313</v>
      </c>
      <c r="D4153" s="1">
        <v>44691</v>
      </c>
      <c r="E4153" s="24">
        <v>378</v>
      </c>
      <c r="F4153">
        <v>1</v>
      </c>
      <c r="G4153">
        <v>5.9</v>
      </c>
      <c r="H4153">
        <v>1.9</v>
      </c>
      <c r="I4153" t="s">
        <v>21</v>
      </c>
      <c r="J4153">
        <v>84</v>
      </c>
      <c r="K4153">
        <v>43</v>
      </c>
      <c r="L4153">
        <v>160</v>
      </c>
      <c r="M4153" t="s">
        <v>205</v>
      </c>
      <c r="N4153" t="s">
        <v>44</v>
      </c>
      <c r="O4153" t="s">
        <v>203</v>
      </c>
      <c r="P4153">
        <f t="shared" si="192"/>
        <v>3.972</v>
      </c>
      <c r="Q4153">
        <f t="shared" si="193"/>
        <v>1.9280000000000004</v>
      </c>
      <c r="R4153">
        <f t="shared" si="194"/>
        <v>0.26874999999999999</v>
      </c>
    </row>
    <row r="4154" spans="1:18" x14ac:dyDescent="0.25">
      <c r="A4154" t="s">
        <v>204</v>
      </c>
      <c r="B4154" t="s">
        <v>7</v>
      </c>
      <c r="C4154" s="1">
        <v>44313</v>
      </c>
      <c r="D4154" s="1">
        <v>44691</v>
      </c>
      <c r="E4154" s="24">
        <v>378</v>
      </c>
      <c r="F4154">
        <v>1</v>
      </c>
      <c r="G4154">
        <v>4.5999999999999996</v>
      </c>
      <c r="H4154">
        <v>1.5</v>
      </c>
      <c r="I4154" t="s">
        <v>21</v>
      </c>
      <c r="J4154">
        <v>84</v>
      </c>
      <c r="K4154">
        <v>43</v>
      </c>
      <c r="L4154">
        <v>160</v>
      </c>
      <c r="M4154" t="s">
        <v>205</v>
      </c>
      <c r="N4154" t="s">
        <v>44</v>
      </c>
      <c r="O4154" t="s">
        <v>203</v>
      </c>
      <c r="P4154">
        <f t="shared" si="192"/>
        <v>3.972</v>
      </c>
      <c r="Q4154">
        <f t="shared" si="193"/>
        <v>0.62799999999999967</v>
      </c>
      <c r="R4154">
        <f t="shared" si="194"/>
        <v>0.26874999999999999</v>
      </c>
    </row>
    <row r="4155" spans="1:18" x14ac:dyDescent="0.25">
      <c r="A4155" t="s">
        <v>204</v>
      </c>
      <c r="B4155" t="s">
        <v>7</v>
      </c>
      <c r="C4155" s="1">
        <v>44313</v>
      </c>
      <c r="D4155" s="1">
        <v>44691</v>
      </c>
      <c r="E4155" s="24">
        <v>378</v>
      </c>
      <c r="F4155">
        <v>1</v>
      </c>
      <c r="G4155">
        <v>3</v>
      </c>
      <c r="H4155">
        <v>1</v>
      </c>
      <c r="I4155" t="s">
        <v>21</v>
      </c>
      <c r="J4155">
        <v>84</v>
      </c>
      <c r="K4155">
        <v>43</v>
      </c>
      <c r="L4155">
        <v>160</v>
      </c>
      <c r="M4155" t="s">
        <v>205</v>
      </c>
      <c r="N4155" t="s">
        <v>44</v>
      </c>
      <c r="O4155" t="s">
        <v>203</v>
      </c>
      <c r="P4155">
        <f t="shared" si="192"/>
        <v>3.972</v>
      </c>
      <c r="Q4155">
        <f t="shared" si="193"/>
        <v>-0.97199999999999998</v>
      </c>
      <c r="R4155">
        <f t="shared" si="194"/>
        <v>0.26874999999999999</v>
      </c>
    </row>
    <row r="4156" spans="1:18" x14ac:dyDescent="0.25">
      <c r="A4156" t="s">
        <v>204</v>
      </c>
      <c r="B4156" t="s">
        <v>7</v>
      </c>
      <c r="C4156" s="1">
        <v>44313</v>
      </c>
      <c r="D4156" s="1">
        <v>44691</v>
      </c>
      <c r="E4156" s="24">
        <v>378</v>
      </c>
      <c r="F4156">
        <v>1</v>
      </c>
      <c r="G4156">
        <v>4.5999999999999996</v>
      </c>
      <c r="H4156">
        <v>1.5</v>
      </c>
      <c r="I4156" t="s">
        <v>21</v>
      </c>
      <c r="J4156">
        <v>84</v>
      </c>
      <c r="K4156">
        <v>43</v>
      </c>
      <c r="L4156">
        <v>160</v>
      </c>
      <c r="M4156" t="s">
        <v>205</v>
      </c>
      <c r="N4156" t="s">
        <v>44</v>
      </c>
      <c r="O4156" t="s">
        <v>203</v>
      </c>
      <c r="P4156">
        <f t="shared" si="192"/>
        <v>3.972</v>
      </c>
      <c r="Q4156">
        <f t="shared" si="193"/>
        <v>0.62799999999999967</v>
      </c>
      <c r="R4156">
        <f t="shared" si="194"/>
        <v>0.26874999999999999</v>
      </c>
    </row>
    <row r="4157" spans="1:18" x14ac:dyDescent="0.25">
      <c r="A4157" t="s">
        <v>204</v>
      </c>
      <c r="B4157" t="s">
        <v>7</v>
      </c>
      <c r="C4157" s="1">
        <v>44313</v>
      </c>
      <c r="D4157" s="1">
        <v>44691</v>
      </c>
      <c r="E4157" s="24">
        <v>378</v>
      </c>
      <c r="F4157">
        <v>1</v>
      </c>
      <c r="G4157">
        <v>5.6</v>
      </c>
      <c r="H4157">
        <v>1.8</v>
      </c>
      <c r="I4157" t="s">
        <v>21</v>
      </c>
      <c r="J4157">
        <v>84</v>
      </c>
      <c r="K4157">
        <v>43</v>
      </c>
      <c r="L4157">
        <v>160</v>
      </c>
      <c r="M4157" t="s">
        <v>205</v>
      </c>
      <c r="N4157" t="s">
        <v>44</v>
      </c>
      <c r="O4157" t="s">
        <v>203</v>
      </c>
      <c r="P4157">
        <f t="shared" si="192"/>
        <v>3.972</v>
      </c>
      <c r="Q4157">
        <f t="shared" si="193"/>
        <v>1.6279999999999997</v>
      </c>
      <c r="R4157">
        <f t="shared" si="194"/>
        <v>0.26874999999999999</v>
      </c>
    </row>
    <row r="4158" spans="1:18" x14ac:dyDescent="0.25">
      <c r="A4158" t="s">
        <v>204</v>
      </c>
      <c r="B4158" t="s">
        <v>7</v>
      </c>
      <c r="C4158" s="1">
        <v>44313</v>
      </c>
      <c r="D4158" s="1">
        <v>44691</v>
      </c>
      <c r="E4158" s="24">
        <v>378</v>
      </c>
      <c r="F4158">
        <v>1</v>
      </c>
      <c r="G4158">
        <v>3.4</v>
      </c>
      <c r="H4158">
        <v>1.1000000000000001</v>
      </c>
      <c r="I4158" t="s">
        <v>21</v>
      </c>
      <c r="J4158">
        <v>84</v>
      </c>
      <c r="K4158">
        <v>43</v>
      </c>
      <c r="L4158">
        <v>160</v>
      </c>
      <c r="M4158" t="s">
        <v>205</v>
      </c>
      <c r="N4158" t="s">
        <v>44</v>
      </c>
      <c r="O4158" t="s">
        <v>203</v>
      </c>
      <c r="P4158">
        <f t="shared" si="192"/>
        <v>3.972</v>
      </c>
      <c r="Q4158">
        <f t="shared" si="193"/>
        <v>-0.57200000000000006</v>
      </c>
      <c r="R4158">
        <f t="shared" si="194"/>
        <v>0.26874999999999999</v>
      </c>
    </row>
    <row r="4159" spans="1:18" x14ac:dyDescent="0.25">
      <c r="A4159" t="s">
        <v>204</v>
      </c>
      <c r="B4159" t="s">
        <v>7</v>
      </c>
      <c r="C4159" s="1">
        <v>44313</v>
      </c>
      <c r="D4159" s="1">
        <v>44691</v>
      </c>
      <c r="E4159" s="24">
        <v>378</v>
      </c>
      <c r="F4159">
        <v>1</v>
      </c>
      <c r="G4159">
        <v>4.7</v>
      </c>
      <c r="H4159">
        <v>1.5</v>
      </c>
      <c r="I4159" t="s">
        <v>21</v>
      </c>
      <c r="J4159">
        <v>84</v>
      </c>
      <c r="K4159">
        <v>43</v>
      </c>
      <c r="L4159">
        <v>160</v>
      </c>
      <c r="M4159" t="s">
        <v>205</v>
      </c>
      <c r="N4159" t="s">
        <v>44</v>
      </c>
      <c r="O4159" t="s">
        <v>203</v>
      </c>
      <c r="P4159">
        <f t="shared" si="192"/>
        <v>3.972</v>
      </c>
      <c r="Q4159">
        <f t="shared" si="193"/>
        <v>0.7280000000000002</v>
      </c>
      <c r="R4159">
        <f t="shared" si="194"/>
        <v>0.26874999999999999</v>
      </c>
    </row>
    <row r="4160" spans="1:18" x14ac:dyDescent="0.25">
      <c r="A4160" t="s">
        <v>204</v>
      </c>
      <c r="B4160" t="s">
        <v>7</v>
      </c>
      <c r="C4160" s="1">
        <v>44313</v>
      </c>
      <c r="D4160" s="1">
        <v>44691</v>
      </c>
      <c r="E4160" s="24">
        <v>378</v>
      </c>
      <c r="F4160">
        <v>1</v>
      </c>
      <c r="G4160">
        <v>5.8</v>
      </c>
      <c r="H4160">
        <v>1.9</v>
      </c>
      <c r="I4160" t="s">
        <v>21</v>
      </c>
      <c r="J4160">
        <v>84</v>
      </c>
      <c r="K4160">
        <v>43</v>
      </c>
      <c r="L4160">
        <v>160</v>
      </c>
      <c r="M4160" t="s">
        <v>205</v>
      </c>
      <c r="N4160" t="s">
        <v>44</v>
      </c>
      <c r="O4160" t="s">
        <v>203</v>
      </c>
      <c r="P4160">
        <f t="shared" si="192"/>
        <v>3.972</v>
      </c>
      <c r="Q4160">
        <f t="shared" si="193"/>
        <v>1.8279999999999998</v>
      </c>
      <c r="R4160">
        <f t="shared" si="194"/>
        <v>0.26874999999999999</v>
      </c>
    </row>
    <row r="4161" spans="1:18" x14ac:dyDescent="0.25">
      <c r="A4161" t="s">
        <v>204</v>
      </c>
      <c r="B4161" t="s">
        <v>7</v>
      </c>
      <c r="C4161" s="1">
        <v>44313</v>
      </c>
      <c r="D4161" s="1">
        <v>44691</v>
      </c>
      <c r="E4161" s="24">
        <v>378</v>
      </c>
      <c r="F4161">
        <v>1</v>
      </c>
      <c r="G4161">
        <v>4.7</v>
      </c>
      <c r="H4161">
        <v>1.5</v>
      </c>
      <c r="I4161" t="s">
        <v>21</v>
      </c>
      <c r="J4161">
        <v>84</v>
      </c>
      <c r="K4161">
        <v>43</v>
      </c>
      <c r="L4161">
        <v>160</v>
      </c>
      <c r="M4161" t="s">
        <v>205</v>
      </c>
      <c r="N4161" t="s">
        <v>44</v>
      </c>
      <c r="O4161" t="s">
        <v>203</v>
      </c>
      <c r="P4161">
        <f t="shared" si="192"/>
        <v>3.972</v>
      </c>
      <c r="Q4161">
        <f t="shared" si="193"/>
        <v>0.7280000000000002</v>
      </c>
      <c r="R4161">
        <f t="shared" si="194"/>
        <v>0.26874999999999999</v>
      </c>
    </row>
    <row r="4162" spans="1:18" x14ac:dyDescent="0.25">
      <c r="A4162" t="s">
        <v>204</v>
      </c>
      <c r="B4162" t="s">
        <v>7</v>
      </c>
      <c r="C4162" s="1">
        <v>44313</v>
      </c>
      <c r="D4162" s="1">
        <v>44691</v>
      </c>
      <c r="E4162" s="24">
        <v>378</v>
      </c>
      <c r="F4162">
        <v>1</v>
      </c>
      <c r="G4162">
        <v>3.8</v>
      </c>
      <c r="H4162">
        <v>1.2</v>
      </c>
      <c r="I4162" t="s">
        <v>21</v>
      </c>
      <c r="J4162">
        <v>84</v>
      </c>
      <c r="K4162">
        <v>43</v>
      </c>
      <c r="L4162">
        <v>160</v>
      </c>
      <c r="M4162" t="s">
        <v>205</v>
      </c>
      <c r="N4162" t="s">
        <v>44</v>
      </c>
      <c r="O4162" t="s">
        <v>203</v>
      </c>
      <c r="P4162">
        <f t="shared" si="192"/>
        <v>3.972</v>
      </c>
      <c r="Q4162">
        <f t="shared" si="193"/>
        <v>-0.17200000000000015</v>
      </c>
      <c r="R4162">
        <f t="shared" si="194"/>
        <v>0.26874999999999999</v>
      </c>
    </row>
    <row r="4163" spans="1:18" x14ac:dyDescent="0.25">
      <c r="A4163" t="s">
        <v>204</v>
      </c>
      <c r="B4163" t="s">
        <v>7</v>
      </c>
      <c r="C4163" s="1">
        <v>44313</v>
      </c>
      <c r="D4163" s="1">
        <v>44691</v>
      </c>
      <c r="E4163" s="24">
        <v>378</v>
      </c>
      <c r="F4163">
        <v>1</v>
      </c>
      <c r="G4163">
        <v>5.0999999999999996</v>
      </c>
      <c r="H4163">
        <v>1.7</v>
      </c>
      <c r="I4163" t="s">
        <v>21</v>
      </c>
      <c r="J4163">
        <v>84</v>
      </c>
      <c r="K4163">
        <v>43</v>
      </c>
      <c r="L4163">
        <v>160</v>
      </c>
      <c r="M4163" t="s">
        <v>205</v>
      </c>
      <c r="N4163" t="s">
        <v>44</v>
      </c>
      <c r="O4163" t="s">
        <v>203</v>
      </c>
      <c r="P4163">
        <f t="shared" ref="P4163:P4226" si="195">IF(B4163="AltCom",E4163*0.003+1.43,IF(B4163="EreCya",E4163*0.003+2.87,IF(B4163="JulOrn",E4163*0.004+2.3,IF(B4163="LepElo",E4163*0.011+0.91,IF(B4163="NeoPul",E4163*0.004+2.46,IF(B4163="NeoTet","NT",IF(B4163="TelTem",E4163*0.006+1.77,IF(B4163="VarMoo",E4163*0.003+1.67,"AAAAAAAAAH"))))))))</f>
        <v>3.972</v>
      </c>
      <c r="Q4163">
        <f t="shared" ref="Q4163:Q4226" si="196">IF(B4163="NeoTet", "NA", G4163-P4163)</f>
        <v>1.1279999999999997</v>
      </c>
      <c r="R4163">
        <f t="shared" ref="R4163:R4226" si="197">K4163/L4163</f>
        <v>0.26874999999999999</v>
      </c>
    </row>
    <row r="4164" spans="1:18" x14ac:dyDescent="0.25">
      <c r="A4164" t="s">
        <v>204</v>
      </c>
      <c r="B4164" t="s">
        <v>7</v>
      </c>
      <c r="C4164" s="1">
        <v>44313</v>
      </c>
      <c r="D4164" s="1">
        <v>44691</v>
      </c>
      <c r="E4164" s="24">
        <v>378</v>
      </c>
      <c r="F4164">
        <v>1</v>
      </c>
      <c r="G4164">
        <v>4.8</v>
      </c>
      <c r="H4164">
        <v>1.6</v>
      </c>
      <c r="I4164" t="s">
        <v>21</v>
      </c>
      <c r="J4164">
        <v>84</v>
      </c>
      <c r="K4164">
        <v>43</v>
      </c>
      <c r="L4164">
        <v>160</v>
      </c>
      <c r="M4164" t="s">
        <v>205</v>
      </c>
      <c r="N4164" t="s">
        <v>44</v>
      </c>
      <c r="O4164" t="s">
        <v>203</v>
      </c>
      <c r="P4164">
        <f t="shared" si="195"/>
        <v>3.972</v>
      </c>
      <c r="Q4164">
        <f t="shared" si="196"/>
        <v>0.82799999999999985</v>
      </c>
      <c r="R4164">
        <f t="shared" si="197"/>
        <v>0.26874999999999999</v>
      </c>
    </row>
    <row r="4165" spans="1:18" x14ac:dyDescent="0.25">
      <c r="A4165" t="s">
        <v>204</v>
      </c>
      <c r="B4165" t="s">
        <v>7</v>
      </c>
      <c r="C4165" s="1">
        <v>44313</v>
      </c>
      <c r="D4165" s="1">
        <v>44691</v>
      </c>
      <c r="E4165" s="24">
        <v>378</v>
      </c>
      <c r="F4165">
        <v>1</v>
      </c>
      <c r="G4165">
        <v>4.0999999999999996</v>
      </c>
      <c r="H4165">
        <v>1.2</v>
      </c>
      <c r="I4165" t="s">
        <v>21</v>
      </c>
      <c r="J4165">
        <v>84</v>
      </c>
      <c r="K4165">
        <v>43</v>
      </c>
      <c r="L4165">
        <v>160</v>
      </c>
      <c r="M4165" t="s">
        <v>205</v>
      </c>
      <c r="N4165" t="s">
        <v>44</v>
      </c>
      <c r="O4165" t="s">
        <v>203</v>
      </c>
      <c r="P4165">
        <f t="shared" si="195"/>
        <v>3.972</v>
      </c>
      <c r="Q4165">
        <f t="shared" si="196"/>
        <v>0.12799999999999967</v>
      </c>
      <c r="R4165">
        <f t="shared" si="197"/>
        <v>0.26874999999999999</v>
      </c>
    </row>
    <row r="4166" spans="1:18" x14ac:dyDescent="0.25">
      <c r="A4166" t="s">
        <v>204</v>
      </c>
      <c r="B4166" t="s">
        <v>7</v>
      </c>
      <c r="C4166" s="1">
        <v>44313</v>
      </c>
      <c r="D4166" s="1">
        <v>44691</v>
      </c>
      <c r="E4166" s="24">
        <v>378</v>
      </c>
      <c r="F4166">
        <v>1</v>
      </c>
      <c r="G4166">
        <v>3.4</v>
      </c>
      <c r="H4166">
        <v>1.1000000000000001</v>
      </c>
      <c r="I4166" t="s">
        <v>21</v>
      </c>
      <c r="J4166">
        <v>84</v>
      </c>
      <c r="K4166">
        <v>43</v>
      </c>
      <c r="L4166">
        <v>160</v>
      </c>
      <c r="M4166" t="s">
        <v>205</v>
      </c>
      <c r="N4166" t="s">
        <v>44</v>
      </c>
      <c r="O4166" t="s">
        <v>203</v>
      </c>
      <c r="P4166">
        <f t="shared" si="195"/>
        <v>3.972</v>
      </c>
      <c r="Q4166">
        <f t="shared" si="196"/>
        <v>-0.57200000000000006</v>
      </c>
      <c r="R4166">
        <f t="shared" si="197"/>
        <v>0.26874999999999999</v>
      </c>
    </row>
    <row r="4167" spans="1:18" x14ac:dyDescent="0.25">
      <c r="A4167" t="s">
        <v>204</v>
      </c>
      <c r="B4167" t="s">
        <v>7</v>
      </c>
      <c r="C4167" s="1">
        <v>44313</v>
      </c>
      <c r="D4167" s="1">
        <v>44691</v>
      </c>
      <c r="E4167" s="24">
        <v>378</v>
      </c>
      <c r="F4167">
        <v>1</v>
      </c>
      <c r="G4167">
        <v>4.0999999999999996</v>
      </c>
      <c r="H4167">
        <v>1.3</v>
      </c>
      <c r="I4167" t="s">
        <v>21</v>
      </c>
      <c r="J4167">
        <v>84</v>
      </c>
      <c r="K4167">
        <v>43</v>
      </c>
      <c r="L4167">
        <v>160</v>
      </c>
      <c r="M4167" t="s">
        <v>205</v>
      </c>
      <c r="N4167" t="s">
        <v>44</v>
      </c>
      <c r="O4167" t="s">
        <v>203</v>
      </c>
      <c r="P4167">
        <f t="shared" si="195"/>
        <v>3.972</v>
      </c>
      <c r="Q4167">
        <f t="shared" si="196"/>
        <v>0.12799999999999967</v>
      </c>
      <c r="R4167">
        <f t="shared" si="197"/>
        <v>0.26874999999999999</v>
      </c>
    </row>
    <row r="4168" spans="1:18" x14ac:dyDescent="0.25">
      <c r="A4168" t="s">
        <v>204</v>
      </c>
      <c r="B4168" t="s">
        <v>7</v>
      </c>
      <c r="C4168" s="1">
        <v>44313</v>
      </c>
      <c r="D4168" s="1">
        <v>44691</v>
      </c>
      <c r="E4168" s="24">
        <v>378</v>
      </c>
      <c r="F4168">
        <v>1</v>
      </c>
      <c r="G4168">
        <v>4.7</v>
      </c>
      <c r="H4168">
        <v>1.5</v>
      </c>
      <c r="I4168" t="s">
        <v>21</v>
      </c>
      <c r="J4168">
        <v>84</v>
      </c>
      <c r="K4168">
        <v>43</v>
      </c>
      <c r="L4168">
        <v>160</v>
      </c>
      <c r="M4168" t="s">
        <v>205</v>
      </c>
      <c r="N4168" t="s">
        <v>44</v>
      </c>
      <c r="O4168" t="s">
        <v>203</v>
      </c>
      <c r="P4168">
        <f t="shared" si="195"/>
        <v>3.972</v>
      </c>
      <c r="Q4168">
        <f t="shared" si="196"/>
        <v>0.7280000000000002</v>
      </c>
      <c r="R4168">
        <f t="shared" si="197"/>
        <v>0.26874999999999999</v>
      </c>
    </row>
    <row r="4169" spans="1:18" x14ac:dyDescent="0.25">
      <c r="A4169" t="s">
        <v>204</v>
      </c>
      <c r="B4169" t="s">
        <v>7</v>
      </c>
      <c r="C4169" s="1">
        <v>44313</v>
      </c>
      <c r="D4169" s="1">
        <v>44691</v>
      </c>
      <c r="E4169" s="24">
        <v>378</v>
      </c>
      <c r="F4169">
        <v>1</v>
      </c>
      <c r="G4169">
        <v>3.8</v>
      </c>
      <c r="H4169">
        <v>1.2</v>
      </c>
      <c r="I4169" t="s">
        <v>21</v>
      </c>
      <c r="J4169">
        <v>84</v>
      </c>
      <c r="K4169">
        <v>43</v>
      </c>
      <c r="L4169">
        <v>160</v>
      </c>
      <c r="M4169" t="s">
        <v>205</v>
      </c>
      <c r="N4169" t="s">
        <v>44</v>
      </c>
      <c r="O4169" t="s">
        <v>203</v>
      </c>
      <c r="P4169">
        <f t="shared" si="195"/>
        <v>3.972</v>
      </c>
      <c r="Q4169">
        <f t="shared" si="196"/>
        <v>-0.17200000000000015</v>
      </c>
      <c r="R4169">
        <f t="shared" si="197"/>
        <v>0.26874999999999999</v>
      </c>
    </row>
    <row r="4170" spans="1:18" x14ac:dyDescent="0.25">
      <c r="A4170" t="s">
        <v>204</v>
      </c>
      <c r="B4170" t="s">
        <v>7</v>
      </c>
      <c r="C4170" s="1">
        <v>44313</v>
      </c>
      <c r="D4170" s="1">
        <v>44691</v>
      </c>
      <c r="E4170" s="24">
        <v>378</v>
      </c>
      <c r="F4170">
        <v>1</v>
      </c>
      <c r="G4170">
        <v>4.3</v>
      </c>
      <c r="H4170">
        <v>1.4</v>
      </c>
      <c r="I4170" t="s">
        <v>21</v>
      </c>
      <c r="J4170">
        <v>84</v>
      </c>
      <c r="K4170">
        <v>43</v>
      </c>
      <c r="L4170">
        <v>160</v>
      </c>
      <c r="M4170" t="s">
        <v>205</v>
      </c>
      <c r="N4170" t="s">
        <v>44</v>
      </c>
      <c r="O4170" t="s">
        <v>203</v>
      </c>
      <c r="P4170">
        <f t="shared" si="195"/>
        <v>3.972</v>
      </c>
      <c r="Q4170">
        <f t="shared" si="196"/>
        <v>0.32799999999999985</v>
      </c>
      <c r="R4170">
        <f t="shared" si="197"/>
        <v>0.26874999999999999</v>
      </c>
    </row>
    <row r="4171" spans="1:18" x14ac:dyDescent="0.25">
      <c r="A4171" t="s">
        <v>204</v>
      </c>
      <c r="B4171" t="s">
        <v>7</v>
      </c>
      <c r="C4171" s="1">
        <v>44313</v>
      </c>
      <c r="D4171" s="1">
        <v>44691</v>
      </c>
      <c r="E4171" s="24">
        <v>378</v>
      </c>
      <c r="F4171">
        <v>1</v>
      </c>
      <c r="G4171">
        <v>4.7</v>
      </c>
      <c r="H4171">
        <v>1.5</v>
      </c>
      <c r="I4171" t="s">
        <v>21</v>
      </c>
      <c r="J4171">
        <v>84</v>
      </c>
      <c r="K4171">
        <v>43</v>
      </c>
      <c r="L4171">
        <v>160</v>
      </c>
      <c r="M4171" t="s">
        <v>205</v>
      </c>
      <c r="N4171" t="s">
        <v>44</v>
      </c>
      <c r="O4171" t="s">
        <v>203</v>
      </c>
      <c r="P4171">
        <f t="shared" si="195"/>
        <v>3.972</v>
      </c>
      <c r="Q4171">
        <f t="shared" si="196"/>
        <v>0.7280000000000002</v>
      </c>
      <c r="R4171">
        <f t="shared" si="197"/>
        <v>0.26874999999999999</v>
      </c>
    </row>
    <row r="4172" spans="1:18" x14ac:dyDescent="0.25">
      <c r="A4172" t="s">
        <v>204</v>
      </c>
      <c r="B4172" t="s">
        <v>7</v>
      </c>
      <c r="C4172" s="1">
        <v>44313</v>
      </c>
      <c r="D4172" s="1">
        <v>44691</v>
      </c>
      <c r="E4172" s="24">
        <v>378</v>
      </c>
      <c r="F4172">
        <v>1</v>
      </c>
      <c r="G4172">
        <v>4.2</v>
      </c>
      <c r="H4172">
        <v>1.3</v>
      </c>
      <c r="I4172" t="s">
        <v>21</v>
      </c>
      <c r="J4172">
        <v>84</v>
      </c>
      <c r="K4172">
        <v>43</v>
      </c>
      <c r="L4172">
        <v>160</v>
      </c>
      <c r="M4172" t="s">
        <v>205</v>
      </c>
      <c r="N4172" t="s">
        <v>44</v>
      </c>
      <c r="O4172" t="s">
        <v>203</v>
      </c>
      <c r="P4172">
        <f t="shared" si="195"/>
        <v>3.972</v>
      </c>
      <c r="Q4172">
        <f t="shared" si="196"/>
        <v>0.2280000000000002</v>
      </c>
      <c r="R4172">
        <f t="shared" si="197"/>
        <v>0.26874999999999999</v>
      </c>
    </row>
    <row r="4173" spans="1:18" x14ac:dyDescent="0.25">
      <c r="A4173" t="s">
        <v>204</v>
      </c>
      <c r="B4173" t="s">
        <v>7</v>
      </c>
      <c r="C4173" s="1">
        <v>44313</v>
      </c>
      <c r="D4173" s="1">
        <v>44691</v>
      </c>
      <c r="E4173" s="24">
        <v>378</v>
      </c>
      <c r="F4173">
        <v>1</v>
      </c>
      <c r="G4173">
        <v>3.6</v>
      </c>
      <c r="H4173">
        <v>1.2</v>
      </c>
      <c r="I4173" t="s">
        <v>21</v>
      </c>
      <c r="J4173">
        <v>84</v>
      </c>
      <c r="K4173">
        <v>43</v>
      </c>
      <c r="L4173">
        <v>160</v>
      </c>
      <c r="M4173" t="s">
        <v>205</v>
      </c>
      <c r="N4173" t="s">
        <v>44</v>
      </c>
      <c r="O4173" t="s">
        <v>203</v>
      </c>
      <c r="P4173">
        <f t="shared" si="195"/>
        <v>3.972</v>
      </c>
      <c r="Q4173">
        <f t="shared" si="196"/>
        <v>-0.37199999999999989</v>
      </c>
      <c r="R4173">
        <f t="shared" si="197"/>
        <v>0.26874999999999999</v>
      </c>
    </row>
    <row r="4174" spans="1:18" x14ac:dyDescent="0.25">
      <c r="A4174" t="s">
        <v>204</v>
      </c>
      <c r="B4174" t="s">
        <v>7</v>
      </c>
      <c r="C4174" s="1">
        <v>44313</v>
      </c>
      <c r="D4174" s="1">
        <v>44691</v>
      </c>
      <c r="E4174" s="24">
        <v>378</v>
      </c>
      <c r="F4174">
        <v>1</v>
      </c>
      <c r="G4174">
        <v>4.9000000000000004</v>
      </c>
      <c r="H4174">
        <v>1.6</v>
      </c>
      <c r="I4174" t="s">
        <v>21</v>
      </c>
      <c r="J4174">
        <v>84</v>
      </c>
      <c r="K4174">
        <v>43</v>
      </c>
      <c r="L4174">
        <v>160</v>
      </c>
      <c r="M4174" t="s">
        <v>205</v>
      </c>
      <c r="N4174" t="s">
        <v>44</v>
      </c>
      <c r="O4174" t="s">
        <v>203</v>
      </c>
      <c r="P4174">
        <f t="shared" si="195"/>
        <v>3.972</v>
      </c>
      <c r="Q4174">
        <f t="shared" si="196"/>
        <v>0.92800000000000038</v>
      </c>
      <c r="R4174">
        <f t="shared" si="197"/>
        <v>0.26874999999999999</v>
      </c>
    </row>
    <row r="4175" spans="1:18" x14ac:dyDescent="0.25">
      <c r="A4175" t="s">
        <v>204</v>
      </c>
      <c r="B4175" t="s">
        <v>7</v>
      </c>
      <c r="C4175" s="1">
        <v>44313</v>
      </c>
      <c r="D4175" s="1">
        <v>44691</v>
      </c>
      <c r="E4175" s="24">
        <v>378</v>
      </c>
      <c r="F4175">
        <v>1</v>
      </c>
      <c r="G4175">
        <v>4</v>
      </c>
      <c r="H4175">
        <v>1.4</v>
      </c>
      <c r="I4175" t="s">
        <v>21</v>
      </c>
      <c r="J4175">
        <v>84</v>
      </c>
      <c r="K4175">
        <v>43</v>
      </c>
      <c r="L4175">
        <v>160</v>
      </c>
      <c r="M4175" t="s">
        <v>205</v>
      </c>
      <c r="N4175" t="s">
        <v>44</v>
      </c>
      <c r="O4175" t="s">
        <v>203</v>
      </c>
      <c r="P4175">
        <f t="shared" si="195"/>
        <v>3.972</v>
      </c>
      <c r="Q4175">
        <f t="shared" si="196"/>
        <v>2.8000000000000025E-2</v>
      </c>
      <c r="R4175">
        <f t="shared" si="197"/>
        <v>0.26874999999999999</v>
      </c>
    </row>
    <row r="4176" spans="1:18" x14ac:dyDescent="0.25">
      <c r="A4176" t="s">
        <v>204</v>
      </c>
      <c r="B4176" t="s">
        <v>7</v>
      </c>
      <c r="C4176" s="1">
        <v>44313</v>
      </c>
      <c r="D4176" s="1">
        <v>44691</v>
      </c>
      <c r="E4176" s="24">
        <v>378</v>
      </c>
      <c r="F4176">
        <v>1</v>
      </c>
      <c r="G4176">
        <v>4.3</v>
      </c>
      <c r="H4176">
        <v>1.3</v>
      </c>
      <c r="I4176" t="s">
        <v>21</v>
      </c>
      <c r="J4176">
        <v>84</v>
      </c>
      <c r="K4176">
        <v>43</v>
      </c>
      <c r="L4176">
        <v>160</v>
      </c>
      <c r="M4176" t="s">
        <v>205</v>
      </c>
      <c r="N4176" t="s">
        <v>44</v>
      </c>
      <c r="O4176" t="s">
        <v>203</v>
      </c>
      <c r="P4176">
        <f t="shared" si="195"/>
        <v>3.972</v>
      </c>
      <c r="Q4176">
        <f t="shared" si="196"/>
        <v>0.32799999999999985</v>
      </c>
      <c r="R4176">
        <f t="shared" si="197"/>
        <v>0.26874999999999999</v>
      </c>
    </row>
    <row r="4177" spans="1:18" x14ac:dyDescent="0.25">
      <c r="A4177" t="s">
        <v>204</v>
      </c>
      <c r="B4177" t="s">
        <v>7</v>
      </c>
      <c r="C4177" s="1">
        <v>44313</v>
      </c>
      <c r="D4177" s="1">
        <v>44691</v>
      </c>
      <c r="E4177" s="24">
        <v>378</v>
      </c>
      <c r="F4177">
        <v>1</v>
      </c>
      <c r="G4177">
        <v>4.0999999999999996</v>
      </c>
      <c r="H4177">
        <v>1.3</v>
      </c>
      <c r="I4177" t="s">
        <v>21</v>
      </c>
      <c r="J4177">
        <v>84</v>
      </c>
      <c r="K4177">
        <v>43</v>
      </c>
      <c r="L4177">
        <v>160</v>
      </c>
      <c r="M4177" t="s">
        <v>205</v>
      </c>
      <c r="N4177" t="s">
        <v>44</v>
      </c>
      <c r="O4177" t="s">
        <v>203</v>
      </c>
      <c r="P4177">
        <f t="shared" si="195"/>
        <v>3.972</v>
      </c>
      <c r="Q4177">
        <f t="shared" si="196"/>
        <v>0.12799999999999967</v>
      </c>
      <c r="R4177">
        <f t="shared" si="197"/>
        <v>0.26874999999999999</v>
      </c>
    </row>
    <row r="4178" spans="1:18" x14ac:dyDescent="0.25">
      <c r="A4178" t="s">
        <v>204</v>
      </c>
      <c r="B4178" t="s">
        <v>7</v>
      </c>
      <c r="C4178" s="1">
        <v>44313</v>
      </c>
      <c r="D4178" s="1">
        <v>44691</v>
      </c>
      <c r="E4178" s="24">
        <v>378</v>
      </c>
      <c r="F4178">
        <v>1</v>
      </c>
      <c r="G4178">
        <v>4.4000000000000004</v>
      </c>
      <c r="H4178">
        <v>1.4</v>
      </c>
      <c r="I4178" t="s">
        <v>21</v>
      </c>
      <c r="J4178">
        <v>84</v>
      </c>
      <c r="K4178">
        <v>43</v>
      </c>
      <c r="L4178">
        <v>160</v>
      </c>
      <c r="M4178" t="s">
        <v>205</v>
      </c>
      <c r="N4178" t="s">
        <v>44</v>
      </c>
      <c r="O4178" t="s">
        <v>203</v>
      </c>
      <c r="P4178">
        <f t="shared" si="195"/>
        <v>3.972</v>
      </c>
      <c r="Q4178">
        <f t="shared" si="196"/>
        <v>0.42800000000000038</v>
      </c>
      <c r="R4178">
        <f t="shared" si="197"/>
        <v>0.26874999999999999</v>
      </c>
    </row>
    <row r="4179" spans="1:18" x14ac:dyDescent="0.25">
      <c r="A4179" t="s">
        <v>204</v>
      </c>
      <c r="B4179" t="s">
        <v>7</v>
      </c>
      <c r="C4179" s="1">
        <v>44313</v>
      </c>
      <c r="D4179" s="1">
        <v>44691</v>
      </c>
      <c r="E4179" s="24">
        <v>378</v>
      </c>
      <c r="F4179">
        <v>1</v>
      </c>
      <c r="G4179">
        <v>3.6</v>
      </c>
      <c r="H4179">
        <v>1.2</v>
      </c>
      <c r="I4179" t="s">
        <v>21</v>
      </c>
      <c r="J4179">
        <v>84</v>
      </c>
      <c r="K4179">
        <v>43</v>
      </c>
      <c r="L4179">
        <v>160</v>
      </c>
      <c r="M4179" t="s">
        <v>205</v>
      </c>
      <c r="N4179" t="s">
        <v>44</v>
      </c>
      <c r="O4179" t="s">
        <v>203</v>
      </c>
      <c r="P4179">
        <f t="shared" si="195"/>
        <v>3.972</v>
      </c>
      <c r="Q4179">
        <f t="shared" si="196"/>
        <v>-0.37199999999999989</v>
      </c>
      <c r="R4179">
        <f t="shared" si="197"/>
        <v>0.26874999999999999</v>
      </c>
    </row>
    <row r="4180" spans="1:18" x14ac:dyDescent="0.25">
      <c r="A4180" t="s">
        <v>204</v>
      </c>
      <c r="B4180" t="s">
        <v>7</v>
      </c>
      <c r="C4180" s="1">
        <v>44313</v>
      </c>
      <c r="D4180" s="1">
        <v>44691</v>
      </c>
      <c r="E4180" s="24">
        <v>378</v>
      </c>
      <c r="F4180">
        <v>1</v>
      </c>
      <c r="G4180">
        <v>3.5</v>
      </c>
      <c r="H4180">
        <v>1.1000000000000001</v>
      </c>
      <c r="I4180" t="s">
        <v>21</v>
      </c>
      <c r="J4180">
        <v>84</v>
      </c>
      <c r="K4180">
        <v>43</v>
      </c>
      <c r="L4180">
        <v>160</v>
      </c>
      <c r="M4180" t="s">
        <v>205</v>
      </c>
      <c r="N4180" t="s">
        <v>44</v>
      </c>
      <c r="O4180" t="s">
        <v>203</v>
      </c>
      <c r="P4180">
        <f t="shared" si="195"/>
        <v>3.972</v>
      </c>
      <c r="Q4180">
        <f t="shared" si="196"/>
        <v>-0.47199999999999998</v>
      </c>
      <c r="R4180">
        <f t="shared" si="197"/>
        <v>0.26874999999999999</v>
      </c>
    </row>
    <row r="4181" spans="1:18" x14ac:dyDescent="0.25">
      <c r="A4181" t="s">
        <v>204</v>
      </c>
      <c r="B4181" t="s">
        <v>7</v>
      </c>
      <c r="C4181" s="1">
        <v>44313</v>
      </c>
      <c r="D4181" s="1">
        <v>44691</v>
      </c>
      <c r="E4181" s="24">
        <v>378</v>
      </c>
      <c r="F4181">
        <v>1</v>
      </c>
      <c r="G4181">
        <v>4.8</v>
      </c>
      <c r="H4181">
        <v>1.5</v>
      </c>
      <c r="I4181" t="s">
        <v>21</v>
      </c>
      <c r="J4181">
        <v>84</v>
      </c>
      <c r="K4181">
        <v>43</v>
      </c>
      <c r="L4181">
        <v>160</v>
      </c>
      <c r="M4181" t="s">
        <v>205</v>
      </c>
      <c r="N4181" t="s">
        <v>44</v>
      </c>
      <c r="O4181" t="s">
        <v>203</v>
      </c>
      <c r="P4181">
        <f t="shared" si="195"/>
        <v>3.972</v>
      </c>
      <c r="Q4181">
        <f t="shared" si="196"/>
        <v>0.82799999999999985</v>
      </c>
      <c r="R4181">
        <f t="shared" si="197"/>
        <v>0.26874999999999999</v>
      </c>
    </row>
    <row r="4182" spans="1:18" x14ac:dyDescent="0.25">
      <c r="A4182" t="s">
        <v>204</v>
      </c>
      <c r="B4182" t="s">
        <v>7</v>
      </c>
      <c r="C4182" s="1">
        <v>44313</v>
      </c>
      <c r="D4182" s="1">
        <v>44691</v>
      </c>
      <c r="E4182" s="24">
        <v>378</v>
      </c>
      <c r="F4182">
        <v>1</v>
      </c>
      <c r="G4182">
        <v>4.7</v>
      </c>
      <c r="H4182">
        <v>1.5</v>
      </c>
      <c r="I4182" t="s">
        <v>21</v>
      </c>
      <c r="J4182">
        <v>84</v>
      </c>
      <c r="K4182">
        <v>43</v>
      </c>
      <c r="L4182">
        <v>160</v>
      </c>
      <c r="M4182" t="s">
        <v>205</v>
      </c>
      <c r="N4182" t="s">
        <v>44</v>
      </c>
      <c r="O4182" t="s">
        <v>203</v>
      </c>
      <c r="P4182">
        <f t="shared" si="195"/>
        <v>3.972</v>
      </c>
      <c r="Q4182">
        <f t="shared" si="196"/>
        <v>0.7280000000000002</v>
      </c>
      <c r="R4182">
        <f t="shared" si="197"/>
        <v>0.26874999999999999</v>
      </c>
    </row>
    <row r="4183" spans="1:18" x14ac:dyDescent="0.25">
      <c r="A4183" t="s">
        <v>204</v>
      </c>
      <c r="B4183" t="s">
        <v>7</v>
      </c>
      <c r="C4183" s="1">
        <v>44313</v>
      </c>
      <c r="D4183" s="1">
        <v>44691</v>
      </c>
      <c r="E4183" s="24">
        <v>378</v>
      </c>
      <c r="F4183">
        <v>1</v>
      </c>
      <c r="G4183">
        <v>4.9000000000000004</v>
      </c>
      <c r="H4183">
        <v>1.6</v>
      </c>
      <c r="I4183" t="s">
        <v>21</v>
      </c>
      <c r="J4183">
        <v>84</v>
      </c>
      <c r="K4183">
        <v>43</v>
      </c>
      <c r="L4183">
        <v>160</v>
      </c>
      <c r="M4183" t="s">
        <v>205</v>
      </c>
      <c r="N4183" t="s">
        <v>44</v>
      </c>
      <c r="O4183" t="s">
        <v>203</v>
      </c>
      <c r="P4183">
        <f t="shared" si="195"/>
        <v>3.972</v>
      </c>
      <c r="Q4183">
        <f t="shared" si="196"/>
        <v>0.92800000000000038</v>
      </c>
      <c r="R4183">
        <f t="shared" si="197"/>
        <v>0.26874999999999999</v>
      </c>
    </row>
    <row r="4184" spans="1:18" x14ac:dyDescent="0.25">
      <c r="A4184" t="s">
        <v>204</v>
      </c>
      <c r="B4184" t="s">
        <v>7</v>
      </c>
      <c r="C4184" s="1">
        <v>44313</v>
      </c>
      <c r="D4184" s="1">
        <v>44691</v>
      </c>
      <c r="E4184" s="24">
        <v>378</v>
      </c>
      <c r="F4184">
        <v>1</v>
      </c>
      <c r="G4184">
        <v>4.7</v>
      </c>
      <c r="H4184">
        <v>1.4</v>
      </c>
      <c r="I4184" t="s">
        <v>21</v>
      </c>
      <c r="J4184">
        <v>84</v>
      </c>
      <c r="K4184">
        <v>43</v>
      </c>
      <c r="L4184">
        <v>160</v>
      </c>
      <c r="M4184" t="s">
        <v>205</v>
      </c>
      <c r="N4184" t="s">
        <v>44</v>
      </c>
      <c r="O4184" t="s">
        <v>203</v>
      </c>
      <c r="P4184">
        <f t="shared" si="195"/>
        <v>3.972</v>
      </c>
      <c r="Q4184">
        <f t="shared" si="196"/>
        <v>0.7280000000000002</v>
      </c>
      <c r="R4184">
        <f t="shared" si="197"/>
        <v>0.26874999999999999</v>
      </c>
    </row>
    <row r="4185" spans="1:18" x14ac:dyDescent="0.25">
      <c r="A4185" t="s">
        <v>204</v>
      </c>
      <c r="B4185" t="s">
        <v>7</v>
      </c>
      <c r="C4185" s="1">
        <v>44313</v>
      </c>
      <c r="D4185" s="1">
        <v>44691</v>
      </c>
      <c r="E4185" s="24">
        <v>378</v>
      </c>
      <c r="F4185">
        <v>1</v>
      </c>
      <c r="G4185">
        <v>3.4</v>
      </c>
      <c r="H4185">
        <v>1.1000000000000001</v>
      </c>
      <c r="I4185" t="s">
        <v>21</v>
      </c>
      <c r="J4185">
        <v>84</v>
      </c>
      <c r="K4185">
        <v>43</v>
      </c>
      <c r="L4185">
        <v>160</v>
      </c>
      <c r="M4185" t="s">
        <v>205</v>
      </c>
      <c r="N4185" t="s">
        <v>44</v>
      </c>
      <c r="O4185" t="s">
        <v>203</v>
      </c>
      <c r="P4185">
        <f t="shared" si="195"/>
        <v>3.972</v>
      </c>
      <c r="Q4185">
        <f t="shared" si="196"/>
        <v>-0.57200000000000006</v>
      </c>
      <c r="R4185">
        <f t="shared" si="197"/>
        <v>0.26874999999999999</v>
      </c>
    </row>
    <row r="4186" spans="1:18" x14ac:dyDescent="0.25">
      <c r="A4186" t="s">
        <v>204</v>
      </c>
      <c r="B4186" t="s">
        <v>7</v>
      </c>
      <c r="C4186" s="1">
        <v>44313</v>
      </c>
      <c r="D4186" s="1">
        <v>44691</v>
      </c>
      <c r="E4186" s="24">
        <v>378</v>
      </c>
      <c r="F4186">
        <v>1</v>
      </c>
      <c r="G4186">
        <v>4.5999999999999996</v>
      </c>
      <c r="H4186">
        <v>1.5</v>
      </c>
      <c r="I4186" t="s">
        <v>21</v>
      </c>
      <c r="J4186">
        <v>84</v>
      </c>
      <c r="K4186">
        <v>43</v>
      </c>
      <c r="L4186">
        <v>160</v>
      </c>
      <c r="M4186" t="s">
        <v>205</v>
      </c>
      <c r="N4186" t="s">
        <v>44</v>
      </c>
      <c r="O4186" t="s">
        <v>203</v>
      </c>
      <c r="P4186">
        <f t="shared" si="195"/>
        <v>3.972</v>
      </c>
      <c r="Q4186">
        <f t="shared" si="196"/>
        <v>0.62799999999999967</v>
      </c>
      <c r="R4186">
        <f t="shared" si="197"/>
        <v>0.26874999999999999</v>
      </c>
    </row>
    <row r="4187" spans="1:18" x14ac:dyDescent="0.25">
      <c r="A4187" t="s">
        <v>204</v>
      </c>
      <c r="B4187" t="s">
        <v>7</v>
      </c>
      <c r="C4187" s="1">
        <v>44313</v>
      </c>
      <c r="D4187" s="1">
        <v>44691</v>
      </c>
      <c r="E4187" s="24">
        <v>378</v>
      </c>
      <c r="F4187">
        <v>1</v>
      </c>
      <c r="G4187">
        <v>3.6</v>
      </c>
      <c r="H4187">
        <v>1.2</v>
      </c>
      <c r="I4187" t="s">
        <v>21</v>
      </c>
      <c r="J4187">
        <v>84</v>
      </c>
      <c r="K4187">
        <v>43</v>
      </c>
      <c r="L4187">
        <v>160</v>
      </c>
      <c r="M4187" t="s">
        <v>205</v>
      </c>
      <c r="N4187" t="s">
        <v>44</v>
      </c>
      <c r="O4187" t="s">
        <v>203</v>
      </c>
      <c r="P4187">
        <f t="shared" si="195"/>
        <v>3.972</v>
      </c>
      <c r="Q4187">
        <f t="shared" si="196"/>
        <v>-0.37199999999999989</v>
      </c>
      <c r="R4187">
        <f t="shared" si="197"/>
        <v>0.26874999999999999</v>
      </c>
    </row>
    <row r="4188" spans="1:18" x14ac:dyDescent="0.25">
      <c r="A4188" t="s">
        <v>204</v>
      </c>
      <c r="B4188" t="s">
        <v>7</v>
      </c>
      <c r="C4188" s="1">
        <v>44313</v>
      </c>
      <c r="D4188" s="1">
        <v>44691</v>
      </c>
      <c r="E4188" s="24">
        <v>378</v>
      </c>
      <c r="F4188">
        <v>1</v>
      </c>
      <c r="G4188">
        <v>4.7</v>
      </c>
      <c r="H4188">
        <v>1.5</v>
      </c>
      <c r="I4188" t="s">
        <v>21</v>
      </c>
      <c r="J4188">
        <v>84</v>
      </c>
      <c r="K4188">
        <v>43</v>
      </c>
      <c r="L4188">
        <v>160</v>
      </c>
      <c r="M4188" t="s">
        <v>205</v>
      </c>
      <c r="N4188" t="s">
        <v>44</v>
      </c>
      <c r="O4188" t="s">
        <v>203</v>
      </c>
      <c r="P4188">
        <f t="shared" si="195"/>
        <v>3.972</v>
      </c>
      <c r="Q4188">
        <f t="shared" si="196"/>
        <v>0.7280000000000002</v>
      </c>
      <c r="R4188">
        <f t="shared" si="197"/>
        <v>0.26874999999999999</v>
      </c>
    </row>
    <row r="4189" spans="1:18" x14ac:dyDescent="0.25">
      <c r="A4189" t="s">
        <v>204</v>
      </c>
      <c r="B4189" t="s">
        <v>7</v>
      </c>
      <c r="C4189" s="1">
        <v>44313</v>
      </c>
      <c r="D4189" s="1">
        <v>44691</v>
      </c>
      <c r="E4189" s="24">
        <v>378</v>
      </c>
      <c r="F4189">
        <v>1</v>
      </c>
      <c r="G4189">
        <v>4.0999999999999996</v>
      </c>
      <c r="H4189">
        <v>1.3</v>
      </c>
      <c r="I4189" t="s">
        <v>21</v>
      </c>
      <c r="J4189">
        <v>84</v>
      </c>
      <c r="K4189">
        <v>43</v>
      </c>
      <c r="L4189">
        <v>160</v>
      </c>
      <c r="M4189" t="s">
        <v>205</v>
      </c>
      <c r="N4189" t="s">
        <v>44</v>
      </c>
      <c r="O4189" t="s">
        <v>203</v>
      </c>
      <c r="P4189">
        <f t="shared" si="195"/>
        <v>3.972</v>
      </c>
      <c r="Q4189">
        <f t="shared" si="196"/>
        <v>0.12799999999999967</v>
      </c>
      <c r="R4189">
        <f t="shared" si="197"/>
        <v>0.26874999999999999</v>
      </c>
    </row>
    <row r="4190" spans="1:18" x14ac:dyDescent="0.25">
      <c r="A4190" t="s">
        <v>204</v>
      </c>
      <c r="B4190" t="s">
        <v>7</v>
      </c>
      <c r="C4190" s="1">
        <v>44313</v>
      </c>
      <c r="D4190" s="1">
        <v>44691</v>
      </c>
      <c r="E4190" s="24">
        <v>378</v>
      </c>
      <c r="F4190">
        <v>1</v>
      </c>
      <c r="G4190">
        <v>3.5</v>
      </c>
      <c r="H4190">
        <v>1.1000000000000001</v>
      </c>
      <c r="I4190" t="s">
        <v>21</v>
      </c>
      <c r="J4190">
        <v>84</v>
      </c>
      <c r="K4190">
        <v>43</v>
      </c>
      <c r="L4190">
        <v>160</v>
      </c>
      <c r="M4190" t="s">
        <v>205</v>
      </c>
      <c r="N4190" t="s">
        <v>44</v>
      </c>
      <c r="O4190" t="s">
        <v>203</v>
      </c>
      <c r="P4190">
        <f t="shared" si="195"/>
        <v>3.972</v>
      </c>
      <c r="Q4190">
        <f t="shared" si="196"/>
        <v>-0.47199999999999998</v>
      </c>
      <c r="R4190">
        <f t="shared" si="197"/>
        <v>0.26874999999999999</v>
      </c>
    </row>
    <row r="4191" spans="1:18" x14ac:dyDescent="0.25">
      <c r="A4191" t="s">
        <v>204</v>
      </c>
      <c r="B4191" t="s">
        <v>7</v>
      </c>
      <c r="C4191" s="1">
        <v>44313</v>
      </c>
      <c r="D4191" s="1">
        <v>44691</v>
      </c>
      <c r="E4191" s="24">
        <v>378</v>
      </c>
      <c r="F4191">
        <v>1</v>
      </c>
      <c r="G4191">
        <v>3.9</v>
      </c>
      <c r="H4191">
        <v>1.2</v>
      </c>
      <c r="I4191" t="s">
        <v>21</v>
      </c>
      <c r="J4191">
        <v>84</v>
      </c>
      <c r="K4191">
        <v>43</v>
      </c>
      <c r="L4191">
        <v>160</v>
      </c>
      <c r="M4191" t="s">
        <v>205</v>
      </c>
      <c r="N4191" t="s">
        <v>44</v>
      </c>
      <c r="O4191" t="s">
        <v>203</v>
      </c>
      <c r="P4191">
        <f t="shared" si="195"/>
        <v>3.972</v>
      </c>
      <c r="Q4191">
        <f t="shared" si="196"/>
        <v>-7.2000000000000064E-2</v>
      </c>
      <c r="R4191">
        <f t="shared" si="197"/>
        <v>0.26874999999999999</v>
      </c>
    </row>
    <row r="4192" spans="1:18" x14ac:dyDescent="0.25">
      <c r="A4192" t="s">
        <v>204</v>
      </c>
      <c r="B4192" t="s">
        <v>7</v>
      </c>
      <c r="C4192" s="1">
        <v>44313</v>
      </c>
      <c r="D4192" s="1">
        <v>44691</v>
      </c>
      <c r="E4192" s="24">
        <v>378</v>
      </c>
      <c r="F4192">
        <v>1</v>
      </c>
      <c r="G4192">
        <v>3.4</v>
      </c>
      <c r="H4192">
        <v>1.1000000000000001</v>
      </c>
      <c r="I4192" t="s">
        <v>21</v>
      </c>
      <c r="J4192">
        <v>84</v>
      </c>
      <c r="K4192">
        <v>43</v>
      </c>
      <c r="L4192">
        <v>160</v>
      </c>
      <c r="M4192" t="s">
        <v>205</v>
      </c>
      <c r="N4192" t="s">
        <v>44</v>
      </c>
      <c r="O4192" t="s">
        <v>203</v>
      </c>
      <c r="P4192">
        <f t="shared" si="195"/>
        <v>3.972</v>
      </c>
      <c r="Q4192">
        <f t="shared" si="196"/>
        <v>-0.57200000000000006</v>
      </c>
      <c r="R4192">
        <f t="shared" si="197"/>
        <v>0.26874999999999999</v>
      </c>
    </row>
    <row r="4193" spans="1:18" x14ac:dyDescent="0.25">
      <c r="A4193" t="s">
        <v>204</v>
      </c>
      <c r="B4193" t="s">
        <v>7</v>
      </c>
      <c r="C4193" s="1">
        <v>44313</v>
      </c>
      <c r="D4193" s="1">
        <v>44691</v>
      </c>
      <c r="E4193" s="24">
        <v>378</v>
      </c>
      <c r="F4193">
        <v>1</v>
      </c>
      <c r="G4193">
        <v>3.9</v>
      </c>
      <c r="H4193">
        <v>1.3</v>
      </c>
      <c r="I4193" t="s">
        <v>21</v>
      </c>
      <c r="J4193">
        <v>84</v>
      </c>
      <c r="K4193">
        <v>43</v>
      </c>
      <c r="L4193">
        <v>160</v>
      </c>
      <c r="M4193" t="s">
        <v>205</v>
      </c>
      <c r="N4193" t="s">
        <v>44</v>
      </c>
      <c r="O4193" t="s">
        <v>203</v>
      </c>
      <c r="P4193">
        <f t="shared" si="195"/>
        <v>3.972</v>
      </c>
      <c r="Q4193">
        <f t="shared" si="196"/>
        <v>-7.2000000000000064E-2</v>
      </c>
      <c r="R4193">
        <f t="shared" si="197"/>
        <v>0.26874999999999999</v>
      </c>
    </row>
    <row r="4194" spans="1:18" x14ac:dyDescent="0.25">
      <c r="A4194" t="s">
        <v>204</v>
      </c>
      <c r="B4194" t="s">
        <v>7</v>
      </c>
      <c r="C4194" s="1">
        <v>44313</v>
      </c>
      <c r="D4194" s="1">
        <v>44691</v>
      </c>
      <c r="E4194" s="24">
        <v>378</v>
      </c>
      <c r="F4194">
        <v>1</v>
      </c>
      <c r="G4194">
        <v>3.5</v>
      </c>
      <c r="H4194">
        <v>1.1000000000000001</v>
      </c>
      <c r="I4194" t="s">
        <v>21</v>
      </c>
      <c r="J4194">
        <v>84</v>
      </c>
      <c r="K4194">
        <v>43</v>
      </c>
      <c r="L4194">
        <v>160</v>
      </c>
      <c r="M4194" t="s">
        <v>205</v>
      </c>
      <c r="N4194" t="s">
        <v>44</v>
      </c>
      <c r="O4194" t="s">
        <v>203</v>
      </c>
      <c r="P4194">
        <f t="shared" si="195"/>
        <v>3.972</v>
      </c>
      <c r="Q4194">
        <f t="shared" si="196"/>
        <v>-0.47199999999999998</v>
      </c>
      <c r="R4194">
        <f t="shared" si="197"/>
        <v>0.26874999999999999</v>
      </c>
    </row>
    <row r="4195" spans="1:18" x14ac:dyDescent="0.25">
      <c r="A4195" t="s">
        <v>121</v>
      </c>
      <c r="B4195" t="s">
        <v>7</v>
      </c>
      <c r="C4195" s="1">
        <v>44256</v>
      </c>
      <c r="D4195" s="1">
        <v>44805</v>
      </c>
      <c r="E4195" s="24">
        <v>549</v>
      </c>
      <c r="F4195">
        <v>1.5</v>
      </c>
      <c r="G4195">
        <v>6.5</v>
      </c>
      <c r="H4195">
        <v>2</v>
      </c>
      <c r="I4195" t="s">
        <v>21</v>
      </c>
      <c r="J4195">
        <v>29</v>
      </c>
      <c r="K4195">
        <v>12</v>
      </c>
      <c r="L4195">
        <v>160</v>
      </c>
      <c r="M4195" t="s">
        <v>192</v>
      </c>
      <c r="N4195" t="s">
        <v>42</v>
      </c>
      <c r="O4195" t="s">
        <v>193</v>
      </c>
      <c r="P4195">
        <f t="shared" si="195"/>
        <v>4.6560000000000006</v>
      </c>
      <c r="Q4195">
        <f t="shared" si="196"/>
        <v>1.8439999999999994</v>
      </c>
      <c r="R4195">
        <f t="shared" si="197"/>
        <v>7.4999999999999997E-2</v>
      </c>
    </row>
    <row r="4196" spans="1:18" x14ac:dyDescent="0.25">
      <c r="A4196" t="s">
        <v>121</v>
      </c>
      <c r="B4196" t="s">
        <v>7</v>
      </c>
      <c r="C4196" s="1">
        <v>44256</v>
      </c>
      <c r="D4196" s="1">
        <v>44805</v>
      </c>
      <c r="E4196" s="24">
        <v>549</v>
      </c>
      <c r="F4196">
        <v>1.5</v>
      </c>
      <c r="G4196">
        <v>5.7</v>
      </c>
      <c r="H4196">
        <v>1.8</v>
      </c>
      <c r="I4196" t="s">
        <v>21</v>
      </c>
      <c r="J4196">
        <v>29</v>
      </c>
      <c r="K4196">
        <v>12</v>
      </c>
      <c r="L4196">
        <v>160</v>
      </c>
      <c r="M4196" t="s">
        <v>192</v>
      </c>
      <c r="N4196" t="s">
        <v>42</v>
      </c>
      <c r="O4196" t="s">
        <v>193</v>
      </c>
      <c r="P4196">
        <f t="shared" si="195"/>
        <v>4.6560000000000006</v>
      </c>
      <c r="Q4196">
        <f t="shared" si="196"/>
        <v>1.0439999999999996</v>
      </c>
      <c r="R4196">
        <f t="shared" si="197"/>
        <v>7.4999999999999997E-2</v>
      </c>
    </row>
    <row r="4197" spans="1:18" x14ac:dyDescent="0.25">
      <c r="A4197" t="s">
        <v>121</v>
      </c>
      <c r="B4197" t="s">
        <v>7</v>
      </c>
      <c r="C4197" s="1">
        <v>44256</v>
      </c>
      <c r="D4197" s="1">
        <v>44805</v>
      </c>
      <c r="E4197" s="24">
        <v>549</v>
      </c>
      <c r="F4197">
        <v>1.5</v>
      </c>
      <c r="G4197">
        <v>4.3</v>
      </c>
      <c r="H4197">
        <v>1.4</v>
      </c>
      <c r="I4197" t="s">
        <v>21</v>
      </c>
      <c r="J4197">
        <v>29</v>
      </c>
      <c r="K4197">
        <v>12</v>
      </c>
      <c r="L4197">
        <v>160</v>
      </c>
      <c r="M4197" t="s">
        <v>192</v>
      </c>
      <c r="N4197" t="s">
        <v>42</v>
      </c>
      <c r="O4197" t="s">
        <v>193</v>
      </c>
      <c r="P4197">
        <f t="shared" si="195"/>
        <v>4.6560000000000006</v>
      </c>
      <c r="Q4197">
        <f t="shared" si="196"/>
        <v>-0.35600000000000076</v>
      </c>
      <c r="R4197">
        <f t="shared" si="197"/>
        <v>7.4999999999999997E-2</v>
      </c>
    </row>
    <row r="4198" spans="1:18" x14ac:dyDescent="0.25">
      <c r="A4198" t="s">
        <v>121</v>
      </c>
      <c r="B4198" t="s">
        <v>7</v>
      </c>
      <c r="C4198" s="1">
        <v>44256</v>
      </c>
      <c r="D4198" s="1">
        <v>44805</v>
      </c>
      <c r="E4198" s="24">
        <v>549</v>
      </c>
      <c r="F4198">
        <v>1.5</v>
      </c>
      <c r="G4198">
        <v>4.9000000000000004</v>
      </c>
      <c r="H4198">
        <v>1.6</v>
      </c>
      <c r="I4198" t="s">
        <v>21</v>
      </c>
      <c r="J4198">
        <v>29</v>
      </c>
      <c r="K4198">
        <v>12</v>
      </c>
      <c r="L4198">
        <v>160</v>
      </c>
      <c r="M4198" t="s">
        <v>192</v>
      </c>
      <c r="N4198" t="s">
        <v>42</v>
      </c>
      <c r="O4198" t="s">
        <v>193</v>
      </c>
      <c r="P4198">
        <f t="shared" si="195"/>
        <v>4.6560000000000006</v>
      </c>
      <c r="Q4198">
        <f t="shared" si="196"/>
        <v>0.24399999999999977</v>
      </c>
      <c r="R4198">
        <f t="shared" si="197"/>
        <v>7.4999999999999997E-2</v>
      </c>
    </row>
    <row r="4199" spans="1:18" x14ac:dyDescent="0.25">
      <c r="A4199" t="s">
        <v>121</v>
      </c>
      <c r="B4199" t="s">
        <v>7</v>
      </c>
      <c r="C4199" s="1">
        <v>44256</v>
      </c>
      <c r="D4199" s="1">
        <v>44805</v>
      </c>
      <c r="E4199" s="24">
        <v>549</v>
      </c>
      <c r="F4199">
        <v>1.5</v>
      </c>
      <c r="G4199">
        <v>6.5</v>
      </c>
      <c r="H4199">
        <v>2</v>
      </c>
      <c r="I4199" t="s">
        <v>21</v>
      </c>
      <c r="J4199">
        <v>29</v>
      </c>
      <c r="K4199">
        <v>12</v>
      </c>
      <c r="L4199">
        <v>160</v>
      </c>
      <c r="M4199" t="s">
        <v>192</v>
      </c>
      <c r="N4199" t="s">
        <v>42</v>
      </c>
      <c r="O4199" t="s">
        <v>193</v>
      </c>
      <c r="P4199">
        <f t="shared" si="195"/>
        <v>4.6560000000000006</v>
      </c>
      <c r="Q4199">
        <f t="shared" si="196"/>
        <v>1.8439999999999994</v>
      </c>
      <c r="R4199">
        <f t="shared" si="197"/>
        <v>7.4999999999999997E-2</v>
      </c>
    </row>
    <row r="4200" spans="1:18" x14ac:dyDescent="0.25">
      <c r="A4200" t="s">
        <v>121</v>
      </c>
      <c r="B4200" t="s">
        <v>7</v>
      </c>
      <c r="C4200" s="1">
        <v>44256</v>
      </c>
      <c r="D4200" s="1">
        <v>44805</v>
      </c>
      <c r="E4200" s="24">
        <v>549</v>
      </c>
      <c r="F4200">
        <v>1.5</v>
      </c>
      <c r="G4200">
        <v>4.7</v>
      </c>
      <c r="H4200">
        <v>1.5</v>
      </c>
      <c r="I4200" t="s">
        <v>21</v>
      </c>
      <c r="J4200">
        <v>29</v>
      </c>
      <c r="K4200">
        <v>12</v>
      </c>
      <c r="L4200">
        <v>160</v>
      </c>
      <c r="M4200" t="s">
        <v>192</v>
      </c>
      <c r="N4200" t="s">
        <v>42</v>
      </c>
      <c r="O4200" t="s">
        <v>193</v>
      </c>
      <c r="P4200">
        <f t="shared" si="195"/>
        <v>4.6560000000000006</v>
      </c>
      <c r="Q4200">
        <f t="shared" si="196"/>
        <v>4.3999999999999595E-2</v>
      </c>
      <c r="R4200">
        <f t="shared" si="197"/>
        <v>7.4999999999999997E-2</v>
      </c>
    </row>
    <row r="4201" spans="1:18" x14ac:dyDescent="0.25">
      <c r="A4201" t="s">
        <v>121</v>
      </c>
      <c r="B4201" t="s">
        <v>7</v>
      </c>
      <c r="C4201" s="1">
        <v>44256</v>
      </c>
      <c r="D4201" s="1">
        <v>44805</v>
      </c>
      <c r="E4201" s="24">
        <v>549</v>
      </c>
      <c r="F4201">
        <v>1.5</v>
      </c>
      <c r="G4201">
        <v>6.1</v>
      </c>
      <c r="H4201">
        <v>1.9</v>
      </c>
      <c r="I4201" t="s">
        <v>21</v>
      </c>
      <c r="J4201">
        <v>29</v>
      </c>
      <c r="K4201">
        <v>12</v>
      </c>
      <c r="L4201">
        <v>160</v>
      </c>
      <c r="M4201" t="s">
        <v>192</v>
      </c>
      <c r="N4201" t="s">
        <v>42</v>
      </c>
      <c r="O4201" t="s">
        <v>193</v>
      </c>
      <c r="P4201">
        <f t="shared" si="195"/>
        <v>4.6560000000000006</v>
      </c>
      <c r="Q4201">
        <f t="shared" si="196"/>
        <v>1.4439999999999991</v>
      </c>
      <c r="R4201">
        <f t="shared" si="197"/>
        <v>7.4999999999999997E-2</v>
      </c>
    </row>
    <row r="4202" spans="1:18" x14ac:dyDescent="0.25">
      <c r="A4202" t="s">
        <v>121</v>
      </c>
      <c r="B4202" t="s">
        <v>7</v>
      </c>
      <c r="C4202" s="1">
        <v>44256</v>
      </c>
      <c r="D4202" s="1">
        <v>44805</v>
      </c>
      <c r="E4202" s="24">
        <v>549</v>
      </c>
      <c r="F4202">
        <v>1.5</v>
      </c>
      <c r="G4202">
        <v>5.5</v>
      </c>
      <c r="H4202">
        <v>1.8</v>
      </c>
      <c r="I4202" t="s">
        <v>21</v>
      </c>
      <c r="J4202">
        <v>29</v>
      </c>
      <c r="K4202">
        <v>12</v>
      </c>
      <c r="L4202">
        <v>160</v>
      </c>
      <c r="M4202" t="s">
        <v>192</v>
      </c>
      <c r="N4202" t="s">
        <v>42</v>
      </c>
      <c r="O4202" t="s">
        <v>193</v>
      </c>
      <c r="P4202">
        <f t="shared" si="195"/>
        <v>4.6560000000000006</v>
      </c>
      <c r="Q4202">
        <f t="shared" si="196"/>
        <v>0.84399999999999942</v>
      </c>
      <c r="R4202">
        <f t="shared" si="197"/>
        <v>7.4999999999999997E-2</v>
      </c>
    </row>
    <row r="4203" spans="1:18" x14ac:dyDescent="0.25">
      <c r="A4203" t="s">
        <v>121</v>
      </c>
      <c r="B4203" t="s">
        <v>7</v>
      </c>
      <c r="C4203" s="1">
        <v>44256</v>
      </c>
      <c r="D4203" s="1">
        <v>44805</v>
      </c>
      <c r="E4203" s="24">
        <v>549</v>
      </c>
      <c r="F4203">
        <v>1.5</v>
      </c>
      <c r="G4203">
        <v>4.5</v>
      </c>
      <c r="H4203">
        <v>1.4</v>
      </c>
      <c r="I4203" t="s">
        <v>21</v>
      </c>
      <c r="J4203">
        <v>29</v>
      </c>
      <c r="K4203">
        <v>12</v>
      </c>
      <c r="L4203">
        <v>160</v>
      </c>
      <c r="M4203" t="s">
        <v>192</v>
      </c>
      <c r="N4203" t="s">
        <v>42</v>
      </c>
      <c r="O4203" t="s">
        <v>193</v>
      </c>
      <c r="P4203">
        <f t="shared" si="195"/>
        <v>4.6560000000000006</v>
      </c>
      <c r="Q4203">
        <f t="shared" si="196"/>
        <v>-0.15600000000000058</v>
      </c>
      <c r="R4203">
        <f t="shared" si="197"/>
        <v>7.4999999999999997E-2</v>
      </c>
    </row>
    <row r="4204" spans="1:18" x14ac:dyDescent="0.25">
      <c r="A4204" t="s">
        <v>121</v>
      </c>
      <c r="B4204" t="s">
        <v>7</v>
      </c>
      <c r="C4204" s="1">
        <v>44256</v>
      </c>
      <c r="D4204" s="1">
        <v>44805</v>
      </c>
      <c r="E4204" s="24">
        <v>549</v>
      </c>
      <c r="F4204">
        <v>1.5</v>
      </c>
      <c r="G4204">
        <v>6.2</v>
      </c>
      <c r="H4204">
        <v>1.9</v>
      </c>
      <c r="I4204" t="s">
        <v>21</v>
      </c>
      <c r="J4204">
        <v>29</v>
      </c>
      <c r="K4204">
        <v>12</v>
      </c>
      <c r="L4204">
        <v>160</v>
      </c>
      <c r="M4204" t="s">
        <v>192</v>
      </c>
      <c r="N4204" t="s">
        <v>42</v>
      </c>
      <c r="O4204" t="s">
        <v>193</v>
      </c>
      <c r="P4204">
        <f t="shared" si="195"/>
        <v>4.6560000000000006</v>
      </c>
      <c r="Q4204">
        <f t="shared" si="196"/>
        <v>1.5439999999999996</v>
      </c>
      <c r="R4204">
        <f t="shared" si="197"/>
        <v>7.4999999999999997E-2</v>
      </c>
    </row>
    <row r="4205" spans="1:18" x14ac:dyDescent="0.25">
      <c r="A4205" t="s">
        <v>121</v>
      </c>
      <c r="B4205" t="s">
        <v>7</v>
      </c>
      <c r="C4205" s="1">
        <v>44256</v>
      </c>
      <c r="D4205" s="1">
        <v>44805</v>
      </c>
      <c r="E4205" s="24">
        <v>549</v>
      </c>
      <c r="F4205">
        <v>1.5</v>
      </c>
      <c r="G4205">
        <v>4.7</v>
      </c>
      <c r="H4205">
        <v>1.5</v>
      </c>
      <c r="I4205" t="s">
        <v>21</v>
      </c>
      <c r="J4205">
        <v>29</v>
      </c>
      <c r="K4205">
        <v>12</v>
      </c>
      <c r="L4205">
        <v>160</v>
      </c>
      <c r="M4205" t="s">
        <v>192</v>
      </c>
      <c r="N4205" t="s">
        <v>42</v>
      </c>
      <c r="O4205" t="s">
        <v>193</v>
      </c>
      <c r="P4205">
        <f t="shared" si="195"/>
        <v>4.6560000000000006</v>
      </c>
      <c r="Q4205">
        <f t="shared" si="196"/>
        <v>4.3999999999999595E-2</v>
      </c>
      <c r="R4205">
        <f t="shared" si="197"/>
        <v>7.4999999999999997E-2</v>
      </c>
    </row>
    <row r="4206" spans="1:18" x14ac:dyDescent="0.25">
      <c r="A4206" t="s">
        <v>121</v>
      </c>
      <c r="B4206" t="s">
        <v>7</v>
      </c>
      <c r="C4206" s="1">
        <v>44256</v>
      </c>
      <c r="D4206" s="1">
        <v>44805</v>
      </c>
      <c r="E4206" s="24">
        <v>549</v>
      </c>
      <c r="F4206">
        <v>1.5</v>
      </c>
      <c r="G4206">
        <v>5.6</v>
      </c>
      <c r="H4206">
        <v>1.7</v>
      </c>
      <c r="I4206" t="s">
        <v>21</v>
      </c>
      <c r="J4206">
        <v>29</v>
      </c>
      <c r="K4206">
        <v>12</v>
      </c>
      <c r="L4206">
        <v>160</v>
      </c>
      <c r="M4206" t="s">
        <v>192</v>
      </c>
      <c r="N4206" t="s">
        <v>42</v>
      </c>
      <c r="O4206" t="s">
        <v>193</v>
      </c>
      <c r="P4206">
        <f t="shared" si="195"/>
        <v>4.6560000000000006</v>
      </c>
      <c r="Q4206">
        <f t="shared" si="196"/>
        <v>0.94399999999999906</v>
      </c>
      <c r="R4206">
        <f t="shared" si="197"/>
        <v>7.4999999999999997E-2</v>
      </c>
    </row>
    <row r="4207" spans="1:18" x14ac:dyDescent="0.25">
      <c r="A4207" t="s">
        <v>194</v>
      </c>
      <c r="B4207" t="s">
        <v>7</v>
      </c>
      <c r="C4207" s="1">
        <v>44258</v>
      </c>
      <c r="D4207" s="1">
        <v>44805</v>
      </c>
      <c r="E4207" s="24">
        <v>547</v>
      </c>
      <c r="F4207">
        <v>1.5</v>
      </c>
      <c r="G4207">
        <v>6.3</v>
      </c>
      <c r="H4207">
        <v>2</v>
      </c>
      <c r="I4207" t="s">
        <v>21</v>
      </c>
      <c r="J4207">
        <v>77</v>
      </c>
      <c r="K4207">
        <v>45</v>
      </c>
      <c r="L4207">
        <v>160</v>
      </c>
      <c r="M4207" t="s">
        <v>195</v>
      </c>
      <c r="N4207" t="s">
        <v>43</v>
      </c>
      <c r="O4207" t="s">
        <v>196</v>
      </c>
      <c r="P4207">
        <f t="shared" si="195"/>
        <v>4.6479999999999997</v>
      </c>
      <c r="Q4207">
        <f t="shared" si="196"/>
        <v>1.6520000000000001</v>
      </c>
      <c r="R4207">
        <f t="shared" si="197"/>
        <v>0.28125</v>
      </c>
    </row>
    <row r="4208" spans="1:18" x14ac:dyDescent="0.25">
      <c r="A4208" t="s">
        <v>194</v>
      </c>
      <c r="B4208" t="s">
        <v>7</v>
      </c>
      <c r="C4208" s="1">
        <v>44258</v>
      </c>
      <c r="D4208" s="1">
        <v>44805</v>
      </c>
      <c r="E4208" s="24">
        <v>547</v>
      </c>
      <c r="F4208">
        <v>1.5</v>
      </c>
      <c r="G4208">
        <v>4.5999999999999996</v>
      </c>
      <c r="H4208">
        <v>1.5</v>
      </c>
      <c r="I4208" t="s">
        <v>21</v>
      </c>
      <c r="J4208">
        <v>77</v>
      </c>
      <c r="K4208">
        <v>45</v>
      </c>
      <c r="L4208">
        <v>160</v>
      </c>
      <c r="M4208" t="s">
        <v>195</v>
      </c>
      <c r="N4208" t="s">
        <v>43</v>
      </c>
      <c r="O4208" t="s">
        <v>196</v>
      </c>
      <c r="P4208">
        <f t="shared" si="195"/>
        <v>4.6479999999999997</v>
      </c>
      <c r="Q4208">
        <f t="shared" si="196"/>
        <v>-4.8000000000000043E-2</v>
      </c>
      <c r="R4208">
        <f t="shared" si="197"/>
        <v>0.28125</v>
      </c>
    </row>
    <row r="4209" spans="1:18" x14ac:dyDescent="0.25">
      <c r="A4209" t="s">
        <v>194</v>
      </c>
      <c r="B4209" t="s">
        <v>7</v>
      </c>
      <c r="C4209" s="1">
        <v>44258</v>
      </c>
      <c r="D4209" s="1">
        <v>44805</v>
      </c>
      <c r="E4209" s="24">
        <v>547</v>
      </c>
      <c r="F4209">
        <v>1.5</v>
      </c>
      <c r="G4209">
        <v>3.4</v>
      </c>
      <c r="H4209">
        <v>1.1000000000000001</v>
      </c>
      <c r="I4209" t="s">
        <v>21</v>
      </c>
      <c r="J4209">
        <v>77</v>
      </c>
      <c r="K4209">
        <v>45</v>
      </c>
      <c r="L4209">
        <v>160</v>
      </c>
      <c r="M4209" t="s">
        <v>195</v>
      </c>
      <c r="N4209" t="s">
        <v>43</v>
      </c>
      <c r="O4209" t="s">
        <v>196</v>
      </c>
      <c r="P4209">
        <f t="shared" si="195"/>
        <v>4.6479999999999997</v>
      </c>
      <c r="Q4209">
        <f t="shared" si="196"/>
        <v>-1.2479999999999998</v>
      </c>
      <c r="R4209">
        <f t="shared" si="197"/>
        <v>0.28125</v>
      </c>
    </row>
    <row r="4210" spans="1:18" x14ac:dyDescent="0.25">
      <c r="A4210" t="s">
        <v>194</v>
      </c>
      <c r="B4210" t="s">
        <v>7</v>
      </c>
      <c r="C4210" s="1">
        <v>44258</v>
      </c>
      <c r="D4210" s="1">
        <v>44805</v>
      </c>
      <c r="E4210" s="24">
        <v>547</v>
      </c>
      <c r="F4210">
        <v>1.5</v>
      </c>
      <c r="G4210">
        <v>4.5</v>
      </c>
      <c r="H4210">
        <v>1.5</v>
      </c>
      <c r="I4210" t="s">
        <v>21</v>
      </c>
      <c r="J4210">
        <v>77</v>
      </c>
      <c r="K4210">
        <v>45</v>
      </c>
      <c r="L4210">
        <v>160</v>
      </c>
      <c r="M4210" t="s">
        <v>195</v>
      </c>
      <c r="N4210" t="s">
        <v>43</v>
      </c>
      <c r="O4210" t="s">
        <v>196</v>
      </c>
      <c r="P4210">
        <f t="shared" si="195"/>
        <v>4.6479999999999997</v>
      </c>
      <c r="Q4210">
        <f t="shared" si="196"/>
        <v>-0.14799999999999969</v>
      </c>
      <c r="R4210">
        <f t="shared" si="197"/>
        <v>0.28125</v>
      </c>
    </row>
    <row r="4211" spans="1:18" x14ac:dyDescent="0.25">
      <c r="A4211" t="s">
        <v>194</v>
      </c>
      <c r="B4211" t="s">
        <v>7</v>
      </c>
      <c r="C4211" s="1">
        <v>44258</v>
      </c>
      <c r="D4211" s="1">
        <v>44805</v>
      </c>
      <c r="E4211" s="24">
        <v>547</v>
      </c>
      <c r="F4211">
        <v>1.5</v>
      </c>
      <c r="G4211">
        <v>3.9</v>
      </c>
      <c r="H4211">
        <v>1.2</v>
      </c>
      <c r="I4211" t="s">
        <v>21</v>
      </c>
      <c r="J4211">
        <v>77</v>
      </c>
      <c r="K4211">
        <v>45</v>
      </c>
      <c r="L4211">
        <v>160</v>
      </c>
      <c r="M4211" t="s">
        <v>195</v>
      </c>
      <c r="N4211" t="s">
        <v>43</v>
      </c>
      <c r="O4211" t="s">
        <v>196</v>
      </c>
      <c r="P4211">
        <f t="shared" si="195"/>
        <v>4.6479999999999997</v>
      </c>
      <c r="Q4211">
        <f t="shared" si="196"/>
        <v>-0.74799999999999978</v>
      </c>
      <c r="R4211">
        <f t="shared" si="197"/>
        <v>0.28125</v>
      </c>
    </row>
    <row r="4212" spans="1:18" x14ac:dyDescent="0.25">
      <c r="A4212" t="s">
        <v>194</v>
      </c>
      <c r="B4212" t="s">
        <v>7</v>
      </c>
      <c r="C4212" s="1">
        <v>44258</v>
      </c>
      <c r="D4212" s="1">
        <v>44805</v>
      </c>
      <c r="E4212" s="24">
        <v>547</v>
      </c>
      <c r="F4212">
        <v>1.5</v>
      </c>
      <c r="G4212">
        <v>6</v>
      </c>
      <c r="H4212">
        <v>1.9</v>
      </c>
      <c r="I4212" t="s">
        <v>21</v>
      </c>
      <c r="J4212">
        <v>77</v>
      </c>
      <c r="K4212">
        <v>45</v>
      </c>
      <c r="L4212">
        <v>160</v>
      </c>
      <c r="M4212" t="s">
        <v>195</v>
      </c>
      <c r="N4212" t="s">
        <v>43</v>
      </c>
      <c r="O4212" t="s">
        <v>196</v>
      </c>
      <c r="P4212">
        <f t="shared" si="195"/>
        <v>4.6479999999999997</v>
      </c>
      <c r="Q4212">
        <f t="shared" si="196"/>
        <v>1.3520000000000003</v>
      </c>
      <c r="R4212">
        <f t="shared" si="197"/>
        <v>0.28125</v>
      </c>
    </row>
    <row r="4213" spans="1:18" x14ac:dyDescent="0.25">
      <c r="A4213" t="s">
        <v>194</v>
      </c>
      <c r="B4213" t="s">
        <v>7</v>
      </c>
      <c r="C4213" s="1">
        <v>44258</v>
      </c>
      <c r="D4213" s="1">
        <v>44805</v>
      </c>
      <c r="E4213" s="24">
        <v>547</v>
      </c>
      <c r="F4213">
        <v>1.5</v>
      </c>
      <c r="G4213">
        <v>4.5</v>
      </c>
      <c r="H4213">
        <v>1.4</v>
      </c>
      <c r="I4213" t="s">
        <v>21</v>
      </c>
      <c r="J4213">
        <v>77</v>
      </c>
      <c r="K4213">
        <v>45</v>
      </c>
      <c r="L4213">
        <v>160</v>
      </c>
      <c r="M4213" t="s">
        <v>195</v>
      </c>
      <c r="N4213" t="s">
        <v>43</v>
      </c>
      <c r="O4213" t="s">
        <v>196</v>
      </c>
      <c r="P4213">
        <f t="shared" si="195"/>
        <v>4.6479999999999997</v>
      </c>
      <c r="Q4213">
        <f t="shared" si="196"/>
        <v>-0.14799999999999969</v>
      </c>
      <c r="R4213">
        <f t="shared" si="197"/>
        <v>0.28125</v>
      </c>
    </row>
    <row r="4214" spans="1:18" x14ac:dyDescent="0.25">
      <c r="A4214" t="s">
        <v>194</v>
      </c>
      <c r="B4214" t="s">
        <v>7</v>
      </c>
      <c r="C4214" s="1">
        <v>44258</v>
      </c>
      <c r="D4214" s="1">
        <v>44805</v>
      </c>
      <c r="E4214" s="24">
        <v>547</v>
      </c>
      <c r="F4214">
        <v>1.5</v>
      </c>
      <c r="G4214">
        <v>5.6</v>
      </c>
      <c r="H4214">
        <v>1.7</v>
      </c>
      <c r="I4214" t="s">
        <v>21</v>
      </c>
      <c r="J4214">
        <v>77</v>
      </c>
      <c r="K4214">
        <v>45</v>
      </c>
      <c r="L4214">
        <v>160</v>
      </c>
      <c r="M4214" t="s">
        <v>195</v>
      </c>
      <c r="N4214" t="s">
        <v>43</v>
      </c>
      <c r="O4214" t="s">
        <v>196</v>
      </c>
      <c r="P4214">
        <f t="shared" si="195"/>
        <v>4.6479999999999997</v>
      </c>
      <c r="Q4214">
        <f t="shared" si="196"/>
        <v>0.95199999999999996</v>
      </c>
      <c r="R4214">
        <f t="shared" si="197"/>
        <v>0.28125</v>
      </c>
    </row>
    <row r="4215" spans="1:18" x14ac:dyDescent="0.25">
      <c r="A4215" t="s">
        <v>194</v>
      </c>
      <c r="B4215" t="s">
        <v>7</v>
      </c>
      <c r="C4215" s="1">
        <v>44258</v>
      </c>
      <c r="D4215" s="1">
        <v>44805</v>
      </c>
      <c r="E4215" s="24">
        <v>547</v>
      </c>
      <c r="F4215">
        <v>1.5</v>
      </c>
      <c r="G4215">
        <v>3.7</v>
      </c>
      <c r="H4215">
        <v>1.1000000000000001</v>
      </c>
      <c r="I4215" t="s">
        <v>21</v>
      </c>
      <c r="J4215">
        <v>77</v>
      </c>
      <c r="K4215">
        <v>45</v>
      </c>
      <c r="L4215">
        <v>160</v>
      </c>
      <c r="M4215" t="s">
        <v>195</v>
      </c>
      <c r="N4215" t="s">
        <v>43</v>
      </c>
      <c r="O4215" t="s">
        <v>196</v>
      </c>
      <c r="P4215">
        <f t="shared" si="195"/>
        <v>4.6479999999999997</v>
      </c>
      <c r="Q4215">
        <f t="shared" si="196"/>
        <v>-0.94799999999999951</v>
      </c>
      <c r="R4215">
        <f t="shared" si="197"/>
        <v>0.28125</v>
      </c>
    </row>
    <row r="4216" spans="1:18" x14ac:dyDescent="0.25">
      <c r="A4216" t="s">
        <v>194</v>
      </c>
      <c r="B4216" t="s">
        <v>7</v>
      </c>
      <c r="C4216" s="1">
        <v>44258</v>
      </c>
      <c r="D4216" s="1">
        <v>44805</v>
      </c>
      <c r="E4216" s="24">
        <v>547</v>
      </c>
      <c r="F4216">
        <v>1.5</v>
      </c>
      <c r="G4216">
        <v>5.5</v>
      </c>
      <c r="H4216">
        <v>1.7</v>
      </c>
      <c r="I4216" t="s">
        <v>21</v>
      </c>
      <c r="J4216">
        <v>77</v>
      </c>
      <c r="K4216">
        <v>45</v>
      </c>
      <c r="L4216">
        <v>160</v>
      </c>
      <c r="M4216" t="s">
        <v>195</v>
      </c>
      <c r="N4216" t="s">
        <v>43</v>
      </c>
      <c r="O4216" t="s">
        <v>196</v>
      </c>
      <c r="P4216">
        <f t="shared" si="195"/>
        <v>4.6479999999999997</v>
      </c>
      <c r="Q4216">
        <f t="shared" si="196"/>
        <v>0.85200000000000031</v>
      </c>
      <c r="R4216">
        <f t="shared" si="197"/>
        <v>0.28125</v>
      </c>
    </row>
    <row r="4217" spans="1:18" x14ac:dyDescent="0.25">
      <c r="A4217" t="s">
        <v>194</v>
      </c>
      <c r="B4217" t="s">
        <v>7</v>
      </c>
      <c r="C4217" s="1">
        <v>44258</v>
      </c>
      <c r="D4217" s="1">
        <v>44805</v>
      </c>
      <c r="E4217" s="24">
        <v>547</v>
      </c>
      <c r="F4217">
        <v>1.5</v>
      </c>
      <c r="G4217">
        <v>3.8</v>
      </c>
      <c r="H4217">
        <v>1.2</v>
      </c>
      <c r="I4217" t="s">
        <v>21</v>
      </c>
      <c r="J4217">
        <v>77</v>
      </c>
      <c r="K4217">
        <v>45</v>
      </c>
      <c r="L4217">
        <v>160</v>
      </c>
      <c r="M4217" t="s">
        <v>195</v>
      </c>
      <c r="N4217" t="s">
        <v>43</v>
      </c>
      <c r="O4217" t="s">
        <v>196</v>
      </c>
      <c r="P4217">
        <f t="shared" si="195"/>
        <v>4.6479999999999997</v>
      </c>
      <c r="Q4217">
        <f t="shared" si="196"/>
        <v>-0.84799999999999986</v>
      </c>
      <c r="R4217">
        <f t="shared" si="197"/>
        <v>0.28125</v>
      </c>
    </row>
    <row r="4218" spans="1:18" x14ac:dyDescent="0.25">
      <c r="A4218" t="s">
        <v>194</v>
      </c>
      <c r="B4218" t="s">
        <v>7</v>
      </c>
      <c r="C4218" s="1">
        <v>44258</v>
      </c>
      <c r="D4218" s="1">
        <v>44805</v>
      </c>
      <c r="E4218" s="24">
        <v>547</v>
      </c>
      <c r="F4218">
        <v>1.5</v>
      </c>
      <c r="G4218">
        <v>5.8</v>
      </c>
      <c r="H4218">
        <v>1.9</v>
      </c>
      <c r="I4218" t="s">
        <v>21</v>
      </c>
      <c r="J4218">
        <v>77</v>
      </c>
      <c r="K4218">
        <v>45</v>
      </c>
      <c r="L4218">
        <v>160</v>
      </c>
      <c r="M4218" t="s">
        <v>195</v>
      </c>
      <c r="N4218" t="s">
        <v>43</v>
      </c>
      <c r="O4218" t="s">
        <v>196</v>
      </c>
      <c r="P4218">
        <f t="shared" si="195"/>
        <v>4.6479999999999997</v>
      </c>
      <c r="Q4218">
        <f t="shared" si="196"/>
        <v>1.1520000000000001</v>
      </c>
      <c r="R4218">
        <f t="shared" si="197"/>
        <v>0.28125</v>
      </c>
    </row>
    <row r="4219" spans="1:18" x14ac:dyDescent="0.25">
      <c r="A4219" t="s">
        <v>194</v>
      </c>
      <c r="B4219" t="s">
        <v>7</v>
      </c>
      <c r="C4219" s="1">
        <v>44258</v>
      </c>
      <c r="D4219" s="1">
        <v>44805</v>
      </c>
      <c r="E4219" s="24">
        <v>547</v>
      </c>
      <c r="F4219">
        <v>1.5</v>
      </c>
      <c r="G4219">
        <v>4.5999999999999996</v>
      </c>
      <c r="H4219">
        <v>1.5</v>
      </c>
      <c r="I4219" t="s">
        <v>21</v>
      </c>
      <c r="J4219">
        <v>77</v>
      </c>
      <c r="K4219">
        <v>45</v>
      </c>
      <c r="L4219">
        <v>160</v>
      </c>
      <c r="M4219" t="s">
        <v>195</v>
      </c>
      <c r="N4219" t="s">
        <v>43</v>
      </c>
      <c r="O4219" t="s">
        <v>196</v>
      </c>
      <c r="P4219">
        <f t="shared" si="195"/>
        <v>4.6479999999999997</v>
      </c>
      <c r="Q4219">
        <f t="shared" si="196"/>
        <v>-4.8000000000000043E-2</v>
      </c>
      <c r="R4219">
        <f t="shared" si="197"/>
        <v>0.28125</v>
      </c>
    </row>
    <row r="4220" spans="1:18" x14ac:dyDescent="0.25">
      <c r="A4220" t="s">
        <v>194</v>
      </c>
      <c r="B4220" t="s">
        <v>7</v>
      </c>
      <c r="C4220" s="1">
        <v>44258</v>
      </c>
      <c r="D4220" s="1">
        <v>44805</v>
      </c>
      <c r="E4220" s="24">
        <v>547</v>
      </c>
      <c r="F4220">
        <v>1.5</v>
      </c>
      <c r="G4220">
        <v>3.4</v>
      </c>
      <c r="H4220">
        <v>1</v>
      </c>
      <c r="I4220" t="s">
        <v>21</v>
      </c>
      <c r="J4220">
        <v>77</v>
      </c>
      <c r="K4220">
        <v>45</v>
      </c>
      <c r="L4220">
        <v>160</v>
      </c>
      <c r="M4220" t="s">
        <v>195</v>
      </c>
      <c r="N4220" t="s">
        <v>43</v>
      </c>
      <c r="O4220" t="s">
        <v>196</v>
      </c>
      <c r="P4220">
        <f t="shared" si="195"/>
        <v>4.6479999999999997</v>
      </c>
      <c r="Q4220">
        <f t="shared" si="196"/>
        <v>-1.2479999999999998</v>
      </c>
      <c r="R4220">
        <f t="shared" si="197"/>
        <v>0.28125</v>
      </c>
    </row>
    <row r="4221" spans="1:18" x14ac:dyDescent="0.25">
      <c r="A4221" t="s">
        <v>194</v>
      </c>
      <c r="B4221" t="s">
        <v>7</v>
      </c>
      <c r="C4221" s="1">
        <v>44258</v>
      </c>
      <c r="D4221" s="1">
        <v>44805</v>
      </c>
      <c r="E4221" s="24">
        <v>547</v>
      </c>
      <c r="F4221">
        <v>1.5</v>
      </c>
      <c r="G4221">
        <v>5.8</v>
      </c>
      <c r="H4221">
        <v>1.9</v>
      </c>
      <c r="I4221" t="s">
        <v>21</v>
      </c>
      <c r="J4221">
        <v>77</v>
      </c>
      <c r="K4221">
        <v>45</v>
      </c>
      <c r="L4221">
        <v>160</v>
      </c>
      <c r="M4221" t="s">
        <v>195</v>
      </c>
      <c r="N4221" t="s">
        <v>43</v>
      </c>
      <c r="O4221" t="s">
        <v>196</v>
      </c>
      <c r="P4221">
        <f t="shared" si="195"/>
        <v>4.6479999999999997</v>
      </c>
      <c r="Q4221">
        <f t="shared" si="196"/>
        <v>1.1520000000000001</v>
      </c>
      <c r="R4221">
        <f t="shared" si="197"/>
        <v>0.28125</v>
      </c>
    </row>
    <row r="4222" spans="1:18" x14ac:dyDescent="0.25">
      <c r="A4222" t="s">
        <v>194</v>
      </c>
      <c r="B4222" t="s">
        <v>7</v>
      </c>
      <c r="C4222" s="1">
        <v>44258</v>
      </c>
      <c r="D4222" s="1">
        <v>44805</v>
      </c>
      <c r="E4222" s="24">
        <v>547</v>
      </c>
      <c r="F4222">
        <v>1.5</v>
      </c>
      <c r="G4222">
        <v>4</v>
      </c>
      <c r="H4222">
        <v>1.3</v>
      </c>
      <c r="I4222" t="s">
        <v>21</v>
      </c>
      <c r="J4222">
        <v>77</v>
      </c>
      <c r="K4222">
        <v>45</v>
      </c>
      <c r="L4222">
        <v>160</v>
      </c>
      <c r="M4222" t="s">
        <v>195</v>
      </c>
      <c r="N4222" t="s">
        <v>43</v>
      </c>
      <c r="O4222" t="s">
        <v>196</v>
      </c>
      <c r="P4222">
        <f t="shared" si="195"/>
        <v>4.6479999999999997</v>
      </c>
      <c r="Q4222">
        <f t="shared" si="196"/>
        <v>-0.64799999999999969</v>
      </c>
      <c r="R4222">
        <f t="shared" si="197"/>
        <v>0.28125</v>
      </c>
    </row>
    <row r="4223" spans="1:18" x14ac:dyDescent="0.25">
      <c r="A4223" t="s">
        <v>194</v>
      </c>
      <c r="B4223" t="s">
        <v>7</v>
      </c>
      <c r="C4223" s="1">
        <v>44258</v>
      </c>
      <c r="D4223" s="1">
        <v>44805</v>
      </c>
      <c r="E4223" s="24">
        <v>547</v>
      </c>
      <c r="F4223">
        <v>1.5</v>
      </c>
      <c r="G4223">
        <v>6.1</v>
      </c>
      <c r="H4223">
        <v>2</v>
      </c>
      <c r="I4223" t="s">
        <v>21</v>
      </c>
      <c r="J4223">
        <v>77</v>
      </c>
      <c r="K4223">
        <v>45</v>
      </c>
      <c r="L4223">
        <v>160</v>
      </c>
      <c r="M4223" t="s">
        <v>195</v>
      </c>
      <c r="N4223" t="s">
        <v>43</v>
      </c>
      <c r="O4223" t="s">
        <v>196</v>
      </c>
      <c r="P4223">
        <f t="shared" si="195"/>
        <v>4.6479999999999997</v>
      </c>
      <c r="Q4223">
        <f t="shared" si="196"/>
        <v>1.452</v>
      </c>
      <c r="R4223">
        <f t="shared" si="197"/>
        <v>0.28125</v>
      </c>
    </row>
    <row r="4224" spans="1:18" x14ac:dyDescent="0.25">
      <c r="A4224" t="s">
        <v>194</v>
      </c>
      <c r="B4224" t="s">
        <v>7</v>
      </c>
      <c r="C4224" s="1">
        <v>44258</v>
      </c>
      <c r="D4224" s="1">
        <v>44805</v>
      </c>
      <c r="E4224" s="24">
        <v>547</v>
      </c>
      <c r="F4224">
        <v>1.5</v>
      </c>
      <c r="G4224">
        <v>4.7</v>
      </c>
      <c r="H4224">
        <v>1.6</v>
      </c>
      <c r="I4224" t="s">
        <v>21</v>
      </c>
      <c r="J4224">
        <v>77</v>
      </c>
      <c r="K4224">
        <v>45</v>
      </c>
      <c r="L4224">
        <v>160</v>
      </c>
      <c r="M4224" t="s">
        <v>195</v>
      </c>
      <c r="N4224" t="s">
        <v>43</v>
      </c>
      <c r="O4224" t="s">
        <v>196</v>
      </c>
      <c r="P4224">
        <f t="shared" si="195"/>
        <v>4.6479999999999997</v>
      </c>
      <c r="Q4224">
        <f t="shared" si="196"/>
        <v>5.200000000000049E-2</v>
      </c>
      <c r="R4224">
        <f t="shared" si="197"/>
        <v>0.28125</v>
      </c>
    </row>
    <row r="4225" spans="1:18" x14ac:dyDescent="0.25">
      <c r="A4225" t="s">
        <v>194</v>
      </c>
      <c r="B4225" t="s">
        <v>7</v>
      </c>
      <c r="C4225" s="1">
        <v>44258</v>
      </c>
      <c r="D4225" s="1">
        <v>44805</v>
      </c>
      <c r="E4225" s="24">
        <v>547</v>
      </c>
      <c r="F4225">
        <v>1.5</v>
      </c>
      <c r="G4225">
        <v>4</v>
      </c>
      <c r="H4225">
        <v>1.2</v>
      </c>
      <c r="I4225" t="s">
        <v>21</v>
      </c>
      <c r="J4225">
        <v>77</v>
      </c>
      <c r="K4225">
        <v>45</v>
      </c>
      <c r="L4225">
        <v>160</v>
      </c>
      <c r="M4225" t="s">
        <v>195</v>
      </c>
      <c r="N4225" t="s">
        <v>43</v>
      </c>
      <c r="O4225" t="s">
        <v>196</v>
      </c>
      <c r="P4225">
        <f t="shared" si="195"/>
        <v>4.6479999999999997</v>
      </c>
      <c r="Q4225">
        <f t="shared" si="196"/>
        <v>-0.64799999999999969</v>
      </c>
      <c r="R4225">
        <f t="shared" si="197"/>
        <v>0.28125</v>
      </c>
    </row>
    <row r="4226" spans="1:18" x14ac:dyDescent="0.25">
      <c r="A4226" t="s">
        <v>194</v>
      </c>
      <c r="B4226" t="s">
        <v>7</v>
      </c>
      <c r="C4226" s="1">
        <v>44258</v>
      </c>
      <c r="D4226" s="1">
        <v>44805</v>
      </c>
      <c r="E4226" s="24">
        <v>547</v>
      </c>
      <c r="F4226">
        <v>1.5</v>
      </c>
      <c r="G4226">
        <v>5.4</v>
      </c>
      <c r="H4226">
        <v>1.8</v>
      </c>
      <c r="I4226" t="s">
        <v>21</v>
      </c>
      <c r="J4226">
        <v>77</v>
      </c>
      <c r="K4226">
        <v>45</v>
      </c>
      <c r="L4226">
        <v>160</v>
      </c>
      <c r="M4226" t="s">
        <v>195</v>
      </c>
      <c r="N4226" t="s">
        <v>43</v>
      </c>
      <c r="O4226" t="s">
        <v>196</v>
      </c>
      <c r="P4226">
        <f t="shared" si="195"/>
        <v>4.6479999999999997</v>
      </c>
      <c r="Q4226">
        <f t="shared" si="196"/>
        <v>0.75200000000000067</v>
      </c>
      <c r="R4226">
        <f t="shared" si="197"/>
        <v>0.28125</v>
      </c>
    </row>
    <row r="4227" spans="1:18" x14ac:dyDescent="0.25">
      <c r="A4227" t="s">
        <v>194</v>
      </c>
      <c r="B4227" t="s">
        <v>7</v>
      </c>
      <c r="C4227" s="1">
        <v>44258</v>
      </c>
      <c r="D4227" s="1">
        <v>44805</v>
      </c>
      <c r="E4227" s="24">
        <v>547</v>
      </c>
      <c r="F4227">
        <v>1.5</v>
      </c>
      <c r="G4227">
        <v>4.2</v>
      </c>
      <c r="H4227">
        <v>1.3</v>
      </c>
      <c r="I4227" t="s">
        <v>21</v>
      </c>
      <c r="J4227">
        <v>77</v>
      </c>
      <c r="K4227">
        <v>45</v>
      </c>
      <c r="L4227">
        <v>160</v>
      </c>
      <c r="M4227" t="s">
        <v>195</v>
      </c>
      <c r="N4227" t="s">
        <v>43</v>
      </c>
      <c r="O4227" t="s">
        <v>196</v>
      </c>
      <c r="P4227">
        <f t="shared" ref="P4227:P4290" si="198">IF(B4227="AltCom",E4227*0.003+1.43,IF(B4227="EreCya",E4227*0.003+2.87,IF(B4227="JulOrn",E4227*0.004+2.3,IF(B4227="LepElo",E4227*0.011+0.91,IF(B4227="NeoPul",E4227*0.004+2.46,IF(B4227="NeoTet","NT",IF(B4227="TelTem",E4227*0.006+1.77,IF(B4227="VarMoo",E4227*0.003+1.67,"AAAAAAAAAH"))))))))</f>
        <v>4.6479999999999997</v>
      </c>
      <c r="Q4227">
        <f t="shared" ref="Q4227:Q4290" si="199">IF(B4227="NeoTet", "NA", G4227-P4227)</f>
        <v>-0.44799999999999951</v>
      </c>
      <c r="R4227">
        <f t="shared" ref="R4227:R4290" si="200">K4227/L4227</f>
        <v>0.28125</v>
      </c>
    </row>
    <row r="4228" spans="1:18" x14ac:dyDescent="0.25">
      <c r="A4228" t="s">
        <v>194</v>
      </c>
      <c r="B4228" t="s">
        <v>7</v>
      </c>
      <c r="C4228" s="1">
        <v>44258</v>
      </c>
      <c r="D4228" s="1">
        <v>44805</v>
      </c>
      <c r="E4228" s="24">
        <v>547</v>
      </c>
      <c r="F4228">
        <v>1.5</v>
      </c>
      <c r="G4228">
        <v>5</v>
      </c>
      <c r="H4228">
        <v>1.7</v>
      </c>
      <c r="I4228" t="s">
        <v>21</v>
      </c>
      <c r="J4228">
        <v>77</v>
      </c>
      <c r="K4228">
        <v>45</v>
      </c>
      <c r="L4228">
        <v>160</v>
      </c>
      <c r="M4228" t="s">
        <v>195</v>
      </c>
      <c r="N4228" t="s">
        <v>43</v>
      </c>
      <c r="O4228" t="s">
        <v>196</v>
      </c>
      <c r="P4228">
        <f t="shared" si="198"/>
        <v>4.6479999999999997</v>
      </c>
      <c r="Q4228">
        <f t="shared" si="199"/>
        <v>0.35200000000000031</v>
      </c>
      <c r="R4228">
        <f t="shared" si="200"/>
        <v>0.28125</v>
      </c>
    </row>
    <row r="4229" spans="1:18" x14ac:dyDescent="0.25">
      <c r="A4229" t="s">
        <v>194</v>
      </c>
      <c r="B4229" t="s">
        <v>7</v>
      </c>
      <c r="C4229" s="1">
        <v>44258</v>
      </c>
      <c r="D4229" s="1">
        <v>44805</v>
      </c>
      <c r="E4229" s="24">
        <v>547</v>
      </c>
      <c r="F4229">
        <v>1.5</v>
      </c>
      <c r="G4229">
        <v>4.9000000000000004</v>
      </c>
      <c r="H4229">
        <v>1.6</v>
      </c>
      <c r="I4229" t="s">
        <v>21</v>
      </c>
      <c r="J4229">
        <v>77</v>
      </c>
      <c r="K4229">
        <v>45</v>
      </c>
      <c r="L4229">
        <v>160</v>
      </c>
      <c r="M4229" t="s">
        <v>195</v>
      </c>
      <c r="N4229" t="s">
        <v>43</v>
      </c>
      <c r="O4229" t="s">
        <v>196</v>
      </c>
      <c r="P4229">
        <f t="shared" si="198"/>
        <v>4.6479999999999997</v>
      </c>
      <c r="Q4229">
        <f t="shared" si="199"/>
        <v>0.25200000000000067</v>
      </c>
      <c r="R4229">
        <f t="shared" si="200"/>
        <v>0.28125</v>
      </c>
    </row>
    <row r="4230" spans="1:18" x14ac:dyDescent="0.25">
      <c r="A4230" t="s">
        <v>194</v>
      </c>
      <c r="B4230" t="s">
        <v>7</v>
      </c>
      <c r="C4230" s="1">
        <v>44258</v>
      </c>
      <c r="D4230" s="1">
        <v>44805</v>
      </c>
      <c r="E4230" s="24">
        <v>547</v>
      </c>
      <c r="F4230">
        <v>1.5</v>
      </c>
      <c r="G4230">
        <v>5.3</v>
      </c>
      <c r="H4230">
        <v>1.7</v>
      </c>
      <c r="I4230" t="s">
        <v>21</v>
      </c>
      <c r="J4230">
        <v>77</v>
      </c>
      <c r="K4230">
        <v>45</v>
      </c>
      <c r="L4230">
        <v>160</v>
      </c>
      <c r="M4230" t="s">
        <v>195</v>
      </c>
      <c r="N4230" t="s">
        <v>43</v>
      </c>
      <c r="O4230" t="s">
        <v>196</v>
      </c>
      <c r="P4230">
        <f t="shared" si="198"/>
        <v>4.6479999999999997</v>
      </c>
      <c r="Q4230">
        <f t="shared" si="199"/>
        <v>0.65200000000000014</v>
      </c>
      <c r="R4230">
        <f t="shared" si="200"/>
        <v>0.28125</v>
      </c>
    </row>
    <row r="4231" spans="1:18" x14ac:dyDescent="0.25">
      <c r="A4231" t="s">
        <v>194</v>
      </c>
      <c r="B4231" t="s">
        <v>7</v>
      </c>
      <c r="C4231" s="1">
        <v>44258</v>
      </c>
      <c r="D4231" s="1">
        <v>44805</v>
      </c>
      <c r="E4231" s="24">
        <v>547</v>
      </c>
      <c r="F4231">
        <v>1.5</v>
      </c>
      <c r="G4231">
        <v>4.5999999999999996</v>
      </c>
      <c r="H4231">
        <v>1.4</v>
      </c>
      <c r="I4231" t="s">
        <v>21</v>
      </c>
      <c r="J4231">
        <v>77</v>
      </c>
      <c r="K4231">
        <v>45</v>
      </c>
      <c r="L4231">
        <v>160</v>
      </c>
      <c r="M4231" t="s">
        <v>195</v>
      </c>
      <c r="N4231" t="s">
        <v>43</v>
      </c>
      <c r="O4231" t="s">
        <v>196</v>
      </c>
      <c r="P4231">
        <f t="shared" si="198"/>
        <v>4.6479999999999997</v>
      </c>
      <c r="Q4231">
        <f t="shared" si="199"/>
        <v>-4.8000000000000043E-2</v>
      </c>
      <c r="R4231">
        <f t="shared" si="200"/>
        <v>0.28125</v>
      </c>
    </row>
    <row r="4232" spans="1:18" x14ac:dyDescent="0.25">
      <c r="A4232" t="s">
        <v>194</v>
      </c>
      <c r="B4232" t="s">
        <v>7</v>
      </c>
      <c r="C4232" s="1">
        <v>44258</v>
      </c>
      <c r="D4232" s="1">
        <v>44805</v>
      </c>
      <c r="E4232" s="24">
        <v>547</v>
      </c>
      <c r="F4232">
        <v>1.5</v>
      </c>
      <c r="G4232">
        <v>5.2</v>
      </c>
      <c r="H4232">
        <v>1.7</v>
      </c>
      <c r="I4232" t="s">
        <v>21</v>
      </c>
      <c r="J4232">
        <v>77</v>
      </c>
      <c r="K4232">
        <v>45</v>
      </c>
      <c r="L4232">
        <v>160</v>
      </c>
      <c r="M4232" t="s">
        <v>195</v>
      </c>
      <c r="N4232" t="s">
        <v>43</v>
      </c>
      <c r="O4232" t="s">
        <v>196</v>
      </c>
      <c r="P4232">
        <f t="shared" si="198"/>
        <v>4.6479999999999997</v>
      </c>
      <c r="Q4232">
        <f t="shared" si="199"/>
        <v>0.55200000000000049</v>
      </c>
      <c r="R4232">
        <f t="shared" si="200"/>
        <v>0.28125</v>
      </c>
    </row>
    <row r="4233" spans="1:18" x14ac:dyDescent="0.25">
      <c r="A4233" t="s">
        <v>194</v>
      </c>
      <c r="B4233" t="s">
        <v>7</v>
      </c>
      <c r="C4233" s="1">
        <v>44258</v>
      </c>
      <c r="D4233" s="1">
        <v>44805</v>
      </c>
      <c r="E4233" s="24">
        <v>547</v>
      </c>
      <c r="F4233">
        <v>1.5</v>
      </c>
      <c r="G4233">
        <v>4.3</v>
      </c>
      <c r="H4233">
        <v>1.3</v>
      </c>
      <c r="I4233" t="s">
        <v>21</v>
      </c>
      <c r="J4233">
        <v>77</v>
      </c>
      <c r="K4233">
        <v>45</v>
      </c>
      <c r="L4233">
        <v>160</v>
      </c>
      <c r="M4233" t="s">
        <v>195</v>
      </c>
      <c r="N4233" t="s">
        <v>43</v>
      </c>
      <c r="O4233" t="s">
        <v>196</v>
      </c>
      <c r="P4233">
        <f t="shared" si="198"/>
        <v>4.6479999999999997</v>
      </c>
      <c r="Q4233">
        <f t="shared" si="199"/>
        <v>-0.34799999999999986</v>
      </c>
      <c r="R4233">
        <f t="shared" si="200"/>
        <v>0.28125</v>
      </c>
    </row>
    <row r="4234" spans="1:18" x14ac:dyDescent="0.25">
      <c r="A4234" t="s">
        <v>194</v>
      </c>
      <c r="B4234" t="s">
        <v>7</v>
      </c>
      <c r="C4234" s="1">
        <v>44258</v>
      </c>
      <c r="D4234" s="1">
        <v>44805</v>
      </c>
      <c r="E4234" s="24">
        <v>547</v>
      </c>
      <c r="F4234">
        <v>1.5</v>
      </c>
      <c r="G4234">
        <v>3.7</v>
      </c>
      <c r="H4234">
        <v>1.1000000000000001</v>
      </c>
      <c r="I4234" t="s">
        <v>21</v>
      </c>
      <c r="J4234">
        <v>77</v>
      </c>
      <c r="K4234">
        <v>45</v>
      </c>
      <c r="L4234">
        <v>160</v>
      </c>
      <c r="M4234" t="s">
        <v>195</v>
      </c>
      <c r="N4234" t="s">
        <v>43</v>
      </c>
      <c r="O4234" t="s">
        <v>196</v>
      </c>
      <c r="P4234">
        <f t="shared" si="198"/>
        <v>4.6479999999999997</v>
      </c>
      <c r="Q4234">
        <f t="shared" si="199"/>
        <v>-0.94799999999999951</v>
      </c>
      <c r="R4234">
        <f t="shared" si="200"/>
        <v>0.28125</v>
      </c>
    </row>
    <row r="4235" spans="1:18" x14ac:dyDescent="0.25">
      <c r="A4235" t="s">
        <v>194</v>
      </c>
      <c r="B4235" t="s">
        <v>7</v>
      </c>
      <c r="C4235" s="1">
        <v>44258</v>
      </c>
      <c r="D4235" s="1">
        <v>44805</v>
      </c>
      <c r="E4235" s="24">
        <v>547</v>
      </c>
      <c r="F4235">
        <v>1.5</v>
      </c>
      <c r="G4235">
        <v>4.5999999999999996</v>
      </c>
      <c r="H4235">
        <v>1.4</v>
      </c>
      <c r="I4235" t="s">
        <v>21</v>
      </c>
      <c r="J4235">
        <v>77</v>
      </c>
      <c r="K4235">
        <v>45</v>
      </c>
      <c r="L4235">
        <v>160</v>
      </c>
      <c r="M4235" t="s">
        <v>195</v>
      </c>
      <c r="N4235" t="s">
        <v>43</v>
      </c>
      <c r="O4235" t="s">
        <v>196</v>
      </c>
      <c r="P4235">
        <f t="shared" si="198"/>
        <v>4.6479999999999997</v>
      </c>
      <c r="Q4235">
        <f t="shared" si="199"/>
        <v>-4.8000000000000043E-2</v>
      </c>
      <c r="R4235">
        <f t="shared" si="200"/>
        <v>0.28125</v>
      </c>
    </row>
    <row r="4236" spans="1:18" x14ac:dyDescent="0.25">
      <c r="A4236" t="s">
        <v>194</v>
      </c>
      <c r="B4236" t="s">
        <v>7</v>
      </c>
      <c r="C4236" s="1">
        <v>44258</v>
      </c>
      <c r="D4236" s="1">
        <v>44805</v>
      </c>
      <c r="E4236" s="24">
        <v>547</v>
      </c>
      <c r="F4236">
        <v>1.5</v>
      </c>
      <c r="G4236">
        <v>3.5</v>
      </c>
      <c r="H4236">
        <v>1.1000000000000001</v>
      </c>
      <c r="I4236" t="s">
        <v>21</v>
      </c>
      <c r="J4236">
        <v>77</v>
      </c>
      <c r="K4236">
        <v>45</v>
      </c>
      <c r="L4236">
        <v>160</v>
      </c>
      <c r="M4236" t="s">
        <v>195</v>
      </c>
      <c r="N4236" t="s">
        <v>43</v>
      </c>
      <c r="O4236" t="s">
        <v>196</v>
      </c>
      <c r="P4236">
        <f t="shared" si="198"/>
        <v>4.6479999999999997</v>
      </c>
      <c r="Q4236">
        <f t="shared" si="199"/>
        <v>-1.1479999999999997</v>
      </c>
      <c r="R4236">
        <f t="shared" si="200"/>
        <v>0.28125</v>
      </c>
    </row>
    <row r="4237" spans="1:18" x14ac:dyDescent="0.25">
      <c r="A4237" t="s">
        <v>194</v>
      </c>
      <c r="B4237" t="s">
        <v>7</v>
      </c>
      <c r="C4237" s="1">
        <v>44258</v>
      </c>
      <c r="D4237" s="1">
        <v>44805</v>
      </c>
      <c r="E4237" s="24">
        <v>547</v>
      </c>
      <c r="F4237">
        <v>1.5</v>
      </c>
      <c r="G4237">
        <v>5.9</v>
      </c>
      <c r="H4237">
        <v>1.9</v>
      </c>
      <c r="I4237" t="s">
        <v>21</v>
      </c>
      <c r="J4237">
        <v>77</v>
      </c>
      <c r="K4237">
        <v>45</v>
      </c>
      <c r="L4237">
        <v>160</v>
      </c>
      <c r="M4237" t="s">
        <v>195</v>
      </c>
      <c r="N4237" t="s">
        <v>43</v>
      </c>
      <c r="O4237" t="s">
        <v>196</v>
      </c>
      <c r="P4237">
        <f t="shared" si="198"/>
        <v>4.6479999999999997</v>
      </c>
      <c r="Q4237">
        <f t="shared" si="199"/>
        <v>1.2520000000000007</v>
      </c>
      <c r="R4237">
        <f t="shared" si="200"/>
        <v>0.28125</v>
      </c>
    </row>
    <row r="4238" spans="1:18" x14ac:dyDescent="0.25">
      <c r="A4238" t="s">
        <v>194</v>
      </c>
      <c r="B4238" t="s">
        <v>7</v>
      </c>
      <c r="C4238" s="1">
        <v>44258</v>
      </c>
      <c r="D4238" s="1">
        <v>44805</v>
      </c>
      <c r="E4238" s="24">
        <v>547</v>
      </c>
      <c r="F4238">
        <v>1.5</v>
      </c>
      <c r="G4238">
        <v>3.7</v>
      </c>
      <c r="H4238">
        <v>1.1000000000000001</v>
      </c>
      <c r="I4238" t="s">
        <v>21</v>
      </c>
      <c r="J4238">
        <v>77</v>
      </c>
      <c r="K4238">
        <v>45</v>
      </c>
      <c r="L4238">
        <v>160</v>
      </c>
      <c r="M4238" t="s">
        <v>195</v>
      </c>
      <c r="N4238" t="s">
        <v>43</v>
      </c>
      <c r="O4238" t="s">
        <v>196</v>
      </c>
      <c r="P4238">
        <f t="shared" si="198"/>
        <v>4.6479999999999997</v>
      </c>
      <c r="Q4238">
        <f t="shared" si="199"/>
        <v>-0.94799999999999951</v>
      </c>
      <c r="R4238">
        <f t="shared" si="200"/>
        <v>0.28125</v>
      </c>
    </row>
    <row r="4239" spans="1:18" x14ac:dyDescent="0.25">
      <c r="A4239" t="s">
        <v>194</v>
      </c>
      <c r="B4239" t="s">
        <v>7</v>
      </c>
      <c r="C4239" s="1">
        <v>44258</v>
      </c>
      <c r="D4239" s="1">
        <v>44805</v>
      </c>
      <c r="E4239" s="24">
        <v>547</v>
      </c>
      <c r="F4239">
        <v>1.5</v>
      </c>
      <c r="G4239">
        <v>5.2</v>
      </c>
      <c r="H4239">
        <v>1.6</v>
      </c>
      <c r="I4239" t="s">
        <v>21</v>
      </c>
      <c r="J4239">
        <v>77</v>
      </c>
      <c r="K4239">
        <v>45</v>
      </c>
      <c r="L4239">
        <v>160</v>
      </c>
      <c r="M4239" t="s">
        <v>195</v>
      </c>
      <c r="N4239" t="s">
        <v>43</v>
      </c>
      <c r="O4239" t="s">
        <v>196</v>
      </c>
      <c r="P4239">
        <f t="shared" si="198"/>
        <v>4.6479999999999997</v>
      </c>
      <c r="Q4239">
        <f t="shared" si="199"/>
        <v>0.55200000000000049</v>
      </c>
      <c r="R4239">
        <f t="shared" si="200"/>
        <v>0.28125</v>
      </c>
    </row>
    <row r="4240" spans="1:18" x14ac:dyDescent="0.25">
      <c r="A4240" t="s">
        <v>194</v>
      </c>
      <c r="B4240" t="s">
        <v>7</v>
      </c>
      <c r="C4240" s="1">
        <v>44258</v>
      </c>
      <c r="D4240" s="1">
        <v>44805</v>
      </c>
      <c r="E4240" s="24">
        <v>547</v>
      </c>
      <c r="F4240">
        <v>1.5</v>
      </c>
      <c r="G4240">
        <v>3.8</v>
      </c>
      <c r="H4240">
        <v>1.2</v>
      </c>
      <c r="I4240" t="s">
        <v>21</v>
      </c>
      <c r="J4240">
        <v>77</v>
      </c>
      <c r="K4240">
        <v>45</v>
      </c>
      <c r="L4240">
        <v>160</v>
      </c>
      <c r="M4240" t="s">
        <v>195</v>
      </c>
      <c r="N4240" t="s">
        <v>43</v>
      </c>
      <c r="O4240" t="s">
        <v>196</v>
      </c>
      <c r="P4240">
        <f t="shared" si="198"/>
        <v>4.6479999999999997</v>
      </c>
      <c r="Q4240">
        <f t="shared" si="199"/>
        <v>-0.84799999999999986</v>
      </c>
      <c r="R4240">
        <f t="shared" si="200"/>
        <v>0.28125</v>
      </c>
    </row>
    <row r="4241" spans="1:18" x14ac:dyDescent="0.25">
      <c r="A4241" t="s">
        <v>194</v>
      </c>
      <c r="B4241" t="s">
        <v>7</v>
      </c>
      <c r="C4241" s="1">
        <v>44258</v>
      </c>
      <c r="D4241" s="1">
        <v>44805</v>
      </c>
      <c r="E4241" s="24">
        <v>547</v>
      </c>
      <c r="F4241">
        <v>1.5</v>
      </c>
      <c r="G4241">
        <v>4.2</v>
      </c>
      <c r="H4241">
        <v>1.3</v>
      </c>
      <c r="I4241" t="s">
        <v>21</v>
      </c>
      <c r="J4241">
        <v>77</v>
      </c>
      <c r="K4241">
        <v>45</v>
      </c>
      <c r="L4241">
        <v>160</v>
      </c>
      <c r="M4241" t="s">
        <v>195</v>
      </c>
      <c r="N4241" t="s">
        <v>43</v>
      </c>
      <c r="O4241" t="s">
        <v>196</v>
      </c>
      <c r="P4241">
        <f t="shared" si="198"/>
        <v>4.6479999999999997</v>
      </c>
      <c r="Q4241">
        <f t="shared" si="199"/>
        <v>-0.44799999999999951</v>
      </c>
      <c r="R4241">
        <f t="shared" si="200"/>
        <v>0.28125</v>
      </c>
    </row>
    <row r="4242" spans="1:18" x14ac:dyDescent="0.25">
      <c r="A4242" t="s">
        <v>194</v>
      </c>
      <c r="B4242" t="s">
        <v>7</v>
      </c>
      <c r="C4242" s="1">
        <v>44258</v>
      </c>
      <c r="D4242" s="1">
        <v>44805</v>
      </c>
      <c r="E4242" s="24">
        <v>547</v>
      </c>
      <c r="F4242">
        <v>1.5</v>
      </c>
      <c r="G4242">
        <v>3.8</v>
      </c>
      <c r="H4242">
        <v>1.1000000000000001</v>
      </c>
      <c r="I4242" t="s">
        <v>21</v>
      </c>
      <c r="J4242">
        <v>77</v>
      </c>
      <c r="K4242">
        <v>45</v>
      </c>
      <c r="L4242">
        <v>160</v>
      </c>
      <c r="M4242" t="s">
        <v>195</v>
      </c>
      <c r="N4242" t="s">
        <v>43</v>
      </c>
      <c r="O4242" t="s">
        <v>196</v>
      </c>
      <c r="P4242">
        <f t="shared" si="198"/>
        <v>4.6479999999999997</v>
      </c>
      <c r="Q4242">
        <f t="shared" si="199"/>
        <v>-0.84799999999999986</v>
      </c>
      <c r="R4242">
        <f t="shared" si="200"/>
        <v>0.28125</v>
      </c>
    </row>
    <row r="4243" spans="1:18" x14ac:dyDescent="0.25">
      <c r="A4243" t="s">
        <v>194</v>
      </c>
      <c r="B4243" t="s">
        <v>7</v>
      </c>
      <c r="C4243" s="1">
        <v>44258</v>
      </c>
      <c r="D4243" s="1">
        <v>44805</v>
      </c>
      <c r="E4243" s="24">
        <v>547</v>
      </c>
      <c r="F4243">
        <v>1.5</v>
      </c>
      <c r="G4243">
        <v>4.0999999999999996</v>
      </c>
      <c r="H4243">
        <v>1.2</v>
      </c>
      <c r="I4243" t="s">
        <v>21</v>
      </c>
      <c r="J4243">
        <v>77</v>
      </c>
      <c r="K4243">
        <v>45</v>
      </c>
      <c r="L4243">
        <v>160</v>
      </c>
      <c r="M4243" t="s">
        <v>195</v>
      </c>
      <c r="N4243" t="s">
        <v>43</v>
      </c>
      <c r="O4243" t="s">
        <v>196</v>
      </c>
      <c r="P4243">
        <f t="shared" si="198"/>
        <v>4.6479999999999997</v>
      </c>
      <c r="Q4243">
        <f t="shared" si="199"/>
        <v>-0.54800000000000004</v>
      </c>
      <c r="R4243">
        <f t="shared" si="200"/>
        <v>0.28125</v>
      </c>
    </row>
    <row r="4244" spans="1:18" x14ac:dyDescent="0.25">
      <c r="A4244" t="s">
        <v>194</v>
      </c>
      <c r="B4244" t="s">
        <v>7</v>
      </c>
      <c r="C4244" s="1">
        <v>44258</v>
      </c>
      <c r="D4244" s="1">
        <v>44805</v>
      </c>
      <c r="E4244" s="24">
        <v>547</v>
      </c>
      <c r="F4244">
        <v>1.5</v>
      </c>
      <c r="G4244">
        <v>4.5999999999999996</v>
      </c>
      <c r="H4244">
        <v>1.4</v>
      </c>
      <c r="I4244" t="s">
        <v>21</v>
      </c>
      <c r="J4244">
        <v>77</v>
      </c>
      <c r="K4244">
        <v>45</v>
      </c>
      <c r="L4244">
        <v>160</v>
      </c>
      <c r="M4244" t="s">
        <v>195</v>
      </c>
      <c r="N4244" t="s">
        <v>43</v>
      </c>
      <c r="O4244" t="s">
        <v>196</v>
      </c>
      <c r="P4244">
        <f t="shared" si="198"/>
        <v>4.6479999999999997</v>
      </c>
      <c r="Q4244">
        <f t="shared" si="199"/>
        <v>-4.8000000000000043E-2</v>
      </c>
      <c r="R4244">
        <f t="shared" si="200"/>
        <v>0.28125</v>
      </c>
    </row>
    <row r="4245" spans="1:18" x14ac:dyDescent="0.25">
      <c r="A4245" t="s">
        <v>194</v>
      </c>
      <c r="B4245" t="s">
        <v>7</v>
      </c>
      <c r="C4245" s="1">
        <v>44258</v>
      </c>
      <c r="D4245" s="1">
        <v>44805</v>
      </c>
      <c r="E4245" s="24">
        <v>547</v>
      </c>
      <c r="F4245">
        <v>1.5</v>
      </c>
      <c r="G4245">
        <v>5</v>
      </c>
      <c r="H4245">
        <v>1.5</v>
      </c>
      <c r="I4245" t="s">
        <v>21</v>
      </c>
      <c r="J4245">
        <v>77</v>
      </c>
      <c r="K4245">
        <v>45</v>
      </c>
      <c r="L4245">
        <v>160</v>
      </c>
      <c r="M4245" t="s">
        <v>195</v>
      </c>
      <c r="N4245" t="s">
        <v>43</v>
      </c>
      <c r="O4245" t="s">
        <v>196</v>
      </c>
      <c r="P4245">
        <f t="shared" si="198"/>
        <v>4.6479999999999997</v>
      </c>
      <c r="Q4245">
        <f t="shared" si="199"/>
        <v>0.35200000000000031</v>
      </c>
      <c r="R4245">
        <f t="shared" si="200"/>
        <v>0.28125</v>
      </c>
    </row>
    <row r="4246" spans="1:18" x14ac:dyDescent="0.25">
      <c r="A4246" t="s">
        <v>194</v>
      </c>
      <c r="B4246" t="s">
        <v>7</v>
      </c>
      <c r="C4246" s="1">
        <v>44258</v>
      </c>
      <c r="D4246" s="1">
        <v>44805</v>
      </c>
      <c r="E4246" s="24">
        <v>547</v>
      </c>
      <c r="F4246">
        <v>1.5</v>
      </c>
      <c r="G4246">
        <v>4.3</v>
      </c>
      <c r="H4246">
        <v>1.4</v>
      </c>
      <c r="I4246" t="s">
        <v>21</v>
      </c>
      <c r="J4246">
        <v>77</v>
      </c>
      <c r="K4246">
        <v>45</v>
      </c>
      <c r="L4246">
        <v>160</v>
      </c>
      <c r="M4246" t="s">
        <v>195</v>
      </c>
      <c r="N4246" t="s">
        <v>43</v>
      </c>
      <c r="O4246" t="s">
        <v>196</v>
      </c>
      <c r="P4246">
        <f t="shared" si="198"/>
        <v>4.6479999999999997</v>
      </c>
      <c r="Q4246">
        <f t="shared" si="199"/>
        <v>-0.34799999999999986</v>
      </c>
      <c r="R4246">
        <f t="shared" si="200"/>
        <v>0.28125</v>
      </c>
    </row>
    <row r="4247" spans="1:18" x14ac:dyDescent="0.25">
      <c r="A4247" t="s">
        <v>194</v>
      </c>
      <c r="B4247" t="s">
        <v>7</v>
      </c>
      <c r="C4247" s="1">
        <v>44258</v>
      </c>
      <c r="D4247" s="1">
        <v>44805</v>
      </c>
      <c r="E4247" s="24">
        <v>547</v>
      </c>
      <c r="F4247">
        <v>1.5</v>
      </c>
      <c r="G4247">
        <v>4.4000000000000004</v>
      </c>
      <c r="H4247">
        <v>1.4</v>
      </c>
      <c r="I4247" t="s">
        <v>21</v>
      </c>
      <c r="J4247">
        <v>77</v>
      </c>
      <c r="K4247">
        <v>45</v>
      </c>
      <c r="L4247">
        <v>160</v>
      </c>
      <c r="M4247" t="s">
        <v>195</v>
      </c>
      <c r="N4247" t="s">
        <v>43</v>
      </c>
      <c r="O4247" t="s">
        <v>196</v>
      </c>
      <c r="P4247">
        <f t="shared" si="198"/>
        <v>4.6479999999999997</v>
      </c>
      <c r="Q4247">
        <f t="shared" si="199"/>
        <v>-0.24799999999999933</v>
      </c>
      <c r="R4247">
        <f t="shared" si="200"/>
        <v>0.28125</v>
      </c>
    </row>
    <row r="4248" spans="1:18" x14ac:dyDescent="0.25">
      <c r="A4248" t="s">
        <v>194</v>
      </c>
      <c r="B4248" t="s">
        <v>7</v>
      </c>
      <c r="C4248" s="1">
        <v>44258</v>
      </c>
      <c r="D4248" s="1">
        <v>44805</v>
      </c>
      <c r="E4248" s="24">
        <v>547</v>
      </c>
      <c r="F4248">
        <v>1.5</v>
      </c>
      <c r="G4248">
        <v>5.5</v>
      </c>
      <c r="H4248">
        <v>1.7</v>
      </c>
      <c r="I4248" t="s">
        <v>21</v>
      </c>
      <c r="J4248">
        <v>77</v>
      </c>
      <c r="K4248">
        <v>45</v>
      </c>
      <c r="L4248">
        <v>160</v>
      </c>
      <c r="M4248" t="s">
        <v>195</v>
      </c>
      <c r="N4248" t="s">
        <v>43</v>
      </c>
      <c r="O4248" t="s">
        <v>196</v>
      </c>
      <c r="P4248">
        <f t="shared" si="198"/>
        <v>4.6479999999999997</v>
      </c>
      <c r="Q4248">
        <f t="shared" si="199"/>
        <v>0.85200000000000031</v>
      </c>
      <c r="R4248">
        <f t="shared" si="200"/>
        <v>0.28125</v>
      </c>
    </row>
    <row r="4249" spans="1:18" x14ac:dyDescent="0.25">
      <c r="A4249" t="s">
        <v>194</v>
      </c>
      <c r="B4249" t="s">
        <v>7</v>
      </c>
      <c r="C4249" s="1">
        <v>44258</v>
      </c>
      <c r="D4249" s="1">
        <v>44805</v>
      </c>
      <c r="E4249" s="24">
        <v>547</v>
      </c>
      <c r="F4249">
        <v>1.5</v>
      </c>
      <c r="G4249">
        <v>3.8</v>
      </c>
      <c r="H4249">
        <v>1.2</v>
      </c>
      <c r="I4249" t="s">
        <v>21</v>
      </c>
      <c r="J4249">
        <v>77</v>
      </c>
      <c r="K4249">
        <v>45</v>
      </c>
      <c r="L4249">
        <v>160</v>
      </c>
      <c r="M4249" t="s">
        <v>195</v>
      </c>
      <c r="N4249" t="s">
        <v>43</v>
      </c>
      <c r="O4249" t="s">
        <v>196</v>
      </c>
      <c r="P4249">
        <f t="shared" si="198"/>
        <v>4.6479999999999997</v>
      </c>
      <c r="Q4249">
        <f t="shared" si="199"/>
        <v>-0.84799999999999986</v>
      </c>
      <c r="R4249">
        <f t="shared" si="200"/>
        <v>0.28125</v>
      </c>
    </row>
    <row r="4250" spans="1:18" x14ac:dyDescent="0.25">
      <c r="A4250" t="s">
        <v>194</v>
      </c>
      <c r="B4250" t="s">
        <v>7</v>
      </c>
      <c r="C4250" s="1">
        <v>44258</v>
      </c>
      <c r="D4250" s="1">
        <v>44805</v>
      </c>
      <c r="E4250" s="24">
        <v>547</v>
      </c>
      <c r="F4250">
        <v>1.5</v>
      </c>
      <c r="G4250">
        <v>5.3</v>
      </c>
      <c r="H4250">
        <v>1.6</v>
      </c>
      <c r="I4250" t="s">
        <v>21</v>
      </c>
      <c r="J4250">
        <v>77</v>
      </c>
      <c r="K4250">
        <v>45</v>
      </c>
      <c r="L4250">
        <v>160</v>
      </c>
      <c r="M4250" t="s">
        <v>195</v>
      </c>
      <c r="N4250" t="s">
        <v>43</v>
      </c>
      <c r="O4250" t="s">
        <v>196</v>
      </c>
      <c r="P4250">
        <f t="shared" si="198"/>
        <v>4.6479999999999997</v>
      </c>
      <c r="Q4250">
        <f t="shared" si="199"/>
        <v>0.65200000000000014</v>
      </c>
      <c r="R4250">
        <f t="shared" si="200"/>
        <v>0.28125</v>
      </c>
    </row>
    <row r="4251" spans="1:18" x14ac:dyDescent="0.25">
      <c r="A4251" t="s">
        <v>194</v>
      </c>
      <c r="B4251" t="s">
        <v>7</v>
      </c>
      <c r="C4251" s="1">
        <v>44258</v>
      </c>
      <c r="D4251" s="1">
        <v>44805</v>
      </c>
      <c r="E4251" s="24">
        <v>547</v>
      </c>
      <c r="F4251">
        <v>1.5</v>
      </c>
      <c r="G4251">
        <v>4</v>
      </c>
      <c r="H4251">
        <v>1.2</v>
      </c>
      <c r="I4251" t="s">
        <v>21</v>
      </c>
      <c r="J4251">
        <v>77</v>
      </c>
      <c r="K4251">
        <v>45</v>
      </c>
      <c r="L4251">
        <v>160</v>
      </c>
      <c r="M4251" t="s">
        <v>195</v>
      </c>
      <c r="N4251" t="s">
        <v>43</v>
      </c>
      <c r="O4251" t="s">
        <v>196</v>
      </c>
      <c r="P4251">
        <f t="shared" si="198"/>
        <v>4.6479999999999997</v>
      </c>
      <c r="Q4251">
        <f t="shared" si="199"/>
        <v>-0.64799999999999969</v>
      </c>
      <c r="R4251">
        <f t="shared" si="200"/>
        <v>0.28125</v>
      </c>
    </row>
    <row r="4252" spans="1:18" x14ac:dyDescent="0.25">
      <c r="A4252" t="s">
        <v>197</v>
      </c>
      <c r="B4252" t="s">
        <v>7</v>
      </c>
      <c r="C4252" s="1">
        <v>44274</v>
      </c>
      <c r="D4252" s="1">
        <v>44823</v>
      </c>
      <c r="E4252" s="24">
        <v>549</v>
      </c>
      <c r="F4252">
        <v>1.5</v>
      </c>
      <c r="G4252">
        <v>4.7</v>
      </c>
      <c r="H4252">
        <v>1.5</v>
      </c>
      <c r="I4252" t="s">
        <v>21</v>
      </c>
      <c r="J4252">
        <v>128</v>
      </c>
      <c r="K4252">
        <v>27</v>
      </c>
      <c r="L4252">
        <v>160</v>
      </c>
      <c r="M4252" t="s">
        <v>198</v>
      </c>
      <c r="N4252" t="s">
        <v>42</v>
      </c>
      <c r="O4252" t="s">
        <v>193</v>
      </c>
      <c r="P4252">
        <f t="shared" si="198"/>
        <v>4.6560000000000006</v>
      </c>
      <c r="Q4252">
        <f t="shared" si="199"/>
        <v>4.3999999999999595E-2</v>
      </c>
      <c r="R4252">
        <f t="shared" si="200"/>
        <v>0.16875000000000001</v>
      </c>
    </row>
    <row r="4253" spans="1:18" x14ac:dyDescent="0.25">
      <c r="A4253" t="s">
        <v>197</v>
      </c>
      <c r="B4253" t="s">
        <v>7</v>
      </c>
      <c r="C4253" s="1">
        <v>44274</v>
      </c>
      <c r="D4253" s="1">
        <v>44823</v>
      </c>
      <c r="E4253" s="24">
        <v>549</v>
      </c>
      <c r="F4253">
        <v>1.5</v>
      </c>
      <c r="G4253">
        <v>6.8</v>
      </c>
      <c r="H4253">
        <v>2.2000000000000002</v>
      </c>
      <c r="I4253" t="s">
        <v>21</v>
      </c>
      <c r="J4253">
        <v>128</v>
      </c>
      <c r="K4253">
        <v>27</v>
      </c>
      <c r="L4253">
        <v>160</v>
      </c>
      <c r="M4253" t="s">
        <v>198</v>
      </c>
      <c r="N4253" t="s">
        <v>42</v>
      </c>
      <c r="O4253" t="s">
        <v>193</v>
      </c>
      <c r="P4253">
        <f t="shared" si="198"/>
        <v>4.6560000000000006</v>
      </c>
      <c r="Q4253">
        <f t="shared" si="199"/>
        <v>2.1439999999999992</v>
      </c>
      <c r="R4253">
        <f t="shared" si="200"/>
        <v>0.16875000000000001</v>
      </c>
    </row>
    <row r="4254" spans="1:18" x14ac:dyDescent="0.25">
      <c r="A4254" t="s">
        <v>197</v>
      </c>
      <c r="B4254" t="s">
        <v>7</v>
      </c>
      <c r="C4254" s="1">
        <v>44274</v>
      </c>
      <c r="D4254" s="1">
        <v>44823</v>
      </c>
      <c r="E4254" s="24">
        <v>549</v>
      </c>
      <c r="F4254">
        <v>1.5</v>
      </c>
      <c r="G4254">
        <v>4.0999999999999996</v>
      </c>
      <c r="H4254">
        <v>1.2</v>
      </c>
      <c r="I4254" t="s">
        <v>21</v>
      </c>
      <c r="J4254">
        <v>128</v>
      </c>
      <c r="K4254">
        <v>27</v>
      </c>
      <c r="L4254">
        <v>160</v>
      </c>
      <c r="M4254" t="s">
        <v>198</v>
      </c>
      <c r="N4254" t="s">
        <v>42</v>
      </c>
      <c r="O4254" t="s">
        <v>193</v>
      </c>
      <c r="P4254">
        <f t="shared" si="198"/>
        <v>4.6560000000000006</v>
      </c>
      <c r="Q4254">
        <f t="shared" si="199"/>
        <v>-0.55600000000000094</v>
      </c>
      <c r="R4254">
        <f t="shared" si="200"/>
        <v>0.16875000000000001</v>
      </c>
    </row>
    <row r="4255" spans="1:18" x14ac:dyDescent="0.25">
      <c r="A4255" t="s">
        <v>197</v>
      </c>
      <c r="B4255" t="s">
        <v>7</v>
      </c>
      <c r="C4255" s="1">
        <v>44274</v>
      </c>
      <c r="D4255" s="1">
        <v>44823</v>
      </c>
      <c r="E4255" s="24">
        <v>549</v>
      </c>
      <c r="F4255">
        <v>1.5</v>
      </c>
      <c r="G4255">
        <v>6.8</v>
      </c>
      <c r="H4255">
        <v>1.9</v>
      </c>
      <c r="I4255" t="s">
        <v>21</v>
      </c>
      <c r="J4255">
        <v>128</v>
      </c>
      <c r="K4255">
        <v>27</v>
      </c>
      <c r="L4255">
        <v>160</v>
      </c>
      <c r="M4255" t="s">
        <v>198</v>
      </c>
      <c r="N4255" t="s">
        <v>42</v>
      </c>
      <c r="O4255" t="s">
        <v>193</v>
      </c>
      <c r="P4255">
        <f t="shared" si="198"/>
        <v>4.6560000000000006</v>
      </c>
      <c r="Q4255">
        <f t="shared" si="199"/>
        <v>2.1439999999999992</v>
      </c>
      <c r="R4255">
        <f t="shared" si="200"/>
        <v>0.16875000000000001</v>
      </c>
    </row>
    <row r="4256" spans="1:18" x14ac:dyDescent="0.25">
      <c r="A4256" t="s">
        <v>197</v>
      </c>
      <c r="B4256" t="s">
        <v>7</v>
      </c>
      <c r="C4256" s="1">
        <v>44274</v>
      </c>
      <c r="D4256" s="1">
        <v>44823</v>
      </c>
      <c r="E4256" s="24">
        <v>549</v>
      </c>
      <c r="F4256">
        <v>1.5</v>
      </c>
      <c r="G4256">
        <v>4.5999999999999996</v>
      </c>
      <c r="H4256">
        <v>1.4</v>
      </c>
      <c r="I4256" t="s">
        <v>21</v>
      </c>
      <c r="J4256">
        <v>128</v>
      </c>
      <c r="K4256">
        <v>27</v>
      </c>
      <c r="L4256">
        <v>160</v>
      </c>
      <c r="M4256" t="s">
        <v>198</v>
      </c>
      <c r="N4256" t="s">
        <v>42</v>
      </c>
      <c r="O4256" t="s">
        <v>193</v>
      </c>
      <c r="P4256">
        <f t="shared" si="198"/>
        <v>4.6560000000000006</v>
      </c>
      <c r="Q4256">
        <f t="shared" si="199"/>
        <v>-5.6000000000000938E-2</v>
      </c>
      <c r="R4256">
        <f t="shared" si="200"/>
        <v>0.16875000000000001</v>
      </c>
    </row>
    <row r="4257" spans="1:18" x14ac:dyDescent="0.25">
      <c r="A4257" t="s">
        <v>197</v>
      </c>
      <c r="B4257" t="s">
        <v>7</v>
      </c>
      <c r="C4257" s="1">
        <v>44274</v>
      </c>
      <c r="D4257" s="1">
        <v>44823</v>
      </c>
      <c r="E4257" s="24">
        <v>549</v>
      </c>
      <c r="F4257">
        <v>1.5</v>
      </c>
      <c r="G4257">
        <v>6.3</v>
      </c>
      <c r="H4257">
        <v>2</v>
      </c>
      <c r="I4257" t="s">
        <v>21</v>
      </c>
      <c r="J4257">
        <v>128</v>
      </c>
      <c r="K4257">
        <v>27</v>
      </c>
      <c r="L4257">
        <v>160</v>
      </c>
      <c r="M4257" t="s">
        <v>198</v>
      </c>
      <c r="N4257" t="s">
        <v>42</v>
      </c>
      <c r="O4257" t="s">
        <v>193</v>
      </c>
      <c r="P4257">
        <f t="shared" si="198"/>
        <v>4.6560000000000006</v>
      </c>
      <c r="Q4257">
        <f t="shared" si="199"/>
        <v>1.6439999999999992</v>
      </c>
      <c r="R4257">
        <f t="shared" si="200"/>
        <v>0.16875000000000001</v>
      </c>
    </row>
    <row r="4258" spans="1:18" x14ac:dyDescent="0.25">
      <c r="A4258" t="s">
        <v>197</v>
      </c>
      <c r="B4258" t="s">
        <v>7</v>
      </c>
      <c r="C4258" s="1">
        <v>44274</v>
      </c>
      <c r="D4258" s="1">
        <v>44823</v>
      </c>
      <c r="E4258" s="24">
        <v>549</v>
      </c>
      <c r="F4258">
        <v>1.5</v>
      </c>
      <c r="G4258">
        <v>5.8</v>
      </c>
      <c r="H4258">
        <v>1.9</v>
      </c>
      <c r="I4258" t="s">
        <v>21</v>
      </c>
      <c r="J4258">
        <v>128</v>
      </c>
      <c r="K4258">
        <v>27</v>
      </c>
      <c r="L4258">
        <v>160</v>
      </c>
      <c r="M4258" t="s">
        <v>198</v>
      </c>
      <c r="N4258" t="s">
        <v>42</v>
      </c>
      <c r="O4258" t="s">
        <v>193</v>
      </c>
      <c r="P4258">
        <f t="shared" si="198"/>
        <v>4.6560000000000006</v>
      </c>
      <c r="Q4258">
        <f t="shared" si="199"/>
        <v>1.1439999999999992</v>
      </c>
      <c r="R4258">
        <f t="shared" si="200"/>
        <v>0.16875000000000001</v>
      </c>
    </row>
    <row r="4259" spans="1:18" x14ac:dyDescent="0.25">
      <c r="A4259" t="s">
        <v>197</v>
      </c>
      <c r="B4259" t="s">
        <v>7</v>
      </c>
      <c r="C4259" s="1">
        <v>44274</v>
      </c>
      <c r="D4259" s="1">
        <v>44823</v>
      </c>
      <c r="E4259" s="24">
        <v>549</v>
      </c>
      <c r="F4259">
        <v>1.5</v>
      </c>
      <c r="G4259">
        <v>5.8</v>
      </c>
      <c r="H4259">
        <v>1.8</v>
      </c>
      <c r="I4259" t="s">
        <v>21</v>
      </c>
      <c r="J4259">
        <v>128</v>
      </c>
      <c r="K4259">
        <v>27</v>
      </c>
      <c r="L4259">
        <v>160</v>
      </c>
      <c r="M4259" t="s">
        <v>198</v>
      </c>
      <c r="N4259" t="s">
        <v>42</v>
      </c>
      <c r="O4259" t="s">
        <v>193</v>
      </c>
      <c r="P4259">
        <f t="shared" si="198"/>
        <v>4.6560000000000006</v>
      </c>
      <c r="Q4259">
        <f t="shared" si="199"/>
        <v>1.1439999999999992</v>
      </c>
      <c r="R4259">
        <f t="shared" si="200"/>
        <v>0.16875000000000001</v>
      </c>
    </row>
    <row r="4260" spans="1:18" x14ac:dyDescent="0.25">
      <c r="A4260" t="s">
        <v>197</v>
      </c>
      <c r="B4260" t="s">
        <v>7</v>
      </c>
      <c r="C4260" s="1">
        <v>44274</v>
      </c>
      <c r="D4260" s="1">
        <v>44823</v>
      </c>
      <c r="E4260" s="24">
        <v>549</v>
      </c>
      <c r="F4260">
        <v>1.5</v>
      </c>
      <c r="G4260">
        <v>6</v>
      </c>
      <c r="H4260">
        <v>1.9</v>
      </c>
      <c r="I4260" t="s">
        <v>21</v>
      </c>
      <c r="J4260">
        <v>128</v>
      </c>
      <c r="K4260">
        <v>27</v>
      </c>
      <c r="L4260">
        <v>160</v>
      </c>
      <c r="M4260" t="s">
        <v>198</v>
      </c>
      <c r="N4260" t="s">
        <v>42</v>
      </c>
      <c r="O4260" t="s">
        <v>193</v>
      </c>
      <c r="P4260">
        <f t="shared" si="198"/>
        <v>4.6560000000000006</v>
      </c>
      <c r="Q4260">
        <f t="shared" si="199"/>
        <v>1.3439999999999994</v>
      </c>
      <c r="R4260">
        <f t="shared" si="200"/>
        <v>0.16875000000000001</v>
      </c>
    </row>
    <row r="4261" spans="1:18" x14ac:dyDescent="0.25">
      <c r="A4261" t="s">
        <v>197</v>
      </c>
      <c r="B4261" t="s">
        <v>7</v>
      </c>
      <c r="C4261" s="1">
        <v>44274</v>
      </c>
      <c r="D4261" s="1">
        <v>44823</v>
      </c>
      <c r="E4261" s="24">
        <v>549</v>
      </c>
      <c r="F4261">
        <v>1.5</v>
      </c>
      <c r="G4261">
        <v>4.5</v>
      </c>
      <c r="H4261">
        <v>1.3</v>
      </c>
      <c r="I4261" t="s">
        <v>21</v>
      </c>
      <c r="J4261">
        <v>128</v>
      </c>
      <c r="K4261">
        <v>27</v>
      </c>
      <c r="L4261">
        <v>160</v>
      </c>
      <c r="M4261" t="s">
        <v>198</v>
      </c>
      <c r="N4261" t="s">
        <v>42</v>
      </c>
      <c r="O4261" t="s">
        <v>193</v>
      </c>
      <c r="P4261">
        <f t="shared" si="198"/>
        <v>4.6560000000000006</v>
      </c>
      <c r="Q4261">
        <f t="shared" si="199"/>
        <v>-0.15600000000000058</v>
      </c>
      <c r="R4261">
        <f t="shared" si="200"/>
        <v>0.16875000000000001</v>
      </c>
    </row>
    <row r="4262" spans="1:18" x14ac:dyDescent="0.25">
      <c r="A4262" t="s">
        <v>197</v>
      </c>
      <c r="B4262" t="s">
        <v>7</v>
      </c>
      <c r="C4262" s="1">
        <v>44274</v>
      </c>
      <c r="D4262" s="1">
        <v>44823</v>
      </c>
      <c r="E4262" s="24">
        <v>549</v>
      </c>
      <c r="F4262">
        <v>1.5</v>
      </c>
      <c r="G4262">
        <v>5.6</v>
      </c>
      <c r="H4262">
        <v>1.8</v>
      </c>
      <c r="I4262" t="s">
        <v>21</v>
      </c>
      <c r="J4262">
        <v>128</v>
      </c>
      <c r="K4262">
        <v>27</v>
      </c>
      <c r="L4262">
        <v>160</v>
      </c>
      <c r="M4262" t="s">
        <v>198</v>
      </c>
      <c r="N4262" t="s">
        <v>42</v>
      </c>
      <c r="O4262" t="s">
        <v>193</v>
      </c>
      <c r="P4262">
        <f t="shared" si="198"/>
        <v>4.6560000000000006</v>
      </c>
      <c r="Q4262">
        <f t="shared" si="199"/>
        <v>0.94399999999999906</v>
      </c>
      <c r="R4262">
        <f t="shared" si="200"/>
        <v>0.16875000000000001</v>
      </c>
    </row>
    <row r="4263" spans="1:18" x14ac:dyDescent="0.25">
      <c r="A4263" t="s">
        <v>197</v>
      </c>
      <c r="B4263" t="s">
        <v>7</v>
      </c>
      <c r="C4263" s="1">
        <v>44274</v>
      </c>
      <c r="D4263" s="1">
        <v>44823</v>
      </c>
      <c r="E4263" s="24">
        <v>549</v>
      </c>
      <c r="F4263">
        <v>1.5</v>
      </c>
      <c r="G4263">
        <v>4.3</v>
      </c>
      <c r="H4263">
        <v>1.3</v>
      </c>
      <c r="I4263" t="s">
        <v>21</v>
      </c>
      <c r="J4263">
        <v>128</v>
      </c>
      <c r="K4263">
        <v>27</v>
      </c>
      <c r="L4263">
        <v>160</v>
      </c>
      <c r="M4263" t="s">
        <v>198</v>
      </c>
      <c r="N4263" t="s">
        <v>42</v>
      </c>
      <c r="O4263" t="s">
        <v>193</v>
      </c>
      <c r="P4263">
        <f t="shared" si="198"/>
        <v>4.6560000000000006</v>
      </c>
      <c r="Q4263">
        <f t="shared" si="199"/>
        <v>-0.35600000000000076</v>
      </c>
      <c r="R4263">
        <f t="shared" si="200"/>
        <v>0.16875000000000001</v>
      </c>
    </row>
    <row r="4264" spans="1:18" x14ac:dyDescent="0.25">
      <c r="A4264" t="s">
        <v>197</v>
      </c>
      <c r="B4264" t="s">
        <v>7</v>
      </c>
      <c r="C4264" s="1">
        <v>44274</v>
      </c>
      <c r="D4264" s="1">
        <v>44823</v>
      </c>
      <c r="E4264" s="24">
        <v>549</v>
      </c>
      <c r="F4264">
        <v>1.5</v>
      </c>
      <c r="G4264">
        <v>5.2</v>
      </c>
      <c r="H4264">
        <v>1.7</v>
      </c>
      <c r="I4264" t="s">
        <v>21</v>
      </c>
      <c r="J4264">
        <v>128</v>
      </c>
      <c r="K4264">
        <v>27</v>
      </c>
      <c r="L4264">
        <v>160</v>
      </c>
      <c r="M4264" t="s">
        <v>198</v>
      </c>
      <c r="N4264" t="s">
        <v>42</v>
      </c>
      <c r="O4264" t="s">
        <v>193</v>
      </c>
      <c r="P4264">
        <f t="shared" si="198"/>
        <v>4.6560000000000006</v>
      </c>
      <c r="Q4264">
        <f t="shared" si="199"/>
        <v>0.54399999999999959</v>
      </c>
      <c r="R4264">
        <f t="shared" si="200"/>
        <v>0.16875000000000001</v>
      </c>
    </row>
    <row r="4265" spans="1:18" x14ac:dyDescent="0.25">
      <c r="A4265" t="s">
        <v>197</v>
      </c>
      <c r="B4265" t="s">
        <v>7</v>
      </c>
      <c r="C4265" s="1">
        <v>44274</v>
      </c>
      <c r="D4265" s="1">
        <v>44823</v>
      </c>
      <c r="E4265" s="24">
        <v>549</v>
      </c>
      <c r="F4265">
        <v>1.5</v>
      </c>
      <c r="G4265">
        <v>4.9000000000000004</v>
      </c>
      <c r="H4265">
        <v>1.5</v>
      </c>
      <c r="I4265" t="s">
        <v>21</v>
      </c>
      <c r="J4265">
        <v>128</v>
      </c>
      <c r="K4265">
        <v>27</v>
      </c>
      <c r="L4265">
        <v>160</v>
      </c>
      <c r="M4265" t="s">
        <v>198</v>
      </c>
      <c r="N4265" t="s">
        <v>42</v>
      </c>
      <c r="O4265" t="s">
        <v>193</v>
      </c>
      <c r="P4265">
        <f t="shared" si="198"/>
        <v>4.6560000000000006</v>
      </c>
      <c r="Q4265">
        <f t="shared" si="199"/>
        <v>0.24399999999999977</v>
      </c>
      <c r="R4265">
        <f t="shared" si="200"/>
        <v>0.16875000000000001</v>
      </c>
    </row>
    <row r="4266" spans="1:18" x14ac:dyDescent="0.25">
      <c r="A4266" t="s">
        <v>197</v>
      </c>
      <c r="B4266" t="s">
        <v>7</v>
      </c>
      <c r="C4266" s="1">
        <v>44274</v>
      </c>
      <c r="D4266" s="1">
        <v>44823</v>
      </c>
      <c r="E4266" s="24">
        <v>549</v>
      </c>
      <c r="F4266">
        <v>1.5</v>
      </c>
      <c r="G4266">
        <v>5.3</v>
      </c>
      <c r="H4266">
        <v>1.7</v>
      </c>
      <c r="I4266" t="s">
        <v>21</v>
      </c>
      <c r="J4266">
        <v>128</v>
      </c>
      <c r="K4266">
        <v>27</v>
      </c>
      <c r="L4266">
        <v>160</v>
      </c>
      <c r="M4266" t="s">
        <v>198</v>
      </c>
      <c r="N4266" t="s">
        <v>42</v>
      </c>
      <c r="O4266" t="s">
        <v>193</v>
      </c>
      <c r="P4266">
        <f t="shared" si="198"/>
        <v>4.6560000000000006</v>
      </c>
      <c r="Q4266">
        <f t="shared" si="199"/>
        <v>0.64399999999999924</v>
      </c>
      <c r="R4266">
        <f t="shared" si="200"/>
        <v>0.16875000000000001</v>
      </c>
    </row>
    <row r="4267" spans="1:18" x14ac:dyDescent="0.25">
      <c r="A4267" t="s">
        <v>197</v>
      </c>
      <c r="B4267" t="s">
        <v>7</v>
      </c>
      <c r="C4267" s="1">
        <v>44274</v>
      </c>
      <c r="D4267" s="1">
        <v>44823</v>
      </c>
      <c r="E4267" s="24">
        <v>549</v>
      </c>
      <c r="F4267">
        <v>1.5</v>
      </c>
      <c r="G4267">
        <v>4.8</v>
      </c>
      <c r="H4267">
        <v>1.5</v>
      </c>
      <c r="I4267" t="s">
        <v>21</v>
      </c>
      <c r="J4267">
        <v>128</v>
      </c>
      <c r="K4267">
        <v>27</v>
      </c>
      <c r="L4267">
        <v>160</v>
      </c>
      <c r="M4267" t="s">
        <v>198</v>
      </c>
      <c r="N4267" t="s">
        <v>42</v>
      </c>
      <c r="O4267" t="s">
        <v>193</v>
      </c>
      <c r="P4267">
        <f t="shared" si="198"/>
        <v>4.6560000000000006</v>
      </c>
      <c r="Q4267">
        <f t="shared" si="199"/>
        <v>0.14399999999999924</v>
      </c>
      <c r="R4267">
        <f t="shared" si="200"/>
        <v>0.16875000000000001</v>
      </c>
    </row>
    <row r="4268" spans="1:18" x14ac:dyDescent="0.25">
      <c r="A4268" t="s">
        <v>197</v>
      </c>
      <c r="B4268" t="s">
        <v>7</v>
      </c>
      <c r="C4268" s="1">
        <v>44274</v>
      </c>
      <c r="D4268" s="1">
        <v>44823</v>
      </c>
      <c r="E4268" s="24">
        <v>549</v>
      </c>
      <c r="F4268">
        <v>1.5</v>
      </c>
      <c r="G4268">
        <v>5.6</v>
      </c>
      <c r="H4268">
        <v>1.7</v>
      </c>
      <c r="I4268" t="s">
        <v>21</v>
      </c>
      <c r="J4268">
        <v>128</v>
      </c>
      <c r="K4268">
        <v>27</v>
      </c>
      <c r="L4268">
        <v>160</v>
      </c>
      <c r="M4268" t="s">
        <v>198</v>
      </c>
      <c r="N4268" t="s">
        <v>42</v>
      </c>
      <c r="O4268" t="s">
        <v>193</v>
      </c>
      <c r="P4268">
        <f t="shared" si="198"/>
        <v>4.6560000000000006</v>
      </c>
      <c r="Q4268">
        <f t="shared" si="199"/>
        <v>0.94399999999999906</v>
      </c>
      <c r="R4268">
        <f t="shared" si="200"/>
        <v>0.16875000000000001</v>
      </c>
    </row>
    <row r="4269" spans="1:18" x14ac:dyDescent="0.25">
      <c r="A4269" t="s">
        <v>197</v>
      </c>
      <c r="B4269" t="s">
        <v>7</v>
      </c>
      <c r="C4269" s="1">
        <v>44274</v>
      </c>
      <c r="D4269" s="1">
        <v>44823</v>
      </c>
      <c r="E4269" s="24">
        <v>549</v>
      </c>
      <c r="F4269">
        <v>1.5</v>
      </c>
      <c r="G4269">
        <v>4.9000000000000004</v>
      </c>
      <c r="H4269">
        <v>1.6</v>
      </c>
      <c r="I4269" t="s">
        <v>21</v>
      </c>
      <c r="J4269">
        <v>128</v>
      </c>
      <c r="K4269">
        <v>27</v>
      </c>
      <c r="L4269">
        <v>160</v>
      </c>
      <c r="M4269" t="s">
        <v>198</v>
      </c>
      <c r="N4269" t="s">
        <v>42</v>
      </c>
      <c r="O4269" t="s">
        <v>193</v>
      </c>
      <c r="P4269">
        <f t="shared" si="198"/>
        <v>4.6560000000000006</v>
      </c>
      <c r="Q4269">
        <f t="shared" si="199"/>
        <v>0.24399999999999977</v>
      </c>
      <c r="R4269">
        <f t="shared" si="200"/>
        <v>0.16875000000000001</v>
      </c>
    </row>
    <row r="4270" spans="1:18" x14ac:dyDescent="0.25">
      <c r="A4270" t="s">
        <v>197</v>
      </c>
      <c r="B4270" t="s">
        <v>7</v>
      </c>
      <c r="C4270" s="1">
        <v>44274</v>
      </c>
      <c r="D4270" s="1">
        <v>44823</v>
      </c>
      <c r="E4270" s="24">
        <v>549</v>
      </c>
      <c r="F4270">
        <v>1.5</v>
      </c>
      <c r="G4270">
        <v>4.2</v>
      </c>
      <c r="H4270">
        <v>1.3</v>
      </c>
      <c r="I4270" t="s">
        <v>21</v>
      </c>
      <c r="J4270">
        <v>128</v>
      </c>
      <c r="K4270">
        <v>27</v>
      </c>
      <c r="L4270">
        <v>160</v>
      </c>
      <c r="M4270" t="s">
        <v>198</v>
      </c>
      <c r="N4270" t="s">
        <v>42</v>
      </c>
      <c r="O4270" t="s">
        <v>193</v>
      </c>
      <c r="P4270">
        <f t="shared" si="198"/>
        <v>4.6560000000000006</v>
      </c>
      <c r="Q4270">
        <f t="shared" si="199"/>
        <v>-0.45600000000000041</v>
      </c>
      <c r="R4270">
        <f t="shared" si="200"/>
        <v>0.16875000000000001</v>
      </c>
    </row>
    <row r="4271" spans="1:18" x14ac:dyDescent="0.25">
      <c r="A4271" t="s">
        <v>197</v>
      </c>
      <c r="B4271" t="s">
        <v>7</v>
      </c>
      <c r="C4271" s="1">
        <v>44274</v>
      </c>
      <c r="D4271" s="1">
        <v>44823</v>
      </c>
      <c r="E4271" s="24">
        <v>549</v>
      </c>
      <c r="F4271">
        <v>1.5</v>
      </c>
      <c r="G4271">
        <v>5.7</v>
      </c>
      <c r="H4271">
        <v>1.7</v>
      </c>
      <c r="I4271" t="s">
        <v>21</v>
      </c>
      <c r="J4271">
        <v>128</v>
      </c>
      <c r="K4271">
        <v>27</v>
      </c>
      <c r="L4271">
        <v>160</v>
      </c>
      <c r="M4271" t="s">
        <v>198</v>
      </c>
      <c r="N4271" t="s">
        <v>42</v>
      </c>
      <c r="O4271" t="s">
        <v>193</v>
      </c>
      <c r="P4271">
        <f t="shared" si="198"/>
        <v>4.6560000000000006</v>
      </c>
      <c r="Q4271">
        <f t="shared" si="199"/>
        <v>1.0439999999999996</v>
      </c>
      <c r="R4271">
        <f t="shared" si="200"/>
        <v>0.16875000000000001</v>
      </c>
    </row>
    <row r="4272" spans="1:18" x14ac:dyDescent="0.25">
      <c r="A4272" t="s">
        <v>197</v>
      </c>
      <c r="B4272" t="s">
        <v>7</v>
      </c>
      <c r="C4272" s="1">
        <v>44274</v>
      </c>
      <c r="D4272" s="1">
        <v>44823</v>
      </c>
      <c r="E4272" s="24">
        <v>549</v>
      </c>
      <c r="F4272">
        <v>1.5</v>
      </c>
      <c r="G4272">
        <v>4.5</v>
      </c>
      <c r="H4272">
        <v>1.4</v>
      </c>
      <c r="I4272" t="s">
        <v>21</v>
      </c>
      <c r="J4272">
        <v>128</v>
      </c>
      <c r="K4272">
        <v>27</v>
      </c>
      <c r="L4272">
        <v>160</v>
      </c>
      <c r="M4272" t="s">
        <v>198</v>
      </c>
      <c r="N4272" t="s">
        <v>42</v>
      </c>
      <c r="O4272" t="s">
        <v>193</v>
      </c>
      <c r="P4272">
        <f t="shared" si="198"/>
        <v>4.6560000000000006</v>
      </c>
      <c r="Q4272">
        <f t="shared" si="199"/>
        <v>-0.15600000000000058</v>
      </c>
      <c r="R4272">
        <f t="shared" si="200"/>
        <v>0.16875000000000001</v>
      </c>
    </row>
    <row r="4273" spans="1:18" x14ac:dyDescent="0.25">
      <c r="A4273" t="s">
        <v>197</v>
      </c>
      <c r="B4273" t="s">
        <v>7</v>
      </c>
      <c r="C4273" s="1">
        <v>44274</v>
      </c>
      <c r="D4273" s="1">
        <v>44823</v>
      </c>
      <c r="E4273" s="24">
        <v>549</v>
      </c>
      <c r="F4273">
        <v>1.5</v>
      </c>
      <c r="G4273">
        <v>4.9000000000000004</v>
      </c>
      <c r="H4273">
        <v>1.6</v>
      </c>
      <c r="I4273" t="s">
        <v>21</v>
      </c>
      <c r="J4273">
        <v>128</v>
      </c>
      <c r="K4273">
        <v>27</v>
      </c>
      <c r="L4273">
        <v>160</v>
      </c>
      <c r="M4273" t="s">
        <v>198</v>
      </c>
      <c r="N4273" t="s">
        <v>42</v>
      </c>
      <c r="O4273" t="s">
        <v>193</v>
      </c>
      <c r="P4273">
        <f t="shared" si="198"/>
        <v>4.6560000000000006</v>
      </c>
      <c r="Q4273">
        <f t="shared" si="199"/>
        <v>0.24399999999999977</v>
      </c>
      <c r="R4273">
        <f t="shared" si="200"/>
        <v>0.16875000000000001</v>
      </c>
    </row>
    <row r="4274" spans="1:18" x14ac:dyDescent="0.25">
      <c r="A4274" t="s">
        <v>197</v>
      </c>
      <c r="B4274" t="s">
        <v>7</v>
      </c>
      <c r="C4274" s="1">
        <v>44274</v>
      </c>
      <c r="D4274" s="1">
        <v>44823</v>
      </c>
      <c r="E4274" s="24">
        <v>549</v>
      </c>
      <c r="F4274">
        <v>1.5</v>
      </c>
      <c r="G4274">
        <v>5.0999999999999996</v>
      </c>
      <c r="H4274">
        <v>1.6</v>
      </c>
      <c r="I4274" t="s">
        <v>21</v>
      </c>
      <c r="J4274">
        <v>128</v>
      </c>
      <c r="K4274">
        <v>27</v>
      </c>
      <c r="L4274">
        <v>160</v>
      </c>
      <c r="M4274" t="s">
        <v>198</v>
      </c>
      <c r="N4274" t="s">
        <v>42</v>
      </c>
      <c r="O4274" t="s">
        <v>193</v>
      </c>
      <c r="P4274">
        <f t="shared" si="198"/>
        <v>4.6560000000000006</v>
      </c>
      <c r="Q4274">
        <f t="shared" si="199"/>
        <v>0.44399999999999906</v>
      </c>
      <c r="R4274">
        <f t="shared" si="200"/>
        <v>0.16875000000000001</v>
      </c>
    </row>
    <row r="4275" spans="1:18" x14ac:dyDescent="0.25">
      <c r="A4275" t="s">
        <v>197</v>
      </c>
      <c r="B4275" t="s">
        <v>7</v>
      </c>
      <c r="C4275" s="1">
        <v>44274</v>
      </c>
      <c r="D4275" s="1">
        <v>44823</v>
      </c>
      <c r="E4275" s="24">
        <v>549</v>
      </c>
      <c r="F4275">
        <v>1.5</v>
      </c>
      <c r="G4275">
        <v>4.7</v>
      </c>
      <c r="H4275">
        <v>1.6</v>
      </c>
      <c r="I4275" t="s">
        <v>21</v>
      </c>
      <c r="J4275">
        <v>128</v>
      </c>
      <c r="K4275">
        <v>27</v>
      </c>
      <c r="L4275">
        <v>160</v>
      </c>
      <c r="M4275" t="s">
        <v>198</v>
      </c>
      <c r="N4275" t="s">
        <v>42</v>
      </c>
      <c r="O4275" t="s">
        <v>193</v>
      </c>
      <c r="P4275">
        <f t="shared" si="198"/>
        <v>4.6560000000000006</v>
      </c>
      <c r="Q4275">
        <f t="shared" si="199"/>
        <v>4.3999999999999595E-2</v>
      </c>
      <c r="R4275">
        <f t="shared" si="200"/>
        <v>0.16875000000000001</v>
      </c>
    </row>
    <row r="4276" spans="1:18" x14ac:dyDescent="0.25">
      <c r="A4276" t="s">
        <v>197</v>
      </c>
      <c r="B4276" t="s">
        <v>7</v>
      </c>
      <c r="C4276" s="1">
        <v>44274</v>
      </c>
      <c r="D4276" s="1">
        <v>44823</v>
      </c>
      <c r="E4276" s="24">
        <v>549</v>
      </c>
      <c r="F4276">
        <v>1.5</v>
      </c>
      <c r="G4276">
        <v>4.5999999999999996</v>
      </c>
      <c r="H4276">
        <v>1.4</v>
      </c>
      <c r="I4276" t="s">
        <v>21</v>
      </c>
      <c r="J4276">
        <v>128</v>
      </c>
      <c r="K4276">
        <v>27</v>
      </c>
      <c r="L4276">
        <v>160</v>
      </c>
      <c r="M4276" t="s">
        <v>198</v>
      </c>
      <c r="N4276" t="s">
        <v>42</v>
      </c>
      <c r="O4276" t="s">
        <v>193</v>
      </c>
      <c r="P4276">
        <f t="shared" si="198"/>
        <v>4.6560000000000006</v>
      </c>
      <c r="Q4276">
        <f t="shared" si="199"/>
        <v>-5.6000000000000938E-2</v>
      </c>
      <c r="R4276">
        <f t="shared" si="200"/>
        <v>0.16875000000000001</v>
      </c>
    </row>
    <row r="4277" spans="1:18" x14ac:dyDescent="0.25">
      <c r="A4277" t="s">
        <v>197</v>
      </c>
      <c r="B4277" t="s">
        <v>7</v>
      </c>
      <c r="C4277" s="1">
        <v>44274</v>
      </c>
      <c r="D4277" s="1">
        <v>44823</v>
      </c>
      <c r="E4277" s="24">
        <v>549</v>
      </c>
      <c r="F4277">
        <v>1.5</v>
      </c>
      <c r="G4277">
        <v>5.3</v>
      </c>
      <c r="H4277">
        <v>1.6</v>
      </c>
      <c r="I4277" t="s">
        <v>21</v>
      </c>
      <c r="J4277">
        <v>128</v>
      </c>
      <c r="K4277">
        <v>27</v>
      </c>
      <c r="L4277">
        <v>160</v>
      </c>
      <c r="M4277" t="s">
        <v>198</v>
      </c>
      <c r="N4277" t="s">
        <v>42</v>
      </c>
      <c r="O4277" t="s">
        <v>193</v>
      </c>
      <c r="P4277">
        <f t="shared" si="198"/>
        <v>4.6560000000000006</v>
      </c>
      <c r="Q4277">
        <f t="shared" si="199"/>
        <v>0.64399999999999924</v>
      </c>
      <c r="R4277">
        <f t="shared" si="200"/>
        <v>0.16875000000000001</v>
      </c>
    </row>
    <row r="4278" spans="1:18" x14ac:dyDescent="0.25">
      <c r="A4278" t="s">
        <v>197</v>
      </c>
      <c r="B4278" t="s">
        <v>7</v>
      </c>
      <c r="C4278" s="1">
        <v>44274</v>
      </c>
      <c r="D4278" s="1">
        <v>44823</v>
      </c>
      <c r="E4278" s="24">
        <v>549</v>
      </c>
      <c r="F4278">
        <v>1.5</v>
      </c>
      <c r="G4278">
        <v>4.7</v>
      </c>
      <c r="H4278">
        <v>1.5</v>
      </c>
      <c r="I4278" t="s">
        <v>21</v>
      </c>
      <c r="J4278">
        <v>128</v>
      </c>
      <c r="K4278">
        <v>27</v>
      </c>
      <c r="L4278">
        <v>160</v>
      </c>
      <c r="M4278" t="s">
        <v>198</v>
      </c>
      <c r="N4278" t="s">
        <v>42</v>
      </c>
      <c r="O4278" t="s">
        <v>193</v>
      </c>
      <c r="P4278">
        <f t="shared" si="198"/>
        <v>4.6560000000000006</v>
      </c>
      <c r="Q4278">
        <f t="shared" si="199"/>
        <v>4.3999999999999595E-2</v>
      </c>
      <c r="R4278">
        <f t="shared" si="200"/>
        <v>0.16875000000000001</v>
      </c>
    </row>
    <row r="4279" spans="1:18" x14ac:dyDescent="0.25">
      <c r="A4279" t="s">
        <v>199</v>
      </c>
      <c r="B4279" t="s">
        <v>7</v>
      </c>
      <c r="C4279" s="1">
        <v>44276</v>
      </c>
      <c r="D4279" s="1">
        <v>44826</v>
      </c>
      <c r="E4279" s="24">
        <v>550</v>
      </c>
      <c r="F4279">
        <v>1.5</v>
      </c>
      <c r="G4279">
        <v>6.4</v>
      </c>
      <c r="H4279">
        <v>2</v>
      </c>
      <c r="I4279" t="s">
        <v>21</v>
      </c>
      <c r="J4279">
        <v>197</v>
      </c>
      <c r="K4279">
        <v>54</v>
      </c>
      <c r="L4279">
        <v>160</v>
      </c>
      <c r="M4279" t="s">
        <v>200</v>
      </c>
      <c r="N4279" t="s">
        <v>43</v>
      </c>
      <c r="O4279" t="s">
        <v>196</v>
      </c>
      <c r="P4279">
        <f t="shared" si="198"/>
        <v>4.66</v>
      </c>
      <c r="Q4279">
        <f t="shared" si="199"/>
        <v>1.7400000000000002</v>
      </c>
      <c r="R4279">
        <f t="shared" si="200"/>
        <v>0.33750000000000002</v>
      </c>
    </row>
    <row r="4280" spans="1:18" x14ac:dyDescent="0.25">
      <c r="A4280" t="s">
        <v>199</v>
      </c>
      <c r="B4280" t="s">
        <v>7</v>
      </c>
      <c r="C4280" s="1">
        <v>44276</v>
      </c>
      <c r="D4280" s="1">
        <v>44826</v>
      </c>
      <c r="E4280" s="24">
        <v>550</v>
      </c>
      <c r="F4280">
        <v>1.5</v>
      </c>
      <c r="G4280">
        <v>4.4000000000000004</v>
      </c>
      <c r="H4280">
        <v>1.4</v>
      </c>
      <c r="I4280" t="s">
        <v>21</v>
      </c>
      <c r="J4280">
        <v>197</v>
      </c>
      <c r="K4280">
        <v>54</v>
      </c>
      <c r="L4280">
        <v>160</v>
      </c>
      <c r="M4280" t="s">
        <v>200</v>
      </c>
      <c r="N4280" t="s">
        <v>43</v>
      </c>
      <c r="O4280" t="s">
        <v>196</v>
      </c>
      <c r="P4280">
        <f t="shared" si="198"/>
        <v>4.66</v>
      </c>
      <c r="Q4280">
        <f t="shared" si="199"/>
        <v>-0.25999999999999979</v>
      </c>
      <c r="R4280">
        <f t="shared" si="200"/>
        <v>0.33750000000000002</v>
      </c>
    </row>
    <row r="4281" spans="1:18" x14ac:dyDescent="0.25">
      <c r="A4281" t="s">
        <v>199</v>
      </c>
      <c r="B4281" t="s">
        <v>7</v>
      </c>
      <c r="C4281" s="1">
        <v>44276</v>
      </c>
      <c r="D4281" s="1">
        <v>44826</v>
      </c>
      <c r="E4281" s="24">
        <v>550</v>
      </c>
      <c r="F4281">
        <v>1.5</v>
      </c>
      <c r="G4281">
        <v>3.1</v>
      </c>
      <c r="H4281">
        <v>1</v>
      </c>
      <c r="I4281" t="s">
        <v>21</v>
      </c>
      <c r="J4281">
        <v>197</v>
      </c>
      <c r="K4281">
        <v>54</v>
      </c>
      <c r="L4281">
        <v>160</v>
      </c>
      <c r="M4281" t="s">
        <v>200</v>
      </c>
      <c r="N4281" t="s">
        <v>43</v>
      </c>
      <c r="O4281" t="s">
        <v>196</v>
      </c>
      <c r="P4281">
        <f t="shared" si="198"/>
        <v>4.66</v>
      </c>
      <c r="Q4281">
        <f t="shared" si="199"/>
        <v>-1.56</v>
      </c>
      <c r="R4281">
        <f t="shared" si="200"/>
        <v>0.33750000000000002</v>
      </c>
    </row>
    <row r="4282" spans="1:18" x14ac:dyDescent="0.25">
      <c r="A4282" t="s">
        <v>199</v>
      </c>
      <c r="B4282" t="s">
        <v>7</v>
      </c>
      <c r="C4282" s="1">
        <v>44276</v>
      </c>
      <c r="D4282" s="1">
        <v>44826</v>
      </c>
      <c r="E4282" s="24">
        <v>550</v>
      </c>
      <c r="F4282">
        <v>1.5</v>
      </c>
      <c r="G4282">
        <v>4.7</v>
      </c>
      <c r="H4282">
        <v>1.5</v>
      </c>
      <c r="I4282" t="s">
        <v>21</v>
      </c>
      <c r="J4282">
        <v>197</v>
      </c>
      <c r="K4282">
        <v>54</v>
      </c>
      <c r="L4282">
        <v>160</v>
      </c>
      <c r="M4282" t="s">
        <v>200</v>
      </c>
      <c r="N4282" t="s">
        <v>43</v>
      </c>
      <c r="O4282" t="s">
        <v>196</v>
      </c>
      <c r="P4282">
        <f t="shared" si="198"/>
        <v>4.66</v>
      </c>
      <c r="Q4282">
        <f t="shared" si="199"/>
        <v>4.0000000000000036E-2</v>
      </c>
      <c r="R4282">
        <f t="shared" si="200"/>
        <v>0.33750000000000002</v>
      </c>
    </row>
    <row r="4283" spans="1:18" x14ac:dyDescent="0.25">
      <c r="A4283" t="s">
        <v>199</v>
      </c>
      <c r="B4283" t="s">
        <v>7</v>
      </c>
      <c r="C4283" s="1">
        <v>44276</v>
      </c>
      <c r="D4283" s="1">
        <v>44826</v>
      </c>
      <c r="E4283" s="24">
        <v>550</v>
      </c>
      <c r="F4283">
        <v>1.5</v>
      </c>
      <c r="G4283">
        <v>6.1</v>
      </c>
      <c r="H4283">
        <v>1.9</v>
      </c>
      <c r="I4283" t="s">
        <v>21</v>
      </c>
      <c r="J4283">
        <v>197</v>
      </c>
      <c r="K4283">
        <v>54</v>
      </c>
      <c r="L4283">
        <v>160</v>
      </c>
      <c r="M4283" t="s">
        <v>200</v>
      </c>
      <c r="N4283" t="s">
        <v>43</v>
      </c>
      <c r="O4283" t="s">
        <v>196</v>
      </c>
      <c r="P4283">
        <f t="shared" si="198"/>
        <v>4.66</v>
      </c>
      <c r="Q4283">
        <f t="shared" si="199"/>
        <v>1.4399999999999995</v>
      </c>
      <c r="R4283">
        <f t="shared" si="200"/>
        <v>0.33750000000000002</v>
      </c>
    </row>
    <row r="4284" spans="1:18" x14ac:dyDescent="0.25">
      <c r="A4284" t="s">
        <v>199</v>
      </c>
      <c r="B4284" t="s">
        <v>7</v>
      </c>
      <c r="C4284" s="1">
        <v>44276</v>
      </c>
      <c r="D4284" s="1">
        <v>44826</v>
      </c>
      <c r="E4284" s="24">
        <v>550</v>
      </c>
      <c r="F4284">
        <v>1.5</v>
      </c>
      <c r="G4284">
        <v>3.8</v>
      </c>
      <c r="H4284">
        <v>1.2</v>
      </c>
      <c r="I4284" t="s">
        <v>21</v>
      </c>
      <c r="J4284">
        <v>197</v>
      </c>
      <c r="K4284">
        <v>54</v>
      </c>
      <c r="L4284">
        <v>160</v>
      </c>
      <c r="M4284" t="s">
        <v>200</v>
      </c>
      <c r="N4284" t="s">
        <v>43</v>
      </c>
      <c r="O4284" t="s">
        <v>196</v>
      </c>
      <c r="P4284">
        <f t="shared" si="198"/>
        <v>4.66</v>
      </c>
      <c r="Q4284">
        <f t="shared" si="199"/>
        <v>-0.86000000000000032</v>
      </c>
      <c r="R4284">
        <f t="shared" si="200"/>
        <v>0.33750000000000002</v>
      </c>
    </row>
    <row r="4285" spans="1:18" x14ac:dyDescent="0.25">
      <c r="A4285" t="s">
        <v>199</v>
      </c>
      <c r="B4285" t="s">
        <v>7</v>
      </c>
      <c r="C4285" s="1">
        <v>44276</v>
      </c>
      <c r="D4285" s="1">
        <v>44826</v>
      </c>
      <c r="E4285" s="24">
        <v>550</v>
      </c>
      <c r="F4285">
        <v>1.5</v>
      </c>
      <c r="G4285">
        <v>5.2</v>
      </c>
      <c r="H4285">
        <v>1.6</v>
      </c>
      <c r="I4285" t="s">
        <v>21</v>
      </c>
      <c r="J4285">
        <v>197</v>
      </c>
      <c r="K4285">
        <v>54</v>
      </c>
      <c r="L4285">
        <v>160</v>
      </c>
      <c r="M4285" t="s">
        <v>200</v>
      </c>
      <c r="N4285" t="s">
        <v>43</v>
      </c>
      <c r="O4285" t="s">
        <v>196</v>
      </c>
      <c r="P4285">
        <f t="shared" si="198"/>
        <v>4.66</v>
      </c>
      <c r="Q4285">
        <f t="shared" si="199"/>
        <v>0.54</v>
      </c>
      <c r="R4285">
        <f t="shared" si="200"/>
        <v>0.33750000000000002</v>
      </c>
    </row>
    <row r="4286" spans="1:18" x14ac:dyDescent="0.25">
      <c r="A4286" t="s">
        <v>199</v>
      </c>
      <c r="B4286" t="s">
        <v>7</v>
      </c>
      <c r="C4286" s="1">
        <v>44276</v>
      </c>
      <c r="D4286" s="1">
        <v>44826</v>
      </c>
      <c r="E4286" s="24">
        <v>550</v>
      </c>
      <c r="F4286">
        <v>1.5</v>
      </c>
      <c r="G4286">
        <v>6</v>
      </c>
      <c r="H4286">
        <v>1.9</v>
      </c>
      <c r="I4286" t="s">
        <v>21</v>
      </c>
      <c r="J4286">
        <v>197</v>
      </c>
      <c r="K4286">
        <v>54</v>
      </c>
      <c r="L4286">
        <v>160</v>
      </c>
      <c r="M4286" t="s">
        <v>200</v>
      </c>
      <c r="N4286" t="s">
        <v>43</v>
      </c>
      <c r="O4286" t="s">
        <v>196</v>
      </c>
      <c r="P4286">
        <f t="shared" si="198"/>
        <v>4.66</v>
      </c>
      <c r="Q4286">
        <f t="shared" si="199"/>
        <v>1.3399999999999999</v>
      </c>
      <c r="R4286">
        <f t="shared" si="200"/>
        <v>0.33750000000000002</v>
      </c>
    </row>
    <row r="4287" spans="1:18" x14ac:dyDescent="0.25">
      <c r="A4287" t="s">
        <v>199</v>
      </c>
      <c r="B4287" t="s">
        <v>7</v>
      </c>
      <c r="C4287" s="1">
        <v>44276</v>
      </c>
      <c r="D4287" s="1">
        <v>44826</v>
      </c>
      <c r="E4287" s="24">
        <v>550</v>
      </c>
      <c r="F4287">
        <v>1.5</v>
      </c>
      <c r="G4287">
        <v>4.5999999999999996</v>
      </c>
      <c r="H4287">
        <v>1.5</v>
      </c>
      <c r="I4287" t="s">
        <v>21</v>
      </c>
      <c r="J4287">
        <v>197</v>
      </c>
      <c r="K4287">
        <v>54</v>
      </c>
      <c r="L4287">
        <v>160</v>
      </c>
      <c r="M4287" t="s">
        <v>200</v>
      </c>
      <c r="N4287" t="s">
        <v>43</v>
      </c>
      <c r="O4287" t="s">
        <v>196</v>
      </c>
      <c r="P4287">
        <f t="shared" si="198"/>
        <v>4.66</v>
      </c>
      <c r="Q4287">
        <f t="shared" si="199"/>
        <v>-6.0000000000000497E-2</v>
      </c>
      <c r="R4287">
        <f t="shared" si="200"/>
        <v>0.33750000000000002</v>
      </c>
    </row>
    <row r="4288" spans="1:18" x14ac:dyDescent="0.25">
      <c r="A4288" t="s">
        <v>199</v>
      </c>
      <c r="B4288" t="s">
        <v>7</v>
      </c>
      <c r="C4288" s="1">
        <v>44276</v>
      </c>
      <c r="D4288" s="1">
        <v>44826</v>
      </c>
      <c r="E4288" s="24">
        <v>550</v>
      </c>
      <c r="F4288">
        <v>1.5</v>
      </c>
      <c r="G4288">
        <v>4.2</v>
      </c>
      <c r="H4288">
        <v>1.3</v>
      </c>
      <c r="I4288" t="s">
        <v>21</v>
      </c>
      <c r="J4288">
        <v>197</v>
      </c>
      <c r="K4288">
        <v>54</v>
      </c>
      <c r="L4288">
        <v>160</v>
      </c>
      <c r="M4288" t="s">
        <v>200</v>
      </c>
      <c r="N4288" t="s">
        <v>43</v>
      </c>
      <c r="O4288" t="s">
        <v>196</v>
      </c>
      <c r="P4288">
        <f t="shared" si="198"/>
        <v>4.66</v>
      </c>
      <c r="Q4288">
        <f t="shared" si="199"/>
        <v>-0.45999999999999996</v>
      </c>
      <c r="R4288">
        <f t="shared" si="200"/>
        <v>0.33750000000000002</v>
      </c>
    </row>
    <row r="4289" spans="1:18" x14ac:dyDescent="0.25">
      <c r="A4289" t="s">
        <v>199</v>
      </c>
      <c r="B4289" t="s">
        <v>7</v>
      </c>
      <c r="C4289" s="1">
        <v>44276</v>
      </c>
      <c r="D4289" s="1">
        <v>44826</v>
      </c>
      <c r="E4289" s="24">
        <v>550</v>
      </c>
      <c r="F4289">
        <v>1.5</v>
      </c>
      <c r="G4289">
        <v>5.4</v>
      </c>
      <c r="H4289">
        <v>1.8</v>
      </c>
      <c r="I4289" t="s">
        <v>21</v>
      </c>
      <c r="J4289">
        <v>197</v>
      </c>
      <c r="K4289">
        <v>54</v>
      </c>
      <c r="L4289">
        <v>160</v>
      </c>
      <c r="M4289" t="s">
        <v>200</v>
      </c>
      <c r="N4289" t="s">
        <v>43</v>
      </c>
      <c r="O4289" t="s">
        <v>196</v>
      </c>
      <c r="P4289">
        <f t="shared" si="198"/>
        <v>4.66</v>
      </c>
      <c r="Q4289">
        <f t="shared" si="199"/>
        <v>0.74000000000000021</v>
      </c>
      <c r="R4289">
        <f t="shared" si="200"/>
        <v>0.33750000000000002</v>
      </c>
    </row>
    <row r="4290" spans="1:18" x14ac:dyDescent="0.25">
      <c r="A4290" t="s">
        <v>199</v>
      </c>
      <c r="B4290" t="s">
        <v>7</v>
      </c>
      <c r="C4290" s="1">
        <v>44276</v>
      </c>
      <c r="D4290" s="1">
        <v>44826</v>
      </c>
      <c r="E4290" s="24">
        <v>550</v>
      </c>
      <c r="F4290">
        <v>1.5</v>
      </c>
      <c r="G4290">
        <v>4.0999999999999996</v>
      </c>
      <c r="H4290">
        <v>1.2</v>
      </c>
      <c r="I4290" t="s">
        <v>21</v>
      </c>
      <c r="J4290">
        <v>197</v>
      </c>
      <c r="K4290">
        <v>54</v>
      </c>
      <c r="L4290">
        <v>160</v>
      </c>
      <c r="M4290" t="s">
        <v>200</v>
      </c>
      <c r="N4290" t="s">
        <v>43</v>
      </c>
      <c r="O4290" t="s">
        <v>196</v>
      </c>
      <c r="P4290">
        <f t="shared" si="198"/>
        <v>4.66</v>
      </c>
      <c r="Q4290">
        <f t="shared" si="199"/>
        <v>-0.5600000000000005</v>
      </c>
      <c r="R4290">
        <f t="shared" si="200"/>
        <v>0.33750000000000002</v>
      </c>
    </row>
    <row r="4291" spans="1:18" x14ac:dyDescent="0.25">
      <c r="A4291" t="s">
        <v>199</v>
      </c>
      <c r="B4291" t="s">
        <v>7</v>
      </c>
      <c r="C4291" s="1">
        <v>44276</v>
      </c>
      <c r="D4291" s="1">
        <v>44826</v>
      </c>
      <c r="E4291" s="24">
        <v>550</v>
      </c>
      <c r="F4291">
        <v>1.5</v>
      </c>
      <c r="G4291">
        <v>5.9</v>
      </c>
      <c r="H4291">
        <v>1.9</v>
      </c>
      <c r="I4291" t="s">
        <v>21</v>
      </c>
      <c r="J4291">
        <v>197</v>
      </c>
      <c r="K4291">
        <v>54</v>
      </c>
      <c r="L4291">
        <v>160</v>
      </c>
      <c r="M4291" t="s">
        <v>200</v>
      </c>
      <c r="N4291" t="s">
        <v>43</v>
      </c>
      <c r="O4291" t="s">
        <v>196</v>
      </c>
      <c r="P4291">
        <f t="shared" ref="P4291:P4354" si="201">IF(B4291="AltCom",E4291*0.003+1.43,IF(B4291="EreCya",E4291*0.003+2.87,IF(B4291="JulOrn",E4291*0.004+2.3,IF(B4291="LepElo",E4291*0.011+0.91,IF(B4291="NeoPul",E4291*0.004+2.46,IF(B4291="NeoTet","NT",IF(B4291="TelTem",E4291*0.006+1.77,IF(B4291="VarMoo",E4291*0.003+1.67,"AAAAAAAAAH"))))))))</f>
        <v>4.66</v>
      </c>
      <c r="Q4291">
        <f t="shared" ref="Q4291:Q4354" si="202">IF(B4291="NeoTet", "NA", G4291-P4291)</f>
        <v>1.2400000000000002</v>
      </c>
      <c r="R4291">
        <f t="shared" ref="R4291:R4354" si="203">K4291/L4291</f>
        <v>0.33750000000000002</v>
      </c>
    </row>
    <row r="4292" spans="1:18" x14ac:dyDescent="0.25">
      <c r="A4292" t="s">
        <v>199</v>
      </c>
      <c r="B4292" t="s">
        <v>7</v>
      </c>
      <c r="C4292" s="1">
        <v>44276</v>
      </c>
      <c r="D4292" s="1">
        <v>44826</v>
      </c>
      <c r="E4292" s="24">
        <v>550</v>
      </c>
      <c r="F4292">
        <v>1.5</v>
      </c>
      <c r="G4292">
        <v>4.5</v>
      </c>
      <c r="H4292">
        <v>1.5</v>
      </c>
      <c r="I4292" t="s">
        <v>21</v>
      </c>
      <c r="J4292">
        <v>197</v>
      </c>
      <c r="K4292">
        <v>54</v>
      </c>
      <c r="L4292">
        <v>160</v>
      </c>
      <c r="M4292" t="s">
        <v>200</v>
      </c>
      <c r="N4292" t="s">
        <v>43</v>
      </c>
      <c r="O4292" t="s">
        <v>196</v>
      </c>
      <c r="P4292">
        <f t="shared" si="201"/>
        <v>4.66</v>
      </c>
      <c r="Q4292">
        <f t="shared" si="202"/>
        <v>-0.16000000000000014</v>
      </c>
      <c r="R4292">
        <f t="shared" si="203"/>
        <v>0.33750000000000002</v>
      </c>
    </row>
    <row r="4293" spans="1:18" x14ac:dyDescent="0.25">
      <c r="A4293" t="s">
        <v>199</v>
      </c>
      <c r="B4293" t="s">
        <v>7</v>
      </c>
      <c r="C4293" s="1">
        <v>44276</v>
      </c>
      <c r="D4293" s="1">
        <v>44826</v>
      </c>
      <c r="E4293" s="24">
        <v>550</v>
      </c>
      <c r="F4293">
        <v>1.5</v>
      </c>
      <c r="G4293">
        <v>4.2</v>
      </c>
      <c r="H4293">
        <v>1.3</v>
      </c>
      <c r="I4293" t="s">
        <v>21</v>
      </c>
      <c r="J4293">
        <v>197</v>
      </c>
      <c r="K4293">
        <v>54</v>
      </c>
      <c r="L4293">
        <v>160</v>
      </c>
      <c r="M4293" t="s">
        <v>200</v>
      </c>
      <c r="N4293" t="s">
        <v>43</v>
      </c>
      <c r="O4293" t="s">
        <v>196</v>
      </c>
      <c r="P4293">
        <f t="shared" si="201"/>
        <v>4.66</v>
      </c>
      <c r="Q4293">
        <f t="shared" si="202"/>
        <v>-0.45999999999999996</v>
      </c>
      <c r="R4293">
        <f t="shared" si="203"/>
        <v>0.33750000000000002</v>
      </c>
    </row>
    <row r="4294" spans="1:18" x14ac:dyDescent="0.25">
      <c r="A4294" t="s">
        <v>199</v>
      </c>
      <c r="B4294" t="s">
        <v>7</v>
      </c>
      <c r="C4294" s="1">
        <v>44276</v>
      </c>
      <c r="D4294" s="1">
        <v>44826</v>
      </c>
      <c r="E4294" s="24">
        <v>550</v>
      </c>
      <c r="F4294">
        <v>1.5</v>
      </c>
      <c r="G4294">
        <v>5.6</v>
      </c>
      <c r="H4294">
        <v>1.8</v>
      </c>
      <c r="I4294" t="s">
        <v>21</v>
      </c>
      <c r="J4294">
        <v>197</v>
      </c>
      <c r="K4294">
        <v>54</v>
      </c>
      <c r="L4294">
        <v>160</v>
      </c>
      <c r="M4294" t="s">
        <v>200</v>
      </c>
      <c r="N4294" t="s">
        <v>43</v>
      </c>
      <c r="O4294" t="s">
        <v>196</v>
      </c>
      <c r="P4294">
        <f t="shared" si="201"/>
        <v>4.66</v>
      </c>
      <c r="Q4294">
        <f t="shared" si="202"/>
        <v>0.9399999999999995</v>
      </c>
      <c r="R4294">
        <f t="shared" si="203"/>
        <v>0.33750000000000002</v>
      </c>
    </row>
    <row r="4295" spans="1:18" x14ac:dyDescent="0.25">
      <c r="A4295" t="s">
        <v>199</v>
      </c>
      <c r="B4295" t="s">
        <v>7</v>
      </c>
      <c r="C4295" s="1">
        <v>44276</v>
      </c>
      <c r="D4295" s="1">
        <v>44826</v>
      </c>
      <c r="E4295" s="24">
        <v>550</v>
      </c>
      <c r="F4295">
        <v>1.5</v>
      </c>
      <c r="G4295">
        <v>4.5999999999999996</v>
      </c>
      <c r="H4295">
        <v>1.5</v>
      </c>
      <c r="I4295" t="s">
        <v>21</v>
      </c>
      <c r="J4295">
        <v>197</v>
      </c>
      <c r="K4295">
        <v>54</v>
      </c>
      <c r="L4295">
        <v>160</v>
      </c>
      <c r="M4295" t="s">
        <v>200</v>
      </c>
      <c r="N4295" t="s">
        <v>43</v>
      </c>
      <c r="O4295" t="s">
        <v>196</v>
      </c>
      <c r="P4295">
        <f t="shared" si="201"/>
        <v>4.66</v>
      </c>
      <c r="Q4295">
        <f t="shared" si="202"/>
        <v>-6.0000000000000497E-2</v>
      </c>
      <c r="R4295">
        <f t="shared" si="203"/>
        <v>0.33750000000000002</v>
      </c>
    </row>
    <row r="4296" spans="1:18" x14ac:dyDescent="0.25">
      <c r="A4296" t="s">
        <v>199</v>
      </c>
      <c r="B4296" t="s">
        <v>7</v>
      </c>
      <c r="C4296" s="1">
        <v>44276</v>
      </c>
      <c r="D4296" s="1">
        <v>44826</v>
      </c>
      <c r="E4296" s="24">
        <v>550</v>
      </c>
      <c r="F4296">
        <v>1.5</v>
      </c>
      <c r="G4296">
        <v>3.5</v>
      </c>
      <c r="H4296">
        <v>1.1000000000000001</v>
      </c>
      <c r="I4296" t="s">
        <v>21</v>
      </c>
      <c r="J4296">
        <v>197</v>
      </c>
      <c r="K4296">
        <v>54</v>
      </c>
      <c r="L4296">
        <v>160</v>
      </c>
      <c r="M4296" t="s">
        <v>200</v>
      </c>
      <c r="N4296" t="s">
        <v>43</v>
      </c>
      <c r="O4296" t="s">
        <v>196</v>
      </c>
      <c r="P4296">
        <f t="shared" si="201"/>
        <v>4.66</v>
      </c>
      <c r="Q4296">
        <f t="shared" si="202"/>
        <v>-1.1600000000000001</v>
      </c>
      <c r="R4296">
        <f t="shared" si="203"/>
        <v>0.33750000000000002</v>
      </c>
    </row>
    <row r="4297" spans="1:18" x14ac:dyDescent="0.25">
      <c r="A4297" t="s">
        <v>199</v>
      </c>
      <c r="B4297" t="s">
        <v>7</v>
      </c>
      <c r="C4297" s="1">
        <v>44276</v>
      </c>
      <c r="D4297" s="1">
        <v>44826</v>
      </c>
      <c r="E4297" s="24">
        <v>550</v>
      </c>
      <c r="F4297">
        <v>1.5</v>
      </c>
      <c r="G4297">
        <v>3.8</v>
      </c>
      <c r="H4297">
        <v>1.3</v>
      </c>
      <c r="I4297" t="s">
        <v>21</v>
      </c>
      <c r="J4297">
        <v>197</v>
      </c>
      <c r="K4297">
        <v>54</v>
      </c>
      <c r="L4297">
        <v>160</v>
      </c>
      <c r="M4297" t="s">
        <v>200</v>
      </c>
      <c r="N4297" t="s">
        <v>43</v>
      </c>
      <c r="O4297" t="s">
        <v>196</v>
      </c>
      <c r="P4297">
        <f t="shared" si="201"/>
        <v>4.66</v>
      </c>
      <c r="Q4297">
        <f t="shared" si="202"/>
        <v>-0.86000000000000032</v>
      </c>
      <c r="R4297">
        <f t="shared" si="203"/>
        <v>0.33750000000000002</v>
      </c>
    </row>
    <row r="4298" spans="1:18" x14ac:dyDescent="0.25">
      <c r="A4298" t="s">
        <v>199</v>
      </c>
      <c r="B4298" t="s">
        <v>7</v>
      </c>
      <c r="C4298" s="1">
        <v>44276</v>
      </c>
      <c r="D4298" s="1">
        <v>44826</v>
      </c>
      <c r="E4298" s="24">
        <v>550</v>
      </c>
      <c r="F4298">
        <v>1.5</v>
      </c>
      <c r="G4298">
        <v>5</v>
      </c>
      <c r="H4298">
        <v>1.7</v>
      </c>
      <c r="I4298" t="s">
        <v>21</v>
      </c>
      <c r="J4298">
        <v>197</v>
      </c>
      <c r="K4298">
        <v>54</v>
      </c>
      <c r="L4298">
        <v>160</v>
      </c>
      <c r="M4298" t="s">
        <v>200</v>
      </c>
      <c r="N4298" t="s">
        <v>43</v>
      </c>
      <c r="O4298" t="s">
        <v>196</v>
      </c>
      <c r="P4298">
        <f t="shared" si="201"/>
        <v>4.66</v>
      </c>
      <c r="Q4298">
        <f t="shared" si="202"/>
        <v>0.33999999999999986</v>
      </c>
      <c r="R4298">
        <f t="shared" si="203"/>
        <v>0.33750000000000002</v>
      </c>
    </row>
    <row r="4299" spans="1:18" x14ac:dyDescent="0.25">
      <c r="A4299" t="s">
        <v>199</v>
      </c>
      <c r="B4299" t="s">
        <v>7</v>
      </c>
      <c r="C4299" s="1">
        <v>44276</v>
      </c>
      <c r="D4299" s="1">
        <v>44826</v>
      </c>
      <c r="E4299" s="24">
        <v>550</v>
      </c>
      <c r="F4299">
        <v>1.5</v>
      </c>
      <c r="G4299">
        <v>3.5</v>
      </c>
      <c r="H4299">
        <v>1.1000000000000001</v>
      </c>
      <c r="I4299" t="s">
        <v>21</v>
      </c>
      <c r="J4299">
        <v>197</v>
      </c>
      <c r="K4299">
        <v>54</v>
      </c>
      <c r="L4299">
        <v>160</v>
      </c>
      <c r="M4299" t="s">
        <v>200</v>
      </c>
      <c r="N4299" t="s">
        <v>43</v>
      </c>
      <c r="O4299" t="s">
        <v>196</v>
      </c>
      <c r="P4299">
        <f t="shared" si="201"/>
        <v>4.66</v>
      </c>
      <c r="Q4299">
        <f t="shared" si="202"/>
        <v>-1.1600000000000001</v>
      </c>
      <c r="R4299">
        <f t="shared" si="203"/>
        <v>0.33750000000000002</v>
      </c>
    </row>
    <row r="4300" spans="1:18" x14ac:dyDescent="0.25">
      <c r="A4300" t="s">
        <v>199</v>
      </c>
      <c r="B4300" t="s">
        <v>7</v>
      </c>
      <c r="C4300" s="1">
        <v>44276</v>
      </c>
      <c r="D4300" s="1">
        <v>44826</v>
      </c>
      <c r="E4300" s="24">
        <v>550</v>
      </c>
      <c r="F4300">
        <v>1.5</v>
      </c>
      <c r="G4300">
        <v>5.5</v>
      </c>
      <c r="H4300">
        <v>1.8</v>
      </c>
      <c r="I4300" t="s">
        <v>21</v>
      </c>
      <c r="J4300">
        <v>197</v>
      </c>
      <c r="K4300">
        <v>54</v>
      </c>
      <c r="L4300">
        <v>160</v>
      </c>
      <c r="M4300" t="s">
        <v>200</v>
      </c>
      <c r="N4300" t="s">
        <v>43</v>
      </c>
      <c r="O4300" t="s">
        <v>196</v>
      </c>
      <c r="P4300">
        <f t="shared" si="201"/>
        <v>4.66</v>
      </c>
      <c r="Q4300">
        <f t="shared" si="202"/>
        <v>0.83999999999999986</v>
      </c>
      <c r="R4300">
        <f t="shared" si="203"/>
        <v>0.33750000000000002</v>
      </c>
    </row>
    <row r="4301" spans="1:18" x14ac:dyDescent="0.25">
      <c r="A4301" t="s">
        <v>199</v>
      </c>
      <c r="B4301" t="s">
        <v>7</v>
      </c>
      <c r="C4301" s="1">
        <v>44276</v>
      </c>
      <c r="D4301" s="1">
        <v>44826</v>
      </c>
      <c r="E4301" s="24">
        <v>550</v>
      </c>
      <c r="F4301">
        <v>1.5</v>
      </c>
      <c r="G4301">
        <v>3.6</v>
      </c>
      <c r="H4301">
        <v>1.2</v>
      </c>
      <c r="I4301" t="s">
        <v>21</v>
      </c>
      <c r="J4301">
        <v>197</v>
      </c>
      <c r="K4301">
        <v>54</v>
      </c>
      <c r="L4301">
        <v>160</v>
      </c>
      <c r="M4301" t="s">
        <v>200</v>
      </c>
      <c r="N4301" t="s">
        <v>43</v>
      </c>
      <c r="O4301" t="s">
        <v>196</v>
      </c>
      <c r="P4301">
        <f t="shared" si="201"/>
        <v>4.66</v>
      </c>
      <c r="Q4301">
        <f t="shared" si="202"/>
        <v>-1.06</v>
      </c>
      <c r="R4301">
        <f t="shared" si="203"/>
        <v>0.33750000000000002</v>
      </c>
    </row>
    <row r="4302" spans="1:18" x14ac:dyDescent="0.25">
      <c r="A4302" t="s">
        <v>199</v>
      </c>
      <c r="B4302" t="s">
        <v>7</v>
      </c>
      <c r="C4302" s="1">
        <v>44276</v>
      </c>
      <c r="D4302" s="1">
        <v>44826</v>
      </c>
      <c r="E4302" s="24">
        <v>550</v>
      </c>
      <c r="F4302">
        <v>1.5</v>
      </c>
      <c r="G4302">
        <v>5.5</v>
      </c>
      <c r="H4302">
        <v>1.7</v>
      </c>
      <c r="I4302" t="s">
        <v>21</v>
      </c>
      <c r="J4302">
        <v>197</v>
      </c>
      <c r="K4302">
        <v>54</v>
      </c>
      <c r="L4302">
        <v>160</v>
      </c>
      <c r="M4302" t="s">
        <v>200</v>
      </c>
      <c r="N4302" t="s">
        <v>43</v>
      </c>
      <c r="O4302" t="s">
        <v>196</v>
      </c>
      <c r="P4302">
        <f t="shared" si="201"/>
        <v>4.66</v>
      </c>
      <c r="Q4302">
        <f t="shared" si="202"/>
        <v>0.83999999999999986</v>
      </c>
      <c r="R4302">
        <f t="shared" si="203"/>
        <v>0.33750000000000002</v>
      </c>
    </row>
    <row r="4303" spans="1:18" x14ac:dyDescent="0.25">
      <c r="A4303" t="s">
        <v>199</v>
      </c>
      <c r="B4303" t="s">
        <v>7</v>
      </c>
      <c r="C4303" s="1">
        <v>44276</v>
      </c>
      <c r="D4303" s="1">
        <v>44826</v>
      </c>
      <c r="E4303" s="24">
        <v>550</v>
      </c>
      <c r="F4303">
        <v>1.5</v>
      </c>
      <c r="G4303">
        <v>4.3</v>
      </c>
      <c r="H4303">
        <v>1.4</v>
      </c>
      <c r="I4303" t="s">
        <v>21</v>
      </c>
      <c r="J4303">
        <v>197</v>
      </c>
      <c r="K4303">
        <v>54</v>
      </c>
      <c r="L4303">
        <v>160</v>
      </c>
      <c r="M4303" t="s">
        <v>200</v>
      </c>
      <c r="N4303" t="s">
        <v>43</v>
      </c>
      <c r="O4303" t="s">
        <v>196</v>
      </c>
      <c r="P4303">
        <f t="shared" si="201"/>
        <v>4.66</v>
      </c>
      <c r="Q4303">
        <f t="shared" si="202"/>
        <v>-0.36000000000000032</v>
      </c>
      <c r="R4303">
        <f t="shared" si="203"/>
        <v>0.33750000000000002</v>
      </c>
    </row>
    <row r="4304" spans="1:18" x14ac:dyDescent="0.25">
      <c r="A4304" t="s">
        <v>199</v>
      </c>
      <c r="B4304" t="s">
        <v>7</v>
      </c>
      <c r="C4304" s="1">
        <v>44276</v>
      </c>
      <c r="D4304" s="1">
        <v>44826</v>
      </c>
      <c r="E4304" s="24">
        <v>550</v>
      </c>
      <c r="F4304">
        <v>1.5</v>
      </c>
      <c r="G4304">
        <v>5.0999999999999996</v>
      </c>
      <c r="H4304">
        <v>1.6</v>
      </c>
      <c r="I4304" t="s">
        <v>21</v>
      </c>
      <c r="J4304">
        <v>197</v>
      </c>
      <c r="K4304">
        <v>54</v>
      </c>
      <c r="L4304">
        <v>160</v>
      </c>
      <c r="M4304" t="s">
        <v>200</v>
      </c>
      <c r="N4304" t="s">
        <v>43</v>
      </c>
      <c r="O4304" t="s">
        <v>196</v>
      </c>
      <c r="P4304">
        <f t="shared" si="201"/>
        <v>4.66</v>
      </c>
      <c r="Q4304">
        <f t="shared" si="202"/>
        <v>0.4399999999999995</v>
      </c>
      <c r="R4304">
        <f t="shared" si="203"/>
        <v>0.33750000000000002</v>
      </c>
    </row>
    <row r="4305" spans="1:18" x14ac:dyDescent="0.25">
      <c r="A4305" t="s">
        <v>199</v>
      </c>
      <c r="B4305" t="s">
        <v>7</v>
      </c>
      <c r="C4305" s="1">
        <v>44276</v>
      </c>
      <c r="D4305" s="1">
        <v>44826</v>
      </c>
      <c r="E4305" s="24">
        <v>550</v>
      </c>
      <c r="F4305">
        <v>1.5</v>
      </c>
      <c r="G4305">
        <v>3.5</v>
      </c>
      <c r="H4305">
        <v>1.1000000000000001</v>
      </c>
      <c r="I4305" t="s">
        <v>21</v>
      </c>
      <c r="J4305">
        <v>197</v>
      </c>
      <c r="K4305">
        <v>54</v>
      </c>
      <c r="L4305">
        <v>160</v>
      </c>
      <c r="M4305" t="s">
        <v>200</v>
      </c>
      <c r="N4305" t="s">
        <v>43</v>
      </c>
      <c r="O4305" t="s">
        <v>196</v>
      </c>
      <c r="P4305">
        <f t="shared" si="201"/>
        <v>4.66</v>
      </c>
      <c r="Q4305">
        <f t="shared" si="202"/>
        <v>-1.1600000000000001</v>
      </c>
      <c r="R4305">
        <f t="shared" si="203"/>
        <v>0.33750000000000002</v>
      </c>
    </row>
    <row r="4306" spans="1:18" x14ac:dyDescent="0.25">
      <c r="A4306" t="s">
        <v>199</v>
      </c>
      <c r="B4306" t="s">
        <v>7</v>
      </c>
      <c r="C4306" s="1">
        <v>44276</v>
      </c>
      <c r="D4306" s="1">
        <v>44826</v>
      </c>
      <c r="E4306" s="24">
        <v>550</v>
      </c>
      <c r="F4306">
        <v>1.5</v>
      </c>
      <c r="G4306">
        <v>3.9</v>
      </c>
      <c r="H4306">
        <v>1.2</v>
      </c>
      <c r="I4306" t="s">
        <v>21</v>
      </c>
      <c r="J4306">
        <v>197</v>
      </c>
      <c r="K4306">
        <v>54</v>
      </c>
      <c r="L4306">
        <v>160</v>
      </c>
      <c r="M4306" t="s">
        <v>200</v>
      </c>
      <c r="N4306" t="s">
        <v>43</v>
      </c>
      <c r="O4306" t="s">
        <v>196</v>
      </c>
      <c r="P4306">
        <f t="shared" si="201"/>
        <v>4.66</v>
      </c>
      <c r="Q4306">
        <f t="shared" si="202"/>
        <v>-0.76000000000000023</v>
      </c>
      <c r="R4306">
        <f t="shared" si="203"/>
        <v>0.33750000000000002</v>
      </c>
    </row>
    <row r="4307" spans="1:18" x14ac:dyDescent="0.25">
      <c r="A4307" t="s">
        <v>199</v>
      </c>
      <c r="B4307" t="s">
        <v>7</v>
      </c>
      <c r="C4307" s="1">
        <v>44276</v>
      </c>
      <c r="D4307" s="1">
        <v>44826</v>
      </c>
      <c r="E4307" s="24">
        <v>550</v>
      </c>
      <c r="F4307">
        <v>1.5</v>
      </c>
      <c r="G4307">
        <v>4.0999999999999996</v>
      </c>
      <c r="H4307">
        <v>1.3</v>
      </c>
      <c r="I4307" t="s">
        <v>21</v>
      </c>
      <c r="J4307">
        <v>197</v>
      </c>
      <c r="K4307">
        <v>54</v>
      </c>
      <c r="L4307">
        <v>160</v>
      </c>
      <c r="M4307" t="s">
        <v>200</v>
      </c>
      <c r="N4307" t="s">
        <v>43</v>
      </c>
      <c r="O4307" t="s">
        <v>196</v>
      </c>
      <c r="P4307">
        <f t="shared" si="201"/>
        <v>4.66</v>
      </c>
      <c r="Q4307">
        <f t="shared" si="202"/>
        <v>-0.5600000000000005</v>
      </c>
      <c r="R4307">
        <f t="shared" si="203"/>
        <v>0.33750000000000002</v>
      </c>
    </row>
    <row r="4308" spans="1:18" x14ac:dyDescent="0.25">
      <c r="A4308" t="s">
        <v>199</v>
      </c>
      <c r="B4308" t="s">
        <v>7</v>
      </c>
      <c r="C4308" s="1">
        <v>44276</v>
      </c>
      <c r="D4308" s="1">
        <v>44826</v>
      </c>
      <c r="E4308" s="24">
        <v>550</v>
      </c>
      <c r="F4308">
        <v>1.5</v>
      </c>
      <c r="G4308">
        <v>3.7</v>
      </c>
      <c r="H4308">
        <v>1.1000000000000001</v>
      </c>
      <c r="I4308" t="s">
        <v>21</v>
      </c>
      <c r="J4308">
        <v>197</v>
      </c>
      <c r="K4308">
        <v>54</v>
      </c>
      <c r="L4308">
        <v>160</v>
      </c>
      <c r="M4308" t="s">
        <v>200</v>
      </c>
      <c r="N4308" t="s">
        <v>43</v>
      </c>
      <c r="O4308" t="s">
        <v>196</v>
      </c>
      <c r="P4308">
        <f t="shared" si="201"/>
        <v>4.66</v>
      </c>
      <c r="Q4308">
        <f t="shared" si="202"/>
        <v>-0.96</v>
      </c>
      <c r="R4308">
        <f t="shared" si="203"/>
        <v>0.33750000000000002</v>
      </c>
    </row>
    <row r="4309" spans="1:18" x14ac:dyDescent="0.25">
      <c r="A4309" t="s">
        <v>199</v>
      </c>
      <c r="B4309" t="s">
        <v>7</v>
      </c>
      <c r="C4309" s="1">
        <v>44276</v>
      </c>
      <c r="D4309" s="1">
        <v>44826</v>
      </c>
      <c r="E4309" s="24">
        <v>550</v>
      </c>
      <c r="F4309">
        <v>1.5</v>
      </c>
      <c r="G4309">
        <v>4.5999999999999996</v>
      </c>
      <c r="H4309">
        <v>1.5</v>
      </c>
      <c r="I4309" t="s">
        <v>21</v>
      </c>
      <c r="J4309">
        <v>197</v>
      </c>
      <c r="K4309">
        <v>54</v>
      </c>
      <c r="L4309">
        <v>160</v>
      </c>
      <c r="M4309" t="s">
        <v>200</v>
      </c>
      <c r="N4309" t="s">
        <v>43</v>
      </c>
      <c r="O4309" t="s">
        <v>196</v>
      </c>
      <c r="P4309">
        <f t="shared" si="201"/>
        <v>4.66</v>
      </c>
      <c r="Q4309">
        <f t="shared" si="202"/>
        <v>-6.0000000000000497E-2</v>
      </c>
      <c r="R4309">
        <f t="shared" si="203"/>
        <v>0.33750000000000002</v>
      </c>
    </row>
    <row r="4310" spans="1:18" x14ac:dyDescent="0.25">
      <c r="A4310" t="s">
        <v>199</v>
      </c>
      <c r="B4310" t="s">
        <v>7</v>
      </c>
      <c r="C4310" s="1">
        <v>44276</v>
      </c>
      <c r="D4310" s="1">
        <v>44826</v>
      </c>
      <c r="E4310" s="24">
        <v>550</v>
      </c>
      <c r="F4310">
        <v>1.5</v>
      </c>
      <c r="G4310">
        <v>3.9</v>
      </c>
      <c r="H4310">
        <v>1.2</v>
      </c>
      <c r="I4310" t="s">
        <v>21</v>
      </c>
      <c r="J4310">
        <v>197</v>
      </c>
      <c r="K4310">
        <v>54</v>
      </c>
      <c r="L4310">
        <v>160</v>
      </c>
      <c r="M4310" t="s">
        <v>200</v>
      </c>
      <c r="N4310" t="s">
        <v>43</v>
      </c>
      <c r="O4310" t="s">
        <v>196</v>
      </c>
      <c r="P4310">
        <f t="shared" si="201"/>
        <v>4.66</v>
      </c>
      <c r="Q4310">
        <f t="shared" si="202"/>
        <v>-0.76000000000000023</v>
      </c>
      <c r="R4310">
        <f t="shared" si="203"/>
        <v>0.33750000000000002</v>
      </c>
    </row>
    <row r="4311" spans="1:18" x14ac:dyDescent="0.25">
      <c r="A4311" t="s">
        <v>199</v>
      </c>
      <c r="B4311" t="s">
        <v>7</v>
      </c>
      <c r="C4311" s="1">
        <v>44276</v>
      </c>
      <c r="D4311" s="1">
        <v>44826</v>
      </c>
      <c r="E4311" s="24">
        <v>550</v>
      </c>
      <c r="F4311">
        <v>1.5</v>
      </c>
      <c r="G4311">
        <v>4.7</v>
      </c>
      <c r="H4311">
        <v>1.4</v>
      </c>
      <c r="I4311" t="s">
        <v>21</v>
      </c>
      <c r="J4311">
        <v>197</v>
      </c>
      <c r="K4311">
        <v>54</v>
      </c>
      <c r="L4311">
        <v>160</v>
      </c>
      <c r="M4311" t="s">
        <v>200</v>
      </c>
      <c r="N4311" t="s">
        <v>43</v>
      </c>
      <c r="O4311" t="s">
        <v>196</v>
      </c>
      <c r="P4311">
        <f t="shared" si="201"/>
        <v>4.66</v>
      </c>
      <c r="Q4311">
        <f t="shared" si="202"/>
        <v>4.0000000000000036E-2</v>
      </c>
      <c r="R4311">
        <f t="shared" si="203"/>
        <v>0.33750000000000002</v>
      </c>
    </row>
    <row r="4312" spans="1:18" x14ac:dyDescent="0.25">
      <c r="A4312" t="s">
        <v>199</v>
      </c>
      <c r="B4312" t="s">
        <v>7</v>
      </c>
      <c r="C4312" s="1">
        <v>44276</v>
      </c>
      <c r="D4312" s="1">
        <v>44826</v>
      </c>
      <c r="E4312" s="24">
        <v>550</v>
      </c>
      <c r="F4312">
        <v>1.5</v>
      </c>
      <c r="G4312">
        <v>4.4000000000000004</v>
      </c>
      <c r="H4312">
        <v>1.4</v>
      </c>
      <c r="I4312" t="s">
        <v>21</v>
      </c>
      <c r="J4312">
        <v>197</v>
      </c>
      <c r="K4312">
        <v>54</v>
      </c>
      <c r="L4312">
        <v>160</v>
      </c>
      <c r="M4312" t="s">
        <v>200</v>
      </c>
      <c r="N4312" t="s">
        <v>43</v>
      </c>
      <c r="O4312" t="s">
        <v>196</v>
      </c>
      <c r="P4312">
        <f t="shared" si="201"/>
        <v>4.66</v>
      </c>
      <c r="Q4312">
        <f t="shared" si="202"/>
        <v>-0.25999999999999979</v>
      </c>
      <c r="R4312">
        <f t="shared" si="203"/>
        <v>0.33750000000000002</v>
      </c>
    </row>
    <row r="4313" spans="1:18" x14ac:dyDescent="0.25">
      <c r="A4313" t="s">
        <v>199</v>
      </c>
      <c r="B4313" t="s">
        <v>7</v>
      </c>
      <c r="C4313" s="1">
        <v>44276</v>
      </c>
      <c r="D4313" s="1">
        <v>44826</v>
      </c>
      <c r="E4313" s="24">
        <v>550</v>
      </c>
      <c r="F4313">
        <v>1.5</v>
      </c>
      <c r="G4313">
        <v>5.3</v>
      </c>
      <c r="H4313">
        <v>1.7</v>
      </c>
      <c r="I4313" t="s">
        <v>21</v>
      </c>
      <c r="J4313">
        <v>197</v>
      </c>
      <c r="K4313">
        <v>54</v>
      </c>
      <c r="L4313">
        <v>160</v>
      </c>
      <c r="M4313" t="s">
        <v>200</v>
      </c>
      <c r="N4313" t="s">
        <v>43</v>
      </c>
      <c r="O4313" t="s">
        <v>196</v>
      </c>
      <c r="P4313">
        <f t="shared" si="201"/>
        <v>4.66</v>
      </c>
      <c r="Q4313">
        <f t="shared" si="202"/>
        <v>0.63999999999999968</v>
      </c>
      <c r="R4313">
        <f t="shared" si="203"/>
        <v>0.33750000000000002</v>
      </c>
    </row>
    <row r="4314" spans="1:18" x14ac:dyDescent="0.25">
      <c r="A4314" t="s">
        <v>199</v>
      </c>
      <c r="B4314" t="s">
        <v>7</v>
      </c>
      <c r="C4314" s="1">
        <v>44276</v>
      </c>
      <c r="D4314" s="1">
        <v>44826</v>
      </c>
      <c r="E4314" s="24">
        <v>550</v>
      </c>
      <c r="F4314">
        <v>1.5</v>
      </c>
      <c r="G4314">
        <v>4.8</v>
      </c>
      <c r="H4314">
        <v>1.5</v>
      </c>
      <c r="I4314" t="s">
        <v>21</v>
      </c>
      <c r="J4314">
        <v>197</v>
      </c>
      <c r="K4314">
        <v>54</v>
      </c>
      <c r="L4314">
        <v>160</v>
      </c>
      <c r="M4314" t="s">
        <v>200</v>
      </c>
      <c r="N4314" t="s">
        <v>43</v>
      </c>
      <c r="O4314" t="s">
        <v>196</v>
      </c>
      <c r="P4314">
        <f t="shared" si="201"/>
        <v>4.66</v>
      </c>
      <c r="Q4314">
        <f t="shared" si="202"/>
        <v>0.13999999999999968</v>
      </c>
      <c r="R4314">
        <f t="shared" si="203"/>
        <v>0.33750000000000002</v>
      </c>
    </row>
    <row r="4315" spans="1:18" x14ac:dyDescent="0.25">
      <c r="A4315" t="s">
        <v>199</v>
      </c>
      <c r="B4315" t="s">
        <v>7</v>
      </c>
      <c r="C4315" s="1">
        <v>44276</v>
      </c>
      <c r="D4315" s="1">
        <v>44826</v>
      </c>
      <c r="E4315" s="24">
        <v>550</v>
      </c>
      <c r="F4315">
        <v>1.5</v>
      </c>
      <c r="G4315">
        <v>3.9</v>
      </c>
      <c r="H4315">
        <v>1.2</v>
      </c>
      <c r="I4315" t="s">
        <v>21</v>
      </c>
      <c r="J4315">
        <v>197</v>
      </c>
      <c r="K4315">
        <v>54</v>
      </c>
      <c r="L4315">
        <v>160</v>
      </c>
      <c r="M4315" t="s">
        <v>200</v>
      </c>
      <c r="N4315" t="s">
        <v>43</v>
      </c>
      <c r="O4315" t="s">
        <v>196</v>
      </c>
      <c r="P4315">
        <f t="shared" si="201"/>
        <v>4.66</v>
      </c>
      <c r="Q4315">
        <f t="shared" si="202"/>
        <v>-0.76000000000000023</v>
      </c>
      <c r="R4315">
        <f t="shared" si="203"/>
        <v>0.33750000000000002</v>
      </c>
    </row>
    <row r="4316" spans="1:18" x14ac:dyDescent="0.25">
      <c r="A4316" t="s">
        <v>199</v>
      </c>
      <c r="B4316" t="s">
        <v>7</v>
      </c>
      <c r="C4316" s="1">
        <v>44276</v>
      </c>
      <c r="D4316" s="1">
        <v>44826</v>
      </c>
      <c r="E4316" s="24">
        <v>550</v>
      </c>
      <c r="F4316">
        <v>1.5</v>
      </c>
      <c r="G4316">
        <v>5</v>
      </c>
      <c r="H4316">
        <v>1</v>
      </c>
      <c r="I4316" t="s">
        <v>21</v>
      </c>
      <c r="J4316">
        <v>197</v>
      </c>
      <c r="K4316">
        <v>54</v>
      </c>
      <c r="L4316">
        <v>160</v>
      </c>
      <c r="M4316" t="s">
        <v>200</v>
      </c>
      <c r="N4316" t="s">
        <v>43</v>
      </c>
      <c r="O4316" t="s">
        <v>196</v>
      </c>
      <c r="P4316">
        <f t="shared" si="201"/>
        <v>4.66</v>
      </c>
      <c r="Q4316">
        <f t="shared" si="202"/>
        <v>0.33999999999999986</v>
      </c>
      <c r="R4316">
        <f t="shared" si="203"/>
        <v>0.33750000000000002</v>
      </c>
    </row>
    <row r="4317" spans="1:18" x14ac:dyDescent="0.25">
      <c r="A4317" t="s">
        <v>199</v>
      </c>
      <c r="B4317" t="s">
        <v>7</v>
      </c>
      <c r="C4317" s="1">
        <v>44276</v>
      </c>
      <c r="D4317" s="1">
        <v>44826</v>
      </c>
      <c r="E4317" s="24">
        <v>550</v>
      </c>
      <c r="F4317">
        <v>1.5</v>
      </c>
      <c r="G4317">
        <v>4.4000000000000004</v>
      </c>
      <c r="H4317">
        <v>1.4</v>
      </c>
      <c r="I4317" t="s">
        <v>21</v>
      </c>
      <c r="J4317">
        <v>197</v>
      </c>
      <c r="K4317">
        <v>54</v>
      </c>
      <c r="L4317">
        <v>160</v>
      </c>
      <c r="M4317" t="s">
        <v>200</v>
      </c>
      <c r="N4317" t="s">
        <v>43</v>
      </c>
      <c r="O4317" t="s">
        <v>196</v>
      </c>
      <c r="P4317">
        <f t="shared" si="201"/>
        <v>4.66</v>
      </c>
      <c r="Q4317">
        <f t="shared" si="202"/>
        <v>-0.25999999999999979</v>
      </c>
      <c r="R4317">
        <f t="shared" si="203"/>
        <v>0.33750000000000002</v>
      </c>
    </row>
    <row r="4318" spans="1:18" x14ac:dyDescent="0.25">
      <c r="A4318" t="s">
        <v>199</v>
      </c>
      <c r="B4318" t="s">
        <v>7</v>
      </c>
      <c r="C4318" s="1">
        <v>44276</v>
      </c>
      <c r="D4318" s="1">
        <v>44826</v>
      </c>
      <c r="E4318" s="24">
        <v>550</v>
      </c>
      <c r="F4318">
        <v>1.5</v>
      </c>
      <c r="G4318">
        <v>5</v>
      </c>
      <c r="H4318">
        <v>1.6</v>
      </c>
      <c r="I4318" t="s">
        <v>21</v>
      </c>
      <c r="J4318">
        <v>197</v>
      </c>
      <c r="K4318">
        <v>54</v>
      </c>
      <c r="L4318">
        <v>160</v>
      </c>
      <c r="M4318" t="s">
        <v>200</v>
      </c>
      <c r="N4318" t="s">
        <v>43</v>
      </c>
      <c r="O4318" t="s">
        <v>196</v>
      </c>
      <c r="P4318">
        <f t="shared" si="201"/>
        <v>4.66</v>
      </c>
      <c r="Q4318">
        <f t="shared" si="202"/>
        <v>0.33999999999999986</v>
      </c>
      <c r="R4318">
        <f t="shared" si="203"/>
        <v>0.33750000000000002</v>
      </c>
    </row>
    <row r="4319" spans="1:18" x14ac:dyDescent="0.25">
      <c r="A4319" t="s">
        <v>199</v>
      </c>
      <c r="B4319" t="s">
        <v>7</v>
      </c>
      <c r="C4319" s="1">
        <v>44276</v>
      </c>
      <c r="D4319" s="1">
        <v>44826</v>
      </c>
      <c r="E4319" s="24">
        <v>550</v>
      </c>
      <c r="F4319">
        <v>1.5</v>
      </c>
      <c r="G4319">
        <v>4.8</v>
      </c>
      <c r="H4319">
        <v>1.5</v>
      </c>
      <c r="I4319" t="s">
        <v>21</v>
      </c>
      <c r="J4319">
        <v>197</v>
      </c>
      <c r="K4319">
        <v>54</v>
      </c>
      <c r="L4319">
        <v>160</v>
      </c>
      <c r="M4319" t="s">
        <v>200</v>
      </c>
      <c r="N4319" t="s">
        <v>43</v>
      </c>
      <c r="O4319" t="s">
        <v>196</v>
      </c>
      <c r="P4319">
        <f t="shared" si="201"/>
        <v>4.66</v>
      </c>
      <c r="Q4319">
        <f t="shared" si="202"/>
        <v>0.13999999999999968</v>
      </c>
      <c r="R4319">
        <f t="shared" si="203"/>
        <v>0.33750000000000002</v>
      </c>
    </row>
    <row r="4320" spans="1:18" x14ac:dyDescent="0.25">
      <c r="A4320" t="s">
        <v>199</v>
      </c>
      <c r="B4320" t="s">
        <v>7</v>
      </c>
      <c r="C4320" s="1">
        <v>44276</v>
      </c>
      <c r="D4320" s="1">
        <v>44826</v>
      </c>
      <c r="E4320" s="24">
        <v>550</v>
      </c>
      <c r="F4320">
        <v>1.5</v>
      </c>
      <c r="G4320">
        <v>5.3</v>
      </c>
      <c r="H4320">
        <v>1.7</v>
      </c>
      <c r="I4320" t="s">
        <v>21</v>
      </c>
      <c r="J4320">
        <v>197</v>
      </c>
      <c r="K4320">
        <v>54</v>
      </c>
      <c r="L4320">
        <v>160</v>
      </c>
      <c r="M4320" t="s">
        <v>200</v>
      </c>
      <c r="N4320" t="s">
        <v>43</v>
      </c>
      <c r="O4320" t="s">
        <v>196</v>
      </c>
      <c r="P4320">
        <f t="shared" si="201"/>
        <v>4.66</v>
      </c>
      <c r="Q4320">
        <f t="shared" si="202"/>
        <v>0.63999999999999968</v>
      </c>
      <c r="R4320">
        <f t="shared" si="203"/>
        <v>0.33750000000000002</v>
      </c>
    </row>
    <row r="4321" spans="1:18" x14ac:dyDescent="0.25">
      <c r="A4321" t="s">
        <v>199</v>
      </c>
      <c r="B4321" t="s">
        <v>7</v>
      </c>
      <c r="C4321" s="1">
        <v>44276</v>
      </c>
      <c r="D4321" s="1">
        <v>44826</v>
      </c>
      <c r="E4321" s="24">
        <v>550</v>
      </c>
      <c r="F4321">
        <v>1.5</v>
      </c>
      <c r="G4321">
        <v>4.4000000000000004</v>
      </c>
      <c r="H4321">
        <v>1.4</v>
      </c>
      <c r="I4321" t="s">
        <v>21</v>
      </c>
      <c r="J4321">
        <v>197</v>
      </c>
      <c r="K4321">
        <v>54</v>
      </c>
      <c r="L4321">
        <v>160</v>
      </c>
      <c r="M4321" t="s">
        <v>200</v>
      </c>
      <c r="N4321" t="s">
        <v>43</v>
      </c>
      <c r="O4321" t="s">
        <v>196</v>
      </c>
      <c r="P4321">
        <f t="shared" si="201"/>
        <v>4.66</v>
      </c>
      <c r="Q4321">
        <f t="shared" si="202"/>
        <v>-0.25999999999999979</v>
      </c>
      <c r="R4321">
        <f t="shared" si="203"/>
        <v>0.33750000000000002</v>
      </c>
    </row>
    <row r="4322" spans="1:18" x14ac:dyDescent="0.25">
      <c r="A4322" t="s">
        <v>199</v>
      </c>
      <c r="B4322" t="s">
        <v>7</v>
      </c>
      <c r="C4322" s="1">
        <v>44276</v>
      </c>
      <c r="D4322" s="1">
        <v>44826</v>
      </c>
      <c r="E4322" s="24">
        <v>550</v>
      </c>
      <c r="F4322">
        <v>1.5</v>
      </c>
      <c r="G4322">
        <v>3.5</v>
      </c>
      <c r="H4322">
        <v>1.1000000000000001</v>
      </c>
      <c r="I4322" t="s">
        <v>21</v>
      </c>
      <c r="J4322">
        <v>197</v>
      </c>
      <c r="K4322">
        <v>54</v>
      </c>
      <c r="L4322">
        <v>160</v>
      </c>
      <c r="M4322" t="s">
        <v>200</v>
      </c>
      <c r="N4322" t="s">
        <v>43</v>
      </c>
      <c r="O4322" t="s">
        <v>196</v>
      </c>
      <c r="P4322">
        <f t="shared" si="201"/>
        <v>4.66</v>
      </c>
      <c r="Q4322">
        <f t="shared" si="202"/>
        <v>-1.1600000000000001</v>
      </c>
      <c r="R4322">
        <f t="shared" si="203"/>
        <v>0.33750000000000002</v>
      </c>
    </row>
    <row r="4323" spans="1:18" x14ac:dyDescent="0.25">
      <c r="A4323" t="s">
        <v>199</v>
      </c>
      <c r="B4323" t="s">
        <v>7</v>
      </c>
      <c r="C4323" s="1">
        <v>44276</v>
      </c>
      <c r="D4323" s="1">
        <v>44826</v>
      </c>
      <c r="E4323" s="24">
        <v>550</v>
      </c>
      <c r="F4323">
        <v>1.5</v>
      </c>
      <c r="G4323">
        <v>4.3</v>
      </c>
      <c r="H4323">
        <v>1.4</v>
      </c>
      <c r="I4323" t="s">
        <v>21</v>
      </c>
      <c r="J4323">
        <v>197</v>
      </c>
      <c r="K4323">
        <v>54</v>
      </c>
      <c r="L4323">
        <v>160</v>
      </c>
      <c r="M4323" t="s">
        <v>200</v>
      </c>
      <c r="N4323" t="s">
        <v>43</v>
      </c>
      <c r="O4323" t="s">
        <v>196</v>
      </c>
      <c r="P4323">
        <f t="shared" si="201"/>
        <v>4.66</v>
      </c>
      <c r="Q4323">
        <f t="shared" si="202"/>
        <v>-0.36000000000000032</v>
      </c>
      <c r="R4323">
        <f t="shared" si="203"/>
        <v>0.33750000000000002</v>
      </c>
    </row>
    <row r="4324" spans="1:18" x14ac:dyDescent="0.25">
      <c r="A4324" t="s">
        <v>199</v>
      </c>
      <c r="B4324" t="s">
        <v>7</v>
      </c>
      <c r="C4324" s="1">
        <v>44276</v>
      </c>
      <c r="D4324" s="1">
        <v>44826</v>
      </c>
      <c r="E4324" s="24">
        <v>550</v>
      </c>
      <c r="F4324">
        <v>1.5</v>
      </c>
      <c r="G4324">
        <v>4.9000000000000004</v>
      </c>
      <c r="H4324">
        <v>1.6</v>
      </c>
      <c r="I4324" t="s">
        <v>21</v>
      </c>
      <c r="J4324">
        <v>197</v>
      </c>
      <c r="K4324">
        <v>54</v>
      </c>
      <c r="L4324">
        <v>160</v>
      </c>
      <c r="M4324" t="s">
        <v>200</v>
      </c>
      <c r="N4324" t="s">
        <v>43</v>
      </c>
      <c r="O4324" t="s">
        <v>196</v>
      </c>
      <c r="P4324">
        <f t="shared" si="201"/>
        <v>4.66</v>
      </c>
      <c r="Q4324">
        <f t="shared" si="202"/>
        <v>0.24000000000000021</v>
      </c>
      <c r="R4324">
        <f t="shared" si="203"/>
        <v>0.33750000000000002</v>
      </c>
    </row>
    <row r="4325" spans="1:18" x14ac:dyDescent="0.25">
      <c r="A4325" t="s">
        <v>199</v>
      </c>
      <c r="B4325" t="s">
        <v>7</v>
      </c>
      <c r="C4325" s="1">
        <v>44276</v>
      </c>
      <c r="D4325" s="1">
        <v>44826</v>
      </c>
      <c r="E4325" s="24">
        <v>550</v>
      </c>
      <c r="F4325">
        <v>1.5</v>
      </c>
      <c r="G4325">
        <v>3.9</v>
      </c>
      <c r="H4325">
        <v>1.3</v>
      </c>
      <c r="I4325" t="s">
        <v>21</v>
      </c>
      <c r="J4325">
        <v>197</v>
      </c>
      <c r="K4325">
        <v>54</v>
      </c>
      <c r="L4325">
        <v>160</v>
      </c>
      <c r="M4325" t="s">
        <v>200</v>
      </c>
      <c r="N4325" t="s">
        <v>43</v>
      </c>
      <c r="O4325" t="s">
        <v>196</v>
      </c>
      <c r="P4325">
        <f t="shared" si="201"/>
        <v>4.66</v>
      </c>
      <c r="Q4325">
        <f t="shared" si="202"/>
        <v>-0.76000000000000023</v>
      </c>
      <c r="R4325">
        <f t="shared" si="203"/>
        <v>0.33750000000000002</v>
      </c>
    </row>
    <row r="4326" spans="1:18" x14ac:dyDescent="0.25">
      <c r="A4326" t="s">
        <v>199</v>
      </c>
      <c r="B4326" t="s">
        <v>7</v>
      </c>
      <c r="C4326" s="1">
        <v>44276</v>
      </c>
      <c r="D4326" s="1">
        <v>44826</v>
      </c>
      <c r="E4326" s="24">
        <v>550</v>
      </c>
      <c r="F4326">
        <v>1.5</v>
      </c>
      <c r="G4326">
        <v>4.7</v>
      </c>
      <c r="H4326">
        <v>1.5</v>
      </c>
      <c r="I4326" t="s">
        <v>21</v>
      </c>
      <c r="J4326">
        <v>197</v>
      </c>
      <c r="K4326">
        <v>54</v>
      </c>
      <c r="L4326">
        <v>160</v>
      </c>
      <c r="M4326" t="s">
        <v>200</v>
      </c>
      <c r="N4326" t="s">
        <v>43</v>
      </c>
      <c r="O4326" t="s">
        <v>196</v>
      </c>
      <c r="P4326">
        <f t="shared" si="201"/>
        <v>4.66</v>
      </c>
      <c r="Q4326">
        <f t="shared" si="202"/>
        <v>4.0000000000000036E-2</v>
      </c>
      <c r="R4326">
        <f t="shared" si="203"/>
        <v>0.33750000000000002</v>
      </c>
    </row>
    <row r="4327" spans="1:18" x14ac:dyDescent="0.25">
      <c r="A4327" t="s">
        <v>199</v>
      </c>
      <c r="B4327" t="s">
        <v>7</v>
      </c>
      <c r="C4327" s="1">
        <v>44276</v>
      </c>
      <c r="D4327" s="1">
        <v>44826</v>
      </c>
      <c r="E4327" s="24">
        <v>550</v>
      </c>
      <c r="F4327">
        <v>1.5</v>
      </c>
      <c r="G4327">
        <v>3.7</v>
      </c>
      <c r="H4327">
        <v>1.1000000000000001</v>
      </c>
      <c r="I4327" t="s">
        <v>21</v>
      </c>
      <c r="J4327">
        <v>197</v>
      </c>
      <c r="K4327">
        <v>54</v>
      </c>
      <c r="L4327">
        <v>160</v>
      </c>
      <c r="M4327" t="s">
        <v>200</v>
      </c>
      <c r="N4327" t="s">
        <v>43</v>
      </c>
      <c r="O4327" t="s">
        <v>196</v>
      </c>
      <c r="P4327">
        <f t="shared" si="201"/>
        <v>4.66</v>
      </c>
      <c r="Q4327">
        <f t="shared" si="202"/>
        <v>-0.96</v>
      </c>
      <c r="R4327">
        <f t="shared" si="203"/>
        <v>0.33750000000000002</v>
      </c>
    </row>
    <row r="4328" spans="1:18" x14ac:dyDescent="0.25">
      <c r="A4328" t="s">
        <v>199</v>
      </c>
      <c r="B4328" t="s">
        <v>7</v>
      </c>
      <c r="C4328" s="1">
        <v>44276</v>
      </c>
      <c r="D4328" s="1">
        <v>44826</v>
      </c>
      <c r="E4328" s="24">
        <v>550</v>
      </c>
      <c r="F4328">
        <v>1.5</v>
      </c>
      <c r="G4328">
        <v>5.0999999999999996</v>
      </c>
      <c r="H4328">
        <v>1.6</v>
      </c>
      <c r="I4328" t="s">
        <v>21</v>
      </c>
      <c r="J4328">
        <v>197</v>
      </c>
      <c r="K4328">
        <v>54</v>
      </c>
      <c r="L4328">
        <v>160</v>
      </c>
      <c r="M4328" t="s">
        <v>200</v>
      </c>
      <c r="N4328" t="s">
        <v>43</v>
      </c>
      <c r="O4328" t="s">
        <v>196</v>
      </c>
      <c r="P4328">
        <f t="shared" si="201"/>
        <v>4.66</v>
      </c>
      <c r="Q4328">
        <f t="shared" si="202"/>
        <v>0.4399999999999995</v>
      </c>
      <c r="R4328">
        <f t="shared" si="203"/>
        <v>0.33750000000000002</v>
      </c>
    </row>
    <row r="4329" spans="1:18" x14ac:dyDescent="0.25">
      <c r="A4329" t="s">
        <v>199</v>
      </c>
      <c r="B4329" t="s">
        <v>7</v>
      </c>
      <c r="C4329" s="1">
        <v>44276</v>
      </c>
      <c r="D4329" s="1">
        <v>44826</v>
      </c>
      <c r="E4329" s="24">
        <v>550</v>
      </c>
      <c r="F4329">
        <v>1.5</v>
      </c>
      <c r="G4329">
        <v>4.4000000000000004</v>
      </c>
      <c r="H4329">
        <v>1.3</v>
      </c>
      <c r="I4329" t="s">
        <v>21</v>
      </c>
      <c r="J4329">
        <v>197</v>
      </c>
      <c r="K4329">
        <v>54</v>
      </c>
      <c r="L4329">
        <v>160</v>
      </c>
      <c r="M4329" t="s">
        <v>200</v>
      </c>
      <c r="N4329" t="s">
        <v>43</v>
      </c>
      <c r="O4329" t="s">
        <v>196</v>
      </c>
      <c r="P4329">
        <f t="shared" si="201"/>
        <v>4.66</v>
      </c>
      <c r="Q4329">
        <f t="shared" si="202"/>
        <v>-0.25999999999999979</v>
      </c>
      <c r="R4329">
        <f t="shared" si="203"/>
        <v>0.33750000000000002</v>
      </c>
    </row>
    <row r="4330" spans="1:18" x14ac:dyDescent="0.25">
      <c r="A4330" t="s">
        <v>199</v>
      </c>
      <c r="B4330" t="s">
        <v>7</v>
      </c>
      <c r="C4330" s="1">
        <v>44276</v>
      </c>
      <c r="D4330" s="1">
        <v>44826</v>
      </c>
      <c r="E4330" s="24">
        <v>550</v>
      </c>
      <c r="F4330">
        <v>1.5</v>
      </c>
      <c r="G4330">
        <v>3.4</v>
      </c>
      <c r="H4330">
        <v>1.1000000000000001</v>
      </c>
      <c r="I4330" t="s">
        <v>21</v>
      </c>
      <c r="J4330">
        <v>197</v>
      </c>
      <c r="K4330">
        <v>54</v>
      </c>
      <c r="L4330">
        <v>160</v>
      </c>
      <c r="M4330" t="s">
        <v>200</v>
      </c>
      <c r="N4330" t="s">
        <v>43</v>
      </c>
      <c r="O4330" t="s">
        <v>196</v>
      </c>
      <c r="P4330">
        <f t="shared" si="201"/>
        <v>4.66</v>
      </c>
      <c r="Q4330">
        <f t="shared" si="202"/>
        <v>-1.2600000000000002</v>
      </c>
      <c r="R4330">
        <f t="shared" si="203"/>
        <v>0.33750000000000002</v>
      </c>
    </row>
    <row r="4331" spans="1:18" x14ac:dyDescent="0.25">
      <c r="A4331" t="s">
        <v>199</v>
      </c>
      <c r="B4331" t="s">
        <v>7</v>
      </c>
      <c r="C4331" s="1">
        <v>44276</v>
      </c>
      <c r="D4331" s="1">
        <v>44826</v>
      </c>
      <c r="E4331" s="24">
        <v>550</v>
      </c>
      <c r="F4331">
        <v>1.5</v>
      </c>
      <c r="G4331">
        <v>5.4</v>
      </c>
      <c r="H4331">
        <v>1.7</v>
      </c>
      <c r="I4331" t="s">
        <v>21</v>
      </c>
      <c r="J4331">
        <v>197</v>
      </c>
      <c r="K4331">
        <v>54</v>
      </c>
      <c r="L4331">
        <v>160</v>
      </c>
      <c r="M4331" t="s">
        <v>200</v>
      </c>
      <c r="N4331" t="s">
        <v>43</v>
      </c>
      <c r="O4331" t="s">
        <v>196</v>
      </c>
      <c r="P4331">
        <f t="shared" si="201"/>
        <v>4.66</v>
      </c>
      <c r="Q4331">
        <f t="shared" si="202"/>
        <v>0.74000000000000021</v>
      </c>
      <c r="R4331">
        <f t="shared" si="203"/>
        <v>0.33750000000000002</v>
      </c>
    </row>
    <row r="4332" spans="1:18" x14ac:dyDescent="0.25">
      <c r="A4332" t="s">
        <v>199</v>
      </c>
      <c r="B4332" t="s">
        <v>7</v>
      </c>
      <c r="C4332" s="1">
        <v>44276</v>
      </c>
      <c r="D4332" s="1">
        <v>44826</v>
      </c>
      <c r="E4332" s="24">
        <v>550</v>
      </c>
      <c r="F4332">
        <v>1.5</v>
      </c>
      <c r="G4332">
        <v>3.9</v>
      </c>
      <c r="H4332">
        <v>1.3</v>
      </c>
      <c r="I4332" t="s">
        <v>21</v>
      </c>
      <c r="J4332">
        <v>197</v>
      </c>
      <c r="K4332">
        <v>54</v>
      </c>
      <c r="L4332">
        <v>160</v>
      </c>
      <c r="M4332" t="s">
        <v>200</v>
      </c>
      <c r="N4332" t="s">
        <v>43</v>
      </c>
      <c r="O4332" t="s">
        <v>196</v>
      </c>
      <c r="P4332">
        <f t="shared" si="201"/>
        <v>4.66</v>
      </c>
      <c r="Q4332">
        <f t="shared" si="202"/>
        <v>-0.76000000000000023</v>
      </c>
      <c r="R4332">
        <f t="shared" si="203"/>
        <v>0.33750000000000002</v>
      </c>
    </row>
    <row r="4333" spans="1:18" x14ac:dyDescent="0.25">
      <c r="A4333" t="s">
        <v>201</v>
      </c>
      <c r="B4333" t="s">
        <v>7</v>
      </c>
      <c r="C4333" s="1">
        <v>44283</v>
      </c>
      <c r="D4333" s="1">
        <v>44832</v>
      </c>
      <c r="E4333" s="24">
        <v>549</v>
      </c>
      <c r="F4333">
        <v>1.5</v>
      </c>
      <c r="G4333">
        <v>6.7</v>
      </c>
      <c r="H4333">
        <v>2.1</v>
      </c>
      <c r="I4333" t="s">
        <v>21</v>
      </c>
      <c r="J4333">
        <v>44</v>
      </c>
      <c r="K4333">
        <v>29</v>
      </c>
      <c r="L4333">
        <v>160</v>
      </c>
      <c r="M4333" t="s">
        <v>202</v>
      </c>
      <c r="N4333" t="s">
        <v>44</v>
      </c>
      <c r="O4333" t="s">
        <v>203</v>
      </c>
      <c r="P4333">
        <f t="shared" si="201"/>
        <v>4.6560000000000006</v>
      </c>
      <c r="Q4333">
        <f t="shared" si="202"/>
        <v>2.0439999999999996</v>
      </c>
      <c r="R4333">
        <f t="shared" si="203"/>
        <v>0.18124999999999999</v>
      </c>
    </row>
    <row r="4334" spans="1:18" x14ac:dyDescent="0.25">
      <c r="A4334" t="s">
        <v>201</v>
      </c>
      <c r="B4334" t="s">
        <v>7</v>
      </c>
      <c r="C4334" s="1">
        <v>44283</v>
      </c>
      <c r="D4334" s="1">
        <v>44832</v>
      </c>
      <c r="E4334" s="24">
        <v>549</v>
      </c>
      <c r="F4334">
        <v>1.5</v>
      </c>
      <c r="G4334">
        <v>5.6</v>
      </c>
      <c r="H4334">
        <v>1.7</v>
      </c>
      <c r="I4334" t="s">
        <v>21</v>
      </c>
      <c r="J4334">
        <v>44</v>
      </c>
      <c r="K4334">
        <v>29</v>
      </c>
      <c r="L4334">
        <v>160</v>
      </c>
      <c r="M4334" t="s">
        <v>202</v>
      </c>
      <c r="N4334" t="s">
        <v>44</v>
      </c>
      <c r="O4334" t="s">
        <v>203</v>
      </c>
      <c r="P4334">
        <f t="shared" si="201"/>
        <v>4.6560000000000006</v>
      </c>
      <c r="Q4334">
        <f t="shared" si="202"/>
        <v>0.94399999999999906</v>
      </c>
      <c r="R4334">
        <f t="shared" si="203"/>
        <v>0.18124999999999999</v>
      </c>
    </row>
    <row r="4335" spans="1:18" x14ac:dyDescent="0.25">
      <c r="A4335" t="s">
        <v>201</v>
      </c>
      <c r="B4335" t="s">
        <v>7</v>
      </c>
      <c r="C4335" s="1">
        <v>44283</v>
      </c>
      <c r="D4335" s="1">
        <v>44832</v>
      </c>
      <c r="E4335" s="24">
        <v>549</v>
      </c>
      <c r="F4335">
        <v>1.5</v>
      </c>
      <c r="G4335">
        <v>4.5</v>
      </c>
      <c r="H4335">
        <v>1.4</v>
      </c>
      <c r="I4335" t="s">
        <v>21</v>
      </c>
      <c r="J4335">
        <v>44</v>
      </c>
      <c r="K4335">
        <v>29</v>
      </c>
      <c r="L4335">
        <v>160</v>
      </c>
      <c r="M4335" t="s">
        <v>202</v>
      </c>
      <c r="N4335" t="s">
        <v>44</v>
      </c>
      <c r="O4335" t="s">
        <v>203</v>
      </c>
      <c r="P4335">
        <f t="shared" si="201"/>
        <v>4.6560000000000006</v>
      </c>
      <c r="Q4335">
        <f t="shared" si="202"/>
        <v>-0.15600000000000058</v>
      </c>
      <c r="R4335">
        <f t="shared" si="203"/>
        <v>0.18124999999999999</v>
      </c>
    </row>
    <row r="4336" spans="1:18" x14ac:dyDescent="0.25">
      <c r="A4336" t="s">
        <v>201</v>
      </c>
      <c r="B4336" t="s">
        <v>7</v>
      </c>
      <c r="C4336" s="1">
        <v>44283</v>
      </c>
      <c r="D4336" s="1">
        <v>44832</v>
      </c>
      <c r="E4336" s="24">
        <v>549</v>
      </c>
      <c r="F4336">
        <v>1.5</v>
      </c>
      <c r="G4336">
        <v>5.5</v>
      </c>
      <c r="H4336">
        <v>1.6</v>
      </c>
      <c r="I4336" t="s">
        <v>21</v>
      </c>
      <c r="J4336">
        <v>44</v>
      </c>
      <c r="K4336">
        <v>29</v>
      </c>
      <c r="L4336">
        <v>160</v>
      </c>
      <c r="M4336" t="s">
        <v>202</v>
      </c>
      <c r="N4336" t="s">
        <v>44</v>
      </c>
      <c r="O4336" t="s">
        <v>203</v>
      </c>
      <c r="P4336">
        <f t="shared" si="201"/>
        <v>4.6560000000000006</v>
      </c>
      <c r="Q4336">
        <f t="shared" si="202"/>
        <v>0.84399999999999942</v>
      </c>
      <c r="R4336">
        <f t="shared" si="203"/>
        <v>0.18124999999999999</v>
      </c>
    </row>
    <row r="4337" spans="1:18" x14ac:dyDescent="0.25">
      <c r="A4337" t="s">
        <v>201</v>
      </c>
      <c r="B4337" t="s">
        <v>7</v>
      </c>
      <c r="C4337" s="1">
        <v>44283</v>
      </c>
      <c r="D4337" s="1">
        <v>44832</v>
      </c>
      <c r="E4337" s="24">
        <v>549</v>
      </c>
      <c r="F4337">
        <v>1.5</v>
      </c>
      <c r="G4337">
        <v>4.5</v>
      </c>
      <c r="H4337">
        <v>1.5</v>
      </c>
      <c r="I4337" t="s">
        <v>21</v>
      </c>
      <c r="J4337">
        <v>44</v>
      </c>
      <c r="K4337">
        <v>29</v>
      </c>
      <c r="L4337">
        <v>160</v>
      </c>
      <c r="M4337" t="s">
        <v>202</v>
      </c>
      <c r="N4337" t="s">
        <v>44</v>
      </c>
      <c r="O4337" t="s">
        <v>203</v>
      </c>
      <c r="P4337">
        <f t="shared" si="201"/>
        <v>4.6560000000000006</v>
      </c>
      <c r="Q4337">
        <f t="shared" si="202"/>
        <v>-0.15600000000000058</v>
      </c>
      <c r="R4337">
        <f t="shared" si="203"/>
        <v>0.18124999999999999</v>
      </c>
    </row>
    <row r="4338" spans="1:18" x14ac:dyDescent="0.25">
      <c r="A4338" t="s">
        <v>201</v>
      </c>
      <c r="B4338" t="s">
        <v>7</v>
      </c>
      <c r="C4338" s="1">
        <v>44283</v>
      </c>
      <c r="D4338" s="1">
        <v>44832</v>
      </c>
      <c r="E4338" s="24">
        <v>549</v>
      </c>
      <c r="F4338">
        <v>1.5</v>
      </c>
      <c r="G4338">
        <v>5.2</v>
      </c>
      <c r="H4338">
        <v>1.6</v>
      </c>
      <c r="I4338" t="s">
        <v>21</v>
      </c>
      <c r="J4338">
        <v>44</v>
      </c>
      <c r="K4338">
        <v>29</v>
      </c>
      <c r="L4338">
        <v>160</v>
      </c>
      <c r="M4338" t="s">
        <v>202</v>
      </c>
      <c r="N4338" t="s">
        <v>44</v>
      </c>
      <c r="O4338" t="s">
        <v>203</v>
      </c>
      <c r="P4338">
        <f t="shared" si="201"/>
        <v>4.6560000000000006</v>
      </c>
      <c r="Q4338">
        <f t="shared" si="202"/>
        <v>0.54399999999999959</v>
      </c>
      <c r="R4338">
        <f t="shared" si="203"/>
        <v>0.18124999999999999</v>
      </c>
    </row>
    <row r="4339" spans="1:18" x14ac:dyDescent="0.25">
      <c r="A4339" t="s">
        <v>201</v>
      </c>
      <c r="B4339" t="s">
        <v>7</v>
      </c>
      <c r="C4339" s="1">
        <v>44283</v>
      </c>
      <c r="D4339" s="1">
        <v>44832</v>
      </c>
      <c r="E4339" s="24">
        <v>549</v>
      </c>
      <c r="F4339">
        <v>1.5</v>
      </c>
      <c r="G4339">
        <v>4.5999999999999996</v>
      </c>
      <c r="H4339">
        <v>1.4</v>
      </c>
      <c r="I4339" t="s">
        <v>21</v>
      </c>
      <c r="J4339">
        <v>44</v>
      </c>
      <c r="K4339">
        <v>29</v>
      </c>
      <c r="L4339">
        <v>160</v>
      </c>
      <c r="M4339" t="s">
        <v>202</v>
      </c>
      <c r="N4339" t="s">
        <v>44</v>
      </c>
      <c r="O4339" t="s">
        <v>203</v>
      </c>
      <c r="P4339">
        <f t="shared" si="201"/>
        <v>4.6560000000000006</v>
      </c>
      <c r="Q4339">
        <f t="shared" si="202"/>
        <v>-5.6000000000000938E-2</v>
      </c>
      <c r="R4339">
        <f t="shared" si="203"/>
        <v>0.18124999999999999</v>
      </c>
    </row>
    <row r="4340" spans="1:18" x14ac:dyDescent="0.25">
      <c r="A4340" t="s">
        <v>201</v>
      </c>
      <c r="B4340" t="s">
        <v>7</v>
      </c>
      <c r="C4340" s="1">
        <v>44283</v>
      </c>
      <c r="D4340" s="1">
        <v>44832</v>
      </c>
      <c r="E4340" s="24">
        <v>549</v>
      </c>
      <c r="F4340">
        <v>1.5</v>
      </c>
      <c r="G4340">
        <v>6.3</v>
      </c>
      <c r="H4340">
        <v>2</v>
      </c>
      <c r="I4340" t="s">
        <v>21</v>
      </c>
      <c r="J4340">
        <v>44</v>
      </c>
      <c r="K4340">
        <v>29</v>
      </c>
      <c r="L4340">
        <v>160</v>
      </c>
      <c r="M4340" t="s">
        <v>202</v>
      </c>
      <c r="N4340" t="s">
        <v>44</v>
      </c>
      <c r="O4340" t="s">
        <v>203</v>
      </c>
      <c r="P4340">
        <f t="shared" si="201"/>
        <v>4.6560000000000006</v>
      </c>
      <c r="Q4340">
        <f t="shared" si="202"/>
        <v>1.6439999999999992</v>
      </c>
      <c r="R4340">
        <f t="shared" si="203"/>
        <v>0.18124999999999999</v>
      </c>
    </row>
    <row r="4341" spans="1:18" x14ac:dyDescent="0.25">
      <c r="A4341" t="s">
        <v>201</v>
      </c>
      <c r="B4341" t="s">
        <v>7</v>
      </c>
      <c r="C4341" s="1">
        <v>44283</v>
      </c>
      <c r="D4341" s="1">
        <v>44832</v>
      </c>
      <c r="E4341" s="24">
        <v>549</v>
      </c>
      <c r="F4341">
        <v>1.5</v>
      </c>
      <c r="G4341">
        <v>4.9000000000000004</v>
      </c>
      <c r="H4341">
        <v>1.5</v>
      </c>
      <c r="I4341" t="s">
        <v>21</v>
      </c>
      <c r="J4341">
        <v>44</v>
      </c>
      <c r="K4341">
        <v>29</v>
      </c>
      <c r="L4341">
        <v>160</v>
      </c>
      <c r="M4341" t="s">
        <v>202</v>
      </c>
      <c r="N4341" t="s">
        <v>44</v>
      </c>
      <c r="O4341" t="s">
        <v>203</v>
      </c>
      <c r="P4341">
        <f t="shared" si="201"/>
        <v>4.6560000000000006</v>
      </c>
      <c r="Q4341">
        <f t="shared" si="202"/>
        <v>0.24399999999999977</v>
      </c>
      <c r="R4341">
        <f t="shared" si="203"/>
        <v>0.18124999999999999</v>
      </c>
    </row>
    <row r="4342" spans="1:18" x14ac:dyDescent="0.25">
      <c r="A4342" t="s">
        <v>201</v>
      </c>
      <c r="B4342" t="s">
        <v>7</v>
      </c>
      <c r="C4342" s="1">
        <v>44283</v>
      </c>
      <c r="D4342" s="1">
        <v>44832</v>
      </c>
      <c r="E4342" s="24">
        <v>549</v>
      </c>
      <c r="F4342">
        <v>1.5</v>
      </c>
      <c r="G4342">
        <v>4.3</v>
      </c>
      <c r="H4342">
        <v>1.4</v>
      </c>
      <c r="I4342" t="s">
        <v>21</v>
      </c>
      <c r="J4342">
        <v>44</v>
      </c>
      <c r="K4342">
        <v>29</v>
      </c>
      <c r="L4342">
        <v>160</v>
      </c>
      <c r="M4342" t="s">
        <v>202</v>
      </c>
      <c r="N4342" t="s">
        <v>44</v>
      </c>
      <c r="O4342" t="s">
        <v>203</v>
      </c>
      <c r="P4342">
        <f t="shared" si="201"/>
        <v>4.6560000000000006</v>
      </c>
      <c r="Q4342">
        <f t="shared" si="202"/>
        <v>-0.35600000000000076</v>
      </c>
      <c r="R4342">
        <f t="shared" si="203"/>
        <v>0.18124999999999999</v>
      </c>
    </row>
    <row r="4343" spans="1:18" x14ac:dyDescent="0.25">
      <c r="A4343" t="s">
        <v>201</v>
      </c>
      <c r="B4343" t="s">
        <v>7</v>
      </c>
      <c r="C4343" s="1">
        <v>44283</v>
      </c>
      <c r="D4343" s="1">
        <v>44832</v>
      </c>
      <c r="E4343" s="24">
        <v>549</v>
      </c>
      <c r="F4343">
        <v>1.5</v>
      </c>
      <c r="G4343">
        <v>5.9</v>
      </c>
      <c r="H4343">
        <v>1.8</v>
      </c>
      <c r="I4343" t="s">
        <v>21</v>
      </c>
      <c r="J4343">
        <v>44</v>
      </c>
      <c r="K4343">
        <v>29</v>
      </c>
      <c r="L4343">
        <v>160</v>
      </c>
      <c r="M4343" t="s">
        <v>202</v>
      </c>
      <c r="N4343" t="s">
        <v>44</v>
      </c>
      <c r="O4343" t="s">
        <v>203</v>
      </c>
      <c r="P4343">
        <f t="shared" si="201"/>
        <v>4.6560000000000006</v>
      </c>
      <c r="Q4343">
        <f t="shared" si="202"/>
        <v>1.2439999999999998</v>
      </c>
      <c r="R4343">
        <f t="shared" si="203"/>
        <v>0.18124999999999999</v>
      </c>
    </row>
    <row r="4344" spans="1:18" x14ac:dyDescent="0.25">
      <c r="A4344" t="s">
        <v>201</v>
      </c>
      <c r="B4344" t="s">
        <v>7</v>
      </c>
      <c r="C4344" s="1">
        <v>44283</v>
      </c>
      <c r="D4344" s="1">
        <v>44832</v>
      </c>
      <c r="E4344" s="24">
        <v>549</v>
      </c>
      <c r="F4344">
        <v>1.5</v>
      </c>
      <c r="G4344">
        <v>4.2</v>
      </c>
      <c r="H4344">
        <v>1.3</v>
      </c>
      <c r="I4344" t="s">
        <v>21</v>
      </c>
      <c r="J4344">
        <v>44</v>
      </c>
      <c r="K4344">
        <v>29</v>
      </c>
      <c r="L4344">
        <v>160</v>
      </c>
      <c r="M4344" t="s">
        <v>202</v>
      </c>
      <c r="N4344" t="s">
        <v>44</v>
      </c>
      <c r="O4344" t="s">
        <v>203</v>
      </c>
      <c r="P4344">
        <f t="shared" si="201"/>
        <v>4.6560000000000006</v>
      </c>
      <c r="Q4344">
        <f t="shared" si="202"/>
        <v>-0.45600000000000041</v>
      </c>
      <c r="R4344">
        <f t="shared" si="203"/>
        <v>0.18124999999999999</v>
      </c>
    </row>
    <row r="4345" spans="1:18" x14ac:dyDescent="0.25">
      <c r="A4345" t="s">
        <v>201</v>
      </c>
      <c r="B4345" t="s">
        <v>7</v>
      </c>
      <c r="C4345" s="1">
        <v>44283</v>
      </c>
      <c r="D4345" s="1">
        <v>44832</v>
      </c>
      <c r="E4345" s="24">
        <v>549</v>
      </c>
      <c r="F4345">
        <v>1.5</v>
      </c>
      <c r="G4345">
        <v>5.3</v>
      </c>
      <c r="H4345">
        <v>1.6</v>
      </c>
      <c r="I4345" t="s">
        <v>21</v>
      </c>
      <c r="J4345">
        <v>44</v>
      </c>
      <c r="K4345">
        <v>29</v>
      </c>
      <c r="L4345">
        <v>160</v>
      </c>
      <c r="M4345" t="s">
        <v>202</v>
      </c>
      <c r="N4345" t="s">
        <v>44</v>
      </c>
      <c r="O4345" t="s">
        <v>203</v>
      </c>
      <c r="P4345">
        <f t="shared" si="201"/>
        <v>4.6560000000000006</v>
      </c>
      <c r="Q4345">
        <f t="shared" si="202"/>
        <v>0.64399999999999924</v>
      </c>
      <c r="R4345">
        <f t="shared" si="203"/>
        <v>0.18124999999999999</v>
      </c>
    </row>
    <row r="4346" spans="1:18" x14ac:dyDescent="0.25">
      <c r="A4346" t="s">
        <v>201</v>
      </c>
      <c r="B4346" t="s">
        <v>7</v>
      </c>
      <c r="C4346" s="1">
        <v>44283</v>
      </c>
      <c r="D4346" s="1">
        <v>44832</v>
      </c>
      <c r="E4346" s="24">
        <v>549</v>
      </c>
      <c r="F4346">
        <v>1.5</v>
      </c>
      <c r="G4346">
        <v>6.3</v>
      </c>
      <c r="H4346">
        <v>1.9</v>
      </c>
      <c r="I4346" t="s">
        <v>21</v>
      </c>
      <c r="J4346">
        <v>44</v>
      </c>
      <c r="K4346">
        <v>29</v>
      </c>
      <c r="L4346">
        <v>160</v>
      </c>
      <c r="M4346" t="s">
        <v>202</v>
      </c>
      <c r="N4346" t="s">
        <v>44</v>
      </c>
      <c r="O4346" t="s">
        <v>203</v>
      </c>
      <c r="P4346">
        <f t="shared" si="201"/>
        <v>4.6560000000000006</v>
      </c>
      <c r="Q4346">
        <f t="shared" si="202"/>
        <v>1.6439999999999992</v>
      </c>
      <c r="R4346">
        <f t="shared" si="203"/>
        <v>0.18124999999999999</v>
      </c>
    </row>
    <row r="4347" spans="1:18" x14ac:dyDescent="0.25">
      <c r="A4347" t="s">
        <v>201</v>
      </c>
      <c r="B4347" t="s">
        <v>7</v>
      </c>
      <c r="C4347" s="1">
        <v>44283</v>
      </c>
      <c r="D4347" s="1">
        <v>44832</v>
      </c>
      <c r="E4347" s="24">
        <v>549</v>
      </c>
      <c r="F4347">
        <v>1.5</v>
      </c>
      <c r="G4347">
        <v>4.4000000000000004</v>
      </c>
      <c r="H4347">
        <v>1.4</v>
      </c>
      <c r="I4347" t="s">
        <v>21</v>
      </c>
      <c r="J4347">
        <v>44</v>
      </c>
      <c r="K4347">
        <v>29</v>
      </c>
      <c r="L4347">
        <v>160</v>
      </c>
      <c r="M4347" t="s">
        <v>202</v>
      </c>
      <c r="N4347" t="s">
        <v>44</v>
      </c>
      <c r="O4347" t="s">
        <v>203</v>
      </c>
      <c r="P4347">
        <f t="shared" si="201"/>
        <v>4.6560000000000006</v>
      </c>
      <c r="Q4347">
        <f t="shared" si="202"/>
        <v>-0.25600000000000023</v>
      </c>
      <c r="R4347">
        <f t="shared" si="203"/>
        <v>0.18124999999999999</v>
      </c>
    </row>
    <row r="4348" spans="1:18" x14ac:dyDescent="0.25">
      <c r="A4348" t="s">
        <v>201</v>
      </c>
      <c r="B4348" t="s">
        <v>7</v>
      </c>
      <c r="C4348" s="1">
        <v>44283</v>
      </c>
      <c r="D4348" s="1">
        <v>44832</v>
      </c>
      <c r="E4348" s="24">
        <v>549</v>
      </c>
      <c r="F4348">
        <v>1.5</v>
      </c>
      <c r="G4348">
        <v>4.3</v>
      </c>
      <c r="H4348">
        <v>1.4</v>
      </c>
      <c r="I4348" t="s">
        <v>21</v>
      </c>
      <c r="J4348">
        <v>44</v>
      </c>
      <c r="K4348">
        <v>29</v>
      </c>
      <c r="L4348">
        <v>160</v>
      </c>
      <c r="M4348" t="s">
        <v>202</v>
      </c>
      <c r="N4348" t="s">
        <v>44</v>
      </c>
      <c r="O4348" t="s">
        <v>203</v>
      </c>
      <c r="P4348">
        <f t="shared" si="201"/>
        <v>4.6560000000000006</v>
      </c>
      <c r="Q4348">
        <f t="shared" si="202"/>
        <v>-0.35600000000000076</v>
      </c>
      <c r="R4348">
        <f t="shared" si="203"/>
        <v>0.18124999999999999</v>
      </c>
    </row>
    <row r="4349" spans="1:18" x14ac:dyDescent="0.25">
      <c r="A4349" t="s">
        <v>201</v>
      </c>
      <c r="B4349" t="s">
        <v>7</v>
      </c>
      <c r="C4349" s="1">
        <v>44283</v>
      </c>
      <c r="D4349" s="1">
        <v>44832</v>
      </c>
      <c r="E4349" s="24">
        <v>549</v>
      </c>
      <c r="F4349">
        <v>1.5</v>
      </c>
      <c r="G4349">
        <v>6.2</v>
      </c>
      <c r="H4349">
        <v>2</v>
      </c>
      <c r="I4349" t="s">
        <v>21</v>
      </c>
      <c r="J4349">
        <v>44</v>
      </c>
      <c r="K4349">
        <v>29</v>
      </c>
      <c r="L4349">
        <v>160</v>
      </c>
      <c r="M4349" t="s">
        <v>202</v>
      </c>
      <c r="N4349" t="s">
        <v>44</v>
      </c>
      <c r="O4349" t="s">
        <v>203</v>
      </c>
      <c r="P4349">
        <f t="shared" si="201"/>
        <v>4.6560000000000006</v>
      </c>
      <c r="Q4349">
        <f t="shared" si="202"/>
        <v>1.5439999999999996</v>
      </c>
      <c r="R4349">
        <f t="shared" si="203"/>
        <v>0.18124999999999999</v>
      </c>
    </row>
    <row r="4350" spans="1:18" x14ac:dyDescent="0.25">
      <c r="A4350" t="s">
        <v>201</v>
      </c>
      <c r="B4350" t="s">
        <v>7</v>
      </c>
      <c r="C4350" s="1">
        <v>44283</v>
      </c>
      <c r="D4350" s="1">
        <v>44832</v>
      </c>
      <c r="E4350" s="24">
        <v>549</v>
      </c>
      <c r="F4350">
        <v>1.5</v>
      </c>
      <c r="G4350">
        <v>4.2</v>
      </c>
      <c r="H4350">
        <v>1.3</v>
      </c>
      <c r="I4350" t="s">
        <v>21</v>
      </c>
      <c r="J4350">
        <v>44</v>
      </c>
      <c r="K4350">
        <v>29</v>
      </c>
      <c r="L4350">
        <v>160</v>
      </c>
      <c r="M4350" t="s">
        <v>202</v>
      </c>
      <c r="N4350" t="s">
        <v>44</v>
      </c>
      <c r="O4350" t="s">
        <v>203</v>
      </c>
      <c r="P4350">
        <f t="shared" si="201"/>
        <v>4.6560000000000006</v>
      </c>
      <c r="Q4350">
        <f t="shared" si="202"/>
        <v>-0.45600000000000041</v>
      </c>
      <c r="R4350">
        <f t="shared" si="203"/>
        <v>0.18124999999999999</v>
      </c>
    </row>
    <row r="4351" spans="1:18" x14ac:dyDescent="0.25">
      <c r="A4351" t="s">
        <v>201</v>
      </c>
      <c r="B4351" t="s">
        <v>7</v>
      </c>
      <c r="C4351" s="1">
        <v>44283</v>
      </c>
      <c r="D4351" s="1">
        <v>44832</v>
      </c>
      <c r="E4351" s="24">
        <v>549</v>
      </c>
      <c r="F4351">
        <v>1.5</v>
      </c>
      <c r="G4351">
        <v>5.7</v>
      </c>
      <c r="H4351">
        <v>1.8</v>
      </c>
      <c r="I4351" t="s">
        <v>21</v>
      </c>
      <c r="J4351">
        <v>44</v>
      </c>
      <c r="K4351">
        <v>29</v>
      </c>
      <c r="L4351">
        <v>160</v>
      </c>
      <c r="M4351" t="s">
        <v>202</v>
      </c>
      <c r="N4351" t="s">
        <v>44</v>
      </c>
      <c r="O4351" t="s">
        <v>203</v>
      </c>
      <c r="P4351">
        <f t="shared" si="201"/>
        <v>4.6560000000000006</v>
      </c>
      <c r="Q4351">
        <f t="shared" si="202"/>
        <v>1.0439999999999996</v>
      </c>
      <c r="R4351">
        <f t="shared" si="203"/>
        <v>0.18124999999999999</v>
      </c>
    </row>
    <row r="4352" spans="1:18" x14ac:dyDescent="0.25">
      <c r="A4352" t="s">
        <v>201</v>
      </c>
      <c r="B4352" t="s">
        <v>7</v>
      </c>
      <c r="C4352" s="1">
        <v>44283</v>
      </c>
      <c r="D4352" s="1">
        <v>44832</v>
      </c>
      <c r="E4352" s="24">
        <v>549</v>
      </c>
      <c r="F4352">
        <v>1.5</v>
      </c>
      <c r="G4352">
        <v>5.0999999999999996</v>
      </c>
      <c r="H4352">
        <v>1.6</v>
      </c>
      <c r="I4352" t="s">
        <v>21</v>
      </c>
      <c r="J4352">
        <v>44</v>
      </c>
      <c r="K4352">
        <v>29</v>
      </c>
      <c r="L4352">
        <v>160</v>
      </c>
      <c r="M4352" t="s">
        <v>202</v>
      </c>
      <c r="N4352" t="s">
        <v>44</v>
      </c>
      <c r="O4352" t="s">
        <v>203</v>
      </c>
      <c r="P4352">
        <f t="shared" si="201"/>
        <v>4.6560000000000006</v>
      </c>
      <c r="Q4352">
        <f t="shared" si="202"/>
        <v>0.44399999999999906</v>
      </c>
      <c r="R4352">
        <f t="shared" si="203"/>
        <v>0.18124999999999999</v>
      </c>
    </row>
    <row r="4353" spans="1:18" x14ac:dyDescent="0.25">
      <c r="A4353" t="s">
        <v>201</v>
      </c>
      <c r="B4353" t="s">
        <v>7</v>
      </c>
      <c r="C4353" s="1">
        <v>44283</v>
      </c>
      <c r="D4353" s="1">
        <v>44832</v>
      </c>
      <c r="E4353" s="24">
        <v>549</v>
      </c>
      <c r="F4353">
        <v>1.5</v>
      </c>
      <c r="G4353">
        <v>5.6</v>
      </c>
      <c r="H4353">
        <v>1.7</v>
      </c>
      <c r="I4353" t="s">
        <v>21</v>
      </c>
      <c r="J4353">
        <v>44</v>
      </c>
      <c r="K4353">
        <v>29</v>
      </c>
      <c r="L4353">
        <v>160</v>
      </c>
      <c r="M4353" t="s">
        <v>202</v>
      </c>
      <c r="N4353" t="s">
        <v>44</v>
      </c>
      <c r="O4353" t="s">
        <v>203</v>
      </c>
      <c r="P4353">
        <f t="shared" si="201"/>
        <v>4.6560000000000006</v>
      </c>
      <c r="Q4353">
        <f t="shared" si="202"/>
        <v>0.94399999999999906</v>
      </c>
      <c r="R4353">
        <f t="shared" si="203"/>
        <v>0.18124999999999999</v>
      </c>
    </row>
    <row r="4354" spans="1:18" x14ac:dyDescent="0.25">
      <c r="A4354" t="s">
        <v>201</v>
      </c>
      <c r="B4354" t="s">
        <v>7</v>
      </c>
      <c r="C4354" s="1">
        <v>44283</v>
      </c>
      <c r="D4354" s="1">
        <v>44832</v>
      </c>
      <c r="E4354" s="24">
        <v>549</v>
      </c>
      <c r="F4354">
        <v>1.5</v>
      </c>
      <c r="G4354">
        <v>4.3</v>
      </c>
      <c r="H4354">
        <v>1.3</v>
      </c>
      <c r="I4354" t="s">
        <v>21</v>
      </c>
      <c r="J4354">
        <v>44</v>
      </c>
      <c r="K4354">
        <v>29</v>
      </c>
      <c r="L4354">
        <v>160</v>
      </c>
      <c r="M4354" t="s">
        <v>202</v>
      </c>
      <c r="N4354" t="s">
        <v>44</v>
      </c>
      <c r="O4354" t="s">
        <v>203</v>
      </c>
      <c r="P4354">
        <f t="shared" si="201"/>
        <v>4.6560000000000006</v>
      </c>
      <c r="Q4354">
        <f t="shared" si="202"/>
        <v>-0.35600000000000076</v>
      </c>
      <c r="R4354">
        <f t="shared" si="203"/>
        <v>0.18124999999999999</v>
      </c>
    </row>
    <row r="4355" spans="1:18" x14ac:dyDescent="0.25">
      <c r="A4355" t="s">
        <v>201</v>
      </c>
      <c r="B4355" t="s">
        <v>7</v>
      </c>
      <c r="C4355" s="1">
        <v>44283</v>
      </c>
      <c r="D4355" s="1">
        <v>44832</v>
      </c>
      <c r="E4355" s="24">
        <v>549</v>
      </c>
      <c r="F4355">
        <v>1.5</v>
      </c>
      <c r="G4355">
        <v>5.8</v>
      </c>
      <c r="H4355">
        <v>1.8</v>
      </c>
      <c r="I4355" t="s">
        <v>21</v>
      </c>
      <c r="J4355">
        <v>44</v>
      </c>
      <c r="K4355">
        <v>29</v>
      </c>
      <c r="L4355">
        <v>160</v>
      </c>
      <c r="M4355" t="s">
        <v>202</v>
      </c>
      <c r="N4355" t="s">
        <v>44</v>
      </c>
      <c r="O4355" t="s">
        <v>203</v>
      </c>
      <c r="P4355">
        <f t="shared" ref="P4355:P4418" si="204">IF(B4355="AltCom",E4355*0.003+1.43,IF(B4355="EreCya",E4355*0.003+2.87,IF(B4355="JulOrn",E4355*0.004+2.3,IF(B4355="LepElo",E4355*0.011+0.91,IF(B4355="NeoPul",E4355*0.004+2.46,IF(B4355="NeoTet","NT",IF(B4355="TelTem",E4355*0.006+1.77,IF(B4355="VarMoo",E4355*0.003+1.67,"AAAAAAAAAH"))))))))</f>
        <v>4.6560000000000006</v>
      </c>
      <c r="Q4355">
        <f t="shared" ref="Q4355:Q4418" si="205">IF(B4355="NeoTet", "NA", G4355-P4355)</f>
        <v>1.1439999999999992</v>
      </c>
      <c r="R4355">
        <f t="shared" ref="R4355:R4418" si="206">K4355/L4355</f>
        <v>0.18124999999999999</v>
      </c>
    </row>
    <row r="4356" spans="1:18" x14ac:dyDescent="0.25">
      <c r="A4356" t="s">
        <v>201</v>
      </c>
      <c r="B4356" t="s">
        <v>7</v>
      </c>
      <c r="C4356" s="1">
        <v>44283</v>
      </c>
      <c r="D4356" s="1">
        <v>44832</v>
      </c>
      <c r="E4356" s="24">
        <v>549</v>
      </c>
      <c r="F4356">
        <v>1.5</v>
      </c>
      <c r="G4356">
        <v>4.5999999999999996</v>
      </c>
      <c r="H4356">
        <v>1.4</v>
      </c>
      <c r="I4356" t="s">
        <v>21</v>
      </c>
      <c r="J4356">
        <v>44</v>
      </c>
      <c r="K4356">
        <v>29</v>
      </c>
      <c r="L4356">
        <v>160</v>
      </c>
      <c r="M4356" t="s">
        <v>202</v>
      </c>
      <c r="N4356" t="s">
        <v>44</v>
      </c>
      <c r="O4356" t="s">
        <v>203</v>
      </c>
      <c r="P4356">
        <f t="shared" si="204"/>
        <v>4.6560000000000006</v>
      </c>
      <c r="Q4356">
        <f t="shared" si="205"/>
        <v>-5.6000000000000938E-2</v>
      </c>
      <c r="R4356">
        <f t="shared" si="206"/>
        <v>0.18124999999999999</v>
      </c>
    </row>
    <row r="4357" spans="1:18" x14ac:dyDescent="0.25">
      <c r="A4357" t="s">
        <v>201</v>
      </c>
      <c r="B4357" t="s">
        <v>7</v>
      </c>
      <c r="C4357" s="1">
        <v>44283</v>
      </c>
      <c r="D4357" s="1">
        <v>44832</v>
      </c>
      <c r="E4357" s="24">
        <v>549</v>
      </c>
      <c r="F4357">
        <v>1.5</v>
      </c>
      <c r="G4357">
        <v>5.7</v>
      </c>
      <c r="H4357">
        <v>1.8</v>
      </c>
      <c r="I4357" t="s">
        <v>21</v>
      </c>
      <c r="J4357">
        <v>44</v>
      </c>
      <c r="K4357">
        <v>29</v>
      </c>
      <c r="L4357">
        <v>160</v>
      </c>
      <c r="M4357" t="s">
        <v>202</v>
      </c>
      <c r="N4357" t="s">
        <v>44</v>
      </c>
      <c r="O4357" t="s">
        <v>203</v>
      </c>
      <c r="P4357">
        <f t="shared" si="204"/>
        <v>4.6560000000000006</v>
      </c>
      <c r="Q4357">
        <f t="shared" si="205"/>
        <v>1.0439999999999996</v>
      </c>
      <c r="R4357">
        <f t="shared" si="206"/>
        <v>0.18124999999999999</v>
      </c>
    </row>
    <row r="4358" spans="1:18" x14ac:dyDescent="0.25">
      <c r="A4358" t="s">
        <v>201</v>
      </c>
      <c r="B4358" t="s">
        <v>7</v>
      </c>
      <c r="C4358" s="1">
        <v>44283</v>
      </c>
      <c r="D4358" s="1">
        <v>44832</v>
      </c>
      <c r="E4358" s="24">
        <v>549</v>
      </c>
      <c r="F4358">
        <v>1.5</v>
      </c>
      <c r="G4358">
        <v>5.9</v>
      </c>
      <c r="H4358">
        <v>1.8</v>
      </c>
      <c r="I4358" t="s">
        <v>21</v>
      </c>
      <c r="J4358">
        <v>44</v>
      </c>
      <c r="K4358">
        <v>29</v>
      </c>
      <c r="L4358">
        <v>160</v>
      </c>
      <c r="M4358" t="s">
        <v>202</v>
      </c>
      <c r="N4358" t="s">
        <v>44</v>
      </c>
      <c r="O4358" t="s">
        <v>203</v>
      </c>
      <c r="P4358">
        <f t="shared" si="204"/>
        <v>4.6560000000000006</v>
      </c>
      <c r="Q4358">
        <f t="shared" si="205"/>
        <v>1.2439999999999998</v>
      </c>
      <c r="R4358">
        <f t="shared" si="206"/>
        <v>0.18124999999999999</v>
      </c>
    </row>
    <row r="4359" spans="1:18" x14ac:dyDescent="0.25">
      <c r="A4359" t="s">
        <v>201</v>
      </c>
      <c r="B4359" t="s">
        <v>7</v>
      </c>
      <c r="C4359" s="1">
        <v>44283</v>
      </c>
      <c r="D4359" s="1">
        <v>44832</v>
      </c>
      <c r="E4359" s="24">
        <v>549</v>
      </c>
      <c r="F4359">
        <v>1.5</v>
      </c>
      <c r="G4359">
        <v>5.9</v>
      </c>
      <c r="H4359">
        <v>1.8</v>
      </c>
      <c r="I4359" t="s">
        <v>21</v>
      </c>
      <c r="J4359">
        <v>44</v>
      </c>
      <c r="K4359">
        <v>29</v>
      </c>
      <c r="L4359">
        <v>160</v>
      </c>
      <c r="M4359" t="s">
        <v>202</v>
      </c>
      <c r="N4359" t="s">
        <v>44</v>
      </c>
      <c r="O4359" t="s">
        <v>203</v>
      </c>
      <c r="P4359">
        <f t="shared" si="204"/>
        <v>4.6560000000000006</v>
      </c>
      <c r="Q4359">
        <f t="shared" si="205"/>
        <v>1.2439999999999998</v>
      </c>
      <c r="R4359">
        <f t="shared" si="206"/>
        <v>0.18124999999999999</v>
      </c>
    </row>
    <row r="4360" spans="1:18" x14ac:dyDescent="0.25">
      <c r="A4360" t="s">
        <v>201</v>
      </c>
      <c r="B4360" t="s">
        <v>7</v>
      </c>
      <c r="C4360" s="1">
        <v>44283</v>
      </c>
      <c r="D4360" s="1">
        <v>44832</v>
      </c>
      <c r="E4360" s="24">
        <v>549</v>
      </c>
      <c r="F4360">
        <v>1.5</v>
      </c>
      <c r="G4360">
        <v>5.4</v>
      </c>
      <c r="H4360">
        <v>1.6</v>
      </c>
      <c r="I4360" t="s">
        <v>21</v>
      </c>
      <c r="J4360">
        <v>44</v>
      </c>
      <c r="K4360">
        <v>29</v>
      </c>
      <c r="L4360">
        <v>160</v>
      </c>
      <c r="M4360" t="s">
        <v>202</v>
      </c>
      <c r="N4360" t="s">
        <v>44</v>
      </c>
      <c r="O4360" t="s">
        <v>203</v>
      </c>
      <c r="P4360">
        <f t="shared" si="204"/>
        <v>4.6560000000000006</v>
      </c>
      <c r="Q4360">
        <f t="shared" si="205"/>
        <v>0.74399999999999977</v>
      </c>
      <c r="R4360">
        <f t="shared" si="206"/>
        <v>0.18124999999999999</v>
      </c>
    </row>
    <row r="4361" spans="1:18" x14ac:dyDescent="0.25">
      <c r="A4361" t="s">
        <v>201</v>
      </c>
      <c r="B4361" t="s">
        <v>7</v>
      </c>
      <c r="C4361" s="1">
        <v>44283</v>
      </c>
      <c r="D4361" s="1">
        <v>44832</v>
      </c>
      <c r="E4361" s="24">
        <v>549</v>
      </c>
      <c r="F4361">
        <v>1.5</v>
      </c>
      <c r="G4361">
        <v>5.5</v>
      </c>
      <c r="H4361">
        <v>1.7</v>
      </c>
      <c r="I4361" t="s">
        <v>21</v>
      </c>
      <c r="J4361">
        <v>44</v>
      </c>
      <c r="K4361">
        <v>29</v>
      </c>
      <c r="L4361">
        <v>160</v>
      </c>
      <c r="M4361" t="s">
        <v>202</v>
      </c>
      <c r="N4361" t="s">
        <v>44</v>
      </c>
      <c r="O4361" t="s">
        <v>203</v>
      </c>
      <c r="P4361">
        <f t="shared" si="204"/>
        <v>4.6560000000000006</v>
      </c>
      <c r="Q4361">
        <f t="shared" si="205"/>
        <v>0.84399999999999942</v>
      </c>
      <c r="R4361">
        <f t="shared" si="206"/>
        <v>0.18124999999999999</v>
      </c>
    </row>
    <row r="4362" spans="1:18" x14ac:dyDescent="0.25">
      <c r="A4362" t="s">
        <v>204</v>
      </c>
      <c r="B4362" t="s">
        <v>7</v>
      </c>
      <c r="C4362" s="1">
        <v>44313</v>
      </c>
      <c r="D4362" s="1">
        <v>44860</v>
      </c>
      <c r="E4362" s="24">
        <v>547</v>
      </c>
      <c r="F4362">
        <v>1.5</v>
      </c>
      <c r="G4362">
        <v>6.2</v>
      </c>
      <c r="H4362">
        <v>2</v>
      </c>
      <c r="I4362" t="s">
        <v>21</v>
      </c>
      <c r="J4362">
        <v>84</v>
      </c>
      <c r="K4362">
        <v>42</v>
      </c>
      <c r="L4362">
        <v>160</v>
      </c>
      <c r="M4362" t="s">
        <v>205</v>
      </c>
      <c r="N4362" t="s">
        <v>44</v>
      </c>
      <c r="O4362" t="s">
        <v>203</v>
      </c>
      <c r="P4362">
        <f t="shared" si="204"/>
        <v>4.6479999999999997</v>
      </c>
      <c r="Q4362">
        <f t="shared" si="205"/>
        <v>1.5520000000000005</v>
      </c>
      <c r="R4362">
        <f t="shared" si="206"/>
        <v>0.26250000000000001</v>
      </c>
    </row>
    <row r="4363" spans="1:18" x14ac:dyDescent="0.25">
      <c r="A4363" t="s">
        <v>204</v>
      </c>
      <c r="B4363" t="s">
        <v>7</v>
      </c>
      <c r="C4363" s="1">
        <v>44313</v>
      </c>
      <c r="D4363" s="1">
        <v>44860</v>
      </c>
      <c r="E4363" s="24">
        <v>547</v>
      </c>
      <c r="F4363">
        <v>1.5</v>
      </c>
      <c r="G4363">
        <v>5.2</v>
      </c>
      <c r="H4363">
        <v>1.8</v>
      </c>
      <c r="I4363" t="s">
        <v>21</v>
      </c>
      <c r="J4363">
        <v>84</v>
      </c>
      <c r="K4363">
        <v>42</v>
      </c>
      <c r="L4363">
        <v>160</v>
      </c>
      <c r="M4363" t="s">
        <v>205</v>
      </c>
      <c r="N4363" t="s">
        <v>44</v>
      </c>
      <c r="O4363" t="s">
        <v>203</v>
      </c>
      <c r="P4363">
        <f t="shared" si="204"/>
        <v>4.6479999999999997</v>
      </c>
      <c r="Q4363">
        <f t="shared" si="205"/>
        <v>0.55200000000000049</v>
      </c>
      <c r="R4363">
        <f t="shared" si="206"/>
        <v>0.26250000000000001</v>
      </c>
    </row>
    <row r="4364" spans="1:18" x14ac:dyDescent="0.25">
      <c r="A4364" t="s">
        <v>204</v>
      </c>
      <c r="B4364" t="s">
        <v>7</v>
      </c>
      <c r="C4364" s="1">
        <v>44313</v>
      </c>
      <c r="D4364" s="1">
        <v>44860</v>
      </c>
      <c r="E4364" s="24">
        <v>547</v>
      </c>
      <c r="F4364">
        <v>1.5</v>
      </c>
      <c r="G4364">
        <v>3.5</v>
      </c>
      <c r="H4364">
        <v>1.1000000000000001</v>
      </c>
      <c r="I4364" t="s">
        <v>21</v>
      </c>
      <c r="J4364">
        <v>84</v>
      </c>
      <c r="K4364">
        <v>42</v>
      </c>
      <c r="L4364">
        <v>160</v>
      </c>
      <c r="M4364" t="s">
        <v>205</v>
      </c>
      <c r="N4364" t="s">
        <v>44</v>
      </c>
      <c r="O4364" t="s">
        <v>203</v>
      </c>
      <c r="P4364">
        <f t="shared" si="204"/>
        <v>4.6479999999999997</v>
      </c>
      <c r="Q4364">
        <f t="shared" si="205"/>
        <v>-1.1479999999999997</v>
      </c>
      <c r="R4364">
        <f t="shared" si="206"/>
        <v>0.26250000000000001</v>
      </c>
    </row>
    <row r="4365" spans="1:18" x14ac:dyDescent="0.25">
      <c r="A4365" t="s">
        <v>204</v>
      </c>
      <c r="B4365" t="s">
        <v>7</v>
      </c>
      <c r="C4365" s="1">
        <v>44313</v>
      </c>
      <c r="D4365" s="1">
        <v>44860</v>
      </c>
      <c r="E4365" s="24">
        <v>547</v>
      </c>
      <c r="F4365">
        <v>1.5</v>
      </c>
      <c r="G4365">
        <v>6.1</v>
      </c>
      <c r="H4365">
        <v>1.9</v>
      </c>
      <c r="I4365" t="s">
        <v>21</v>
      </c>
      <c r="J4365">
        <v>84</v>
      </c>
      <c r="K4365">
        <v>42</v>
      </c>
      <c r="L4365">
        <v>160</v>
      </c>
      <c r="M4365" t="s">
        <v>205</v>
      </c>
      <c r="N4365" t="s">
        <v>44</v>
      </c>
      <c r="O4365" t="s">
        <v>203</v>
      </c>
      <c r="P4365">
        <f t="shared" si="204"/>
        <v>4.6479999999999997</v>
      </c>
      <c r="Q4365">
        <f t="shared" si="205"/>
        <v>1.452</v>
      </c>
      <c r="R4365">
        <f t="shared" si="206"/>
        <v>0.26250000000000001</v>
      </c>
    </row>
    <row r="4366" spans="1:18" x14ac:dyDescent="0.25">
      <c r="A4366" t="s">
        <v>204</v>
      </c>
      <c r="B4366" t="s">
        <v>7</v>
      </c>
      <c r="C4366" s="1">
        <v>44313</v>
      </c>
      <c r="D4366" s="1">
        <v>44860</v>
      </c>
      <c r="E4366" s="24">
        <v>547</v>
      </c>
      <c r="F4366">
        <v>1.5</v>
      </c>
      <c r="G4366">
        <v>4.8</v>
      </c>
      <c r="H4366">
        <v>1.5</v>
      </c>
      <c r="I4366" t="s">
        <v>21</v>
      </c>
      <c r="J4366">
        <v>84</v>
      </c>
      <c r="K4366">
        <v>42</v>
      </c>
      <c r="L4366">
        <v>160</v>
      </c>
      <c r="M4366" t="s">
        <v>205</v>
      </c>
      <c r="N4366" t="s">
        <v>44</v>
      </c>
      <c r="O4366" t="s">
        <v>203</v>
      </c>
      <c r="P4366">
        <f t="shared" si="204"/>
        <v>4.6479999999999997</v>
      </c>
      <c r="Q4366">
        <f t="shared" si="205"/>
        <v>0.15200000000000014</v>
      </c>
      <c r="R4366">
        <f t="shared" si="206"/>
        <v>0.26250000000000001</v>
      </c>
    </row>
    <row r="4367" spans="1:18" x14ac:dyDescent="0.25">
      <c r="A4367" t="s">
        <v>204</v>
      </c>
      <c r="B4367" t="s">
        <v>7</v>
      </c>
      <c r="C4367" s="1">
        <v>44313</v>
      </c>
      <c r="D4367" s="1">
        <v>44860</v>
      </c>
      <c r="E4367" s="24">
        <v>547</v>
      </c>
      <c r="F4367">
        <v>1.5</v>
      </c>
      <c r="G4367">
        <v>3.8</v>
      </c>
      <c r="H4367">
        <v>1.2</v>
      </c>
      <c r="I4367" t="s">
        <v>21</v>
      </c>
      <c r="J4367">
        <v>84</v>
      </c>
      <c r="K4367">
        <v>42</v>
      </c>
      <c r="L4367">
        <v>160</v>
      </c>
      <c r="M4367" t="s">
        <v>205</v>
      </c>
      <c r="N4367" t="s">
        <v>44</v>
      </c>
      <c r="O4367" t="s">
        <v>203</v>
      </c>
      <c r="P4367">
        <f t="shared" si="204"/>
        <v>4.6479999999999997</v>
      </c>
      <c r="Q4367">
        <f t="shared" si="205"/>
        <v>-0.84799999999999986</v>
      </c>
      <c r="R4367">
        <f t="shared" si="206"/>
        <v>0.26250000000000001</v>
      </c>
    </row>
    <row r="4368" spans="1:18" x14ac:dyDescent="0.25">
      <c r="A4368" t="s">
        <v>204</v>
      </c>
      <c r="B4368" t="s">
        <v>7</v>
      </c>
      <c r="C4368" s="1">
        <v>44313</v>
      </c>
      <c r="D4368" s="1">
        <v>44860</v>
      </c>
      <c r="E4368" s="24">
        <v>547</v>
      </c>
      <c r="F4368">
        <v>1.5</v>
      </c>
      <c r="G4368">
        <v>4.4000000000000004</v>
      </c>
      <c r="H4368">
        <v>1.3</v>
      </c>
      <c r="I4368" t="s">
        <v>21</v>
      </c>
      <c r="J4368">
        <v>84</v>
      </c>
      <c r="K4368">
        <v>42</v>
      </c>
      <c r="L4368">
        <v>160</v>
      </c>
      <c r="M4368" t="s">
        <v>205</v>
      </c>
      <c r="N4368" t="s">
        <v>44</v>
      </c>
      <c r="O4368" t="s">
        <v>203</v>
      </c>
      <c r="P4368">
        <f t="shared" si="204"/>
        <v>4.6479999999999997</v>
      </c>
      <c r="Q4368">
        <f t="shared" si="205"/>
        <v>-0.24799999999999933</v>
      </c>
      <c r="R4368">
        <f t="shared" si="206"/>
        <v>0.26250000000000001</v>
      </c>
    </row>
    <row r="4369" spans="1:18" x14ac:dyDescent="0.25">
      <c r="A4369" t="s">
        <v>204</v>
      </c>
      <c r="B4369" t="s">
        <v>7</v>
      </c>
      <c r="C4369" s="1">
        <v>44313</v>
      </c>
      <c r="D4369" s="1">
        <v>44860</v>
      </c>
      <c r="E4369" s="24">
        <v>547</v>
      </c>
      <c r="F4369">
        <v>1.5</v>
      </c>
      <c r="G4369">
        <v>5.4</v>
      </c>
      <c r="H4369">
        <v>1.7</v>
      </c>
      <c r="I4369" t="s">
        <v>21</v>
      </c>
      <c r="J4369">
        <v>84</v>
      </c>
      <c r="K4369">
        <v>42</v>
      </c>
      <c r="L4369">
        <v>160</v>
      </c>
      <c r="M4369" t="s">
        <v>205</v>
      </c>
      <c r="N4369" t="s">
        <v>44</v>
      </c>
      <c r="O4369" t="s">
        <v>203</v>
      </c>
      <c r="P4369">
        <f t="shared" si="204"/>
        <v>4.6479999999999997</v>
      </c>
      <c r="Q4369">
        <f t="shared" si="205"/>
        <v>0.75200000000000067</v>
      </c>
      <c r="R4369">
        <f t="shared" si="206"/>
        <v>0.26250000000000001</v>
      </c>
    </row>
    <row r="4370" spans="1:18" x14ac:dyDescent="0.25">
      <c r="A4370" t="s">
        <v>204</v>
      </c>
      <c r="B4370" t="s">
        <v>7</v>
      </c>
      <c r="C4370" s="1">
        <v>44313</v>
      </c>
      <c r="D4370" s="1">
        <v>44860</v>
      </c>
      <c r="E4370" s="24">
        <v>547</v>
      </c>
      <c r="F4370">
        <v>1.5</v>
      </c>
      <c r="G4370">
        <v>4</v>
      </c>
      <c r="H4370">
        <v>1.3</v>
      </c>
      <c r="I4370" t="s">
        <v>21</v>
      </c>
      <c r="J4370">
        <v>84</v>
      </c>
      <c r="K4370">
        <v>42</v>
      </c>
      <c r="L4370">
        <v>160</v>
      </c>
      <c r="M4370" t="s">
        <v>205</v>
      </c>
      <c r="N4370" t="s">
        <v>44</v>
      </c>
      <c r="O4370" t="s">
        <v>203</v>
      </c>
      <c r="P4370">
        <f t="shared" si="204"/>
        <v>4.6479999999999997</v>
      </c>
      <c r="Q4370">
        <f t="shared" si="205"/>
        <v>-0.64799999999999969</v>
      </c>
      <c r="R4370">
        <f t="shared" si="206"/>
        <v>0.26250000000000001</v>
      </c>
    </row>
    <row r="4371" spans="1:18" x14ac:dyDescent="0.25">
      <c r="A4371" t="s">
        <v>204</v>
      </c>
      <c r="B4371" t="s">
        <v>7</v>
      </c>
      <c r="C4371" s="1">
        <v>44313</v>
      </c>
      <c r="D4371" s="1">
        <v>44860</v>
      </c>
      <c r="E4371" s="24">
        <v>547</v>
      </c>
      <c r="F4371">
        <v>1.5</v>
      </c>
      <c r="G4371">
        <v>5.0999999999999996</v>
      </c>
      <c r="H4371">
        <v>1.7</v>
      </c>
      <c r="I4371" t="s">
        <v>21</v>
      </c>
      <c r="J4371">
        <v>84</v>
      </c>
      <c r="K4371">
        <v>42</v>
      </c>
      <c r="L4371">
        <v>160</v>
      </c>
      <c r="M4371" t="s">
        <v>205</v>
      </c>
      <c r="N4371" t="s">
        <v>44</v>
      </c>
      <c r="O4371" t="s">
        <v>203</v>
      </c>
      <c r="P4371">
        <f t="shared" si="204"/>
        <v>4.6479999999999997</v>
      </c>
      <c r="Q4371">
        <f t="shared" si="205"/>
        <v>0.45199999999999996</v>
      </c>
      <c r="R4371">
        <f t="shared" si="206"/>
        <v>0.26250000000000001</v>
      </c>
    </row>
    <row r="4372" spans="1:18" x14ac:dyDescent="0.25">
      <c r="A4372" t="s">
        <v>204</v>
      </c>
      <c r="B4372" t="s">
        <v>7</v>
      </c>
      <c r="C4372" s="1">
        <v>44313</v>
      </c>
      <c r="D4372" s="1">
        <v>44860</v>
      </c>
      <c r="E4372" s="24">
        <v>547</v>
      </c>
      <c r="F4372">
        <v>1.5</v>
      </c>
      <c r="G4372">
        <v>4.5</v>
      </c>
      <c r="H4372">
        <v>1.5</v>
      </c>
      <c r="I4372" t="s">
        <v>21</v>
      </c>
      <c r="J4372">
        <v>84</v>
      </c>
      <c r="K4372">
        <v>42</v>
      </c>
      <c r="L4372">
        <v>160</v>
      </c>
      <c r="M4372" t="s">
        <v>205</v>
      </c>
      <c r="N4372" t="s">
        <v>44</v>
      </c>
      <c r="O4372" t="s">
        <v>203</v>
      </c>
      <c r="P4372">
        <f t="shared" si="204"/>
        <v>4.6479999999999997</v>
      </c>
      <c r="Q4372">
        <f t="shared" si="205"/>
        <v>-0.14799999999999969</v>
      </c>
      <c r="R4372">
        <f t="shared" si="206"/>
        <v>0.26250000000000001</v>
      </c>
    </row>
    <row r="4373" spans="1:18" x14ac:dyDescent="0.25">
      <c r="A4373" t="s">
        <v>204</v>
      </c>
      <c r="B4373" t="s">
        <v>7</v>
      </c>
      <c r="C4373" s="1">
        <v>44313</v>
      </c>
      <c r="D4373" s="1">
        <v>44860</v>
      </c>
      <c r="E4373" s="24">
        <v>547</v>
      </c>
      <c r="F4373">
        <v>1.5</v>
      </c>
      <c r="G4373">
        <v>5.0999999999999996</v>
      </c>
      <c r="H4373">
        <v>1.6</v>
      </c>
      <c r="I4373" t="s">
        <v>21</v>
      </c>
      <c r="J4373">
        <v>84</v>
      </c>
      <c r="K4373">
        <v>42</v>
      </c>
      <c r="L4373">
        <v>160</v>
      </c>
      <c r="M4373" t="s">
        <v>205</v>
      </c>
      <c r="N4373" t="s">
        <v>44</v>
      </c>
      <c r="O4373" t="s">
        <v>203</v>
      </c>
      <c r="P4373">
        <f t="shared" si="204"/>
        <v>4.6479999999999997</v>
      </c>
      <c r="Q4373">
        <f t="shared" si="205"/>
        <v>0.45199999999999996</v>
      </c>
      <c r="R4373">
        <f t="shared" si="206"/>
        <v>0.26250000000000001</v>
      </c>
    </row>
    <row r="4374" spans="1:18" x14ac:dyDescent="0.25">
      <c r="A4374" t="s">
        <v>204</v>
      </c>
      <c r="B4374" t="s">
        <v>7</v>
      </c>
      <c r="C4374" s="1">
        <v>44313</v>
      </c>
      <c r="D4374" s="1">
        <v>44860</v>
      </c>
      <c r="E4374" s="24">
        <v>547</v>
      </c>
      <c r="F4374">
        <v>1.5</v>
      </c>
      <c r="G4374">
        <v>4.5</v>
      </c>
      <c r="H4374">
        <v>1.5</v>
      </c>
      <c r="I4374" t="s">
        <v>21</v>
      </c>
      <c r="J4374">
        <v>84</v>
      </c>
      <c r="K4374">
        <v>42</v>
      </c>
      <c r="L4374">
        <v>160</v>
      </c>
      <c r="M4374" t="s">
        <v>205</v>
      </c>
      <c r="N4374" t="s">
        <v>44</v>
      </c>
      <c r="O4374" t="s">
        <v>203</v>
      </c>
      <c r="P4374">
        <f t="shared" si="204"/>
        <v>4.6479999999999997</v>
      </c>
      <c r="Q4374">
        <f t="shared" si="205"/>
        <v>-0.14799999999999969</v>
      </c>
      <c r="R4374">
        <f t="shared" si="206"/>
        <v>0.26250000000000001</v>
      </c>
    </row>
    <row r="4375" spans="1:18" x14ac:dyDescent="0.25">
      <c r="A4375" t="s">
        <v>204</v>
      </c>
      <c r="B4375" t="s">
        <v>7</v>
      </c>
      <c r="C4375" s="1">
        <v>44313</v>
      </c>
      <c r="D4375" s="1">
        <v>44860</v>
      </c>
      <c r="E4375" s="24">
        <v>547</v>
      </c>
      <c r="F4375">
        <v>1.5</v>
      </c>
      <c r="G4375">
        <v>5.0999999999999996</v>
      </c>
      <c r="H4375">
        <v>1.6</v>
      </c>
      <c r="I4375" t="s">
        <v>21</v>
      </c>
      <c r="J4375">
        <v>84</v>
      </c>
      <c r="K4375">
        <v>42</v>
      </c>
      <c r="L4375">
        <v>160</v>
      </c>
      <c r="M4375" t="s">
        <v>205</v>
      </c>
      <c r="N4375" t="s">
        <v>44</v>
      </c>
      <c r="O4375" t="s">
        <v>203</v>
      </c>
      <c r="P4375">
        <f t="shared" si="204"/>
        <v>4.6479999999999997</v>
      </c>
      <c r="Q4375">
        <f t="shared" si="205"/>
        <v>0.45199999999999996</v>
      </c>
      <c r="R4375">
        <f t="shared" si="206"/>
        <v>0.26250000000000001</v>
      </c>
    </row>
    <row r="4376" spans="1:18" x14ac:dyDescent="0.25">
      <c r="A4376" t="s">
        <v>204</v>
      </c>
      <c r="B4376" t="s">
        <v>7</v>
      </c>
      <c r="C4376" s="1">
        <v>44313</v>
      </c>
      <c r="D4376" s="1">
        <v>44860</v>
      </c>
      <c r="E4376" s="24">
        <v>547</v>
      </c>
      <c r="F4376">
        <v>1.5</v>
      </c>
      <c r="G4376">
        <v>3.8</v>
      </c>
      <c r="H4376">
        <v>1.2</v>
      </c>
      <c r="I4376" t="s">
        <v>21</v>
      </c>
      <c r="J4376">
        <v>84</v>
      </c>
      <c r="K4376">
        <v>42</v>
      </c>
      <c r="L4376">
        <v>160</v>
      </c>
      <c r="M4376" t="s">
        <v>205</v>
      </c>
      <c r="N4376" t="s">
        <v>44</v>
      </c>
      <c r="O4376" t="s">
        <v>203</v>
      </c>
      <c r="P4376">
        <f t="shared" si="204"/>
        <v>4.6479999999999997</v>
      </c>
      <c r="Q4376">
        <f t="shared" si="205"/>
        <v>-0.84799999999999986</v>
      </c>
      <c r="R4376">
        <f t="shared" si="206"/>
        <v>0.26250000000000001</v>
      </c>
    </row>
    <row r="4377" spans="1:18" x14ac:dyDescent="0.25">
      <c r="A4377" t="s">
        <v>204</v>
      </c>
      <c r="B4377" t="s">
        <v>7</v>
      </c>
      <c r="C4377" s="1">
        <v>44313</v>
      </c>
      <c r="D4377" s="1">
        <v>44860</v>
      </c>
      <c r="E4377" s="24">
        <v>547</v>
      </c>
      <c r="F4377">
        <v>1.5</v>
      </c>
      <c r="G4377">
        <v>4.3</v>
      </c>
      <c r="H4377">
        <v>1.4</v>
      </c>
      <c r="I4377" t="s">
        <v>21</v>
      </c>
      <c r="J4377">
        <v>84</v>
      </c>
      <c r="K4377">
        <v>42</v>
      </c>
      <c r="L4377">
        <v>160</v>
      </c>
      <c r="M4377" t="s">
        <v>205</v>
      </c>
      <c r="N4377" t="s">
        <v>44</v>
      </c>
      <c r="O4377" t="s">
        <v>203</v>
      </c>
      <c r="P4377">
        <f t="shared" si="204"/>
        <v>4.6479999999999997</v>
      </c>
      <c r="Q4377">
        <f t="shared" si="205"/>
        <v>-0.34799999999999986</v>
      </c>
      <c r="R4377">
        <f t="shared" si="206"/>
        <v>0.26250000000000001</v>
      </c>
    </row>
    <row r="4378" spans="1:18" x14ac:dyDescent="0.25">
      <c r="A4378" t="s">
        <v>204</v>
      </c>
      <c r="B4378" t="s">
        <v>7</v>
      </c>
      <c r="C4378" s="1">
        <v>44313</v>
      </c>
      <c r="D4378" s="1">
        <v>44860</v>
      </c>
      <c r="E4378" s="24">
        <v>547</v>
      </c>
      <c r="F4378">
        <v>1.5</v>
      </c>
      <c r="G4378">
        <v>4.2</v>
      </c>
      <c r="H4378">
        <v>1.4</v>
      </c>
      <c r="I4378" t="s">
        <v>21</v>
      </c>
      <c r="J4378">
        <v>84</v>
      </c>
      <c r="K4378">
        <v>42</v>
      </c>
      <c r="L4378">
        <v>160</v>
      </c>
      <c r="M4378" t="s">
        <v>205</v>
      </c>
      <c r="N4378" t="s">
        <v>44</v>
      </c>
      <c r="O4378" t="s">
        <v>203</v>
      </c>
      <c r="P4378">
        <f t="shared" si="204"/>
        <v>4.6479999999999997</v>
      </c>
      <c r="Q4378">
        <f t="shared" si="205"/>
        <v>-0.44799999999999951</v>
      </c>
      <c r="R4378">
        <f t="shared" si="206"/>
        <v>0.26250000000000001</v>
      </c>
    </row>
    <row r="4379" spans="1:18" x14ac:dyDescent="0.25">
      <c r="A4379" t="s">
        <v>204</v>
      </c>
      <c r="B4379" t="s">
        <v>7</v>
      </c>
      <c r="C4379" s="1">
        <v>44313</v>
      </c>
      <c r="D4379" s="1">
        <v>44860</v>
      </c>
      <c r="E4379" s="24">
        <v>547</v>
      </c>
      <c r="F4379">
        <v>1.5</v>
      </c>
      <c r="G4379">
        <v>3.5</v>
      </c>
      <c r="H4379">
        <v>1.1000000000000001</v>
      </c>
      <c r="I4379" t="s">
        <v>21</v>
      </c>
      <c r="J4379">
        <v>84</v>
      </c>
      <c r="K4379">
        <v>42</v>
      </c>
      <c r="L4379">
        <v>160</v>
      </c>
      <c r="M4379" t="s">
        <v>205</v>
      </c>
      <c r="N4379" t="s">
        <v>44</v>
      </c>
      <c r="O4379" t="s">
        <v>203</v>
      </c>
      <c r="P4379">
        <f t="shared" si="204"/>
        <v>4.6479999999999997</v>
      </c>
      <c r="Q4379">
        <f t="shared" si="205"/>
        <v>-1.1479999999999997</v>
      </c>
      <c r="R4379">
        <f t="shared" si="206"/>
        <v>0.26250000000000001</v>
      </c>
    </row>
    <row r="4380" spans="1:18" x14ac:dyDescent="0.25">
      <c r="A4380" t="s">
        <v>204</v>
      </c>
      <c r="B4380" t="s">
        <v>7</v>
      </c>
      <c r="C4380" s="1">
        <v>44313</v>
      </c>
      <c r="D4380" s="1">
        <v>44860</v>
      </c>
      <c r="E4380" s="24">
        <v>547</v>
      </c>
      <c r="F4380">
        <v>1.5</v>
      </c>
      <c r="G4380">
        <v>4.0999999999999996</v>
      </c>
      <c r="H4380">
        <v>1.3</v>
      </c>
      <c r="I4380" t="s">
        <v>21</v>
      </c>
      <c r="J4380">
        <v>84</v>
      </c>
      <c r="K4380">
        <v>42</v>
      </c>
      <c r="L4380">
        <v>160</v>
      </c>
      <c r="M4380" t="s">
        <v>205</v>
      </c>
      <c r="N4380" t="s">
        <v>44</v>
      </c>
      <c r="O4380" t="s">
        <v>203</v>
      </c>
      <c r="P4380">
        <f t="shared" si="204"/>
        <v>4.6479999999999997</v>
      </c>
      <c r="Q4380">
        <f t="shared" si="205"/>
        <v>-0.54800000000000004</v>
      </c>
      <c r="R4380">
        <f t="shared" si="206"/>
        <v>0.26250000000000001</v>
      </c>
    </row>
    <row r="4381" spans="1:18" x14ac:dyDescent="0.25">
      <c r="A4381" t="s">
        <v>204</v>
      </c>
      <c r="B4381" t="s">
        <v>7</v>
      </c>
      <c r="C4381" s="1">
        <v>44313</v>
      </c>
      <c r="D4381" s="1">
        <v>44860</v>
      </c>
      <c r="E4381" s="24">
        <v>547</v>
      </c>
      <c r="F4381">
        <v>1.5</v>
      </c>
      <c r="G4381">
        <v>5.0999999999999996</v>
      </c>
      <c r="H4381">
        <v>1.6</v>
      </c>
      <c r="I4381" t="s">
        <v>21</v>
      </c>
      <c r="J4381">
        <v>84</v>
      </c>
      <c r="K4381">
        <v>42</v>
      </c>
      <c r="L4381">
        <v>160</v>
      </c>
      <c r="M4381" t="s">
        <v>205</v>
      </c>
      <c r="N4381" t="s">
        <v>44</v>
      </c>
      <c r="O4381" t="s">
        <v>203</v>
      </c>
      <c r="P4381">
        <f t="shared" si="204"/>
        <v>4.6479999999999997</v>
      </c>
      <c r="Q4381">
        <f t="shared" si="205"/>
        <v>0.45199999999999996</v>
      </c>
      <c r="R4381">
        <f t="shared" si="206"/>
        <v>0.26250000000000001</v>
      </c>
    </row>
    <row r="4382" spans="1:18" x14ac:dyDescent="0.25">
      <c r="A4382" t="s">
        <v>204</v>
      </c>
      <c r="B4382" t="s">
        <v>7</v>
      </c>
      <c r="C4382" s="1">
        <v>44313</v>
      </c>
      <c r="D4382" s="1">
        <v>44860</v>
      </c>
      <c r="E4382" s="24">
        <v>547</v>
      </c>
      <c r="F4382">
        <v>1.5</v>
      </c>
      <c r="G4382">
        <v>4.4000000000000004</v>
      </c>
      <c r="H4382">
        <v>1.4</v>
      </c>
      <c r="I4382" t="s">
        <v>21</v>
      </c>
      <c r="J4382">
        <v>84</v>
      </c>
      <c r="K4382">
        <v>42</v>
      </c>
      <c r="L4382">
        <v>160</v>
      </c>
      <c r="M4382" t="s">
        <v>205</v>
      </c>
      <c r="N4382" t="s">
        <v>44</v>
      </c>
      <c r="O4382" t="s">
        <v>203</v>
      </c>
      <c r="P4382">
        <f t="shared" si="204"/>
        <v>4.6479999999999997</v>
      </c>
      <c r="Q4382">
        <f t="shared" si="205"/>
        <v>-0.24799999999999933</v>
      </c>
      <c r="R4382">
        <f t="shared" si="206"/>
        <v>0.26250000000000001</v>
      </c>
    </row>
    <row r="4383" spans="1:18" x14ac:dyDescent="0.25">
      <c r="A4383" t="s">
        <v>204</v>
      </c>
      <c r="B4383" t="s">
        <v>7</v>
      </c>
      <c r="C4383" s="1">
        <v>44313</v>
      </c>
      <c r="D4383" s="1">
        <v>44860</v>
      </c>
      <c r="E4383" s="24">
        <v>547</v>
      </c>
      <c r="F4383">
        <v>1.5</v>
      </c>
      <c r="G4383">
        <v>3.7</v>
      </c>
      <c r="H4383">
        <v>1.2</v>
      </c>
      <c r="I4383" t="s">
        <v>21</v>
      </c>
      <c r="J4383">
        <v>84</v>
      </c>
      <c r="K4383">
        <v>42</v>
      </c>
      <c r="L4383">
        <v>160</v>
      </c>
      <c r="M4383" t="s">
        <v>205</v>
      </c>
      <c r="N4383" t="s">
        <v>44</v>
      </c>
      <c r="O4383" t="s">
        <v>203</v>
      </c>
      <c r="P4383">
        <f t="shared" si="204"/>
        <v>4.6479999999999997</v>
      </c>
      <c r="Q4383">
        <f t="shared" si="205"/>
        <v>-0.94799999999999951</v>
      </c>
      <c r="R4383">
        <f t="shared" si="206"/>
        <v>0.26250000000000001</v>
      </c>
    </row>
    <row r="4384" spans="1:18" x14ac:dyDescent="0.25">
      <c r="A4384" t="s">
        <v>204</v>
      </c>
      <c r="B4384" t="s">
        <v>7</v>
      </c>
      <c r="C4384" s="1">
        <v>44313</v>
      </c>
      <c r="D4384" s="1">
        <v>44860</v>
      </c>
      <c r="E4384" s="24">
        <v>547</v>
      </c>
      <c r="F4384">
        <v>1.5</v>
      </c>
      <c r="G4384">
        <v>4.3</v>
      </c>
      <c r="H4384">
        <v>1.4</v>
      </c>
      <c r="I4384" t="s">
        <v>21</v>
      </c>
      <c r="J4384">
        <v>84</v>
      </c>
      <c r="K4384">
        <v>42</v>
      </c>
      <c r="L4384">
        <v>160</v>
      </c>
      <c r="M4384" t="s">
        <v>205</v>
      </c>
      <c r="N4384" t="s">
        <v>44</v>
      </c>
      <c r="O4384" t="s">
        <v>203</v>
      </c>
      <c r="P4384">
        <f t="shared" si="204"/>
        <v>4.6479999999999997</v>
      </c>
      <c r="Q4384">
        <f t="shared" si="205"/>
        <v>-0.34799999999999986</v>
      </c>
      <c r="R4384">
        <f t="shared" si="206"/>
        <v>0.26250000000000001</v>
      </c>
    </row>
    <row r="4385" spans="1:18" x14ac:dyDescent="0.25">
      <c r="A4385" t="s">
        <v>204</v>
      </c>
      <c r="B4385" t="s">
        <v>7</v>
      </c>
      <c r="C4385" s="1">
        <v>44313</v>
      </c>
      <c r="D4385" s="1">
        <v>44860</v>
      </c>
      <c r="E4385" s="24">
        <v>547</v>
      </c>
      <c r="F4385">
        <v>1.5</v>
      </c>
      <c r="G4385">
        <v>5.0999999999999996</v>
      </c>
      <c r="H4385">
        <v>1.6</v>
      </c>
      <c r="I4385" t="s">
        <v>21</v>
      </c>
      <c r="J4385">
        <v>84</v>
      </c>
      <c r="K4385">
        <v>42</v>
      </c>
      <c r="L4385">
        <v>160</v>
      </c>
      <c r="M4385" t="s">
        <v>205</v>
      </c>
      <c r="N4385" t="s">
        <v>44</v>
      </c>
      <c r="O4385" t="s">
        <v>203</v>
      </c>
      <c r="P4385">
        <f t="shared" si="204"/>
        <v>4.6479999999999997</v>
      </c>
      <c r="Q4385">
        <f t="shared" si="205"/>
        <v>0.45199999999999996</v>
      </c>
      <c r="R4385">
        <f t="shared" si="206"/>
        <v>0.26250000000000001</v>
      </c>
    </row>
    <row r="4386" spans="1:18" x14ac:dyDescent="0.25">
      <c r="A4386" t="s">
        <v>204</v>
      </c>
      <c r="B4386" t="s">
        <v>7</v>
      </c>
      <c r="C4386" s="1">
        <v>44313</v>
      </c>
      <c r="D4386" s="1">
        <v>44860</v>
      </c>
      <c r="E4386" s="24">
        <v>547</v>
      </c>
      <c r="F4386">
        <v>1.5</v>
      </c>
      <c r="G4386">
        <v>3.8</v>
      </c>
      <c r="H4386">
        <v>1.2</v>
      </c>
      <c r="I4386" t="s">
        <v>21</v>
      </c>
      <c r="J4386">
        <v>84</v>
      </c>
      <c r="K4386">
        <v>42</v>
      </c>
      <c r="L4386">
        <v>160</v>
      </c>
      <c r="M4386" t="s">
        <v>205</v>
      </c>
      <c r="N4386" t="s">
        <v>44</v>
      </c>
      <c r="O4386" t="s">
        <v>203</v>
      </c>
      <c r="P4386">
        <f t="shared" si="204"/>
        <v>4.6479999999999997</v>
      </c>
      <c r="Q4386">
        <f t="shared" si="205"/>
        <v>-0.84799999999999986</v>
      </c>
      <c r="R4386">
        <f t="shared" si="206"/>
        <v>0.26250000000000001</v>
      </c>
    </row>
    <row r="4387" spans="1:18" x14ac:dyDescent="0.25">
      <c r="A4387" t="s">
        <v>204</v>
      </c>
      <c r="B4387" t="s">
        <v>7</v>
      </c>
      <c r="C4387" s="1">
        <v>44313</v>
      </c>
      <c r="D4387" s="1">
        <v>44860</v>
      </c>
      <c r="E4387" s="24">
        <v>547</v>
      </c>
      <c r="F4387">
        <v>1.5</v>
      </c>
      <c r="G4387">
        <v>5</v>
      </c>
      <c r="H4387">
        <v>1.6</v>
      </c>
      <c r="I4387" t="s">
        <v>21</v>
      </c>
      <c r="J4387">
        <v>84</v>
      </c>
      <c r="K4387">
        <v>42</v>
      </c>
      <c r="L4387">
        <v>160</v>
      </c>
      <c r="M4387" t="s">
        <v>205</v>
      </c>
      <c r="N4387" t="s">
        <v>44</v>
      </c>
      <c r="O4387" t="s">
        <v>203</v>
      </c>
      <c r="P4387">
        <f t="shared" si="204"/>
        <v>4.6479999999999997</v>
      </c>
      <c r="Q4387">
        <f t="shared" si="205"/>
        <v>0.35200000000000031</v>
      </c>
      <c r="R4387">
        <f t="shared" si="206"/>
        <v>0.26250000000000001</v>
      </c>
    </row>
    <row r="4388" spans="1:18" x14ac:dyDescent="0.25">
      <c r="A4388" t="s">
        <v>204</v>
      </c>
      <c r="B4388" t="s">
        <v>7</v>
      </c>
      <c r="C4388" s="1">
        <v>44313</v>
      </c>
      <c r="D4388" s="1">
        <v>44860</v>
      </c>
      <c r="E4388" s="24">
        <v>547</v>
      </c>
      <c r="F4388">
        <v>1.5</v>
      </c>
      <c r="G4388">
        <v>5.3</v>
      </c>
      <c r="H4388">
        <v>1.7</v>
      </c>
      <c r="I4388" t="s">
        <v>21</v>
      </c>
      <c r="J4388">
        <v>84</v>
      </c>
      <c r="K4388">
        <v>42</v>
      </c>
      <c r="L4388">
        <v>160</v>
      </c>
      <c r="M4388" t="s">
        <v>205</v>
      </c>
      <c r="N4388" t="s">
        <v>44</v>
      </c>
      <c r="O4388" t="s">
        <v>203</v>
      </c>
      <c r="P4388">
        <f t="shared" si="204"/>
        <v>4.6479999999999997</v>
      </c>
      <c r="Q4388">
        <f t="shared" si="205"/>
        <v>0.65200000000000014</v>
      </c>
      <c r="R4388">
        <f t="shared" si="206"/>
        <v>0.26250000000000001</v>
      </c>
    </row>
    <row r="4389" spans="1:18" x14ac:dyDescent="0.25">
      <c r="A4389" t="s">
        <v>204</v>
      </c>
      <c r="B4389" t="s">
        <v>7</v>
      </c>
      <c r="C4389" s="1">
        <v>44313</v>
      </c>
      <c r="D4389" s="1">
        <v>44860</v>
      </c>
      <c r="E4389" s="24">
        <v>547</v>
      </c>
      <c r="F4389">
        <v>1.5</v>
      </c>
      <c r="G4389">
        <v>4</v>
      </c>
      <c r="H4389">
        <v>1.4</v>
      </c>
      <c r="I4389" t="s">
        <v>21</v>
      </c>
      <c r="J4389">
        <v>84</v>
      </c>
      <c r="K4389">
        <v>42</v>
      </c>
      <c r="L4389">
        <v>160</v>
      </c>
      <c r="M4389" t="s">
        <v>205</v>
      </c>
      <c r="N4389" t="s">
        <v>44</v>
      </c>
      <c r="O4389" t="s">
        <v>203</v>
      </c>
      <c r="P4389">
        <f t="shared" si="204"/>
        <v>4.6479999999999997</v>
      </c>
      <c r="Q4389">
        <f t="shared" si="205"/>
        <v>-0.64799999999999969</v>
      </c>
      <c r="R4389">
        <f t="shared" si="206"/>
        <v>0.26250000000000001</v>
      </c>
    </row>
    <row r="4390" spans="1:18" x14ac:dyDescent="0.25">
      <c r="A4390" t="s">
        <v>204</v>
      </c>
      <c r="B4390" t="s">
        <v>7</v>
      </c>
      <c r="C4390" s="1">
        <v>44313</v>
      </c>
      <c r="D4390" s="1">
        <v>44860</v>
      </c>
      <c r="E4390" s="24">
        <v>547</v>
      </c>
      <c r="F4390">
        <v>1.5</v>
      </c>
      <c r="G4390">
        <v>3.4</v>
      </c>
      <c r="H4390">
        <v>1.1000000000000001</v>
      </c>
      <c r="I4390" t="s">
        <v>21</v>
      </c>
      <c r="J4390">
        <v>84</v>
      </c>
      <c r="K4390">
        <v>42</v>
      </c>
      <c r="L4390">
        <v>160</v>
      </c>
      <c r="M4390" t="s">
        <v>205</v>
      </c>
      <c r="N4390" t="s">
        <v>44</v>
      </c>
      <c r="O4390" t="s">
        <v>203</v>
      </c>
      <c r="P4390">
        <f t="shared" si="204"/>
        <v>4.6479999999999997</v>
      </c>
      <c r="Q4390">
        <f t="shared" si="205"/>
        <v>-1.2479999999999998</v>
      </c>
      <c r="R4390">
        <f t="shared" si="206"/>
        <v>0.26250000000000001</v>
      </c>
    </row>
    <row r="4391" spans="1:18" x14ac:dyDescent="0.25">
      <c r="A4391" t="s">
        <v>204</v>
      </c>
      <c r="B4391" t="s">
        <v>7</v>
      </c>
      <c r="C4391" s="1">
        <v>44313</v>
      </c>
      <c r="D4391" s="1">
        <v>44860</v>
      </c>
      <c r="E4391" s="24">
        <v>547</v>
      </c>
      <c r="F4391">
        <v>1.5</v>
      </c>
      <c r="G4391">
        <v>5.2</v>
      </c>
      <c r="H4391">
        <v>1.6</v>
      </c>
      <c r="I4391" t="s">
        <v>21</v>
      </c>
      <c r="J4391">
        <v>84</v>
      </c>
      <c r="K4391">
        <v>42</v>
      </c>
      <c r="L4391">
        <v>160</v>
      </c>
      <c r="M4391" t="s">
        <v>205</v>
      </c>
      <c r="N4391" t="s">
        <v>44</v>
      </c>
      <c r="O4391" t="s">
        <v>203</v>
      </c>
      <c r="P4391">
        <f t="shared" si="204"/>
        <v>4.6479999999999997</v>
      </c>
      <c r="Q4391">
        <f t="shared" si="205"/>
        <v>0.55200000000000049</v>
      </c>
      <c r="R4391">
        <f t="shared" si="206"/>
        <v>0.26250000000000001</v>
      </c>
    </row>
    <row r="4392" spans="1:18" x14ac:dyDescent="0.25">
      <c r="A4392" t="s">
        <v>204</v>
      </c>
      <c r="B4392" t="s">
        <v>7</v>
      </c>
      <c r="C4392" s="1">
        <v>44313</v>
      </c>
      <c r="D4392" s="1">
        <v>44860</v>
      </c>
      <c r="E4392" s="24">
        <v>547</v>
      </c>
      <c r="F4392">
        <v>1.5</v>
      </c>
      <c r="G4392">
        <v>4.0999999999999996</v>
      </c>
      <c r="H4392">
        <v>1.3</v>
      </c>
      <c r="I4392" t="s">
        <v>21</v>
      </c>
      <c r="J4392">
        <v>84</v>
      </c>
      <c r="K4392">
        <v>42</v>
      </c>
      <c r="L4392">
        <v>160</v>
      </c>
      <c r="M4392" t="s">
        <v>205</v>
      </c>
      <c r="N4392" t="s">
        <v>44</v>
      </c>
      <c r="O4392" t="s">
        <v>203</v>
      </c>
      <c r="P4392">
        <f t="shared" si="204"/>
        <v>4.6479999999999997</v>
      </c>
      <c r="Q4392">
        <f t="shared" si="205"/>
        <v>-0.54800000000000004</v>
      </c>
      <c r="R4392">
        <f t="shared" si="206"/>
        <v>0.26250000000000001</v>
      </c>
    </row>
    <row r="4393" spans="1:18" x14ac:dyDescent="0.25">
      <c r="A4393" t="s">
        <v>204</v>
      </c>
      <c r="B4393" t="s">
        <v>7</v>
      </c>
      <c r="C4393" s="1">
        <v>44313</v>
      </c>
      <c r="D4393" s="1">
        <v>44860</v>
      </c>
      <c r="E4393" s="24">
        <v>547</v>
      </c>
      <c r="F4393">
        <v>1.5</v>
      </c>
      <c r="G4393">
        <v>5.0999999999999996</v>
      </c>
      <c r="H4393">
        <v>1.6</v>
      </c>
      <c r="I4393" t="s">
        <v>21</v>
      </c>
      <c r="J4393">
        <v>84</v>
      </c>
      <c r="K4393">
        <v>42</v>
      </c>
      <c r="L4393">
        <v>160</v>
      </c>
      <c r="M4393" t="s">
        <v>205</v>
      </c>
      <c r="N4393" t="s">
        <v>44</v>
      </c>
      <c r="O4393" t="s">
        <v>203</v>
      </c>
      <c r="P4393">
        <f t="shared" si="204"/>
        <v>4.6479999999999997</v>
      </c>
      <c r="Q4393">
        <f t="shared" si="205"/>
        <v>0.45199999999999996</v>
      </c>
      <c r="R4393">
        <f t="shared" si="206"/>
        <v>0.26250000000000001</v>
      </c>
    </row>
    <row r="4394" spans="1:18" x14ac:dyDescent="0.25">
      <c r="A4394" t="s">
        <v>204</v>
      </c>
      <c r="B4394" t="s">
        <v>7</v>
      </c>
      <c r="C4394" s="1">
        <v>44313</v>
      </c>
      <c r="D4394" s="1">
        <v>44860</v>
      </c>
      <c r="E4394" s="24">
        <v>547</v>
      </c>
      <c r="F4394">
        <v>1.5</v>
      </c>
      <c r="G4394">
        <v>4.8</v>
      </c>
      <c r="H4394">
        <v>1.5</v>
      </c>
      <c r="I4394" t="s">
        <v>21</v>
      </c>
      <c r="J4394">
        <v>84</v>
      </c>
      <c r="K4394">
        <v>42</v>
      </c>
      <c r="L4394">
        <v>160</v>
      </c>
      <c r="M4394" t="s">
        <v>205</v>
      </c>
      <c r="N4394" t="s">
        <v>44</v>
      </c>
      <c r="O4394" t="s">
        <v>203</v>
      </c>
      <c r="P4394">
        <f t="shared" si="204"/>
        <v>4.6479999999999997</v>
      </c>
      <c r="Q4394">
        <f t="shared" si="205"/>
        <v>0.15200000000000014</v>
      </c>
      <c r="R4394">
        <f t="shared" si="206"/>
        <v>0.26250000000000001</v>
      </c>
    </row>
    <row r="4395" spans="1:18" x14ac:dyDescent="0.25">
      <c r="A4395" t="s">
        <v>204</v>
      </c>
      <c r="B4395" t="s">
        <v>7</v>
      </c>
      <c r="C4395" s="1">
        <v>44313</v>
      </c>
      <c r="D4395" s="1">
        <v>44860</v>
      </c>
      <c r="E4395" s="24">
        <v>547</v>
      </c>
      <c r="F4395">
        <v>1.5</v>
      </c>
      <c r="G4395">
        <v>4.8</v>
      </c>
      <c r="H4395">
        <v>1.6</v>
      </c>
      <c r="I4395" t="s">
        <v>21</v>
      </c>
      <c r="J4395">
        <v>84</v>
      </c>
      <c r="K4395">
        <v>42</v>
      </c>
      <c r="L4395">
        <v>160</v>
      </c>
      <c r="M4395" t="s">
        <v>205</v>
      </c>
      <c r="N4395" t="s">
        <v>44</v>
      </c>
      <c r="O4395" t="s">
        <v>203</v>
      </c>
      <c r="P4395">
        <f t="shared" si="204"/>
        <v>4.6479999999999997</v>
      </c>
      <c r="Q4395">
        <f t="shared" si="205"/>
        <v>0.15200000000000014</v>
      </c>
      <c r="R4395">
        <f t="shared" si="206"/>
        <v>0.26250000000000001</v>
      </c>
    </row>
    <row r="4396" spans="1:18" x14ac:dyDescent="0.25">
      <c r="A4396" t="s">
        <v>204</v>
      </c>
      <c r="B4396" t="s">
        <v>7</v>
      </c>
      <c r="C4396" s="1">
        <v>44313</v>
      </c>
      <c r="D4396" s="1">
        <v>44860</v>
      </c>
      <c r="E4396" s="24">
        <v>547</v>
      </c>
      <c r="F4396">
        <v>1.5</v>
      </c>
      <c r="G4396">
        <v>4.7</v>
      </c>
      <c r="H4396">
        <v>1.5</v>
      </c>
      <c r="I4396" t="s">
        <v>21</v>
      </c>
      <c r="J4396">
        <v>84</v>
      </c>
      <c r="K4396">
        <v>42</v>
      </c>
      <c r="L4396">
        <v>160</v>
      </c>
      <c r="M4396" t="s">
        <v>205</v>
      </c>
      <c r="N4396" t="s">
        <v>44</v>
      </c>
      <c r="O4396" t="s">
        <v>203</v>
      </c>
      <c r="P4396">
        <f t="shared" si="204"/>
        <v>4.6479999999999997</v>
      </c>
      <c r="Q4396">
        <f t="shared" si="205"/>
        <v>5.200000000000049E-2</v>
      </c>
      <c r="R4396">
        <f t="shared" si="206"/>
        <v>0.26250000000000001</v>
      </c>
    </row>
    <row r="4397" spans="1:18" x14ac:dyDescent="0.25">
      <c r="A4397" t="s">
        <v>204</v>
      </c>
      <c r="B4397" t="s">
        <v>7</v>
      </c>
      <c r="C4397" s="1">
        <v>44313</v>
      </c>
      <c r="D4397" s="1">
        <v>44860</v>
      </c>
      <c r="E4397" s="24">
        <v>547</v>
      </c>
      <c r="F4397">
        <v>1.5</v>
      </c>
      <c r="G4397">
        <v>5.3</v>
      </c>
      <c r="H4397">
        <v>1.7</v>
      </c>
      <c r="I4397" t="s">
        <v>21</v>
      </c>
      <c r="J4397">
        <v>84</v>
      </c>
      <c r="K4397">
        <v>42</v>
      </c>
      <c r="L4397">
        <v>160</v>
      </c>
      <c r="M4397" t="s">
        <v>205</v>
      </c>
      <c r="N4397" t="s">
        <v>44</v>
      </c>
      <c r="O4397" t="s">
        <v>203</v>
      </c>
      <c r="P4397">
        <f t="shared" si="204"/>
        <v>4.6479999999999997</v>
      </c>
      <c r="Q4397">
        <f t="shared" si="205"/>
        <v>0.65200000000000014</v>
      </c>
      <c r="R4397">
        <f t="shared" si="206"/>
        <v>0.26250000000000001</v>
      </c>
    </row>
    <row r="4398" spans="1:18" x14ac:dyDescent="0.25">
      <c r="A4398" t="s">
        <v>204</v>
      </c>
      <c r="B4398" t="s">
        <v>7</v>
      </c>
      <c r="C4398" s="1">
        <v>44313</v>
      </c>
      <c r="D4398" s="1">
        <v>44860</v>
      </c>
      <c r="E4398" s="24">
        <v>547</v>
      </c>
      <c r="F4398">
        <v>1.5</v>
      </c>
      <c r="G4398">
        <v>4.5999999999999996</v>
      </c>
      <c r="H4398">
        <v>1.5</v>
      </c>
      <c r="I4398" t="s">
        <v>21</v>
      </c>
      <c r="J4398">
        <v>84</v>
      </c>
      <c r="K4398">
        <v>42</v>
      </c>
      <c r="L4398">
        <v>160</v>
      </c>
      <c r="M4398" t="s">
        <v>205</v>
      </c>
      <c r="N4398" t="s">
        <v>44</v>
      </c>
      <c r="O4398" t="s">
        <v>203</v>
      </c>
      <c r="P4398">
        <f t="shared" si="204"/>
        <v>4.6479999999999997</v>
      </c>
      <c r="Q4398">
        <f t="shared" si="205"/>
        <v>-4.8000000000000043E-2</v>
      </c>
      <c r="R4398">
        <f t="shared" si="206"/>
        <v>0.26250000000000001</v>
      </c>
    </row>
    <row r="4399" spans="1:18" x14ac:dyDescent="0.25">
      <c r="A4399" t="s">
        <v>204</v>
      </c>
      <c r="B4399" t="s">
        <v>7</v>
      </c>
      <c r="C4399" s="1">
        <v>44313</v>
      </c>
      <c r="D4399" s="1">
        <v>44860</v>
      </c>
      <c r="E4399" s="24">
        <v>547</v>
      </c>
      <c r="F4399">
        <v>1.5</v>
      </c>
      <c r="G4399">
        <v>5.3</v>
      </c>
      <c r="H4399">
        <v>1.7</v>
      </c>
      <c r="I4399" t="s">
        <v>21</v>
      </c>
      <c r="J4399">
        <v>84</v>
      </c>
      <c r="K4399">
        <v>42</v>
      </c>
      <c r="L4399">
        <v>160</v>
      </c>
      <c r="M4399" t="s">
        <v>205</v>
      </c>
      <c r="N4399" t="s">
        <v>44</v>
      </c>
      <c r="O4399" t="s">
        <v>203</v>
      </c>
      <c r="P4399">
        <f t="shared" si="204"/>
        <v>4.6479999999999997</v>
      </c>
      <c r="Q4399">
        <f t="shared" si="205"/>
        <v>0.65200000000000014</v>
      </c>
      <c r="R4399">
        <f t="shared" si="206"/>
        <v>0.26250000000000001</v>
      </c>
    </row>
    <row r="4400" spans="1:18" x14ac:dyDescent="0.25">
      <c r="A4400" t="s">
        <v>204</v>
      </c>
      <c r="B4400" t="s">
        <v>7</v>
      </c>
      <c r="C4400" s="1">
        <v>44313</v>
      </c>
      <c r="D4400" s="1">
        <v>44860</v>
      </c>
      <c r="E4400" s="24">
        <v>547</v>
      </c>
      <c r="F4400">
        <v>1.5</v>
      </c>
      <c r="G4400">
        <v>4.0999999999999996</v>
      </c>
      <c r="H4400">
        <v>1.3</v>
      </c>
      <c r="I4400" t="s">
        <v>21</v>
      </c>
      <c r="J4400">
        <v>84</v>
      </c>
      <c r="K4400">
        <v>42</v>
      </c>
      <c r="L4400">
        <v>160</v>
      </c>
      <c r="M4400" t="s">
        <v>205</v>
      </c>
      <c r="N4400" t="s">
        <v>44</v>
      </c>
      <c r="O4400" t="s">
        <v>203</v>
      </c>
      <c r="P4400">
        <f t="shared" si="204"/>
        <v>4.6479999999999997</v>
      </c>
      <c r="Q4400">
        <f t="shared" si="205"/>
        <v>-0.54800000000000004</v>
      </c>
      <c r="R4400">
        <f t="shared" si="206"/>
        <v>0.26250000000000001</v>
      </c>
    </row>
    <row r="4401" spans="1:18" x14ac:dyDescent="0.25">
      <c r="A4401" t="s">
        <v>204</v>
      </c>
      <c r="B4401" t="s">
        <v>7</v>
      </c>
      <c r="C4401" s="1">
        <v>44313</v>
      </c>
      <c r="D4401" s="1">
        <v>44860</v>
      </c>
      <c r="E4401" s="24">
        <v>547</v>
      </c>
      <c r="F4401">
        <v>1.5</v>
      </c>
      <c r="G4401">
        <v>5.0999999999999996</v>
      </c>
      <c r="H4401">
        <v>1.6</v>
      </c>
      <c r="I4401" t="s">
        <v>21</v>
      </c>
      <c r="J4401">
        <v>84</v>
      </c>
      <c r="K4401">
        <v>42</v>
      </c>
      <c r="L4401">
        <v>160</v>
      </c>
      <c r="M4401" t="s">
        <v>205</v>
      </c>
      <c r="N4401" t="s">
        <v>44</v>
      </c>
      <c r="O4401" t="s">
        <v>203</v>
      </c>
      <c r="P4401">
        <f t="shared" si="204"/>
        <v>4.6479999999999997</v>
      </c>
      <c r="Q4401">
        <f t="shared" si="205"/>
        <v>0.45199999999999996</v>
      </c>
      <c r="R4401">
        <f t="shared" si="206"/>
        <v>0.26250000000000001</v>
      </c>
    </row>
    <row r="4402" spans="1:18" x14ac:dyDescent="0.25">
      <c r="A4402" t="s">
        <v>204</v>
      </c>
      <c r="B4402" t="s">
        <v>7</v>
      </c>
      <c r="C4402" s="1">
        <v>44313</v>
      </c>
      <c r="D4402" s="1">
        <v>44860</v>
      </c>
      <c r="E4402" s="24">
        <v>547</v>
      </c>
      <c r="F4402">
        <v>1.5</v>
      </c>
      <c r="G4402">
        <v>4</v>
      </c>
      <c r="H4402">
        <v>1.2</v>
      </c>
      <c r="I4402" t="s">
        <v>21</v>
      </c>
      <c r="J4402">
        <v>84</v>
      </c>
      <c r="K4402">
        <v>42</v>
      </c>
      <c r="L4402">
        <v>160</v>
      </c>
      <c r="M4402" t="s">
        <v>205</v>
      </c>
      <c r="N4402" t="s">
        <v>44</v>
      </c>
      <c r="O4402" t="s">
        <v>203</v>
      </c>
      <c r="P4402">
        <f t="shared" si="204"/>
        <v>4.6479999999999997</v>
      </c>
      <c r="Q4402">
        <f t="shared" si="205"/>
        <v>-0.64799999999999969</v>
      </c>
      <c r="R4402">
        <f t="shared" si="206"/>
        <v>0.26250000000000001</v>
      </c>
    </row>
    <row r="4403" spans="1:18" x14ac:dyDescent="0.25">
      <c r="A4403" t="s">
        <v>204</v>
      </c>
      <c r="B4403" t="s">
        <v>7</v>
      </c>
      <c r="C4403" s="1">
        <v>44313</v>
      </c>
      <c r="D4403" s="1">
        <v>44860</v>
      </c>
      <c r="E4403" s="24">
        <v>547</v>
      </c>
      <c r="F4403">
        <v>1.5</v>
      </c>
      <c r="G4403">
        <v>4.5999999999999996</v>
      </c>
      <c r="H4403">
        <v>1.5</v>
      </c>
      <c r="I4403" t="s">
        <v>21</v>
      </c>
      <c r="J4403">
        <v>84</v>
      </c>
      <c r="K4403">
        <v>42</v>
      </c>
      <c r="L4403">
        <v>160</v>
      </c>
      <c r="M4403" t="s">
        <v>205</v>
      </c>
      <c r="N4403" t="s">
        <v>44</v>
      </c>
      <c r="O4403" t="s">
        <v>203</v>
      </c>
      <c r="P4403">
        <f t="shared" si="204"/>
        <v>4.6479999999999997</v>
      </c>
      <c r="Q4403">
        <f t="shared" si="205"/>
        <v>-4.8000000000000043E-2</v>
      </c>
      <c r="R4403">
        <f t="shared" si="206"/>
        <v>0.26250000000000001</v>
      </c>
    </row>
    <row r="4404" spans="1:18" x14ac:dyDescent="0.25">
      <c r="A4404" t="s">
        <v>206</v>
      </c>
      <c r="B4404" t="s">
        <v>7</v>
      </c>
      <c r="C4404" s="1">
        <v>44798</v>
      </c>
      <c r="D4404" s="1">
        <v>44981</v>
      </c>
      <c r="E4404" s="24">
        <v>183</v>
      </c>
      <c r="F4404">
        <v>0.5</v>
      </c>
      <c r="G4404">
        <v>2.2999999999999998</v>
      </c>
      <c r="H4404">
        <v>0.6</v>
      </c>
      <c r="I4404" t="s">
        <v>21</v>
      </c>
      <c r="J4404">
        <v>100</v>
      </c>
      <c r="K4404">
        <v>60</v>
      </c>
      <c r="L4404">
        <v>160</v>
      </c>
      <c r="M4404" t="s">
        <v>207</v>
      </c>
      <c r="N4404" t="s">
        <v>44</v>
      </c>
      <c r="O4404" t="s">
        <v>203</v>
      </c>
      <c r="P4404">
        <f t="shared" si="204"/>
        <v>3.1920000000000002</v>
      </c>
      <c r="Q4404">
        <f t="shared" si="205"/>
        <v>-0.89200000000000035</v>
      </c>
      <c r="R4404">
        <f t="shared" si="206"/>
        <v>0.375</v>
      </c>
    </row>
    <row r="4405" spans="1:18" x14ac:dyDescent="0.25">
      <c r="A4405" t="s">
        <v>206</v>
      </c>
      <c r="B4405" t="s">
        <v>7</v>
      </c>
      <c r="C4405" s="1">
        <v>44798</v>
      </c>
      <c r="D4405" s="1">
        <v>44981</v>
      </c>
      <c r="E4405" s="24">
        <v>183</v>
      </c>
      <c r="F4405">
        <v>0.5</v>
      </c>
      <c r="G4405">
        <v>3.4</v>
      </c>
      <c r="H4405">
        <v>1</v>
      </c>
      <c r="I4405" t="s">
        <v>21</v>
      </c>
      <c r="J4405">
        <v>100</v>
      </c>
      <c r="K4405">
        <v>60</v>
      </c>
      <c r="L4405">
        <v>160</v>
      </c>
      <c r="M4405" t="s">
        <v>207</v>
      </c>
      <c r="N4405" t="s">
        <v>44</v>
      </c>
      <c r="O4405" t="s">
        <v>203</v>
      </c>
      <c r="P4405">
        <f t="shared" si="204"/>
        <v>3.1920000000000002</v>
      </c>
      <c r="Q4405">
        <f t="shared" si="205"/>
        <v>0.20799999999999974</v>
      </c>
      <c r="R4405">
        <f t="shared" si="206"/>
        <v>0.375</v>
      </c>
    </row>
    <row r="4406" spans="1:18" x14ac:dyDescent="0.25">
      <c r="A4406" t="s">
        <v>206</v>
      </c>
      <c r="B4406" t="s">
        <v>7</v>
      </c>
      <c r="C4406" s="1">
        <v>44798</v>
      </c>
      <c r="D4406" s="1">
        <v>44981</v>
      </c>
      <c r="E4406" s="24">
        <v>183</v>
      </c>
      <c r="F4406">
        <v>0.5</v>
      </c>
      <c r="G4406">
        <v>2.6</v>
      </c>
      <c r="H4406">
        <v>0.7</v>
      </c>
      <c r="I4406" t="s">
        <v>21</v>
      </c>
      <c r="J4406">
        <v>100</v>
      </c>
      <c r="K4406">
        <v>60</v>
      </c>
      <c r="L4406">
        <v>160</v>
      </c>
      <c r="M4406" t="s">
        <v>207</v>
      </c>
      <c r="N4406" t="s">
        <v>44</v>
      </c>
      <c r="O4406" t="s">
        <v>203</v>
      </c>
      <c r="P4406">
        <f t="shared" si="204"/>
        <v>3.1920000000000002</v>
      </c>
      <c r="Q4406">
        <f t="shared" si="205"/>
        <v>-0.59200000000000008</v>
      </c>
      <c r="R4406">
        <f t="shared" si="206"/>
        <v>0.375</v>
      </c>
    </row>
    <row r="4407" spans="1:18" x14ac:dyDescent="0.25">
      <c r="A4407" t="s">
        <v>206</v>
      </c>
      <c r="B4407" t="s">
        <v>7</v>
      </c>
      <c r="C4407" s="1">
        <v>44798</v>
      </c>
      <c r="D4407" s="1">
        <v>44981</v>
      </c>
      <c r="E4407" s="24">
        <v>183</v>
      </c>
      <c r="F4407">
        <v>0.5</v>
      </c>
      <c r="G4407">
        <v>2.9</v>
      </c>
      <c r="H4407">
        <v>0.9</v>
      </c>
      <c r="I4407" t="s">
        <v>21</v>
      </c>
      <c r="J4407">
        <v>100</v>
      </c>
      <c r="K4407">
        <v>60</v>
      </c>
      <c r="L4407">
        <v>160</v>
      </c>
      <c r="M4407" t="s">
        <v>207</v>
      </c>
      <c r="N4407" t="s">
        <v>44</v>
      </c>
      <c r="O4407" t="s">
        <v>203</v>
      </c>
      <c r="P4407">
        <f t="shared" si="204"/>
        <v>3.1920000000000002</v>
      </c>
      <c r="Q4407">
        <f t="shared" si="205"/>
        <v>-0.29200000000000026</v>
      </c>
      <c r="R4407">
        <f t="shared" si="206"/>
        <v>0.375</v>
      </c>
    </row>
    <row r="4408" spans="1:18" x14ac:dyDescent="0.25">
      <c r="A4408" t="s">
        <v>206</v>
      </c>
      <c r="B4408" t="s">
        <v>7</v>
      </c>
      <c r="C4408" s="1">
        <v>44798</v>
      </c>
      <c r="D4408" s="1">
        <v>44981</v>
      </c>
      <c r="E4408" s="24">
        <v>183</v>
      </c>
      <c r="F4408">
        <v>0.5</v>
      </c>
      <c r="G4408">
        <v>2.2999999999999998</v>
      </c>
      <c r="H4408">
        <v>0.7</v>
      </c>
      <c r="I4408" t="s">
        <v>21</v>
      </c>
      <c r="J4408">
        <v>100</v>
      </c>
      <c r="K4408">
        <v>60</v>
      </c>
      <c r="L4408">
        <v>160</v>
      </c>
      <c r="M4408" t="s">
        <v>207</v>
      </c>
      <c r="N4408" t="s">
        <v>44</v>
      </c>
      <c r="O4408" t="s">
        <v>203</v>
      </c>
      <c r="P4408">
        <f t="shared" si="204"/>
        <v>3.1920000000000002</v>
      </c>
      <c r="Q4408">
        <f t="shared" si="205"/>
        <v>-0.89200000000000035</v>
      </c>
      <c r="R4408">
        <f t="shared" si="206"/>
        <v>0.375</v>
      </c>
    </row>
    <row r="4409" spans="1:18" x14ac:dyDescent="0.25">
      <c r="A4409" t="s">
        <v>206</v>
      </c>
      <c r="B4409" t="s">
        <v>7</v>
      </c>
      <c r="C4409" s="1">
        <v>44798</v>
      </c>
      <c r="D4409" s="1">
        <v>44981</v>
      </c>
      <c r="E4409" s="24">
        <v>183</v>
      </c>
      <c r="F4409">
        <v>0.5</v>
      </c>
      <c r="G4409">
        <v>3.1</v>
      </c>
      <c r="H4409">
        <v>0.9</v>
      </c>
      <c r="I4409" t="s">
        <v>21</v>
      </c>
      <c r="J4409">
        <v>100</v>
      </c>
      <c r="K4409">
        <v>60</v>
      </c>
      <c r="L4409">
        <v>160</v>
      </c>
      <c r="M4409" t="s">
        <v>207</v>
      </c>
      <c r="N4409" t="s">
        <v>44</v>
      </c>
      <c r="O4409" t="s">
        <v>203</v>
      </c>
      <c r="P4409">
        <f t="shared" si="204"/>
        <v>3.1920000000000002</v>
      </c>
      <c r="Q4409">
        <f t="shared" si="205"/>
        <v>-9.2000000000000082E-2</v>
      </c>
      <c r="R4409">
        <f t="shared" si="206"/>
        <v>0.375</v>
      </c>
    </row>
    <row r="4410" spans="1:18" x14ac:dyDescent="0.25">
      <c r="A4410" t="s">
        <v>206</v>
      </c>
      <c r="B4410" t="s">
        <v>7</v>
      </c>
      <c r="C4410" s="1">
        <v>44798</v>
      </c>
      <c r="D4410" s="1">
        <v>44981</v>
      </c>
      <c r="E4410" s="24">
        <v>183</v>
      </c>
      <c r="F4410">
        <v>0.5</v>
      </c>
      <c r="G4410">
        <v>2.7</v>
      </c>
      <c r="H4410">
        <v>0.7</v>
      </c>
      <c r="I4410" t="s">
        <v>21</v>
      </c>
      <c r="J4410">
        <v>100</v>
      </c>
      <c r="K4410">
        <v>60</v>
      </c>
      <c r="L4410">
        <v>160</v>
      </c>
      <c r="M4410" t="s">
        <v>207</v>
      </c>
      <c r="N4410" t="s">
        <v>44</v>
      </c>
      <c r="O4410" t="s">
        <v>203</v>
      </c>
      <c r="P4410">
        <f t="shared" si="204"/>
        <v>3.1920000000000002</v>
      </c>
      <c r="Q4410">
        <f t="shared" si="205"/>
        <v>-0.49199999999999999</v>
      </c>
      <c r="R4410">
        <f t="shared" si="206"/>
        <v>0.375</v>
      </c>
    </row>
    <row r="4411" spans="1:18" x14ac:dyDescent="0.25">
      <c r="A4411" t="s">
        <v>206</v>
      </c>
      <c r="B4411" t="s">
        <v>7</v>
      </c>
      <c r="C4411" s="1">
        <v>44798</v>
      </c>
      <c r="D4411" s="1">
        <v>44981</v>
      </c>
      <c r="E4411" s="24">
        <v>183</v>
      </c>
      <c r="F4411">
        <v>0.5</v>
      </c>
      <c r="G4411">
        <v>2.8</v>
      </c>
      <c r="H4411">
        <v>0.8</v>
      </c>
      <c r="I4411" t="s">
        <v>21</v>
      </c>
      <c r="J4411">
        <v>100</v>
      </c>
      <c r="K4411">
        <v>60</v>
      </c>
      <c r="L4411">
        <v>160</v>
      </c>
      <c r="M4411" t="s">
        <v>207</v>
      </c>
      <c r="N4411" t="s">
        <v>44</v>
      </c>
      <c r="O4411" t="s">
        <v>203</v>
      </c>
      <c r="P4411">
        <f t="shared" si="204"/>
        <v>3.1920000000000002</v>
      </c>
      <c r="Q4411">
        <f t="shared" si="205"/>
        <v>-0.39200000000000035</v>
      </c>
      <c r="R4411">
        <f t="shared" si="206"/>
        <v>0.375</v>
      </c>
    </row>
    <row r="4412" spans="1:18" x14ac:dyDescent="0.25">
      <c r="A4412" t="s">
        <v>206</v>
      </c>
      <c r="B4412" t="s">
        <v>7</v>
      </c>
      <c r="C4412" s="1">
        <v>44798</v>
      </c>
      <c r="D4412" s="1">
        <v>44981</v>
      </c>
      <c r="E4412" s="24">
        <v>183</v>
      </c>
      <c r="F4412">
        <v>0.5</v>
      </c>
      <c r="G4412">
        <v>2.6</v>
      </c>
      <c r="H4412">
        <v>0.7</v>
      </c>
      <c r="I4412" t="s">
        <v>21</v>
      </c>
      <c r="J4412">
        <v>100</v>
      </c>
      <c r="K4412">
        <v>60</v>
      </c>
      <c r="L4412">
        <v>160</v>
      </c>
      <c r="M4412" t="s">
        <v>207</v>
      </c>
      <c r="N4412" t="s">
        <v>44</v>
      </c>
      <c r="O4412" t="s">
        <v>203</v>
      </c>
      <c r="P4412">
        <f t="shared" si="204"/>
        <v>3.1920000000000002</v>
      </c>
      <c r="Q4412">
        <f t="shared" si="205"/>
        <v>-0.59200000000000008</v>
      </c>
      <c r="R4412">
        <f t="shared" si="206"/>
        <v>0.375</v>
      </c>
    </row>
    <row r="4413" spans="1:18" x14ac:dyDescent="0.25">
      <c r="A4413" t="s">
        <v>206</v>
      </c>
      <c r="B4413" t="s">
        <v>7</v>
      </c>
      <c r="C4413" s="1">
        <v>44798</v>
      </c>
      <c r="D4413" s="1">
        <v>44981</v>
      </c>
      <c r="E4413" s="24">
        <v>183</v>
      </c>
      <c r="F4413">
        <v>0.5</v>
      </c>
      <c r="G4413">
        <v>2.2000000000000002</v>
      </c>
      <c r="H4413">
        <v>0.6</v>
      </c>
      <c r="I4413" t="s">
        <v>21</v>
      </c>
      <c r="J4413">
        <v>100</v>
      </c>
      <c r="K4413">
        <v>60</v>
      </c>
      <c r="L4413">
        <v>160</v>
      </c>
      <c r="M4413" t="s">
        <v>207</v>
      </c>
      <c r="N4413" t="s">
        <v>44</v>
      </c>
      <c r="O4413" t="s">
        <v>203</v>
      </c>
      <c r="P4413">
        <f t="shared" si="204"/>
        <v>3.1920000000000002</v>
      </c>
      <c r="Q4413">
        <f t="shared" si="205"/>
        <v>-0.99199999999999999</v>
      </c>
      <c r="R4413">
        <f t="shared" si="206"/>
        <v>0.375</v>
      </c>
    </row>
    <row r="4414" spans="1:18" x14ac:dyDescent="0.25">
      <c r="A4414" t="s">
        <v>206</v>
      </c>
      <c r="B4414" t="s">
        <v>7</v>
      </c>
      <c r="C4414" s="1">
        <v>44798</v>
      </c>
      <c r="D4414" s="1">
        <v>44981</v>
      </c>
      <c r="E4414" s="24">
        <v>183</v>
      </c>
      <c r="F4414">
        <v>0.5</v>
      </c>
      <c r="G4414">
        <v>2.6</v>
      </c>
      <c r="H4414">
        <v>0.7</v>
      </c>
      <c r="I4414" t="s">
        <v>21</v>
      </c>
      <c r="J4414">
        <v>100</v>
      </c>
      <c r="K4414">
        <v>60</v>
      </c>
      <c r="L4414">
        <v>160</v>
      </c>
      <c r="M4414" t="s">
        <v>207</v>
      </c>
      <c r="N4414" t="s">
        <v>44</v>
      </c>
      <c r="O4414" t="s">
        <v>203</v>
      </c>
      <c r="P4414">
        <f t="shared" si="204"/>
        <v>3.1920000000000002</v>
      </c>
      <c r="Q4414">
        <f t="shared" si="205"/>
        <v>-0.59200000000000008</v>
      </c>
      <c r="R4414">
        <f t="shared" si="206"/>
        <v>0.375</v>
      </c>
    </row>
    <row r="4415" spans="1:18" x14ac:dyDescent="0.25">
      <c r="A4415" t="s">
        <v>206</v>
      </c>
      <c r="B4415" t="s">
        <v>7</v>
      </c>
      <c r="C4415" s="1">
        <v>44798</v>
      </c>
      <c r="D4415" s="1">
        <v>44981</v>
      </c>
      <c r="E4415" s="24">
        <v>183</v>
      </c>
      <c r="F4415">
        <v>0.5</v>
      </c>
      <c r="G4415">
        <v>2.2000000000000002</v>
      </c>
      <c r="H4415">
        <v>0.5</v>
      </c>
      <c r="I4415" t="s">
        <v>21</v>
      </c>
      <c r="J4415">
        <v>100</v>
      </c>
      <c r="K4415">
        <v>60</v>
      </c>
      <c r="L4415">
        <v>160</v>
      </c>
      <c r="M4415" t="s">
        <v>207</v>
      </c>
      <c r="N4415" t="s">
        <v>44</v>
      </c>
      <c r="O4415" t="s">
        <v>203</v>
      </c>
      <c r="P4415">
        <f t="shared" si="204"/>
        <v>3.1920000000000002</v>
      </c>
      <c r="Q4415">
        <f t="shared" si="205"/>
        <v>-0.99199999999999999</v>
      </c>
      <c r="R4415">
        <f t="shared" si="206"/>
        <v>0.375</v>
      </c>
    </row>
    <row r="4416" spans="1:18" x14ac:dyDescent="0.25">
      <c r="A4416" t="s">
        <v>206</v>
      </c>
      <c r="B4416" t="s">
        <v>7</v>
      </c>
      <c r="C4416" s="1">
        <v>44798</v>
      </c>
      <c r="D4416" s="1">
        <v>44981</v>
      </c>
      <c r="E4416" s="24">
        <v>183</v>
      </c>
      <c r="F4416">
        <v>0.5</v>
      </c>
      <c r="G4416">
        <v>3.1</v>
      </c>
      <c r="H4416">
        <v>0.9</v>
      </c>
      <c r="I4416" t="s">
        <v>21</v>
      </c>
      <c r="J4416">
        <v>100</v>
      </c>
      <c r="K4416">
        <v>60</v>
      </c>
      <c r="L4416">
        <v>160</v>
      </c>
      <c r="M4416" t="s">
        <v>207</v>
      </c>
      <c r="N4416" t="s">
        <v>44</v>
      </c>
      <c r="O4416" t="s">
        <v>203</v>
      </c>
      <c r="P4416">
        <f t="shared" si="204"/>
        <v>3.1920000000000002</v>
      </c>
      <c r="Q4416">
        <f t="shared" si="205"/>
        <v>-9.2000000000000082E-2</v>
      </c>
      <c r="R4416">
        <f t="shared" si="206"/>
        <v>0.375</v>
      </c>
    </row>
    <row r="4417" spans="1:18" x14ac:dyDescent="0.25">
      <c r="A4417" t="s">
        <v>206</v>
      </c>
      <c r="B4417" t="s">
        <v>7</v>
      </c>
      <c r="C4417" s="1">
        <v>44798</v>
      </c>
      <c r="D4417" s="1">
        <v>44981</v>
      </c>
      <c r="E4417" s="24">
        <v>183</v>
      </c>
      <c r="F4417">
        <v>0.5</v>
      </c>
      <c r="G4417">
        <v>2.7</v>
      </c>
      <c r="H4417">
        <v>0.8</v>
      </c>
      <c r="I4417" t="s">
        <v>21</v>
      </c>
      <c r="J4417">
        <v>100</v>
      </c>
      <c r="K4417">
        <v>60</v>
      </c>
      <c r="L4417">
        <v>160</v>
      </c>
      <c r="M4417" t="s">
        <v>207</v>
      </c>
      <c r="N4417" t="s">
        <v>44</v>
      </c>
      <c r="O4417" t="s">
        <v>203</v>
      </c>
      <c r="P4417">
        <f t="shared" si="204"/>
        <v>3.1920000000000002</v>
      </c>
      <c r="Q4417">
        <f t="shared" si="205"/>
        <v>-0.49199999999999999</v>
      </c>
      <c r="R4417">
        <f t="shared" si="206"/>
        <v>0.375</v>
      </c>
    </row>
    <row r="4418" spans="1:18" x14ac:dyDescent="0.25">
      <c r="A4418" t="s">
        <v>206</v>
      </c>
      <c r="B4418" t="s">
        <v>7</v>
      </c>
      <c r="C4418" s="1">
        <v>44798</v>
      </c>
      <c r="D4418" s="1">
        <v>44981</v>
      </c>
      <c r="E4418" s="24">
        <v>183</v>
      </c>
      <c r="F4418">
        <v>0.5</v>
      </c>
      <c r="G4418">
        <v>2.6</v>
      </c>
      <c r="H4418">
        <v>0.8</v>
      </c>
      <c r="I4418" t="s">
        <v>21</v>
      </c>
      <c r="J4418">
        <v>100</v>
      </c>
      <c r="K4418">
        <v>60</v>
      </c>
      <c r="L4418">
        <v>160</v>
      </c>
      <c r="M4418" t="s">
        <v>207</v>
      </c>
      <c r="N4418" t="s">
        <v>44</v>
      </c>
      <c r="O4418" t="s">
        <v>203</v>
      </c>
      <c r="P4418">
        <f t="shared" si="204"/>
        <v>3.1920000000000002</v>
      </c>
      <c r="Q4418">
        <f t="shared" si="205"/>
        <v>-0.59200000000000008</v>
      </c>
      <c r="R4418">
        <f t="shared" si="206"/>
        <v>0.375</v>
      </c>
    </row>
    <row r="4419" spans="1:18" x14ac:dyDescent="0.25">
      <c r="A4419" t="s">
        <v>206</v>
      </c>
      <c r="B4419" t="s">
        <v>7</v>
      </c>
      <c r="C4419" s="1">
        <v>44798</v>
      </c>
      <c r="D4419" s="1">
        <v>44981</v>
      </c>
      <c r="E4419" s="24">
        <v>183</v>
      </c>
      <c r="F4419">
        <v>0.5</v>
      </c>
      <c r="G4419">
        <v>3.4</v>
      </c>
      <c r="H4419">
        <v>1</v>
      </c>
      <c r="I4419" t="s">
        <v>21</v>
      </c>
      <c r="J4419">
        <v>100</v>
      </c>
      <c r="K4419">
        <v>60</v>
      </c>
      <c r="L4419">
        <v>160</v>
      </c>
      <c r="M4419" t="s">
        <v>207</v>
      </c>
      <c r="N4419" t="s">
        <v>44</v>
      </c>
      <c r="O4419" t="s">
        <v>203</v>
      </c>
      <c r="P4419">
        <f t="shared" ref="P4419:P4482" si="207">IF(B4419="AltCom",E4419*0.003+1.43,IF(B4419="EreCya",E4419*0.003+2.87,IF(B4419="JulOrn",E4419*0.004+2.3,IF(B4419="LepElo",E4419*0.011+0.91,IF(B4419="NeoPul",E4419*0.004+2.46,IF(B4419="NeoTet","NT",IF(B4419="TelTem",E4419*0.006+1.77,IF(B4419="VarMoo",E4419*0.003+1.67,"AAAAAAAAAH"))))))))</f>
        <v>3.1920000000000002</v>
      </c>
      <c r="Q4419">
        <f t="shared" ref="Q4419:Q4482" si="208">IF(B4419="NeoTet", "NA", G4419-P4419)</f>
        <v>0.20799999999999974</v>
      </c>
      <c r="R4419">
        <f t="shared" ref="R4419:R4482" si="209">K4419/L4419</f>
        <v>0.375</v>
      </c>
    </row>
    <row r="4420" spans="1:18" x14ac:dyDescent="0.25">
      <c r="A4420" t="s">
        <v>206</v>
      </c>
      <c r="B4420" t="s">
        <v>7</v>
      </c>
      <c r="C4420" s="1">
        <v>44798</v>
      </c>
      <c r="D4420" s="1">
        <v>44981</v>
      </c>
      <c r="E4420" s="24">
        <v>183</v>
      </c>
      <c r="F4420">
        <v>0.5</v>
      </c>
      <c r="G4420">
        <v>2.2999999999999998</v>
      </c>
      <c r="H4420">
        <v>0.7</v>
      </c>
      <c r="I4420" t="s">
        <v>21</v>
      </c>
      <c r="J4420">
        <v>100</v>
      </c>
      <c r="K4420">
        <v>60</v>
      </c>
      <c r="L4420">
        <v>160</v>
      </c>
      <c r="M4420" t="s">
        <v>207</v>
      </c>
      <c r="N4420" t="s">
        <v>44</v>
      </c>
      <c r="O4420" t="s">
        <v>203</v>
      </c>
      <c r="P4420">
        <f t="shared" si="207"/>
        <v>3.1920000000000002</v>
      </c>
      <c r="Q4420">
        <f t="shared" si="208"/>
        <v>-0.89200000000000035</v>
      </c>
      <c r="R4420">
        <f t="shared" si="209"/>
        <v>0.375</v>
      </c>
    </row>
    <row r="4421" spans="1:18" x14ac:dyDescent="0.25">
      <c r="A4421" t="s">
        <v>206</v>
      </c>
      <c r="B4421" t="s">
        <v>7</v>
      </c>
      <c r="C4421" s="1">
        <v>44798</v>
      </c>
      <c r="D4421" s="1">
        <v>44981</v>
      </c>
      <c r="E4421" s="24">
        <v>183</v>
      </c>
      <c r="F4421">
        <v>0.5</v>
      </c>
      <c r="G4421">
        <v>2.6</v>
      </c>
      <c r="H4421">
        <v>0.8</v>
      </c>
      <c r="I4421" t="s">
        <v>21</v>
      </c>
      <c r="J4421">
        <v>100</v>
      </c>
      <c r="K4421">
        <v>60</v>
      </c>
      <c r="L4421">
        <v>160</v>
      </c>
      <c r="M4421" t="s">
        <v>207</v>
      </c>
      <c r="N4421" t="s">
        <v>44</v>
      </c>
      <c r="O4421" t="s">
        <v>203</v>
      </c>
      <c r="P4421">
        <f t="shared" si="207"/>
        <v>3.1920000000000002</v>
      </c>
      <c r="Q4421">
        <f t="shared" si="208"/>
        <v>-0.59200000000000008</v>
      </c>
      <c r="R4421">
        <f t="shared" si="209"/>
        <v>0.375</v>
      </c>
    </row>
    <row r="4422" spans="1:18" x14ac:dyDescent="0.25">
      <c r="A4422" t="s">
        <v>206</v>
      </c>
      <c r="B4422" t="s">
        <v>7</v>
      </c>
      <c r="C4422" s="1">
        <v>44798</v>
      </c>
      <c r="D4422" s="1">
        <v>44981</v>
      </c>
      <c r="E4422" s="24">
        <v>183</v>
      </c>
      <c r="F4422">
        <v>0.5</v>
      </c>
      <c r="G4422">
        <v>2.8</v>
      </c>
      <c r="H4422">
        <v>0.8</v>
      </c>
      <c r="I4422" t="s">
        <v>21</v>
      </c>
      <c r="J4422">
        <v>100</v>
      </c>
      <c r="K4422">
        <v>60</v>
      </c>
      <c r="L4422">
        <v>160</v>
      </c>
      <c r="M4422" t="s">
        <v>207</v>
      </c>
      <c r="N4422" t="s">
        <v>44</v>
      </c>
      <c r="O4422" t="s">
        <v>203</v>
      </c>
      <c r="P4422">
        <f t="shared" si="207"/>
        <v>3.1920000000000002</v>
      </c>
      <c r="Q4422">
        <f t="shared" si="208"/>
        <v>-0.39200000000000035</v>
      </c>
      <c r="R4422">
        <f t="shared" si="209"/>
        <v>0.375</v>
      </c>
    </row>
    <row r="4423" spans="1:18" x14ac:dyDescent="0.25">
      <c r="A4423" t="s">
        <v>206</v>
      </c>
      <c r="B4423" t="s">
        <v>7</v>
      </c>
      <c r="C4423" s="1">
        <v>44798</v>
      </c>
      <c r="D4423" s="1">
        <v>44981</v>
      </c>
      <c r="E4423" s="24">
        <v>183</v>
      </c>
      <c r="F4423">
        <v>0.5</v>
      </c>
      <c r="G4423">
        <v>2.5</v>
      </c>
      <c r="H4423">
        <v>0.8</v>
      </c>
      <c r="I4423" t="s">
        <v>21</v>
      </c>
      <c r="J4423">
        <v>100</v>
      </c>
      <c r="K4423">
        <v>60</v>
      </c>
      <c r="L4423">
        <v>160</v>
      </c>
      <c r="M4423" t="s">
        <v>207</v>
      </c>
      <c r="N4423" t="s">
        <v>44</v>
      </c>
      <c r="O4423" t="s">
        <v>203</v>
      </c>
      <c r="P4423">
        <f t="shared" si="207"/>
        <v>3.1920000000000002</v>
      </c>
      <c r="Q4423">
        <f t="shared" si="208"/>
        <v>-0.69200000000000017</v>
      </c>
      <c r="R4423">
        <f t="shared" si="209"/>
        <v>0.375</v>
      </c>
    </row>
    <row r="4424" spans="1:18" x14ac:dyDescent="0.25">
      <c r="A4424" t="s">
        <v>206</v>
      </c>
      <c r="B4424" t="s">
        <v>7</v>
      </c>
      <c r="C4424" s="1">
        <v>44798</v>
      </c>
      <c r="D4424" s="1">
        <v>44981</v>
      </c>
      <c r="E4424" s="24">
        <v>183</v>
      </c>
      <c r="F4424">
        <v>0.5</v>
      </c>
      <c r="G4424">
        <v>2.2000000000000002</v>
      </c>
      <c r="H4424">
        <v>0.6</v>
      </c>
      <c r="I4424" t="s">
        <v>21</v>
      </c>
      <c r="J4424">
        <v>100</v>
      </c>
      <c r="K4424">
        <v>60</v>
      </c>
      <c r="L4424">
        <v>160</v>
      </c>
      <c r="M4424" t="s">
        <v>207</v>
      </c>
      <c r="N4424" t="s">
        <v>44</v>
      </c>
      <c r="O4424" t="s">
        <v>203</v>
      </c>
      <c r="P4424">
        <f t="shared" si="207"/>
        <v>3.1920000000000002</v>
      </c>
      <c r="Q4424">
        <f t="shared" si="208"/>
        <v>-0.99199999999999999</v>
      </c>
      <c r="R4424">
        <f t="shared" si="209"/>
        <v>0.375</v>
      </c>
    </row>
    <row r="4425" spans="1:18" x14ac:dyDescent="0.25">
      <c r="A4425" t="s">
        <v>206</v>
      </c>
      <c r="B4425" t="s">
        <v>7</v>
      </c>
      <c r="C4425" s="1">
        <v>44798</v>
      </c>
      <c r="D4425" s="1">
        <v>44981</v>
      </c>
      <c r="E4425" s="24">
        <v>183</v>
      </c>
      <c r="F4425">
        <v>0.5</v>
      </c>
      <c r="G4425">
        <v>2.2999999999999998</v>
      </c>
      <c r="H4425">
        <v>0.7</v>
      </c>
      <c r="I4425" t="s">
        <v>21</v>
      </c>
      <c r="J4425">
        <v>100</v>
      </c>
      <c r="K4425">
        <v>60</v>
      </c>
      <c r="L4425">
        <v>160</v>
      </c>
      <c r="M4425" t="s">
        <v>207</v>
      </c>
      <c r="N4425" t="s">
        <v>44</v>
      </c>
      <c r="O4425" t="s">
        <v>203</v>
      </c>
      <c r="P4425">
        <f t="shared" si="207"/>
        <v>3.1920000000000002</v>
      </c>
      <c r="Q4425">
        <f t="shared" si="208"/>
        <v>-0.89200000000000035</v>
      </c>
      <c r="R4425">
        <f t="shared" si="209"/>
        <v>0.375</v>
      </c>
    </row>
    <row r="4426" spans="1:18" x14ac:dyDescent="0.25">
      <c r="A4426" t="s">
        <v>206</v>
      </c>
      <c r="B4426" t="s">
        <v>7</v>
      </c>
      <c r="C4426" s="1">
        <v>44798</v>
      </c>
      <c r="D4426" s="1">
        <v>44981</v>
      </c>
      <c r="E4426" s="24">
        <v>183</v>
      </c>
      <c r="F4426">
        <v>0.5</v>
      </c>
      <c r="G4426">
        <v>2.6</v>
      </c>
      <c r="H4426">
        <v>0.8</v>
      </c>
      <c r="I4426" t="s">
        <v>21</v>
      </c>
      <c r="J4426">
        <v>100</v>
      </c>
      <c r="K4426">
        <v>60</v>
      </c>
      <c r="L4426">
        <v>160</v>
      </c>
      <c r="M4426" t="s">
        <v>207</v>
      </c>
      <c r="N4426" t="s">
        <v>44</v>
      </c>
      <c r="O4426" t="s">
        <v>203</v>
      </c>
      <c r="P4426">
        <f t="shared" si="207"/>
        <v>3.1920000000000002</v>
      </c>
      <c r="Q4426">
        <f t="shared" si="208"/>
        <v>-0.59200000000000008</v>
      </c>
      <c r="R4426">
        <f t="shared" si="209"/>
        <v>0.375</v>
      </c>
    </row>
    <row r="4427" spans="1:18" x14ac:dyDescent="0.25">
      <c r="A4427" t="s">
        <v>206</v>
      </c>
      <c r="B4427" t="s">
        <v>7</v>
      </c>
      <c r="C4427" s="1">
        <v>44798</v>
      </c>
      <c r="D4427" s="1">
        <v>44981</v>
      </c>
      <c r="E4427" s="24">
        <v>183</v>
      </c>
      <c r="F4427">
        <v>0.5</v>
      </c>
      <c r="G4427">
        <v>2.2999999999999998</v>
      </c>
      <c r="H4427">
        <v>0.7</v>
      </c>
      <c r="I4427" t="s">
        <v>21</v>
      </c>
      <c r="J4427">
        <v>100</v>
      </c>
      <c r="K4427">
        <v>60</v>
      </c>
      <c r="L4427">
        <v>160</v>
      </c>
      <c r="M4427" t="s">
        <v>207</v>
      </c>
      <c r="N4427" t="s">
        <v>44</v>
      </c>
      <c r="O4427" t="s">
        <v>203</v>
      </c>
      <c r="P4427">
        <f t="shared" si="207"/>
        <v>3.1920000000000002</v>
      </c>
      <c r="Q4427">
        <f t="shared" si="208"/>
        <v>-0.89200000000000035</v>
      </c>
      <c r="R4427">
        <f t="shared" si="209"/>
        <v>0.375</v>
      </c>
    </row>
    <row r="4428" spans="1:18" x14ac:dyDescent="0.25">
      <c r="A4428" t="s">
        <v>206</v>
      </c>
      <c r="B4428" t="s">
        <v>7</v>
      </c>
      <c r="C4428" s="1">
        <v>44798</v>
      </c>
      <c r="D4428" s="1">
        <v>44981</v>
      </c>
      <c r="E4428" s="24">
        <v>183</v>
      </c>
      <c r="F4428">
        <v>0.5</v>
      </c>
      <c r="G4428">
        <v>2.8</v>
      </c>
      <c r="H4428">
        <v>0.8</v>
      </c>
      <c r="I4428" t="s">
        <v>21</v>
      </c>
      <c r="J4428">
        <v>100</v>
      </c>
      <c r="K4428">
        <v>60</v>
      </c>
      <c r="L4428">
        <v>160</v>
      </c>
      <c r="M4428" t="s">
        <v>207</v>
      </c>
      <c r="N4428" t="s">
        <v>44</v>
      </c>
      <c r="O4428" t="s">
        <v>203</v>
      </c>
      <c r="P4428">
        <f t="shared" si="207"/>
        <v>3.1920000000000002</v>
      </c>
      <c r="Q4428">
        <f t="shared" si="208"/>
        <v>-0.39200000000000035</v>
      </c>
      <c r="R4428">
        <f t="shared" si="209"/>
        <v>0.375</v>
      </c>
    </row>
    <row r="4429" spans="1:18" x14ac:dyDescent="0.25">
      <c r="A4429" t="s">
        <v>206</v>
      </c>
      <c r="B4429" t="s">
        <v>7</v>
      </c>
      <c r="C4429" s="1">
        <v>44798</v>
      </c>
      <c r="D4429" s="1">
        <v>44981</v>
      </c>
      <c r="E4429" s="24">
        <v>183</v>
      </c>
      <c r="F4429">
        <v>0.5</v>
      </c>
      <c r="G4429">
        <v>2.6</v>
      </c>
      <c r="H4429">
        <v>0.8</v>
      </c>
      <c r="I4429" t="s">
        <v>21</v>
      </c>
      <c r="J4429">
        <v>100</v>
      </c>
      <c r="K4429">
        <v>60</v>
      </c>
      <c r="L4429">
        <v>160</v>
      </c>
      <c r="M4429" t="s">
        <v>207</v>
      </c>
      <c r="N4429" t="s">
        <v>44</v>
      </c>
      <c r="O4429" t="s">
        <v>203</v>
      </c>
      <c r="P4429">
        <f t="shared" si="207"/>
        <v>3.1920000000000002</v>
      </c>
      <c r="Q4429">
        <f t="shared" si="208"/>
        <v>-0.59200000000000008</v>
      </c>
      <c r="R4429">
        <f t="shared" si="209"/>
        <v>0.375</v>
      </c>
    </row>
    <row r="4430" spans="1:18" x14ac:dyDescent="0.25">
      <c r="A4430" t="s">
        <v>206</v>
      </c>
      <c r="B4430" t="s">
        <v>7</v>
      </c>
      <c r="C4430" s="1">
        <v>44798</v>
      </c>
      <c r="D4430" s="1">
        <v>44981</v>
      </c>
      <c r="E4430" s="24">
        <v>183</v>
      </c>
      <c r="F4430">
        <v>0.5</v>
      </c>
      <c r="G4430">
        <v>2.4</v>
      </c>
      <c r="H4430">
        <v>0.7</v>
      </c>
      <c r="I4430" t="s">
        <v>21</v>
      </c>
      <c r="J4430">
        <v>100</v>
      </c>
      <c r="K4430">
        <v>60</v>
      </c>
      <c r="L4430">
        <v>160</v>
      </c>
      <c r="M4430" t="s">
        <v>207</v>
      </c>
      <c r="N4430" t="s">
        <v>44</v>
      </c>
      <c r="O4430" t="s">
        <v>203</v>
      </c>
      <c r="P4430">
        <f t="shared" si="207"/>
        <v>3.1920000000000002</v>
      </c>
      <c r="Q4430">
        <f t="shared" si="208"/>
        <v>-0.79200000000000026</v>
      </c>
      <c r="R4430">
        <f t="shared" si="209"/>
        <v>0.375</v>
      </c>
    </row>
    <row r="4431" spans="1:18" x14ac:dyDescent="0.25">
      <c r="A4431" t="s">
        <v>206</v>
      </c>
      <c r="B4431" t="s">
        <v>7</v>
      </c>
      <c r="C4431" s="1">
        <v>44798</v>
      </c>
      <c r="D4431" s="1">
        <v>44981</v>
      </c>
      <c r="E4431" s="24">
        <v>183</v>
      </c>
      <c r="F4431">
        <v>0.5</v>
      </c>
      <c r="G4431">
        <v>2.6</v>
      </c>
      <c r="H4431">
        <v>0.7</v>
      </c>
      <c r="I4431" t="s">
        <v>21</v>
      </c>
      <c r="J4431">
        <v>100</v>
      </c>
      <c r="K4431">
        <v>60</v>
      </c>
      <c r="L4431">
        <v>160</v>
      </c>
      <c r="M4431" t="s">
        <v>207</v>
      </c>
      <c r="N4431" t="s">
        <v>44</v>
      </c>
      <c r="O4431" t="s">
        <v>203</v>
      </c>
      <c r="P4431">
        <f t="shared" si="207"/>
        <v>3.1920000000000002</v>
      </c>
      <c r="Q4431">
        <f t="shared" si="208"/>
        <v>-0.59200000000000008</v>
      </c>
      <c r="R4431">
        <f t="shared" si="209"/>
        <v>0.375</v>
      </c>
    </row>
    <row r="4432" spans="1:18" x14ac:dyDescent="0.25">
      <c r="A4432" t="s">
        <v>206</v>
      </c>
      <c r="B4432" t="s">
        <v>7</v>
      </c>
      <c r="C4432" s="1">
        <v>44798</v>
      </c>
      <c r="D4432" s="1">
        <v>44981</v>
      </c>
      <c r="E4432" s="24">
        <v>183</v>
      </c>
      <c r="F4432">
        <v>0.5</v>
      </c>
      <c r="G4432">
        <v>2.5</v>
      </c>
      <c r="H4432">
        <v>0.8</v>
      </c>
      <c r="I4432" t="s">
        <v>21</v>
      </c>
      <c r="J4432">
        <v>100</v>
      </c>
      <c r="K4432">
        <v>60</v>
      </c>
      <c r="L4432">
        <v>160</v>
      </c>
      <c r="M4432" t="s">
        <v>207</v>
      </c>
      <c r="N4432" t="s">
        <v>44</v>
      </c>
      <c r="O4432" t="s">
        <v>203</v>
      </c>
      <c r="P4432">
        <f t="shared" si="207"/>
        <v>3.1920000000000002</v>
      </c>
      <c r="Q4432">
        <f t="shared" si="208"/>
        <v>-0.69200000000000017</v>
      </c>
      <c r="R4432">
        <f t="shared" si="209"/>
        <v>0.375</v>
      </c>
    </row>
    <row r="4433" spans="1:18" x14ac:dyDescent="0.25">
      <c r="A4433" t="s">
        <v>206</v>
      </c>
      <c r="B4433" t="s">
        <v>7</v>
      </c>
      <c r="C4433" s="1">
        <v>44798</v>
      </c>
      <c r="D4433" s="1">
        <v>44981</v>
      </c>
      <c r="E4433" s="24">
        <v>183</v>
      </c>
      <c r="F4433">
        <v>0.5</v>
      </c>
      <c r="G4433">
        <v>3</v>
      </c>
      <c r="H4433">
        <v>0.9</v>
      </c>
      <c r="I4433" t="s">
        <v>21</v>
      </c>
      <c r="J4433">
        <v>100</v>
      </c>
      <c r="K4433">
        <v>60</v>
      </c>
      <c r="L4433">
        <v>160</v>
      </c>
      <c r="M4433" t="s">
        <v>207</v>
      </c>
      <c r="N4433" t="s">
        <v>44</v>
      </c>
      <c r="O4433" t="s">
        <v>203</v>
      </c>
      <c r="P4433">
        <f t="shared" si="207"/>
        <v>3.1920000000000002</v>
      </c>
      <c r="Q4433">
        <f t="shared" si="208"/>
        <v>-0.19200000000000017</v>
      </c>
      <c r="R4433">
        <f t="shared" si="209"/>
        <v>0.375</v>
      </c>
    </row>
    <row r="4434" spans="1:18" x14ac:dyDescent="0.25">
      <c r="A4434" t="s">
        <v>206</v>
      </c>
      <c r="B4434" t="s">
        <v>7</v>
      </c>
      <c r="C4434" s="1">
        <v>44798</v>
      </c>
      <c r="D4434" s="1">
        <v>44981</v>
      </c>
      <c r="E4434" s="24">
        <v>183</v>
      </c>
      <c r="F4434">
        <v>0.5</v>
      </c>
      <c r="G4434">
        <v>2.4</v>
      </c>
      <c r="H4434">
        <v>0.7</v>
      </c>
      <c r="I4434" t="s">
        <v>21</v>
      </c>
      <c r="J4434">
        <v>100</v>
      </c>
      <c r="K4434">
        <v>60</v>
      </c>
      <c r="L4434">
        <v>160</v>
      </c>
      <c r="M4434" t="s">
        <v>207</v>
      </c>
      <c r="N4434" t="s">
        <v>44</v>
      </c>
      <c r="O4434" t="s">
        <v>203</v>
      </c>
      <c r="P4434">
        <f t="shared" si="207"/>
        <v>3.1920000000000002</v>
      </c>
      <c r="Q4434">
        <f t="shared" si="208"/>
        <v>-0.79200000000000026</v>
      </c>
      <c r="R4434">
        <f t="shared" si="209"/>
        <v>0.375</v>
      </c>
    </row>
    <row r="4435" spans="1:18" x14ac:dyDescent="0.25">
      <c r="A4435" t="s">
        <v>206</v>
      </c>
      <c r="B4435" t="s">
        <v>7</v>
      </c>
      <c r="C4435" s="1">
        <v>44798</v>
      </c>
      <c r="D4435" s="1">
        <v>44981</v>
      </c>
      <c r="E4435" s="24">
        <v>183</v>
      </c>
      <c r="F4435">
        <v>0.5</v>
      </c>
      <c r="G4435">
        <v>2.7</v>
      </c>
      <c r="H4435">
        <v>0.8</v>
      </c>
      <c r="I4435" t="s">
        <v>21</v>
      </c>
      <c r="J4435">
        <v>100</v>
      </c>
      <c r="K4435">
        <v>60</v>
      </c>
      <c r="L4435">
        <v>160</v>
      </c>
      <c r="M4435" t="s">
        <v>207</v>
      </c>
      <c r="N4435" t="s">
        <v>44</v>
      </c>
      <c r="O4435" t="s">
        <v>203</v>
      </c>
      <c r="P4435">
        <f t="shared" si="207"/>
        <v>3.1920000000000002</v>
      </c>
      <c r="Q4435">
        <f t="shared" si="208"/>
        <v>-0.49199999999999999</v>
      </c>
      <c r="R4435">
        <f t="shared" si="209"/>
        <v>0.375</v>
      </c>
    </row>
    <row r="4436" spans="1:18" x14ac:dyDescent="0.25">
      <c r="A4436" t="s">
        <v>206</v>
      </c>
      <c r="B4436" t="s">
        <v>7</v>
      </c>
      <c r="C4436" s="1">
        <v>44798</v>
      </c>
      <c r="D4436" s="1">
        <v>44981</v>
      </c>
      <c r="E4436" s="24">
        <v>183</v>
      </c>
      <c r="F4436">
        <v>0.5</v>
      </c>
      <c r="G4436">
        <v>2.7</v>
      </c>
      <c r="H4436">
        <v>0.8</v>
      </c>
      <c r="I4436" t="s">
        <v>21</v>
      </c>
      <c r="J4436">
        <v>100</v>
      </c>
      <c r="K4436">
        <v>60</v>
      </c>
      <c r="L4436">
        <v>160</v>
      </c>
      <c r="M4436" t="s">
        <v>207</v>
      </c>
      <c r="N4436" t="s">
        <v>44</v>
      </c>
      <c r="O4436" t="s">
        <v>203</v>
      </c>
      <c r="P4436">
        <f t="shared" si="207"/>
        <v>3.1920000000000002</v>
      </c>
      <c r="Q4436">
        <f t="shared" si="208"/>
        <v>-0.49199999999999999</v>
      </c>
      <c r="R4436">
        <f t="shared" si="209"/>
        <v>0.375</v>
      </c>
    </row>
    <row r="4437" spans="1:18" x14ac:dyDescent="0.25">
      <c r="A4437" t="s">
        <v>206</v>
      </c>
      <c r="B4437" t="s">
        <v>7</v>
      </c>
      <c r="C4437" s="1">
        <v>44798</v>
      </c>
      <c r="D4437" s="1">
        <v>44981</v>
      </c>
      <c r="E4437" s="24">
        <v>183</v>
      </c>
      <c r="F4437">
        <v>0.5</v>
      </c>
      <c r="G4437">
        <v>2.2000000000000002</v>
      </c>
      <c r="H4437">
        <v>0.6</v>
      </c>
      <c r="I4437" t="s">
        <v>21</v>
      </c>
      <c r="J4437">
        <v>100</v>
      </c>
      <c r="K4437">
        <v>60</v>
      </c>
      <c r="L4437">
        <v>160</v>
      </c>
      <c r="M4437" t="s">
        <v>207</v>
      </c>
      <c r="N4437" t="s">
        <v>44</v>
      </c>
      <c r="O4437" t="s">
        <v>203</v>
      </c>
      <c r="P4437">
        <f t="shared" si="207"/>
        <v>3.1920000000000002</v>
      </c>
      <c r="Q4437">
        <f t="shared" si="208"/>
        <v>-0.99199999999999999</v>
      </c>
      <c r="R4437">
        <f t="shared" si="209"/>
        <v>0.375</v>
      </c>
    </row>
    <row r="4438" spans="1:18" x14ac:dyDescent="0.25">
      <c r="A4438" t="s">
        <v>206</v>
      </c>
      <c r="B4438" t="s">
        <v>7</v>
      </c>
      <c r="C4438" s="1">
        <v>44798</v>
      </c>
      <c r="D4438" s="1">
        <v>44981</v>
      </c>
      <c r="E4438" s="24">
        <v>183</v>
      </c>
      <c r="F4438">
        <v>0.5</v>
      </c>
      <c r="G4438">
        <v>2.8</v>
      </c>
      <c r="H4438">
        <v>0.9</v>
      </c>
      <c r="I4438" t="s">
        <v>21</v>
      </c>
      <c r="J4438">
        <v>100</v>
      </c>
      <c r="K4438">
        <v>60</v>
      </c>
      <c r="L4438">
        <v>160</v>
      </c>
      <c r="M4438" t="s">
        <v>207</v>
      </c>
      <c r="N4438" t="s">
        <v>44</v>
      </c>
      <c r="O4438" t="s">
        <v>203</v>
      </c>
      <c r="P4438">
        <f t="shared" si="207"/>
        <v>3.1920000000000002</v>
      </c>
      <c r="Q4438">
        <f t="shared" si="208"/>
        <v>-0.39200000000000035</v>
      </c>
      <c r="R4438">
        <f t="shared" si="209"/>
        <v>0.375</v>
      </c>
    </row>
    <row r="4439" spans="1:18" x14ac:dyDescent="0.25">
      <c r="A4439" t="s">
        <v>206</v>
      </c>
      <c r="B4439" t="s">
        <v>7</v>
      </c>
      <c r="C4439" s="1">
        <v>44798</v>
      </c>
      <c r="D4439" s="1">
        <v>44981</v>
      </c>
      <c r="E4439" s="24">
        <v>183</v>
      </c>
      <c r="F4439">
        <v>0.5</v>
      </c>
      <c r="G4439">
        <v>2.6</v>
      </c>
      <c r="H4439">
        <v>0.7</v>
      </c>
      <c r="I4439" t="s">
        <v>21</v>
      </c>
      <c r="J4439">
        <v>100</v>
      </c>
      <c r="K4439">
        <v>60</v>
      </c>
      <c r="L4439">
        <v>160</v>
      </c>
      <c r="M4439" t="s">
        <v>207</v>
      </c>
      <c r="N4439" t="s">
        <v>44</v>
      </c>
      <c r="O4439" t="s">
        <v>203</v>
      </c>
      <c r="P4439">
        <f t="shared" si="207"/>
        <v>3.1920000000000002</v>
      </c>
      <c r="Q4439">
        <f t="shared" si="208"/>
        <v>-0.59200000000000008</v>
      </c>
      <c r="R4439">
        <f t="shared" si="209"/>
        <v>0.375</v>
      </c>
    </row>
    <row r="4440" spans="1:18" x14ac:dyDescent="0.25">
      <c r="A4440" t="s">
        <v>206</v>
      </c>
      <c r="B4440" t="s">
        <v>7</v>
      </c>
      <c r="C4440" s="1">
        <v>44798</v>
      </c>
      <c r="D4440" s="1">
        <v>44981</v>
      </c>
      <c r="E4440" s="24">
        <v>183</v>
      </c>
      <c r="F4440">
        <v>0.5</v>
      </c>
      <c r="G4440">
        <v>2.2999999999999998</v>
      </c>
      <c r="H4440">
        <v>0.6</v>
      </c>
      <c r="I4440" t="s">
        <v>21</v>
      </c>
      <c r="J4440">
        <v>100</v>
      </c>
      <c r="K4440">
        <v>60</v>
      </c>
      <c r="L4440">
        <v>160</v>
      </c>
      <c r="M4440" t="s">
        <v>207</v>
      </c>
      <c r="N4440" t="s">
        <v>44</v>
      </c>
      <c r="O4440" t="s">
        <v>203</v>
      </c>
      <c r="P4440">
        <f t="shared" si="207"/>
        <v>3.1920000000000002</v>
      </c>
      <c r="Q4440">
        <f t="shared" si="208"/>
        <v>-0.89200000000000035</v>
      </c>
      <c r="R4440">
        <f t="shared" si="209"/>
        <v>0.375</v>
      </c>
    </row>
    <row r="4441" spans="1:18" x14ac:dyDescent="0.25">
      <c r="A4441" t="s">
        <v>206</v>
      </c>
      <c r="B4441" t="s">
        <v>7</v>
      </c>
      <c r="C4441" s="1">
        <v>44798</v>
      </c>
      <c r="D4441" s="1">
        <v>44981</v>
      </c>
      <c r="E4441" s="24">
        <v>183</v>
      </c>
      <c r="F4441">
        <v>0.5</v>
      </c>
      <c r="G4441">
        <v>2.7</v>
      </c>
      <c r="H4441">
        <v>0.8</v>
      </c>
      <c r="I4441" t="s">
        <v>21</v>
      </c>
      <c r="J4441">
        <v>100</v>
      </c>
      <c r="K4441">
        <v>60</v>
      </c>
      <c r="L4441">
        <v>160</v>
      </c>
      <c r="M4441" t="s">
        <v>207</v>
      </c>
      <c r="N4441" t="s">
        <v>44</v>
      </c>
      <c r="O4441" t="s">
        <v>203</v>
      </c>
      <c r="P4441">
        <f t="shared" si="207"/>
        <v>3.1920000000000002</v>
      </c>
      <c r="Q4441">
        <f t="shared" si="208"/>
        <v>-0.49199999999999999</v>
      </c>
      <c r="R4441">
        <f t="shared" si="209"/>
        <v>0.375</v>
      </c>
    </row>
    <row r="4442" spans="1:18" x14ac:dyDescent="0.25">
      <c r="A4442" t="s">
        <v>206</v>
      </c>
      <c r="B4442" t="s">
        <v>7</v>
      </c>
      <c r="C4442" s="1">
        <v>44798</v>
      </c>
      <c r="D4442" s="1">
        <v>44981</v>
      </c>
      <c r="E4442" s="24">
        <v>183</v>
      </c>
      <c r="F4442">
        <v>0.5</v>
      </c>
      <c r="G4442">
        <v>2.5</v>
      </c>
      <c r="H4442">
        <v>0.7</v>
      </c>
      <c r="I4442" t="s">
        <v>21</v>
      </c>
      <c r="J4442">
        <v>100</v>
      </c>
      <c r="K4442">
        <v>60</v>
      </c>
      <c r="L4442">
        <v>160</v>
      </c>
      <c r="M4442" t="s">
        <v>207</v>
      </c>
      <c r="N4442" t="s">
        <v>44</v>
      </c>
      <c r="O4442" t="s">
        <v>203</v>
      </c>
      <c r="P4442">
        <f t="shared" si="207"/>
        <v>3.1920000000000002</v>
      </c>
      <c r="Q4442">
        <f t="shared" si="208"/>
        <v>-0.69200000000000017</v>
      </c>
      <c r="R4442">
        <f t="shared" si="209"/>
        <v>0.375</v>
      </c>
    </row>
    <row r="4443" spans="1:18" x14ac:dyDescent="0.25">
      <c r="A4443" t="s">
        <v>206</v>
      </c>
      <c r="B4443" t="s">
        <v>7</v>
      </c>
      <c r="C4443" s="1">
        <v>44798</v>
      </c>
      <c r="D4443" s="1">
        <v>44981</v>
      </c>
      <c r="E4443" s="24">
        <v>183</v>
      </c>
      <c r="F4443">
        <v>0.5</v>
      </c>
      <c r="G4443">
        <v>3.1</v>
      </c>
      <c r="H4443">
        <v>0.9</v>
      </c>
      <c r="I4443" t="s">
        <v>21</v>
      </c>
      <c r="J4443">
        <v>100</v>
      </c>
      <c r="K4443">
        <v>60</v>
      </c>
      <c r="L4443">
        <v>160</v>
      </c>
      <c r="M4443" t="s">
        <v>207</v>
      </c>
      <c r="N4443" t="s">
        <v>44</v>
      </c>
      <c r="O4443" t="s">
        <v>203</v>
      </c>
      <c r="P4443">
        <f t="shared" si="207"/>
        <v>3.1920000000000002</v>
      </c>
      <c r="Q4443">
        <f t="shared" si="208"/>
        <v>-9.2000000000000082E-2</v>
      </c>
      <c r="R4443">
        <f t="shared" si="209"/>
        <v>0.375</v>
      </c>
    </row>
    <row r="4444" spans="1:18" x14ac:dyDescent="0.25">
      <c r="A4444" t="s">
        <v>206</v>
      </c>
      <c r="B4444" t="s">
        <v>7</v>
      </c>
      <c r="C4444" s="1">
        <v>44798</v>
      </c>
      <c r="D4444" s="1">
        <v>44981</v>
      </c>
      <c r="E4444" s="24">
        <v>183</v>
      </c>
      <c r="F4444">
        <v>0.5</v>
      </c>
      <c r="G4444">
        <v>2.4</v>
      </c>
      <c r="H4444">
        <v>0.6</v>
      </c>
      <c r="I4444" t="s">
        <v>21</v>
      </c>
      <c r="J4444">
        <v>100</v>
      </c>
      <c r="K4444">
        <v>60</v>
      </c>
      <c r="L4444">
        <v>160</v>
      </c>
      <c r="M4444" t="s">
        <v>207</v>
      </c>
      <c r="N4444" t="s">
        <v>44</v>
      </c>
      <c r="O4444" t="s">
        <v>203</v>
      </c>
      <c r="P4444">
        <f t="shared" si="207"/>
        <v>3.1920000000000002</v>
      </c>
      <c r="Q4444">
        <f t="shared" si="208"/>
        <v>-0.79200000000000026</v>
      </c>
      <c r="R4444">
        <f t="shared" si="209"/>
        <v>0.375</v>
      </c>
    </row>
    <row r="4445" spans="1:18" x14ac:dyDescent="0.25">
      <c r="A4445" t="s">
        <v>206</v>
      </c>
      <c r="B4445" t="s">
        <v>7</v>
      </c>
      <c r="C4445" s="1">
        <v>44798</v>
      </c>
      <c r="D4445" s="1">
        <v>44981</v>
      </c>
      <c r="E4445" s="24">
        <v>183</v>
      </c>
      <c r="F4445">
        <v>0.5</v>
      </c>
      <c r="G4445">
        <v>2.6</v>
      </c>
      <c r="H4445">
        <v>0.8</v>
      </c>
      <c r="I4445" t="s">
        <v>21</v>
      </c>
      <c r="J4445">
        <v>100</v>
      </c>
      <c r="K4445">
        <v>60</v>
      </c>
      <c r="L4445">
        <v>160</v>
      </c>
      <c r="M4445" t="s">
        <v>207</v>
      </c>
      <c r="N4445" t="s">
        <v>44</v>
      </c>
      <c r="O4445" t="s">
        <v>203</v>
      </c>
      <c r="P4445">
        <f t="shared" si="207"/>
        <v>3.1920000000000002</v>
      </c>
      <c r="Q4445">
        <f t="shared" si="208"/>
        <v>-0.59200000000000008</v>
      </c>
      <c r="R4445">
        <f t="shared" si="209"/>
        <v>0.375</v>
      </c>
    </row>
    <row r="4446" spans="1:18" x14ac:dyDescent="0.25">
      <c r="A4446" t="s">
        <v>206</v>
      </c>
      <c r="B4446" t="s">
        <v>7</v>
      </c>
      <c r="C4446" s="1">
        <v>44798</v>
      </c>
      <c r="D4446" s="1">
        <v>44981</v>
      </c>
      <c r="E4446" s="24">
        <v>183</v>
      </c>
      <c r="F4446">
        <v>0.5</v>
      </c>
      <c r="G4446">
        <v>2.2999999999999998</v>
      </c>
      <c r="H4446">
        <v>0.6</v>
      </c>
      <c r="I4446" t="s">
        <v>21</v>
      </c>
      <c r="J4446">
        <v>100</v>
      </c>
      <c r="K4446">
        <v>60</v>
      </c>
      <c r="L4446">
        <v>160</v>
      </c>
      <c r="M4446" t="s">
        <v>207</v>
      </c>
      <c r="N4446" t="s">
        <v>44</v>
      </c>
      <c r="O4446" t="s">
        <v>203</v>
      </c>
      <c r="P4446">
        <f t="shared" si="207"/>
        <v>3.1920000000000002</v>
      </c>
      <c r="Q4446">
        <f t="shared" si="208"/>
        <v>-0.89200000000000035</v>
      </c>
      <c r="R4446">
        <f t="shared" si="209"/>
        <v>0.375</v>
      </c>
    </row>
    <row r="4447" spans="1:18" x14ac:dyDescent="0.25">
      <c r="A4447" t="s">
        <v>206</v>
      </c>
      <c r="B4447" t="s">
        <v>7</v>
      </c>
      <c r="C4447" s="1">
        <v>44798</v>
      </c>
      <c r="D4447" s="1">
        <v>44981</v>
      </c>
      <c r="E4447" s="24">
        <v>183</v>
      </c>
      <c r="F4447">
        <v>0.5</v>
      </c>
      <c r="G4447">
        <v>2.8</v>
      </c>
      <c r="H4447">
        <v>0.8</v>
      </c>
      <c r="I4447" t="s">
        <v>21</v>
      </c>
      <c r="J4447">
        <v>100</v>
      </c>
      <c r="K4447">
        <v>60</v>
      </c>
      <c r="L4447">
        <v>160</v>
      </c>
      <c r="M4447" t="s">
        <v>207</v>
      </c>
      <c r="N4447" t="s">
        <v>44</v>
      </c>
      <c r="O4447" t="s">
        <v>203</v>
      </c>
      <c r="P4447">
        <f t="shared" si="207"/>
        <v>3.1920000000000002</v>
      </c>
      <c r="Q4447">
        <f t="shared" si="208"/>
        <v>-0.39200000000000035</v>
      </c>
      <c r="R4447">
        <f t="shared" si="209"/>
        <v>0.375</v>
      </c>
    </row>
    <row r="4448" spans="1:18" x14ac:dyDescent="0.25">
      <c r="A4448" t="s">
        <v>206</v>
      </c>
      <c r="B4448" t="s">
        <v>7</v>
      </c>
      <c r="C4448" s="1">
        <v>44798</v>
      </c>
      <c r="D4448" s="1">
        <v>44981</v>
      </c>
      <c r="E4448" s="24">
        <v>183</v>
      </c>
      <c r="F4448">
        <v>0.5</v>
      </c>
      <c r="G4448">
        <v>2.2999999999999998</v>
      </c>
      <c r="H4448">
        <v>0.7</v>
      </c>
      <c r="I4448" t="s">
        <v>21</v>
      </c>
      <c r="J4448">
        <v>100</v>
      </c>
      <c r="K4448">
        <v>60</v>
      </c>
      <c r="L4448">
        <v>160</v>
      </c>
      <c r="M4448" t="s">
        <v>207</v>
      </c>
      <c r="N4448" t="s">
        <v>44</v>
      </c>
      <c r="O4448" t="s">
        <v>203</v>
      </c>
      <c r="P4448">
        <f t="shared" si="207"/>
        <v>3.1920000000000002</v>
      </c>
      <c r="Q4448">
        <f t="shared" si="208"/>
        <v>-0.89200000000000035</v>
      </c>
      <c r="R4448">
        <f t="shared" si="209"/>
        <v>0.375</v>
      </c>
    </row>
    <row r="4449" spans="1:18" x14ac:dyDescent="0.25">
      <c r="A4449" t="s">
        <v>206</v>
      </c>
      <c r="B4449" t="s">
        <v>7</v>
      </c>
      <c r="C4449" s="1">
        <v>44798</v>
      </c>
      <c r="D4449" s="1">
        <v>44981</v>
      </c>
      <c r="E4449" s="24">
        <v>183</v>
      </c>
      <c r="F4449">
        <v>0.5</v>
      </c>
      <c r="G4449">
        <v>2.9</v>
      </c>
      <c r="H4449">
        <v>0.8</v>
      </c>
      <c r="I4449" t="s">
        <v>21</v>
      </c>
      <c r="J4449">
        <v>100</v>
      </c>
      <c r="K4449">
        <v>60</v>
      </c>
      <c r="L4449">
        <v>160</v>
      </c>
      <c r="M4449" t="s">
        <v>207</v>
      </c>
      <c r="N4449" t="s">
        <v>44</v>
      </c>
      <c r="O4449" t="s">
        <v>203</v>
      </c>
      <c r="P4449">
        <f t="shared" si="207"/>
        <v>3.1920000000000002</v>
      </c>
      <c r="Q4449">
        <f t="shared" si="208"/>
        <v>-0.29200000000000026</v>
      </c>
      <c r="R4449">
        <f t="shared" si="209"/>
        <v>0.375</v>
      </c>
    </row>
    <row r="4450" spans="1:18" x14ac:dyDescent="0.25">
      <c r="A4450" t="s">
        <v>206</v>
      </c>
      <c r="B4450" t="s">
        <v>7</v>
      </c>
      <c r="C4450" s="1">
        <v>44798</v>
      </c>
      <c r="D4450" s="1">
        <v>44981</v>
      </c>
      <c r="E4450" s="24">
        <v>183</v>
      </c>
      <c r="F4450">
        <v>0.5</v>
      </c>
      <c r="G4450">
        <v>2.5</v>
      </c>
      <c r="H4450">
        <v>0.7</v>
      </c>
      <c r="I4450" t="s">
        <v>21</v>
      </c>
      <c r="J4450">
        <v>100</v>
      </c>
      <c r="K4450">
        <v>60</v>
      </c>
      <c r="L4450">
        <v>160</v>
      </c>
      <c r="M4450" t="s">
        <v>207</v>
      </c>
      <c r="N4450" t="s">
        <v>44</v>
      </c>
      <c r="O4450" t="s">
        <v>203</v>
      </c>
      <c r="P4450">
        <f t="shared" si="207"/>
        <v>3.1920000000000002</v>
      </c>
      <c r="Q4450">
        <f t="shared" si="208"/>
        <v>-0.69200000000000017</v>
      </c>
      <c r="R4450">
        <f t="shared" si="209"/>
        <v>0.375</v>
      </c>
    </row>
    <row r="4451" spans="1:18" x14ac:dyDescent="0.25">
      <c r="A4451" t="s">
        <v>206</v>
      </c>
      <c r="B4451" t="s">
        <v>7</v>
      </c>
      <c r="C4451" s="1">
        <v>44798</v>
      </c>
      <c r="D4451" s="1">
        <v>44981</v>
      </c>
      <c r="E4451" s="24">
        <v>183</v>
      </c>
      <c r="F4451">
        <v>0.5</v>
      </c>
      <c r="G4451">
        <v>2.7</v>
      </c>
      <c r="H4451">
        <v>0.8</v>
      </c>
      <c r="I4451" t="s">
        <v>21</v>
      </c>
      <c r="J4451">
        <v>100</v>
      </c>
      <c r="K4451">
        <v>60</v>
      </c>
      <c r="L4451">
        <v>160</v>
      </c>
      <c r="M4451" t="s">
        <v>207</v>
      </c>
      <c r="N4451" t="s">
        <v>44</v>
      </c>
      <c r="O4451" t="s">
        <v>203</v>
      </c>
      <c r="P4451">
        <f t="shared" si="207"/>
        <v>3.1920000000000002</v>
      </c>
      <c r="Q4451">
        <f t="shared" si="208"/>
        <v>-0.49199999999999999</v>
      </c>
      <c r="R4451">
        <f t="shared" si="209"/>
        <v>0.375</v>
      </c>
    </row>
    <row r="4452" spans="1:18" x14ac:dyDescent="0.25">
      <c r="A4452" t="s">
        <v>206</v>
      </c>
      <c r="B4452" t="s">
        <v>7</v>
      </c>
      <c r="C4452" s="1">
        <v>44798</v>
      </c>
      <c r="D4452" s="1">
        <v>44981</v>
      </c>
      <c r="E4452" s="24">
        <v>183</v>
      </c>
      <c r="F4452">
        <v>0.5</v>
      </c>
      <c r="G4452">
        <v>2.1</v>
      </c>
      <c r="H4452">
        <v>0.6</v>
      </c>
      <c r="I4452" t="s">
        <v>21</v>
      </c>
      <c r="J4452">
        <v>100</v>
      </c>
      <c r="K4452">
        <v>60</v>
      </c>
      <c r="L4452">
        <v>160</v>
      </c>
      <c r="M4452" t="s">
        <v>207</v>
      </c>
      <c r="N4452" t="s">
        <v>44</v>
      </c>
      <c r="O4452" t="s">
        <v>203</v>
      </c>
      <c r="P4452">
        <f t="shared" si="207"/>
        <v>3.1920000000000002</v>
      </c>
      <c r="Q4452">
        <f t="shared" si="208"/>
        <v>-1.0920000000000001</v>
      </c>
      <c r="R4452">
        <f t="shared" si="209"/>
        <v>0.375</v>
      </c>
    </row>
    <row r="4453" spans="1:18" x14ac:dyDescent="0.25">
      <c r="A4453" t="s">
        <v>206</v>
      </c>
      <c r="B4453" t="s">
        <v>7</v>
      </c>
      <c r="C4453" s="1">
        <v>44798</v>
      </c>
      <c r="D4453" s="1">
        <v>44981</v>
      </c>
      <c r="E4453" s="24">
        <v>183</v>
      </c>
      <c r="F4453">
        <v>0.5</v>
      </c>
      <c r="G4453">
        <v>2.6</v>
      </c>
      <c r="H4453">
        <v>0.8</v>
      </c>
      <c r="I4453" t="s">
        <v>21</v>
      </c>
      <c r="J4453">
        <v>100</v>
      </c>
      <c r="K4453">
        <v>60</v>
      </c>
      <c r="L4453">
        <v>160</v>
      </c>
      <c r="M4453" t="s">
        <v>207</v>
      </c>
      <c r="N4453" t="s">
        <v>44</v>
      </c>
      <c r="O4453" t="s">
        <v>203</v>
      </c>
      <c r="P4453">
        <f t="shared" si="207"/>
        <v>3.1920000000000002</v>
      </c>
      <c r="Q4453">
        <f t="shared" si="208"/>
        <v>-0.59200000000000008</v>
      </c>
      <c r="R4453">
        <f t="shared" si="209"/>
        <v>0.375</v>
      </c>
    </row>
    <row r="4454" spans="1:18" x14ac:dyDescent="0.25">
      <c r="A4454" t="s">
        <v>206</v>
      </c>
      <c r="B4454" t="s">
        <v>7</v>
      </c>
      <c r="C4454" s="1">
        <v>44798</v>
      </c>
      <c r="D4454" s="1">
        <v>44981</v>
      </c>
      <c r="E4454" s="24">
        <v>183</v>
      </c>
      <c r="F4454">
        <v>0.5</v>
      </c>
      <c r="G4454">
        <v>2.8</v>
      </c>
      <c r="H4454">
        <v>0.9</v>
      </c>
      <c r="I4454" t="s">
        <v>21</v>
      </c>
      <c r="J4454">
        <v>100</v>
      </c>
      <c r="K4454">
        <v>60</v>
      </c>
      <c r="L4454">
        <v>160</v>
      </c>
      <c r="M4454" t="s">
        <v>207</v>
      </c>
      <c r="N4454" t="s">
        <v>44</v>
      </c>
      <c r="O4454" t="s">
        <v>203</v>
      </c>
      <c r="P4454">
        <f t="shared" si="207"/>
        <v>3.1920000000000002</v>
      </c>
      <c r="Q4454">
        <f t="shared" si="208"/>
        <v>-0.39200000000000035</v>
      </c>
      <c r="R4454">
        <f t="shared" si="209"/>
        <v>0.375</v>
      </c>
    </row>
    <row r="4455" spans="1:18" x14ac:dyDescent="0.25">
      <c r="A4455" t="s">
        <v>206</v>
      </c>
      <c r="B4455" t="s">
        <v>7</v>
      </c>
      <c r="C4455" s="1">
        <v>44798</v>
      </c>
      <c r="D4455" s="1">
        <v>44981</v>
      </c>
      <c r="E4455" s="24">
        <v>183</v>
      </c>
      <c r="F4455">
        <v>0.5</v>
      </c>
      <c r="G4455">
        <v>2.4</v>
      </c>
      <c r="H4455">
        <v>0.7</v>
      </c>
      <c r="I4455" t="s">
        <v>21</v>
      </c>
      <c r="J4455">
        <v>100</v>
      </c>
      <c r="K4455">
        <v>60</v>
      </c>
      <c r="L4455">
        <v>160</v>
      </c>
      <c r="M4455" t="s">
        <v>207</v>
      </c>
      <c r="N4455" t="s">
        <v>44</v>
      </c>
      <c r="O4455" t="s">
        <v>203</v>
      </c>
      <c r="P4455">
        <f t="shared" si="207"/>
        <v>3.1920000000000002</v>
      </c>
      <c r="Q4455">
        <f t="shared" si="208"/>
        <v>-0.79200000000000026</v>
      </c>
      <c r="R4455">
        <f t="shared" si="209"/>
        <v>0.375</v>
      </c>
    </row>
    <row r="4456" spans="1:18" x14ac:dyDescent="0.25">
      <c r="A4456" t="s">
        <v>206</v>
      </c>
      <c r="B4456" t="s">
        <v>7</v>
      </c>
      <c r="C4456" s="1">
        <v>44798</v>
      </c>
      <c r="D4456" s="1">
        <v>44981</v>
      </c>
      <c r="E4456" s="24">
        <v>183</v>
      </c>
      <c r="F4456">
        <v>0.5</v>
      </c>
      <c r="G4456">
        <v>2.5</v>
      </c>
      <c r="H4456">
        <v>0.7</v>
      </c>
      <c r="I4456" t="s">
        <v>21</v>
      </c>
      <c r="J4456">
        <v>100</v>
      </c>
      <c r="K4456">
        <v>60</v>
      </c>
      <c r="L4456">
        <v>160</v>
      </c>
      <c r="M4456" t="s">
        <v>207</v>
      </c>
      <c r="N4456" t="s">
        <v>44</v>
      </c>
      <c r="O4456" t="s">
        <v>203</v>
      </c>
      <c r="P4456">
        <f t="shared" si="207"/>
        <v>3.1920000000000002</v>
      </c>
      <c r="Q4456">
        <f t="shared" si="208"/>
        <v>-0.69200000000000017</v>
      </c>
      <c r="R4456">
        <f t="shared" si="209"/>
        <v>0.375</v>
      </c>
    </row>
    <row r="4457" spans="1:18" x14ac:dyDescent="0.25">
      <c r="A4457" t="s">
        <v>206</v>
      </c>
      <c r="B4457" t="s">
        <v>7</v>
      </c>
      <c r="C4457" s="1">
        <v>44798</v>
      </c>
      <c r="D4457" s="1">
        <v>44981</v>
      </c>
      <c r="E4457" s="24">
        <v>183</v>
      </c>
      <c r="F4457">
        <v>0.5</v>
      </c>
      <c r="G4457">
        <v>2.6</v>
      </c>
      <c r="H4457">
        <v>0.8</v>
      </c>
      <c r="I4457" t="s">
        <v>21</v>
      </c>
      <c r="J4457">
        <v>100</v>
      </c>
      <c r="K4457">
        <v>60</v>
      </c>
      <c r="L4457">
        <v>160</v>
      </c>
      <c r="M4457" t="s">
        <v>207</v>
      </c>
      <c r="N4457" t="s">
        <v>44</v>
      </c>
      <c r="O4457" t="s">
        <v>203</v>
      </c>
      <c r="P4457">
        <f t="shared" si="207"/>
        <v>3.1920000000000002</v>
      </c>
      <c r="Q4457">
        <f t="shared" si="208"/>
        <v>-0.59200000000000008</v>
      </c>
      <c r="R4457">
        <f t="shared" si="209"/>
        <v>0.375</v>
      </c>
    </row>
    <row r="4458" spans="1:18" x14ac:dyDescent="0.25">
      <c r="A4458" t="s">
        <v>206</v>
      </c>
      <c r="B4458" t="s">
        <v>7</v>
      </c>
      <c r="C4458" s="1">
        <v>44798</v>
      </c>
      <c r="D4458" s="1">
        <v>44981</v>
      </c>
      <c r="E4458" s="24">
        <v>183</v>
      </c>
      <c r="F4458">
        <v>0.5</v>
      </c>
      <c r="G4458">
        <v>3</v>
      </c>
      <c r="H4458">
        <v>0.9</v>
      </c>
      <c r="I4458" t="s">
        <v>21</v>
      </c>
      <c r="J4458">
        <v>100</v>
      </c>
      <c r="K4458">
        <v>60</v>
      </c>
      <c r="L4458">
        <v>160</v>
      </c>
      <c r="M4458" t="s">
        <v>207</v>
      </c>
      <c r="N4458" t="s">
        <v>44</v>
      </c>
      <c r="O4458" t="s">
        <v>203</v>
      </c>
      <c r="P4458">
        <f t="shared" si="207"/>
        <v>3.1920000000000002</v>
      </c>
      <c r="Q4458">
        <f t="shared" si="208"/>
        <v>-0.19200000000000017</v>
      </c>
      <c r="R4458">
        <f t="shared" si="209"/>
        <v>0.375</v>
      </c>
    </row>
    <row r="4459" spans="1:18" x14ac:dyDescent="0.25">
      <c r="A4459" t="s">
        <v>206</v>
      </c>
      <c r="B4459" t="s">
        <v>7</v>
      </c>
      <c r="C4459" s="1">
        <v>44798</v>
      </c>
      <c r="D4459" s="1">
        <v>44981</v>
      </c>
      <c r="E4459" s="24">
        <v>183</v>
      </c>
      <c r="F4459">
        <v>0.5</v>
      </c>
      <c r="G4459">
        <v>2.7</v>
      </c>
      <c r="H4459">
        <v>0.8</v>
      </c>
      <c r="I4459" t="s">
        <v>21</v>
      </c>
      <c r="J4459">
        <v>100</v>
      </c>
      <c r="K4459">
        <v>60</v>
      </c>
      <c r="L4459">
        <v>160</v>
      </c>
      <c r="M4459" t="s">
        <v>207</v>
      </c>
      <c r="N4459" t="s">
        <v>44</v>
      </c>
      <c r="O4459" t="s">
        <v>203</v>
      </c>
      <c r="P4459">
        <f t="shared" si="207"/>
        <v>3.1920000000000002</v>
      </c>
      <c r="Q4459">
        <f t="shared" si="208"/>
        <v>-0.49199999999999999</v>
      </c>
      <c r="R4459">
        <f t="shared" si="209"/>
        <v>0.375</v>
      </c>
    </row>
    <row r="4460" spans="1:18" x14ac:dyDescent="0.25">
      <c r="A4460" t="s">
        <v>206</v>
      </c>
      <c r="B4460" t="s">
        <v>7</v>
      </c>
      <c r="C4460" s="1">
        <v>44798</v>
      </c>
      <c r="D4460" s="1">
        <v>44981</v>
      </c>
      <c r="E4460" s="24">
        <v>183</v>
      </c>
      <c r="F4460">
        <v>0.5</v>
      </c>
      <c r="G4460">
        <v>2.2000000000000002</v>
      </c>
      <c r="H4460">
        <v>0.6</v>
      </c>
      <c r="I4460" t="s">
        <v>21</v>
      </c>
      <c r="J4460">
        <v>100</v>
      </c>
      <c r="K4460">
        <v>60</v>
      </c>
      <c r="L4460">
        <v>160</v>
      </c>
      <c r="M4460" t="s">
        <v>207</v>
      </c>
      <c r="N4460" t="s">
        <v>44</v>
      </c>
      <c r="O4460" t="s">
        <v>203</v>
      </c>
      <c r="P4460">
        <f t="shared" si="207"/>
        <v>3.1920000000000002</v>
      </c>
      <c r="Q4460">
        <f t="shared" si="208"/>
        <v>-0.99199999999999999</v>
      </c>
      <c r="R4460">
        <f t="shared" si="209"/>
        <v>0.375</v>
      </c>
    </row>
    <row r="4461" spans="1:18" x14ac:dyDescent="0.25">
      <c r="A4461" t="s">
        <v>206</v>
      </c>
      <c r="B4461" t="s">
        <v>7</v>
      </c>
      <c r="C4461" s="1">
        <v>44798</v>
      </c>
      <c r="D4461" s="1">
        <v>44981</v>
      </c>
      <c r="E4461" s="24">
        <v>183</v>
      </c>
      <c r="F4461">
        <v>0.5</v>
      </c>
      <c r="G4461">
        <v>2.6</v>
      </c>
      <c r="H4461">
        <v>0.8</v>
      </c>
      <c r="I4461" t="s">
        <v>21</v>
      </c>
      <c r="J4461">
        <v>100</v>
      </c>
      <c r="K4461">
        <v>60</v>
      </c>
      <c r="L4461">
        <v>160</v>
      </c>
      <c r="M4461" t="s">
        <v>207</v>
      </c>
      <c r="N4461" t="s">
        <v>44</v>
      </c>
      <c r="O4461" t="s">
        <v>203</v>
      </c>
      <c r="P4461">
        <f t="shared" si="207"/>
        <v>3.1920000000000002</v>
      </c>
      <c r="Q4461">
        <f t="shared" si="208"/>
        <v>-0.59200000000000008</v>
      </c>
      <c r="R4461">
        <f t="shared" si="209"/>
        <v>0.375</v>
      </c>
    </row>
    <row r="4462" spans="1:18" x14ac:dyDescent="0.25">
      <c r="A4462" t="s">
        <v>206</v>
      </c>
      <c r="B4462" t="s">
        <v>7</v>
      </c>
      <c r="C4462" s="1">
        <v>44798</v>
      </c>
      <c r="D4462" s="1">
        <v>44981</v>
      </c>
      <c r="E4462" s="24">
        <v>183</v>
      </c>
      <c r="F4462">
        <v>0.5</v>
      </c>
      <c r="G4462">
        <v>2.1</v>
      </c>
      <c r="H4462">
        <v>0.6</v>
      </c>
      <c r="I4462" t="s">
        <v>21</v>
      </c>
      <c r="J4462">
        <v>100</v>
      </c>
      <c r="K4462">
        <v>60</v>
      </c>
      <c r="L4462">
        <v>160</v>
      </c>
      <c r="M4462" t="s">
        <v>207</v>
      </c>
      <c r="N4462" t="s">
        <v>44</v>
      </c>
      <c r="O4462" t="s">
        <v>203</v>
      </c>
      <c r="P4462">
        <f t="shared" si="207"/>
        <v>3.1920000000000002</v>
      </c>
      <c r="Q4462">
        <f t="shared" si="208"/>
        <v>-1.0920000000000001</v>
      </c>
      <c r="R4462">
        <f t="shared" si="209"/>
        <v>0.375</v>
      </c>
    </row>
    <row r="4463" spans="1:18" x14ac:dyDescent="0.25">
      <c r="A4463" t="s">
        <v>206</v>
      </c>
      <c r="B4463" t="s">
        <v>7</v>
      </c>
      <c r="C4463" s="1">
        <v>44798</v>
      </c>
      <c r="D4463" s="1">
        <v>44981</v>
      </c>
      <c r="E4463" s="24">
        <v>183</v>
      </c>
      <c r="F4463">
        <v>0.5</v>
      </c>
      <c r="G4463">
        <v>2.4</v>
      </c>
      <c r="H4463">
        <v>0.7</v>
      </c>
      <c r="I4463" t="s">
        <v>21</v>
      </c>
      <c r="J4463">
        <v>100</v>
      </c>
      <c r="K4463">
        <v>60</v>
      </c>
      <c r="L4463">
        <v>160</v>
      </c>
      <c r="M4463" t="s">
        <v>207</v>
      </c>
      <c r="N4463" t="s">
        <v>44</v>
      </c>
      <c r="O4463" t="s">
        <v>203</v>
      </c>
      <c r="P4463">
        <f t="shared" si="207"/>
        <v>3.1920000000000002</v>
      </c>
      <c r="Q4463">
        <f t="shared" si="208"/>
        <v>-0.79200000000000026</v>
      </c>
      <c r="R4463">
        <f t="shared" si="209"/>
        <v>0.375</v>
      </c>
    </row>
    <row r="4464" spans="1:18" x14ac:dyDescent="0.25">
      <c r="A4464" t="s">
        <v>208</v>
      </c>
      <c r="B4464" t="s">
        <v>7</v>
      </c>
      <c r="C4464" s="1">
        <v>44799</v>
      </c>
      <c r="D4464" s="1">
        <v>44981</v>
      </c>
      <c r="E4464" s="24">
        <v>182</v>
      </c>
      <c r="F4464">
        <v>0.5</v>
      </c>
      <c r="G4464">
        <v>3.4</v>
      </c>
      <c r="H4464">
        <v>1</v>
      </c>
      <c r="I4464" t="s">
        <v>21</v>
      </c>
      <c r="J4464">
        <v>80</v>
      </c>
      <c r="K4464">
        <v>30</v>
      </c>
      <c r="L4464">
        <v>160</v>
      </c>
      <c r="M4464" t="s">
        <v>209</v>
      </c>
      <c r="N4464" t="s">
        <v>43</v>
      </c>
      <c r="O4464" t="s">
        <v>196</v>
      </c>
      <c r="P4464">
        <f t="shared" si="207"/>
        <v>3.1879999999999997</v>
      </c>
      <c r="Q4464">
        <f t="shared" si="208"/>
        <v>0.21200000000000019</v>
      </c>
      <c r="R4464">
        <f t="shared" si="209"/>
        <v>0.1875</v>
      </c>
    </row>
    <row r="4465" spans="1:18" x14ac:dyDescent="0.25">
      <c r="A4465" t="s">
        <v>208</v>
      </c>
      <c r="B4465" t="s">
        <v>7</v>
      </c>
      <c r="C4465" s="1">
        <v>44799</v>
      </c>
      <c r="D4465" s="1">
        <v>44981</v>
      </c>
      <c r="E4465" s="24">
        <v>182</v>
      </c>
      <c r="F4465">
        <v>0.5</v>
      </c>
      <c r="G4465">
        <v>2.7</v>
      </c>
      <c r="H4465">
        <v>0.8</v>
      </c>
      <c r="I4465" t="s">
        <v>21</v>
      </c>
      <c r="J4465">
        <v>80</v>
      </c>
      <c r="K4465">
        <v>30</v>
      </c>
      <c r="L4465">
        <v>160</v>
      </c>
      <c r="M4465" t="s">
        <v>209</v>
      </c>
      <c r="N4465" t="s">
        <v>43</v>
      </c>
      <c r="O4465" t="s">
        <v>196</v>
      </c>
      <c r="P4465">
        <f t="shared" si="207"/>
        <v>3.1879999999999997</v>
      </c>
      <c r="Q4465">
        <f t="shared" si="208"/>
        <v>-0.48799999999999955</v>
      </c>
      <c r="R4465">
        <f t="shared" si="209"/>
        <v>0.1875</v>
      </c>
    </row>
    <row r="4466" spans="1:18" x14ac:dyDescent="0.25">
      <c r="A4466" t="s">
        <v>208</v>
      </c>
      <c r="B4466" t="s">
        <v>7</v>
      </c>
      <c r="C4466" s="1">
        <v>44799</v>
      </c>
      <c r="D4466" s="1">
        <v>44981</v>
      </c>
      <c r="E4466" s="24">
        <v>182</v>
      </c>
      <c r="F4466">
        <v>0.5</v>
      </c>
      <c r="G4466">
        <v>3.5</v>
      </c>
      <c r="H4466">
        <v>1.1000000000000001</v>
      </c>
      <c r="I4466" t="s">
        <v>21</v>
      </c>
      <c r="J4466">
        <v>80</v>
      </c>
      <c r="K4466">
        <v>30</v>
      </c>
      <c r="L4466">
        <v>160</v>
      </c>
      <c r="M4466" t="s">
        <v>209</v>
      </c>
      <c r="N4466" t="s">
        <v>43</v>
      </c>
      <c r="O4466" t="s">
        <v>196</v>
      </c>
      <c r="P4466">
        <f t="shared" si="207"/>
        <v>3.1879999999999997</v>
      </c>
      <c r="Q4466">
        <f t="shared" si="208"/>
        <v>0.31200000000000028</v>
      </c>
      <c r="R4466">
        <f t="shared" si="209"/>
        <v>0.1875</v>
      </c>
    </row>
    <row r="4467" spans="1:18" x14ac:dyDescent="0.25">
      <c r="A4467" t="s">
        <v>208</v>
      </c>
      <c r="B4467" t="s">
        <v>7</v>
      </c>
      <c r="C4467" s="1">
        <v>44799</v>
      </c>
      <c r="D4467" s="1">
        <v>44981</v>
      </c>
      <c r="E4467" s="24">
        <v>182</v>
      </c>
      <c r="F4467">
        <v>0.5</v>
      </c>
      <c r="G4467">
        <v>2.5</v>
      </c>
      <c r="H4467">
        <v>0.8</v>
      </c>
      <c r="I4467" t="s">
        <v>21</v>
      </c>
      <c r="J4467">
        <v>80</v>
      </c>
      <c r="K4467">
        <v>30</v>
      </c>
      <c r="L4467">
        <v>160</v>
      </c>
      <c r="M4467" t="s">
        <v>209</v>
      </c>
      <c r="N4467" t="s">
        <v>43</v>
      </c>
      <c r="O4467" t="s">
        <v>196</v>
      </c>
      <c r="P4467">
        <f t="shared" si="207"/>
        <v>3.1879999999999997</v>
      </c>
      <c r="Q4467">
        <f t="shared" si="208"/>
        <v>-0.68799999999999972</v>
      </c>
      <c r="R4467">
        <f t="shared" si="209"/>
        <v>0.1875</v>
      </c>
    </row>
    <row r="4468" spans="1:18" x14ac:dyDescent="0.25">
      <c r="A4468" t="s">
        <v>208</v>
      </c>
      <c r="B4468" t="s">
        <v>7</v>
      </c>
      <c r="C4468" s="1">
        <v>44799</v>
      </c>
      <c r="D4468" s="1">
        <v>44981</v>
      </c>
      <c r="E4468" s="24">
        <v>182</v>
      </c>
      <c r="F4468">
        <v>0.5</v>
      </c>
      <c r="G4468">
        <v>3.2</v>
      </c>
      <c r="H4468">
        <v>1</v>
      </c>
      <c r="I4468" t="s">
        <v>21</v>
      </c>
      <c r="J4468">
        <v>80</v>
      </c>
      <c r="K4468">
        <v>30</v>
      </c>
      <c r="L4468">
        <v>160</v>
      </c>
      <c r="M4468" t="s">
        <v>209</v>
      </c>
      <c r="N4468" t="s">
        <v>43</v>
      </c>
      <c r="O4468" t="s">
        <v>196</v>
      </c>
      <c r="P4468">
        <f t="shared" si="207"/>
        <v>3.1879999999999997</v>
      </c>
      <c r="Q4468">
        <f t="shared" si="208"/>
        <v>1.2000000000000455E-2</v>
      </c>
      <c r="R4468">
        <f t="shared" si="209"/>
        <v>0.1875</v>
      </c>
    </row>
    <row r="4469" spans="1:18" x14ac:dyDescent="0.25">
      <c r="A4469" t="s">
        <v>208</v>
      </c>
      <c r="B4469" t="s">
        <v>7</v>
      </c>
      <c r="C4469" s="1">
        <v>44799</v>
      </c>
      <c r="D4469" s="1">
        <v>44981</v>
      </c>
      <c r="E4469" s="24">
        <v>182</v>
      </c>
      <c r="F4469">
        <v>0.5</v>
      </c>
      <c r="G4469">
        <v>2.6</v>
      </c>
      <c r="H4469">
        <v>0.7</v>
      </c>
      <c r="I4469" t="s">
        <v>21</v>
      </c>
      <c r="J4469">
        <v>80</v>
      </c>
      <c r="K4469">
        <v>30</v>
      </c>
      <c r="L4469">
        <v>160</v>
      </c>
      <c r="M4469" t="s">
        <v>209</v>
      </c>
      <c r="N4469" t="s">
        <v>43</v>
      </c>
      <c r="O4469" t="s">
        <v>196</v>
      </c>
      <c r="P4469">
        <f t="shared" si="207"/>
        <v>3.1879999999999997</v>
      </c>
      <c r="Q4469">
        <f t="shared" si="208"/>
        <v>-0.58799999999999963</v>
      </c>
      <c r="R4469">
        <f t="shared" si="209"/>
        <v>0.1875</v>
      </c>
    </row>
    <row r="4470" spans="1:18" x14ac:dyDescent="0.25">
      <c r="A4470" t="s">
        <v>208</v>
      </c>
      <c r="B4470" t="s">
        <v>7</v>
      </c>
      <c r="C4470" s="1">
        <v>44799</v>
      </c>
      <c r="D4470" s="1">
        <v>44981</v>
      </c>
      <c r="E4470" s="24">
        <v>182</v>
      </c>
      <c r="F4470">
        <v>0.5</v>
      </c>
      <c r="G4470">
        <v>2.5</v>
      </c>
      <c r="H4470">
        <v>0.7</v>
      </c>
      <c r="I4470" t="s">
        <v>21</v>
      </c>
      <c r="J4470">
        <v>80</v>
      </c>
      <c r="K4470">
        <v>30</v>
      </c>
      <c r="L4470">
        <v>160</v>
      </c>
      <c r="M4470" t="s">
        <v>209</v>
      </c>
      <c r="N4470" t="s">
        <v>43</v>
      </c>
      <c r="O4470" t="s">
        <v>196</v>
      </c>
      <c r="P4470">
        <f t="shared" si="207"/>
        <v>3.1879999999999997</v>
      </c>
      <c r="Q4470">
        <f t="shared" si="208"/>
        <v>-0.68799999999999972</v>
      </c>
      <c r="R4470">
        <f t="shared" si="209"/>
        <v>0.1875</v>
      </c>
    </row>
    <row r="4471" spans="1:18" x14ac:dyDescent="0.25">
      <c r="A4471" t="s">
        <v>208</v>
      </c>
      <c r="B4471" t="s">
        <v>7</v>
      </c>
      <c r="C4471" s="1">
        <v>44799</v>
      </c>
      <c r="D4471" s="1">
        <v>44981</v>
      </c>
      <c r="E4471" s="24">
        <v>182</v>
      </c>
      <c r="F4471">
        <v>0.5</v>
      </c>
      <c r="G4471">
        <v>3.1</v>
      </c>
      <c r="H4471">
        <v>1</v>
      </c>
      <c r="I4471" t="s">
        <v>21</v>
      </c>
      <c r="J4471">
        <v>80</v>
      </c>
      <c r="K4471">
        <v>30</v>
      </c>
      <c r="L4471">
        <v>160</v>
      </c>
      <c r="M4471" t="s">
        <v>209</v>
      </c>
      <c r="N4471" t="s">
        <v>43</v>
      </c>
      <c r="O4471" t="s">
        <v>196</v>
      </c>
      <c r="P4471">
        <f t="shared" si="207"/>
        <v>3.1879999999999997</v>
      </c>
      <c r="Q4471">
        <f t="shared" si="208"/>
        <v>-8.7999999999999634E-2</v>
      </c>
      <c r="R4471">
        <f t="shared" si="209"/>
        <v>0.1875</v>
      </c>
    </row>
    <row r="4472" spans="1:18" x14ac:dyDescent="0.25">
      <c r="A4472" t="s">
        <v>208</v>
      </c>
      <c r="B4472" t="s">
        <v>7</v>
      </c>
      <c r="C4472" s="1">
        <v>44799</v>
      </c>
      <c r="D4472" s="1">
        <v>44981</v>
      </c>
      <c r="E4472" s="24">
        <v>182</v>
      </c>
      <c r="F4472">
        <v>0.5</v>
      </c>
      <c r="G4472">
        <v>2.8</v>
      </c>
      <c r="H4472">
        <v>0.9</v>
      </c>
      <c r="I4472" t="s">
        <v>21</v>
      </c>
      <c r="J4472">
        <v>80</v>
      </c>
      <c r="K4472">
        <v>30</v>
      </c>
      <c r="L4472">
        <v>160</v>
      </c>
      <c r="M4472" t="s">
        <v>209</v>
      </c>
      <c r="N4472" t="s">
        <v>43</v>
      </c>
      <c r="O4472" t="s">
        <v>196</v>
      </c>
      <c r="P4472">
        <f t="shared" si="207"/>
        <v>3.1879999999999997</v>
      </c>
      <c r="Q4472">
        <f t="shared" si="208"/>
        <v>-0.3879999999999999</v>
      </c>
      <c r="R4472">
        <f t="shared" si="209"/>
        <v>0.1875</v>
      </c>
    </row>
    <row r="4473" spans="1:18" x14ac:dyDescent="0.25">
      <c r="A4473" t="s">
        <v>208</v>
      </c>
      <c r="B4473" t="s">
        <v>7</v>
      </c>
      <c r="C4473" s="1">
        <v>44799</v>
      </c>
      <c r="D4473" s="1">
        <v>44981</v>
      </c>
      <c r="E4473" s="24">
        <v>182</v>
      </c>
      <c r="F4473">
        <v>0.5</v>
      </c>
      <c r="G4473">
        <v>2.8</v>
      </c>
      <c r="H4473">
        <v>0.8</v>
      </c>
      <c r="I4473" t="s">
        <v>21</v>
      </c>
      <c r="J4473">
        <v>80</v>
      </c>
      <c r="K4473">
        <v>30</v>
      </c>
      <c r="L4473">
        <v>160</v>
      </c>
      <c r="M4473" t="s">
        <v>209</v>
      </c>
      <c r="N4473" t="s">
        <v>43</v>
      </c>
      <c r="O4473" t="s">
        <v>196</v>
      </c>
      <c r="P4473">
        <f t="shared" si="207"/>
        <v>3.1879999999999997</v>
      </c>
      <c r="Q4473">
        <f t="shared" si="208"/>
        <v>-0.3879999999999999</v>
      </c>
      <c r="R4473">
        <f t="shared" si="209"/>
        <v>0.1875</v>
      </c>
    </row>
    <row r="4474" spans="1:18" x14ac:dyDescent="0.25">
      <c r="A4474" t="s">
        <v>208</v>
      </c>
      <c r="B4474" t="s">
        <v>7</v>
      </c>
      <c r="C4474" s="1">
        <v>44799</v>
      </c>
      <c r="D4474" s="1">
        <v>44981</v>
      </c>
      <c r="E4474" s="24">
        <v>182</v>
      </c>
      <c r="F4474">
        <v>0.5</v>
      </c>
      <c r="G4474">
        <v>3.1</v>
      </c>
      <c r="H4474">
        <v>0.9</v>
      </c>
      <c r="I4474" t="s">
        <v>21</v>
      </c>
      <c r="J4474">
        <v>80</v>
      </c>
      <c r="K4474">
        <v>30</v>
      </c>
      <c r="L4474">
        <v>160</v>
      </c>
      <c r="M4474" t="s">
        <v>209</v>
      </c>
      <c r="N4474" t="s">
        <v>43</v>
      </c>
      <c r="O4474" t="s">
        <v>196</v>
      </c>
      <c r="P4474">
        <f t="shared" si="207"/>
        <v>3.1879999999999997</v>
      </c>
      <c r="Q4474">
        <f t="shared" si="208"/>
        <v>-8.7999999999999634E-2</v>
      </c>
      <c r="R4474">
        <f t="shared" si="209"/>
        <v>0.1875</v>
      </c>
    </row>
    <row r="4475" spans="1:18" x14ac:dyDescent="0.25">
      <c r="A4475" t="s">
        <v>208</v>
      </c>
      <c r="B4475" t="s">
        <v>7</v>
      </c>
      <c r="C4475" s="1">
        <v>44799</v>
      </c>
      <c r="D4475" s="1">
        <v>44981</v>
      </c>
      <c r="E4475" s="24">
        <v>182</v>
      </c>
      <c r="F4475">
        <v>0.5</v>
      </c>
      <c r="G4475">
        <v>2.8</v>
      </c>
      <c r="H4475">
        <v>0.8</v>
      </c>
      <c r="I4475" t="s">
        <v>21</v>
      </c>
      <c r="J4475">
        <v>80</v>
      </c>
      <c r="K4475">
        <v>30</v>
      </c>
      <c r="L4475">
        <v>160</v>
      </c>
      <c r="M4475" t="s">
        <v>209</v>
      </c>
      <c r="N4475" t="s">
        <v>43</v>
      </c>
      <c r="O4475" t="s">
        <v>196</v>
      </c>
      <c r="P4475">
        <f t="shared" si="207"/>
        <v>3.1879999999999997</v>
      </c>
      <c r="Q4475">
        <f t="shared" si="208"/>
        <v>-0.3879999999999999</v>
      </c>
      <c r="R4475">
        <f t="shared" si="209"/>
        <v>0.1875</v>
      </c>
    </row>
    <row r="4476" spans="1:18" x14ac:dyDescent="0.25">
      <c r="A4476" t="s">
        <v>208</v>
      </c>
      <c r="B4476" t="s">
        <v>7</v>
      </c>
      <c r="C4476" s="1">
        <v>44799</v>
      </c>
      <c r="D4476" s="1">
        <v>44981</v>
      </c>
      <c r="E4476" s="24">
        <v>182</v>
      </c>
      <c r="F4476">
        <v>0.5</v>
      </c>
      <c r="G4476">
        <v>3</v>
      </c>
      <c r="H4476">
        <v>0.9</v>
      </c>
      <c r="I4476" t="s">
        <v>21</v>
      </c>
      <c r="J4476">
        <v>80</v>
      </c>
      <c r="K4476">
        <v>30</v>
      </c>
      <c r="L4476">
        <v>160</v>
      </c>
      <c r="M4476" t="s">
        <v>209</v>
      </c>
      <c r="N4476" t="s">
        <v>43</v>
      </c>
      <c r="O4476" t="s">
        <v>196</v>
      </c>
      <c r="P4476">
        <f t="shared" si="207"/>
        <v>3.1879999999999997</v>
      </c>
      <c r="Q4476">
        <f t="shared" si="208"/>
        <v>-0.18799999999999972</v>
      </c>
      <c r="R4476">
        <f t="shared" si="209"/>
        <v>0.1875</v>
      </c>
    </row>
    <row r="4477" spans="1:18" x14ac:dyDescent="0.25">
      <c r="A4477" t="s">
        <v>208</v>
      </c>
      <c r="B4477" t="s">
        <v>7</v>
      </c>
      <c r="C4477" s="1">
        <v>44799</v>
      </c>
      <c r="D4477" s="1">
        <v>44981</v>
      </c>
      <c r="E4477" s="24">
        <v>182</v>
      </c>
      <c r="F4477">
        <v>0.5</v>
      </c>
      <c r="G4477">
        <v>2.9</v>
      </c>
      <c r="H4477">
        <v>0.9</v>
      </c>
      <c r="I4477" t="s">
        <v>21</v>
      </c>
      <c r="J4477">
        <v>80</v>
      </c>
      <c r="K4477">
        <v>30</v>
      </c>
      <c r="L4477">
        <v>160</v>
      </c>
      <c r="M4477" t="s">
        <v>209</v>
      </c>
      <c r="N4477" t="s">
        <v>43</v>
      </c>
      <c r="O4477" t="s">
        <v>196</v>
      </c>
      <c r="P4477">
        <f t="shared" si="207"/>
        <v>3.1879999999999997</v>
      </c>
      <c r="Q4477">
        <f t="shared" si="208"/>
        <v>-0.28799999999999981</v>
      </c>
      <c r="R4477">
        <f t="shared" si="209"/>
        <v>0.1875</v>
      </c>
    </row>
    <row r="4478" spans="1:18" x14ac:dyDescent="0.25">
      <c r="A4478" t="s">
        <v>208</v>
      </c>
      <c r="B4478" t="s">
        <v>7</v>
      </c>
      <c r="C4478" s="1">
        <v>44799</v>
      </c>
      <c r="D4478" s="1">
        <v>44981</v>
      </c>
      <c r="E4478" s="24">
        <v>182</v>
      </c>
      <c r="F4478">
        <v>0.5</v>
      </c>
      <c r="G4478">
        <v>3.2</v>
      </c>
      <c r="H4478">
        <v>1</v>
      </c>
      <c r="I4478" t="s">
        <v>21</v>
      </c>
      <c r="J4478">
        <v>80</v>
      </c>
      <c r="K4478">
        <v>30</v>
      </c>
      <c r="L4478">
        <v>160</v>
      </c>
      <c r="M4478" t="s">
        <v>209</v>
      </c>
      <c r="N4478" t="s">
        <v>43</v>
      </c>
      <c r="O4478" t="s">
        <v>196</v>
      </c>
      <c r="P4478">
        <f t="shared" si="207"/>
        <v>3.1879999999999997</v>
      </c>
      <c r="Q4478">
        <f t="shared" si="208"/>
        <v>1.2000000000000455E-2</v>
      </c>
      <c r="R4478">
        <f t="shared" si="209"/>
        <v>0.1875</v>
      </c>
    </row>
    <row r="4479" spans="1:18" x14ac:dyDescent="0.25">
      <c r="A4479" t="s">
        <v>208</v>
      </c>
      <c r="B4479" t="s">
        <v>7</v>
      </c>
      <c r="C4479" s="1">
        <v>44799</v>
      </c>
      <c r="D4479" s="1">
        <v>44981</v>
      </c>
      <c r="E4479" s="24">
        <v>182</v>
      </c>
      <c r="F4479">
        <v>0.5</v>
      </c>
      <c r="G4479">
        <v>2.8</v>
      </c>
      <c r="H4479">
        <v>0.9</v>
      </c>
      <c r="I4479" t="s">
        <v>21</v>
      </c>
      <c r="J4479">
        <v>80</v>
      </c>
      <c r="K4479">
        <v>30</v>
      </c>
      <c r="L4479">
        <v>160</v>
      </c>
      <c r="M4479" t="s">
        <v>209</v>
      </c>
      <c r="N4479" t="s">
        <v>43</v>
      </c>
      <c r="O4479" t="s">
        <v>196</v>
      </c>
      <c r="P4479">
        <f t="shared" si="207"/>
        <v>3.1879999999999997</v>
      </c>
      <c r="Q4479">
        <f t="shared" si="208"/>
        <v>-0.3879999999999999</v>
      </c>
      <c r="R4479">
        <f t="shared" si="209"/>
        <v>0.1875</v>
      </c>
    </row>
    <row r="4480" spans="1:18" x14ac:dyDescent="0.25">
      <c r="A4480" t="s">
        <v>208</v>
      </c>
      <c r="B4480" t="s">
        <v>7</v>
      </c>
      <c r="C4480" s="1">
        <v>44799</v>
      </c>
      <c r="D4480" s="1">
        <v>44981</v>
      </c>
      <c r="E4480" s="24">
        <v>182</v>
      </c>
      <c r="F4480">
        <v>0.5</v>
      </c>
      <c r="G4480">
        <v>2.7</v>
      </c>
      <c r="H4480">
        <v>0.8</v>
      </c>
      <c r="I4480" t="s">
        <v>21</v>
      </c>
      <c r="J4480">
        <v>80</v>
      </c>
      <c r="K4480">
        <v>30</v>
      </c>
      <c r="L4480">
        <v>160</v>
      </c>
      <c r="M4480" t="s">
        <v>209</v>
      </c>
      <c r="N4480" t="s">
        <v>43</v>
      </c>
      <c r="O4480" t="s">
        <v>196</v>
      </c>
      <c r="P4480">
        <f t="shared" si="207"/>
        <v>3.1879999999999997</v>
      </c>
      <c r="Q4480">
        <f t="shared" si="208"/>
        <v>-0.48799999999999955</v>
      </c>
      <c r="R4480">
        <f t="shared" si="209"/>
        <v>0.1875</v>
      </c>
    </row>
    <row r="4481" spans="1:18" x14ac:dyDescent="0.25">
      <c r="A4481" t="s">
        <v>208</v>
      </c>
      <c r="B4481" t="s">
        <v>7</v>
      </c>
      <c r="C4481" s="1">
        <v>44799</v>
      </c>
      <c r="D4481" s="1">
        <v>44981</v>
      </c>
      <c r="E4481" s="24">
        <v>182</v>
      </c>
      <c r="F4481">
        <v>0.5</v>
      </c>
      <c r="G4481">
        <v>2.9</v>
      </c>
      <c r="H4481">
        <v>0.9</v>
      </c>
      <c r="I4481" t="s">
        <v>21</v>
      </c>
      <c r="J4481">
        <v>80</v>
      </c>
      <c r="K4481">
        <v>30</v>
      </c>
      <c r="L4481">
        <v>160</v>
      </c>
      <c r="M4481" t="s">
        <v>209</v>
      </c>
      <c r="N4481" t="s">
        <v>43</v>
      </c>
      <c r="O4481" t="s">
        <v>196</v>
      </c>
      <c r="P4481">
        <f t="shared" si="207"/>
        <v>3.1879999999999997</v>
      </c>
      <c r="Q4481">
        <f t="shared" si="208"/>
        <v>-0.28799999999999981</v>
      </c>
      <c r="R4481">
        <f t="shared" si="209"/>
        <v>0.1875</v>
      </c>
    </row>
    <row r="4482" spans="1:18" x14ac:dyDescent="0.25">
      <c r="A4482" t="s">
        <v>208</v>
      </c>
      <c r="B4482" t="s">
        <v>7</v>
      </c>
      <c r="C4482" s="1">
        <v>44799</v>
      </c>
      <c r="D4482" s="1">
        <v>44985</v>
      </c>
      <c r="E4482" s="24">
        <v>186</v>
      </c>
      <c r="F4482">
        <v>0.5</v>
      </c>
      <c r="G4482">
        <v>3.6</v>
      </c>
      <c r="H4482">
        <v>1.2</v>
      </c>
      <c r="I4482" t="s">
        <v>21</v>
      </c>
      <c r="J4482">
        <v>80</v>
      </c>
      <c r="K4482">
        <v>30</v>
      </c>
      <c r="L4482">
        <v>160</v>
      </c>
      <c r="M4482" t="s">
        <v>209</v>
      </c>
      <c r="N4482" t="s">
        <v>43</v>
      </c>
      <c r="O4482" t="s">
        <v>196</v>
      </c>
      <c r="P4482">
        <f t="shared" si="207"/>
        <v>3.2039999999999997</v>
      </c>
      <c r="Q4482">
        <f t="shared" si="208"/>
        <v>0.39600000000000035</v>
      </c>
      <c r="R4482">
        <f t="shared" si="209"/>
        <v>0.1875</v>
      </c>
    </row>
    <row r="4483" spans="1:18" x14ac:dyDescent="0.25">
      <c r="A4483" t="s">
        <v>208</v>
      </c>
      <c r="B4483" t="s">
        <v>7</v>
      </c>
      <c r="C4483" s="1">
        <v>44799</v>
      </c>
      <c r="D4483" s="1">
        <v>44985</v>
      </c>
      <c r="E4483" s="24">
        <v>186</v>
      </c>
      <c r="F4483">
        <v>0.5</v>
      </c>
      <c r="G4483">
        <v>2.9</v>
      </c>
      <c r="H4483">
        <v>0.8</v>
      </c>
      <c r="I4483" t="s">
        <v>21</v>
      </c>
      <c r="J4483">
        <v>80</v>
      </c>
      <c r="K4483">
        <v>30</v>
      </c>
      <c r="L4483">
        <v>160</v>
      </c>
      <c r="M4483" t="s">
        <v>209</v>
      </c>
      <c r="N4483" t="s">
        <v>43</v>
      </c>
      <c r="O4483" t="s">
        <v>196</v>
      </c>
      <c r="P4483">
        <f t="shared" ref="P4483:P4546" si="210">IF(B4483="AltCom",E4483*0.003+1.43,IF(B4483="EreCya",E4483*0.003+2.87,IF(B4483="JulOrn",E4483*0.004+2.3,IF(B4483="LepElo",E4483*0.011+0.91,IF(B4483="NeoPul",E4483*0.004+2.46,IF(B4483="NeoTet","NT",IF(B4483="TelTem",E4483*0.006+1.77,IF(B4483="VarMoo",E4483*0.003+1.67,"AAAAAAAAAH"))))))))</f>
        <v>3.2039999999999997</v>
      </c>
      <c r="Q4483">
        <f t="shared" ref="Q4483:Q4546" si="211">IF(B4483="NeoTet", "NA", G4483-P4483)</f>
        <v>-0.30399999999999983</v>
      </c>
      <c r="R4483">
        <f t="shared" ref="R4483:R4546" si="212">K4483/L4483</f>
        <v>0.1875</v>
      </c>
    </row>
    <row r="4484" spans="1:18" x14ac:dyDescent="0.25">
      <c r="A4484" t="s">
        <v>208</v>
      </c>
      <c r="B4484" t="s">
        <v>7</v>
      </c>
      <c r="C4484" s="1">
        <v>44799</v>
      </c>
      <c r="D4484" s="1">
        <v>44985</v>
      </c>
      <c r="E4484" s="24">
        <v>186</v>
      </c>
      <c r="F4484">
        <v>0.5</v>
      </c>
      <c r="G4484">
        <v>3.1</v>
      </c>
      <c r="H4484">
        <v>0.9</v>
      </c>
      <c r="I4484" t="s">
        <v>21</v>
      </c>
      <c r="J4484">
        <v>80</v>
      </c>
      <c r="K4484">
        <v>30</v>
      </c>
      <c r="L4484">
        <v>160</v>
      </c>
      <c r="M4484" t="s">
        <v>209</v>
      </c>
      <c r="N4484" t="s">
        <v>43</v>
      </c>
      <c r="O4484" t="s">
        <v>196</v>
      </c>
      <c r="P4484">
        <f t="shared" si="210"/>
        <v>3.2039999999999997</v>
      </c>
      <c r="Q4484">
        <f t="shared" si="211"/>
        <v>-0.10399999999999965</v>
      </c>
      <c r="R4484">
        <f t="shared" si="212"/>
        <v>0.1875</v>
      </c>
    </row>
    <row r="4485" spans="1:18" x14ac:dyDescent="0.25">
      <c r="A4485" t="s">
        <v>208</v>
      </c>
      <c r="B4485" t="s">
        <v>7</v>
      </c>
      <c r="C4485" s="1">
        <v>44799</v>
      </c>
      <c r="D4485" s="1">
        <v>44985</v>
      </c>
      <c r="E4485" s="24">
        <v>186</v>
      </c>
      <c r="F4485">
        <v>0.5</v>
      </c>
      <c r="G4485">
        <v>3.8</v>
      </c>
      <c r="H4485">
        <v>1.2</v>
      </c>
      <c r="I4485" t="s">
        <v>21</v>
      </c>
      <c r="J4485">
        <v>80</v>
      </c>
      <c r="K4485">
        <v>30</v>
      </c>
      <c r="L4485">
        <v>160</v>
      </c>
      <c r="M4485" t="s">
        <v>209</v>
      </c>
      <c r="N4485" t="s">
        <v>43</v>
      </c>
      <c r="O4485" t="s">
        <v>196</v>
      </c>
      <c r="P4485">
        <f t="shared" si="210"/>
        <v>3.2039999999999997</v>
      </c>
      <c r="Q4485">
        <f t="shared" si="211"/>
        <v>0.59600000000000009</v>
      </c>
      <c r="R4485">
        <f t="shared" si="212"/>
        <v>0.1875</v>
      </c>
    </row>
    <row r="4486" spans="1:18" x14ac:dyDescent="0.25">
      <c r="A4486" t="s">
        <v>208</v>
      </c>
      <c r="B4486" t="s">
        <v>7</v>
      </c>
      <c r="C4486" s="1">
        <v>44799</v>
      </c>
      <c r="D4486" s="1">
        <v>44985</v>
      </c>
      <c r="E4486" s="24">
        <v>186</v>
      </c>
      <c r="F4486">
        <v>0.5</v>
      </c>
      <c r="G4486">
        <v>3</v>
      </c>
      <c r="H4486">
        <v>0.9</v>
      </c>
      <c r="I4486" t="s">
        <v>21</v>
      </c>
      <c r="J4486">
        <v>80</v>
      </c>
      <c r="K4486">
        <v>30</v>
      </c>
      <c r="L4486">
        <v>160</v>
      </c>
      <c r="M4486" t="s">
        <v>209</v>
      </c>
      <c r="N4486" t="s">
        <v>43</v>
      </c>
      <c r="O4486" t="s">
        <v>196</v>
      </c>
      <c r="P4486">
        <f t="shared" si="210"/>
        <v>3.2039999999999997</v>
      </c>
      <c r="Q4486">
        <f t="shared" si="211"/>
        <v>-0.20399999999999974</v>
      </c>
      <c r="R4486">
        <f t="shared" si="212"/>
        <v>0.1875</v>
      </c>
    </row>
    <row r="4487" spans="1:18" x14ac:dyDescent="0.25">
      <c r="A4487" t="s">
        <v>208</v>
      </c>
      <c r="B4487" t="s">
        <v>7</v>
      </c>
      <c r="C4487" s="1">
        <v>44799</v>
      </c>
      <c r="D4487" s="1">
        <v>44985</v>
      </c>
      <c r="E4487" s="24">
        <v>186</v>
      </c>
      <c r="F4487">
        <v>0.5</v>
      </c>
      <c r="G4487">
        <v>3</v>
      </c>
      <c r="H4487">
        <v>0.9</v>
      </c>
      <c r="I4487" t="s">
        <v>21</v>
      </c>
      <c r="J4487">
        <v>80</v>
      </c>
      <c r="K4487">
        <v>30</v>
      </c>
      <c r="L4487">
        <v>160</v>
      </c>
      <c r="M4487" t="s">
        <v>209</v>
      </c>
      <c r="N4487" t="s">
        <v>43</v>
      </c>
      <c r="O4487" t="s">
        <v>196</v>
      </c>
      <c r="P4487">
        <f t="shared" si="210"/>
        <v>3.2039999999999997</v>
      </c>
      <c r="Q4487">
        <f t="shared" si="211"/>
        <v>-0.20399999999999974</v>
      </c>
      <c r="R4487">
        <f t="shared" si="212"/>
        <v>0.1875</v>
      </c>
    </row>
    <row r="4488" spans="1:18" x14ac:dyDescent="0.25">
      <c r="A4488" t="s">
        <v>208</v>
      </c>
      <c r="B4488" t="s">
        <v>7</v>
      </c>
      <c r="C4488" s="1">
        <v>44799</v>
      </c>
      <c r="D4488" s="1">
        <v>44985</v>
      </c>
      <c r="E4488" s="24">
        <v>186</v>
      </c>
      <c r="F4488">
        <v>0.5</v>
      </c>
      <c r="G4488">
        <v>2.9</v>
      </c>
      <c r="H4488">
        <v>0.9</v>
      </c>
      <c r="I4488" t="s">
        <v>21</v>
      </c>
      <c r="J4488">
        <v>80</v>
      </c>
      <c r="K4488">
        <v>30</v>
      </c>
      <c r="L4488">
        <v>160</v>
      </c>
      <c r="M4488" t="s">
        <v>209</v>
      </c>
      <c r="N4488" t="s">
        <v>43</v>
      </c>
      <c r="O4488" t="s">
        <v>196</v>
      </c>
      <c r="P4488">
        <f t="shared" si="210"/>
        <v>3.2039999999999997</v>
      </c>
      <c r="Q4488">
        <f t="shared" si="211"/>
        <v>-0.30399999999999983</v>
      </c>
      <c r="R4488">
        <f t="shared" si="212"/>
        <v>0.1875</v>
      </c>
    </row>
    <row r="4489" spans="1:18" x14ac:dyDescent="0.25">
      <c r="A4489" t="s">
        <v>208</v>
      </c>
      <c r="B4489" t="s">
        <v>7</v>
      </c>
      <c r="C4489" s="1">
        <v>44799</v>
      </c>
      <c r="D4489" s="1">
        <v>44985</v>
      </c>
      <c r="E4489" s="24">
        <v>186</v>
      </c>
      <c r="F4489">
        <v>0.5</v>
      </c>
      <c r="G4489">
        <v>2.6</v>
      </c>
      <c r="H4489">
        <v>0.8</v>
      </c>
      <c r="I4489" t="s">
        <v>21</v>
      </c>
      <c r="J4489">
        <v>80</v>
      </c>
      <c r="K4489">
        <v>30</v>
      </c>
      <c r="L4489">
        <v>160</v>
      </c>
      <c r="M4489" t="s">
        <v>209</v>
      </c>
      <c r="N4489" t="s">
        <v>43</v>
      </c>
      <c r="O4489" t="s">
        <v>196</v>
      </c>
      <c r="P4489">
        <f t="shared" si="210"/>
        <v>3.2039999999999997</v>
      </c>
      <c r="Q4489">
        <f t="shared" si="211"/>
        <v>-0.60399999999999965</v>
      </c>
      <c r="R4489">
        <f t="shared" si="212"/>
        <v>0.1875</v>
      </c>
    </row>
    <row r="4490" spans="1:18" x14ac:dyDescent="0.25">
      <c r="A4490" t="s">
        <v>208</v>
      </c>
      <c r="B4490" t="s">
        <v>7</v>
      </c>
      <c r="C4490" s="1">
        <v>44799</v>
      </c>
      <c r="D4490" s="1">
        <v>44985</v>
      </c>
      <c r="E4490" s="24">
        <v>186</v>
      </c>
      <c r="F4490">
        <v>0.5</v>
      </c>
      <c r="G4490">
        <v>2.6</v>
      </c>
      <c r="H4490">
        <v>0.8</v>
      </c>
      <c r="I4490" t="s">
        <v>21</v>
      </c>
      <c r="J4490">
        <v>80</v>
      </c>
      <c r="K4490">
        <v>30</v>
      </c>
      <c r="L4490">
        <v>160</v>
      </c>
      <c r="M4490" t="s">
        <v>209</v>
      </c>
      <c r="N4490" t="s">
        <v>43</v>
      </c>
      <c r="O4490" t="s">
        <v>196</v>
      </c>
      <c r="P4490">
        <f t="shared" si="210"/>
        <v>3.2039999999999997</v>
      </c>
      <c r="Q4490">
        <f t="shared" si="211"/>
        <v>-0.60399999999999965</v>
      </c>
      <c r="R4490">
        <f t="shared" si="212"/>
        <v>0.1875</v>
      </c>
    </row>
    <row r="4491" spans="1:18" x14ac:dyDescent="0.25">
      <c r="A4491" t="s">
        <v>208</v>
      </c>
      <c r="B4491" t="s">
        <v>7</v>
      </c>
      <c r="C4491" s="1">
        <v>44799</v>
      </c>
      <c r="D4491" s="1">
        <v>44985</v>
      </c>
      <c r="E4491" s="24">
        <v>186</v>
      </c>
      <c r="F4491">
        <v>0.5</v>
      </c>
      <c r="G4491">
        <v>2.2999999999999998</v>
      </c>
      <c r="H4491">
        <v>0.7</v>
      </c>
      <c r="I4491" t="s">
        <v>21</v>
      </c>
      <c r="J4491">
        <v>80</v>
      </c>
      <c r="K4491">
        <v>30</v>
      </c>
      <c r="L4491">
        <v>160</v>
      </c>
      <c r="M4491" t="s">
        <v>209</v>
      </c>
      <c r="N4491" t="s">
        <v>43</v>
      </c>
      <c r="O4491" t="s">
        <v>196</v>
      </c>
      <c r="P4491">
        <f t="shared" si="210"/>
        <v>3.2039999999999997</v>
      </c>
      <c r="Q4491">
        <f t="shared" si="211"/>
        <v>-0.90399999999999991</v>
      </c>
      <c r="R4491">
        <f t="shared" si="212"/>
        <v>0.1875</v>
      </c>
    </row>
    <row r="4492" spans="1:18" x14ac:dyDescent="0.25">
      <c r="A4492" t="s">
        <v>208</v>
      </c>
      <c r="B4492" t="s">
        <v>7</v>
      </c>
      <c r="C4492" s="1">
        <v>44799</v>
      </c>
      <c r="D4492" s="1">
        <v>44985</v>
      </c>
      <c r="E4492" s="24">
        <v>186</v>
      </c>
      <c r="F4492">
        <v>0.5</v>
      </c>
      <c r="G4492">
        <v>2.7</v>
      </c>
      <c r="H4492">
        <v>0.8</v>
      </c>
      <c r="I4492" t="s">
        <v>21</v>
      </c>
      <c r="J4492">
        <v>80</v>
      </c>
      <c r="K4492">
        <v>30</v>
      </c>
      <c r="L4492">
        <v>160</v>
      </c>
      <c r="M4492" t="s">
        <v>209</v>
      </c>
      <c r="N4492" t="s">
        <v>43</v>
      </c>
      <c r="O4492" t="s">
        <v>196</v>
      </c>
      <c r="P4492">
        <f t="shared" si="210"/>
        <v>3.2039999999999997</v>
      </c>
      <c r="Q4492">
        <f t="shared" si="211"/>
        <v>-0.50399999999999956</v>
      </c>
      <c r="R4492">
        <f t="shared" si="212"/>
        <v>0.1875</v>
      </c>
    </row>
    <row r="4493" spans="1:18" x14ac:dyDescent="0.25">
      <c r="A4493" t="s">
        <v>208</v>
      </c>
      <c r="B4493" t="s">
        <v>7</v>
      </c>
      <c r="C4493" s="1">
        <v>44799</v>
      </c>
      <c r="D4493" s="1">
        <v>44985</v>
      </c>
      <c r="E4493" s="24">
        <v>186</v>
      </c>
      <c r="F4493">
        <v>0.5</v>
      </c>
      <c r="G4493">
        <v>2.2999999999999998</v>
      </c>
      <c r="H4493">
        <v>0.6</v>
      </c>
      <c r="I4493" t="s">
        <v>21</v>
      </c>
      <c r="J4493">
        <v>80</v>
      </c>
      <c r="K4493">
        <v>30</v>
      </c>
      <c r="L4493">
        <v>160</v>
      </c>
      <c r="M4493" t="s">
        <v>209</v>
      </c>
      <c r="N4493" t="s">
        <v>43</v>
      </c>
      <c r="O4493" t="s">
        <v>196</v>
      </c>
      <c r="P4493">
        <f t="shared" si="210"/>
        <v>3.2039999999999997</v>
      </c>
      <c r="Q4493">
        <f t="shared" si="211"/>
        <v>-0.90399999999999991</v>
      </c>
      <c r="R4493">
        <f t="shared" si="212"/>
        <v>0.1875</v>
      </c>
    </row>
    <row r="4494" spans="1:18" x14ac:dyDescent="0.25">
      <c r="A4494" t="s">
        <v>121</v>
      </c>
      <c r="B4494" t="s">
        <v>7</v>
      </c>
      <c r="C4494" s="1">
        <v>44256</v>
      </c>
      <c r="D4494" s="1">
        <v>44620</v>
      </c>
      <c r="E4494" s="24">
        <v>364</v>
      </c>
      <c r="F4494">
        <v>2</v>
      </c>
      <c r="G4494">
        <v>7.1</v>
      </c>
      <c r="H4494">
        <v>2.5</v>
      </c>
      <c r="I4494" t="s">
        <v>157</v>
      </c>
      <c r="J4494">
        <v>29</v>
      </c>
      <c r="K4494">
        <v>12</v>
      </c>
      <c r="L4494">
        <v>160</v>
      </c>
      <c r="M4494" t="s">
        <v>192</v>
      </c>
      <c r="N4494" t="s">
        <v>42</v>
      </c>
      <c r="O4494" t="s">
        <v>193</v>
      </c>
      <c r="P4494">
        <f t="shared" si="210"/>
        <v>3.9159999999999999</v>
      </c>
      <c r="Q4494">
        <f t="shared" si="211"/>
        <v>3.1839999999999997</v>
      </c>
      <c r="R4494">
        <f t="shared" si="212"/>
        <v>7.4999999999999997E-2</v>
      </c>
    </row>
    <row r="4495" spans="1:18" x14ac:dyDescent="0.25">
      <c r="A4495" t="s">
        <v>121</v>
      </c>
      <c r="B4495" t="s">
        <v>7</v>
      </c>
      <c r="C4495" s="1">
        <v>44256</v>
      </c>
      <c r="D4495" s="1">
        <v>44620</v>
      </c>
      <c r="E4495" s="24">
        <v>364</v>
      </c>
      <c r="F4495">
        <v>2</v>
      </c>
      <c r="G4495">
        <v>5.5</v>
      </c>
      <c r="H4495">
        <v>1.8</v>
      </c>
      <c r="I4495" t="s">
        <v>159</v>
      </c>
      <c r="J4495">
        <v>29</v>
      </c>
      <c r="K4495">
        <v>12</v>
      </c>
      <c r="L4495">
        <v>160</v>
      </c>
      <c r="M4495" t="s">
        <v>192</v>
      </c>
      <c r="N4495" t="s">
        <v>42</v>
      </c>
      <c r="O4495" t="s">
        <v>193</v>
      </c>
      <c r="P4495">
        <f t="shared" si="210"/>
        <v>3.9159999999999999</v>
      </c>
      <c r="Q4495">
        <f t="shared" si="211"/>
        <v>1.5840000000000001</v>
      </c>
      <c r="R4495">
        <f t="shared" si="212"/>
        <v>7.4999999999999997E-2</v>
      </c>
    </row>
    <row r="4496" spans="1:18" x14ac:dyDescent="0.25">
      <c r="A4496" t="s">
        <v>121</v>
      </c>
      <c r="B4496" t="s">
        <v>7</v>
      </c>
      <c r="C4496" s="1">
        <v>44256</v>
      </c>
      <c r="D4496" s="1">
        <v>44620</v>
      </c>
      <c r="E4496" s="24">
        <v>364</v>
      </c>
      <c r="F4496">
        <v>2</v>
      </c>
      <c r="G4496">
        <v>5.5</v>
      </c>
      <c r="H4496">
        <v>1.7</v>
      </c>
      <c r="I4496" t="s">
        <v>157</v>
      </c>
      <c r="J4496">
        <v>29</v>
      </c>
      <c r="K4496">
        <v>12</v>
      </c>
      <c r="L4496">
        <v>160</v>
      </c>
      <c r="M4496" t="s">
        <v>192</v>
      </c>
      <c r="N4496" t="s">
        <v>42</v>
      </c>
      <c r="O4496" t="s">
        <v>193</v>
      </c>
      <c r="P4496">
        <f t="shared" si="210"/>
        <v>3.9159999999999999</v>
      </c>
      <c r="Q4496">
        <f t="shared" si="211"/>
        <v>1.5840000000000001</v>
      </c>
      <c r="R4496">
        <f t="shared" si="212"/>
        <v>7.4999999999999997E-2</v>
      </c>
    </row>
    <row r="4497" spans="1:18" x14ac:dyDescent="0.25">
      <c r="A4497" t="s">
        <v>121</v>
      </c>
      <c r="B4497" t="s">
        <v>7</v>
      </c>
      <c r="C4497" s="1">
        <v>44256</v>
      </c>
      <c r="D4497" s="1">
        <v>44620</v>
      </c>
      <c r="E4497" s="24">
        <v>364</v>
      </c>
      <c r="F4497">
        <v>2</v>
      </c>
      <c r="G4497">
        <v>6.3</v>
      </c>
      <c r="H4497">
        <v>2</v>
      </c>
      <c r="I4497" t="s">
        <v>159</v>
      </c>
      <c r="J4497">
        <v>29</v>
      </c>
      <c r="K4497">
        <v>12</v>
      </c>
      <c r="L4497">
        <v>160</v>
      </c>
      <c r="M4497" t="s">
        <v>192</v>
      </c>
      <c r="N4497" t="s">
        <v>42</v>
      </c>
      <c r="O4497" t="s">
        <v>193</v>
      </c>
      <c r="P4497">
        <f t="shared" si="210"/>
        <v>3.9159999999999999</v>
      </c>
      <c r="Q4497">
        <f t="shared" si="211"/>
        <v>2.3839999999999999</v>
      </c>
      <c r="R4497">
        <f t="shared" si="212"/>
        <v>7.4999999999999997E-2</v>
      </c>
    </row>
    <row r="4498" spans="1:18" x14ac:dyDescent="0.25">
      <c r="A4498" t="s">
        <v>121</v>
      </c>
      <c r="B4498" t="s">
        <v>7</v>
      </c>
      <c r="C4498" s="1">
        <v>44256</v>
      </c>
      <c r="D4498" s="1">
        <v>44620</v>
      </c>
      <c r="E4498" s="24">
        <v>364</v>
      </c>
      <c r="F4498">
        <v>2</v>
      </c>
      <c r="G4498">
        <v>6.6</v>
      </c>
      <c r="H4498">
        <v>2.1</v>
      </c>
      <c r="I4498" t="s">
        <v>157</v>
      </c>
      <c r="J4498">
        <v>29</v>
      </c>
      <c r="K4498">
        <v>12</v>
      </c>
      <c r="L4498">
        <v>160</v>
      </c>
      <c r="M4498" t="s">
        <v>192</v>
      </c>
      <c r="N4498" t="s">
        <v>42</v>
      </c>
      <c r="O4498" t="s">
        <v>193</v>
      </c>
      <c r="P4498">
        <f t="shared" si="210"/>
        <v>3.9159999999999999</v>
      </c>
      <c r="Q4498">
        <f t="shared" si="211"/>
        <v>2.6839999999999997</v>
      </c>
      <c r="R4498">
        <f t="shared" si="212"/>
        <v>7.4999999999999997E-2</v>
      </c>
    </row>
    <row r="4499" spans="1:18" x14ac:dyDescent="0.25">
      <c r="A4499" t="s">
        <v>121</v>
      </c>
      <c r="B4499" t="s">
        <v>7</v>
      </c>
      <c r="C4499" s="1">
        <v>44256</v>
      </c>
      <c r="D4499" s="1">
        <v>44620</v>
      </c>
      <c r="E4499" s="24">
        <v>364</v>
      </c>
      <c r="F4499">
        <v>2</v>
      </c>
      <c r="G4499">
        <v>6.7</v>
      </c>
      <c r="H4499">
        <v>2.1</v>
      </c>
      <c r="I4499" t="s">
        <v>157</v>
      </c>
      <c r="J4499">
        <v>29</v>
      </c>
      <c r="K4499">
        <v>12</v>
      </c>
      <c r="L4499">
        <v>160</v>
      </c>
      <c r="M4499" t="s">
        <v>192</v>
      </c>
      <c r="N4499" t="s">
        <v>42</v>
      </c>
      <c r="O4499" t="s">
        <v>193</v>
      </c>
      <c r="P4499">
        <f t="shared" si="210"/>
        <v>3.9159999999999999</v>
      </c>
      <c r="Q4499">
        <f t="shared" si="211"/>
        <v>2.7840000000000003</v>
      </c>
      <c r="R4499">
        <f t="shared" si="212"/>
        <v>7.4999999999999997E-2</v>
      </c>
    </row>
    <row r="4500" spans="1:18" x14ac:dyDescent="0.25">
      <c r="A4500" t="s">
        <v>121</v>
      </c>
      <c r="B4500" t="s">
        <v>7</v>
      </c>
      <c r="C4500" s="1">
        <v>44256</v>
      </c>
      <c r="D4500" s="1">
        <v>44620</v>
      </c>
      <c r="E4500" s="24">
        <v>364</v>
      </c>
      <c r="F4500">
        <v>2</v>
      </c>
      <c r="G4500">
        <v>6.4</v>
      </c>
      <c r="H4500">
        <v>2.1</v>
      </c>
      <c r="I4500" t="s">
        <v>159</v>
      </c>
      <c r="J4500">
        <v>29</v>
      </c>
      <c r="K4500">
        <v>12</v>
      </c>
      <c r="L4500">
        <v>160</v>
      </c>
      <c r="M4500" t="s">
        <v>192</v>
      </c>
      <c r="N4500" t="s">
        <v>42</v>
      </c>
      <c r="O4500" t="s">
        <v>193</v>
      </c>
      <c r="P4500">
        <f t="shared" si="210"/>
        <v>3.9159999999999999</v>
      </c>
      <c r="Q4500">
        <f t="shared" si="211"/>
        <v>2.4840000000000004</v>
      </c>
      <c r="R4500">
        <f t="shared" si="212"/>
        <v>7.4999999999999997E-2</v>
      </c>
    </row>
    <row r="4501" spans="1:18" x14ac:dyDescent="0.25">
      <c r="A4501" t="s">
        <v>121</v>
      </c>
      <c r="B4501" t="s">
        <v>7</v>
      </c>
      <c r="C4501" s="1">
        <v>44256</v>
      </c>
      <c r="D4501" s="1">
        <v>44620</v>
      </c>
      <c r="E4501" s="24">
        <v>364</v>
      </c>
      <c r="F4501">
        <v>2</v>
      </c>
      <c r="G4501">
        <v>5.9</v>
      </c>
      <c r="H4501">
        <v>1.9</v>
      </c>
      <c r="I4501" t="s">
        <v>159</v>
      </c>
      <c r="J4501">
        <v>29</v>
      </c>
      <c r="K4501">
        <v>12</v>
      </c>
      <c r="L4501">
        <v>160</v>
      </c>
      <c r="M4501" t="s">
        <v>192</v>
      </c>
      <c r="N4501" t="s">
        <v>42</v>
      </c>
      <c r="O4501" t="s">
        <v>193</v>
      </c>
      <c r="P4501">
        <f t="shared" si="210"/>
        <v>3.9159999999999999</v>
      </c>
      <c r="Q4501">
        <f t="shared" si="211"/>
        <v>1.9840000000000004</v>
      </c>
      <c r="R4501">
        <f t="shared" si="212"/>
        <v>7.4999999999999997E-2</v>
      </c>
    </row>
    <row r="4502" spans="1:18" x14ac:dyDescent="0.25">
      <c r="A4502" t="s">
        <v>121</v>
      </c>
      <c r="B4502" t="s">
        <v>7</v>
      </c>
      <c r="C4502" s="1">
        <v>44256</v>
      </c>
      <c r="D4502" s="1">
        <v>44620</v>
      </c>
      <c r="E4502" s="24">
        <v>364</v>
      </c>
      <c r="F4502">
        <v>2</v>
      </c>
      <c r="G4502">
        <v>5.7</v>
      </c>
      <c r="H4502">
        <v>1.8</v>
      </c>
      <c r="I4502" t="s">
        <v>159</v>
      </c>
      <c r="J4502">
        <v>29</v>
      </c>
      <c r="K4502">
        <v>12</v>
      </c>
      <c r="L4502">
        <v>160</v>
      </c>
      <c r="M4502" t="s">
        <v>192</v>
      </c>
      <c r="N4502" t="s">
        <v>42</v>
      </c>
      <c r="O4502" t="s">
        <v>193</v>
      </c>
      <c r="P4502">
        <f t="shared" si="210"/>
        <v>3.9159999999999999</v>
      </c>
      <c r="Q4502">
        <f t="shared" si="211"/>
        <v>1.7840000000000003</v>
      </c>
      <c r="R4502">
        <f t="shared" si="212"/>
        <v>7.4999999999999997E-2</v>
      </c>
    </row>
    <row r="4503" spans="1:18" x14ac:dyDescent="0.25">
      <c r="A4503" t="s">
        <v>121</v>
      </c>
      <c r="B4503" t="s">
        <v>7</v>
      </c>
      <c r="C4503" s="1">
        <v>44256</v>
      </c>
      <c r="D4503" s="1">
        <v>44620</v>
      </c>
      <c r="E4503" s="24">
        <v>364</v>
      </c>
      <c r="F4503">
        <v>2</v>
      </c>
      <c r="G4503">
        <v>5.0999999999999996</v>
      </c>
      <c r="H4503">
        <v>1.6</v>
      </c>
      <c r="I4503" t="s">
        <v>157</v>
      </c>
      <c r="J4503">
        <v>29</v>
      </c>
      <c r="K4503">
        <v>12</v>
      </c>
      <c r="L4503">
        <v>160</v>
      </c>
      <c r="M4503" t="s">
        <v>192</v>
      </c>
      <c r="N4503" t="s">
        <v>42</v>
      </c>
      <c r="O4503" t="s">
        <v>193</v>
      </c>
      <c r="P4503">
        <f t="shared" si="210"/>
        <v>3.9159999999999999</v>
      </c>
      <c r="Q4503">
        <f t="shared" si="211"/>
        <v>1.1839999999999997</v>
      </c>
      <c r="R4503">
        <f t="shared" si="212"/>
        <v>7.4999999999999997E-2</v>
      </c>
    </row>
    <row r="4504" spans="1:18" x14ac:dyDescent="0.25">
      <c r="A4504" t="s">
        <v>121</v>
      </c>
      <c r="B4504" t="s">
        <v>7</v>
      </c>
      <c r="C4504" s="1">
        <v>44256</v>
      </c>
      <c r="D4504" s="1">
        <v>44620</v>
      </c>
      <c r="E4504" s="24">
        <v>364</v>
      </c>
      <c r="F4504">
        <v>2</v>
      </c>
      <c r="G4504">
        <v>5.8</v>
      </c>
      <c r="H4504">
        <v>1.8</v>
      </c>
      <c r="I4504" t="s">
        <v>157</v>
      </c>
      <c r="J4504">
        <v>29</v>
      </c>
      <c r="K4504">
        <v>12</v>
      </c>
      <c r="L4504">
        <v>160</v>
      </c>
      <c r="M4504" t="s">
        <v>192</v>
      </c>
      <c r="N4504" t="s">
        <v>42</v>
      </c>
      <c r="O4504" t="s">
        <v>193</v>
      </c>
      <c r="P4504">
        <f t="shared" si="210"/>
        <v>3.9159999999999999</v>
      </c>
      <c r="Q4504">
        <f t="shared" si="211"/>
        <v>1.8839999999999999</v>
      </c>
      <c r="R4504">
        <f t="shared" si="212"/>
        <v>7.4999999999999997E-2</v>
      </c>
    </row>
    <row r="4505" spans="1:18" x14ac:dyDescent="0.25">
      <c r="A4505" t="s">
        <v>121</v>
      </c>
      <c r="B4505" t="s">
        <v>7</v>
      </c>
      <c r="C4505" s="1">
        <v>44256</v>
      </c>
      <c r="D4505" s="1">
        <v>44620</v>
      </c>
      <c r="E4505" s="24">
        <v>364</v>
      </c>
      <c r="F4505">
        <v>2</v>
      </c>
      <c r="G4505">
        <v>4.9000000000000004</v>
      </c>
      <c r="H4505">
        <v>1.6</v>
      </c>
      <c r="I4505" t="s">
        <v>159</v>
      </c>
      <c r="J4505">
        <v>29</v>
      </c>
      <c r="K4505">
        <v>12</v>
      </c>
      <c r="L4505">
        <v>160</v>
      </c>
      <c r="M4505" t="s">
        <v>192</v>
      </c>
      <c r="N4505" t="s">
        <v>42</v>
      </c>
      <c r="O4505" t="s">
        <v>193</v>
      </c>
      <c r="P4505">
        <f t="shared" si="210"/>
        <v>3.9159999999999999</v>
      </c>
      <c r="Q4505">
        <f t="shared" si="211"/>
        <v>0.98400000000000043</v>
      </c>
      <c r="R4505">
        <f t="shared" si="212"/>
        <v>7.4999999999999997E-2</v>
      </c>
    </row>
    <row r="4506" spans="1:18" x14ac:dyDescent="0.25">
      <c r="A4506" t="s">
        <v>194</v>
      </c>
      <c r="B4506" t="s">
        <v>7</v>
      </c>
      <c r="C4506" s="1">
        <v>44258</v>
      </c>
      <c r="D4506" s="1">
        <v>44999</v>
      </c>
      <c r="E4506" s="24">
        <v>741</v>
      </c>
      <c r="F4506">
        <v>2</v>
      </c>
      <c r="G4506">
        <v>6</v>
      </c>
      <c r="H4506">
        <v>1.9</v>
      </c>
      <c r="I4506" t="s">
        <v>157</v>
      </c>
      <c r="J4506">
        <v>77</v>
      </c>
      <c r="K4506">
        <v>44</v>
      </c>
      <c r="L4506">
        <v>160</v>
      </c>
      <c r="M4506" t="s">
        <v>195</v>
      </c>
      <c r="N4506" t="s">
        <v>43</v>
      </c>
      <c r="O4506" t="s">
        <v>196</v>
      </c>
      <c r="P4506">
        <f t="shared" si="210"/>
        <v>5.4239999999999995</v>
      </c>
      <c r="Q4506">
        <f t="shared" si="211"/>
        <v>0.57600000000000051</v>
      </c>
      <c r="R4506">
        <f t="shared" si="212"/>
        <v>0.27500000000000002</v>
      </c>
    </row>
    <row r="4507" spans="1:18" x14ac:dyDescent="0.25">
      <c r="A4507" t="s">
        <v>194</v>
      </c>
      <c r="B4507" t="s">
        <v>7</v>
      </c>
      <c r="C4507" s="1">
        <v>44258</v>
      </c>
      <c r="D4507" s="1">
        <v>44999</v>
      </c>
      <c r="E4507" s="24">
        <v>741</v>
      </c>
      <c r="F4507">
        <v>2</v>
      </c>
      <c r="G4507">
        <v>5.9</v>
      </c>
      <c r="H4507">
        <v>1.9</v>
      </c>
      <c r="I4507" t="s">
        <v>157</v>
      </c>
      <c r="J4507">
        <v>77</v>
      </c>
      <c r="K4507">
        <v>44</v>
      </c>
      <c r="L4507">
        <v>160</v>
      </c>
      <c r="M4507" t="s">
        <v>195</v>
      </c>
      <c r="N4507" t="s">
        <v>43</v>
      </c>
      <c r="O4507" t="s">
        <v>196</v>
      </c>
      <c r="P4507">
        <f t="shared" si="210"/>
        <v>5.4239999999999995</v>
      </c>
      <c r="Q4507">
        <f t="shared" si="211"/>
        <v>0.47600000000000087</v>
      </c>
      <c r="R4507">
        <f t="shared" si="212"/>
        <v>0.27500000000000002</v>
      </c>
    </row>
    <row r="4508" spans="1:18" x14ac:dyDescent="0.25">
      <c r="A4508" t="s">
        <v>194</v>
      </c>
      <c r="B4508" t="s">
        <v>7</v>
      </c>
      <c r="C4508" s="1">
        <v>44258</v>
      </c>
      <c r="D4508" s="1">
        <v>44999</v>
      </c>
      <c r="E4508" s="24">
        <v>741</v>
      </c>
      <c r="F4508">
        <v>2</v>
      </c>
      <c r="G4508">
        <v>4.5</v>
      </c>
      <c r="H4508">
        <v>1.4</v>
      </c>
      <c r="I4508" t="s">
        <v>157</v>
      </c>
      <c r="J4508">
        <v>77</v>
      </c>
      <c r="K4508">
        <v>44</v>
      </c>
      <c r="L4508">
        <v>160</v>
      </c>
      <c r="M4508" t="s">
        <v>195</v>
      </c>
      <c r="N4508" t="s">
        <v>43</v>
      </c>
      <c r="O4508" t="s">
        <v>196</v>
      </c>
      <c r="P4508">
        <f t="shared" si="210"/>
        <v>5.4239999999999995</v>
      </c>
      <c r="Q4508">
        <f t="shared" si="211"/>
        <v>-0.92399999999999949</v>
      </c>
      <c r="R4508">
        <f t="shared" si="212"/>
        <v>0.27500000000000002</v>
      </c>
    </row>
    <row r="4509" spans="1:18" x14ac:dyDescent="0.25">
      <c r="A4509" t="s">
        <v>194</v>
      </c>
      <c r="B4509" t="s">
        <v>7</v>
      </c>
      <c r="C4509" s="1">
        <v>44258</v>
      </c>
      <c r="D4509" s="1">
        <v>44999</v>
      </c>
      <c r="E4509" s="24">
        <v>741</v>
      </c>
      <c r="F4509">
        <v>2</v>
      </c>
      <c r="G4509">
        <v>5.2</v>
      </c>
      <c r="H4509">
        <v>1.7</v>
      </c>
      <c r="I4509" t="s">
        <v>157</v>
      </c>
      <c r="J4509">
        <v>77</v>
      </c>
      <c r="K4509">
        <v>44</v>
      </c>
      <c r="L4509">
        <v>160</v>
      </c>
      <c r="M4509" t="s">
        <v>195</v>
      </c>
      <c r="N4509" t="s">
        <v>43</v>
      </c>
      <c r="O4509" t="s">
        <v>196</v>
      </c>
      <c r="P4509">
        <f t="shared" si="210"/>
        <v>5.4239999999999995</v>
      </c>
      <c r="Q4509">
        <f t="shared" si="211"/>
        <v>-0.22399999999999931</v>
      </c>
      <c r="R4509">
        <f t="shared" si="212"/>
        <v>0.27500000000000002</v>
      </c>
    </row>
    <row r="4510" spans="1:18" x14ac:dyDescent="0.25">
      <c r="A4510" t="s">
        <v>194</v>
      </c>
      <c r="B4510" t="s">
        <v>7</v>
      </c>
      <c r="C4510" s="1">
        <v>44258</v>
      </c>
      <c r="D4510" s="1">
        <v>44999</v>
      </c>
      <c r="E4510" s="24">
        <v>741</v>
      </c>
      <c r="F4510">
        <v>2</v>
      </c>
      <c r="G4510">
        <v>4.0999999999999996</v>
      </c>
      <c r="H4510">
        <v>1.3</v>
      </c>
      <c r="I4510" t="s">
        <v>157</v>
      </c>
      <c r="J4510">
        <v>77</v>
      </c>
      <c r="K4510">
        <v>44</v>
      </c>
      <c r="L4510">
        <v>160</v>
      </c>
      <c r="M4510" t="s">
        <v>195</v>
      </c>
      <c r="N4510" t="s">
        <v>43</v>
      </c>
      <c r="O4510" t="s">
        <v>196</v>
      </c>
      <c r="P4510">
        <f t="shared" si="210"/>
        <v>5.4239999999999995</v>
      </c>
      <c r="Q4510">
        <f t="shared" si="211"/>
        <v>-1.3239999999999998</v>
      </c>
      <c r="R4510">
        <f t="shared" si="212"/>
        <v>0.27500000000000002</v>
      </c>
    </row>
    <row r="4511" spans="1:18" x14ac:dyDescent="0.25">
      <c r="A4511" t="s">
        <v>194</v>
      </c>
      <c r="B4511" t="s">
        <v>7</v>
      </c>
      <c r="C4511" s="1">
        <v>44258</v>
      </c>
      <c r="D4511" s="1">
        <v>44999</v>
      </c>
      <c r="E4511" s="24">
        <v>741</v>
      </c>
      <c r="F4511">
        <v>2</v>
      </c>
      <c r="G4511">
        <v>6</v>
      </c>
      <c r="H4511">
        <v>1.9</v>
      </c>
      <c r="I4511" t="s">
        <v>159</v>
      </c>
      <c r="J4511">
        <v>77</v>
      </c>
      <c r="K4511">
        <v>44</v>
      </c>
      <c r="L4511">
        <v>160</v>
      </c>
      <c r="M4511" t="s">
        <v>195</v>
      </c>
      <c r="N4511" t="s">
        <v>43</v>
      </c>
      <c r="O4511" t="s">
        <v>196</v>
      </c>
      <c r="P4511">
        <f t="shared" si="210"/>
        <v>5.4239999999999995</v>
      </c>
      <c r="Q4511">
        <f t="shared" si="211"/>
        <v>0.57600000000000051</v>
      </c>
      <c r="R4511">
        <f t="shared" si="212"/>
        <v>0.27500000000000002</v>
      </c>
    </row>
    <row r="4512" spans="1:18" x14ac:dyDescent="0.25">
      <c r="A4512" t="s">
        <v>194</v>
      </c>
      <c r="B4512" t="s">
        <v>7</v>
      </c>
      <c r="C4512" s="1">
        <v>44258</v>
      </c>
      <c r="D4512" s="1">
        <v>44999</v>
      </c>
      <c r="E4512" s="24">
        <v>741</v>
      </c>
      <c r="F4512">
        <v>2</v>
      </c>
      <c r="G4512">
        <v>5.2</v>
      </c>
      <c r="H4512">
        <v>1.7</v>
      </c>
      <c r="I4512" t="s">
        <v>159</v>
      </c>
      <c r="J4512">
        <v>77</v>
      </c>
      <c r="K4512">
        <v>44</v>
      </c>
      <c r="L4512">
        <v>160</v>
      </c>
      <c r="M4512" t="s">
        <v>195</v>
      </c>
      <c r="N4512" t="s">
        <v>43</v>
      </c>
      <c r="O4512" t="s">
        <v>196</v>
      </c>
      <c r="P4512">
        <f t="shared" si="210"/>
        <v>5.4239999999999995</v>
      </c>
      <c r="Q4512">
        <f t="shared" si="211"/>
        <v>-0.22399999999999931</v>
      </c>
      <c r="R4512">
        <f t="shared" si="212"/>
        <v>0.27500000000000002</v>
      </c>
    </row>
    <row r="4513" spans="1:18" x14ac:dyDescent="0.25">
      <c r="A4513" t="s">
        <v>194</v>
      </c>
      <c r="B4513" t="s">
        <v>7</v>
      </c>
      <c r="C4513" s="1">
        <v>44258</v>
      </c>
      <c r="D4513" s="1">
        <v>44999</v>
      </c>
      <c r="E4513" s="24">
        <v>741</v>
      </c>
      <c r="F4513">
        <v>2</v>
      </c>
      <c r="G4513">
        <v>4.4000000000000004</v>
      </c>
      <c r="H4513">
        <v>1.3</v>
      </c>
      <c r="I4513" t="s">
        <v>159</v>
      </c>
      <c r="J4513">
        <v>77</v>
      </c>
      <c r="K4513">
        <v>44</v>
      </c>
      <c r="L4513">
        <v>160</v>
      </c>
      <c r="M4513" t="s">
        <v>195</v>
      </c>
      <c r="N4513" t="s">
        <v>43</v>
      </c>
      <c r="O4513" t="s">
        <v>196</v>
      </c>
      <c r="P4513">
        <f t="shared" si="210"/>
        <v>5.4239999999999995</v>
      </c>
      <c r="Q4513">
        <f t="shared" si="211"/>
        <v>-1.0239999999999991</v>
      </c>
      <c r="R4513">
        <f t="shared" si="212"/>
        <v>0.27500000000000002</v>
      </c>
    </row>
    <row r="4514" spans="1:18" x14ac:dyDescent="0.25">
      <c r="A4514" t="s">
        <v>194</v>
      </c>
      <c r="B4514" t="s">
        <v>7</v>
      </c>
      <c r="C4514" s="1">
        <v>44258</v>
      </c>
      <c r="D4514" s="1">
        <v>44999</v>
      </c>
      <c r="E4514" s="24">
        <v>741</v>
      </c>
      <c r="F4514">
        <v>2</v>
      </c>
      <c r="G4514">
        <v>3.3</v>
      </c>
      <c r="H4514">
        <v>1.1000000000000001</v>
      </c>
      <c r="I4514" t="s">
        <v>159</v>
      </c>
      <c r="J4514">
        <v>77</v>
      </c>
      <c r="K4514">
        <v>44</v>
      </c>
      <c r="L4514">
        <v>160</v>
      </c>
      <c r="M4514" t="s">
        <v>195</v>
      </c>
      <c r="N4514" t="s">
        <v>43</v>
      </c>
      <c r="O4514" t="s">
        <v>196</v>
      </c>
      <c r="P4514">
        <f t="shared" si="210"/>
        <v>5.4239999999999995</v>
      </c>
      <c r="Q4514">
        <f t="shared" si="211"/>
        <v>-2.1239999999999997</v>
      </c>
      <c r="R4514">
        <f t="shared" si="212"/>
        <v>0.27500000000000002</v>
      </c>
    </row>
    <row r="4515" spans="1:18" x14ac:dyDescent="0.25">
      <c r="A4515" t="s">
        <v>194</v>
      </c>
      <c r="B4515" t="s">
        <v>7</v>
      </c>
      <c r="C4515" s="1">
        <v>44258</v>
      </c>
      <c r="D4515" s="1">
        <v>44999</v>
      </c>
      <c r="E4515" s="24">
        <v>741</v>
      </c>
      <c r="F4515">
        <v>2</v>
      </c>
      <c r="G4515">
        <v>4.5999999999999996</v>
      </c>
      <c r="H4515">
        <v>1.4</v>
      </c>
      <c r="I4515" t="s">
        <v>159</v>
      </c>
      <c r="J4515">
        <v>77</v>
      </c>
      <c r="K4515">
        <v>44</v>
      </c>
      <c r="L4515">
        <v>160</v>
      </c>
      <c r="M4515" t="s">
        <v>195</v>
      </c>
      <c r="N4515" t="s">
        <v>43</v>
      </c>
      <c r="O4515" t="s">
        <v>196</v>
      </c>
      <c r="P4515">
        <f t="shared" si="210"/>
        <v>5.4239999999999995</v>
      </c>
      <c r="Q4515">
        <f t="shared" si="211"/>
        <v>-0.82399999999999984</v>
      </c>
      <c r="R4515">
        <f t="shared" si="212"/>
        <v>0.27500000000000002</v>
      </c>
    </row>
    <row r="4516" spans="1:18" x14ac:dyDescent="0.25">
      <c r="A4516" t="s">
        <v>194</v>
      </c>
      <c r="B4516" t="s">
        <v>7</v>
      </c>
      <c r="C4516" s="1">
        <v>44258</v>
      </c>
      <c r="D4516" s="1">
        <v>44999</v>
      </c>
      <c r="E4516" s="24">
        <v>741</v>
      </c>
      <c r="F4516">
        <v>2</v>
      </c>
      <c r="G4516">
        <v>5.5</v>
      </c>
      <c r="H4516">
        <v>1.8</v>
      </c>
      <c r="I4516" t="s">
        <v>159</v>
      </c>
      <c r="J4516">
        <v>77</v>
      </c>
      <c r="K4516">
        <v>44</v>
      </c>
      <c r="L4516">
        <v>160</v>
      </c>
      <c r="M4516" t="s">
        <v>195</v>
      </c>
      <c r="N4516" t="s">
        <v>43</v>
      </c>
      <c r="O4516" t="s">
        <v>196</v>
      </c>
      <c r="P4516">
        <f t="shared" si="210"/>
        <v>5.4239999999999995</v>
      </c>
      <c r="Q4516">
        <f t="shared" si="211"/>
        <v>7.6000000000000512E-2</v>
      </c>
      <c r="R4516">
        <f t="shared" si="212"/>
        <v>0.27500000000000002</v>
      </c>
    </row>
    <row r="4517" spans="1:18" x14ac:dyDescent="0.25">
      <c r="A4517" t="s">
        <v>194</v>
      </c>
      <c r="B4517" t="s">
        <v>7</v>
      </c>
      <c r="C4517" s="1">
        <v>44258</v>
      </c>
      <c r="D4517" s="1">
        <v>44999</v>
      </c>
      <c r="E4517" s="24">
        <v>741</v>
      </c>
      <c r="F4517">
        <v>2</v>
      </c>
      <c r="G4517">
        <v>4.7</v>
      </c>
      <c r="H4517">
        <v>1.5</v>
      </c>
      <c r="I4517" t="s">
        <v>159</v>
      </c>
      <c r="J4517">
        <v>77</v>
      </c>
      <c r="K4517">
        <v>44</v>
      </c>
      <c r="L4517">
        <v>160</v>
      </c>
      <c r="M4517" t="s">
        <v>195</v>
      </c>
      <c r="N4517" t="s">
        <v>43</v>
      </c>
      <c r="O4517" t="s">
        <v>196</v>
      </c>
      <c r="P4517">
        <f t="shared" si="210"/>
        <v>5.4239999999999995</v>
      </c>
      <c r="Q4517">
        <f t="shared" si="211"/>
        <v>-0.72399999999999931</v>
      </c>
      <c r="R4517">
        <f t="shared" si="212"/>
        <v>0.27500000000000002</v>
      </c>
    </row>
    <row r="4518" spans="1:18" x14ac:dyDescent="0.25">
      <c r="A4518" t="s">
        <v>194</v>
      </c>
      <c r="B4518" t="s">
        <v>7</v>
      </c>
      <c r="C4518" s="1">
        <v>44258</v>
      </c>
      <c r="D4518" s="1">
        <v>44999</v>
      </c>
      <c r="E4518" s="24">
        <v>741</v>
      </c>
      <c r="F4518">
        <v>2</v>
      </c>
      <c r="G4518">
        <v>5.0999999999999996</v>
      </c>
      <c r="H4518">
        <v>1.7</v>
      </c>
      <c r="I4518" t="s">
        <v>159</v>
      </c>
      <c r="J4518">
        <v>77</v>
      </c>
      <c r="K4518">
        <v>44</v>
      </c>
      <c r="L4518">
        <v>160</v>
      </c>
      <c r="M4518" t="s">
        <v>195</v>
      </c>
      <c r="N4518" t="s">
        <v>43</v>
      </c>
      <c r="O4518" t="s">
        <v>196</v>
      </c>
      <c r="P4518">
        <f t="shared" si="210"/>
        <v>5.4239999999999995</v>
      </c>
      <c r="Q4518">
        <f t="shared" si="211"/>
        <v>-0.32399999999999984</v>
      </c>
      <c r="R4518">
        <f t="shared" si="212"/>
        <v>0.27500000000000002</v>
      </c>
    </row>
    <row r="4519" spans="1:18" x14ac:dyDescent="0.25">
      <c r="A4519" t="s">
        <v>194</v>
      </c>
      <c r="B4519" t="s">
        <v>7</v>
      </c>
      <c r="C4519" s="1">
        <v>44258</v>
      </c>
      <c r="D4519" s="1">
        <v>44999</v>
      </c>
      <c r="E4519" s="24">
        <v>741</v>
      </c>
      <c r="F4519">
        <v>2</v>
      </c>
      <c r="G4519">
        <v>4.5999999999999996</v>
      </c>
      <c r="H4519">
        <v>1.5</v>
      </c>
      <c r="I4519" t="s">
        <v>159</v>
      </c>
      <c r="J4519">
        <v>77</v>
      </c>
      <c r="K4519">
        <v>44</v>
      </c>
      <c r="L4519">
        <v>160</v>
      </c>
      <c r="M4519" t="s">
        <v>195</v>
      </c>
      <c r="N4519" t="s">
        <v>43</v>
      </c>
      <c r="O4519" t="s">
        <v>196</v>
      </c>
      <c r="P4519">
        <f t="shared" si="210"/>
        <v>5.4239999999999995</v>
      </c>
      <c r="Q4519">
        <f t="shared" si="211"/>
        <v>-0.82399999999999984</v>
      </c>
      <c r="R4519">
        <f t="shared" si="212"/>
        <v>0.27500000000000002</v>
      </c>
    </row>
    <row r="4520" spans="1:18" x14ac:dyDescent="0.25">
      <c r="A4520" t="s">
        <v>194</v>
      </c>
      <c r="B4520" t="s">
        <v>7</v>
      </c>
      <c r="C4520" s="1">
        <v>44258</v>
      </c>
      <c r="D4520" s="1">
        <v>44999</v>
      </c>
      <c r="E4520" s="24">
        <v>741</v>
      </c>
      <c r="F4520">
        <v>2</v>
      </c>
      <c r="G4520">
        <v>4.8</v>
      </c>
      <c r="H4520">
        <v>1.5</v>
      </c>
      <c r="I4520" t="s">
        <v>159</v>
      </c>
      <c r="J4520">
        <v>77</v>
      </c>
      <c r="K4520">
        <v>44</v>
      </c>
      <c r="L4520">
        <v>160</v>
      </c>
      <c r="M4520" t="s">
        <v>195</v>
      </c>
      <c r="N4520" t="s">
        <v>43</v>
      </c>
      <c r="O4520" t="s">
        <v>196</v>
      </c>
      <c r="P4520">
        <f t="shared" si="210"/>
        <v>5.4239999999999995</v>
      </c>
      <c r="Q4520">
        <f t="shared" si="211"/>
        <v>-0.62399999999999967</v>
      </c>
      <c r="R4520">
        <f t="shared" si="212"/>
        <v>0.27500000000000002</v>
      </c>
    </row>
    <row r="4521" spans="1:18" x14ac:dyDescent="0.25">
      <c r="A4521" t="s">
        <v>194</v>
      </c>
      <c r="B4521" t="s">
        <v>7</v>
      </c>
      <c r="C4521" s="1">
        <v>44258</v>
      </c>
      <c r="D4521" s="1">
        <v>44999</v>
      </c>
      <c r="E4521" s="24">
        <v>741</v>
      </c>
      <c r="F4521">
        <v>2</v>
      </c>
      <c r="G4521">
        <v>4.7</v>
      </c>
      <c r="H4521">
        <v>1.5</v>
      </c>
      <c r="I4521" t="s">
        <v>157</v>
      </c>
      <c r="J4521">
        <v>77</v>
      </c>
      <c r="K4521">
        <v>44</v>
      </c>
      <c r="L4521">
        <v>160</v>
      </c>
      <c r="M4521" t="s">
        <v>195</v>
      </c>
      <c r="N4521" t="s">
        <v>43</v>
      </c>
      <c r="O4521" t="s">
        <v>196</v>
      </c>
      <c r="P4521">
        <f t="shared" si="210"/>
        <v>5.4239999999999995</v>
      </c>
      <c r="Q4521">
        <f t="shared" si="211"/>
        <v>-0.72399999999999931</v>
      </c>
      <c r="R4521">
        <f t="shared" si="212"/>
        <v>0.27500000000000002</v>
      </c>
    </row>
    <row r="4522" spans="1:18" x14ac:dyDescent="0.25">
      <c r="A4522" t="s">
        <v>194</v>
      </c>
      <c r="B4522" t="s">
        <v>7</v>
      </c>
      <c r="C4522" s="1">
        <v>44258</v>
      </c>
      <c r="D4522" s="1">
        <v>44999</v>
      </c>
      <c r="E4522" s="24">
        <v>741</v>
      </c>
      <c r="F4522">
        <v>2</v>
      </c>
      <c r="G4522">
        <v>5.9</v>
      </c>
      <c r="H4522">
        <v>1.9</v>
      </c>
      <c r="I4522" t="s">
        <v>157</v>
      </c>
      <c r="J4522">
        <v>77</v>
      </c>
      <c r="K4522">
        <v>44</v>
      </c>
      <c r="L4522">
        <v>160</v>
      </c>
      <c r="M4522" t="s">
        <v>195</v>
      </c>
      <c r="N4522" t="s">
        <v>43</v>
      </c>
      <c r="O4522" t="s">
        <v>196</v>
      </c>
      <c r="P4522">
        <f t="shared" si="210"/>
        <v>5.4239999999999995</v>
      </c>
      <c r="Q4522">
        <f t="shared" si="211"/>
        <v>0.47600000000000087</v>
      </c>
      <c r="R4522">
        <f t="shared" si="212"/>
        <v>0.27500000000000002</v>
      </c>
    </row>
    <row r="4523" spans="1:18" x14ac:dyDescent="0.25">
      <c r="A4523" t="s">
        <v>194</v>
      </c>
      <c r="B4523" t="s">
        <v>7</v>
      </c>
      <c r="C4523" s="1">
        <v>44258</v>
      </c>
      <c r="D4523" s="1">
        <v>44999</v>
      </c>
      <c r="E4523" s="24">
        <v>741</v>
      </c>
      <c r="F4523">
        <v>2</v>
      </c>
      <c r="G4523">
        <v>4.4000000000000004</v>
      </c>
      <c r="H4523">
        <v>1.4</v>
      </c>
      <c r="I4523" t="s">
        <v>157</v>
      </c>
      <c r="J4523">
        <v>77</v>
      </c>
      <c r="K4523">
        <v>44</v>
      </c>
      <c r="L4523">
        <v>160</v>
      </c>
      <c r="M4523" t="s">
        <v>195</v>
      </c>
      <c r="N4523" t="s">
        <v>43</v>
      </c>
      <c r="O4523" t="s">
        <v>196</v>
      </c>
      <c r="P4523">
        <f t="shared" si="210"/>
        <v>5.4239999999999995</v>
      </c>
      <c r="Q4523">
        <f t="shared" si="211"/>
        <v>-1.0239999999999991</v>
      </c>
      <c r="R4523">
        <f t="shared" si="212"/>
        <v>0.27500000000000002</v>
      </c>
    </row>
    <row r="4524" spans="1:18" x14ac:dyDescent="0.25">
      <c r="A4524" t="s">
        <v>194</v>
      </c>
      <c r="B4524" t="s">
        <v>7</v>
      </c>
      <c r="C4524" s="1">
        <v>44258</v>
      </c>
      <c r="D4524" s="1">
        <v>44999</v>
      </c>
      <c r="E4524" s="24">
        <v>741</v>
      </c>
      <c r="F4524">
        <v>2</v>
      </c>
      <c r="G4524">
        <v>6</v>
      </c>
      <c r="H4524">
        <v>1.9</v>
      </c>
      <c r="I4524" t="s">
        <v>157</v>
      </c>
      <c r="J4524">
        <v>77</v>
      </c>
      <c r="K4524">
        <v>44</v>
      </c>
      <c r="L4524">
        <v>160</v>
      </c>
      <c r="M4524" t="s">
        <v>195</v>
      </c>
      <c r="N4524" t="s">
        <v>43</v>
      </c>
      <c r="O4524" t="s">
        <v>196</v>
      </c>
      <c r="P4524">
        <f t="shared" si="210"/>
        <v>5.4239999999999995</v>
      </c>
      <c r="Q4524">
        <f t="shared" si="211"/>
        <v>0.57600000000000051</v>
      </c>
      <c r="R4524">
        <f t="shared" si="212"/>
        <v>0.27500000000000002</v>
      </c>
    </row>
    <row r="4525" spans="1:18" x14ac:dyDescent="0.25">
      <c r="A4525" t="s">
        <v>194</v>
      </c>
      <c r="B4525" t="s">
        <v>7</v>
      </c>
      <c r="C4525" s="1">
        <v>44258</v>
      </c>
      <c r="D4525" s="1">
        <v>44999</v>
      </c>
      <c r="E4525" s="24">
        <v>741</v>
      </c>
      <c r="F4525">
        <v>2</v>
      </c>
      <c r="G4525">
        <v>4.8</v>
      </c>
      <c r="H4525">
        <v>1.5</v>
      </c>
      <c r="I4525" t="s">
        <v>157</v>
      </c>
      <c r="J4525">
        <v>77</v>
      </c>
      <c r="K4525">
        <v>44</v>
      </c>
      <c r="L4525">
        <v>160</v>
      </c>
      <c r="M4525" t="s">
        <v>195</v>
      </c>
      <c r="N4525" t="s">
        <v>43</v>
      </c>
      <c r="O4525" t="s">
        <v>196</v>
      </c>
      <c r="P4525">
        <f t="shared" si="210"/>
        <v>5.4239999999999995</v>
      </c>
      <c r="Q4525">
        <f t="shared" si="211"/>
        <v>-0.62399999999999967</v>
      </c>
      <c r="R4525">
        <f t="shared" si="212"/>
        <v>0.27500000000000002</v>
      </c>
    </row>
    <row r="4526" spans="1:18" x14ac:dyDescent="0.25">
      <c r="A4526" t="s">
        <v>194</v>
      </c>
      <c r="B4526" t="s">
        <v>7</v>
      </c>
      <c r="C4526" s="1">
        <v>44258</v>
      </c>
      <c r="D4526" s="1">
        <v>44999</v>
      </c>
      <c r="E4526" s="24">
        <v>741</v>
      </c>
      <c r="F4526">
        <v>2</v>
      </c>
      <c r="G4526">
        <v>6</v>
      </c>
      <c r="H4526">
        <v>1.9</v>
      </c>
      <c r="I4526" t="s">
        <v>157</v>
      </c>
      <c r="J4526">
        <v>77</v>
      </c>
      <c r="K4526">
        <v>44</v>
      </c>
      <c r="L4526">
        <v>160</v>
      </c>
      <c r="M4526" t="s">
        <v>195</v>
      </c>
      <c r="N4526" t="s">
        <v>43</v>
      </c>
      <c r="O4526" t="s">
        <v>196</v>
      </c>
      <c r="P4526">
        <f t="shared" si="210"/>
        <v>5.4239999999999995</v>
      </c>
      <c r="Q4526">
        <f t="shared" si="211"/>
        <v>0.57600000000000051</v>
      </c>
      <c r="R4526">
        <f t="shared" si="212"/>
        <v>0.27500000000000002</v>
      </c>
    </row>
    <row r="4527" spans="1:18" x14ac:dyDescent="0.25">
      <c r="A4527" t="s">
        <v>194</v>
      </c>
      <c r="B4527" t="s">
        <v>7</v>
      </c>
      <c r="C4527" s="1">
        <v>44258</v>
      </c>
      <c r="D4527" s="1">
        <v>44999</v>
      </c>
      <c r="E4527" s="24">
        <v>741</v>
      </c>
      <c r="F4527">
        <v>2</v>
      </c>
      <c r="G4527">
        <v>4.5</v>
      </c>
      <c r="H4527">
        <v>1.4</v>
      </c>
      <c r="I4527" t="s">
        <v>157</v>
      </c>
      <c r="J4527">
        <v>77</v>
      </c>
      <c r="K4527">
        <v>44</v>
      </c>
      <c r="L4527">
        <v>160</v>
      </c>
      <c r="M4527" t="s">
        <v>195</v>
      </c>
      <c r="N4527" t="s">
        <v>43</v>
      </c>
      <c r="O4527" t="s">
        <v>196</v>
      </c>
      <c r="P4527">
        <f t="shared" si="210"/>
        <v>5.4239999999999995</v>
      </c>
      <c r="Q4527">
        <f t="shared" si="211"/>
        <v>-0.92399999999999949</v>
      </c>
      <c r="R4527">
        <f t="shared" si="212"/>
        <v>0.27500000000000002</v>
      </c>
    </row>
    <row r="4528" spans="1:18" x14ac:dyDescent="0.25">
      <c r="A4528" t="s">
        <v>194</v>
      </c>
      <c r="B4528" t="s">
        <v>7</v>
      </c>
      <c r="C4528" s="1">
        <v>44258</v>
      </c>
      <c r="D4528" s="1">
        <v>44999</v>
      </c>
      <c r="E4528" s="24">
        <v>741</v>
      </c>
      <c r="F4528">
        <v>2</v>
      </c>
      <c r="G4528">
        <v>5.8</v>
      </c>
      <c r="H4528">
        <v>1.9</v>
      </c>
      <c r="I4528" t="s">
        <v>157</v>
      </c>
      <c r="J4528">
        <v>77</v>
      </c>
      <c r="K4528">
        <v>44</v>
      </c>
      <c r="L4528">
        <v>160</v>
      </c>
      <c r="M4528" t="s">
        <v>195</v>
      </c>
      <c r="N4528" t="s">
        <v>43</v>
      </c>
      <c r="O4528" t="s">
        <v>196</v>
      </c>
      <c r="P4528">
        <f t="shared" si="210"/>
        <v>5.4239999999999995</v>
      </c>
      <c r="Q4528">
        <f t="shared" si="211"/>
        <v>0.37600000000000033</v>
      </c>
      <c r="R4528">
        <f t="shared" si="212"/>
        <v>0.27500000000000002</v>
      </c>
    </row>
    <row r="4529" spans="1:18" x14ac:dyDescent="0.25">
      <c r="A4529" t="s">
        <v>194</v>
      </c>
      <c r="B4529" t="s">
        <v>7</v>
      </c>
      <c r="C4529" s="1">
        <v>44258</v>
      </c>
      <c r="D4529" s="1">
        <v>44999</v>
      </c>
      <c r="E4529" s="24">
        <v>741</v>
      </c>
      <c r="F4529">
        <v>2</v>
      </c>
      <c r="G4529">
        <v>4.0999999999999996</v>
      </c>
      <c r="H4529">
        <v>1.3</v>
      </c>
      <c r="I4529" t="s">
        <v>157</v>
      </c>
      <c r="J4529">
        <v>77</v>
      </c>
      <c r="K4529">
        <v>44</v>
      </c>
      <c r="L4529">
        <v>160</v>
      </c>
      <c r="M4529" t="s">
        <v>195</v>
      </c>
      <c r="N4529" t="s">
        <v>43</v>
      </c>
      <c r="O4529" t="s">
        <v>196</v>
      </c>
      <c r="P4529">
        <f t="shared" si="210"/>
        <v>5.4239999999999995</v>
      </c>
      <c r="Q4529">
        <f t="shared" si="211"/>
        <v>-1.3239999999999998</v>
      </c>
      <c r="R4529">
        <f t="shared" si="212"/>
        <v>0.27500000000000002</v>
      </c>
    </row>
    <row r="4530" spans="1:18" x14ac:dyDescent="0.25">
      <c r="A4530" t="s">
        <v>194</v>
      </c>
      <c r="B4530" t="s">
        <v>7</v>
      </c>
      <c r="C4530" s="1">
        <v>44258</v>
      </c>
      <c r="D4530" s="1">
        <v>44999</v>
      </c>
      <c r="E4530" s="24">
        <v>741</v>
      </c>
      <c r="F4530">
        <v>2</v>
      </c>
      <c r="G4530">
        <v>5.8</v>
      </c>
      <c r="H4530">
        <v>1.8</v>
      </c>
      <c r="I4530" t="s">
        <v>157</v>
      </c>
      <c r="J4530">
        <v>77</v>
      </c>
      <c r="K4530">
        <v>44</v>
      </c>
      <c r="L4530">
        <v>160</v>
      </c>
      <c r="M4530" t="s">
        <v>195</v>
      </c>
      <c r="N4530" t="s">
        <v>43</v>
      </c>
      <c r="O4530" t="s">
        <v>196</v>
      </c>
      <c r="P4530">
        <f t="shared" si="210"/>
        <v>5.4239999999999995</v>
      </c>
      <c r="Q4530">
        <f t="shared" si="211"/>
        <v>0.37600000000000033</v>
      </c>
      <c r="R4530">
        <f t="shared" si="212"/>
        <v>0.27500000000000002</v>
      </c>
    </row>
    <row r="4531" spans="1:18" x14ac:dyDescent="0.25">
      <c r="A4531" t="s">
        <v>194</v>
      </c>
      <c r="B4531" t="s">
        <v>7</v>
      </c>
      <c r="C4531" s="1">
        <v>44258</v>
      </c>
      <c r="D4531" s="1">
        <v>44999</v>
      </c>
      <c r="E4531" s="24">
        <v>741</v>
      </c>
      <c r="F4531">
        <v>2</v>
      </c>
      <c r="G4531">
        <v>4.2</v>
      </c>
      <c r="H4531">
        <v>1.3</v>
      </c>
      <c r="I4531" t="s">
        <v>157</v>
      </c>
      <c r="J4531">
        <v>77</v>
      </c>
      <c r="K4531">
        <v>44</v>
      </c>
      <c r="L4531">
        <v>160</v>
      </c>
      <c r="M4531" t="s">
        <v>195</v>
      </c>
      <c r="N4531" t="s">
        <v>43</v>
      </c>
      <c r="O4531" t="s">
        <v>196</v>
      </c>
      <c r="P4531">
        <f t="shared" si="210"/>
        <v>5.4239999999999995</v>
      </c>
      <c r="Q4531">
        <f t="shared" si="211"/>
        <v>-1.2239999999999993</v>
      </c>
      <c r="R4531">
        <f t="shared" si="212"/>
        <v>0.27500000000000002</v>
      </c>
    </row>
    <row r="4532" spans="1:18" x14ac:dyDescent="0.25">
      <c r="A4532" t="s">
        <v>194</v>
      </c>
      <c r="B4532" t="s">
        <v>7</v>
      </c>
      <c r="C4532" s="1">
        <v>44258</v>
      </c>
      <c r="D4532" s="1">
        <v>44999</v>
      </c>
      <c r="E4532" s="24">
        <v>741</v>
      </c>
      <c r="F4532">
        <v>2</v>
      </c>
      <c r="G4532">
        <v>5.2</v>
      </c>
      <c r="H4532">
        <v>1.6</v>
      </c>
      <c r="I4532" t="s">
        <v>157</v>
      </c>
      <c r="J4532">
        <v>77</v>
      </c>
      <c r="K4532">
        <v>44</v>
      </c>
      <c r="L4532">
        <v>160</v>
      </c>
      <c r="M4532" t="s">
        <v>195</v>
      </c>
      <c r="N4532" t="s">
        <v>43</v>
      </c>
      <c r="O4532" t="s">
        <v>196</v>
      </c>
      <c r="P4532">
        <f t="shared" si="210"/>
        <v>5.4239999999999995</v>
      </c>
      <c r="Q4532">
        <f t="shared" si="211"/>
        <v>-0.22399999999999931</v>
      </c>
      <c r="R4532">
        <f t="shared" si="212"/>
        <v>0.27500000000000002</v>
      </c>
    </row>
    <row r="4533" spans="1:18" x14ac:dyDescent="0.25">
      <c r="A4533" t="s">
        <v>194</v>
      </c>
      <c r="B4533" t="s">
        <v>7</v>
      </c>
      <c r="C4533" s="1">
        <v>44258</v>
      </c>
      <c r="D4533" s="1">
        <v>44999</v>
      </c>
      <c r="E4533" s="24">
        <v>741</v>
      </c>
      <c r="F4533">
        <v>2</v>
      </c>
      <c r="G4533">
        <v>4.0999999999999996</v>
      </c>
      <c r="H4533">
        <v>1.3</v>
      </c>
      <c r="I4533" t="s">
        <v>157</v>
      </c>
      <c r="J4533">
        <v>77</v>
      </c>
      <c r="K4533">
        <v>44</v>
      </c>
      <c r="L4533">
        <v>160</v>
      </c>
      <c r="M4533" t="s">
        <v>195</v>
      </c>
      <c r="N4533" t="s">
        <v>43</v>
      </c>
      <c r="O4533" t="s">
        <v>196</v>
      </c>
      <c r="P4533">
        <f t="shared" si="210"/>
        <v>5.4239999999999995</v>
      </c>
      <c r="Q4533">
        <f t="shared" si="211"/>
        <v>-1.3239999999999998</v>
      </c>
      <c r="R4533">
        <f t="shared" si="212"/>
        <v>0.27500000000000002</v>
      </c>
    </row>
    <row r="4534" spans="1:18" x14ac:dyDescent="0.25">
      <c r="A4534" t="s">
        <v>194</v>
      </c>
      <c r="B4534" t="s">
        <v>7</v>
      </c>
      <c r="C4534" s="1">
        <v>44258</v>
      </c>
      <c r="D4534" s="1">
        <v>44999</v>
      </c>
      <c r="E4534" s="24">
        <v>741</v>
      </c>
      <c r="F4534">
        <v>2</v>
      </c>
      <c r="G4534">
        <v>5.4</v>
      </c>
      <c r="H4534">
        <v>1.8</v>
      </c>
      <c r="I4534" t="s">
        <v>157</v>
      </c>
      <c r="J4534">
        <v>77</v>
      </c>
      <c r="K4534">
        <v>44</v>
      </c>
      <c r="L4534">
        <v>160</v>
      </c>
      <c r="M4534" t="s">
        <v>195</v>
      </c>
      <c r="N4534" t="s">
        <v>43</v>
      </c>
      <c r="O4534" t="s">
        <v>196</v>
      </c>
      <c r="P4534">
        <f t="shared" si="210"/>
        <v>5.4239999999999995</v>
      </c>
      <c r="Q4534">
        <f t="shared" si="211"/>
        <v>-2.3999999999999133E-2</v>
      </c>
      <c r="R4534">
        <f t="shared" si="212"/>
        <v>0.27500000000000002</v>
      </c>
    </row>
    <row r="4535" spans="1:18" x14ac:dyDescent="0.25">
      <c r="A4535" t="s">
        <v>194</v>
      </c>
      <c r="B4535" t="s">
        <v>7</v>
      </c>
      <c r="C4535" s="1">
        <v>44258</v>
      </c>
      <c r="D4535" s="1">
        <v>44999</v>
      </c>
      <c r="E4535" s="24">
        <v>741</v>
      </c>
      <c r="F4535">
        <v>2</v>
      </c>
      <c r="G4535">
        <v>4.2</v>
      </c>
      <c r="H4535">
        <v>1.3</v>
      </c>
      <c r="I4535" t="s">
        <v>157</v>
      </c>
      <c r="J4535">
        <v>77</v>
      </c>
      <c r="K4535">
        <v>44</v>
      </c>
      <c r="L4535">
        <v>160</v>
      </c>
      <c r="M4535" t="s">
        <v>195</v>
      </c>
      <c r="N4535" t="s">
        <v>43</v>
      </c>
      <c r="O4535" t="s">
        <v>196</v>
      </c>
      <c r="P4535">
        <f t="shared" si="210"/>
        <v>5.4239999999999995</v>
      </c>
      <c r="Q4535">
        <f t="shared" si="211"/>
        <v>-1.2239999999999993</v>
      </c>
      <c r="R4535">
        <f t="shared" si="212"/>
        <v>0.27500000000000002</v>
      </c>
    </row>
    <row r="4536" spans="1:18" x14ac:dyDescent="0.25">
      <c r="A4536" t="s">
        <v>194</v>
      </c>
      <c r="B4536" t="s">
        <v>7</v>
      </c>
      <c r="C4536" s="1">
        <v>44258</v>
      </c>
      <c r="D4536" s="1">
        <v>44999</v>
      </c>
      <c r="E4536" s="24">
        <v>741</v>
      </c>
      <c r="F4536">
        <v>2</v>
      </c>
      <c r="G4536">
        <v>6.3</v>
      </c>
      <c r="H4536">
        <v>2</v>
      </c>
      <c r="I4536" t="s">
        <v>157</v>
      </c>
      <c r="J4536">
        <v>77</v>
      </c>
      <c r="K4536">
        <v>44</v>
      </c>
      <c r="L4536">
        <v>160</v>
      </c>
      <c r="M4536" t="s">
        <v>195</v>
      </c>
      <c r="N4536" t="s">
        <v>43</v>
      </c>
      <c r="O4536" t="s">
        <v>196</v>
      </c>
      <c r="P4536">
        <f t="shared" si="210"/>
        <v>5.4239999999999995</v>
      </c>
      <c r="Q4536">
        <f t="shared" si="211"/>
        <v>0.87600000000000033</v>
      </c>
      <c r="R4536">
        <f t="shared" si="212"/>
        <v>0.27500000000000002</v>
      </c>
    </row>
    <row r="4537" spans="1:18" x14ac:dyDescent="0.25">
      <c r="A4537" t="s">
        <v>194</v>
      </c>
      <c r="B4537" t="s">
        <v>7</v>
      </c>
      <c r="C4537" s="1">
        <v>44258</v>
      </c>
      <c r="D4537" s="1">
        <v>44999</v>
      </c>
      <c r="E4537" s="24">
        <v>741</v>
      </c>
      <c r="F4537">
        <v>2</v>
      </c>
      <c r="G4537">
        <v>5</v>
      </c>
      <c r="H4537">
        <v>1.6</v>
      </c>
      <c r="I4537" t="s">
        <v>157</v>
      </c>
      <c r="J4537">
        <v>77</v>
      </c>
      <c r="K4537">
        <v>44</v>
      </c>
      <c r="L4537">
        <v>160</v>
      </c>
      <c r="M4537" t="s">
        <v>195</v>
      </c>
      <c r="N4537" t="s">
        <v>43</v>
      </c>
      <c r="O4537" t="s">
        <v>196</v>
      </c>
      <c r="P4537">
        <f t="shared" si="210"/>
        <v>5.4239999999999995</v>
      </c>
      <c r="Q4537">
        <f t="shared" si="211"/>
        <v>-0.42399999999999949</v>
      </c>
      <c r="R4537">
        <f t="shared" si="212"/>
        <v>0.27500000000000002</v>
      </c>
    </row>
    <row r="4538" spans="1:18" x14ac:dyDescent="0.25">
      <c r="A4538" t="s">
        <v>194</v>
      </c>
      <c r="B4538" t="s">
        <v>7</v>
      </c>
      <c r="C4538" s="1">
        <v>44258</v>
      </c>
      <c r="D4538" s="1">
        <v>45000</v>
      </c>
      <c r="E4538" s="24">
        <v>742</v>
      </c>
      <c r="F4538">
        <v>2</v>
      </c>
      <c r="G4538">
        <v>4.3</v>
      </c>
      <c r="H4538">
        <v>1.4</v>
      </c>
      <c r="I4538" t="s">
        <v>157</v>
      </c>
      <c r="J4538">
        <v>77</v>
      </c>
      <c r="K4538">
        <v>44</v>
      </c>
      <c r="L4538">
        <v>160</v>
      </c>
      <c r="M4538" t="s">
        <v>195</v>
      </c>
      <c r="N4538" t="s">
        <v>43</v>
      </c>
      <c r="O4538" t="s">
        <v>196</v>
      </c>
      <c r="P4538">
        <f t="shared" si="210"/>
        <v>5.4279999999999999</v>
      </c>
      <c r="Q4538">
        <f t="shared" si="211"/>
        <v>-1.1280000000000001</v>
      </c>
      <c r="R4538">
        <f t="shared" si="212"/>
        <v>0.27500000000000002</v>
      </c>
    </row>
    <row r="4539" spans="1:18" x14ac:dyDescent="0.25">
      <c r="A4539" t="s">
        <v>194</v>
      </c>
      <c r="B4539" t="s">
        <v>7</v>
      </c>
      <c r="C4539" s="1">
        <v>44258</v>
      </c>
      <c r="D4539" s="1">
        <v>45000</v>
      </c>
      <c r="E4539" s="24">
        <v>742</v>
      </c>
      <c r="F4539">
        <v>2</v>
      </c>
      <c r="G4539">
        <v>5.0999999999999996</v>
      </c>
      <c r="H4539">
        <v>1.6</v>
      </c>
      <c r="I4539" t="s">
        <v>157</v>
      </c>
      <c r="J4539">
        <v>77</v>
      </c>
      <c r="K4539">
        <v>44</v>
      </c>
      <c r="L4539">
        <v>160</v>
      </c>
      <c r="M4539" t="s">
        <v>195</v>
      </c>
      <c r="N4539" t="s">
        <v>43</v>
      </c>
      <c r="O4539" t="s">
        <v>196</v>
      </c>
      <c r="P4539">
        <f t="shared" si="210"/>
        <v>5.4279999999999999</v>
      </c>
      <c r="Q4539">
        <f t="shared" si="211"/>
        <v>-0.32800000000000029</v>
      </c>
      <c r="R4539">
        <f t="shared" si="212"/>
        <v>0.27500000000000002</v>
      </c>
    </row>
    <row r="4540" spans="1:18" x14ac:dyDescent="0.25">
      <c r="A4540" t="s">
        <v>194</v>
      </c>
      <c r="B4540" t="s">
        <v>7</v>
      </c>
      <c r="C4540" s="1">
        <v>44258</v>
      </c>
      <c r="D4540" s="1">
        <v>45000</v>
      </c>
      <c r="E4540" s="24">
        <v>742</v>
      </c>
      <c r="F4540">
        <v>2</v>
      </c>
      <c r="G4540">
        <v>6.3</v>
      </c>
      <c r="H4540">
        <v>2</v>
      </c>
      <c r="I4540" t="s">
        <v>157</v>
      </c>
      <c r="J4540">
        <v>77</v>
      </c>
      <c r="K4540">
        <v>44</v>
      </c>
      <c r="L4540">
        <v>160</v>
      </c>
      <c r="M4540" t="s">
        <v>195</v>
      </c>
      <c r="N4540" t="s">
        <v>43</v>
      </c>
      <c r="O4540" t="s">
        <v>196</v>
      </c>
      <c r="P4540">
        <f t="shared" si="210"/>
        <v>5.4279999999999999</v>
      </c>
      <c r="Q4540">
        <f t="shared" si="211"/>
        <v>0.87199999999999989</v>
      </c>
      <c r="R4540">
        <f t="shared" si="212"/>
        <v>0.27500000000000002</v>
      </c>
    </row>
    <row r="4541" spans="1:18" x14ac:dyDescent="0.25">
      <c r="A4541" t="s">
        <v>194</v>
      </c>
      <c r="B4541" t="s">
        <v>7</v>
      </c>
      <c r="C4541" s="1">
        <v>44258</v>
      </c>
      <c r="D4541" s="1">
        <v>45000</v>
      </c>
      <c r="E4541" s="24">
        <v>742</v>
      </c>
      <c r="F4541">
        <v>2</v>
      </c>
      <c r="G4541">
        <v>6.3</v>
      </c>
      <c r="H4541">
        <v>2</v>
      </c>
      <c r="I4541" t="s">
        <v>159</v>
      </c>
      <c r="J4541">
        <v>77</v>
      </c>
      <c r="K4541">
        <v>44</v>
      </c>
      <c r="L4541">
        <v>160</v>
      </c>
      <c r="M4541" t="s">
        <v>195</v>
      </c>
      <c r="N4541" t="s">
        <v>43</v>
      </c>
      <c r="O4541" t="s">
        <v>196</v>
      </c>
      <c r="P4541">
        <f t="shared" si="210"/>
        <v>5.4279999999999999</v>
      </c>
      <c r="Q4541">
        <f t="shared" si="211"/>
        <v>0.87199999999999989</v>
      </c>
      <c r="R4541">
        <f t="shared" si="212"/>
        <v>0.27500000000000002</v>
      </c>
    </row>
    <row r="4542" spans="1:18" x14ac:dyDescent="0.25">
      <c r="A4542" t="s">
        <v>194</v>
      </c>
      <c r="B4542" t="s">
        <v>7</v>
      </c>
      <c r="C4542" s="1">
        <v>44258</v>
      </c>
      <c r="D4542" s="1">
        <v>45000</v>
      </c>
      <c r="E4542" s="24">
        <v>742</v>
      </c>
      <c r="F4542">
        <v>2</v>
      </c>
      <c r="G4542">
        <v>6.4</v>
      </c>
      <c r="H4542">
        <v>2</v>
      </c>
      <c r="I4542" t="s">
        <v>157</v>
      </c>
      <c r="J4542">
        <v>77</v>
      </c>
      <c r="K4542">
        <v>44</v>
      </c>
      <c r="L4542">
        <v>160</v>
      </c>
      <c r="M4542" t="s">
        <v>195</v>
      </c>
      <c r="N4542" t="s">
        <v>43</v>
      </c>
      <c r="O4542" t="s">
        <v>196</v>
      </c>
      <c r="P4542">
        <f t="shared" si="210"/>
        <v>5.4279999999999999</v>
      </c>
      <c r="Q4542">
        <f t="shared" si="211"/>
        <v>0.97200000000000042</v>
      </c>
      <c r="R4542">
        <f t="shared" si="212"/>
        <v>0.27500000000000002</v>
      </c>
    </row>
    <row r="4543" spans="1:18" x14ac:dyDescent="0.25">
      <c r="A4543" t="s">
        <v>194</v>
      </c>
      <c r="B4543" t="s">
        <v>7</v>
      </c>
      <c r="C4543" s="1">
        <v>44258</v>
      </c>
      <c r="D4543" s="1">
        <v>45000</v>
      </c>
      <c r="E4543" s="24">
        <v>742</v>
      </c>
      <c r="F4543">
        <v>2</v>
      </c>
      <c r="G4543">
        <v>5.7</v>
      </c>
      <c r="H4543">
        <v>1.8</v>
      </c>
      <c r="I4543" t="s">
        <v>159</v>
      </c>
      <c r="J4543">
        <v>77</v>
      </c>
      <c r="K4543">
        <v>44</v>
      </c>
      <c r="L4543">
        <v>160</v>
      </c>
      <c r="M4543" t="s">
        <v>195</v>
      </c>
      <c r="N4543" t="s">
        <v>43</v>
      </c>
      <c r="O4543" t="s">
        <v>196</v>
      </c>
      <c r="P4543">
        <f t="shared" si="210"/>
        <v>5.4279999999999999</v>
      </c>
      <c r="Q4543">
        <f t="shared" si="211"/>
        <v>0.27200000000000024</v>
      </c>
      <c r="R4543">
        <f t="shared" si="212"/>
        <v>0.27500000000000002</v>
      </c>
    </row>
    <row r="4544" spans="1:18" x14ac:dyDescent="0.25">
      <c r="A4544" t="s">
        <v>194</v>
      </c>
      <c r="B4544" t="s">
        <v>7</v>
      </c>
      <c r="C4544" s="1">
        <v>44258</v>
      </c>
      <c r="D4544" s="1">
        <v>45000</v>
      </c>
      <c r="E4544" s="24">
        <v>742</v>
      </c>
      <c r="F4544">
        <v>2</v>
      </c>
      <c r="G4544">
        <v>5.0999999999999996</v>
      </c>
      <c r="H4544">
        <v>1.6</v>
      </c>
      <c r="I4544" t="s">
        <v>157</v>
      </c>
      <c r="J4544">
        <v>77</v>
      </c>
      <c r="K4544">
        <v>44</v>
      </c>
      <c r="L4544">
        <v>160</v>
      </c>
      <c r="M4544" t="s">
        <v>195</v>
      </c>
      <c r="N4544" t="s">
        <v>43</v>
      </c>
      <c r="O4544" t="s">
        <v>196</v>
      </c>
      <c r="P4544">
        <f t="shared" si="210"/>
        <v>5.4279999999999999</v>
      </c>
      <c r="Q4544">
        <f t="shared" si="211"/>
        <v>-0.32800000000000029</v>
      </c>
      <c r="R4544">
        <f t="shared" si="212"/>
        <v>0.27500000000000002</v>
      </c>
    </row>
    <row r="4545" spans="1:18" x14ac:dyDescent="0.25">
      <c r="A4545" t="s">
        <v>194</v>
      </c>
      <c r="B4545" t="s">
        <v>7</v>
      </c>
      <c r="C4545" s="1">
        <v>44258</v>
      </c>
      <c r="D4545" s="1">
        <v>45000</v>
      </c>
      <c r="E4545" s="24">
        <v>742</v>
      </c>
      <c r="F4545">
        <v>2</v>
      </c>
      <c r="G4545">
        <v>4.4000000000000004</v>
      </c>
      <c r="H4545">
        <v>1.4</v>
      </c>
      <c r="I4545" t="s">
        <v>159</v>
      </c>
      <c r="J4545">
        <v>77</v>
      </c>
      <c r="K4545">
        <v>44</v>
      </c>
      <c r="L4545">
        <v>160</v>
      </c>
      <c r="M4545" t="s">
        <v>195</v>
      </c>
      <c r="N4545" t="s">
        <v>43</v>
      </c>
      <c r="O4545" t="s">
        <v>196</v>
      </c>
      <c r="P4545">
        <f t="shared" si="210"/>
        <v>5.4279999999999999</v>
      </c>
      <c r="Q4545">
        <f t="shared" si="211"/>
        <v>-1.0279999999999996</v>
      </c>
      <c r="R4545">
        <f t="shared" si="212"/>
        <v>0.27500000000000002</v>
      </c>
    </row>
    <row r="4546" spans="1:18" x14ac:dyDescent="0.25">
      <c r="A4546" t="s">
        <v>194</v>
      </c>
      <c r="B4546" t="s">
        <v>7</v>
      </c>
      <c r="C4546" s="1">
        <v>44258</v>
      </c>
      <c r="D4546" s="1">
        <v>45000</v>
      </c>
      <c r="E4546" s="24">
        <v>742</v>
      </c>
      <c r="F4546">
        <v>2</v>
      </c>
      <c r="G4546">
        <v>3.7</v>
      </c>
      <c r="H4546">
        <v>1.1000000000000001</v>
      </c>
      <c r="I4546" t="s">
        <v>157</v>
      </c>
      <c r="J4546">
        <v>77</v>
      </c>
      <c r="K4546">
        <v>44</v>
      </c>
      <c r="L4546">
        <v>160</v>
      </c>
      <c r="M4546" t="s">
        <v>195</v>
      </c>
      <c r="N4546" t="s">
        <v>43</v>
      </c>
      <c r="O4546" t="s">
        <v>196</v>
      </c>
      <c r="P4546">
        <f t="shared" si="210"/>
        <v>5.4279999999999999</v>
      </c>
      <c r="Q4546">
        <f t="shared" si="211"/>
        <v>-1.7279999999999998</v>
      </c>
      <c r="R4546">
        <f t="shared" si="212"/>
        <v>0.27500000000000002</v>
      </c>
    </row>
    <row r="4547" spans="1:18" x14ac:dyDescent="0.25">
      <c r="A4547" t="s">
        <v>194</v>
      </c>
      <c r="B4547" t="s">
        <v>7</v>
      </c>
      <c r="C4547" s="1">
        <v>44258</v>
      </c>
      <c r="D4547" s="1">
        <v>45000</v>
      </c>
      <c r="E4547" s="24">
        <v>742</v>
      </c>
      <c r="F4547">
        <v>2</v>
      </c>
      <c r="G4547">
        <v>3.8</v>
      </c>
      <c r="H4547">
        <v>1.1000000000000001</v>
      </c>
      <c r="I4547" t="s">
        <v>159</v>
      </c>
      <c r="J4547">
        <v>77</v>
      </c>
      <c r="K4547">
        <v>44</v>
      </c>
      <c r="L4547">
        <v>160</v>
      </c>
      <c r="M4547" t="s">
        <v>195</v>
      </c>
      <c r="N4547" t="s">
        <v>43</v>
      </c>
      <c r="O4547" t="s">
        <v>196</v>
      </c>
      <c r="P4547">
        <f t="shared" ref="P4547:P4610" si="213">IF(B4547="AltCom",E4547*0.003+1.43,IF(B4547="EreCya",E4547*0.003+2.87,IF(B4547="JulOrn",E4547*0.004+2.3,IF(B4547="LepElo",E4547*0.011+0.91,IF(B4547="NeoPul",E4547*0.004+2.46,IF(B4547="NeoTet","NT",IF(B4547="TelTem",E4547*0.006+1.77,IF(B4547="VarMoo",E4547*0.003+1.67,"AAAAAAAAAH"))))))))</f>
        <v>5.4279999999999999</v>
      </c>
      <c r="Q4547">
        <f t="shared" ref="Q4547:Q4610" si="214">IF(B4547="NeoTet", "NA", G4547-P4547)</f>
        <v>-1.6280000000000001</v>
      </c>
      <c r="R4547">
        <f t="shared" ref="R4547:R4610" si="215">K4547/L4547</f>
        <v>0.27500000000000002</v>
      </c>
    </row>
    <row r="4548" spans="1:18" x14ac:dyDescent="0.25">
      <c r="A4548" t="s">
        <v>194</v>
      </c>
      <c r="B4548" t="s">
        <v>7</v>
      </c>
      <c r="C4548" s="1">
        <v>44258</v>
      </c>
      <c r="D4548" s="1">
        <v>45000</v>
      </c>
      <c r="E4548" s="24">
        <v>742</v>
      </c>
      <c r="F4548">
        <v>2</v>
      </c>
      <c r="G4548">
        <v>3.9</v>
      </c>
      <c r="H4548">
        <v>1.2</v>
      </c>
      <c r="I4548" t="s">
        <v>159</v>
      </c>
      <c r="J4548">
        <v>77</v>
      </c>
      <c r="K4548">
        <v>44</v>
      </c>
      <c r="L4548">
        <v>160</v>
      </c>
      <c r="M4548" t="s">
        <v>195</v>
      </c>
      <c r="N4548" t="s">
        <v>43</v>
      </c>
      <c r="O4548" t="s">
        <v>196</v>
      </c>
      <c r="P4548">
        <f t="shared" si="213"/>
        <v>5.4279999999999999</v>
      </c>
      <c r="Q4548">
        <f t="shared" si="214"/>
        <v>-1.528</v>
      </c>
      <c r="R4548">
        <f t="shared" si="215"/>
        <v>0.27500000000000002</v>
      </c>
    </row>
    <row r="4549" spans="1:18" x14ac:dyDescent="0.25">
      <c r="A4549" t="s">
        <v>194</v>
      </c>
      <c r="B4549" t="s">
        <v>7</v>
      </c>
      <c r="C4549" s="1">
        <v>44258</v>
      </c>
      <c r="D4549" s="1">
        <v>45000</v>
      </c>
      <c r="E4549" s="24">
        <v>742</v>
      </c>
      <c r="F4549">
        <v>2</v>
      </c>
      <c r="G4549">
        <v>3.6</v>
      </c>
      <c r="H4549">
        <v>1.1000000000000001</v>
      </c>
      <c r="I4549" t="s">
        <v>159</v>
      </c>
      <c r="J4549">
        <v>77</v>
      </c>
      <c r="K4549">
        <v>44</v>
      </c>
      <c r="L4549">
        <v>160</v>
      </c>
      <c r="M4549" t="s">
        <v>195</v>
      </c>
      <c r="N4549" t="s">
        <v>43</v>
      </c>
      <c r="O4549" t="s">
        <v>196</v>
      </c>
      <c r="P4549">
        <f t="shared" si="213"/>
        <v>5.4279999999999999</v>
      </c>
      <c r="Q4549">
        <f t="shared" si="214"/>
        <v>-1.8279999999999998</v>
      </c>
      <c r="R4549">
        <f t="shared" si="215"/>
        <v>0.27500000000000002</v>
      </c>
    </row>
    <row r="4550" spans="1:18" x14ac:dyDescent="0.25">
      <c r="A4550" t="s">
        <v>197</v>
      </c>
      <c r="B4550" t="s">
        <v>7</v>
      </c>
      <c r="C4550" s="1">
        <v>44274</v>
      </c>
      <c r="D4550" s="1">
        <v>45002</v>
      </c>
      <c r="E4550" s="24">
        <v>728</v>
      </c>
      <c r="F4550">
        <v>2</v>
      </c>
      <c r="G4550">
        <v>5.6</v>
      </c>
      <c r="H4550">
        <v>1.8</v>
      </c>
      <c r="I4550" t="s">
        <v>159</v>
      </c>
      <c r="J4550">
        <v>128</v>
      </c>
      <c r="K4550">
        <v>27</v>
      </c>
      <c r="L4550">
        <v>160</v>
      </c>
      <c r="M4550" t="s">
        <v>198</v>
      </c>
      <c r="N4550" t="s">
        <v>42</v>
      </c>
      <c r="O4550" t="s">
        <v>193</v>
      </c>
      <c r="P4550">
        <f t="shared" si="213"/>
        <v>5.3719999999999999</v>
      </c>
      <c r="Q4550">
        <f t="shared" si="214"/>
        <v>0.22799999999999976</v>
      </c>
      <c r="R4550">
        <f t="shared" si="215"/>
        <v>0.16875000000000001</v>
      </c>
    </row>
    <row r="4551" spans="1:18" x14ac:dyDescent="0.25">
      <c r="A4551" t="s">
        <v>197</v>
      </c>
      <c r="B4551" t="s">
        <v>7</v>
      </c>
      <c r="C4551" s="1">
        <v>44274</v>
      </c>
      <c r="D4551" s="1">
        <v>45002</v>
      </c>
      <c r="E4551" s="24">
        <v>728</v>
      </c>
      <c r="F4551">
        <v>2</v>
      </c>
      <c r="G4551">
        <v>5.3</v>
      </c>
      <c r="H4551">
        <v>1.7</v>
      </c>
      <c r="I4551" t="s">
        <v>159</v>
      </c>
      <c r="J4551">
        <v>128</v>
      </c>
      <c r="K4551">
        <v>27</v>
      </c>
      <c r="L4551">
        <v>160</v>
      </c>
      <c r="M4551" t="s">
        <v>198</v>
      </c>
      <c r="N4551" t="s">
        <v>42</v>
      </c>
      <c r="O4551" t="s">
        <v>193</v>
      </c>
      <c r="P4551">
        <f t="shared" si="213"/>
        <v>5.3719999999999999</v>
      </c>
      <c r="Q4551">
        <f t="shared" si="214"/>
        <v>-7.2000000000000064E-2</v>
      </c>
      <c r="R4551">
        <f t="shared" si="215"/>
        <v>0.16875000000000001</v>
      </c>
    </row>
    <row r="4552" spans="1:18" x14ac:dyDescent="0.25">
      <c r="A4552" t="s">
        <v>197</v>
      </c>
      <c r="B4552" t="s">
        <v>7</v>
      </c>
      <c r="C4552" s="1">
        <v>44274</v>
      </c>
      <c r="D4552" s="1">
        <v>45002</v>
      </c>
      <c r="E4552" s="24">
        <v>728</v>
      </c>
      <c r="F4552">
        <v>2</v>
      </c>
      <c r="G4552">
        <v>6.1</v>
      </c>
      <c r="H4552">
        <v>2</v>
      </c>
      <c r="I4552" t="s">
        <v>159</v>
      </c>
      <c r="J4552">
        <v>128</v>
      </c>
      <c r="K4552">
        <v>27</v>
      </c>
      <c r="L4552">
        <v>160</v>
      </c>
      <c r="M4552" t="s">
        <v>198</v>
      </c>
      <c r="N4552" t="s">
        <v>42</v>
      </c>
      <c r="O4552" t="s">
        <v>193</v>
      </c>
      <c r="P4552">
        <f t="shared" si="213"/>
        <v>5.3719999999999999</v>
      </c>
      <c r="Q4552">
        <f t="shared" si="214"/>
        <v>0.72799999999999976</v>
      </c>
      <c r="R4552">
        <f t="shared" si="215"/>
        <v>0.16875000000000001</v>
      </c>
    </row>
    <row r="4553" spans="1:18" x14ac:dyDescent="0.25">
      <c r="A4553" t="s">
        <v>197</v>
      </c>
      <c r="B4553" t="s">
        <v>7</v>
      </c>
      <c r="C4553" s="1">
        <v>44274</v>
      </c>
      <c r="D4553" s="1">
        <v>45002</v>
      </c>
      <c r="E4553" s="24">
        <v>728</v>
      </c>
      <c r="F4553">
        <v>2</v>
      </c>
      <c r="G4553">
        <v>5.4</v>
      </c>
      <c r="H4553">
        <v>1.7</v>
      </c>
      <c r="I4553" t="s">
        <v>159</v>
      </c>
      <c r="J4553">
        <v>128</v>
      </c>
      <c r="K4553">
        <v>27</v>
      </c>
      <c r="L4553">
        <v>160</v>
      </c>
      <c r="M4553" t="s">
        <v>198</v>
      </c>
      <c r="N4553" t="s">
        <v>42</v>
      </c>
      <c r="O4553" t="s">
        <v>193</v>
      </c>
      <c r="P4553">
        <f t="shared" si="213"/>
        <v>5.3719999999999999</v>
      </c>
      <c r="Q4553">
        <f t="shared" si="214"/>
        <v>2.8000000000000469E-2</v>
      </c>
      <c r="R4553">
        <f t="shared" si="215"/>
        <v>0.16875000000000001</v>
      </c>
    </row>
    <row r="4554" spans="1:18" x14ac:dyDescent="0.25">
      <c r="A4554" t="s">
        <v>197</v>
      </c>
      <c r="B4554" t="s">
        <v>7</v>
      </c>
      <c r="C4554" s="1">
        <v>44274</v>
      </c>
      <c r="D4554" s="1">
        <v>45002</v>
      </c>
      <c r="E4554" s="24">
        <v>728</v>
      </c>
      <c r="F4554">
        <v>2</v>
      </c>
      <c r="G4554">
        <v>6.6</v>
      </c>
      <c r="H4554">
        <v>2</v>
      </c>
      <c r="I4554" t="s">
        <v>157</v>
      </c>
      <c r="J4554">
        <v>128</v>
      </c>
      <c r="K4554">
        <v>27</v>
      </c>
      <c r="L4554">
        <v>160</v>
      </c>
      <c r="M4554" t="s">
        <v>198</v>
      </c>
      <c r="N4554" t="s">
        <v>42</v>
      </c>
      <c r="O4554" t="s">
        <v>193</v>
      </c>
      <c r="P4554">
        <f t="shared" si="213"/>
        <v>5.3719999999999999</v>
      </c>
      <c r="Q4554">
        <f t="shared" si="214"/>
        <v>1.2279999999999998</v>
      </c>
      <c r="R4554">
        <f t="shared" si="215"/>
        <v>0.16875000000000001</v>
      </c>
    </row>
    <row r="4555" spans="1:18" x14ac:dyDescent="0.25">
      <c r="A4555" t="s">
        <v>197</v>
      </c>
      <c r="B4555" t="s">
        <v>7</v>
      </c>
      <c r="C4555" s="1">
        <v>44274</v>
      </c>
      <c r="D4555" s="1">
        <v>45002</v>
      </c>
      <c r="E4555" s="24">
        <v>728</v>
      </c>
      <c r="F4555">
        <v>2</v>
      </c>
      <c r="G4555">
        <v>6.1</v>
      </c>
      <c r="H4555">
        <v>1.9</v>
      </c>
      <c r="I4555" t="s">
        <v>157</v>
      </c>
      <c r="J4555">
        <v>128</v>
      </c>
      <c r="K4555">
        <v>27</v>
      </c>
      <c r="L4555">
        <v>160</v>
      </c>
      <c r="M4555" t="s">
        <v>198</v>
      </c>
      <c r="N4555" t="s">
        <v>42</v>
      </c>
      <c r="O4555" t="s">
        <v>193</v>
      </c>
      <c r="P4555">
        <f t="shared" si="213"/>
        <v>5.3719999999999999</v>
      </c>
      <c r="Q4555">
        <f t="shared" si="214"/>
        <v>0.72799999999999976</v>
      </c>
      <c r="R4555">
        <f t="shared" si="215"/>
        <v>0.16875000000000001</v>
      </c>
    </row>
    <row r="4556" spans="1:18" x14ac:dyDescent="0.25">
      <c r="A4556" t="s">
        <v>197</v>
      </c>
      <c r="B4556" t="s">
        <v>7</v>
      </c>
      <c r="C4556" s="1">
        <v>44274</v>
      </c>
      <c r="D4556" s="1">
        <v>45002</v>
      </c>
      <c r="E4556" s="24">
        <v>728</v>
      </c>
      <c r="F4556">
        <v>2</v>
      </c>
      <c r="G4556">
        <v>4.9000000000000004</v>
      </c>
      <c r="H4556">
        <v>1.4</v>
      </c>
      <c r="I4556" t="s">
        <v>157</v>
      </c>
      <c r="J4556">
        <v>128</v>
      </c>
      <c r="K4556">
        <v>27</v>
      </c>
      <c r="L4556">
        <v>160</v>
      </c>
      <c r="M4556" t="s">
        <v>198</v>
      </c>
      <c r="N4556" t="s">
        <v>42</v>
      </c>
      <c r="O4556" t="s">
        <v>193</v>
      </c>
      <c r="P4556">
        <f t="shared" si="213"/>
        <v>5.3719999999999999</v>
      </c>
      <c r="Q4556">
        <f t="shared" si="214"/>
        <v>-0.47199999999999953</v>
      </c>
      <c r="R4556">
        <f t="shared" si="215"/>
        <v>0.16875000000000001</v>
      </c>
    </row>
    <row r="4557" spans="1:18" x14ac:dyDescent="0.25">
      <c r="A4557" t="s">
        <v>197</v>
      </c>
      <c r="B4557" t="s">
        <v>7</v>
      </c>
      <c r="C4557" s="1">
        <v>44274</v>
      </c>
      <c r="D4557" s="1">
        <v>45002</v>
      </c>
      <c r="E4557" s="24">
        <v>728</v>
      </c>
      <c r="F4557">
        <v>2</v>
      </c>
      <c r="G4557">
        <v>4.9000000000000004</v>
      </c>
      <c r="H4557">
        <v>1.5</v>
      </c>
      <c r="I4557" t="s">
        <v>157</v>
      </c>
      <c r="J4557">
        <v>128</v>
      </c>
      <c r="K4557">
        <v>27</v>
      </c>
      <c r="L4557">
        <v>160</v>
      </c>
      <c r="M4557" t="s">
        <v>198</v>
      </c>
      <c r="N4557" t="s">
        <v>42</v>
      </c>
      <c r="O4557" t="s">
        <v>193</v>
      </c>
      <c r="P4557">
        <f t="shared" si="213"/>
        <v>5.3719999999999999</v>
      </c>
      <c r="Q4557">
        <f t="shared" si="214"/>
        <v>-0.47199999999999953</v>
      </c>
      <c r="R4557">
        <f t="shared" si="215"/>
        <v>0.16875000000000001</v>
      </c>
    </row>
    <row r="4558" spans="1:18" x14ac:dyDescent="0.25">
      <c r="A4558" t="s">
        <v>197</v>
      </c>
      <c r="B4558" t="s">
        <v>7</v>
      </c>
      <c r="C4558" s="1">
        <v>44274</v>
      </c>
      <c r="D4558" s="1">
        <v>45002</v>
      </c>
      <c r="E4558" s="24">
        <v>728</v>
      </c>
      <c r="F4558">
        <v>2</v>
      </c>
      <c r="G4558">
        <v>5.3</v>
      </c>
      <c r="H4558">
        <v>1.7</v>
      </c>
      <c r="I4558" t="s">
        <v>157</v>
      </c>
      <c r="J4558">
        <v>128</v>
      </c>
      <c r="K4558">
        <v>27</v>
      </c>
      <c r="L4558">
        <v>160</v>
      </c>
      <c r="M4558" t="s">
        <v>198</v>
      </c>
      <c r="N4558" t="s">
        <v>42</v>
      </c>
      <c r="O4558" t="s">
        <v>193</v>
      </c>
      <c r="P4558">
        <f t="shared" si="213"/>
        <v>5.3719999999999999</v>
      </c>
      <c r="Q4558">
        <f t="shared" si="214"/>
        <v>-7.2000000000000064E-2</v>
      </c>
      <c r="R4558">
        <f t="shared" si="215"/>
        <v>0.16875000000000001</v>
      </c>
    </row>
    <row r="4559" spans="1:18" x14ac:dyDescent="0.25">
      <c r="A4559" t="s">
        <v>197</v>
      </c>
      <c r="B4559" t="s">
        <v>7</v>
      </c>
      <c r="C4559" s="1">
        <v>44274</v>
      </c>
      <c r="D4559" s="1">
        <v>45002</v>
      </c>
      <c r="E4559" s="24">
        <v>728</v>
      </c>
      <c r="F4559">
        <v>2</v>
      </c>
      <c r="G4559">
        <v>5.0999999999999996</v>
      </c>
      <c r="H4559">
        <v>1.6</v>
      </c>
      <c r="I4559" t="s">
        <v>157</v>
      </c>
      <c r="J4559">
        <v>128</v>
      </c>
      <c r="K4559">
        <v>27</v>
      </c>
      <c r="L4559">
        <v>160</v>
      </c>
      <c r="M4559" t="s">
        <v>198</v>
      </c>
      <c r="N4559" t="s">
        <v>42</v>
      </c>
      <c r="O4559" t="s">
        <v>193</v>
      </c>
      <c r="P4559">
        <f t="shared" si="213"/>
        <v>5.3719999999999999</v>
      </c>
      <c r="Q4559">
        <f t="shared" si="214"/>
        <v>-0.27200000000000024</v>
      </c>
      <c r="R4559">
        <f t="shared" si="215"/>
        <v>0.16875000000000001</v>
      </c>
    </row>
    <row r="4560" spans="1:18" x14ac:dyDescent="0.25">
      <c r="A4560" t="s">
        <v>197</v>
      </c>
      <c r="B4560" t="s">
        <v>7</v>
      </c>
      <c r="C4560" s="1">
        <v>44274</v>
      </c>
      <c r="D4560" s="1">
        <v>45002</v>
      </c>
      <c r="E4560" s="24">
        <v>728</v>
      </c>
      <c r="F4560">
        <v>2</v>
      </c>
      <c r="G4560">
        <v>6.6</v>
      </c>
      <c r="H4560">
        <v>2.1</v>
      </c>
      <c r="I4560" t="s">
        <v>157</v>
      </c>
      <c r="J4560">
        <v>128</v>
      </c>
      <c r="K4560">
        <v>27</v>
      </c>
      <c r="L4560">
        <v>160</v>
      </c>
      <c r="M4560" t="s">
        <v>198</v>
      </c>
      <c r="N4560" t="s">
        <v>42</v>
      </c>
      <c r="O4560" t="s">
        <v>193</v>
      </c>
      <c r="P4560">
        <f t="shared" si="213"/>
        <v>5.3719999999999999</v>
      </c>
      <c r="Q4560">
        <f t="shared" si="214"/>
        <v>1.2279999999999998</v>
      </c>
      <c r="R4560">
        <f t="shared" si="215"/>
        <v>0.16875000000000001</v>
      </c>
    </row>
    <row r="4561" spans="1:18" x14ac:dyDescent="0.25">
      <c r="A4561" t="s">
        <v>197</v>
      </c>
      <c r="B4561" t="s">
        <v>7</v>
      </c>
      <c r="C4561" s="1">
        <v>44274</v>
      </c>
      <c r="D4561" s="1">
        <v>45002</v>
      </c>
      <c r="E4561" s="24">
        <v>728</v>
      </c>
      <c r="F4561">
        <v>2</v>
      </c>
      <c r="G4561">
        <v>6.1</v>
      </c>
      <c r="H4561">
        <v>1.9</v>
      </c>
      <c r="I4561" t="s">
        <v>157</v>
      </c>
      <c r="J4561">
        <v>128</v>
      </c>
      <c r="K4561">
        <v>27</v>
      </c>
      <c r="L4561">
        <v>160</v>
      </c>
      <c r="M4561" t="s">
        <v>198</v>
      </c>
      <c r="N4561" t="s">
        <v>42</v>
      </c>
      <c r="O4561" t="s">
        <v>193</v>
      </c>
      <c r="P4561">
        <f t="shared" si="213"/>
        <v>5.3719999999999999</v>
      </c>
      <c r="Q4561">
        <f t="shared" si="214"/>
        <v>0.72799999999999976</v>
      </c>
      <c r="R4561">
        <f t="shared" si="215"/>
        <v>0.16875000000000001</v>
      </c>
    </row>
    <row r="4562" spans="1:18" x14ac:dyDescent="0.25">
      <c r="A4562" t="s">
        <v>197</v>
      </c>
      <c r="B4562" t="s">
        <v>7</v>
      </c>
      <c r="C4562" s="1">
        <v>44274</v>
      </c>
      <c r="D4562" s="1">
        <v>45002</v>
      </c>
      <c r="E4562" s="24">
        <v>728</v>
      </c>
      <c r="F4562">
        <v>2</v>
      </c>
      <c r="G4562">
        <v>5.6</v>
      </c>
      <c r="H4562">
        <v>1.7</v>
      </c>
      <c r="I4562" t="s">
        <v>157</v>
      </c>
      <c r="J4562">
        <v>128</v>
      </c>
      <c r="K4562">
        <v>27</v>
      </c>
      <c r="L4562">
        <v>160</v>
      </c>
      <c r="M4562" t="s">
        <v>198</v>
      </c>
      <c r="N4562" t="s">
        <v>42</v>
      </c>
      <c r="O4562" t="s">
        <v>193</v>
      </c>
      <c r="P4562">
        <f t="shared" si="213"/>
        <v>5.3719999999999999</v>
      </c>
      <c r="Q4562">
        <f t="shared" si="214"/>
        <v>0.22799999999999976</v>
      </c>
      <c r="R4562">
        <f t="shared" si="215"/>
        <v>0.16875000000000001</v>
      </c>
    </row>
    <row r="4563" spans="1:18" x14ac:dyDescent="0.25">
      <c r="A4563" t="s">
        <v>197</v>
      </c>
      <c r="B4563" t="s">
        <v>7</v>
      </c>
      <c r="C4563" s="1">
        <v>44274</v>
      </c>
      <c r="D4563" s="1">
        <v>45002</v>
      </c>
      <c r="E4563" s="24">
        <v>728</v>
      </c>
      <c r="F4563">
        <v>2</v>
      </c>
      <c r="G4563">
        <v>5.0999999999999996</v>
      </c>
      <c r="H4563">
        <v>1.5</v>
      </c>
      <c r="I4563" t="s">
        <v>157</v>
      </c>
      <c r="J4563">
        <v>128</v>
      </c>
      <c r="K4563">
        <v>27</v>
      </c>
      <c r="L4563">
        <v>160</v>
      </c>
      <c r="M4563" t="s">
        <v>198</v>
      </c>
      <c r="N4563" t="s">
        <v>42</v>
      </c>
      <c r="O4563" t="s">
        <v>193</v>
      </c>
      <c r="P4563">
        <f t="shared" si="213"/>
        <v>5.3719999999999999</v>
      </c>
      <c r="Q4563">
        <f t="shared" si="214"/>
        <v>-0.27200000000000024</v>
      </c>
      <c r="R4563">
        <f t="shared" si="215"/>
        <v>0.16875000000000001</v>
      </c>
    </row>
    <row r="4564" spans="1:18" x14ac:dyDescent="0.25">
      <c r="A4564" t="s">
        <v>197</v>
      </c>
      <c r="B4564" t="s">
        <v>7</v>
      </c>
      <c r="C4564" s="1">
        <v>44274</v>
      </c>
      <c r="D4564" s="1">
        <v>45002</v>
      </c>
      <c r="E4564" s="24">
        <v>728</v>
      </c>
      <c r="F4564">
        <v>2</v>
      </c>
      <c r="G4564">
        <v>5.0999999999999996</v>
      </c>
      <c r="H4564">
        <v>1.6</v>
      </c>
      <c r="I4564" t="s">
        <v>157</v>
      </c>
      <c r="J4564">
        <v>128</v>
      </c>
      <c r="K4564">
        <v>27</v>
      </c>
      <c r="L4564">
        <v>160</v>
      </c>
      <c r="M4564" t="s">
        <v>198</v>
      </c>
      <c r="N4564" t="s">
        <v>42</v>
      </c>
      <c r="O4564" t="s">
        <v>193</v>
      </c>
      <c r="P4564">
        <f t="shared" si="213"/>
        <v>5.3719999999999999</v>
      </c>
      <c r="Q4564">
        <f t="shared" si="214"/>
        <v>-0.27200000000000024</v>
      </c>
      <c r="R4564">
        <f t="shared" si="215"/>
        <v>0.16875000000000001</v>
      </c>
    </row>
    <row r="4565" spans="1:18" x14ac:dyDescent="0.25">
      <c r="A4565" t="s">
        <v>197</v>
      </c>
      <c r="B4565" t="s">
        <v>7</v>
      </c>
      <c r="C4565" s="1">
        <v>44274</v>
      </c>
      <c r="D4565" s="1">
        <v>45002</v>
      </c>
      <c r="E4565" s="24">
        <v>728</v>
      </c>
      <c r="F4565">
        <v>2</v>
      </c>
      <c r="G4565">
        <v>4.8</v>
      </c>
      <c r="H4565">
        <v>1.5</v>
      </c>
      <c r="I4565" t="s">
        <v>159</v>
      </c>
      <c r="J4565">
        <v>128</v>
      </c>
      <c r="K4565">
        <v>27</v>
      </c>
      <c r="L4565">
        <v>160</v>
      </c>
      <c r="M4565" t="s">
        <v>198</v>
      </c>
      <c r="N4565" t="s">
        <v>42</v>
      </c>
      <c r="O4565" t="s">
        <v>193</v>
      </c>
      <c r="P4565">
        <f t="shared" si="213"/>
        <v>5.3719999999999999</v>
      </c>
      <c r="Q4565">
        <f t="shared" si="214"/>
        <v>-0.57200000000000006</v>
      </c>
      <c r="R4565">
        <f t="shared" si="215"/>
        <v>0.16875000000000001</v>
      </c>
    </row>
    <row r="4566" spans="1:18" x14ac:dyDescent="0.25">
      <c r="A4566" t="s">
        <v>197</v>
      </c>
      <c r="B4566" t="s">
        <v>7</v>
      </c>
      <c r="C4566" s="1">
        <v>44274</v>
      </c>
      <c r="D4566" s="1">
        <v>45002</v>
      </c>
      <c r="E4566" s="24">
        <v>728</v>
      </c>
      <c r="F4566">
        <v>2</v>
      </c>
      <c r="G4566">
        <v>4.9000000000000004</v>
      </c>
      <c r="H4566">
        <v>1.5</v>
      </c>
      <c r="I4566" t="s">
        <v>159</v>
      </c>
      <c r="J4566">
        <v>128</v>
      </c>
      <c r="K4566">
        <v>27</v>
      </c>
      <c r="L4566">
        <v>160</v>
      </c>
      <c r="M4566" t="s">
        <v>198</v>
      </c>
      <c r="N4566" t="s">
        <v>42</v>
      </c>
      <c r="O4566" t="s">
        <v>193</v>
      </c>
      <c r="P4566">
        <f t="shared" si="213"/>
        <v>5.3719999999999999</v>
      </c>
      <c r="Q4566">
        <f t="shared" si="214"/>
        <v>-0.47199999999999953</v>
      </c>
      <c r="R4566">
        <f t="shared" si="215"/>
        <v>0.16875000000000001</v>
      </c>
    </row>
    <row r="4567" spans="1:18" x14ac:dyDescent="0.25">
      <c r="A4567" t="s">
        <v>197</v>
      </c>
      <c r="B4567" t="s">
        <v>7</v>
      </c>
      <c r="C4567" s="1">
        <v>44274</v>
      </c>
      <c r="D4567" s="1">
        <v>45002</v>
      </c>
      <c r="E4567" s="24">
        <v>728</v>
      </c>
      <c r="F4567">
        <v>2</v>
      </c>
      <c r="G4567">
        <v>5</v>
      </c>
      <c r="H4567">
        <v>1.6</v>
      </c>
      <c r="I4567" t="s">
        <v>159</v>
      </c>
      <c r="J4567">
        <v>128</v>
      </c>
      <c r="K4567">
        <v>27</v>
      </c>
      <c r="L4567">
        <v>160</v>
      </c>
      <c r="M4567" t="s">
        <v>198</v>
      </c>
      <c r="N4567" t="s">
        <v>42</v>
      </c>
      <c r="O4567" t="s">
        <v>193</v>
      </c>
      <c r="P4567">
        <f t="shared" si="213"/>
        <v>5.3719999999999999</v>
      </c>
      <c r="Q4567">
        <f t="shared" si="214"/>
        <v>-0.37199999999999989</v>
      </c>
      <c r="R4567">
        <f t="shared" si="215"/>
        <v>0.16875000000000001</v>
      </c>
    </row>
    <row r="4568" spans="1:18" x14ac:dyDescent="0.25">
      <c r="A4568" t="s">
        <v>197</v>
      </c>
      <c r="B4568" t="s">
        <v>7</v>
      </c>
      <c r="C4568" s="1">
        <v>44274</v>
      </c>
      <c r="D4568" s="1">
        <v>45002</v>
      </c>
      <c r="E4568" s="24">
        <v>728</v>
      </c>
      <c r="F4568">
        <v>2</v>
      </c>
      <c r="G4568">
        <v>4.3</v>
      </c>
      <c r="H4568">
        <v>1.3</v>
      </c>
      <c r="I4568" t="s">
        <v>159</v>
      </c>
      <c r="J4568">
        <v>128</v>
      </c>
      <c r="K4568">
        <v>27</v>
      </c>
      <c r="L4568">
        <v>160</v>
      </c>
      <c r="M4568" t="s">
        <v>198</v>
      </c>
      <c r="N4568" t="s">
        <v>42</v>
      </c>
      <c r="O4568" t="s">
        <v>193</v>
      </c>
      <c r="P4568">
        <f t="shared" si="213"/>
        <v>5.3719999999999999</v>
      </c>
      <c r="Q4568">
        <f t="shared" si="214"/>
        <v>-1.0720000000000001</v>
      </c>
      <c r="R4568">
        <f t="shared" si="215"/>
        <v>0.16875000000000001</v>
      </c>
    </row>
    <row r="4569" spans="1:18" x14ac:dyDescent="0.25">
      <c r="A4569" t="s">
        <v>197</v>
      </c>
      <c r="B4569" t="s">
        <v>7</v>
      </c>
      <c r="C4569" s="1">
        <v>44274</v>
      </c>
      <c r="D4569" s="1">
        <v>45002</v>
      </c>
      <c r="E4569" s="24">
        <v>728</v>
      </c>
      <c r="F4569">
        <v>2</v>
      </c>
      <c r="G4569">
        <v>5.6</v>
      </c>
      <c r="H4569">
        <v>1.8</v>
      </c>
      <c r="I4569" t="s">
        <v>159</v>
      </c>
      <c r="J4569">
        <v>128</v>
      </c>
      <c r="K4569">
        <v>27</v>
      </c>
      <c r="L4569">
        <v>160</v>
      </c>
      <c r="M4569" t="s">
        <v>198</v>
      </c>
      <c r="N4569" t="s">
        <v>42</v>
      </c>
      <c r="O4569" t="s">
        <v>193</v>
      </c>
      <c r="P4569">
        <f t="shared" si="213"/>
        <v>5.3719999999999999</v>
      </c>
      <c r="Q4569">
        <f t="shared" si="214"/>
        <v>0.22799999999999976</v>
      </c>
      <c r="R4569">
        <f t="shared" si="215"/>
        <v>0.16875000000000001</v>
      </c>
    </row>
    <row r="4570" spans="1:18" x14ac:dyDescent="0.25">
      <c r="A4570" t="s">
        <v>197</v>
      </c>
      <c r="B4570" t="s">
        <v>7</v>
      </c>
      <c r="C4570" s="1">
        <v>44274</v>
      </c>
      <c r="D4570" s="1">
        <v>45002</v>
      </c>
      <c r="E4570" s="24">
        <v>728</v>
      </c>
      <c r="F4570">
        <v>2</v>
      </c>
      <c r="G4570">
        <v>5.6</v>
      </c>
      <c r="H4570">
        <v>1.8</v>
      </c>
      <c r="I4570" t="s">
        <v>159</v>
      </c>
      <c r="J4570">
        <v>128</v>
      </c>
      <c r="K4570">
        <v>27</v>
      </c>
      <c r="L4570">
        <v>160</v>
      </c>
      <c r="M4570" t="s">
        <v>198</v>
      </c>
      <c r="N4570" t="s">
        <v>42</v>
      </c>
      <c r="O4570" t="s">
        <v>193</v>
      </c>
      <c r="P4570">
        <f t="shared" si="213"/>
        <v>5.3719999999999999</v>
      </c>
      <c r="Q4570">
        <f t="shared" si="214"/>
        <v>0.22799999999999976</v>
      </c>
      <c r="R4570">
        <f t="shared" si="215"/>
        <v>0.16875000000000001</v>
      </c>
    </row>
    <row r="4571" spans="1:18" x14ac:dyDescent="0.25">
      <c r="A4571" t="s">
        <v>197</v>
      </c>
      <c r="B4571" t="s">
        <v>7</v>
      </c>
      <c r="C4571" s="1">
        <v>44274</v>
      </c>
      <c r="D4571" s="1">
        <v>45002</v>
      </c>
      <c r="E4571" s="24">
        <v>728</v>
      </c>
      <c r="F4571">
        <v>2</v>
      </c>
      <c r="G4571">
        <v>5.4</v>
      </c>
      <c r="H4571">
        <v>1.7</v>
      </c>
      <c r="I4571" t="s">
        <v>157</v>
      </c>
      <c r="J4571">
        <v>128</v>
      </c>
      <c r="K4571">
        <v>27</v>
      </c>
      <c r="L4571">
        <v>160</v>
      </c>
      <c r="M4571" t="s">
        <v>198</v>
      </c>
      <c r="N4571" t="s">
        <v>42</v>
      </c>
      <c r="O4571" t="s">
        <v>193</v>
      </c>
      <c r="P4571">
        <f t="shared" si="213"/>
        <v>5.3719999999999999</v>
      </c>
      <c r="Q4571">
        <f t="shared" si="214"/>
        <v>2.8000000000000469E-2</v>
      </c>
      <c r="R4571">
        <f t="shared" si="215"/>
        <v>0.16875000000000001</v>
      </c>
    </row>
    <row r="4572" spans="1:18" x14ac:dyDescent="0.25">
      <c r="A4572" t="s">
        <v>197</v>
      </c>
      <c r="B4572" t="s">
        <v>7</v>
      </c>
      <c r="C4572" s="1">
        <v>44274</v>
      </c>
      <c r="D4572" s="1">
        <v>45002</v>
      </c>
      <c r="E4572" s="24">
        <v>728</v>
      </c>
      <c r="F4572">
        <v>2</v>
      </c>
      <c r="G4572">
        <v>5.2</v>
      </c>
      <c r="H4572">
        <v>1.6</v>
      </c>
      <c r="I4572" t="s">
        <v>157</v>
      </c>
      <c r="J4572">
        <v>128</v>
      </c>
      <c r="K4572">
        <v>27</v>
      </c>
      <c r="L4572">
        <v>160</v>
      </c>
      <c r="M4572" t="s">
        <v>198</v>
      </c>
      <c r="N4572" t="s">
        <v>42</v>
      </c>
      <c r="O4572" t="s">
        <v>193</v>
      </c>
      <c r="P4572">
        <f t="shared" si="213"/>
        <v>5.3719999999999999</v>
      </c>
      <c r="Q4572">
        <f t="shared" si="214"/>
        <v>-0.17199999999999971</v>
      </c>
      <c r="R4572">
        <f t="shared" si="215"/>
        <v>0.16875000000000001</v>
      </c>
    </row>
    <row r="4573" spans="1:18" x14ac:dyDescent="0.25">
      <c r="A4573" t="s">
        <v>197</v>
      </c>
      <c r="B4573" t="s">
        <v>7</v>
      </c>
      <c r="C4573" s="1">
        <v>44274</v>
      </c>
      <c r="D4573" s="1">
        <v>45002</v>
      </c>
      <c r="E4573" s="24">
        <v>728</v>
      </c>
      <c r="F4573">
        <v>2</v>
      </c>
      <c r="G4573">
        <v>4.5</v>
      </c>
      <c r="H4573">
        <v>1.4</v>
      </c>
      <c r="I4573" t="s">
        <v>157</v>
      </c>
      <c r="J4573">
        <v>128</v>
      </c>
      <c r="K4573">
        <v>27</v>
      </c>
      <c r="L4573">
        <v>160</v>
      </c>
      <c r="M4573" t="s">
        <v>198</v>
      </c>
      <c r="N4573" t="s">
        <v>42</v>
      </c>
      <c r="O4573" t="s">
        <v>193</v>
      </c>
      <c r="P4573">
        <f t="shared" si="213"/>
        <v>5.3719999999999999</v>
      </c>
      <c r="Q4573">
        <f t="shared" si="214"/>
        <v>-0.87199999999999989</v>
      </c>
      <c r="R4573">
        <f t="shared" si="215"/>
        <v>0.16875000000000001</v>
      </c>
    </row>
    <row r="4574" spans="1:18" x14ac:dyDescent="0.25">
      <c r="A4574" t="s">
        <v>197</v>
      </c>
      <c r="B4574" t="s">
        <v>7</v>
      </c>
      <c r="C4574" s="1">
        <v>44274</v>
      </c>
      <c r="D4574" s="1">
        <v>45002</v>
      </c>
      <c r="E4574" s="24">
        <v>728</v>
      </c>
      <c r="F4574">
        <v>2</v>
      </c>
      <c r="G4574">
        <v>6.1</v>
      </c>
      <c r="H4574">
        <v>2</v>
      </c>
      <c r="I4574" t="s">
        <v>157</v>
      </c>
      <c r="J4574">
        <v>128</v>
      </c>
      <c r="K4574">
        <v>27</v>
      </c>
      <c r="L4574">
        <v>160</v>
      </c>
      <c r="M4574" t="s">
        <v>198</v>
      </c>
      <c r="N4574" t="s">
        <v>42</v>
      </c>
      <c r="O4574" t="s">
        <v>193</v>
      </c>
      <c r="P4574">
        <f t="shared" si="213"/>
        <v>5.3719999999999999</v>
      </c>
      <c r="Q4574">
        <f t="shared" si="214"/>
        <v>0.72799999999999976</v>
      </c>
      <c r="R4574">
        <f t="shared" si="215"/>
        <v>0.16875000000000001</v>
      </c>
    </row>
    <row r="4575" spans="1:18" x14ac:dyDescent="0.25">
      <c r="A4575" t="s">
        <v>197</v>
      </c>
      <c r="B4575" t="s">
        <v>7</v>
      </c>
      <c r="C4575" s="1">
        <v>44274</v>
      </c>
      <c r="D4575" s="1">
        <v>45002</v>
      </c>
      <c r="E4575" s="24">
        <v>728</v>
      </c>
      <c r="F4575">
        <v>2</v>
      </c>
      <c r="G4575">
        <v>7.1</v>
      </c>
      <c r="H4575">
        <v>2.2000000000000002</v>
      </c>
      <c r="I4575" t="s">
        <v>157</v>
      </c>
      <c r="J4575">
        <v>128</v>
      </c>
      <c r="K4575">
        <v>27</v>
      </c>
      <c r="L4575">
        <v>160</v>
      </c>
      <c r="M4575" t="s">
        <v>198</v>
      </c>
      <c r="N4575" t="s">
        <v>42</v>
      </c>
      <c r="O4575" t="s">
        <v>193</v>
      </c>
      <c r="P4575">
        <f t="shared" si="213"/>
        <v>5.3719999999999999</v>
      </c>
      <c r="Q4575">
        <f t="shared" si="214"/>
        <v>1.7279999999999998</v>
      </c>
      <c r="R4575">
        <f t="shared" si="215"/>
        <v>0.16875000000000001</v>
      </c>
    </row>
    <row r="4576" spans="1:18" x14ac:dyDescent="0.25">
      <c r="A4576" t="s">
        <v>197</v>
      </c>
      <c r="B4576" t="s">
        <v>7</v>
      </c>
      <c r="C4576" s="1">
        <v>44274</v>
      </c>
      <c r="D4576" s="1">
        <v>45002</v>
      </c>
      <c r="E4576" s="24">
        <v>728</v>
      </c>
      <c r="F4576">
        <v>2</v>
      </c>
      <c r="G4576">
        <v>4.3</v>
      </c>
      <c r="H4576">
        <v>1.3</v>
      </c>
      <c r="I4576" t="s">
        <v>157</v>
      </c>
      <c r="J4576">
        <v>128</v>
      </c>
      <c r="K4576">
        <v>27</v>
      </c>
      <c r="L4576">
        <v>160</v>
      </c>
      <c r="M4576" t="s">
        <v>198</v>
      </c>
      <c r="N4576" t="s">
        <v>42</v>
      </c>
      <c r="O4576" t="s">
        <v>193</v>
      </c>
      <c r="P4576">
        <f t="shared" si="213"/>
        <v>5.3719999999999999</v>
      </c>
      <c r="Q4576">
        <f t="shared" si="214"/>
        <v>-1.0720000000000001</v>
      </c>
      <c r="R4576">
        <f t="shared" si="215"/>
        <v>0.16875000000000001</v>
      </c>
    </row>
    <row r="4577" spans="1:18" x14ac:dyDescent="0.25">
      <c r="A4577" t="s">
        <v>201</v>
      </c>
      <c r="B4577" t="s">
        <v>7</v>
      </c>
      <c r="C4577" s="1">
        <v>44283</v>
      </c>
      <c r="D4577" s="1">
        <v>45019</v>
      </c>
      <c r="E4577" s="24">
        <v>736</v>
      </c>
      <c r="F4577">
        <v>2</v>
      </c>
      <c r="G4577">
        <v>6.1</v>
      </c>
      <c r="H4577">
        <v>1.9</v>
      </c>
      <c r="I4577" t="s">
        <v>159</v>
      </c>
      <c r="J4577">
        <v>44</v>
      </c>
      <c r="K4577">
        <v>29</v>
      </c>
      <c r="L4577">
        <v>160</v>
      </c>
      <c r="M4577" t="s">
        <v>202</v>
      </c>
      <c r="N4577" t="s">
        <v>44</v>
      </c>
      <c r="O4577" t="s">
        <v>203</v>
      </c>
      <c r="P4577">
        <f t="shared" si="213"/>
        <v>5.4039999999999999</v>
      </c>
      <c r="Q4577">
        <f t="shared" si="214"/>
        <v>0.69599999999999973</v>
      </c>
      <c r="R4577">
        <f t="shared" si="215"/>
        <v>0.18124999999999999</v>
      </c>
    </row>
    <row r="4578" spans="1:18" x14ac:dyDescent="0.25">
      <c r="A4578" t="s">
        <v>201</v>
      </c>
      <c r="B4578" t="s">
        <v>7</v>
      </c>
      <c r="C4578" s="1">
        <v>44283</v>
      </c>
      <c r="D4578" s="1">
        <v>45019</v>
      </c>
      <c r="E4578" s="24">
        <v>736</v>
      </c>
      <c r="F4578">
        <v>2</v>
      </c>
      <c r="G4578">
        <v>5.6</v>
      </c>
      <c r="H4578">
        <v>1.7</v>
      </c>
      <c r="I4578" t="s">
        <v>159</v>
      </c>
      <c r="J4578">
        <v>44</v>
      </c>
      <c r="K4578">
        <v>29</v>
      </c>
      <c r="L4578">
        <v>160</v>
      </c>
      <c r="M4578" t="s">
        <v>202</v>
      </c>
      <c r="N4578" t="s">
        <v>44</v>
      </c>
      <c r="O4578" t="s">
        <v>203</v>
      </c>
      <c r="P4578">
        <f t="shared" si="213"/>
        <v>5.4039999999999999</v>
      </c>
      <c r="Q4578">
        <f t="shared" si="214"/>
        <v>0.19599999999999973</v>
      </c>
      <c r="R4578">
        <f t="shared" si="215"/>
        <v>0.18124999999999999</v>
      </c>
    </row>
    <row r="4579" spans="1:18" x14ac:dyDescent="0.25">
      <c r="A4579" t="s">
        <v>201</v>
      </c>
      <c r="B4579" t="s">
        <v>7</v>
      </c>
      <c r="C4579" s="1">
        <v>44283</v>
      </c>
      <c r="D4579" s="1">
        <v>45019</v>
      </c>
      <c r="E4579" s="24">
        <v>736</v>
      </c>
      <c r="F4579">
        <v>2</v>
      </c>
      <c r="G4579">
        <v>5.4</v>
      </c>
      <c r="H4579">
        <v>1.6</v>
      </c>
      <c r="I4579" t="s">
        <v>159</v>
      </c>
      <c r="J4579">
        <v>44</v>
      </c>
      <c r="K4579">
        <v>29</v>
      </c>
      <c r="L4579">
        <v>160</v>
      </c>
      <c r="M4579" t="s">
        <v>202</v>
      </c>
      <c r="N4579" t="s">
        <v>44</v>
      </c>
      <c r="O4579" t="s">
        <v>203</v>
      </c>
      <c r="P4579">
        <f t="shared" si="213"/>
        <v>5.4039999999999999</v>
      </c>
      <c r="Q4579">
        <f t="shared" si="214"/>
        <v>-3.9999999999995595E-3</v>
      </c>
      <c r="R4579">
        <f t="shared" si="215"/>
        <v>0.18124999999999999</v>
      </c>
    </row>
    <row r="4580" spans="1:18" x14ac:dyDescent="0.25">
      <c r="A4580" t="s">
        <v>201</v>
      </c>
      <c r="B4580" t="s">
        <v>7</v>
      </c>
      <c r="C4580" s="1">
        <v>44283</v>
      </c>
      <c r="D4580" s="1">
        <v>45019</v>
      </c>
      <c r="E4580" s="24">
        <v>736</v>
      </c>
      <c r="F4580">
        <v>2</v>
      </c>
      <c r="G4580">
        <v>4.7</v>
      </c>
      <c r="H4580">
        <v>1.4</v>
      </c>
      <c r="I4580" t="s">
        <v>159</v>
      </c>
      <c r="J4580">
        <v>44</v>
      </c>
      <c r="K4580">
        <v>29</v>
      </c>
      <c r="L4580">
        <v>160</v>
      </c>
      <c r="M4580" t="s">
        <v>202</v>
      </c>
      <c r="N4580" t="s">
        <v>44</v>
      </c>
      <c r="O4580" t="s">
        <v>203</v>
      </c>
      <c r="P4580">
        <f t="shared" si="213"/>
        <v>5.4039999999999999</v>
      </c>
      <c r="Q4580">
        <f t="shared" si="214"/>
        <v>-0.70399999999999974</v>
      </c>
      <c r="R4580">
        <f t="shared" si="215"/>
        <v>0.18124999999999999</v>
      </c>
    </row>
    <row r="4581" spans="1:18" x14ac:dyDescent="0.25">
      <c r="A4581" t="s">
        <v>201</v>
      </c>
      <c r="B4581" t="s">
        <v>7</v>
      </c>
      <c r="C4581" s="1">
        <v>44283</v>
      </c>
      <c r="D4581" s="1">
        <v>45019</v>
      </c>
      <c r="E4581" s="24">
        <v>736</v>
      </c>
      <c r="F4581">
        <v>2</v>
      </c>
      <c r="G4581">
        <v>4.5999999999999996</v>
      </c>
      <c r="H4581">
        <v>1.4</v>
      </c>
      <c r="I4581" t="s">
        <v>159</v>
      </c>
      <c r="J4581">
        <v>44</v>
      </c>
      <c r="K4581">
        <v>29</v>
      </c>
      <c r="L4581">
        <v>160</v>
      </c>
      <c r="M4581" t="s">
        <v>202</v>
      </c>
      <c r="N4581" t="s">
        <v>44</v>
      </c>
      <c r="O4581" t="s">
        <v>203</v>
      </c>
      <c r="P4581">
        <f t="shared" si="213"/>
        <v>5.4039999999999999</v>
      </c>
      <c r="Q4581">
        <f t="shared" si="214"/>
        <v>-0.80400000000000027</v>
      </c>
      <c r="R4581">
        <f t="shared" si="215"/>
        <v>0.18124999999999999</v>
      </c>
    </row>
    <row r="4582" spans="1:18" x14ac:dyDescent="0.25">
      <c r="A4582" t="s">
        <v>201</v>
      </c>
      <c r="B4582" t="s">
        <v>7</v>
      </c>
      <c r="C4582" s="1">
        <v>44283</v>
      </c>
      <c r="D4582" s="1">
        <v>45019</v>
      </c>
      <c r="E4582" s="24">
        <v>736</v>
      </c>
      <c r="F4582">
        <v>2</v>
      </c>
      <c r="G4582">
        <v>4.5999999999999996</v>
      </c>
      <c r="H4582">
        <v>1.4</v>
      </c>
      <c r="I4582" t="s">
        <v>159</v>
      </c>
      <c r="J4582">
        <v>44</v>
      </c>
      <c r="K4582">
        <v>29</v>
      </c>
      <c r="L4582">
        <v>160</v>
      </c>
      <c r="M4582" t="s">
        <v>202</v>
      </c>
      <c r="N4582" t="s">
        <v>44</v>
      </c>
      <c r="O4582" t="s">
        <v>203</v>
      </c>
      <c r="P4582">
        <f t="shared" si="213"/>
        <v>5.4039999999999999</v>
      </c>
      <c r="Q4582">
        <f t="shared" si="214"/>
        <v>-0.80400000000000027</v>
      </c>
      <c r="R4582">
        <f t="shared" si="215"/>
        <v>0.18124999999999999</v>
      </c>
    </row>
    <row r="4583" spans="1:18" x14ac:dyDescent="0.25">
      <c r="A4583" t="s">
        <v>201</v>
      </c>
      <c r="B4583" t="s">
        <v>7</v>
      </c>
      <c r="C4583" s="1">
        <v>44283</v>
      </c>
      <c r="D4583" s="1">
        <v>45019</v>
      </c>
      <c r="E4583" s="24">
        <v>736</v>
      </c>
      <c r="F4583">
        <v>2</v>
      </c>
      <c r="G4583">
        <v>6.8</v>
      </c>
      <c r="H4583">
        <v>2.1</v>
      </c>
      <c r="I4583" t="s">
        <v>157</v>
      </c>
      <c r="J4583">
        <v>44</v>
      </c>
      <c r="K4583">
        <v>29</v>
      </c>
      <c r="L4583">
        <v>160</v>
      </c>
      <c r="M4583" t="s">
        <v>202</v>
      </c>
      <c r="N4583" t="s">
        <v>44</v>
      </c>
      <c r="O4583" t="s">
        <v>203</v>
      </c>
      <c r="P4583">
        <f t="shared" si="213"/>
        <v>5.4039999999999999</v>
      </c>
      <c r="Q4583">
        <f t="shared" si="214"/>
        <v>1.3959999999999999</v>
      </c>
      <c r="R4583">
        <f t="shared" si="215"/>
        <v>0.18124999999999999</v>
      </c>
    </row>
    <row r="4584" spans="1:18" x14ac:dyDescent="0.25">
      <c r="A4584" t="s">
        <v>201</v>
      </c>
      <c r="B4584" t="s">
        <v>7</v>
      </c>
      <c r="C4584" s="1">
        <v>44283</v>
      </c>
      <c r="D4584" s="1">
        <v>45019</v>
      </c>
      <c r="E4584" s="24">
        <v>736</v>
      </c>
      <c r="F4584">
        <v>2</v>
      </c>
      <c r="G4584">
        <v>6.4</v>
      </c>
      <c r="H4584">
        <v>1.9</v>
      </c>
      <c r="I4584" t="s">
        <v>157</v>
      </c>
      <c r="J4584">
        <v>44</v>
      </c>
      <c r="K4584">
        <v>29</v>
      </c>
      <c r="L4584">
        <v>160</v>
      </c>
      <c r="M4584" t="s">
        <v>202</v>
      </c>
      <c r="N4584" t="s">
        <v>44</v>
      </c>
      <c r="O4584" t="s">
        <v>203</v>
      </c>
      <c r="P4584">
        <f t="shared" si="213"/>
        <v>5.4039999999999999</v>
      </c>
      <c r="Q4584">
        <f t="shared" si="214"/>
        <v>0.99600000000000044</v>
      </c>
      <c r="R4584">
        <f t="shared" si="215"/>
        <v>0.18124999999999999</v>
      </c>
    </row>
    <row r="4585" spans="1:18" x14ac:dyDescent="0.25">
      <c r="A4585" t="s">
        <v>201</v>
      </c>
      <c r="B4585" t="s">
        <v>7</v>
      </c>
      <c r="C4585" s="1">
        <v>44283</v>
      </c>
      <c r="D4585" s="1">
        <v>45019</v>
      </c>
      <c r="E4585" s="24">
        <v>736</v>
      </c>
      <c r="F4585">
        <v>2</v>
      </c>
      <c r="G4585">
        <v>5.5</v>
      </c>
      <c r="H4585">
        <v>1.7</v>
      </c>
      <c r="I4585" t="s">
        <v>157</v>
      </c>
      <c r="J4585">
        <v>44</v>
      </c>
      <c r="K4585">
        <v>29</v>
      </c>
      <c r="L4585">
        <v>160</v>
      </c>
      <c r="M4585" t="s">
        <v>202</v>
      </c>
      <c r="N4585" t="s">
        <v>44</v>
      </c>
      <c r="O4585" t="s">
        <v>203</v>
      </c>
      <c r="P4585">
        <f t="shared" si="213"/>
        <v>5.4039999999999999</v>
      </c>
      <c r="Q4585">
        <f t="shared" si="214"/>
        <v>9.6000000000000085E-2</v>
      </c>
      <c r="R4585">
        <f t="shared" si="215"/>
        <v>0.18124999999999999</v>
      </c>
    </row>
    <row r="4586" spans="1:18" x14ac:dyDescent="0.25">
      <c r="A4586" t="s">
        <v>201</v>
      </c>
      <c r="B4586" t="s">
        <v>7</v>
      </c>
      <c r="C4586" s="1">
        <v>44283</v>
      </c>
      <c r="D4586" s="1">
        <v>45019</v>
      </c>
      <c r="E4586" s="24">
        <v>736</v>
      </c>
      <c r="F4586">
        <v>2</v>
      </c>
      <c r="G4586">
        <v>5.6</v>
      </c>
      <c r="H4586">
        <v>1.7</v>
      </c>
      <c r="I4586" t="s">
        <v>157</v>
      </c>
      <c r="J4586">
        <v>44</v>
      </c>
      <c r="K4586">
        <v>29</v>
      </c>
      <c r="L4586">
        <v>160</v>
      </c>
      <c r="M4586" t="s">
        <v>202</v>
      </c>
      <c r="N4586" t="s">
        <v>44</v>
      </c>
      <c r="O4586" t="s">
        <v>203</v>
      </c>
      <c r="P4586">
        <f t="shared" si="213"/>
        <v>5.4039999999999999</v>
      </c>
      <c r="Q4586">
        <f t="shared" si="214"/>
        <v>0.19599999999999973</v>
      </c>
      <c r="R4586">
        <f t="shared" si="215"/>
        <v>0.18124999999999999</v>
      </c>
    </row>
    <row r="4587" spans="1:18" x14ac:dyDescent="0.25">
      <c r="A4587" t="s">
        <v>201</v>
      </c>
      <c r="B4587" t="s">
        <v>7</v>
      </c>
      <c r="C4587" s="1">
        <v>44283</v>
      </c>
      <c r="D4587" s="1">
        <v>45019</v>
      </c>
      <c r="E4587" s="24">
        <v>736</v>
      </c>
      <c r="F4587">
        <v>2</v>
      </c>
      <c r="G4587">
        <v>4.5</v>
      </c>
      <c r="H4587">
        <v>1.4</v>
      </c>
      <c r="I4587" t="s">
        <v>157</v>
      </c>
      <c r="J4587">
        <v>44</v>
      </c>
      <c r="K4587">
        <v>29</v>
      </c>
      <c r="L4587">
        <v>160</v>
      </c>
      <c r="M4587" t="s">
        <v>202</v>
      </c>
      <c r="N4587" t="s">
        <v>44</v>
      </c>
      <c r="O4587" t="s">
        <v>203</v>
      </c>
      <c r="P4587">
        <f t="shared" si="213"/>
        <v>5.4039999999999999</v>
      </c>
      <c r="Q4587">
        <f t="shared" si="214"/>
        <v>-0.90399999999999991</v>
      </c>
      <c r="R4587">
        <f t="shared" si="215"/>
        <v>0.18124999999999999</v>
      </c>
    </row>
    <row r="4588" spans="1:18" x14ac:dyDescent="0.25">
      <c r="A4588" t="s">
        <v>201</v>
      </c>
      <c r="B4588" t="s">
        <v>7</v>
      </c>
      <c r="C4588" s="1">
        <v>44283</v>
      </c>
      <c r="D4588" s="1">
        <v>45019</v>
      </c>
      <c r="E4588" s="24">
        <v>736</v>
      </c>
      <c r="F4588">
        <v>2</v>
      </c>
      <c r="G4588">
        <v>4.3</v>
      </c>
      <c r="H4588">
        <v>1.3</v>
      </c>
      <c r="I4588" t="s">
        <v>157</v>
      </c>
      <c r="J4588">
        <v>44</v>
      </c>
      <c r="K4588">
        <v>29</v>
      </c>
      <c r="L4588">
        <v>160</v>
      </c>
      <c r="M4588" t="s">
        <v>202</v>
      </c>
      <c r="N4588" t="s">
        <v>44</v>
      </c>
      <c r="O4588" t="s">
        <v>203</v>
      </c>
      <c r="P4588">
        <f t="shared" si="213"/>
        <v>5.4039999999999999</v>
      </c>
      <c r="Q4588">
        <f t="shared" si="214"/>
        <v>-1.1040000000000001</v>
      </c>
      <c r="R4588">
        <f t="shared" si="215"/>
        <v>0.18124999999999999</v>
      </c>
    </row>
    <row r="4589" spans="1:18" x14ac:dyDescent="0.25">
      <c r="A4589" t="s">
        <v>201</v>
      </c>
      <c r="B4589" t="s">
        <v>7</v>
      </c>
      <c r="C4589" s="1">
        <v>44283</v>
      </c>
      <c r="D4589" s="1">
        <v>45019</v>
      </c>
      <c r="E4589" s="24">
        <v>736</v>
      </c>
      <c r="F4589">
        <v>2</v>
      </c>
      <c r="G4589">
        <v>6</v>
      </c>
      <c r="H4589">
        <v>1.9</v>
      </c>
      <c r="I4589" t="s">
        <v>157</v>
      </c>
      <c r="J4589">
        <v>44</v>
      </c>
      <c r="K4589">
        <v>29</v>
      </c>
      <c r="L4589">
        <v>160</v>
      </c>
      <c r="M4589" t="s">
        <v>202</v>
      </c>
      <c r="N4589" t="s">
        <v>44</v>
      </c>
      <c r="O4589" t="s">
        <v>203</v>
      </c>
      <c r="P4589">
        <f t="shared" si="213"/>
        <v>5.4039999999999999</v>
      </c>
      <c r="Q4589">
        <f t="shared" si="214"/>
        <v>0.59600000000000009</v>
      </c>
      <c r="R4589">
        <f t="shared" si="215"/>
        <v>0.18124999999999999</v>
      </c>
    </row>
    <row r="4590" spans="1:18" x14ac:dyDescent="0.25">
      <c r="A4590" t="s">
        <v>201</v>
      </c>
      <c r="B4590" t="s">
        <v>7</v>
      </c>
      <c r="C4590" s="1">
        <v>44283</v>
      </c>
      <c r="D4590" s="1">
        <v>45019</v>
      </c>
      <c r="E4590" s="24">
        <v>736</v>
      </c>
      <c r="F4590">
        <v>2</v>
      </c>
      <c r="G4590">
        <v>5.8</v>
      </c>
      <c r="H4590">
        <v>1.8</v>
      </c>
      <c r="I4590" t="s">
        <v>157</v>
      </c>
      <c r="J4590">
        <v>44</v>
      </c>
      <c r="K4590">
        <v>29</v>
      </c>
      <c r="L4590">
        <v>160</v>
      </c>
      <c r="M4590" t="s">
        <v>202</v>
      </c>
      <c r="N4590" t="s">
        <v>44</v>
      </c>
      <c r="O4590" t="s">
        <v>203</v>
      </c>
      <c r="P4590">
        <f t="shared" si="213"/>
        <v>5.4039999999999999</v>
      </c>
      <c r="Q4590">
        <f t="shared" si="214"/>
        <v>0.39599999999999991</v>
      </c>
      <c r="R4590">
        <f t="shared" si="215"/>
        <v>0.18124999999999999</v>
      </c>
    </row>
    <row r="4591" spans="1:18" x14ac:dyDescent="0.25">
      <c r="A4591" t="s">
        <v>201</v>
      </c>
      <c r="B4591" t="s">
        <v>7</v>
      </c>
      <c r="C4591" s="1">
        <v>44283</v>
      </c>
      <c r="D4591" s="1">
        <v>45019</v>
      </c>
      <c r="E4591" s="24">
        <v>736</v>
      </c>
      <c r="F4591">
        <v>2</v>
      </c>
      <c r="G4591">
        <v>6.1</v>
      </c>
      <c r="H4591">
        <v>1.9</v>
      </c>
      <c r="I4591" t="s">
        <v>157</v>
      </c>
      <c r="J4591">
        <v>44</v>
      </c>
      <c r="K4591">
        <v>29</v>
      </c>
      <c r="L4591">
        <v>160</v>
      </c>
      <c r="M4591" t="s">
        <v>202</v>
      </c>
      <c r="N4591" t="s">
        <v>44</v>
      </c>
      <c r="O4591" t="s">
        <v>203</v>
      </c>
      <c r="P4591">
        <f t="shared" si="213"/>
        <v>5.4039999999999999</v>
      </c>
      <c r="Q4591">
        <f t="shared" si="214"/>
        <v>0.69599999999999973</v>
      </c>
      <c r="R4591">
        <f t="shared" si="215"/>
        <v>0.18124999999999999</v>
      </c>
    </row>
    <row r="4592" spans="1:18" x14ac:dyDescent="0.25">
      <c r="A4592" t="s">
        <v>201</v>
      </c>
      <c r="B4592" t="s">
        <v>7</v>
      </c>
      <c r="C4592" s="1">
        <v>44283</v>
      </c>
      <c r="D4592" s="1">
        <v>45019</v>
      </c>
      <c r="E4592" s="24">
        <v>736</v>
      </c>
      <c r="F4592">
        <v>2</v>
      </c>
      <c r="G4592">
        <v>6.5</v>
      </c>
      <c r="H4592">
        <v>2</v>
      </c>
      <c r="I4592" t="s">
        <v>157</v>
      </c>
      <c r="J4592">
        <v>44</v>
      </c>
      <c r="K4592">
        <v>29</v>
      </c>
      <c r="L4592">
        <v>160</v>
      </c>
      <c r="M4592" t="s">
        <v>202</v>
      </c>
      <c r="N4592" t="s">
        <v>44</v>
      </c>
      <c r="O4592" t="s">
        <v>203</v>
      </c>
      <c r="P4592">
        <f t="shared" si="213"/>
        <v>5.4039999999999999</v>
      </c>
      <c r="Q4592">
        <f t="shared" si="214"/>
        <v>1.0960000000000001</v>
      </c>
      <c r="R4592">
        <f t="shared" si="215"/>
        <v>0.18124999999999999</v>
      </c>
    </row>
    <row r="4593" spans="1:18" x14ac:dyDescent="0.25">
      <c r="A4593" t="s">
        <v>201</v>
      </c>
      <c r="B4593" t="s">
        <v>7</v>
      </c>
      <c r="C4593" s="1">
        <v>44283</v>
      </c>
      <c r="D4593" s="1">
        <v>45019</v>
      </c>
      <c r="E4593" s="24">
        <v>736</v>
      </c>
      <c r="F4593">
        <v>2</v>
      </c>
      <c r="G4593">
        <v>4.3</v>
      </c>
      <c r="H4593">
        <v>1.4</v>
      </c>
      <c r="I4593" t="s">
        <v>157</v>
      </c>
      <c r="J4593">
        <v>44</v>
      </c>
      <c r="K4593">
        <v>29</v>
      </c>
      <c r="L4593">
        <v>160</v>
      </c>
      <c r="M4593" t="s">
        <v>202</v>
      </c>
      <c r="N4593" t="s">
        <v>44</v>
      </c>
      <c r="O4593" t="s">
        <v>203</v>
      </c>
      <c r="P4593">
        <f t="shared" si="213"/>
        <v>5.4039999999999999</v>
      </c>
      <c r="Q4593">
        <f t="shared" si="214"/>
        <v>-1.1040000000000001</v>
      </c>
      <c r="R4593">
        <f t="shared" si="215"/>
        <v>0.18124999999999999</v>
      </c>
    </row>
    <row r="4594" spans="1:18" x14ac:dyDescent="0.25">
      <c r="A4594" t="s">
        <v>201</v>
      </c>
      <c r="B4594" t="s">
        <v>7</v>
      </c>
      <c r="C4594" s="1">
        <v>44283</v>
      </c>
      <c r="D4594" s="1">
        <v>45019</v>
      </c>
      <c r="E4594" s="24">
        <v>736</v>
      </c>
      <c r="F4594">
        <v>2</v>
      </c>
      <c r="G4594">
        <v>4.7</v>
      </c>
      <c r="H4594">
        <v>1.4</v>
      </c>
      <c r="I4594" t="s">
        <v>157</v>
      </c>
      <c r="J4594">
        <v>44</v>
      </c>
      <c r="K4594">
        <v>29</v>
      </c>
      <c r="L4594">
        <v>160</v>
      </c>
      <c r="M4594" t="s">
        <v>202</v>
      </c>
      <c r="N4594" t="s">
        <v>44</v>
      </c>
      <c r="O4594" t="s">
        <v>203</v>
      </c>
      <c r="P4594">
        <f t="shared" si="213"/>
        <v>5.4039999999999999</v>
      </c>
      <c r="Q4594">
        <f t="shared" si="214"/>
        <v>-0.70399999999999974</v>
      </c>
      <c r="R4594">
        <f t="shared" si="215"/>
        <v>0.18124999999999999</v>
      </c>
    </row>
    <row r="4595" spans="1:18" x14ac:dyDescent="0.25">
      <c r="A4595" t="s">
        <v>201</v>
      </c>
      <c r="B4595" t="s">
        <v>7</v>
      </c>
      <c r="C4595" s="1">
        <v>44283</v>
      </c>
      <c r="D4595" s="1">
        <v>45019</v>
      </c>
      <c r="E4595" s="24">
        <v>736</v>
      </c>
      <c r="F4595">
        <v>2</v>
      </c>
      <c r="G4595">
        <v>5.5</v>
      </c>
      <c r="H4595">
        <v>1.7</v>
      </c>
      <c r="I4595" t="s">
        <v>157</v>
      </c>
      <c r="J4595">
        <v>44</v>
      </c>
      <c r="K4595">
        <v>29</v>
      </c>
      <c r="L4595">
        <v>160</v>
      </c>
      <c r="M4595" t="s">
        <v>202</v>
      </c>
      <c r="N4595" t="s">
        <v>44</v>
      </c>
      <c r="O4595" t="s">
        <v>203</v>
      </c>
      <c r="P4595">
        <f t="shared" si="213"/>
        <v>5.4039999999999999</v>
      </c>
      <c r="Q4595">
        <f t="shared" si="214"/>
        <v>9.6000000000000085E-2</v>
      </c>
      <c r="R4595">
        <f t="shared" si="215"/>
        <v>0.18124999999999999</v>
      </c>
    </row>
    <row r="4596" spans="1:18" x14ac:dyDescent="0.25">
      <c r="A4596" t="s">
        <v>201</v>
      </c>
      <c r="B4596" t="s">
        <v>7</v>
      </c>
      <c r="C4596" s="1">
        <v>44283</v>
      </c>
      <c r="D4596" s="1">
        <v>45019</v>
      </c>
      <c r="E4596" s="24">
        <v>736</v>
      </c>
      <c r="F4596">
        <v>2</v>
      </c>
      <c r="G4596">
        <v>6.6</v>
      </c>
      <c r="H4596">
        <v>2</v>
      </c>
      <c r="I4596" t="s">
        <v>157</v>
      </c>
      <c r="J4596">
        <v>44</v>
      </c>
      <c r="K4596">
        <v>29</v>
      </c>
      <c r="L4596">
        <v>160</v>
      </c>
      <c r="M4596" t="s">
        <v>202</v>
      </c>
      <c r="N4596" t="s">
        <v>44</v>
      </c>
      <c r="O4596" t="s">
        <v>203</v>
      </c>
      <c r="P4596">
        <f t="shared" si="213"/>
        <v>5.4039999999999999</v>
      </c>
      <c r="Q4596">
        <f t="shared" si="214"/>
        <v>1.1959999999999997</v>
      </c>
      <c r="R4596">
        <f t="shared" si="215"/>
        <v>0.18124999999999999</v>
      </c>
    </row>
    <row r="4597" spans="1:18" x14ac:dyDescent="0.25">
      <c r="A4597" t="s">
        <v>201</v>
      </c>
      <c r="B4597" t="s">
        <v>7</v>
      </c>
      <c r="C4597" s="1">
        <v>44283</v>
      </c>
      <c r="D4597" s="1">
        <v>45019</v>
      </c>
      <c r="E4597" s="24">
        <v>736</v>
      </c>
      <c r="F4597">
        <v>2</v>
      </c>
      <c r="G4597">
        <v>6.1</v>
      </c>
      <c r="H4597">
        <v>1.9</v>
      </c>
      <c r="I4597" t="s">
        <v>157</v>
      </c>
      <c r="J4597">
        <v>44</v>
      </c>
      <c r="K4597">
        <v>29</v>
      </c>
      <c r="L4597">
        <v>160</v>
      </c>
      <c r="M4597" t="s">
        <v>202</v>
      </c>
      <c r="N4597" t="s">
        <v>44</v>
      </c>
      <c r="O4597" t="s">
        <v>203</v>
      </c>
      <c r="P4597">
        <f t="shared" si="213"/>
        <v>5.4039999999999999</v>
      </c>
      <c r="Q4597">
        <f t="shared" si="214"/>
        <v>0.69599999999999973</v>
      </c>
      <c r="R4597">
        <f t="shared" si="215"/>
        <v>0.18124999999999999</v>
      </c>
    </row>
    <row r="4598" spans="1:18" x14ac:dyDescent="0.25">
      <c r="A4598" t="s">
        <v>201</v>
      </c>
      <c r="B4598" t="s">
        <v>7</v>
      </c>
      <c r="C4598" s="1">
        <v>44283</v>
      </c>
      <c r="D4598" s="1">
        <v>45019</v>
      </c>
      <c r="E4598" s="24">
        <v>736</v>
      </c>
      <c r="F4598">
        <v>2</v>
      </c>
      <c r="G4598">
        <v>6.1</v>
      </c>
      <c r="H4598">
        <v>2</v>
      </c>
      <c r="I4598" t="s">
        <v>157</v>
      </c>
      <c r="J4598">
        <v>44</v>
      </c>
      <c r="K4598">
        <v>29</v>
      </c>
      <c r="L4598">
        <v>160</v>
      </c>
      <c r="M4598" t="s">
        <v>202</v>
      </c>
      <c r="N4598" t="s">
        <v>44</v>
      </c>
      <c r="O4598" t="s">
        <v>203</v>
      </c>
      <c r="P4598">
        <f t="shared" si="213"/>
        <v>5.4039999999999999</v>
      </c>
      <c r="Q4598">
        <f t="shared" si="214"/>
        <v>0.69599999999999973</v>
      </c>
      <c r="R4598">
        <f t="shared" si="215"/>
        <v>0.18124999999999999</v>
      </c>
    </row>
    <row r="4599" spans="1:18" x14ac:dyDescent="0.25">
      <c r="A4599" t="s">
        <v>201</v>
      </c>
      <c r="B4599" t="s">
        <v>7</v>
      </c>
      <c r="C4599" s="1">
        <v>44283</v>
      </c>
      <c r="D4599" s="1">
        <v>45019</v>
      </c>
      <c r="E4599" s="24">
        <v>736</v>
      </c>
      <c r="F4599">
        <v>2</v>
      </c>
      <c r="G4599">
        <v>5.6</v>
      </c>
      <c r="H4599">
        <v>1.7</v>
      </c>
      <c r="I4599" t="s">
        <v>157</v>
      </c>
      <c r="J4599">
        <v>44</v>
      </c>
      <c r="K4599">
        <v>29</v>
      </c>
      <c r="L4599">
        <v>160</v>
      </c>
      <c r="M4599" t="s">
        <v>202</v>
      </c>
      <c r="N4599" t="s">
        <v>44</v>
      </c>
      <c r="O4599" t="s">
        <v>203</v>
      </c>
      <c r="P4599">
        <f t="shared" si="213"/>
        <v>5.4039999999999999</v>
      </c>
      <c r="Q4599">
        <f t="shared" si="214"/>
        <v>0.19599999999999973</v>
      </c>
      <c r="R4599">
        <f t="shared" si="215"/>
        <v>0.18124999999999999</v>
      </c>
    </row>
    <row r="4600" spans="1:18" x14ac:dyDescent="0.25">
      <c r="A4600" t="s">
        <v>201</v>
      </c>
      <c r="B4600" t="s">
        <v>7</v>
      </c>
      <c r="C4600" s="1">
        <v>44283</v>
      </c>
      <c r="D4600" s="1">
        <v>45019</v>
      </c>
      <c r="E4600" s="24">
        <v>736</v>
      </c>
      <c r="F4600">
        <v>2</v>
      </c>
      <c r="G4600">
        <v>5.6</v>
      </c>
      <c r="H4600">
        <v>1.7</v>
      </c>
      <c r="I4600" t="s">
        <v>157</v>
      </c>
      <c r="J4600">
        <v>44</v>
      </c>
      <c r="K4600">
        <v>29</v>
      </c>
      <c r="L4600">
        <v>160</v>
      </c>
      <c r="M4600" t="s">
        <v>202</v>
      </c>
      <c r="N4600" t="s">
        <v>44</v>
      </c>
      <c r="O4600" t="s">
        <v>203</v>
      </c>
      <c r="P4600">
        <f t="shared" si="213"/>
        <v>5.4039999999999999</v>
      </c>
      <c r="Q4600">
        <f t="shared" si="214"/>
        <v>0.19599999999999973</v>
      </c>
      <c r="R4600">
        <f t="shared" si="215"/>
        <v>0.18124999999999999</v>
      </c>
    </row>
    <row r="4601" spans="1:18" x14ac:dyDescent="0.25">
      <c r="A4601" t="s">
        <v>201</v>
      </c>
      <c r="B4601" t="s">
        <v>7</v>
      </c>
      <c r="C4601" s="1">
        <v>44283</v>
      </c>
      <c r="D4601" s="1">
        <v>45019</v>
      </c>
      <c r="E4601" s="24">
        <v>736</v>
      </c>
      <c r="F4601">
        <v>2</v>
      </c>
      <c r="G4601">
        <v>4.5999999999999996</v>
      </c>
      <c r="H4601">
        <v>1.4</v>
      </c>
      <c r="I4601" t="s">
        <v>157</v>
      </c>
      <c r="J4601">
        <v>44</v>
      </c>
      <c r="K4601">
        <v>29</v>
      </c>
      <c r="L4601">
        <v>160</v>
      </c>
      <c r="M4601" t="s">
        <v>202</v>
      </c>
      <c r="N4601" t="s">
        <v>44</v>
      </c>
      <c r="O4601" t="s">
        <v>203</v>
      </c>
      <c r="P4601">
        <f t="shared" si="213"/>
        <v>5.4039999999999999</v>
      </c>
      <c r="Q4601">
        <f t="shared" si="214"/>
        <v>-0.80400000000000027</v>
      </c>
      <c r="R4601">
        <f t="shared" si="215"/>
        <v>0.18124999999999999</v>
      </c>
    </row>
    <row r="4602" spans="1:18" x14ac:dyDescent="0.25">
      <c r="A4602" t="s">
        <v>201</v>
      </c>
      <c r="B4602" t="s">
        <v>7</v>
      </c>
      <c r="C4602" s="1">
        <v>44283</v>
      </c>
      <c r="D4602" s="1">
        <v>45019</v>
      </c>
      <c r="E4602" s="24">
        <v>736</v>
      </c>
      <c r="F4602">
        <v>2</v>
      </c>
      <c r="G4602">
        <v>4.9000000000000004</v>
      </c>
      <c r="H4602">
        <v>1.5</v>
      </c>
      <c r="I4602" t="s">
        <v>157</v>
      </c>
      <c r="J4602">
        <v>44</v>
      </c>
      <c r="K4602">
        <v>29</v>
      </c>
      <c r="L4602">
        <v>160</v>
      </c>
      <c r="M4602" t="s">
        <v>202</v>
      </c>
      <c r="N4602" t="s">
        <v>44</v>
      </c>
      <c r="O4602" t="s">
        <v>203</v>
      </c>
      <c r="P4602">
        <f t="shared" si="213"/>
        <v>5.4039999999999999</v>
      </c>
      <c r="Q4602">
        <f t="shared" si="214"/>
        <v>-0.50399999999999956</v>
      </c>
      <c r="R4602">
        <f t="shared" si="215"/>
        <v>0.18124999999999999</v>
      </c>
    </row>
    <row r="4603" spans="1:18" x14ac:dyDescent="0.25">
      <c r="A4603" t="s">
        <v>201</v>
      </c>
      <c r="B4603" t="s">
        <v>7</v>
      </c>
      <c r="C4603" s="1">
        <v>44283</v>
      </c>
      <c r="D4603" s="1">
        <v>45019</v>
      </c>
      <c r="E4603" s="24">
        <v>736</v>
      </c>
      <c r="F4603">
        <v>2</v>
      </c>
      <c r="G4603">
        <v>5.0999999999999996</v>
      </c>
      <c r="H4603">
        <v>1.5</v>
      </c>
      <c r="I4603" t="s">
        <v>157</v>
      </c>
      <c r="J4603">
        <v>44</v>
      </c>
      <c r="K4603">
        <v>29</v>
      </c>
      <c r="L4603">
        <v>160</v>
      </c>
      <c r="M4603" t="s">
        <v>202</v>
      </c>
      <c r="N4603" t="s">
        <v>44</v>
      </c>
      <c r="O4603" t="s">
        <v>203</v>
      </c>
      <c r="P4603">
        <f t="shared" si="213"/>
        <v>5.4039999999999999</v>
      </c>
      <c r="Q4603">
        <f t="shared" si="214"/>
        <v>-0.30400000000000027</v>
      </c>
      <c r="R4603">
        <f t="shared" si="215"/>
        <v>0.18124999999999999</v>
      </c>
    </row>
    <row r="4604" spans="1:18" x14ac:dyDescent="0.25">
      <c r="A4604" t="s">
        <v>201</v>
      </c>
      <c r="B4604" t="s">
        <v>7</v>
      </c>
      <c r="C4604" s="1">
        <v>44283</v>
      </c>
      <c r="D4604" s="1">
        <v>45019</v>
      </c>
      <c r="E4604" s="24">
        <v>736</v>
      </c>
      <c r="F4604">
        <v>2</v>
      </c>
      <c r="G4604">
        <v>5.5</v>
      </c>
      <c r="H4604">
        <v>1.7</v>
      </c>
      <c r="I4604" t="s">
        <v>159</v>
      </c>
      <c r="J4604">
        <v>44</v>
      </c>
      <c r="K4604">
        <v>29</v>
      </c>
      <c r="L4604">
        <v>160</v>
      </c>
      <c r="M4604" t="s">
        <v>202</v>
      </c>
      <c r="N4604" t="s">
        <v>44</v>
      </c>
      <c r="O4604" t="s">
        <v>203</v>
      </c>
      <c r="P4604">
        <f t="shared" si="213"/>
        <v>5.4039999999999999</v>
      </c>
      <c r="Q4604">
        <f t="shared" si="214"/>
        <v>9.6000000000000085E-2</v>
      </c>
      <c r="R4604">
        <f t="shared" si="215"/>
        <v>0.18124999999999999</v>
      </c>
    </row>
    <row r="4605" spans="1:18" x14ac:dyDescent="0.25">
      <c r="A4605" t="s">
        <v>201</v>
      </c>
      <c r="B4605" t="s">
        <v>7</v>
      </c>
      <c r="C4605" s="1">
        <v>44283</v>
      </c>
      <c r="D4605" s="1">
        <v>45019</v>
      </c>
      <c r="E4605" s="24">
        <v>736</v>
      </c>
      <c r="F4605">
        <v>2</v>
      </c>
      <c r="G4605">
        <v>5.6</v>
      </c>
      <c r="H4605">
        <v>1.7</v>
      </c>
      <c r="I4605" t="s">
        <v>159</v>
      </c>
      <c r="J4605">
        <v>44</v>
      </c>
      <c r="K4605">
        <v>29</v>
      </c>
      <c r="L4605">
        <v>160</v>
      </c>
      <c r="M4605" t="s">
        <v>202</v>
      </c>
      <c r="N4605" t="s">
        <v>44</v>
      </c>
      <c r="O4605" t="s">
        <v>203</v>
      </c>
      <c r="P4605">
        <f t="shared" si="213"/>
        <v>5.4039999999999999</v>
      </c>
      <c r="Q4605">
        <f t="shared" si="214"/>
        <v>0.19599999999999973</v>
      </c>
      <c r="R4605">
        <f t="shared" si="215"/>
        <v>0.18124999999999999</v>
      </c>
    </row>
    <row r="4606" spans="1:18" x14ac:dyDescent="0.25">
      <c r="A4606" t="s">
        <v>199</v>
      </c>
      <c r="B4606" t="s">
        <v>7</v>
      </c>
      <c r="C4606" s="1">
        <v>44276</v>
      </c>
      <c r="D4606" s="1">
        <v>45020</v>
      </c>
      <c r="E4606" s="24">
        <v>744</v>
      </c>
      <c r="F4606">
        <v>2</v>
      </c>
      <c r="G4606">
        <v>6.6</v>
      </c>
      <c r="H4606">
        <v>2</v>
      </c>
      <c r="I4606" t="s">
        <v>157</v>
      </c>
      <c r="J4606">
        <v>197</v>
      </c>
      <c r="K4606">
        <v>52</v>
      </c>
      <c r="L4606">
        <v>160</v>
      </c>
      <c r="M4606" t="s">
        <v>200</v>
      </c>
      <c r="N4606" t="s">
        <v>43</v>
      </c>
      <c r="O4606" t="s">
        <v>196</v>
      </c>
      <c r="P4606">
        <f t="shared" si="213"/>
        <v>5.4359999999999999</v>
      </c>
      <c r="Q4606">
        <f t="shared" si="214"/>
        <v>1.1639999999999997</v>
      </c>
      <c r="R4606">
        <f t="shared" si="215"/>
        <v>0.32500000000000001</v>
      </c>
    </row>
    <row r="4607" spans="1:18" x14ac:dyDescent="0.25">
      <c r="A4607" t="s">
        <v>199</v>
      </c>
      <c r="B4607" t="s">
        <v>7</v>
      </c>
      <c r="C4607" s="1">
        <v>44276</v>
      </c>
      <c r="D4607" s="1">
        <v>45020</v>
      </c>
      <c r="E4607" s="24">
        <v>744</v>
      </c>
      <c r="F4607">
        <v>2</v>
      </c>
      <c r="G4607">
        <v>6.3</v>
      </c>
      <c r="H4607">
        <v>2</v>
      </c>
      <c r="I4607" t="s">
        <v>157</v>
      </c>
      <c r="J4607">
        <v>197</v>
      </c>
      <c r="K4607">
        <v>52</v>
      </c>
      <c r="L4607">
        <v>160</v>
      </c>
      <c r="M4607" t="s">
        <v>200</v>
      </c>
      <c r="N4607" t="s">
        <v>43</v>
      </c>
      <c r="O4607" t="s">
        <v>196</v>
      </c>
      <c r="P4607">
        <f t="shared" si="213"/>
        <v>5.4359999999999999</v>
      </c>
      <c r="Q4607">
        <f t="shared" si="214"/>
        <v>0.86399999999999988</v>
      </c>
      <c r="R4607">
        <f t="shared" si="215"/>
        <v>0.32500000000000001</v>
      </c>
    </row>
    <row r="4608" spans="1:18" x14ac:dyDescent="0.25">
      <c r="A4608" t="s">
        <v>199</v>
      </c>
      <c r="B4608" t="s">
        <v>7</v>
      </c>
      <c r="C4608" s="1">
        <v>44276</v>
      </c>
      <c r="D4608" s="1">
        <v>45020</v>
      </c>
      <c r="E4608" s="24">
        <v>744</v>
      </c>
      <c r="F4608">
        <v>2</v>
      </c>
      <c r="G4608">
        <v>5.2</v>
      </c>
      <c r="H4608">
        <v>1.6</v>
      </c>
      <c r="I4608" t="s">
        <v>157</v>
      </c>
      <c r="J4608">
        <v>197</v>
      </c>
      <c r="K4608">
        <v>52</v>
      </c>
      <c r="L4608">
        <v>160</v>
      </c>
      <c r="M4608" t="s">
        <v>200</v>
      </c>
      <c r="N4608" t="s">
        <v>43</v>
      </c>
      <c r="O4608" t="s">
        <v>196</v>
      </c>
      <c r="P4608">
        <f t="shared" si="213"/>
        <v>5.4359999999999999</v>
      </c>
      <c r="Q4608">
        <f t="shared" si="214"/>
        <v>-0.23599999999999977</v>
      </c>
      <c r="R4608">
        <f t="shared" si="215"/>
        <v>0.32500000000000001</v>
      </c>
    </row>
    <row r="4609" spans="1:18" x14ac:dyDescent="0.25">
      <c r="A4609" t="s">
        <v>199</v>
      </c>
      <c r="B4609" t="s">
        <v>7</v>
      </c>
      <c r="C4609" s="1">
        <v>44276</v>
      </c>
      <c r="D4609" s="1">
        <v>45020</v>
      </c>
      <c r="E4609" s="24">
        <v>744</v>
      </c>
      <c r="F4609">
        <v>2</v>
      </c>
      <c r="G4609">
        <v>5</v>
      </c>
      <c r="H4609">
        <v>1.6</v>
      </c>
      <c r="I4609" t="s">
        <v>157</v>
      </c>
      <c r="J4609">
        <v>197</v>
      </c>
      <c r="K4609">
        <v>52</v>
      </c>
      <c r="L4609">
        <v>160</v>
      </c>
      <c r="M4609" t="s">
        <v>200</v>
      </c>
      <c r="N4609" t="s">
        <v>43</v>
      </c>
      <c r="O4609" t="s">
        <v>196</v>
      </c>
      <c r="P4609">
        <f t="shared" si="213"/>
        <v>5.4359999999999999</v>
      </c>
      <c r="Q4609">
        <f t="shared" si="214"/>
        <v>-0.43599999999999994</v>
      </c>
      <c r="R4609">
        <f t="shared" si="215"/>
        <v>0.32500000000000001</v>
      </c>
    </row>
    <row r="4610" spans="1:18" x14ac:dyDescent="0.25">
      <c r="A4610" t="s">
        <v>199</v>
      </c>
      <c r="B4610" t="s">
        <v>7</v>
      </c>
      <c r="C4610" s="1">
        <v>44276</v>
      </c>
      <c r="D4610" s="1">
        <v>45020</v>
      </c>
      <c r="E4610" s="24">
        <v>744</v>
      </c>
      <c r="F4610">
        <v>2</v>
      </c>
      <c r="G4610">
        <v>4</v>
      </c>
      <c r="H4610">
        <v>1.2</v>
      </c>
      <c r="I4610" t="s">
        <v>157</v>
      </c>
      <c r="J4610">
        <v>197</v>
      </c>
      <c r="K4610">
        <v>52</v>
      </c>
      <c r="L4610">
        <v>160</v>
      </c>
      <c r="M4610" t="s">
        <v>200</v>
      </c>
      <c r="N4610" t="s">
        <v>43</v>
      </c>
      <c r="O4610" t="s">
        <v>196</v>
      </c>
      <c r="P4610">
        <f t="shared" si="213"/>
        <v>5.4359999999999999</v>
      </c>
      <c r="Q4610">
        <f t="shared" si="214"/>
        <v>-1.4359999999999999</v>
      </c>
      <c r="R4610">
        <f t="shared" si="215"/>
        <v>0.32500000000000001</v>
      </c>
    </row>
    <row r="4611" spans="1:18" x14ac:dyDescent="0.25">
      <c r="A4611" t="s">
        <v>199</v>
      </c>
      <c r="B4611" t="s">
        <v>7</v>
      </c>
      <c r="C4611" s="1">
        <v>44276</v>
      </c>
      <c r="D4611" s="1">
        <v>45020</v>
      </c>
      <c r="E4611" s="24">
        <v>744</v>
      </c>
      <c r="F4611">
        <v>2</v>
      </c>
      <c r="G4611">
        <v>3.5</v>
      </c>
      <c r="H4611">
        <v>1</v>
      </c>
      <c r="I4611" t="s">
        <v>157</v>
      </c>
      <c r="J4611">
        <v>197</v>
      </c>
      <c r="K4611">
        <v>52</v>
      </c>
      <c r="L4611">
        <v>160</v>
      </c>
      <c r="M4611" t="s">
        <v>200</v>
      </c>
      <c r="N4611" t="s">
        <v>43</v>
      </c>
      <c r="O4611" t="s">
        <v>196</v>
      </c>
      <c r="P4611">
        <f t="shared" ref="P4611:P4674" si="216">IF(B4611="AltCom",E4611*0.003+1.43,IF(B4611="EreCya",E4611*0.003+2.87,IF(B4611="JulOrn",E4611*0.004+2.3,IF(B4611="LepElo",E4611*0.011+0.91,IF(B4611="NeoPul",E4611*0.004+2.46,IF(B4611="NeoTet","NT",IF(B4611="TelTem",E4611*0.006+1.77,IF(B4611="VarMoo",E4611*0.003+1.67,"AAAAAAAAAH"))))))))</f>
        <v>5.4359999999999999</v>
      </c>
      <c r="Q4611">
        <f t="shared" ref="Q4611:Q4674" si="217">IF(B4611="NeoTet", "NA", G4611-P4611)</f>
        <v>-1.9359999999999999</v>
      </c>
      <c r="R4611">
        <f t="shared" ref="R4611:R4674" si="218">K4611/L4611</f>
        <v>0.32500000000000001</v>
      </c>
    </row>
    <row r="4612" spans="1:18" x14ac:dyDescent="0.25">
      <c r="A4612" t="s">
        <v>199</v>
      </c>
      <c r="B4612" t="s">
        <v>7</v>
      </c>
      <c r="C4612" s="1">
        <v>44276</v>
      </c>
      <c r="D4612" s="1">
        <v>45020</v>
      </c>
      <c r="E4612" s="24">
        <v>744</v>
      </c>
      <c r="F4612">
        <v>2</v>
      </c>
      <c r="G4612">
        <v>5.6</v>
      </c>
      <c r="H4612">
        <v>1.9</v>
      </c>
      <c r="I4612" t="s">
        <v>159</v>
      </c>
      <c r="J4612">
        <v>197</v>
      </c>
      <c r="K4612">
        <v>52</v>
      </c>
      <c r="L4612">
        <v>160</v>
      </c>
      <c r="M4612" t="s">
        <v>200</v>
      </c>
      <c r="N4612" t="s">
        <v>43</v>
      </c>
      <c r="O4612" t="s">
        <v>196</v>
      </c>
      <c r="P4612">
        <f t="shared" si="216"/>
        <v>5.4359999999999999</v>
      </c>
      <c r="Q4612">
        <f t="shared" si="217"/>
        <v>0.1639999999999997</v>
      </c>
      <c r="R4612">
        <f t="shared" si="218"/>
        <v>0.32500000000000001</v>
      </c>
    </row>
    <row r="4613" spans="1:18" x14ac:dyDescent="0.25">
      <c r="A4613" t="s">
        <v>199</v>
      </c>
      <c r="B4613" t="s">
        <v>7</v>
      </c>
      <c r="C4613" s="1">
        <v>44276</v>
      </c>
      <c r="D4613" s="1">
        <v>45020</v>
      </c>
      <c r="E4613" s="24">
        <v>744</v>
      </c>
      <c r="F4613">
        <v>2</v>
      </c>
      <c r="G4613">
        <v>5.5</v>
      </c>
      <c r="H4613">
        <v>1.7</v>
      </c>
      <c r="I4613" t="s">
        <v>159</v>
      </c>
      <c r="J4613">
        <v>197</v>
      </c>
      <c r="K4613">
        <v>52</v>
      </c>
      <c r="L4613">
        <v>160</v>
      </c>
      <c r="M4613" t="s">
        <v>200</v>
      </c>
      <c r="N4613" t="s">
        <v>43</v>
      </c>
      <c r="O4613" t="s">
        <v>196</v>
      </c>
      <c r="P4613">
        <f t="shared" si="216"/>
        <v>5.4359999999999999</v>
      </c>
      <c r="Q4613">
        <f t="shared" si="217"/>
        <v>6.4000000000000057E-2</v>
      </c>
      <c r="R4613">
        <f t="shared" si="218"/>
        <v>0.32500000000000001</v>
      </c>
    </row>
    <row r="4614" spans="1:18" x14ac:dyDescent="0.25">
      <c r="A4614" t="s">
        <v>199</v>
      </c>
      <c r="B4614" t="s">
        <v>7</v>
      </c>
      <c r="C4614" s="1">
        <v>44276</v>
      </c>
      <c r="D4614" s="1">
        <v>45020</v>
      </c>
      <c r="E4614" s="24">
        <v>744</v>
      </c>
      <c r="F4614">
        <v>2</v>
      </c>
      <c r="G4614">
        <v>5.2</v>
      </c>
      <c r="H4614">
        <v>1.7</v>
      </c>
      <c r="I4614" t="s">
        <v>159</v>
      </c>
      <c r="J4614">
        <v>197</v>
      </c>
      <c r="K4614">
        <v>52</v>
      </c>
      <c r="L4614">
        <v>160</v>
      </c>
      <c r="M4614" t="s">
        <v>200</v>
      </c>
      <c r="N4614" t="s">
        <v>43</v>
      </c>
      <c r="O4614" t="s">
        <v>196</v>
      </c>
      <c r="P4614">
        <f t="shared" si="216"/>
        <v>5.4359999999999999</v>
      </c>
      <c r="Q4614">
        <f t="shared" si="217"/>
        <v>-0.23599999999999977</v>
      </c>
      <c r="R4614">
        <f t="shared" si="218"/>
        <v>0.32500000000000001</v>
      </c>
    </row>
    <row r="4615" spans="1:18" x14ac:dyDescent="0.25">
      <c r="A4615" t="s">
        <v>199</v>
      </c>
      <c r="B4615" t="s">
        <v>7</v>
      </c>
      <c r="C4615" s="1">
        <v>44276</v>
      </c>
      <c r="D4615" s="1">
        <v>45020</v>
      </c>
      <c r="E4615" s="24">
        <v>744</v>
      </c>
      <c r="F4615">
        <v>2</v>
      </c>
      <c r="G4615">
        <v>4.3</v>
      </c>
      <c r="H4615">
        <v>1.4</v>
      </c>
      <c r="I4615" t="s">
        <v>159</v>
      </c>
      <c r="J4615">
        <v>197</v>
      </c>
      <c r="K4615">
        <v>52</v>
      </c>
      <c r="L4615">
        <v>160</v>
      </c>
      <c r="M4615" t="s">
        <v>200</v>
      </c>
      <c r="N4615" t="s">
        <v>43</v>
      </c>
      <c r="O4615" t="s">
        <v>196</v>
      </c>
      <c r="P4615">
        <f t="shared" si="216"/>
        <v>5.4359999999999999</v>
      </c>
      <c r="Q4615">
        <f t="shared" si="217"/>
        <v>-1.1360000000000001</v>
      </c>
      <c r="R4615">
        <f t="shared" si="218"/>
        <v>0.32500000000000001</v>
      </c>
    </row>
    <row r="4616" spans="1:18" x14ac:dyDescent="0.25">
      <c r="A4616" t="s">
        <v>199</v>
      </c>
      <c r="B4616" t="s">
        <v>7</v>
      </c>
      <c r="C4616" s="1">
        <v>44276</v>
      </c>
      <c r="D4616" s="1">
        <v>45020</v>
      </c>
      <c r="E4616" s="24">
        <v>744</v>
      </c>
      <c r="F4616">
        <v>2</v>
      </c>
      <c r="G4616">
        <v>3.9</v>
      </c>
      <c r="H4616">
        <v>1.2</v>
      </c>
      <c r="I4616" t="s">
        <v>159</v>
      </c>
      <c r="J4616">
        <v>197</v>
      </c>
      <c r="K4616">
        <v>52</v>
      </c>
      <c r="L4616">
        <v>160</v>
      </c>
      <c r="M4616" t="s">
        <v>200</v>
      </c>
      <c r="N4616" t="s">
        <v>43</v>
      </c>
      <c r="O4616" t="s">
        <v>196</v>
      </c>
      <c r="P4616">
        <f t="shared" si="216"/>
        <v>5.4359999999999999</v>
      </c>
      <c r="Q4616">
        <f t="shared" si="217"/>
        <v>-1.536</v>
      </c>
      <c r="R4616">
        <f t="shared" si="218"/>
        <v>0.32500000000000001</v>
      </c>
    </row>
    <row r="4617" spans="1:18" x14ac:dyDescent="0.25">
      <c r="A4617" t="s">
        <v>199</v>
      </c>
      <c r="B4617" t="s">
        <v>7</v>
      </c>
      <c r="C4617" s="1">
        <v>44276</v>
      </c>
      <c r="D4617" s="1">
        <v>45020</v>
      </c>
      <c r="E4617" s="24">
        <v>744</v>
      </c>
      <c r="F4617">
        <v>2</v>
      </c>
      <c r="G4617">
        <v>3.9</v>
      </c>
      <c r="H4617">
        <v>1.3</v>
      </c>
      <c r="I4617" t="s">
        <v>159</v>
      </c>
      <c r="J4617">
        <v>197</v>
      </c>
      <c r="K4617">
        <v>52</v>
      </c>
      <c r="L4617">
        <v>160</v>
      </c>
      <c r="M4617" t="s">
        <v>200</v>
      </c>
      <c r="N4617" t="s">
        <v>43</v>
      </c>
      <c r="O4617" t="s">
        <v>196</v>
      </c>
      <c r="P4617">
        <f t="shared" si="216"/>
        <v>5.4359999999999999</v>
      </c>
      <c r="Q4617">
        <f t="shared" si="217"/>
        <v>-1.536</v>
      </c>
      <c r="R4617">
        <f t="shared" si="218"/>
        <v>0.32500000000000001</v>
      </c>
    </row>
    <row r="4618" spans="1:18" x14ac:dyDescent="0.25">
      <c r="A4618" t="s">
        <v>199</v>
      </c>
      <c r="B4618" t="s">
        <v>7</v>
      </c>
      <c r="C4618" s="1">
        <v>44276</v>
      </c>
      <c r="D4618" s="1">
        <v>45020</v>
      </c>
      <c r="E4618" s="24">
        <v>744</v>
      </c>
      <c r="F4618">
        <v>2</v>
      </c>
      <c r="G4618">
        <v>5.0999999999999996</v>
      </c>
      <c r="H4618">
        <v>1.6</v>
      </c>
      <c r="I4618" t="s">
        <v>159</v>
      </c>
      <c r="J4618">
        <v>197</v>
      </c>
      <c r="K4618">
        <v>52</v>
      </c>
      <c r="L4618">
        <v>160</v>
      </c>
      <c r="M4618" t="s">
        <v>200</v>
      </c>
      <c r="N4618" t="s">
        <v>43</v>
      </c>
      <c r="O4618" t="s">
        <v>196</v>
      </c>
      <c r="P4618">
        <f t="shared" si="216"/>
        <v>5.4359999999999999</v>
      </c>
      <c r="Q4618">
        <f t="shared" si="217"/>
        <v>-0.3360000000000003</v>
      </c>
      <c r="R4618">
        <f t="shared" si="218"/>
        <v>0.32500000000000001</v>
      </c>
    </row>
    <row r="4619" spans="1:18" x14ac:dyDescent="0.25">
      <c r="A4619" t="s">
        <v>199</v>
      </c>
      <c r="B4619" t="s">
        <v>7</v>
      </c>
      <c r="C4619" s="1">
        <v>44276</v>
      </c>
      <c r="D4619" s="1">
        <v>45020</v>
      </c>
      <c r="E4619" s="24">
        <v>744</v>
      </c>
      <c r="F4619">
        <v>2</v>
      </c>
      <c r="G4619">
        <v>5.3</v>
      </c>
      <c r="H4619">
        <v>1.7</v>
      </c>
      <c r="I4619" t="s">
        <v>159</v>
      </c>
      <c r="J4619">
        <v>197</v>
      </c>
      <c r="K4619">
        <v>52</v>
      </c>
      <c r="L4619">
        <v>160</v>
      </c>
      <c r="M4619" t="s">
        <v>200</v>
      </c>
      <c r="N4619" t="s">
        <v>43</v>
      </c>
      <c r="O4619" t="s">
        <v>196</v>
      </c>
      <c r="P4619">
        <f t="shared" si="216"/>
        <v>5.4359999999999999</v>
      </c>
      <c r="Q4619">
        <f t="shared" si="217"/>
        <v>-0.13600000000000012</v>
      </c>
      <c r="R4619">
        <f t="shared" si="218"/>
        <v>0.32500000000000001</v>
      </c>
    </row>
    <row r="4620" spans="1:18" x14ac:dyDescent="0.25">
      <c r="A4620" t="s">
        <v>199</v>
      </c>
      <c r="B4620" t="s">
        <v>7</v>
      </c>
      <c r="C4620" s="1">
        <v>44276</v>
      </c>
      <c r="D4620" s="1">
        <v>45020</v>
      </c>
      <c r="E4620" s="24">
        <v>744</v>
      </c>
      <c r="F4620">
        <v>2</v>
      </c>
      <c r="G4620">
        <v>3.9</v>
      </c>
      <c r="H4620">
        <v>1.3</v>
      </c>
      <c r="I4620" t="s">
        <v>159</v>
      </c>
      <c r="J4620">
        <v>197</v>
      </c>
      <c r="K4620">
        <v>52</v>
      </c>
      <c r="L4620">
        <v>160</v>
      </c>
      <c r="M4620" t="s">
        <v>200</v>
      </c>
      <c r="N4620" t="s">
        <v>43</v>
      </c>
      <c r="O4620" t="s">
        <v>196</v>
      </c>
      <c r="P4620">
        <f t="shared" si="216"/>
        <v>5.4359999999999999</v>
      </c>
      <c r="Q4620">
        <f t="shared" si="217"/>
        <v>-1.536</v>
      </c>
      <c r="R4620">
        <f t="shared" si="218"/>
        <v>0.32500000000000001</v>
      </c>
    </row>
    <row r="4621" spans="1:18" x14ac:dyDescent="0.25">
      <c r="A4621" t="s">
        <v>199</v>
      </c>
      <c r="B4621" t="s">
        <v>7</v>
      </c>
      <c r="C4621" s="1">
        <v>44276</v>
      </c>
      <c r="D4621" s="1">
        <v>45020</v>
      </c>
      <c r="E4621" s="24">
        <v>744</v>
      </c>
      <c r="F4621">
        <v>2</v>
      </c>
      <c r="G4621">
        <v>4.8</v>
      </c>
      <c r="H4621">
        <v>1.5</v>
      </c>
      <c r="I4621" t="s">
        <v>159</v>
      </c>
      <c r="J4621">
        <v>197</v>
      </c>
      <c r="K4621">
        <v>52</v>
      </c>
      <c r="L4621">
        <v>160</v>
      </c>
      <c r="M4621" t="s">
        <v>200</v>
      </c>
      <c r="N4621" t="s">
        <v>43</v>
      </c>
      <c r="O4621" t="s">
        <v>196</v>
      </c>
      <c r="P4621">
        <f t="shared" si="216"/>
        <v>5.4359999999999999</v>
      </c>
      <c r="Q4621">
        <f t="shared" si="217"/>
        <v>-0.63600000000000012</v>
      </c>
      <c r="R4621">
        <f t="shared" si="218"/>
        <v>0.32500000000000001</v>
      </c>
    </row>
    <row r="4622" spans="1:18" x14ac:dyDescent="0.25">
      <c r="A4622" t="s">
        <v>199</v>
      </c>
      <c r="B4622" t="s">
        <v>7</v>
      </c>
      <c r="C4622" s="1">
        <v>44276</v>
      </c>
      <c r="D4622" s="1">
        <v>45020</v>
      </c>
      <c r="E4622" s="24">
        <v>744</v>
      </c>
      <c r="F4622">
        <v>2</v>
      </c>
      <c r="G4622">
        <v>4.2</v>
      </c>
      <c r="H4622">
        <v>1.3</v>
      </c>
      <c r="I4622" t="s">
        <v>159</v>
      </c>
      <c r="J4622">
        <v>197</v>
      </c>
      <c r="K4622">
        <v>52</v>
      </c>
      <c r="L4622">
        <v>160</v>
      </c>
      <c r="M4622" t="s">
        <v>200</v>
      </c>
      <c r="N4622" t="s">
        <v>43</v>
      </c>
      <c r="O4622" t="s">
        <v>196</v>
      </c>
      <c r="P4622">
        <f t="shared" si="216"/>
        <v>5.4359999999999999</v>
      </c>
      <c r="Q4622">
        <f t="shared" si="217"/>
        <v>-1.2359999999999998</v>
      </c>
      <c r="R4622">
        <f t="shared" si="218"/>
        <v>0.32500000000000001</v>
      </c>
    </row>
    <row r="4623" spans="1:18" x14ac:dyDescent="0.25">
      <c r="A4623" t="s">
        <v>199</v>
      </c>
      <c r="B4623" t="s">
        <v>7</v>
      </c>
      <c r="C4623" s="1">
        <v>44276</v>
      </c>
      <c r="D4623" s="1">
        <v>45020</v>
      </c>
      <c r="E4623" s="24">
        <v>744</v>
      </c>
      <c r="F4623">
        <v>2</v>
      </c>
      <c r="G4623">
        <v>6.3</v>
      </c>
      <c r="H4623">
        <v>1.9</v>
      </c>
      <c r="I4623" t="s">
        <v>157</v>
      </c>
      <c r="J4623">
        <v>197</v>
      </c>
      <c r="K4623">
        <v>52</v>
      </c>
      <c r="L4623">
        <v>160</v>
      </c>
      <c r="M4623" t="s">
        <v>200</v>
      </c>
      <c r="N4623" t="s">
        <v>43</v>
      </c>
      <c r="O4623" t="s">
        <v>196</v>
      </c>
      <c r="P4623">
        <f t="shared" si="216"/>
        <v>5.4359999999999999</v>
      </c>
      <c r="Q4623">
        <f t="shared" si="217"/>
        <v>0.86399999999999988</v>
      </c>
      <c r="R4623">
        <f t="shared" si="218"/>
        <v>0.32500000000000001</v>
      </c>
    </row>
    <row r="4624" spans="1:18" x14ac:dyDescent="0.25">
      <c r="A4624" t="s">
        <v>199</v>
      </c>
      <c r="B4624" t="s">
        <v>7</v>
      </c>
      <c r="C4624" s="1">
        <v>44276</v>
      </c>
      <c r="D4624" s="1">
        <v>45020</v>
      </c>
      <c r="E4624" s="24">
        <v>744</v>
      </c>
      <c r="F4624">
        <v>2</v>
      </c>
      <c r="G4624">
        <v>5.5</v>
      </c>
      <c r="H4624">
        <v>1.8</v>
      </c>
      <c r="I4624" t="s">
        <v>157</v>
      </c>
      <c r="J4624">
        <v>197</v>
      </c>
      <c r="K4624">
        <v>52</v>
      </c>
      <c r="L4624">
        <v>160</v>
      </c>
      <c r="M4624" t="s">
        <v>200</v>
      </c>
      <c r="N4624" t="s">
        <v>43</v>
      </c>
      <c r="O4624" t="s">
        <v>196</v>
      </c>
      <c r="P4624">
        <f t="shared" si="216"/>
        <v>5.4359999999999999</v>
      </c>
      <c r="Q4624">
        <f t="shared" si="217"/>
        <v>6.4000000000000057E-2</v>
      </c>
      <c r="R4624">
        <f t="shared" si="218"/>
        <v>0.32500000000000001</v>
      </c>
    </row>
    <row r="4625" spans="1:18" x14ac:dyDescent="0.25">
      <c r="A4625" t="s">
        <v>199</v>
      </c>
      <c r="B4625" t="s">
        <v>7</v>
      </c>
      <c r="C4625" s="1">
        <v>44276</v>
      </c>
      <c r="D4625" s="1">
        <v>45020</v>
      </c>
      <c r="E4625" s="24">
        <v>744</v>
      </c>
      <c r="F4625">
        <v>2</v>
      </c>
      <c r="G4625">
        <v>6</v>
      </c>
      <c r="H4625">
        <v>1.9</v>
      </c>
      <c r="I4625" t="s">
        <v>157</v>
      </c>
      <c r="J4625">
        <v>197</v>
      </c>
      <c r="K4625">
        <v>52</v>
      </c>
      <c r="L4625">
        <v>160</v>
      </c>
      <c r="M4625" t="s">
        <v>200</v>
      </c>
      <c r="N4625" t="s">
        <v>43</v>
      </c>
      <c r="O4625" t="s">
        <v>196</v>
      </c>
      <c r="P4625">
        <f t="shared" si="216"/>
        <v>5.4359999999999999</v>
      </c>
      <c r="Q4625">
        <f t="shared" si="217"/>
        <v>0.56400000000000006</v>
      </c>
      <c r="R4625">
        <f t="shared" si="218"/>
        <v>0.32500000000000001</v>
      </c>
    </row>
    <row r="4626" spans="1:18" x14ac:dyDescent="0.25">
      <c r="A4626" t="s">
        <v>199</v>
      </c>
      <c r="B4626" t="s">
        <v>7</v>
      </c>
      <c r="C4626" s="1">
        <v>44276</v>
      </c>
      <c r="D4626" s="1">
        <v>45020</v>
      </c>
      <c r="E4626" s="24">
        <v>744</v>
      </c>
      <c r="F4626">
        <v>2</v>
      </c>
      <c r="G4626">
        <v>3.7</v>
      </c>
      <c r="H4626">
        <v>1.2</v>
      </c>
      <c r="I4626" t="s">
        <v>157</v>
      </c>
      <c r="J4626">
        <v>197</v>
      </c>
      <c r="K4626">
        <v>52</v>
      </c>
      <c r="L4626">
        <v>160</v>
      </c>
      <c r="M4626" t="s">
        <v>200</v>
      </c>
      <c r="N4626" t="s">
        <v>43</v>
      </c>
      <c r="O4626" t="s">
        <v>196</v>
      </c>
      <c r="P4626">
        <f t="shared" si="216"/>
        <v>5.4359999999999999</v>
      </c>
      <c r="Q4626">
        <f t="shared" si="217"/>
        <v>-1.7359999999999998</v>
      </c>
      <c r="R4626">
        <f t="shared" si="218"/>
        <v>0.32500000000000001</v>
      </c>
    </row>
    <row r="4627" spans="1:18" x14ac:dyDescent="0.25">
      <c r="A4627" t="s">
        <v>199</v>
      </c>
      <c r="B4627" t="s">
        <v>7</v>
      </c>
      <c r="C4627" s="1">
        <v>44276</v>
      </c>
      <c r="D4627" s="1">
        <v>45020</v>
      </c>
      <c r="E4627" s="24">
        <v>744</v>
      </c>
      <c r="F4627">
        <v>2</v>
      </c>
      <c r="G4627">
        <v>3.7</v>
      </c>
      <c r="H4627">
        <v>1.2</v>
      </c>
      <c r="I4627" t="s">
        <v>157</v>
      </c>
      <c r="J4627">
        <v>197</v>
      </c>
      <c r="K4627">
        <v>52</v>
      </c>
      <c r="L4627">
        <v>160</v>
      </c>
      <c r="M4627" t="s">
        <v>200</v>
      </c>
      <c r="N4627" t="s">
        <v>43</v>
      </c>
      <c r="O4627" t="s">
        <v>196</v>
      </c>
      <c r="P4627">
        <f t="shared" si="216"/>
        <v>5.4359999999999999</v>
      </c>
      <c r="Q4627">
        <f t="shared" si="217"/>
        <v>-1.7359999999999998</v>
      </c>
      <c r="R4627">
        <f t="shared" si="218"/>
        <v>0.32500000000000001</v>
      </c>
    </row>
    <row r="4628" spans="1:18" x14ac:dyDescent="0.25">
      <c r="A4628" t="s">
        <v>199</v>
      </c>
      <c r="B4628" t="s">
        <v>7</v>
      </c>
      <c r="C4628" s="1">
        <v>44276</v>
      </c>
      <c r="D4628" s="1">
        <v>45020</v>
      </c>
      <c r="E4628" s="24">
        <v>744</v>
      </c>
      <c r="F4628">
        <v>2</v>
      </c>
      <c r="G4628">
        <v>5.8</v>
      </c>
      <c r="H4628">
        <v>1.9</v>
      </c>
      <c r="I4628" t="s">
        <v>157</v>
      </c>
      <c r="J4628">
        <v>197</v>
      </c>
      <c r="K4628">
        <v>52</v>
      </c>
      <c r="L4628">
        <v>160</v>
      </c>
      <c r="M4628" t="s">
        <v>200</v>
      </c>
      <c r="N4628" t="s">
        <v>43</v>
      </c>
      <c r="O4628" t="s">
        <v>196</v>
      </c>
      <c r="P4628">
        <f t="shared" si="216"/>
        <v>5.4359999999999999</v>
      </c>
      <c r="Q4628">
        <f t="shared" si="217"/>
        <v>0.36399999999999988</v>
      </c>
      <c r="R4628">
        <f t="shared" si="218"/>
        <v>0.32500000000000001</v>
      </c>
    </row>
    <row r="4629" spans="1:18" x14ac:dyDescent="0.25">
      <c r="A4629" t="s">
        <v>199</v>
      </c>
      <c r="B4629" t="s">
        <v>7</v>
      </c>
      <c r="C4629" s="1">
        <v>44276</v>
      </c>
      <c r="D4629" s="1">
        <v>45020</v>
      </c>
      <c r="E4629" s="24">
        <v>744</v>
      </c>
      <c r="F4629">
        <v>2</v>
      </c>
      <c r="G4629">
        <v>6.2</v>
      </c>
      <c r="H4629">
        <v>1.9</v>
      </c>
      <c r="I4629" t="s">
        <v>157</v>
      </c>
      <c r="J4629">
        <v>197</v>
      </c>
      <c r="K4629">
        <v>52</v>
      </c>
      <c r="L4629">
        <v>160</v>
      </c>
      <c r="M4629" t="s">
        <v>200</v>
      </c>
      <c r="N4629" t="s">
        <v>43</v>
      </c>
      <c r="O4629" t="s">
        <v>196</v>
      </c>
      <c r="P4629">
        <f t="shared" si="216"/>
        <v>5.4359999999999999</v>
      </c>
      <c r="Q4629">
        <f t="shared" si="217"/>
        <v>0.76400000000000023</v>
      </c>
      <c r="R4629">
        <f t="shared" si="218"/>
        <v>0.32500000000000001</v>
      </c>
    </row>
    <row r="4630" spans="1:18" x14ac:dyDescent="0.25">
      <c r="A4630" t="s">
        <v>199</v>
      </c>
      <c r="B4630" t="s">
        <v>7</v>
      </c>
      <c r="C4630" s="1">
        <v>44276</v>
      </c>
      <c r="D4630" s="1">
        <v>45020</v>
      </c>
      <c r="E4630" s="24">
        <v>744</v>
      </c>
      <c r="F4630">
        <v>2</v>
      </c>
      <c r="G4630">
        <v>5.9</v>
      </c>
      <c r="H4630">
        <v>1.9</v>
      </c>
      <c r="I4630" t="s">
        <v>157</v>
      </c>
      <c r="J4630">
        <v>197</v>
      </c>
      <c r="K4630">
        <v>52</v>
      </c>
      <c r="L4630">
        <v>160</v>
      </c>
      <c r="M4630" t="s">
        <v>200</v>
      </c>
      <c r="N4630" t="s">
        <v>43</v>
      </c>
      <c r="O4630" t="s">
        <v>196</v>
      </c>
      <c r="P4630">
        <f t="shared" si="216"/>
        <v>5.4359999999999999</v>
      </c>
      <c r="Q4630">
        <f t="shared" si="217"/>
        <v>0.46400000000000041</v>
      </c>
      <c r="R4630">
        <f t="shared" si="218"/>
        <v>0.32500000000000001</v>
      </c>
    </row>
    <row r="4631" spans="1:18" x14ac:dyDescent="0.25">
      <c r="A4631" t="s">
        <v>199</v>
      </c>
      <c r="B4631" t="s">
        <v>7</v>
      </c>
      <c r="C4631" s="1">
        <v>44276</v>
      </c>
      <c r="D4631" s="1">
        <v>45020</v>
      </c>
      <c r="E4631" s="24">
        <v>744</v>
      </c>
      <c r="F4631">
        <v>2</v>
      </c>
      <c r="G4631">
        <v>4.4000000000000004</v>
      </c>
      <c r="H4631">
        <v>1.4</v>
      </c>
      <c r="I4631" t="s">
        <v>157</v>
      </c>
      <c r="J4631">
        <v>197</v>
      </c>
      <c r="K4631">
        <v>52</v>
      </c>
      <c r="L4631">
        <v>160</v>
      </c>
      <c r="M4631" t="s">
        <v>200</v>
      </c>
      <c r="N4631" t="s">
        <v>43</v>
      </c>
      <c r="O4631" t="s">
        <v>196</v>
      </c>
      <c r="P4631">
        <f t="shared" si="216"/>
        <v>5.4359999999999999</v>
      </c>
      <c r="Q4631">
        <f t="shared" si="217"/>
        <v>-1.0359999999999996</v>
      </c>
      <c r="R4631">
        <f t="shared" si="218"/>
        <v>0.32500000000000001</v>
      </c>
    </row>
    <row r="4632" spans="1:18" x14ac:dyDescent="0.25">
      <c r="A4632" t="s">
        <v>199</v>
      </c>
      <c r="B4632" t="s">
        <v>7</v>
      </c>
      <c r="C4632" s="1">
        <v>44276</v>
      </c>
      <c r="D4632" s="1">
        <v>45020</v>
      </c>
      <c r="E4632" s="24">
        <v>744</v>
      </c>
      <c r="F4632">
        <v>2</v>
      </c>
      <c r="G4632">
        <v>5.5</v>
      </c>
      <c r="H4632">
        <v>1.8</v>
      </c>
      <c r="I4632" t="s">
        <v>157</v>
      </c>
      <c r="J4632">
        <v>197</v>
      </c>
      <c r="K4632">
        <v>52</v>
      </c>
      <c r="L4632">
        <v>160</v>
      </c>
      <c r="M4632" t="s">
        <v>200</v>
      </c>
      <c r="N4632" t="s">
        <v>43</v>
      </c>
      <c r="O4632" t="s">
        <v>196</v>
      </c>
      <c r="P4632">
        <f t="shared" si="216"/>
        <v>5.4359999999999999</v>
      </c>
      <c r="Q4632">
        <f t="shared" si="217"/>
        <v>6.4000000000000057E-2</v>
      </c>
      <c r="R4632">
        <f t="shared" si="218"/>
        <v>0.32500000000000001</v>
      </c>
    </row>
    <row r="4633" spans="1:18" x14ac:dyDescent="0.25">
      <c r="A4633" t="s">
        <v>199</v>
      </c>
      <c r="B4633" t="s">
        <v>7</v>
      </c>
      <c r="C4633" s="1">
        <v>44276</v>
      </c>
      <c r="D4633" s="1">
        <v>45020</v>
      </c>
      <c r="E4633" s="24">
        <v>744</v>
      </c>
      <c r="F4633">
        <v>2</v>
      </c>
      <c r="G4633">
        <v>5.2</v>
      </c>
      <c r="H4633">
        <v>1.6</v>
      </c>
      <c r="I4633" t="s">
        <v>157</v>
      </c>
      <c r="J4633">
        <v>197</v>
      </c>
      <c r="K4633">
        <v>52</v>
      </c>
      <c r="L4633">
        <v>160</v>
      </c>
      <c r="M4633" t="s">
        <v>200</v>
      </c>
      <c r="N4633" t="s">
        <v>43</v>
      </c>
      <c r="O4633" t="s">
        <v>196</v>
      </c>
      <c r="P4633">
        <f t="shared" si="216"/>
        <v>5.4359999999999999</v>
      </c>
      <c r="Q4633">
        <f t="shared" si="217"/>
        <v>-0.23599999999999977</v>
      </c>
      <c r="R4633">
        <f t="shared" si="218"/>
        <v>0.32500000000000001</v>
      </c>
    </row>
    <row r="4634" spans="1:18" x14ac:dyDescent="0.25">
      <c r="A4634" t="s">
        <v>199</v>
      </c>
      <c r="B4634" t="s">
        <v>7</v>
      </c>
      <c r="C4634" s="1">
        <v>44276</v>
      </c>
      <c r="D4634" s="1">
        <v>45020</v>
      </c>
      <c r="E4634" s="24">
        <v>744</v>
      </c>
      <c r="F4634">
        <v>2</v>
      </c>
      <c r="G4634">
        <v>5.3</v>
      </c>
      <c r="H4634">
        <v>1.7</v>
      </c>
      <c r="I4634" t="s">
        <v>157</v>
      </c>
      <c r="J4634">
        <v>197</v>
      </c>
      <c r="K4634">
        <v>52</v>
      </c>
      <c r="L4634">
        <v>160</v>
      </c>
      <c r="M4634" t="s">
        <v>200</v>
      </c>
      <c r="N4634" t="s">
        <v>43</v>
      </c>
      <c r="O4634" t="s">
        <v>196</v>
      </c>
      <c r="P4634">
        <f t="shared" si="216"/>
        <v>5.4359999999999999</v>
      </c>
      <c r="Q4634">
        <f t="shared" si="217"/>
        <v>-0.13600000000000012</v>
      </c>
      <c r="R4634">
        <f t="shared" si="218"/>
        <v>0.32500000000000001</v>
      </c>
    </row>
    <row r="4635" spans="1:18" x14ac:dyDescent="0.25">
      <c r="A4635" t="s">
        <v>199</v>
      </c>
      <c r="B4635" t="s">
        <v>7</v>
      </c>
      <c r="C4635" s="1">
        <v>44276</v>
      </c>
      <c r="D4635" s="1">
        <v>45020</v>
      </c>
      <c r="E4635" s="24">
        <v>744</v>
      </c>
      <c r="F4635">
        <v>2</v>
      </c>
      <c r="G4635">
        <v>5.4</v>
      </c>
      <c r="H4635">
        <v>1.7</v>
      </c>
      <c r="I4635" t="s">
        <v>157</v>
      </c>
      <c r="J4635">
        <v>197</v>
      </c>
      <c r="K4635">
        <v>52</v>
      </c>
      <c r="L4635">
        <v>160</v>
      </c>
      <c r="M4635" t="s">
        <v>200</v>
      </c>
      <c r="N4635" t="s">
        <v>43</v>
      </c>
      <c r="O4635" t="s">
        <v>196</v>
      </c>
      <c r="P4635">
        <f t="shared" si="216"/>
        <v>5.4359999999999999</v>
      </c>
      <c r="Q4635">
        <f t="shared" si="217"/>
        <v>-3.5999999999999588E-2</v>
      </c>
      <c r="R4635">
        <f t="shared" si="218"/>
        <v>0.32500000000000001</v>
      </c>
    </row>
    <row r="4636" spans="1:18" x14ac:dyDescent="0.25">
      <c r="A4636" t="s">
        <v>199</v>
      </c>
      <c r="B4636" t="s">
        <v>7</v>
      </c>
      <c r="C4636" s="1">
        <v>44276</v>
      </c>
      <c r="D4636" s="1">
        <v>45020</v>
      </c>
      <c r="E4636" s="24">
        <v>744</v>
      </c>
      <c r="F4636">
        <v>2</v>
      </c>
      <c r="G4636">
        <v>6.2</v>
      </c>
      <c r="H4636">
        <v>2</v>
      </c>
      <c r="I4636" t="s">
        <v>157</v>
      </c>
      <c r="J4636">
        <v>197</v>
      </c>
      <c r="K4636">
        <v>52</v>
      </c>
      <c r="L4636">
        <v>160</v>
      </c>
      <c r="M4636" t="s">
        <v>200</v>
      </c>
      <c r="N4636" t="s">
        <v>43</v>
      </c>
      <c r="O4636" t="s">
        <v>196</v>
      </c>
      <c r="P4636">
        <f t="shared" si="216"/>
        <v>5.4359999999999999</v>
      </c>
      <c r="Q4636">
        <f t="shared" si="217"/>
        <v>0.76400000000000023</v>
      </c>
      <c r="R4636">
        <f t="shared" si="218"/>
        <v>0.32500000000000001</v>
      </c>
    </row>
    <row r="4637" spans="1:18" x14ac:dyDescent="0.25">
      <c r="A4637" t="s">
        <v>199</v>
      </c>
      <c r="B4637" t="s">
        <v>7</v>
      </c>
      <c r="C4637" s="1">
        <v>44276</v>
      </c>
      <c r="D4637" s="1">
        <v>45020</v>
      </c>
      <c r="E4637" s="24">
        <v>744</v>
      </c>
      <c r="F4637">
        <v>2</v>
      </c>
      <c r="G4637">
        <v>4.3</v>
      </c>
      <c r="H4637">
        <v>1.3</v>
      </c>
      <c r="I4637" t="s">
        <v>157</v>
      </c>
      <c r="J4637">
        <v>197</v>
      </c>
      <c r="K4637">
        <v>52</v>
      </c>
      <c r="L4637">
        <v>160</v>
      </c>
      <c r="M4637" t="s">
        <v>200</v>
      </c>
      <c r="N4637" t="s">
        <v>43</v>
      </c>
      <c r="O4637" t="s">
        <v>196</v>
      </c>
      <c r="P4637">
        <f t="shared" si="216"/>
        <v>5.4359999999999999</v>
      </c>
      <c r="Q4637">
        <f t="shared" si="217"/>
        <v>-1.1360000000000001</v>
      </c>
      <c r="R4637">
        <f t="shared" si="218"/>
        <v>0.32500000000000001</v>
      </c>
    </row>
    <row r="4638" spans="1:18" x14ac:dyDescent="0.25">
      <c r="A4638" t="s">
        <v>199</v>
      </c>
      <c r="B4638" t="s">
        <v>7</v>
      </c>
      <c r="C4638" s="1">
        <v>44276</v>
      </c>
      <c r="D4638" s="1">
        <v>45020</v>
      </c>
      <c r="E4638" s="24">
        <v>744</v>
      </c>
      <c r="F4638">
        <v>2</v>
      </c>
      <c r="G4638">
        <v>5</v>
      </c>
      <c r="H4638">
        <v>1.6</v>
      </c>
      <c r="I4638" t="s">
        <v>157</v>
      </c>
      <c r="J4638">
        <v>197</v>
      </c>
      <c r="K4638">
        <v>52</v>
      </c>
      <c r="L4638">
        <v>160</v>
      </c>
      <c r="M4638" t="s">
        <v>200</v>
      </c>
      <c r="N4638" t="s">
        <v>43</v>
      </c>
      <c r="O4638" t="s">
        <v>196</v>
      </c>
      <c r="P4638">
        <f t="shared" si="216"/>
        <v>5.4359999999999999</v>
      </c>
      <c r="Q4638">
        <f t="shared" si="217"/>
        <v>-0.43599999999999994</v>
      </c>
      <c r="R4638">
        <f t="shared" si="218"/>
        <v>0.32500000000000001</v>
      </c>
    </row>
    <row r="4639" spans="1:18" x14ac:dyDescent="0.25">
      <c r="A4639" t="s">
        <v>199</v>
      </c>
      <c r="B4639" t="s">
        <v>7</v>
      </c>
      <c r="C4639" s="1">
        <v>44276</v>
      </c>
      <c r="D4639" s="1">
        <v>45020</v>
      </c>
      <c r="E4639" s="24">
        <v>744</v>
      </c>
      <c r="F4639">
        <v>2</v>
      </c>
      <c r="G4639">
        <v>4.5999999999999996</v>
      </c>
      <c r="H4639">
        <v>1.5</v>
      </c>
      <c r="I4639" t="s">
        <v>157</v>
      </c>
      <c r="J4639">
        <v>197</v>
      </c>
      <c r="K4639">
        <v>52</v>
      </c>
      <c r="L4639">
        <v>160</v>
      </c>
      <c r="M4639" t="s">
        <v>200</v>
      </c>
      <c r="N4639" t="s">
        <v>43</v>
      </c>
      <c r="O4639" t="s">
        <v>196</v>
      </c>
      <c r="P4639">
        <f t="shared" si="216"/>
        <v>5.4359999999999999</v>
      </c>
      <c r="Q4639">
        <f t="shared" si="217"/>
        <v>-0.8360000000000003</v>
      </c>
      <c r="R4639">
        <f t="shared" si="218"/>
        <v>0.32500000000000001</v>
      </c>
    </row>
    <row r="4640" spans="1:18" x14ac:dyDescent="0.25">
      <c r="A4640" t="s">
        <v>199</v>
      </c>
      <c r="B4640" t="s">
        <v>7</v>
      </c>
      <c r="C4640" s="1">
        <v>44276</v>
      </c>
      <c r="D4640" s="1">
        <v>45020</v>
      </c>
      <c r="E4640" s="24">
        <v>744</v>
      </c>
      <c r="F4640">
        <v>2</v>
      </c>
      <c r="G4640">
        <v>5.7</v>
      </c>
      <c r="H4640">
        <v>1.9</v>
      </c>
      <c r="I4640" t="s">
        <v>157</v>
      </c>
      <c r="J4640">
        <v>197</v>
      </c>
      <c r="K4640">
        <v>52</v>
      </c>
      <c r="L4640">
        <v>160</v>
      </c>
      <c r="M4640" t="s">
        <v>200</v>
      </c>
      <c r="N4640" t="s">
        <v>43</v>
      </c>
      <c r="O4640" t="s">
        <v>196</v>
      </c>
      <c r="P4640">
        <f t="shared" si="216"/>
        <v>5.4359999999999999</v>
      </c>
      <c r="Q4640">
        <f t="shared" si="217"/>
        <v>0.26400000000000023</v>
      </c>
      <c r="R4640">
        <f t="shared" si="218"/>
        <v>0.32500000000000001</v>
      </c>
    </row>
    <row r="4641" spans="1:18" x14ac:dyDescent="0.25">
      <c r="A4641" t="s">
        <v>199</v>
      </c>
      <c r="B4641" t="s">
        <v>7</v>
      </c>
      <c r="C4641" s="1">
        <v>44276</v>
      </c>
      <c r="D4641" s="1">
        <v>45020</v>
      </c>
      <c r="E4641" s="24">
        <v>744</v>
      </c>
      <c r="F4641">
        <v>2</v>
      </c>
      <c r="G4641">
        <v>5.8</v>
      </c>
      <c r="H4641">
        <v>1.8</v>
      </c>
      <c r="I4641" t="s">
        <v>157</v>
      </c>
      <c r="J4641">
        <v>197</v>
      </c>
      <c r="K4641">
        <v>52</v>
      </c>
      <c r="L4641">
        <v>160</v>
      </c>
      <c r="M4641" t="s">
        <v>200</v>
      </c>
      <c r="N4641" t="s">
        <v>43</v>
      </c>
      <c r="O4641" t="s">
        <v>196</v>
      </c>
      <c r="P4641">
        <f t="shared" si="216"/>
        <v>5.4359999999999999</v>
      </c>
      <c r="Q4641">
        <f t="shared" si="217"/>
        <v>0.36399999999999988</v>
      </c>
      <c r="R4641">
        <f t="shared" si="218"/>
        <v>0.32500000000000001</v>
      </c>
    </row>
    <row r="4642" spans="1:18" x14ac:dyDescent="0.25">
      <c r="A4642" t="s">
        <v>199</v>
      </c>
      <c r="B4642" t="s">
        <v>7</v>
      </c>
      <c r="C4642" s="1">
        <v>44276</v>
      </c>
      <c r="D4642" s="1">
        <v>45020</v>
      </c>
      <c r="E4642" s="24">
        <v>744</v>
      </c>
      <c r="F4642">
        <v>2</v>
      </c>
      <c r="G4642">
        <v>5.6</v>
      </c>
      <c r="H4642">
        <v>1.8</v>
      </c>
      <c r="I4642" t="s">
        <v>159</v>
      </c>
      <c r="J4642">
        <v>197</v>
      </c>
      <c r="K4642">
        <v>52</v>
      </c>
      <c r="L4642">
        <v>160</v>
      </c>
      <c r="M4642" t="s">
        <v>200</v>
      </c>
      <c r="N4642" t="s">
        <v>43</v>
      </c>
      <c r="O4642" t="s">
        <v>196</v>
      </c>
      <c r="P4642">
        <f t="shared" si="216"/>
        <v>5.4359999999999999</v>
      </c>
      <c r="Q4642">
        <f t="shared" si="217"/>
        <v>0.1639999999999997</v>
      </c>
      <c r="R4642">
        <f t="shared" si="218"/>
        <v>0.32500000000000001</v>
      </c>
    </row>
    <row r="4643" spans="1:18" x14ac:dyDescent="0.25">
      <c r="A4643" t="s">
        <v>199</v>
      </c>
      <c r="B4643" t="s">
        <v>7</v>
      </c>
      <c r="C4643" s="1">
        <v>44276</v>
      </c>
      <c r="D4643" s="1">
        <v>45020</v>
      </c>
      <c r="E4643" s="24">
        <v>744</v>
      </c>
      <c r="F4643">
        <v>2</v>
      </c>
      <c r="G4643">
        <v>4.2</v>
      </c>
      <c r="H4643">
        <v>1.4</v>
      </c>
      <c r="I4643" t="s">
        <v>159</v>
      </c>
      <c r="J4643">
        <v>197</v>
      </c>
      <c r="K4643">
        <v>52</v>
      </c>
      <c r="L4643">
        <v>160</v>
      </c>
      <c r="M4643" t="s">
        <v>200</v>
      </c>
      <c r="N4643" t="s">
        <v>43</v>
      </c>
      <c r="O4643" t="s">
        <v>196</v>
      </c>
      <c r="P4643">
        <f t="shared" si="216"/>
        <v>5.4359999999999999</v>
      </c>
      <c r="Q4643">
        <f t="shared" si="217"/>
        <v>-1.2359999999999998</v>
      </c>
      <c r="R4643">
        <f t="shared" si="218"/>
        <v>0.32500000000000001</v>
      </c>
    </row>
    <row r="4644" spans="1:18" x14ac:dyDescent="0.25">
      <c r="A4644" t="s">
        <v>199</v>
      </c>
      <c r="B4644" t="s">
        <v>7</v>
      </c>
      <c r="C4644" s="1">
        <v>44276</v>
      </c>
      <c r="D4644" s="1">
        <v>45020</v>
      </c>
      <c r="E4644" s="24">
        <v>744</v>
      </c>
      <c r="F4644">
        <v>2</v>
      </c>
      <c r="G4644">
        <v>4.3</v>
      </c>
      <c r="H4644">
        <v>1.3</v>
      </c>
      <c r="I4644" t="s">
        <v>159</v>
      </c>
      <c r="J4644">
        <v>197</v>
      </c>
      <c r="K4644">
        <v>52</v>
      </c>
      <c r="L4644">
        <v>160</v>
      </c>
      <c r="M4644" t="s">
        <v>200</v>
      </c>
      <c r="N4644" t="s">
        <v>43</v>
      </c>
      <c r="O4644" t="s">
        <v>196</v>
      </c>
      <c r="P4644">
        <f t="shared" si="216"/>
        <v>5.4359999999999999</v>
      </c>
      <c r="Q4644">
        <f t="shared" si="217"/>
        <v>-1.1360000000000001</v>
      </c>
      <c r="R4644">
        <f t="shared" si="218"/>
        <v>0.32500000000000001</v>
      </c>
    </row>
    <row r="4645" spans="1:18" x14ac:dyDescent="0.25">
      <c r="A4645" t="s">
        <v>199</v>
      </c>
      <c r="B4645" t="s">
        <v>7</v>
      </c>
      <c r="C4645" s="1">
        <v>44276</v>
      </c>
      <c r="D4645" s="1">
        <v>45020</v>
      </c>
      <c r="E4645" s="24">
        <v>744</v>
      </c>
      <c r="F4645">
        <v>2</v>
      </c>
      <c r="G4645">
        <v>4.5999999999999996</v>
      </c>
      <c r="H4645">
        <v>1.5</v>
      </c>
      <c r="I4645" t="s">
        <v>159</v>
      </c>
      <c r="J4645">
        <v>197</v>
      </c>
      <c r="K4645">
        <v>52</v>
      </c>
      <c r="L4645">
        <v>160</v>
      </c>
      <c r="M4645" t="s">
        <v>200</v>
      </c>
      <c r="N4645" t="s">
        <v>43</v>
      </c>
      <c r="O4645" t="s">
        <v>196</v>
      </c>
      <c r="P4645">
        <f t="shared" si="216"/>
        <v>5.4359999999999999</v>
      </c>
      <c r="Q4645">
        <f t="shared" si="217"/>
        <v>-0.8360000000000003</v>
      </c>
      <c r="R4645">
        <f t="shared" si="218"/>
        <v>0.32500000000000001</v>
      </c>
    </row>
    <row r="4646" spans="1:18" x14ac:dyDescent="0.25">
      <c r="A4646" t="s">
        <v>199</v>
      </c>
      <c r="B4646" t="s">
        <v>7</v>
      </c>
      <c r="C4646" s="1">
        <v>44276</v>
      </c>
      <c r="D4646" s="1">
        <v>45020</v>
      </c>
      <c r="E4646" s="24">
        <v>744</v>
      </c>
      <c r="F4646">
        <v>2</v>
      </c>
      <c r="G4646">
        <v>4.9000000000000004</v>
      </c>
      <c r="H4646">
        <v>1.5</v>
      </c>
      <c r="I4646" t="s">
        <v>159</v>
      </c>
      <c r="J4646">
        <v>197</v>
      </c>
      <c r="K4646">
        <v>52</v>
      </c>
      <c r="L4646">
        <v>160</v>
      </c>
      <c r="M4646" t="s">
        <v>200</v>
      </c>
      <c r="N4646" t="s">
        <v>43</v>
      </c>
      <c r="O4646" t="s">
        <v>196</v>
      </c>
      <c r="P4646">
        <f t="shared" si="216"/>
        <v>5.4359999999999999</v>
      </c>
      <c r="Q4646">
        <f t="shared" si="217"/>
        <v>-0.53599999999999959</v>
      </c>
      <c r="R4646">
        <f t="shared" si="218"/>
        <v>0.32500000000000001</v>
      </c>
    </row>
    <row r="4647" spans="1:18" x14ac:dyDescent="0.25">
      <c r="A4647" t="s">
        <v>199</v>
      </c>
      <c r="B4647" t="s">
        <v>7</v>
      </c>
      <c r="C4647" s="1">
        <v>44276</v>
      </c>
      <c r="D4647" s="1">
        <v>45020</v>
      </c>
      <c r="E4647" s="24">
        <v>744</v>
      </c>
      <c r="F4647">
        <v>2</v>
      </c>
      <c r="G4647">
        <v>4.5999999999999996</v>
      </c>
      <c r="H4647">
        <v>1.5</v>
      </c>
      <c r="I4647" t="s">
        <v>159</v>
      </c>
      <c r="J4647">
        <v>197</v>
      </c>
      <c r="K4647">
        <v>52</v>
      </c>
      <c r="L4647">
        <v>160</v>
      </c>
      <c r="M4647" t="s">
        <v>200</v>
      </c>
      <c r="N4647" t="s">
        <v>43</v>
      </c>
      <c r="O4647" t="s">
        <v>196</v>
      </c>
      <c r="P4647">
        <f t="shared" si="216"/>
        <v>5.4359999999999999</v>
      </c>
      <c r="Q4647">
        <f t="shared" si="217"/>
        <v>-0.8360000000000003</v>
      </c>
      <c r="R4647">
        <f t="shared" si="218"/>
        <v>0.32500000000000001</v>
      </c>
    </row>
    <row r="4648" spans="1:18" x14ac:dyDescent="0.25">
      <c r="A4648" t="s">
        <v>199</v>
      </c>
      <c r="B4648" t="s">
        <v>7</v>
      </c>
      <c r="C4648" s="1">
        <v>44276</v>
      </c>
      <c r="D4648" s="1">
        <v>45020</v>
      </c>
      <c r="E4648" s="24">
        <v>744</v>
      </c>
      <c r="F4648">
        <v>2</v>
      </c>
      <c r="G4648">
        <v>5.0999999999999996</v>
      </c>
      <c r="H4648">
        <v>1.6</v>
      </c>
      <c r="I4648" t="s">
        <v>159</v>
      </c>
      <c r="J4648">
        <v>197</v>
      </c>
      <c r="K4648">
        <v>52</v>
      </c>
      <c r="L4648">
        <v>160</v>
      </c>
      <c r="M4648" t="s">
        <v>200</v>
      </c>
      <c r="N4648" t="s">
        <v>43</v>
      </c>
      <c r="O4648" t="s">
        <v>196</v>
      </c>
      <c r="P4648">
        <f t="shared" si="216"/>
        <v>5.4359999999999999</v>
      </c>
      <c r="Q4648">
        <f t="shared" si="217"/>
        <v>-0.3360000000000003</v>
      </c>
      <c r="R4648">
        <f t="shared" si="218"/>
        <v>0.32500000000000001</v>
      </c>
    </row>
    <row r="4649" spans="1:18" x14ac:dyDescent="0.25">
      <c r="A4649" t="s">
        <v>199</v>
      </c>
      <c r="B4649" t="s">
        <v>7</v>
      </c>
      <c r="C4649" s="1">
        <v>44276</v>
      </c>
      <c r="D4649" s="1">
        <v>45020</v>
      </c>
      <c r="E4649" s="24">
        <v>744</v>
      </c>
      <c r="F4649">
        <v>2</v>
      </c>
      <c r="G4649">
        <v>4.7</v>
      </c>
      <c r="H4649">
        <v>1.5</v>
      </c>
      <c r="I4649" t="s">
        <v>159</v>
      </c>
      <c r="J4649">
        <v>197</v>
      </c>
      <c r="K4649">
        <v>52</v>
      </c>
      <c r="L4649">
        <v>160</v>
      </c>
      <c r="M4649" t="s">
        <v>200</v>
      </c>
      <c r="N4649" t="s">
        <v>43</v>
      </c>
      <c r="O4649" t="s">
        <v>196</v>
      </c>
      <c r="P4649">
        <f t="shared" si="216"/>
        <v>5.4359999999999999</v>
      </c>
      <c r="Q4649">
        <f t="shared" si="217"/>
        <v>-0.73599999999999977</v>
      </c>
      <c r="R4649">
        <f t="shared" si="218"/>
        <v>0.32500000000000001</v>
      </c>
    </row>
    <row r="4650" spans="1:18" x14ac:dyDescent="0.25">
      <c r="A4650" t="s">
        <v>199</v>
      </c>
      <c r="B4650" t="s">
        <v>7</v>
      </c>
      <c r="C4650" s="1">
        <v>44276</v>
      </c>
      <c r="D4650" s="1">
        <v>45020</v>
      </c>
      <c r="E4650" s="24">
        <v>744</v>
      </c>
      <c r="F4650">
        <v>2</v>
      </c>
      <c r="G4650">
        <v>4</v>
      </c>
      <c r="H4650">
        <v>1.2</v>
      </c>
      <c r="I4650" t="s">
        <v>159</v>
      </c>
      <c r="J4650">
        <v>197</v>
      </c>
      <c r="K4650">
        <v>52</v>
      </c>
      <c r="L4650">
        <v>160</v>
      </c>
      <c r="M4650" t="s">
        <v>200</v>
      </c>
      <c r="N4650" t="s">
        <v>43</v>
      </c>
      <c r="O4650" t="s">
        <v>196</v>
      </c>
      <c r="P4650">
        <f t="shared" si="216"/>
        <v>5.4359999999999999</v>
      </c>
      <c r="Q4650">
        <f t="shared" si="217"/>
        <v>-1.4359999999999999</v>
      </c>
      <c r="R4650">
        <f t="shared" si="218"/>
        <v>0.32500000000000001</v>
      </c>
    </row>
    <row r="4651" spans="1:18" x14ac:dyDescent="0.25">
      <c r="A4651" t="s">
        <v>199</v>
      </c>
      <c r="B4651" t="s">
        <v>7</v>
      </c>
      <c r="C4651" s="1">
        <v>44276</v>
      </c>
      <c r="D4651" s="1">
        <v>45020</v>
      </c>
      <c r="E4651" s="24">
        <v>744</v>
      </c>
      <c r="F4651">
        <v>2</v>
      </c>
      <c r="G4651">
        <v>4.7</v>
      </c>
      <c r="H4651">
        <v>1.5</v>
      </c>
      <c r="I4651" t="s">
        <v>159</v>
      </c>
      <c r="J4651">
        <v>197</v>
      </c>
      <c r="K4651">
        <v>52</v>
      </c>
      <c r="L4651">
        <v>160</v>
      </c>
      <c r="M4651" t="s">
        <v>200</v>
      </c>
      <c r="N4651" t="s">
        <v>43</v>
      </c>
      <c r="O4651" t="s">
        <v>196</v>
      </c>
      <c r="P4651">
        <f t="shared" si="216"/>
        <v>5.4359999999999999</v>
      </c>
      <c r="Q4651">
        <f t="shared" si="217"/>
        <v>-0.73599999999999977</v>
      </c>
      <c r="R4651">
        <f t="shared" si="218"/>
        <v>0.32500000000000001</v>
      </c>
    </row>
    <row r="4652" spans="1:18" x14ac:dyDescent="0.25">
      <c r="A4652" t="s">
        <v>199</v>
      </c>
      <c r="B4652" t="s">
        <v>7</v>
      </c>
      <c r="C4652" s="1">
        <v>44276</v>
      </c>
      <c r="D4652" s="1">
        <v>45020</v>
      </c>
      <c r="E4652" s="24">
        <v>744</v>
      </c>
      <c r="F4652">
        <v>2</v>
      </c>
      <c r="G4652">
        <v>4.4000000000000004</v>
      </c>
      <c r="H4652">
        <v>1.4</v>
      </c>
      <c r="I4652" t="s">
        <v>159</v>
      </c>
      <c r="J4652">
        <v>197</v>
      </c>
      <c r="K4652">
        <v>52</v>
      </c>
      <c r="L4652">
        <v>160</v>
      </c>
      <c r="M4652" t="s">
        <v>200</v>
      </c>
      <c r="N4652" t="s">
        <v>43</v>
      </c>
      <c r="O4652" t="s">
        <v>196</v>
      </c>
      <c r="P4652">
        <f t="shared" si="216"/>
        <v>5.4359999999999999</v>
      </c>
      <c r="Q4652">
        <f t="shared" si="217"/>
        <v>-1.0359999999999996</v>
      </c>
      <c r="R4652">
        <f t="shared" si="218"/>
        <v>0.32500000000000001</v>
      </c>
    </row>
    <row r="4653" spans="1:18" x14ac:dyDescent="0.25">
      <c r="A4653" t="s">
        <v>199</v>
      </c>
      <c r="B4653" t="s">
        <v>7</v>
      </c>
      <c r="C4653" s="1">
        <v>44276</v>
      </c>
      <c r="D4653" s="1">
        <v>45020</v>
      </c>
      <c r="E4653" s="24">
        <v>744</v>
      </c>
      <c r="F4653">
        <v>2</v>
      </c>
      <c r="G4653">
        <v>4.0999999999999996</v>
      </c>
      <c r="H4653">
        <v>1.2</v>
      </c>
      <c r="I4653" t="s">
        <v>159</v>
      </c>
      <c r="J4653">
        <v>197</v>
      </c>
      <c r="K4653">
        <v>52</v>
      </c>
      <c r="L4653">
        <v>160</v>
      </c>
      <c r="M4653" t="s">
        <v>200</v>
      </c>
      <c r="N4653" t="s">
        <v>43</v>
      </c>
      <c r="O4653" t="s">
        <v>196</v>
      </c>
      <c r="P4653">
        <f t="shared" si="216"/>
        <v>5.4359999999999999</v>
      </c>
      <c r="Q4653">
        <f t="shared" si="217"/>
        <v>-1.3360000000000003</v>
      </c>
      <c r="R4653">
        <f t="shared" si="218"/>
        <v>0.32500000000000001</v>
      </c>
    </row>
    <row r="4654" spans="1:18" x14ac:dyDescent="0.25">
      <c r="A4654" t="s">
        <v>199</v>
      </c>
      <c r="B4654" t="s">
        <v>7</v>
      </c>
      <c r="C4654" s="1">
        <v>44276</v>
      </c>
      <c r="D4654" s="1">
        <v>45020</v>
      </c>
      <c r="E4654" s="24">
        <v>744</v>
      </c>
      <c r="F4654">
        <v>2</v>
      </c>
      <c r="G4654">
        <v>5.0999999999999996</v>
      </c>
      <c r="H4654">
        <v>1.6</v>
      </c>
      <c r="I4654" t="s">
        <v>159</v>
      </c>
      <c r="J4654">
        <v>197</v>
      </c>
      <c r="K4654">
        <v>52</v>
      </c>
      <c r="L4654">
        <v>160</v>
      </c>
      <c r="M4654" t="s">
        <v>200</v>
      </c>
      <c r="N4654" t="s">
        <v>43</v>
      </c>
      <c r="O4654" t="s">
        <v>196</v>
      </c>
      <c r="P4654">
        <f t="shared" si="216"/>
        <v>5.4359999999999999</v>
      </c>
      <c r="Q4654">
        <f t="shared" si="217"/>
        <v>-0.3360000000000003</v>
      </c>
      <c r="R4654">
        <f t="shared" si="218"/>
        <v>0.32500000000000001</v>
      </c>
    </row>
    <row r="4655" spans="1:18" x14ac:dyDescent="0.25">
      <c r="A4655" t="s">
        <v>199</v>
      </c>
      <c r="B4655" t="s">
        <v>7</v>
      </c>
      <c r="C4655" s="1">
        <v>44276</v>
      </c>
      <c r="D4655" s="1">
        <v>45020</v>
      </c>
      <c r="E4655" s="24">
        <v>744</v>
      </c>
      <c r="F4655">
        <v>2</v>
      </c>
      <c r="G4655">
        <v>4.5</v>
      </c>
      <c r="H4655">
        <v>1.4</v>
      </c>
      <c r="I4655" t="s">
        <v>159</v>
      </c>
      <c r="J4655">
        <v>197</v>
      </c>
      <c r="K4655">
        <v>52</v>
      </c>
      <c r="L4655">
        <v>160</v>
      </c>
      <c r="M4655" t="s">
        <v>200</v>
      </c>
      <c r="N4655" t="s">
        <v>43</v>
      </c>
      <c r="O4655" t="s">
        <v>196</v>
      </c>
      <c r="P4655">
        <f t="shared" si="216"/>
        <v>5.4359999999999999</v>
      </c>
      <c r="Q4655">
        <f t="shared" si="217"/>
        <v>-0.93599999999999994</v>
      </c>
      <c r="R4655">
        <f t="shared" si="218"/>
        <v>0.32500000000000001</v>
      </c>
    </row>
    <row r="4656" spans="1:18" x14ac:dyDescent="0.25">
      <c r="A4656" t="s">
        <v>199</v>
      </c>
      <c r="B4656" t="s">
        <v>7</v>
      </c>
      <c r="C4656" s="1">
        <v>44276</v>
      </c>
      <c r="D4656" s="1">
        <v>45020</v>
      </c>
      <c r="E4656" s="24">
        <v>744</v>
      </c>
      <c r="F4656">
        <v>2</v>
      </c>
      <c r="G4656">
        <v>4.9000000000000004</v>
      </c>
      <c r="H4656">
        <v>1.6</v>
      </c>
      <c r="I4656" t="s">
        <v>159</v>
      </c>
      <c r="J4656">
        <v>197</v>
      </c>
      <c r="K4656">
        <v>52</v>
      </c>
      <c r="L4656">
        <v>160</v>
      </c>
      <c r="M4656" t="s">
        <v>200</v>
      </c>
      <c r="N4656" t="s">
        <v>43</v>
      </c>
      <c r="O4656" t="s">
        <v>196</v>
      </c>
      <c r="P4656">
        <f t="shared" si="216"/>
        <v>5.4359999999999999</v>
      </c>
      <c r="Q4656">
        <f t="shared" si="217"/>
        <v>-0.53599999999999959</v>
      </c>
      <c r="R4656">
        <f t="shared" si="218"/>
        <v>0.32500000000000001</v>
      </c>
    </row>
    <row r="4657" spans="1:18" x14ac:dyDescent="0.25">
      <c r="A4657" t="s">
        <v>199</v>
      </c>
      <c r="B4657" t="s">
        <v>7</v>
      </c>
      <c r="C4657" s="1">
        <v>44276</v>
      </c>
      <c r="D4657" s="1">
        <v>45020</v>
      </c>
      <c r="E4657" s="24">
        <v>744</v>
      </c>
      <c r="F4657">
        <v>2</v>
      </c>
      <c r="G4657">
        <v>4.3</v>
      </c>
      <c r="H4657">
        <v>1.4</v>
      </c>
      <c r="I4657" t="s">
        <v>159</v>
      </c>
      <c r="J4657">
        <v>197</v>
      </c>
      <c r="K4657">
        <v>52</v>
      </c>
      <c r="L4657">
        <v>160</v>
      </c>
      <c r="M4657" t="s">
        <v>200</v>
      </c>
      <c r="N4657" t="s">
        <v>43</v>
      </c>
      <c r="O4657" t="s">
        <v>196</v>
      </c>
      <c r="P4657">
        <f t="shared" si="216"/>
        <v>5.4359999999999999</v>
      </c>
      <c r="Q4657">
        <f t="shared" si="217"/>
        <v>-1.1360000000000001</v>
      </c>
      <c r="R4657">
        <f t="shared" si="218"/>
        <v>0.32500000000000001</v>
      </c>
    </row>
    <row r="4658" spans="1:18" x14ac:dyDescent="0.25">
      <c r="A4658" t="s">
        <v>204</v>
      </c>
      <c r="B4658" t="s">
        <v>7</v>
      </c>
      <c r="C4658" s="1">
        <v>44313</v>
      </c>
      <c r="D4658" s="1">
        <v>45044</v>
      </c>
      <c r="E4658" s="24">
        <v>731</v>
      </c>
      <c r="F4658">
        <v>2</v>
      </c>
      <c r="G4658">
        <v>3.9</v>
      </c>
      <c r="H4658">
        <v>1.2</v>
      </c>
      <c r="I4658" t="s">
        <v>159</v>
      </c>
      <c r="J4658">
        <v>84</v>
      </c>
      <c r="K4658">
        <v>39</v>
      </c>
      <c r="L4658">
        <v>160</v>
      </c>
      <c r="M4658" t="s">
        <v>205</v>
      </c>
      <c r="N4658" t="s">
        <v>44</v>
      </c>
      <c r="O4658" t="s">
        <v>203</v>
      </c>
      <c r="P4658">
        <f t="shared" si="216"/>
        <v>5.3840000000000003</v>
      </c>
      <c r="Q4658">
        <f t="shared" si="217"/>
        <v>-1.4840000000000004</v>
      </c>
      <c r="R4658">
        <f t="shared" si="218"/>
        <v>0.24374999999999999</v>
      </c>
    </row>
    <row r="4659" spans="1:18" x14ac:dyDescent="0.25">
      <c r="A4659" t="s">
        <v>204</v>
      </c>
      <c r="B4659" t="s">
        <v>7</v>
      </c>
      <c r="C4659" s="1">
        <v>44313</v>
      </c>
      <c r="D4659" s="1">
        <v>45044</v>
      </c>
      <c r="E4659" s="24">
        <v>731</v>
      </c>
      <c r="F4659">
        <v>2</v>
      </c>
      <c r="G4659">
        <v>4.2</v>
      </c>
      <c r="H4659">
        <v>1.3</v>
      </c>
      <c r="I4659" t="s">
        <v>159</v>
      </c>
      <c r="J4659">
        <v>84</v>
      </c>
      <c r="K4659">
        <v>39</v>
      </c>
      <c r="L4659">
        <v>160</v>
      </c>
      <c r="M4659" t="s">
        <v>205</v>
      </c>
      <c r="N4659" t="s">
        <v>44</v>
      </c>
      <c r="O4659" t="s">
        <v>203</v>
      </c>
      <c r="P4659">
        <f t="shared" si="216"/>
        <v>5.3840000000000003</v>
      </c>
      <c r="Q4659">
        <f t="shared" si="217"/>
        <v>-1.1840000000000002</v>
      </c>
      <c r="R4659">
        <f t="shared" si="218"/>
        <v>0.24374999999999999</v>
      </c>
    </row>
    <row r="4660" spans="1:18" x14ac:dyDescent="0.25">
      <c r="A4660" t="s">
        <v>204</v>
      </c>
      <c r="B4660" t="s">
        <v>7</v>
      </c>
      <c r="C4660" s="1">
        <v>44313</v>
      </c>
      <c r="D4660" s="1">
        <v>45044</v>
      </c>
      <c r="E4660" s="24">
        <v>731</v>
      </c>
      <c r="F4660">
        <v>2</v>
      </c>
      <c r="G4660">
        <v>5.5</v>
      </c>
      <c r="H4660">
        <v>1.7</v>
      </c>
      <c r="I4660" t="s">
        <v>159</v>
      </c>
      <c r="J4660">
        <v>84</v>
      </c>
      <c r="K4660">
        <v>39</v>
      </c>
      <c r="L4660">
        <v>160</v>
      </c>
      <c r="M4660" t="s">
        <v>205</v>
      </c>
      <c r="N4660" t="s">
        <v>44</v>
      </c>
      <c r="O4660" t="s">
        <v>203</v>
      </c>
      <c r="P4660">
        <f t="shared" si="216"/>
        <v>5.3840000000000003</v>
      </c>
      <c r="Q4660">
        <f t="shared" si="217"/>
        <v>0.11599999999999966</v>
      </c>
      <c r="R4660">
        <f t="shared" si="218"/>
        <v>0.24374999999999999</v>
      </c>
    </row>
    <row r="4661" spans="1:18" x14ac:dyDescent="0.25">
      <c r="A4661" t="s">
        <v>204</v>
      </c>
      <c r="B4661" t="s">
        <v>7</v>
      </c>
      <c r="C4661" s="1">
        <v>44313</v>
      </c>
      <c r="D4661" s="1">
        <v>45044</v>
      </c>
      <c r="E4661" s="24">
        <v>731</v>
      </c>
      <c r="F4661">
        <v>2</v>
      </c>
      <c r="G4661">
        <v>4.9000000000000004</v>
      </c>
      <c r="H4661">
        <v>1.6</v>
      </c>
      <c r="I4661" t="s">
        <v>159</v>
      </c>
      <c r="J4661">
        <v>84</v>
      </c>
      <c r="K4661">
        <v>39</v>
      </c>
      <c r="L4661">
        <v>160</v>
      </c>
      <c r="M4661" t="s">
        <v>205</v>
      </c>
      <c r="N4661" t="s">
        <v>44</v>
      </c>
      <c r="O4661" t="s">
        <v>203</v>
      </c>
      <c r="P4661">
        <f t="shared" si="216"/>
        <v>5.3840000000000003</v>
      </c>
      <c r="Q4661">
        <f t="shared" si="217"/>
        <v>-0.48399999999999999</v>
      </c>
      <c r="R4661">
        <f t="shared" si="218"/>
        <v>0.24374999999999999</v>
      </c>
    </row>
    <row r="4662" spans="1:18" x14ac:dyDescent="0.25">
      <c r="A4662" t="s">
        <v>204</v>
      </c>
      <c r="B4662" t="s">
        <v>7</v>
      </c>
      <c r="C4662" s="1">
        <v>44313</v>
      </c>
      <c r="D4662" s="1">
        <v>45044</v>
      </c>
      <c r="E4662" s="24">
        <v>731</v>
      </c>
      <c r="F4662">
        <v>2</v>
      </c>
      <c r="G4662">
        <v>5.4</v>
      </c>
      <c r="H4662">
        <v>1.6</v>
      </c>
      <c r="I4662" t="s">
        <v>159</v>
      </c>
      <c r="J4662">
        <v>84</v>
      </c>
      <c r="K4662">
        <v>39</v>
      </c>
      <c r="L4662">
        <v>160</v>
      </c>
      <c r="M4662" t="s">
        <v>205</v>
      </c>
      <c r="N4662" t="s">
        <v>44</v>
      </c>
      <c r="O4662" t="s">
        <v>203</v>
      </c>
      <c r="P4662">
        <f t="shared" si="216"/>
        <v>5.3840000000000003</v>
      </c>
      <c r="Q4662">
        <f t="shared" si="217"/>
        <v>1.6000000000000014E-2</v>
      </c>
      <c r="R4662">
        <f t="shared" si="218"/>
        <v>0.24374999999999999</v>
      </c>
    </row>
    <row r="4663" spans="1:18" x14ac:dyDescent="0.25">
      <c r="A4663" t="s">
        <v>204</v>
      </c>
      <c r="B4663" t="s">
        <v>7</v>
      </c>
      <c r="C4663" s="1">
        <v>44313</v>
      </c>
      <c r="D4663" s="1">
        <v>45044</v>
      </c>
      <c r="E4663" s="24">
        <v>731</v>
      </c>
      <c r="F4663">
        <v>2</v>
      </c>
      <c r="G4663">
        <v>4.8</v>
      </c>
      <c r="H4663">
        <v>1.5</v>
      </c>
      <c r="I4663" t="s">
        <v>159</v>
      </c>
      <c r="J4663">
        <v>84</v>
      </c>
      <c r="K4663">
        <v>39</v>
      </c>
      <c r="L4663">
        <v>160</v>
      </c>
      <c r="M4663" t="s">
        <v>205</v>
      </c>
      <c r="N4663" t="s">
        <v>44</v>
      </c>
      <c r="O4663" t="s">
        <v>203</v>
      </c>
      <c r="P4663">
        <f t="shared" si="216"/>
        <v>5.3840000000000003</v>
      </c>
      <c r="Q4663">
        <f t="shared" si="217"/>
        <v>-0.58400000000000052</v>
      </c>
      <c r="R4663">
        <f t="shared" si="218"/>
        <v>0.24374999999999999</v>
      </c>
    </row>
    <row r="4664" spans="1:18" x14ac:dyDescent="0.25">
      <c r="A4664" t="s">
        <v>204</v>
      </c>
      <c r="B4664" t="s">
        <v>7</v>
      </c>
      <c r="C4664" s="1">
        <v>44313</v>
      </c>
      <c r="D4664" s="1">
        <v>45044</v>
      </c>
      <c r="E4664" s="24">
        <v>731</v>
      </c>
      <c r="F4664">
        <v>2</v>
      </c>
      <c r="G4664">
        <v>4.5999999999999996</v>
      </c>
      <c r="H4664">
        <v>1.4</v>
      </c>
      <c r="I4664" t="s">
        <v>157</v>
      </c>
      <c r="J4664">
        <v>84</v>
      </c>
      <c r="K4664">
        <v>39</v>
      </c>
      <c r="L4664">
        <v>160</v>
      </c>
      <c r="M4664" t="s">
        <v>205</v>
      </c>
      <c r="N4664" t="s">
        <v>44</v>
      </c>
      <c r="O4664" t="s">
        <v>203</v>
      </c>
      <c r="P4664">
        <f t="shared" si="216"/>
        <v>5.3840000000000003</v>
      </c>
      <c r="Q4664">
        <f t="shared" si="217"/>
        <v>-0.7840000000000007</v>
      </c>
      <c r="R4664">
        <f t="shared" si="218"/>
        <v>0.24374999999999999</v>
      </c>
    </row>
    <row r="4665" spans="1:18" x14ac:dyDescent="0.25">
      <c r="A4665" t="s">
        <v>204</v>
      </c>
      <c r="B4665" t="s">
        <v>7</v>
      </c>
      <c r="C4665" s="1">
        <v>44313</v>
      </c>
      <c r="D4665" s="1">
        <v>45044</v>
      </c>
      <c r="E4665" s="24">
        <v>731</v>
      </c>
      <c r="F4665">
        <v>2</v>
      </c>
      <c r="G4665">
        <v>6.2</v>
      </c>
      <c r="H4665">
        <v>2</v>
      </c>
      <c r="I4665" t="s">
        <v>157</v>
      </c>
      <c r="J4665">
        <v>84</v>
      </c>
      <c r="K4665">
        <v>39</v>
      </c>
      <c r="L4665">
        <v>160</v>
      </c>
      <c r="M4665" t="s">
        <v>205</v>
      </c>
      <c r="N4665" t="s">
        <v>44</v>
      </c>
      <c r="O4665" t="s">
        <v>203</v>
      </c>
      <c r="P4665">
        <f t="shared" si="216"/>
        <v>5.3840000000000003</v>
      </c>
      <c r="Q4665">
        <f t="shared" si="217"/>
        <v>0.81599999999999984</v>
      </c>
      <c r="R4665">
        <f t="shared" si="218"/>
        <v>0.24374999999999999</v>
      </c>
    </row>
    <row r="4666" spans="1:18" x14ac:dyDescent="0.25">
      <c r="A4666" t="s">
        <v>204</v>
      </c>
      <c r="B4666" t="s">
        <v>7</v>
      </c>
      <c r="C4666" s="1">
        <v>44313</v>
      </c>
      <c r="D4666" s="1">
        <v>45044</v>
      </c>
      <c r="E4666" s="24">
        <v>731</v>
      </c>
      <c r="F4666">
        <v>2</v>
      </c>
      <c r="G4666">
        <v>5.7</v>
      </c>
      <c r="H4666">
        <v>1.8</v>
      </c>
      <c r="I4666" t="s">
        <v>157</v>
      </c>
      <c r="J4666">
        <v>84</v>
      </c>
      <c r="K4666">
        <v>39</v>
      </c>
      <c r="L4666">
        <v>160</v>
      </c>
      <c r="M4666" t="s">
        <v>205</v>
      </c>
      <c r="N4666" t="s">
        <v>44</v>
      </c>
      <c r="O4666" t="s">
        <v>203</v>
      </c>
      <c r="P4666">
        <f t="shared" si="216"/>
        <v>5.3840000000000003</v>
      </c>
      <c r="Q4666">
        <f t="shared" si="217"/>
        <v>0.31599999999999984</v>
      </c>
      <c r="R4666">
        <f t="shared" si="218"/>
        <v>0.24374999999999999</v>
      </c>
    </row>
    <row r="4667" spans="1:18" x14ac:dyDescent="0.25">
      <c r="A4667" t="s">
        <v>204</v>
      </c>
      <c r="B4667" t="s">
        <v>7</v>
      </c>
      <c r="C4667" s="1">
        <v>44313</v>
      </c>
      <c r="D4667" s="1">
        <v>45044</v>
      </c>
      <c r="E4667" s="24">
        <v>731</v>
      </c>
      <c r="F4667">
        <v>2</v>
      </c>
      <c r="G4667">
        <v>4.3</v>
      </c>
      <c r="H4667">
        <v>1.4</v>
      </c>
      <c r="I4667" t="s">
        <v>157</v>
      </c>
      <c r="J4667">
        <v>84</v>
      </c>
      <c r="K4667">
        <v>39</v>
      </c>
      <c r="L4667">
        <v>160</v>
      </c>
      <c r="M4667" t="s">
        <v>205</v>
      </c>
      <c r="N4667" t="s">
        <v>44</v>
      </c>
      <c r="O4667" t="s">
        <v>203</v>
      </c>
      <c r="P4667">
        <f t="shared" si="216"/>
        <v>5.3840000000000003</v>
      </c>
      <c r="Q4667">
        <f t="shared" si="217"/>
        <v>-1.0840000000000005</v>
      </c>
      <c r="R4667">
        <f t="shared" si="218"/>
        <v>0.24374999999999999</v>
      </c>
    </row>
    <row r="4668" spans="1:18" x14ac:dyDescent="0.25">
      <c r="A4668" t="s">
        <v>204</v>
      </c>
      <c r="B4668" t="s">
        <v>7</v>
      </c>
      <c r="C4668" s="1">
        <v>44313</v>
      </c>
      <c r="D4668" s="1">
        <v>45044</v>
      </c>
      <c r="E4668" s="24">
        <v>731</v>
      </c>
      <c r="F4668">
        <v>2</v>
      </c>
      <c r="G4668">
        <v>3.6</v>
      </c>
      <c r="H4668">
        <v>1.1000000000000001</v>
      </c>
      <c r="I4668" t="s">
        <v>157</v>
      </c>
      <c r="J4668">
        <v>84</v>
      </c>
      <c r="K4668">
        <v>39</v>
      </c>
      <c r="L4668">
        <v>160</v>
      </c>
      <c r="M4668" t="s">
        <v>205</v>
      </c>
      <c r="N4668" t="s">
        <v>44</v>
      </c>
      <c r="O4668" t="s">
        <v>203</v>
      </c>
      <c r="P4668">
        <f t="shared" si="216"/>
        <v>5.3840000000000003</v>
      </c>
      <c r="Q4668">
        <f t="shared" si="217"/>
        <v>-1.7840000000000003</v>
      </c>
      <c r="R4668">
        <f t="shared" si="218"/>
        <v>0.24374999999999999</v>
      </c>
    </row>
    <row r="4669" spans="1:18" x14ac:dyDescent="0.25">
      <c r="A4669" t="s">
        <v>204</v>
      </c>
      <c r="B4669" t="s">
        <v>7</v>
      </c>
      <c r="C4669" s="1">
        <v>44313</v>
      </c>
      <c r="D4669" s="1">
        <v>45044</v>
      </c>
      <c r="E4669" s="24">
        <v>731</v>
      </c>
      <c r="F4669">
        <v>2</v>
      </c>
      <c r="G4669">
        <v>3.6</v>
      </c>
      <c r="H4669">
        <v>1.1000000000000001</v>
      </c>
      <c r="I4669" t="s">
        <v>157</v>
      </c>
      <c r="J4669">
        <v>84</v>
      </c>
      <c r="K4669">
        <v>39</v>
      </c>
      <c r="L4669">
        <v>160</v>
      </c>
      <c r="M4669" t="s">
        <v>205</v>
      </c>
      <c r="N4669" t="s">
        <v>44</v>
      </c>
      <c r="O4669" t="s">
        <v>203</v>
      </c>
      <c r="P4669">
        <f t="shared" si="216"/>
        <v>5.3840000000000003</v>
      </c>
      <c r="Q4669">
        <f t="shared" si="217"/>
        <v>-1.7840000000000003</v>
      </c>
      <c r="R4669">
        <f t="shared" si="218"/>
        <v>0.24374999999999999</v>
      </c>
    </row>
    <row r="4670" spans="1:18" x14ac:dyDescent="0.25">
      <c r="A4670" t="s">
        <v>204</v>
      </c>
      <c r="B4670" t="s">
        <v>7</v>
      </c>
      <c r="C4670" s="1">
        <v>44313</v>
      </c>
      <c r="D4670" s="1">
        <v>45044</v>
      </c>
      <c r="E4670" s="24">
        <v>731</v>
      </c>
      <c r="F4670">
        <v>2</v>
      </c>
      <c r="G4670">
        <v>5.5</v>
      </c>
      <c r="H4670">
        <v>1.7</v>
      </c>
      <c r="I4670" t="s">
        <v>159</v>
      </c>
      <c r="J4670">
        <v>84</v>
      </c>
      <c r="K4670">
        <v>39</v>
      </c>
      <c r="L4670">
        <v>160</v>
      </c>
      <c r="M4670" t="s">
        <v>205</v>
      </c>
      <c r="N4670" t="s">
        <v>44</v>
      </c>
      <c r="O4670" t="s">
        <v>203</v>
      </c>
      <c r="P4670">
        <f t="shared" si="216"/>
        <v>5.3840000000000003</v>
      </c>
      <c r="Q4670">
        <f t="shared" si="217"/>
        <v>0.11599999999999966</v>
      </c>
      <c r="R4670">
        <f t="shared" si="218"/>
        <v>0.24374999999999999</v>
      </c>
    </row>
    <row r="4671" spans="1:18" x14ac:dyDescent="0.25">
      <c r="A4671" t="s">
        <v>204</v>
      </c>
      <c r="B4671" t="s">
        <v>7</v>
      </c>
      <c r="C4671" s="1">
        <v>44313</v>
      </c>
      <c r="D4671" s="1">
        <v>45044</v>
      </c>
      <c r="E4671" s="24">
        <v>731</v>
      </c>
      <c r="F4671">
        <v>2</v>
      </c>
      <c r="G4671">
        <v>5.4</v>
      </c>
      <c r="H4671">
        <v>1.7</v>
      </c>
      <c r="I4671" t="s">
        <v>159</v>
      </c>
      <c r="J4671">
        <v>84</v>
      </c>
      <c r="K4671">
        <v>39</v>
      </c>
      <c r="L4671">
        <v>160</v>
      </c>
      <c r="M4671" t="s">
        <v>205</v>
      </c>
      <c r="N4671" t="s">
        <v>44</v>
      </c>
      <c r="O4671" t="s">
        <v>203</v>
      </c>
      <c r="P4671">
        <f t="shared" si="216"/>
        <v>5.3840000000000003</v>
      </c>
      <c r="Q4671">
        <f t="shared" si="217"/>
        <v>1.6000000000000014E-2</v>
      </c>
      <c r="R4671">
        <f t="shared" si="218"/>
        <v>0.24374999999999999</v>
      </c>
    </row>
    <row r="4672" spans="1:18" x14ac:dyDescent="0.25">
      <c r="A4672" t="s">
        <v>204</v>
      </c>
      <c r="B4672" t="s">
        <v>7</v>
      </c>
      <c r="C4672" s="1">
        <v>44313</v>
      </c>
      <c r="D4672" s="1">
        <v>45044</v>
      </c>
      <c r="E4672" s="24">
        <v>731</v>
      </c>
      <c r="F4672">
        <v>2</v>
      </c>
      <c r="G4672">
        <v>4.4000000000000004</v>
      </c>
      <c r="H4672">
        <v>1.3</v>
      </c>
      <c r="I4672" t="s">
        <v>159</v>
      </c>
      <c r="J4672">
        <v>84</v>
      </c>
      <c r="K4672">
        <v>39</v>
      </c>
      <c r="L4672">
        <v>160</v>
      </c>
      <c r="M4672" t="s">
        <v>205</v>
      </c>
      <c r="N4672" t="s">
        <v>44</v>
      </c>
      <c r="O4672" t="s">
        <v>203</v>
      </c>
      <c r="P4672">
        <f t="shared" si="216"/>
        <v>5.3840000000000003</v>
      </c>
      <c r="Q4672">
        <f t="shared" si="217"/>
        <v>-0.98399999999999999</v>
      </c>
      <c r="R4672">
        <f t="shared" si="218"/>
        <v>0.24374999999999999</v>
      </c>
    </row>
    <row r="4673" spans="1:18" x14ac:dyDescent="0.25">
      <c r="A4673" t="s">
        <v>204</v>
      </c>
      <c r="B4673" t="s">
        <v>7</v>
      </c>
      <c r="C4673" s="1">
        <v>44313</v>
      </c>
      <c r="D4673" s="1">
        <v>45044</v>
      </c>
      <c r="E4673" s="24">
        <v>731</v>
      </c>
      <c r="F4673">
        <v>2</v>
      </c>
      <c r="G4673">
        <v>4.0999999999999996</v>
      </c>
      <c r="H4673">
        <v>1.3</v>
      </c>
      <c r="I4673" t="s">
        <v>159</v>
      </c>
      <c r="J4673">
        <v>84</v>
      </c>
      <c r="K4673">
        <v>39</v>
      </c>
      <c r="L4673">
        <v>160</v>
      </c>
      <c r="M4673" t="s">
        <v>205</v>
      </c>
      <c r="N4673" t="s">
        <v>44</v>
      </c>
      <c r="O4673" t="s">
        <v>203</v>
      </c>
      <c r="P4673">
        <f t="shared" si="216"/>
        <v>5.3840000000000003</v>
      </c>
      <c r="Q4673">
        <f t="shared" si="217"/>
        <v>-1.2840000000000007</v>
      </c>
      <c r="R4673">
        <f t="shared" si="218"/>
        <v>0.24374999999999999</v>
      </c>
    </row>
    <row r="4674" spans="1:18" x14ac:dyDescent="0.25">
      <c r="A4674" t="s">
        <v>204</v>
      </c>
      <c r="B4674" t="s">
        <v>7</v>
      </c>
      <c r="C4674" s="1">
        <v>44313</v>
      </c>
      <c r="D4674" s="1">
        <v>45044</v>
      </c>
      <c r="E4674" s="24">
        <v>731</v>
      </c>
      <c r="F4674">
        <v>2</v>
      </c>
      <c r="G4674">
        <v>4.8</v>
      </c>
      <c r="H4674">
        <v>1.5</v>
      </c>
      <c r="I4674" t="s">
        <v>159</v>
      </c>
      <c r="J4674">
        <v>84</v>
      </c>
      <c r="K4674">
        <v>39</v>
      </c>
      <c r="L4674">
        <v>160</v>
      </c>
      <c r="M4674" t="s">
        <v>205</v>
      </c>
      <c r="N4674" t="s">
        <v>44</v>
      </c>
      <c r="O4674" t="s">
        <v>203</v>
      </c>
      <c r="P4674">
        <f t="shared" si="216"/>
        <v>5.3840000000000003</v>
      </c>
      <c r="Q4674">
        <f t="shared" si="217"/>
        <v>-0.58400000000000052</v>
      </c>
      <c r="R4674">
        <f t="shared" si="218"/>
        <v>0.24374999999999999</v>
      </c>
    </row>
    <row r="4675" spans="1:18" x14ac:dyDescent="0.25">
      <c r="A4675" t="s">
        <v>204</v>
      </c>
      <c r="B4675" t="s">
        <v>7</v>
      </c>
      <c r="C4675" s="1">
        <v>44313</v>
      </c>
      <c r="D4675" s="1">
        <v>45044</v>
      </c>
      <c r="E4675" s="24">
        <v>731</v>
      </c>
      <c r="F4675">
        <v>2</v>
      </c>
      <c r="G4675">
        <v>5.4</v>
      </c>
      <c r="H4675">
        <v>1.6</v>
      </c>
      <c r="I4675" t="s">
        <v>159</v>
      </c>
      <c r="J4675">
        <v>84</v>
      </c>
      <c r="K4675">
        <v>39</v>
      </c>
      <c r="L4675">
        <v>160</v>
      </c>
      <c r="M4675" t="s">
        <v>205</v>
      </c>
      <c r="N4675" t="s">
        <v>44</v>
      </c>
      <c r="O4675" t="s">
        <v>203</v>
      </c>
      <c r="P4675">
        <f t="shared" ref="P4675:P4738" si="219">IF(B4675="AltCom",E4675*0.003+1.43,IF(B4675="EreCya",E4675*0.003+2.87,IF(B4675="JulOrn",E4675*0.004+2.3,IF(B4675="LepElo",E4675*0.011+0.91,IF(B4675="NeoPul",E4675*0.004+2.46,IF(B4675="NeoTet","NT",IF(B4675="TelTem",E4675*0.006+1.77,IF(B4675="VarMoo",E4675*0.003+1.67,"AAAAAAAAAH"))))))))</f>
        <v>5.3840000000000003</v>
      </c>
      <c r="Q4675">
        <f t="shared" ref="Q4675:Q4738" si="220">IF(B4675="NeoTet", "NA", G4675-P4675)</f>
        <v>1.6000000000000014E-2</v>
      </c>
      <c r="R4675">
        <f t="shared" ref="R4675:R4738" si="221">K4675/L4675</f>
        <v>0.24374999999999999</v>
      </c>
    </row>
    <row r="4676" spans="1:18" x14ac:dyDescent="0.25">
      <c r="A4676" t="s">
        <v>204</v>
      </c>
      <c r="B4676" t="s">
        <v>7</v>
      </c>
      <c r="C4676" s="1">
        <v>44313</v>
      </c>
      <c r="D4676" s="1">
        <v>45044</v>
      </c>
      <c r="E4676" s="24">
        <v>731</v>
      </c>
      <c r="F4676">
        <v>2</v>
      </c>
      <c r="G4676">
        <v>5.2</v>
      </c>
      <c r="H4676">
        <v>1.6</v>
      </c>
      <c r="I4676" t="s">
        <v>159</v>
      </c>
      <c r="J4676">
        <v>84</v>
      </c>
      <c r="K4676">
        <v>39</v>
      </c>
      <c r="L4676">
        <v>160</v>
      </c>
      <c r="M4676" t="s">
        <v>205</v>
      </c>
      <c r="N4676" t="s">
        <v>44</v>
      </c>
      <c r="O4676" t="s">
        <v>203</v>
      </c>
      <c r="P4676">
        <f t="shared" si="219"/>
        <v>5.3840000000000003</v>
      </c>
      <c r="Q4676">
        <f t="shared" si="220"/>
        <v>-0.18400000000000016</v>
      </c>
      <c r="R4676">
        <f t="shared" si="221"/>
        <v>0.24374999999999999</v>
      </c>
    </row>
    <row r="4677" spans="1:18" x14ac:dyDescent="0.25">
      <c r="A4677" t="s">
        <v>204</v>
      </c>
      <c r="B4677" t="s">
        <v>7</v>
      </c>
      <c r="C4677" s="1">
        <v>44313</v>
      </c>
      <c r="D4677" s="1">
        <v>45044</v>
      </c>
      <c r="E4677" s="24">
        <v>731</v>
      </c>
      <c r="F4677">
        <v>2</v>
      </c>
      <c r="G4677">
        <v>5.0999999999999996</v>
      </c>
      <c r="H4677">
        <v>1.6</v>
      </c>
      <c r="I4677" t="s">
        <v>159</v>
      </c>
      <c r="J4677">
        <v>84</v>
      </c>
      <c r="K4677">
        <v>39</v>
      </c>
      <c r="L4677">
        <v>160</v>
      </c>
      <c r="M4677" t="s">
        <v>205</v>
      </c>
      <c r="N4677" t="s">
        <v>44</v>
      </c>
      <c r="O4677" t="s">
        <v>203</v>
      </c>
      <c r="P4677">
        <f t="shared" si="219"/>
        <v>5.3840000000000003</v>
      </c>
      <c r="Q4677">
        <f t="shared" si="220"/>
        <v>-0.2840000000000007</v>
      </c>
      <c r="R4677">
        <f t="shared" si="221"/>
        <v>0.24374999999999999</v>
      </c>
    </row>
    <row r="4678" spans="1:18" x14ac:dyDescent="0.25">
      <c r="A4678" t="s">
        <v>204</v>
      </c>
      <c r="B4678" t="s">
        <v>7</v>
      </c>
      <c r="C4678" s="1">
        <v>44313</v>
      </c>
      <c r="D4678" s="1">
        <v>45044</v>
      </c>
      <c r="E4678" s="24">
        <v>731</v>
      </c>
      <c r="F4678">
        <v>2</v>
      </c>
      <c r="G4678">
        <v>4.5</v>
      </c>
      <c r="H4678">
        <v>1.5</v>
      </c>
      <c r="I4678" t="s">
        <v>159</v>
      </c>
      <c r="J4678">
        <v>84</v>
      </c>
      <c r="K4678">
        <v>39</v>
      </c>
      <c r="L4678">
        <v>160</v>
      </c>
      <c r="M4678" t="s">
        <v>205</v>
      </c>
      <c r="N4678" t="s">
        <v>44</v>
      </c>
      <c r="O4678" t="s">
        <v>203</v>
      </c>
      <c r="P4678">
        <f t="shared" si="219"/>
        <v>5.3840000000000003</v>
      </c>
      <c r="Q4678">
        <f t="shared" si="220"/>
        <v>-0.88400000000000034</v>
      </c>
      <c r="R4678">
        <f t="shared" si="221"/>
        <v>0.24374999999999999</v>
      </c>
    </row>
    <row r="4679" spans="1:18" x14ac:dyDescent="0.25">
      <c r="A4679" t="s">
        <v>204</v>
      </c>
      <c r="B4679" t="s">
        <v>7</v>
      </c>
      <c r="C4679" s="1">
        <v>44313</v>
      </c>
      <c r="D4679" s="1">
        <v>45044</v>
      </c>
      <c r="E4679" s="24">
        <v>731</v>
      </c>
      <c r="F4679">
        <v>2</v>
      </c>
      <c r="G4679">
        <v>5</v>
      </c>
      <c r="H4679">
        <v>1.5</v>
      </c>
      <c r="I4679" t="s">
        <v>159</v>
      </c>
      <c r="J4679">
        <v>84</v>
      </c>
      <c r="K4679">
        <v>39</v>
      </c>
      <c r="L4679">
        <v>160</v>
      </c>
      <c r="M4679" t="s">
        <v>205</v>
      </c>
      <c r="N4679" t="s">
        <v>44</v>
      </c>
      <c r="O4679" t="s">
        <v>203</v>
      </c>
      <c r="P4679">
        <f t="shared" si="219"/>
        <v>5.3840000000000003</v>
      </c>
      <c r="Q4679">
        <f t="shared" si="220"/>
        <v>-0.38400000000000034</v>
      </c>
      <c r="R4679">
        <f t="shared" si="221"/>
        <v>0.24374999999999999</v>
      </c>
    </row>
    <row r="4680" spans="1:18" x14ac:dyDescent="0.25">
      <c r="A4680" t="s">
        <v>204</v>
      </c>
      <c r="B4680" t="s">
        <v>7</v>
      </c>
      <c r="C4680" s="1">
        <v>44313</v>
      </c>
      <c r="D4680" s="1">
        <v>45044</v>
      </c>
      <c r="E4680" s="24">
        <v>731</v>
      </c>
      <c r="F4680">
        <v>2</v>
      </c>
      <c r="G4680">
        <v>4.3</v>
      </c>
      <c r="H4680">
        <v>1.3</v>
      </c>
      <c r="I4680" t="s">
        <v>159</v>
      </c>
      <c r="J4680">
        <v>84</v>
      </c>
      <c r="K4680">
        <v>39</v>
      </c>
      <c r="L4680">
        <v>160</v>
      </c>
      <c r="M4680" t="s">
        <v>205</v>
      </c>
      <c r="N4680" t="s">
        <v>44</v>
      </c>
      <c r="O4680" t="s">
        <v>203</v>
      </c>
      <c r="P4680">
        <f t="shared" si="219"/>
        <v>5.3840000000000003</v>
      </c>
      <c r="Q4680">
        <f t="shared" si="220"/>
        <v>-1.0840000000000005</v>
      </c>
      <c r="R4680">
        <f t="shared" si="221"/>
        <v>0.24374999999999999</v>
      </c>
    </row>
    <row r="4681" spans="1:18" x14ac:dyDescent="0.25">
      <c r="A4681" t="s">
        <v>204</v>
      </c>
      <c r="B4681" t="s">
        <v>7</v>
      </c>
      <c r="C4681" s="1">
        <v>44313</v>
      </c>
      <c r="D4681" s="1">
        <v>45044</v>
      </c>
      <c r="E4681" s="24">
        <v>731</v>
      </c>
      <c r="F4681">
        <v>2</v>
      </c>
      <c r="G4681">
        <v>4.5999999999999996</v>
      </c>
      <c r="H4681">
        <v>1.6</v>
      </c>
      <c r="I4681" t="s">
        <v>159</v>
      </c>
      <c r="J4681">
        <v>84</v>
      </c>
      <c r="K4681">
        <v>39</v>
      </c>
      <c r="L4681">
        <v>160</v>
      </c>
      <c r="M4681" t="s">
        <v>205</v>
      </c>
      <c r="N4681" t="s">
        <v>44</v>
      </c>
      <c r="O4681" t="s">
        <v>203</v>
      </c>
      <c r="P4681">
        <f t="shared" si="219"/>
        <v>5.3840000000000003</v>
      </c>
      <c r="Q4681">
        <f t="shared" si="220"/>
        <v>-0.7840000000000007</v>
      </c>
      <c r="R4681">
        <f t="shared" si="221"/>
        <v>0.24374999999999999</v>
      </c>
    </row>
    <row r="4682" spans="1:18" x14ac:dyDescent="0.25">
      <c r="A4682" t="s">
        <v>204</v>
      </c>
      <c r="B4682" t="s">
        <v>7</v>
      </c>
      <c r="C4682" s="1">
        <v>44313</v>
      </c>
      <c r="D4682" s="1">
        <v>45044</v>
      </c>
      <c r="E4682" s="24">
        <v>731</v>
      </c>
      <c r="F4682">
        <v>2</v>
      </c>
      <c r="G4682">
        <v>6.3</v>
      </c>
      <c r="H4682">
        <v>1.9</v>
      </c>
      <c r="I4682" t="s">
        <v>157</v>
      </c>
      <c r="J4682">
        <v>84</v>
      </c>
      <c r="K4682">
        <v>39</v>
      </c>
      <c r="L4682">
        <v>160</v>
      </c>
      <c r="M4682" t="s">
        <v>205</v>
      </c>
      <c r="N4682" t="s">
        <v>44</v>
      </c>
      <c r="O4682" t="s">
        <v>203</v>
      </c>
      <c r="P4682">
        <f t="shared" si="219"/>
        <v>5.3840000000000003</v>
      </c>
      <c r="Q4682">
        <f t="shared" si="220"/>
        <v>0.91599999999999948</v>
      </c>
      <c r="R4682">
        <f t="shared" si="221"/>
        <v>0.24374999999999999</v>
      </c>
    </row>
    <row r="4683" spans="1:18" x14ac:dyDescent="0.25">
      <c r="A4683" t="s">
        <v>204</v>
      </c>
      <c r="B4683" t="s">
        <v>7</v>
      </c>
      <c r="C4683" s="1">
        <v>44313</v>
      </c>
      <c r="D4683" s="1">
        <v>45044</v>
      </c>
      <c r="E4683" s="24">
        <v>731</v>
      </c>
      <c r="F4683">
        <v>2</v>
      </c>
      <c r="G4683">
        <v>5.5</v>
      </c>
      <c r="H4683">
        <v>1.6</v>
      </c>
      <c r="I4683" t="s">
        <v>157</v>
      </c>
      <c r="J4683">
        <v>84</v>
      </c>
      <c r="K4683">
        <v>39</v>
      </c>
      <c r="L4683">
        <v>160</v>
      </c>
      <c r="M4683" t="s">
        <v>205</v>
      </c>
      <c r="N4683" t="s">
        <v>44</v>
      </c>
      <c r="O4683" t="s">
        <v>203</v>
      </c>
      <c r="P4683">
        <f t="shared" si="219"/>
        <v>5.3840000000000003</v>
      </c>
      <c r="Q4683">
        <f t="shared" si="220"/>
        <v>0.11599999999999966</v>
      </c>
      <c r="R4683">
        <f t="shared" si="221"/>
        <v>0.24374999999999999</v>
      </c>
    </row>
    <row r="4684" spans="1:18" x14ac:dyDescent="0.25">
      <c r="A4684" t="s">
        <v>204</v>
      </c>
      <c r="B4684" t="s">
        <v>7</v>
      </c>
      <c r="C4684" s="1">
        <v>44313</v>
      </c>
      <c r="D4684" s="1">
        <v>45044</v>
      </c>
      <c r="E4684" s="24">
        <v>731</v>
      </c>
      <c r="F4684">
        <v>2</v>
      </c>
      <c r="G4684">
        <v>4</v>
      </c>
      <c r="H4684">
        <v>1.2</v>
      </c>
      <c r="I4684" t="s">
        <v>157</v>
      </c>
      <c r="J4684">
        <v>84</v>
      </c>
      <c r="K4684">
        <v>39</v>
      </c>
      <c r="L4684">
        <v>160</v>
      </c>
      <c r="M4684" t="s">
        <v>205</v>
      </c>
      <c r="N4684" t="s">
        <v>44</v>
      </c>
      <c r="O4684" t="s">
        <v>203</v>
      </c>
      <c r="P4684">
        <f t="shared" si="219"/>
        <v>5.3840000000000003</v>
      </c>
      <c r="Q4684">
        <f t="shared" si="220"/>
        <v>-1.3840000000000003</v>
      </c>
      <c r="R4684">
        <f t="shared" si="221"/>
        <v>0.24374999999999999</v>
      </c>
    </row>
    <row r="4685" spans="1:18" x14ac:dyDescent="0.25">
      <c r="A4685" t="s">
        <v>204</v>
      </c>
      <c r="B4685" t="s">
        <v>7</v>
      </c>
      <c r="C4685" s="1">
        <v>44313</v>
      </c>
      <c r="D4685" s="1">
        <v>45044</v>
      </c>
      <c r="E4685" s="24">
        <v>731</v>
      </c>
      <c r="F4685">
        <v>2</v>
      </c>
      <c r="G4685">
        <v>4.5999999999999996</v>
      </c>
      <c r="H4685">
        <v>1.3</v>
      </c>
      <c r="I4685" t="s">
        <v>157</v>
      </c>
      <c r="J4685">
        <v>84</v>
      </c>
      <c r="K4685">
        <v>39</v>
      </c>
      <c r="L4685">
        <v>160</v>
      </c>
      <c r="M4685" t="s">
        <v>205</v>
      </c>
      <c r="N4685" t="s">
        <v>44</v>
      </c>
      <c r="O4685" t="s">
        <v>203</v>
      </c>
      <c r="P4685">
        <f t="shared" si="219"/>
        <v>5.3840000000000003</v>
      </c>
      <c r="Q4685">
        <f t="shared" si="220"/>
        <v>-0.7840000000000007</v>
      </c>
      <c r="R4685">
        <f t="shared" si="221"/>
        <v>0.24374999999999999</v>
      </c>
    </row>
    <row r="4686" spans="1:18" x14ac:dyDescent="0.25">
      <c r="A4686" t="s">
        <v>204</v>
      </c>
      <c r="B4686" t="s">
        <v>7</v>
      </c>
      <c r="C4686" s="1">
        <v>44313</v>
      </c>
      <c r="D4686" s="1">
        <v>45044</v>
      </c>
      <c r="E4686" s="24">
        <v>731</v>
      </c>
      <c r="F4686">
        <v>2</v>
      </c>
      <c r="G4686">
        <v>5.0999999999999996</v>
      </c>
      <c r="H4686">
        <v>1.6</v>
      </c>
      <c r="I4686" t="s">
        <v>157</v>
      </c>
      <c r="J4686">
        <v>84</v>
      </c>
      <c r="K4686">
        <v>39</v>
      </c>
      <c r="L4686">
        <v>160</v>
      </c>
      <c r="M4686" t="s">
        <v>205</v>
      </c>
      <c r="N4686" t="s">
        <v>44</v>
      </c>
      <c r="O4686" t="s">
        <v>203</v>
      </c>
      <c r="P4686">
        <f t="shared" si="219"/>
        <v>5.3840000000000003</v>
      </c>
      <c r="Q4686">
        <f t="shared" si="220"/>
        <v>-0.2840000000000007</v>
      </c>
      <c r="R4686">
        <f t="shared" si="221"/>
        <v>0.24374999999999999</v>
      </c>
    </row>
    <row r="4687" spans="1:18" x14ac:dyDescent="0.25">
      <c r="A4687" t="s">
        <v>204</v>
      </c>
      <c r="B4687" t="s">
        <v>7</v>
      </c>
      <c r="C4687" s="1">
        <v>44313</v>
      </c>
      <c r="D4687" s="1">
        <v>45044</v>
      </c>
      <c r="E4687" s="24">
        <v>731</v>
      </c>
      <c r="F4687">
        <v>2</v>
      </c>
      <c r="G4687">
        <v>5.4</v>
      </c>
      <c r="H4687">
        <v>1.6</v>
      </c>
      <c r="I4687" t="s">
        <v>157</v>
      </c>
      <c r="J4687">
        <v>84</v>
      </c>
      <c r="K4687">
        <v>39</v>
      </c>
      <c r="L4687">
        <v>160</v>
      </c>
      <c r="M4687" t="s">
        <v>205</v>
      </c>
      <c r="N4687" t="s">
        <v>44</v>
      </c>
      <c r="O4687" t="s">
        <v>203</v>
      </c>
      <c r="P4687">
        <f t="shared" si="219"/>
        <v>5.3840000000000003</v>
      </c>
      <c r="Q4687">
        <f t="shared" si="220"/>
        <v>1.6000000000000014E-2</v>
      </c>
      <c r="R4687">
        <f t="shared" si="221"/>
        <v>0.24374999999999999</v>
      </c>
    </row>
    <row r="4688" spans="1:18" x14ac:dyDescent="0.25">
      <c r="A4688" t="s">
        <v>204</v>
      </c>
      <c r="B4688" t="s">
        <v>7</v>
      </c>
      <c r="C4688" s="1">
        <v>44313</v>
      </c>
      <c r="D4688" s="1">
        <v>45044</v>
      </c>
      <c r="E4688" s="24">
        <v>731</v>
      </c>
      <c r="F4688">
        <v>2</v>
      </c>
      <c r="G4688">
        <v>4.0999999999999996</v>
      </c>
      <c r="H4688">
        <v>1.3</v>
      </c>
      <c r="I4688" t="s">
        <v>157</v>
      </c>
      <c r="J4688">
        <v>84</v>
      </c>
      <c r="K4688">
        <v>39</v>
      </c>
      <c r="L4688">
        <v>160</v>
      </c>
      <c r="M4688" t="s">
        <v>205</v>
      </c>
      <c r="N4688" t="s">
        <v>44</v>
      </c>
      <c r="O4688" t="s">
        <v>203</v>
      </c>
      <c r="P4688">
        <f t="shared" si="219"/>
        <v>5.3840000000000003</v>
      </c>
      <c r="Q4688">
        <f t="shared" si="220"/>
        <v>-1.2840000000000007</v>
      </c>
      <c r="R4688">
        <f t="shared" si="221"/>
        <v>0.24374999999999999</v>
      </c>
    </row>
    <row r="4689" spans="1:18" x14ac:dyDescent="0.25">
      <c r="A4689" t="s">
        <v>204</v>
      </c>
      <c r="B4689" t="s">
        <v>7</v>
      </c>
      <c r="C4689" s="1">
        <v>44313</v>
      </c>
      <c r="D4689" s="1">
        <v>45044</v>
      </c>
      <c r="E4689" s="24">
        <v>731</v>
      </c>
      <c r="F4689">
        <v>2</v>
      </c>
      <c r="G4689">
        <v>5.0999999999999996</v>
      </c>
      <c r="H4689">
        <v>1.5</v>
      </c>
      <c r="I4689" t="s">
        <v>157</v>
      </c>
      <c r="J4689">
        <v>84</v>
      </c>
      <c r="K4689">
        <v>39</v>
      </c>
      <c r="L4689">
        <v>160</v>
      </c>
      <c r="M4689" t="s">
        <v>205</v>
      </c>
      <c r="N4689" t="s">
        <v>44</v>
      </c>
      <c r="O4689" t="s">
        <v>203</v>
      </c>
      <c r="P4689">
        <f t="shared" si="219"/>
        <v>5.3840000000000003</v>
      </c>
      <c r="Q4689">
        <f t="shared" si="220"/>
        <v>-0.2840000000000007</v>
      </c>
      <c r="R4689">
        <f t="shared" si="221"/>
        <v>0.24374999999999999</v>
      </c>
    </row>
    <row r="4690" spans="1:18" x14ac:dyDescent="0.25">
      <c r="A4690" t="s">
        <v>204</v>
      </c>
      <c r="B4690" t="s">
        <v>7</v>
      </c>
      <c r="C4690" s="1">
        <v>44313</v>
      </c>
      <c r="D4690" s="1">
        <v>45044</v>
      </c>
      <c r="E4690" s="24">
        <v>731</v>
      </c>
      <c r="F4690">
        <v>2</v>
      </c>
      <c r="G4690">
        <v>5.4</v>
      </c>
      <c r="H4690">
        <v>1.7</v>
      </c>
      <c r="I4690" t="s">
        <v>157</v>
      </c>
      <c r="J4690">
        <v>84</v>
      </c>
      <c r="K4690">
        <v>39</v>
      </c>
      <c r="L4690">
        <v>160</v>
      </c>
      <c r="M4690" t="s">
        <v>205</v>
      </c>
      <c r="N4690" t="s">
        <v>44</v>
      </c>
      <c r="O4690" t="s">
        <v>203</v>
      </c>
      <c r="P4690">
        <f t="shared" si="219"/>
        <v>5.3840000000000003</v>
      </c>
      <c r="Q4690">
        <f t="shared" si="220"/>
        <v>1.6000000000000014E-2</v>
      </c>
      <c r="R4690">
        <f t="shared" si="221"/>
        <v>0.24374999999999999</v>
      </c>
    </row>
    <row r="4691" spans="1:18" x14ac:dyDescent="0.25">
      <c r="A4691" t="s">
        <v>204</v>
      </c>
      <c r="B4691" t="s">
        <v>7</v>
      </c>
      <c r="C4691" s="1">
        <v>44313</v>
      </c>
      <c r="D4691" s="1">
        <v>45044</v>
      </c>
      <c r="E4691" s="24">
        <v>731</v>
      </c>
      <c r="F4691">
        <v>2</v>
      </c>
      <c r="G4691">
        <v>5.3</v>
      </c>
      <c r="H4691">
        <v>1.6</v>
      </c>
      <c r="I4691" t="s">
        <v>157</v>
      </c>
      <c r="J4691">
        <v>84</v>
      </c>
      <c r="K4691">
        <v>39</v>
      </c>
      <c r="L4691">
        <v>160</v>
      </c>
      <c r="M4691" t="s">
        <v>205</v>
      </c>
      <c r="N4691" t="s">
        <v>44</v>
      </c>
      <c r="O4691" t="s">
        <v>203</v>
      </c>
      <c r="P4691">
        <f t="shared" si="219"/>
        <v>5.3840000000000003</v>
      </c>
      <c r="Q4691">
        <f t="shared" si="220"/>
        <v>-8.4000000000000519E-2</v>
      </c>
      <c r="R4691">
        <f t="shared" si="221"/>
        <v>0.24374999999999999</v>
      </c>
    </row>
    <row r="4692" spans="1:18" x14ac:dyDescent="0.25">
      <c r="A4692" t="s">
        <v>204</v>
      </c>
      <c r="B4692" t="s">
        <v>7</v>
      </c>
      <c r="C4692" s="1">
        <v>44313</v>
      </c>
      <c r="D4692" s="1">
        <v>45044</v>
      </c>
      <c r="E4692" s="24">
        <v>731</v>
      </c>
      <c r="F4692">
        <v>2</v>
      </c>
      <c r="G4692">
        <v>4.0999999999999996</v>
      </c>
      <c r="H4692">
        <v>1.4</v>
      </c>
      <c r="I4692" t="s">
        <v>157</v>
      </c>
      <c r="J4692">
        <v>84</v>
      </c>
      <c r="K4692">
        <v>39</v>
      </c>
      <c r="L4692">
        <v>160</v>
      </c>
      <c r="M4692" t="s">
        <v>205</v>
      </c>
      <c r="N4692" t="s">
        <v>44</v>
      </c>
      <c r="O4692" t="s">
        <v>203</v>
      </c>
      <c r="P4692">
        <f t="shared" si="219"/>
        <v>5.3840000000000003</v>
      </c>
      <c r="Q4692">
        <f t="shared" si="220"/>
        <v>-1.2840000000000007</v>
      </c>
      <c r="R4692">
        <f t="shared" si="221"/>
        <v>0.24374999999999999</v>
      </c>
    </row>
    <row r="4693" spans="1:18" x14ac:dyDescent="0.25">
      <c r="A4693" t="s">
        <v>204</v>
      </c>
      <c r="B4693" t="s">
        <v>7</v>
      </c>
      <c r="C4693" s="1">
        <v>44313</v>
      </c>
      <c r="D4693" s="1">
        <v>45044</v>
      </c>
      <c r="E4693" s="24">
        <v>731</v>
      </c>
      <c r="F4693">
        <v>2</v>
      </c>
      <c r="G4693">
        <v>5</v>
      </c>
      <c r="H4693">
        <v>1.5</v>
      </c>
      <c r="I4693" t="s">
        <v>157</v>
      </c>
      <c r="J4693">
        <v>84</v>
      </c>
      <c r="K4693">
        <v>39</v>
      </c>
      <c r="L4693">
        <v>160</v>
      </c>
      <c r="M4693" t="s">
        <v>205</v>
      </c>
      <c r="N4693" t="s">
        <v>44</v>
      </c>
      <c r="O4693" t="s">
        <v>203</v>
      </c>
      <c r="P4693">
        <f t="shared" si="219"/>
        <v>5.3840000000000003</v>
      </c>
      <c r="Q4693">
        <f t="shared" si="220"/>
        <v>-0.38400000000000034</v>
      </c>
      <c r="R4693">
        <f t="shared" si="221"/>
        <v>0.24374999999999999</v>
      </c>
    </row>
    <row r="4694" spans="1:18" x14ac:dyDescent="0.25">
      <c r="A4694" t="s">
        <v>204</v>
      </c>
      <c r="B4694" t="s">
        <v>7</v>
      </c>
      <c r="C4694" s="1">
        <v>44313</v>
      </c>
      <c r="D4694" s="1">
        <v>45044</v>
      </c>
      <c r="E4694" s="24">
        <v>731</v>
      </c>
      <c r="F4694">
        <v>2</v>
      </c>
      <c r="G4694">
        <v>4.5999999999999996</v>
      </c>
      <c r="H4694">
        <v>1.5</v>
      </c>
      <c r="I4694" t="s">
        <v>157</v>
      </c>
      <c r="J4694">
        <v>84</v>
      </c>
      <c r="K4694">
        <v>39</v>
      </c>
      <c r="L4694">
        <v>160</v>
      </c>
      <c r="M4694" t="s">
        <v>205</v>
      </c>
      <c r="N4694" t="s">
        <v>44</v>
      </c>
      <c r="O4694" t="s">
        <v>203</v>
      </c>
      <c r="P4694">
        <f t="shared" si="219"/>
        <v>5.3840000000000003</v>
      </c>
      <c r="Q4694">
        <f t="shared" si="220"/>
        <v>-0.7840000000000007</v>
      </c>
      <c r="R4694">
        <f t="shared" si="221"/>
        <v>0.24374999999999999</v>
      </c>
    </row>
    <row r="4695" spans="1:18" x14ac:dyDescent="0.25">
      <c r="A4695" t="s">
        <v>204</v>
      </c>
      <c r="B4695" t="s">
        <v>7</v>
      </c>
      <c r="C4695" s="1">
        <v>44313</v>
      </c>
      <c r="D4695" s="1">
        <v>45044</v>
      </c>
      <c r="E4695" s="24">
        <v>731</v>
      </c>
      <c r="F4695">
        <v>2</v>
      </c>
      <c r="G4695">
        <v>4.7</v>
      </c>
      <c r="H4695">
        <v>1.4</v>
      </c>
      <c r="I4695" t="s">
        <v>157</v>
      </c>
      <c r="J4695">
        <v>84</v>
      </c>
      <c r="K4695">
        <v>39</v>
      </c>
      <c r="L4695">
        <v>160</v>
      </c>
      <c r="M4695" t="s">
        <v>205</v>
      </c>
      <c r="N4695" t="s">
        <v>44</v>
      </c>
      <c r="O4695" t="s">
        <v>203</v>
      </c>
      <c r="P4695">
        <f t="shared" si="219"/>
        <v>5.3840000000000003</v>
      </c>
      <c r="Q4695">
        <f t="shared" si="220"/>
        <v>-0.68400000000000016</v>
      </c>
      <c r="R4695">
        <f t="shared" si="221"/>
        <v>0.24374999999999999</v>
      </c>
    </row>
    <row r="4696" spans="1:18" x14ac:dyDescent="0.25">
      <c r="A4696" t="s">
        <v>204</v>
      </c>
      <c r="B4696" t="s">
        <v>7</v>
      </c>
      <c r="C4696" s="1">
        <v>44313</v>
      </c>
      <c r="D4696" s="1">
        <v>45044</v>
      </c>
      <c r="E4696" s="24">
        <v>731</v>
      </c>
      <c r="F4696">
        <v>2</v>
      </c>
      <c r="G4696">
        <v>4.9000000000000004</v>
      </c>
      <c r="H4696">
        <v>1.6</v>
      </c>
      <c r="I4696" t="s">
        <v>157</v>
      </c>
      <c r="J4696">
        <v>84</v>
      </c>
      <c r="K4696">
        <v>39</v>
      </c>
      <c r="L4696">
        <v>160</v>
      </c>
      <c r="M4696" t="s">
        <v>205</v>
      </c>
      <c r="N4696" t="s">
        <v>44</v>
      </c>
      <c r="O4696" t="s">
        <v>203</v>
      </c>
      <c r="P4696">
        <f t="shared" si="219"/>
        <v>5.3840000000000003</v>
      </c>
      <c r="Q4696">
        <f t="shared" si="220"/>
        <v>-0.48399999999999999</v>
      </c>
      <c r="R4696">
        <f t="shared" si="221"/>
        <v>0.24374999999999999</v>
      </c>
    </row>
    <row r="4697" spans="1:18" x14ac:dyDescent="0.25">
      <c r="A4697" t="s">
        <v>156</v>
      </c>
      <c r="B4697" t="s">
        <v>7</v>
      </c>
      <c r="C4697" s="1">
        <v>44798</v>
      </c>
      <c r="D4697" s="1">
        <v>45163</v>
      </c>
      <c r="E4697" s="24">
        <v>365</v>
      </c>
      <c r="F4697">
        <v>1</v>
      </c>
      <c r="G4697">
        <v>5</v>
      </c>
      <c r="H4697">
        <v>1.6</v>
      </c>
      <c r="I4697" t="s">
        <v>21</v>
      </c>
      <c r="J4697">
        <v>100</v>
      </c>
      <c r="K4697">
        <v>38</v>
      </c>
      <c r="L4697">
        <v>160</v>
      </c>
      <c r="M4697" t="s">
        <v>207</v>
      </c>
      <c r="N4697" t="s">
        <v>44</v>
      </c>
      <c r="O4697" t="s">
        <v>203</v>
      </c>
      <c r="P4697">
        <f t="shared" si="219"/>
        <v>3.92</v>
      </c>
      <c r="Q4697">
        <f t="shared" si="220"/>
        <v>1.08</v>
      </c>
      <c r="R4697">
        <f t="shared" si="221"/>
        <v>0.23749999999999999</v>
      </c>
    </row>
    <row r="4698" spans="1:18" x14ac:dyDescent="0.25">
      <c r="A4698" t="s">
        <v>156</v>
      </c>
      <c r="B4698" t="s">
        <v>7</v>
      </c>
      <c r="C4698" s="1">
        <v>44798</v>
      </c>
      <c r="D4698" s="1">
        <v>45163</v>
      </c>
      <c r="E4698" s="24">
        <v>365</v>
      </c>
      <c r="F4698">
        <v>1</v>
      </c>
      <c r="G4698">
        <v>4.0999999999999996</v>
      </c>
      <c r="H4698">
        <v>1.3</v>
      </c>
      <c r="I4698" t="s">
        <v>21</v>
      </c>
      <c r="J4698">
        <v>100</v>
      </c>
      <c r="K4698">
        <v>38</v>
      </c>
      <c r="L4698">
        <v>160</v>
      </c>
      <c r="M4698" t="s">
        <v>207</v>
      </c>
      <c r="N4698" t="s">
        <v>44</v>
      </c>
      <c r="O4698" t="s">
        <v>203</v>
      </c>
      <c r="P4698">
        <f t="shared" si="219"/>
        <v>3.92</v>
      </c>
      <c r="Q4698">
        <f t="shared" si="220"/>
        <v>0.17999999999999972</v>
      </c>
      <c r="R4698">
        <f t="shared" si="221"/>
        <v>0.23749999999999999</v>
      </c>
    </row>
    <row r="4699" spans="1:18" x14ac:dyDescent="0.25">
      <c r="A4699" t="s">
        <v>156</v>
      </c>
      <c r="B4699" t="s">
        <v>7</v>
      </c>
      <c r="C4699" s="1">
        <v>44798</v>
      </c>
      <c r="D4699" s="1">
        <v>45163</v>
      </c>
      <c r="E4699" s="24">
        <v>365</v>
      </c>
      <c r="F4699">
        <v>1</v>
      </c>
      <c r="G4699">
        <v>2.5</v>
      </c>
      <c r="H4699">
        <v>0.8</v>
      </c>
      <c r="I4699" t="s">
        <v>21</v>
      </c>
      <c r="J4699">
        <v>100</v>
      </c>
      <c r="K4699">
        <v>38</v>
      </c>
      <c r="L4699">
        <v>160</v>
      </c>
      <c r="M4699" t="s">
        <v>207</v>
      </c>
      <c r="N4699" t="s">
        <v>44</v>
      </c>
      <c r="O4699" t="s">
        <v>203</v>
      </c>
      <c r="P4699">
        <f t="shared" si="219"/>
        <v>3.92</v>
      </c>
      <c r="Q4699">
        <f t="shared" si="220"/>
        <v>-1.42</v>
      </c>
      <c r="R4699">
        <f t="shared" si="221"/>
        <v>0.23749999999999999</v>
      </c>
    </row>
    <row r="4700" spans="1:18" x14ac:dyDescent="0.25">
      <c r="A4700" t="s">
        <v>156</v>
      </c>
      <c r="B4700" t="s">
        <v>7</v>
      </c>
      <c r="C4700" s="1">
        <v>44798</v>
      </c>
      <c r="D4700" s="1">
        <v>45163</v>
      </c>
      <c r="E4700" s="24">
        <v>365</v>
      </c>
      <c r="F4700">
        <v>1</v>
      </c>
      <c r="G4700">
        <v>4.7</v>
      </c>
      <c r="H4700">
        <v>1.5</v>
      </c>
      <c r="I4700" t="s">
        <v>21</v>
      </c>
      <c r="J4700">
        <v>100</v>
      </c>
      <c r="K4700">
        <v>38</v>
      </c>
      <c r="L4700">
        <v>160</v>
      </c>
      <c r="M4700" t="s">
        <v>207</v>
      </c>
      <c r="N4700" t="s">
        <v>44</v>
      </c>
      <c r="O4700" t="s">
        <v>203</v>
      </c>
      <c r="P4700">
        <f t="shared" si="219"/>
        <v>3.92</v>
      </c>
      <c r="Q4700">
        <f t="shared" si="220"/>
        <v>0.78000000000000025</v>
      </c>
      <c r="R4700">
        <f t="shared" si="221"/>
        <v>0.23749999999999999</v>
      </c>
    </row>
    <row r="4701" spans="1:18" x14ac:dyDescent="0.25">
      <c r="A4701" t="s">
        <v>156</v>
      </c>
      <c r="B4701" t="s">
        <v>7</v>
      </c>
      <c r="C4701" s="1">
        <v>44798</v>
      </c>
      <c r="D4701" s="1">
        <v>45163</v>
      </c>
      <c r="E4701" s="24">
        <v>365</v>
      </c>
      <c r="F4701">
        <v>1</v>
      </c>
      <c r="G4701">
        <v>3.5</v>
      </c>
      <c r="H4701">
        <v>1.1000000000000001</v>
      </c>
      <c r="I4701" t="s">
        <v>21</v>
      </c>
      <c r="J4701">
        <v>100</v>
      </c>
      <c r="K4701">
        <v>38</v>
      </c>
      <c r="L4701">
        <v>160</v>
      </c>
      <c r="M4701" t="s">
        <v>207</v>
      </c>
      <c r="N4701" t="s">
        <v>44</v>
      </c>
      <c r="O4701" t="s">
        <v>203</v>
      </c>
      <c r="P4701">
        <f t="shared" si="219"/>
        <v>3.92</v>
      </c>
      <c r="Q4701">
        <f t="shared" si="220"/>
        <v>-0.41999999999999993</v>
      </c>
      <c r="R4701">
        <f t="shared" si="221"/>
        <v>0.23749999999999999</v>
      </c>
    </row>
    <row r="4702" spans="1:18" x14ac:dyDescent="0.25">
      <c r="A4702" t="s">
        <v>156</v>
      </c>
      <c r="B4702" t="s">
        <v>7</v>
      </c>
      <c r="C4702" s="1">
        <v>44798</v>
      </c>
      <c r="D4702" s="1">
        <v>45163</v>
      </c>
      <c r="E4702" s="24">
        <v>365</v>
      </c>
      <c r="F4702">
        <v>1</v>
      </c>
      <c r="G4702">
        <v>2.9</v>
      </c>
      <c r="H4702">
        <v>0.9</v>
      </c>
      <c r="I4702" t="s">
        <v>21</v>
      </c>
      <c r="J4702">
        <v>100</v>
      </c>
      <c r="K4702">
        <v>38</v>
      </c>
      <c r="L4702">
        <v>160</v>
      </c>
      <c r="M4702" t="s">
        <v>207</v>
      </c>
      <c r="N4702" t="s">
        <v>44</v>
      </c>
      <c r="O4702" t="s">
        <v>203</v>
      </c>
      <c r="P4702">
        <f t="shared" si="219"/>
        <v>3.92</v>
      </c>
      <c r="Q4702">
        <f t="shared" si="220"/>
        <v>-1.02</v>
      </c>
      <c r="R4702">
        <f t="shared" si="221"/>
        <v>0.23749999999999999</v>
      </c>
    </row>
    <row r="4703" spans="1:18" x14ac:dyDescent="0.25">
      <c r="A4703" t="s">
        <v>156</v>
      </c>
      <c r="B4703" t="s">
        <v>7</v>
      </c>
      <c r="C4703" s="1">
        <v>44798</v>
      </c>
      <c r="D4703" s="1">
        <v>45163</v>
      </c>
      <c r="E4703" s="24">
        <v>365</v>
      </c>
      <c r="F4703">
        <v>1</v>
      </c>
      <c r="G4703">
        <v>4.2</v>
      </c>
      <c r="H4703">
        <v>1.3</v>
      </c>
      <c r="I4703" t="s">
        <v>21</v>
      </c>
      <c r="J4703">
        <v>100</v>
      </c>
      <c r="K4703">
        <v>38</v>
      </c>
      <c r="L4703">
        <v>160</v>
      </c>
      <c r="M4703" t="s">
        <v>207</v>
      </c>
      <c r="N4703" t="s">
        <v>44</v>
      </c>
      <c r="O4703" t="s">
        <v>203</v>
      </c>
      <c r="P4703">
        <f t="shared" si="219"/>
        <v>3.92</v>
      </c>
      <c r="Q4703">
        <f t="shared" si="220"/>
        <v>0.28000000000000025</v>
      </c>
      <c r="R4703">
        <f t="shared" si="221"/>
        <v>0.23749999999999999</v>
      </c>
    </row>
    <row r="4704" spans="1:18" x14ac:dyDescent="0.25">
      <c r="A4704" t="s">
        <v>156</v>
      </c>
      <c r="B4704" t="s">
        <v>7</v>
      </c>
      <c r="C4704" s="1">
        <v>44798</v>
      </c>
      <c r="D4704" s="1">
        <v>45163</v>
      </c>
      <c r="E4704" s="24">
        <v>365</v>
      </c>
      <c r="F4704">
        <v>1</v>
      </c>
      <c r="G4704">
        <v>3.4</v>
      </c>
      <c r="H4704">
        <v>1</v>
      </c>
      <c r="I4704" t="s">
        <v>21</v>
      </c>
      <c r="J4704">
        <v>100</v>
      </c>
      <c r="K4704">
        <v>38</v>
      </c>
      <c r="L4704">
        <v>160</v>
      </c>
      <c r="M4704" t="s">
        <v>207</v>
      </c>
      <c r="N4704" t="s">
        <v>44</v>
      </c>
      <c r="O4704" t="s">
        <v>203</v>
      </c>
      <c r="P4704">
        <f t="shared" si="219"/>
        <v>3.92</v>
      </c>
      <c r="Q4704">
        <f t="shared" si="220"/>
        <v>-0.52</v>
      </c>
      <c r="R4704">
        <f t="shared" si="221"/>
        <v>0.23749999999999999</v>
      </c>
    </row>
    <row r="4705" spans="1:18" x14ac:dyDescent="0.25">
      <c r="A4705" t="s">
        <v>156</v>
      </c>
      <c r="B4705" t="s">
        <v>7</v>
      </c>
      <c r="C4705" s="1">
        <v>44798</v>
      </c>
      <c r="D4705" s="1">
        <v>45163</v>
      </c>
      <c r="E4705" s="24">
        <v>365</v>
      </c>
      <c r="F4705">
        <v>1</v>
      </c>
      <c r="G4705">
        <v>3.9</v>
      </c>
      <c r="H4705">
        <v>1.3</v>
      </c>
      <c r="I4705" t="s">
        <v>21</v>
      </c>
      <c r="J4705">
        <v>100</v>
      </c>
      <c r="K4705">
        <v>38</v>
      </c>
      <c r="L4705">
        <v>160</v>
      </c>
      <c r="M4705" t="s">
        <v>207</v>
      </c>
      <c r="N4705" t="s">
        <v>44</v>
      </c>
      <c r="O4705" t="s">
        <v>203</v>
      </c>
      <c r="P4705">
        <f t="shared" si="219"/>
        <v>3.92</v>
      </c>
      <c r="Q4705">
        <f t="shared" si="220"/>
        <v>-2.0000000000000018E-2</v>
      </c>
      <c r="R4705">
        <f t="shared" si="221"/>
        <v>0.23749999999999999</v>
      </c>
    </row>
    <row r="4706" spans="1:18" x14ac:dyDescent="0.25">
      <c r="A4706" t="s">
        <v>156</v>
      </c>
      <c r="B4706" t="s">
        <v>7</v>
      </c>
      <c r="C4706" s="1">
        <v>44798</v>
      </c>
      <c r="D4706" s="1">
        <v>45163</v>
      </c>
      <c r="E4706" s="24">
        <v>365</v>
      </c>
      <c r="F4706">
        <v>1</v>
      </c>
      <c r="G4706">
        <v>2.7</v>
      </c>
      <c r="H4706">
        <v>0.8</v>
      </c>
      <c r="I4706" t="s">
        <v>21</v>
      </c>
      <c r="J4706">
        <v>100</v>
      </c>
      <c r="K4706">
        <v>38</v>
      </c>
      <c r="L4706">
        <v>160</v>
      </c>
      <c r="M4706" t="s">
        <v>207</v>
      </c>
      <c r="N4706" t="s">
        <v>44</v>
      </c>
      <c r="O4706" t="s">
        <v>203</v>
      </c>
      <c r="P4706">
        <f t="shared" si="219"/>
        <v>3.92</v>
      </c>
      <c r="Q4706">
        <f t="shared" si="220"/>
        <v>-1.2199999999999998</v>
      </c>
      <c r="R4706">
        <f t="shared" si="221"/>
        <v>0.23749999999999999</v>
      </c>
    </row>
    <row r="4707" spans="1:18" x14ac:dyDescent="0.25">
      <c r="A4707" t="s">
        <v>156</v>
      </c>
      <c r="B4707" t="s">
        <v>7</v>
      </c>
      <c r="C4707" s="1">
        <v>44798</v>
      </c>
      <c r="D4707" s="1">
        <v>45163</v>
      </c>
      <c r="E4707" s="24">
        <v>365</v>
      </c>
      <c r="F4707">
        <v>1</v>
      </c>
      <c r="G4707">
        <v>3.9</v>
      </c>
      <c r="H4707">
        <v>1.2</v>
      </c>
      <c r="I4707" t="s">
        <v>21</v>
      </c>
      <c r="J4707">
        <v>100</v>
      </c>
      <c r="K4707">
        <v>38</v>
      </c>
      <c r="L4707">
        <v>160</v>
      </c>
      <c r="M4707" t="s">
        <v>207</v>
      </c>
      <c r="N4707" t="s">
        <v>44</v>
      </c>
      <c r="O4707" t="s">
        <v>203</v>
      </c>
      <c r="P4707">
        <f t="shared" si="219"/>
        <v>3.92</v>
      </c>
      <c r="Q4707">
        <f t="shared" si="220"/>
        <v>-2.0000000000000018E-2</v>
      </c>
      <c r="R4707">
        <f t="shared" si="221"/>
        <v>0.23749999999999999</v>
      </c>
    </row>
    <row r="4708" spans="1:18" x14ac:dyDescent="0.25">
      <c r="A4708" t="s">
        <v>156</v>
      </c>
      <c r="B4708" t="s">
        <v>7</v>
      </c>
      <c r="C4708" s="1">
        <v>44798</v>
      </c>
      <c r="D4708" s="1">
        <v>45163</v>
      </c>
      <c r="E4708" s="24">
        <v>365</v>
      </c>
      <c r="F4708">
        <v>1</v>
      </c>
      <c r="G4708">
        <v>3.4</v>
      </c>
      <c r="H4708">
        <v>1</v>
      </c>
      <c r="I4708" t="s">
        <v>21</v>
      </c>
      <c r="J4708">
        <v>100</v>
      </c>
      <c r="K4708">
        <v>38</v>
      </c>
      <c r="L4708">
        <v>160</v>
      </c>
      <c r="M4708" t="s">
        <v>207</v>
      </c>
      <c r="N4708" t="s">
        <v>44</v>
      </c>
      <c r="O4708" t="s">
        <v>203</v>
      </c>
      <c r="P4708">
        <f t="shared" si="219"/>
        <v>3.92</v>
      </c>
      <c r="Q4708">
        <f t="shared" si="220"/>
        <v>-0.52</v>
      </c>
      <c r="R4708">
        <f t="shared" si="221"/>
        <v>0.23749999999999999</v>
      </c>
    </row>
    <row r="4709" spans="1:18" x14ac:dyDescent="0.25">
      <c r="A4709" t="s">
        <v>156</v>
      </c>
      <c r="B4709" t="s">
        <v>7</v>
      </c>
      <c r="C4709" s="1">
        <v>44798</v>
      </c>
      <c r="D4709" s="1">
        <v>45163</v>
      </c>
      <c r="E4709" s="24">
        <v>365</v>
      </c>
      <c r="F4709">
        <v>1</v>
      </c>
      <c r="G4709">
        <v>3</v>
      </c>
      <c r="H4709">
        <v>0.9</v>
      </c>
      <c r="I4709" t="s">
        <v>21</v>
      </c>
      <c r="J4709">
        <v>100</v>
      </c>
      <c r="K4709">
        <v>38</v>
      </c>
      <c r="L4709">
        <v>160</v>
      </c>
      <c r="M4709" t="s">
        <v>207</v>
      </c>
      <c r="N4709" t="s">
        <v>44</v>
      </c>
      <c r="O4709" t="s">
        <v>203</v>
      </c>
      <c r="P4709">
        <f t="shared" si="219"/>
        <v>3.92</v>
      </c>
      <c r="Q4709">
        <f t="shared" si="220"/>
        <v>-0.91999999999999993</v>
      </c>
      <c r="R4709">
        <f t="shared" si="221"/>
        <v>0.23749999999999999</v>
      </c>
    </row>
    <row r="4710" spans="1:18" x14ac:dyDescent="0.25">
      <c r="A4710" t="s">
        <v>156</v>
      </c>
      <c r="B4710" t="s">
        <v>7</v>
      </c>
      <c r="C4710" s="1">
        <v>44798</v>
      </c>
      <c r="D4710" s="1">
        <v>45163</v>
      </c>
      <c r="E4710" s="24">
        <v>365</v>
      </c>
      <c r="F4710">
        <v>1</v>
      </c>
      <c r="G4710">
        <v>3.7</v>
      </c>
      <c r="H4710">
        <v>1.1000000000000001</v>
      </c>
      <c r="I4710" t="s">
        <v>21</v>
      </c>
      <c r="J4710">
        <v>100</v>
      </c>
      <c r="K4710">
        <v>38</v>
      </c>
      <c r="L4710">
        <v>160</v>
      </c>
      <c r="M4710" t="s">
        <v>207</v>
      </c>
      <c r="N4710" t="s">
        <v>44</v>
      </c>
      <c r="O4710" t="s">
        <v>203</v>
      </c>
      <c r="P4710">
        <f t="shared" si="219"/>
        <v>3.92</v>
      </c>
      <c r="Q4710">
        <f t="shared" si="220"/>
        <v>-0.21999999999999975</v>
      </c>
      <c r="R4710">
        <f t="shared" si="221"/>
        <v>0.23749999999999999</v>
      </c>
    </row>
    <row r="4711" spans="1:18" x14ac:dyDescent="0.25">
      <c r="A4711" t="s">
        <v>156</v>
      </c>
      <c r="B4711" t="s">
        <v>7</v>
      </c>
      <c r="C4711" s="1">
        <v>44798</v>
      </c>
      <c r="D4711" s="1">
        <v>45163</v>
      </c>
      <c r="E4711" s="24">
        <v>365</v>
      </c>
      <c r="F4711">
        <v>1</v>
      </c>
      <c r="G4711">
        <v>4.3</v>
      </c>
      <c r="H4711">
        <v>1.4</v>
      </c>
      <c r="I4711" t="s">
        <v>21</v>
      </c>
      <c r="J4711">
        <v>100</v>
      </c>
      <c r="K4711">
        <v>38</v>
      </c>
      <c r="L4711">
        <v>160</v>
      </c>
      <c r="M4711" t="s">
        <v>207</v>
      </c>
      <c r="N4711" t="s">
        <v>44</v>
      </c>
      <c r="O4711" t="s">
        <v>203</v>
      </c>
      <c r="P4711">
        <f t="shared" si="219"/>
        <v>3.92</v>
      </c>
      <c r="Q4711">
        <f t="shared" si="220"/>
        <v>0.37999999999999989</v>
      </c>
      <c r="R4711">
        <f t="shared" si="221"/>
        <v>0.23749999999999999</v>
      </c>
    </row>
    <row r="4712" spans="1:18" x14ac:dyDescent="0.25">
      <c r="A4712" t="s">
        <v>156</v>
      </c>
      <c r="B4712" t="s">
        <v>7</v>
      </c>
      <c r="C4712" s="1">
        <v>44798</v>
      </c>
      <c r="D4712" s="1">
        <v>45163</v>
      </c>
      <c r="E4712" s="24">
        <v>365</v>
      </c>
      <c r="F4712">
        <v>1</v>
      </c>
      <c r="G4712">
        <v>3.8</v>
      </c>
      <c r="H4712">
        <v>1.1000000000000001</v>
      </c>
      <c r="I4712" t="s">
        <v>21</v>
      </c>
      <c r="J4712">
        <v>100</v>
      </c>
      <c r="K4712">
        <v>38</v>
      </c>
      <c r="L4712">
        <v>160</v>
      </c>
      <c r="M4712" t="s">
        <v>207</v>
      </c>
      <c r="N4712" t="s">
        <v>44</v>
      </c>
      <c r="O4712" t="s">
        <v>203</v>
      </c>
      <c r="P4712">
        <f t="shared" si="219"/>
        <v>3.92</v>
      </c>
      <c r="Q4712">
        <f t="shared" si="220"/>
        <v>-0.12000000000000011</v>
      </c>
      <c r="R4712">
        <f t="shared" si="221"/>
        <v>0.23749999999999999</v>
      </c>
    </row>
    <row r="4713" spans="1:18" x14ac:dyDescent="0.25">
      <c r="A4713" t="s">
        <v>156</v>
      </c>
      <c r="B4713" t="s">
        <v>7</v>
      </c>
      <c r="C4713" s="1">
        <v>44798</v>
      </c>
      <c r="D4713" s="1">
        <v>45163</v>
      </c>
      <c r="E4713" s="24">
        <v>365</v>
      </c>
      <c r="F4713">
        <v>1</v>
      </c>
      <c r="G4713">
        <v>3.9</v>
      </c>
      <c r="H4713">
        <v>1.2</v>
      </c>
      <c r="I4713" t="s">
        <v>21</v>
      </c>
      <c r="J4713">
        <v>100</v>
      </c>
      <c r="K4713">
        <v>38</v>
      </c>
      <c r="L4713">
        <v>160</v>
      </c>
      <c r="M4713" t="s">
        <v>207</v>
      </c>
      <c r="N4713" t="s">
        <v>44</v>
      </c>
      <c r="O4713" t="s">
        <v>203</v>
      </c>
      <c r="P4713">
        <f t="shared" si="219"/>
        <v>3.92</v>
      </c>
      <c r="Q4713">
        <f t="shared" si="220"/>
        <v>-2.0000000000000018E-2</v>
      </c>
      <c r="R4713">
        <f t="shared" si="221"/>
        <v>0.23749999999999999</v>
      </c>
    </row>
    <row r="4714" spans="1:18" x14ac:dyDescent="0.25">
      <c r="A4714" t="s">
        <v>156</v>
      </c>
      <c r="B4714" t="s">
        <v>7</v>
      </c>
      <c r="C4714" s="1">
        <v>44798</v>
      </c>
      <c r="D4714" s="1">
        <v>45163</v>
      </c>
      <c r="E4714" s="24">
        <v>365</v>
      </c>
      <c r="F4714">
        <v>1</v>
      </c>
      <c r="G4714">
        <v>4.4000000000000004</v>
      </c>
      <c r="H4714">
        <v>1.4</v>
      </c>
      <c r="I4714" t="s">
        <v>21</v>
      </c>
      <c r="J4714">
        <v>100</v>
      </c>
      <c r="K4714">
        <v>38</v>
      </c>
      <c r="L4714">
        <v>160</v>
      </c>
      <c r="M4714" t="s">
        <v>207</v>
      </c>
      <c r="N4714" t="s">
        <v>44</v>
      </c>
      <c r="O4714" t="s">
        <v>203</v>
      </c>
      <c r="P4714">
        <f t="shared" si="219"/>
        <v>3.92</v>
      </c>
      <c r="Q4714">
        <f t="shared" si="220"/>
        <v>0.48000000000000043</v>
      </c>
      <c r="R4714">
        <f t="shared" si="221"/>
        <v>0.23749999999999999</v>
      </c>
    </row>
    <row r="4715" spans="1:18" x14ac:dyDescent="0.25">
      <c r="A4715" t="s">
        <v>156</v>
      </c>
      <c r="B4715" t="s">
        <v>7</v>
      </c>
      <c r="C4715" s="1">
        <v>44798</v>
      </c>
      <c r="D4715" s="1">
        <v>45163</v>
      </c>
      <c r="E4715" s="24">
        <v>365</v>
      </c>
      <c r="F4715">
        <v>1</v>
      </c>
      <c r="G4715">
        <v>3.5</v>
      </c>
      <c r="H4715">
        <v>1.1000000000000001</v>
      </c>
      <c r="I4715" t="s">
        <v>21</v>
      </c>
      <c r="J4715">
        <v>100</v>
      </c>
      <c r="K4715">
        <v>38</v>
      </c>
      <c r="L4715">
        <v>160</v>
      </c>
      <c r="M4715" t="s">
        <v>207</v>
      </c>
      <c r="N4715" t="s">
        <v>44</v>
      </c>
      <c r="O4715" t="s">
        <v>203</v>
      </c>
      <c r="P4715">
        <f t="shared" si="219"/>
        <v>3.92</v>
      </c>
      <c r="Q4715">
        <f t="shared" si="220"/>
        <v>-0.41999999999999993</v>
      </c>
      <c r="R4715">
        <f t="shared" si="221"/>
        <v>0.23749999999999999</v>
      </c>
    </row>
    <row r="4716" spans="1:18" x14ac:dyDescent="0.25">
      <c r="A4716" t="s">
        <v>156</v>
      </c>
      <c r="B4716" t="s">
        <v>7</v>
      </c>
      <c r="C4716" s="1">
        <v>44798</v>
      </c>
      <c r="D4716" s="1">
        <v>45163</v>
      </c>
      <c r="E4716" s="24">
        <v>365</v>
      </c>
      <c r="F4716">
        <v>1</v>
      </c>
      <c r="G4716">
        <v>3.9</v>
      </c>
      <c r="H4716">
        <v>1.3</v>
      </c>
      <c r="I4716" t="s">
        <v>21</v>
      </c>
      <c r="J4716">
        <v>100</v>
      </c>
      <c r="K4716">
        <v>38</v>
      </c>
      <c r="L4716">
        <v>160</v>
      </c>
      <c r="M4716" t="s">
        <v>207</v>
      </c>
      <c r="N4716" t="s">
        <v>44</v>
      </c>
      <c r="O4716" t="s">
        <v>203</v>
      </c>
      <c r="P4716">
        <f t="shared" si="219"/>
        <v>3.92</v>
      </c>
      <c r="Q4716">
        <f t="shared" si="220"/>
        <v>-2.0000000000000018E-2</v>
      </c>
      <c r="R4716">
        <f t="shared" si="221"/>
        <v>0.23749999999999999</v>
      </c>
    </row>
    <row r="4717" spans="1:18" x14ac:dyDescent="0.25">
      <c r="A4717" t="s">
        <v>156</v>
      </c>
      <c r="B4717" t="s">
        <v>7</v>
      </c>
      <c r="C4717" s="1">
        <v>44798</v>
      </c>
      <c r="D4717" s="1">
        <v>45163</v>
      </c>
      <c r="E4717" s="24">
        <v>365</v>
      </c>
      <c r="F4717">
        <v>1</v>
      </c>
      <c r="G4717">
        <v>3.8</v>
      </c>
      <c r="H4717">
        <v>1.2</v>
      </c>
      <c r="I4717" t="s">
        <v>21</v>
      </c>
      <c r="J4717">
        <v>100</v>
      </c>
      <c r="K4717">
        <v>38</v>
      </c>
      <c r="L4717">
        <v>160</v>
      </c>
      <c r="M4717" t="s">
        <v>207</v>
      </c>
      <c r="N4717" t="s">
        <v>44</v>
      </c>
      <c r="O4717" t="s">
        <v>203</v>
      </c>
      <c r="P4717">
        <f t="shared" si="219"/>
        <v>3.92</v>
      </c>
      <c r="Q4717">
        <f t="shared" si="220"/>
        <v>-0.12000000000000011</v>
      </c>
      <c r="R4717">
        <f t="shared" si="221"/>
        <v>0.23749999999999999</v>
      </c>
    </row>
    <row r="4718" spans="1:18" x14ac:dyDescent="0.25">
      <c r="A4718" t="s">
        <v>156</v>
      </c>
      <c r="B4718" t="s">
        <v>7</v>
      </c>
      <c r="C4718" s="1">
        <v>44798</v>
      </c>
      <c r="D4718" s="1">
        <v>45163</v>
      </c>
      <c r="E4718" s="24">
        <v>365</v>
      </c>
      <c r="F4718">
        <v>1</v>
      </c>
      <c r="G4718">
        <v>3.2</v>
      </c>
      <c r="H4718">
        <v>1</v>
      </c>
      <c r="I4718" t="s">
        <v>21</v>
      </c>
      <c r="J4718">
        <v>100</v>
      </c>
      <c r="K4718">
        <v>38</v>
      </c>
      <c r="L4718">
        <v>160</v>
      </c>
      <c r="M4718" t="s">
        <v>207</v>
      </c>
      <c r="N4718" t="s">
        <v>44</v>
      </c>
      <c r="O4718" t="s">
        <v>203</v>
      </c>
      <c r="P4718">
        <f t="shared" si="219"/>
        <v>3.92</v>
      </c>
      <c r="Q4718">
        <f t="shared" si="220"/>
        <v>-0.71999999999999975</v>
      </c>
      <c r="R4718">
        <f t="shared" si="221"/>
        <v>0.23749999999999999</v>
      </c>
    </row>
    <row r="4719" spans="1:18" x14ac:dyDescent="0.25">
      <c r="A4719" t="s">
        <v>156</v>
      </c>
      <c r="B4719" t="s">
        <v>7</v>
      </c>
      <c r="C4719" s="1">
        <v>44798</v>
      </c>
      <c r="D4719" s="1">
        <v>45163</v>
      </c>
      <c r="E4719" s="24">
        <v>365</v>
      </c>
      <c r="F4719">
        <v>1</v>
      </c>
      <c r="G4719">
        <v>3.7</v>
      </c>
      <c r="H4719">
        <v>1.2</v>
      </c>
      <c r="I4719" t="s">
        <v>21</v>
      </c>
      <c r="J4719">
        <v>100</v>
      </c>
      <c r="K4719">
        <v>38</v>
      </c>
      <c r="L4719">
        <v>160</v>
      </c>
      <c r="M4719" t="s">
        <v>207</v>
      </c>
      <c r="N4719" t="s">
        <v>44</v>
      </c>
      <c r="O4719" t="s">
        <v>203</v>
      </c>
      <c r="P4719">
        <f t="shared" si="219"/>
        <v>3.92</v>
      </c>
      <c r="Q4719">
        <f t="shared" si="220"/>
        <v>-0.21999999999999975</v>
      </c>
      <c r="R4719">
        <f t="shared" si="221"/>
        <v>0.23749999999999999</v>
      </c>
    </row>
    <row r="4720" spans="1:18" x14ac:dyDescent="0.25">
      <c r="A4720" t="s">
        <v>156</v>
      </c>
      <c r="B4720" t="s">
        <v>7</v>
      </c>
      <c r="C4720" s="1">
        <v>44798</v>
      </c>
      <c r="D4720" s="1">
        <v>45163</v>
      </c>
      <c r="E4720" s="24">
        <v>365</v>
      </c>
      <c r="F4720">
        <v>1</v>
      </c>
      <c r="G4720">
        <v>4</v>
      </c>
      <c r="H4720">
        <v>1.2</v>
      </c>
      <c r="I4720" t="s">
        <v>21</v>
      </c>
      <c r="J4720">
        <v>100</v>
      </c>
      <c r="K4720">
        <v>38</v>
      </c>
      <c r="L4720">
        <v>160</v>
      </c>
      <c r="M4720" t="s">
        <v>207</v>
      </c>
      <c r="N4720" t="s">
        <v>44</v>
      </c>
      <c r="O4720" t="s">
        <v>203</v>
      </c>
      <c r="P4720">
        <f t="shared" si="219"/>
        <v>3.92</v>
      </c>
      <c r="Q4720">
        <f t="shared" si="220"/>
        <v>8.0000000000000071E-2</v>
      </c>
      <c r="R4720">
        <f t="shared" si="221"/>
        <v>0.23749999999999999</v>
      </c>
    </row>
    <row r="4721" spans="1:18" x14ac:dyDescent="0.25">
      <c r="A4721" t="s">
        <v>156</v>
      </c>
      <c r="B4721" t="s">
        <v>7</v>
      </c>
      <c r="C4721" s="1">
        <v>44798</v>
      </c>
      <c r="D4721" s="1">
        <v>45163</v>
      </c>
      <c r="E4721" s="24">
        <v>365</v>
      </c>
      <c r="F4721">
        <v>1</v>
      </c>
      <c r="G4721">
        <v>3.2</v>
      </c>
      <c r="H4721">
        <v>1.1000000000000001</v>
      </c>
      <c r="I4721" t="s">
        <v>21</v>
      </c>
      <c r="J4721">
        <v>100</v>
      </c>
      <c r="K4721">
        <v>38</v>
      </c>
      <c r="L4721">
        <v>160</v>
      </c>
      <c r="M4721" t="s">
        <v>207</v>
      </c>
      <c r="N4721" t="s">
        <v>44</v>
      </c>
      <c r="O4721" t="s">
        <v>203</v>
      </c>
      <c r="P4721">
        <f t="shared" si="219"/>
        <v>3.92</v>
      </c>
      <c r="Q4721">
        <f t="shared" si="220"/>
        <v>-0.71999999999999975</v>
      </c>
      <c r="R4721">
        <f t="shared" si="221"/>
        <v>0.23749999999999999</v>
      </c>
    </row>
    <row r="4722" spans="1:18" x14ac:dyDescent="0.25">
      <c r="A4722" t="s">
        <v>156</v>
      </c>
      <c r="B4722" t="s">
        <v>7</v>
      </c>
      <c r="C4722" s="1">
        <v>44798</v>
      </c>
      <c r="D4722" s="1">
        <v>45163</v>
      </c>
      <c r="E4722" s="24">
        <v>365</v>
      </c>
      <c r="F4722">
        <v>1</v>
      </c>
      <c r="G4722">
        <v>4.2</v>
      </c>
      <c r="H4722">
        <v>1.3</v>
      </c>
      <c r="I4722" t="s">
        <v>21</v>
      </c>
      <c r="J4722">
        <v>100</v>
      </c>
      <c r="K4722">
        <v>38</v>
      </c>
      <c r="L4722">
        <v>160</v>
      </c>
      <c r="M4722" t="s">
        <v>207</v>
      </c>
      <c r="N4722" t="s">
        <v>44</v>
      </c>
      <c r="O4722" t="s">
        <v>203</v>
      </c>
      <c r="P4722">
        <f t="shared" si="219"/>
        <v>3.92</v>
      </c>
      <c r="Q4722">
        <f t="shared" si="220"/>
        <v>0.28000000000000025</v>
      </c>
      <c r="R4722">
        <f t="shared" si="221"/>
        <v>0.23749999999999999</v>
      </c>
    </row>
    <row r="4723" spans="1:18" x14ac:dyDescent="0.25">
      <c r="A4723" t="s">
        <v>156</v>
      </c>
      <c r="B4723" t="s">
        <v>7</v>
      </c>
      <c r="C4723" s="1">
        <v>44798</v>
      </c>
      <c r="D4723" s="1">
        <v>45163</v>
      </c>
      <c r="E4723" s="24">
        <v>365</v>
      </c>
      <c r="F4723">
        <v>1</v>
      </c>
      <c r="G4723">
        <v>3.7</v>
      </c>
      <c r="H4723">
        <v>1.1000000000000001</v>
      </c>
      <c r="I4723" t="s">
        <v>21</v>
      </c>
      <c r="J4723">
        <v>100</v>
      </c>
      <c r="K4723">
        <v>38</v>
      </c>
      <c r="L4723">
        <v>160</v>
      </c>
      <c r="M4723" t="s">
        <v>207</v>
      </c>
      <c r="N4723" t="s">
        <v>44</v>
      </c>
      <c r="O4723" t="s">
        <v>203</v>
      </c>
      <c r="P4723">
        <f t="shared" si="219"/>
        <v>3.92</v>
      </c>
      <c r="Q4723">
        <f t="shared" si="220"/>
        <v>-0.21999999999999975</v>
      </c>
      <c r="R4723">
        <f t="shared" si="221"/>
        <v>0.23749999999999999</v>
      </c>
    </row>
    <row r="4724" spans="1:18" x14ac:dyDescent="0.25">
      <c r="A4724" t="s">
        <v>156</v>
      </c>
      <c r="B4724" t="s">
        <v>7</v>
      </c>
      <c r="C4724" s="1">
        <v>44798</v>
      </c>
      <c r="D4724" s="1">
        <v>45163</v>
      </c>
      <c r="E4724" s="24">
        <v>365</v>
      </c>
      <c r="F4724">
        <v>1</v>
      </c>
      <c r="G4724">
        <v>3.9</v>
      </c>
      <c r="H4724">
        <v>1.3</v>
      </c>
      <c r="I4724" t="s">
        <v>21</v>
      </c>
      <c r="J4724">
        <v>100</v>
      </c>
      <c r="K4724">
        <v>38</v>
      </c>
      <c r="L4724">
        <v>160</v>
      </c>
      <c r="M4724" t="s">
        <v>207</v>
      </c>
      <c r="N4724" t="s">
        <v>44</v>
      </c>
      <c r="O4724" t="s">
        <v>203</v>
      </c>
      <c r="P4724">
        <f t="shared" si="219"/>
        <v>3.92</v>
      </c>
      <c r="Q4724">
        <f t="shared" si="220"/>
        <v>-2.0000000000000018E-2</v>
      </c>
      <c r="R4724">
        <f t="shared" si="221"/>
        <v>0.23749999999999999</v>
      </c>
    </row>
    <row r="4725" spans="1:18" x14ac:dyDescent="0.25">
      <c r="A4725" t="s">
        <v>156</v>
      </c>
      <c r="B4725" t="s">
        <v>7</v>
      </c>
      <c r="C4725" s="1">
        <v>44798</v>
      </c>
      <c r="D4725" s="1">
        <v>45163</v>
      </c>
      <c r="E4725" s="24">
        <v>365</v>
      </c>
      <c r="F4725">
        <v>1</v>
      </c>
      <c r="G4725">
        <v>3</v>
      </c>
      <c r="H4725">
        <v>0.9</v>
      </c>
      <c r="I4725" t="s">
        <v>21</v>
      </c>
      <c r="J4725">
        <v>100</v>
      </c>
      <c r="K4725">
        <v>38</v>
      </c>
      <c r="L4725">
        <v>160</v>
      </c>
      <c r="M4725" t="s">
        <v>207</v>
      </c>
      <c r="N4725" t="s">
        <v>44</v>
      </c>
      <c r="O4725" t="s">
        <v>203</v>
      </c>
      <c r="P4725">
        <f t="shared" si="219"/>
        <v>3.92</v>
      </c>
      <c r="Q4725">
        <f t="shared" si="220"/>
        <v>-0.91999999999999993</v>
      </c>
      <c r="R4725">
        <f t="shared" si="221"/>
        <v>0.23749999999999999</v>
      </c>
    </row>
    <row r="4726" spans="1:18" x14ac:dyDescent="0.25">
      <c r="A4726" t="s">
        <v>156</v>
      </c>
      <c r="B4726" t="s">
        <v>7</v>
      </c>
      <c r="C4726" s="1">
        <v>44798</v>
      </c>
      <c r="D4726" s="1">
        <v>45163</v>
      </c>
      <c r="E4726" s="24">
        <v>365</v>
      </c>
      <c r="F4726">
        <v>1</v>
      </c>
      <c r="G4726">
        <v>3.9</v>
      </c>
      <c r="H4726">
        <v>1.2</v>
      </c>
      <c r="I4726" t="s">
        <v>21</v>
      </c>
      <c r="J4726">
        <v>100</v>
      </c>
      <c r="K4726">
        <v>38</v>
      </c>
      <c r="L4726">
        <v>160</v>
      </c>
      <c r="M4726" t="s">
        <v>207</v>
      </c>
      <c r="N4726" t="s">
        <v>44</v>
      </c>
      <c r="O4726" t="s">
        <v>203</v>
      </c>
      <c r="P4726">
        <f t="shared" si="219"/>
        <v>3.92</v>
      </c>
      <c r="Q4726">
        <f t="shared" si="220"/>
        <v>-2.0000000000000018E-2</v>
      </c>
      <c r="R4726">
        <f t="shared" si="221"/>
        <v>0.23749999999999999</v>
      </c>
    </row>
    <row r="4727" spans="1:18" x14ac:dyDescent="0.25">
      <c r="A4727" t="s">
        <v>156</v>
      </c>
      <c r="B4727" t="s">
        <v>7</v>
      </c>
      <c r="C4727" s="1">
        <v>44798</v>
      </c>
      <c r="D4727" s="1">
        <v>45163</v>
      </c>
      <c r="E4727" s="24">
        <v>365</v>
      </c>
      <c r="F4727">
        <v>1</v>
      </c>
      <c r="G4727">
        <v>3.8</v>
      </c>
      <c r="H4727">
        <v>1.2</v>
      </c>
      <c r="I4727" t="s">
        <v>21</v>
      </c>
      <c r="J4727">
        <v>100</v>
      </c>
      <c r="K4727">
        <v>38</v>
      </c>
      <c r="L4727">
        <v>160</v>
      </c>
      <c r="M4727" t="s">
        <v>207</v>
      </c>
      <c r="N4727" t="s">
        <v>44</v>
      </c>
      <c r="O4727" t="s">
        <v>203</v>
      </c>
      <c r="P4727">
        <f t="shared" si="219"/>
        <v>3.92</v>
      </c>
      <c r="Q4727">
        <f t="shared" si="220"/>
        <v>-0.12000000000000011</v>
      </c>
      <c r="R4727">
        <f t="shared" si="221"/>
        <v>0.23749999999999999</v>
      </c>
    </row>
    <row r="4728" spans="1:18" x14ac:dyDescent="0.25">
      <c r="A4728" t="s">
        <v>156</v>
      </c>
      <c r="B4728" t="s">
        <v>7</v>
      </c>
      <c r="C4728" s="1">
        <v>44798</v>
      </c>
      <c r="D4728" s="1">
        <v>45163</v>
      </c>
      <c r="E4728" s="24">
        <v>365</v>
      </c>
      <c r="F4728">
        <v>1</v>
      </c>
      <c r="G4728">
        <v>4.0999999999999996</v>
      </c>
      <c r="H4728">
        <v>1.3</v>
      </c>
      <c r="I4728" t="s">
        <v>21</v>
      </c>
      <c r="J4728">
        <v>100</v>
      </c>
      <c r="K4728">
        <v>38</v>
      </c>
      <c r="L4728">
        <v>160</v>
      </c>
      <c r="M4728" t="s">
        <v>207</v>
      </c>
      <c r="N4728" t="s">
        <v>44</v>
      </c>
      <c r="O4728" t="s">
        <v>203</v>
      </c>
      <c r="P4728">
        <f t="shared" si="219"/>
        <v>3.92</v>
      </c>
      <c r="Q4728">
        <f t="shared" si="220"/>
        <v>0.17999999999999972</v>
      </c>
      <c r="R4728">
        <f t="shared" si="221"/>
        <v>0.23749999999999999</v>
      </c>
    </row>
    <row r="4729" spans="1:18" x14ac:dyDescent="0.25">
      <c r="A4729" t="s">
        <v>156</v>
      </c>
      <c r="B4729" t="s">
        <v>7</v>
      </c>
      <c r="C4729" s="1">
        <v>44798</v>
      </c>
      <c r="D4729" s="1">
        <v>45163</v>
      </c>
      <c r="E4729" s="24">
        <v>365</v>
      </c>
      <c r="F4729">
        <v>1</v>
      </c>
      <c r="G4729">
        <v>3.2</v>
      </c>
      <c r="H4729">
        <v>1</v>
      </c>
      <c r="I4729" t="s">
        <v>21</v>
      </c>
      <c r="J4729">
        <v>100</v>
      </c>
      <c r="K4729">
        <v>38</v>
      </c>
      <c r="L4729">
        <v>160</v>
      </c>
      <c r="M4729" t="s">
        <v>207</v>
      </c>
      <c r="N4729" t="s">
        <v>44</v>
      </c>
      <c r="O4729" t="s">
        <v>203</v>
      </c>
      <c r="P4729">
        <f t="shared" si="219"/>
        <v>3.92</v>
      </c>
      <c r="Q4729">
        <f t="shared" si="220"/>
        <v>-0.71999999999999975</v>
      </c>
      <c r="R4729">
        <f t="shared" si="221"/>
        <v>0.23749999999999999</v>
      </c>
    </row>
    <row r="4730" spans="1:18" x14ac:dyDescent="0.25">
      <c r="A4730" t="s">
        <v>156</v>
      </c>
      <c r="B4730" t="s">
        <v>7</v>
      </c>
      <c r="C4730" s="1">
        <v>44798</v>
      </c>
      <c r="D4730" s="1">
        <v>45163</v>
      </c>
      <c r="E4730" s="24">
        <v>365</v>
      </c>
      <c r="F4730">
        <v>1</v>
      </c>
      <c r="G4730">
        <v>2.7</v>
      </c>
      <c r="H4730">
        <v>0.8</v>
      </c>
      <c r="I4730" t="s">
        <v>21</v>
      </c>
      <c r="J4730">
        <v>100</v>
      </c>
      <c r="K4730">
        <v>38</v>
      </c>
      <c r="L4730">
        <v>160</v>
      </c>
      <c r="M4730" t="s">
        <v>207</v>
      </c>
      <c r="N4730" t="s">
        <v>44</v>
      </c>
      <c r="O4730" t="s">
        <v>203</v>
      </c>
      <c r="P4730">
        <f t="shared" si="219"/>
        <v>3.92</v>
      </c>
      <c r="Q4730">
        <f t="shared" si="220"/>
        <v>-1.2199999999999998</v>
      </c>
      <c r="R4730">
        <f t="shared" si="221"/>
        <v>0.23749999999999999</v>
      </c>
    </row>
    <row r="4731" spans="1:18" x14ac:dyDescent="0.25">
      <c r="A4731" t="s">
        <v>156</v>
      </c>
      <c r="B4731" t="s">
        <v>7</v>
      </c>
      <c r="C4731" s="1">
        <v>44798</v>
      </c>
      <c r="D4731" s="1">
        <v>45163</v>
      </c>
      <c r="E4731" s="24">
        <v>365</v>
      </c>
      <c r="F4731">
        <v>1</v>
      </c>
      <c r="G4731">
        <v>4</v>
      </c>
      <c r="H4731">
        <v>1.3</v>
      </c>
      <c r="I4731" t="s">
        <v>21</v>
      </c>
      <c r="J4731">
        <v>100</v>
      </c>
      <c r="K4731">
        <v>38</v>
      </c>
      <c r="L4731">
        <v>160</v>
      </c>
      <c r="M4731" t="s">
        <v>207</v>
      </c>
      <c r="N4731" t="s">
        <v>44</v>
      </c>
      <c r="O4731" t="s">
        <v>203</v>
      </c>
      <c r="P4731">
        <f t="shared" si="219"/>
        <v>3.92</v>
      </c>
      <c r="Q4731">
        <f t="shared" si="220"/>
        <v>8.0000000000000071E-2</v>
      </c>
      <c r="R4731">
        <f t="shared" si="221"/>
        <v>0.23749999999999999</v>
      </c>
    </row>
    <row r="4732" spans="1:18" x14ac:dyDescent="0.25">
      <c r="A4732" t="s">
        <v>156</v>
      </c>
      <c r="B4732" t="s">
        <v>7</v>
      </c>
      <c r="C4732" s="1">
        <v>44798</v>
      </c>
      <c r="D4732" s="1">
        <v>45163</v>
      </c>
      <c r="E4732" s="24">
        <v>365</v>
      </c>
      <c r="F4732">
        <v>1</v>
      </c>
      <c r="G4732">
        <v>3.1</v>
      </c>
      <c r="H4732">
        <v>0.9</v>
      </c>
      <c r="I4732" t="s">
        <v>21</v>
      </c>
      <c r="J4732">
        <v>100</v>
      </c>
      <c r="K4732">
        <v>38</v>
      </c>
      <c r="L4732">
        <v>160</v>
      </c>
      <c r="M4732" t="s">
        <v>207</v>
      </c>
      <c r="N4732" t="s">
        <v>44</v>
      </c>
      <c r="O4732" t="s">
        <v>203</v>
      </c>
      <c r="P4732">
        <f t="shared" si="219"/>
        <v>3.92</v>
      </c>
      <c r="Q4732">
        <f t="shared" si="220"/>
        <v>-0.81999999999999984</v>
      </c>
      <c r="R4732">
        <f t="shared" si="221"/>
        <v>0.23749999999999999</v>
      </c>
    </row>
    <row r="4733" spans="1:18" x14ac:dyDescent="0.25">
      <c r="A4733" t="s">
        <v>156</v>
      </c>
      <c r="B4733" t="s">
        <v>7</v>
      </c>
      <c r="C4733" s="1">
        <v>44798</v>
      </c>
      <c r="D4733" s="1">
        <v>45163</v>
      </c>
      <c r="E4733" s="24">
        <v>365</v>
      </c>
      <c r="F4733">
        <v>1</v>
      </c>
      <c r="G4733">
        <v>4.3</v>
      </c>
      <c r="H4733">
        <v>1.3</v>
      </c>
      <c r="I4733" t="s">
        <v>21</v>
      </c>
      <c r="J4733">
        <v>100</v>
      </c>
      <c r="K4733">
        <v>38</v>
      </c>
      <c r="L4733">
        <v>160</v>
      </c>
      <c r="M4733" t="s">
        <v>207</v>
      </c>
      <c r="N4733" t="s">
        <v>44</v>
      </c>
      <c r="O4733" t="s">
        <v>203</v>
      </c>
      <c r="P4733">
        <f t="shared" si="219"/>
        <v>3.92</v>
      </c>
      <c r="Q4733">
        <f t="shared" si="220"/>
        <v>0.37999999999999989</v>
      </c>
      <c r="R4733">
        <f t="shared" si="221"/>
        <v>0.23749999999999999</v>
      </c>
    </row>
    <row r="4734" spans="1:18" x14ac:dyDescent="0.25">
      <c r="A4734" t="s">
        <v>156</v>
      </c>
      <c r="B4734" t="s">
        <v>7</v>
      </c>
      <c r="C4734" s="1">
        <v>44798</v>
      </c>
      <c r="D4734" s="1">
        <v>45163</v>
      </c>
      <c r="E4734" s="24">
        <v>365</v>
      </c>
      <c r="F4734">
        <v>1</v>
      </c>
      <c r="G4734">
        <v>3.1</v>
      </c>
      <c r="H4734">
        <v>1</v>
      </c>
      <c r="I4734" t="s">
        <v>21</v>
      </c>
      <c r="J4734">
        <v>100</v>
      </c>
      <c r="K4734">
        <v>38</v>
      </c>
      <c r="L4734">
        <v>160</v>
      </c>
      <c r="M4734" t="s">
        <v>207</v>
      </c>
      <c r="N4734" t="s">
        <v>44</v>
      </c>
      <c r="O4734" t="s">
        <v>203</v>
      </c>
      <c r="P4734">
        <f t="shared" si="219"/>
        <v>3.92</v>
      </c>
      <c r="Q4734">
        <f t="shared" si="220"/>
        <v>-0.81999999999999984</v>
      </c>
      <c r="R4734">
        <f t="shared" si="221"/>
        <v>0.23749999999999999</v>
      </c>
    </row>
    <row r="4735" spans="1:18" x14ac:dyDescent="0.25">
      <c r="A4735" t="s">
        <v>248</v>
      </c>
      <c r="B4735" t="s">
        <v>7</v>
      </c>
      <c r="C4735" s="1">
        <v>44799</v>
      </c>
      <c r="D4735" s="1">
        <v>45163</v>
      </c>
      <c r="E4735" s="24">
        <v>364</v>
      </c>
      <c r="F4735">
        <v>1</v>
      </c>
      <c r="G4735">
        <v>5.4</v>
      </c>
      <c r="H4735">
        <v>1.7</v>
      </c>
      <c r="I4735" t="s">
        <v>21</v>
      </c>
      <c r="J4735">
        <v>80</v>
      </c>
      <c r="K4735">
        <v>30</v>
      </c>
      <c r="L4735">
        <v>160</v>
      </c>
      <c r="M4735" t="s">
        <v>209</v>
      </c>
      <c r="N4735" t="s">
        <v>43</v>
      </c>
      <c r="O4735" t="s">
        <v>196</v>
      </c>
      <c r="P4735">
        <f t="shared" si="219"/>
        <v>3.9159999999999999</v>
      </c>
      <c r="Q4735">
        <f t="shared" si="220"/>
        <v>1.4840000000000004</v>
      </c>
      <c r="R4735">
        <f t="shared" si="221"/>
        <v>0.1875</v>
      </c>
    </row>
    <row r="4736" spans="1:18" x14ac:dyDescent="0.25">
      <c r="A4736" t="s">
        <v>248</v>
      </c>
      <c r="B4736" t="s">
        <v>7</v>
      </c>
      <c r="C4736" s="1">
        <v>44799</v>
      </c>
      <c r="D4736" s="1">
        <v>45163</v>
      </c>
      <c r="E4736" s="24">
        <v>364</v>
      </c>
      <c r="F4736">
        <v>1</v>
      </c>
      <c r="G4736">
        <v>4.5999999999999996</v>
      </c>
      <c r="H4736">
        <v>1.5</v>
      </c>
      <c r="I4736" t="s">
        <v>21</v>
      </c>
      <c r="J4736">
        <v>80</v>
      </c>
      <c r="K4736">
        <v>30</v>
      </c>
      <c r="L4736">
        <v>160</v>
      </c>
      <c r="M4736" t="s">
        <v>209</v>
      </c>
      <c r="N4736" t="s">
        <v>43</v>
      </c>
      <c r="O4736" t="s">
        <v>196</v>
      </c>
      <c r="P4736">
        <f t="shared" si="219"/>
        <v>3.9159999999999999</v>
      </c>
      <c r="Q4736">
        <f t="shared" si="220"/>
        <v>0.68399999999999972</v>
      </c>
      <c r="R4736">
        <f t="shared" si="221"/>
        <v>0.1875</v>
      </c>
    </row>
    <row r="4737" spans="1:18" x14ac:dyDescent="0.25">
      <c r="A4737" t="s">
        <v>248</v>
      </c>
      <c r="B4737" t="s">
        <v>7</v>
      </c>
      <c r="C4737" s="1">
        <v>44799</v>
      </c>
      <c r="D4737" s="1">
        <v>45163</v>
      </c>
      <c r="E4737" s="24">
        <v>364</v>
      </c>
      <c r="F4737">
        <v>1</v>
      </c>
      <c r="G4737">
        <v>4.0999999999999996</v>
      </c>
      <c r="H4737">
        <v>1.3</v>
      </c>
      <c r="I4737" t="s">
        <v>21</v>
      </c>
      <c r="J4737">
        <v>80</v>
      </c>
      <c r="K4737">
        <v>30</v>
      </c>
      <c r="L4737">
        <v>160</v>
      </c>
      <c r="M4737" t="s">
        <v>209</v>
      </c>
      <c r="N4737" t="s">
        <v>43</v>
      </c>
      <c r="O4737" t="s">
        <v>196</v>
      </c>
      <c r="P4737">
        <f t="shared" si="219"/>
        <v>3.9159999999999999</v>
      </c>
      <c r="Q4737">
        <f t="shared" si="220"/>
        <v>0.18399999999999972</v>
      </c>
      <c r="R4737">
        <f t="shared" si="221"/>
        <v>0.1875</v>
      </c>
    </row>
    <row r="4738" spans="1:18" x14ac:dyDescent="0.25">
      <c r="A4738" t="s">
        <v>248</v>
      </c>
      <c r="B4738" t="s">
        <v>7</v>
      </c>
      <c r="C4738" s="1">
        <v>44799</v>
      </c>
      <c r="D4738" s="1">
        <v>45163</v>
      </c>
      <c r="E4738" s="24">
        <v>364</v>
      </c>
      <c r="F4738">
        <v>1</v>
      </c>
      <c r="G4738">
        <v>4.7</v>
      </c>
      <c r="H4738">
        <v>1.5</v>
      </c>
      <c r="I4738" t="s">
        <v>21</v>
      </c>
      <c r="J4738">
        <v>80</v>
      </c>
      <c r="K4738">
        <v>30</v>
      </c>
      <c r="L4738">
        <v>160</v>
      </c>
      <c r="M4738" t="s">
        <v>209</v>
      </c>
      <c r="N4738" t="s">
        <v>43</v>
      </c>
      <c r="O4738" t="s">
        <v>196</v>
      </c>
      <c r="P4738">
        <f t="shared" si="219"/>
        <v>3.9159999999999999</v>
      </c>
      <c r="Q4738">
        <f t="shared" si="220"/>
        <v>0.78400000000000025</v>
      </c>
      <c r="R4738">
        <f t="shared" si="221"/>
        <v>0.1875</v>
      </c>
    </row>
    <row r="4739" spans="1:18" x14ac:dyDescent="0.25">
      <c r="A4739" t="s">
        <v>248</v>
      </c>
      <c r="B4739" t="s">
        <v>7</v>
      </c>
      <c r="C4739" s="1">
        <v>44799</v>
      </c>
      <c r="D4739" s="1">
        <v>45163</v>
      </c>
      <c r="E4739" s="24">
        <v>364</v>
      </c>
      <c r="F4739">
        <v>1</v>
      </c>
      <c r="G4739">
        <v>4.3</v>
      </c>
      <c r="H4739">
        <v>1.2</v>
      </c>
      <c r="I4739" t="s">
        <v>21</v>
      </c>
      <c r="J4739">
        <v>80</v>
      </c>
      <c r="K4739">
        <v>30</v>
      </c>
      <c r="L4739">
        <v>160</v>
      </c>
      <c r="M4739" t="s">
        <v>209</v>
      </c>
      <c r="N4739" t="s">
        <v>43</v>
      </c>
      <c r="O4739" t="s">
        <v>196</v>
      </c>
      <c r="P4739">
        <f t="shared" ref="P4739:P4802" si="222">IF(B4739="AltCom",E4739*0.003+1.43,IF(B4739="EreCya",E4739*0.003+2.87,IF(B4739="JulOrn",E4739*0.004+2.3,IF(B4739="LepElo",E4739*0.011+0.91,IF(B4739="NeoPul",E4739*0.004+2.46,IF(B4739="NeoTet","NT",IF(B4739="TelTem",E4739*0.006+1.77,IF(B4739="VarMoo",E4739*0.003+1.67,"AAAAAAAAAH"))))))))</f>
        <v>3.9159999999999999</v>
      </c>
      <c r="Q4739">
        <f t="shared" ref="Q4739:Q4802" si="223">IF(B4739="NeoTet", "NA", G4739-P4739)</f>
        <v>0.3839999999999999</v>
      </c>
      <c r="R4739">
        <f t="shared" ref="R4739:R4802" si="224">K4739/L4739</f>
        <v>0.1875</v>
      </c>
    </row>
    <row r="4740" spans="1:18" x14ac:dyDescent="0.25">
      <c r="A4740" t="s">
        <v>248</v>
      </c>
      <c r="B4740" t="s">
        <v>7</v>
      </c>
      <c r="C4740" s="1">
        <v>44799</v>
      </c>
      <c r="D4740" s="1">
        <v>45163</v>
      </c>
      <c r="E4740" s="24">
        <v>364</v>
      </c>
      <c r="F4740">
        <v>1</v>
      </c>
      <c r="G4740">
        <v>4.5999999999999996</v>
      </c>
      <c r="H4740">
        <v>1.5</v>
      </c>
      <c r="I4740" t="s">
        <v>21</v>
      </c>
      <c r="J4740">
        <v>80</v>
      </c>
      <c r="K4740">
        <v>30</v>
      </c>
      <c r="L4740">
        <v>160</v>
      </c>
      <c r="M4740" t="s">
        <v>209</v>
      </c>
      <c r="N4740" t="s">
        <v>43</v>
      </c>
      <c r="O4740" t="s">
        <v>196</v>
      </c>
      <c r="P4740">
        <f t="shared" si="222"/>
        <v>3.9159999999999999</v>
      </c>
      <c r="Q4740">
        <f t="shared" si="223"/>
        <v>0.68399999999999972</v>
      </c>
      <c r="R4740">
        <f t="shared" si="224"/>
        <v>0.1875</v>
      </c>
    </row>
    <row r="4741" spans="1:18" x14ac:dyDescent="0.25">
      <c r="A4741" t="s">
        <v>248</v>
      </c>
      <c r="B4741" t="s">
        <v>7</v>
      </c>
      <c r="C4741" s="1">
        <v>44799</v>
      </c>
      <c r="D4741" s="1">
        <v>45163</v>
      </c>
      <c r="E4741" s="24">
        <v>364</v>
      </c>
      <c r="F4741">
        <v>1</v>
      </c>
      <c r="G4741">
        <v>4.3</v>
      </c>
      <c r="H4741">
        <v>1.3</v>
      </c>
      <c r="I4741" t="s">
        <v>21</v>
      </c>
      <c r="J4741">
        <v>80</v>
      </c>
      <c r="K4741">
        <v>30</v>
      </c>
      <c r="L4741">
        <v>160</v>
      </c>
      <c r="M4741" t="s">
        <v>209</v>
      </c>
      <c r="N4741" t="s">
        <v>43</v>
      </c>
      <c r="O4741" t="s">
        <v>196</v>
      </c>
      <c r="P4741">
        <f t="shared" si="222"/>
        <v>3.9159999999999999</v>
      </c>
      <c r="Q4741">
        <f t="shared" si="223"/>
        <v>0.3839999999999999</v>
      </c>
      <c r="R4741">
        <f t="shared" si="224"/>
        <v>0.1875</v>
      </c>
    </row>
    <row r="4742" spans="1:18" x14ac:dyDescent="0.25">
      <c r="A4742" t="s">
        <v>248</v>
      </c>
      <c r="B4742" t="s">
        <v>7</v>
      </c>
      <c r="C4742" s="1">
        <v>44799</v>
      </c>
      <c r="D4742" s="1">
        <v>45163</v>
      </c>
      <c r="E4742" s="24">
        <v>364</v>
      </c>
      <c r="F4742">
        <v>1</v>
      </c>
      <c r="G4742">
        <v>5.0999999999999996</v>
      </c>
      <c r="H4742">
        <v>1.6</v>
      </c>
      <c r="I4742" t="s">
        <v>21</v>
      </c>
      <c r="J4742">
        <v>80</v>
      </c>
      <c r="K4742">
        <v>30</v>
      </c>
      <c r="L4742">
        <v>160</v>
      </c>
      <c r="M4742" t="s">
        <v>209</v>
      </c>
      <c r="N4742" t="s">
        <v>43</v>
      </c>
      <c r="O4742" t="s">
        <v>196</v>
      </c>
      <c r="P4742">
        <f t="shared" si="222"/>
        <v>3.9159999999999999</v>
      </c>
      <c r="Q4742">
        <f t="shared" si="223"/>
        <v>1.1839999999999997</v>
      </c>
      <c r="R4742">
        <f t="shared" si="224"/>
        <v>0.1875</v>
      </c>
    </row>
    <row r="4743" spans="1:18" x14ac:dyDescent="0.25">
      <c r="A4743" t="s">
        <v>204</v>
      </c>
      <c r="B4743" t="s">
        <v>7</v>
      </c>
      <c r="C4743" s="1">
        <v>44258</v>
      </c>
      <c r="D4743" s="1">
        <v>45197</v>
      </c>
      <c r="E4743" s="24">
        <v>939</v>
      </c>
      <c r="F4743">
        <v>2.5</v>
      </c>
      <c r="G4743">
        <v>6.5</v>
      </c>
      <c r="H4743">
        <v>2.1</v>
      </c>
      <c r="I4743" t="s">
        <v>157</v>
      </c>
      <c r="J4743">
        <v>77</v>
      </c>
      <c r="K4743">
        <v>22</v>
      </c>
      <c r="L4743">
        <v>160</v>
      </c>
      <c r="M4743" t="s">
        <v>195</v>
      </c>
      <c r="N4743" t="s">
        <v>43</v>
      </c>
      <c r="O4743" t="s">
        <v>196</v>
      </c>
      <c r="P4743">
        <f t="shared" si="222"/>
        <v>6.2160000000000002</v>
      </c>
      <c r="Q4743">
        <f t="shared" si="223"/>
        <v>0.28399999999999981</v>
      </c>
      <c r="R4743">
        <f t="shared" si="224"/>
        <v>0.13750000000000001</v>
      </c>
    </row>
    <row r="4744" spans="1:18" x14ac:dyDescent="0.25">
      <c r="A4744" t="s">
        <v>204</v>
      </c>
      <c r="B4744" t="s">
        <v>7</v>
      </c>
      <c r="C4744" s="1">
        <v>44258</v>
      </c>
      <c r="D4744" s="1">
        <v>45197</v>
      </c>
      <c r="E4744" s="24">
        <v>939</v>
      </c>
      <c r="F4744">
        <v>2.5</v>
      </c>
      <c r="G4744">
        <v>5.7</v>
      </c>
      <c r="H4744">
        <v>2</v>
      </c>
      <c r="I4744" t="s">
        <v>159</v>
      </c>
      <c r="J4744">
        <v>77</v>
      </c>
      <c r="K4744">
        <v>22</v>
      </c>
      <c r="L4744">
        <v>160</v>
      </c>
      <c r="M4744" t="s">
        <v>195</v>
      </c>
      <c r="N4744" t="s">
        <v>43</v>
      </c>
      <c r="O4744" t="s">
        <v>196</v>
      </c>
      <c r="P4744">
        <f t="shared" si="222"/>
        <v>6.2160000000000002</v>
      </c>
      <c r="Q4744">
        <f t="shared" si="223"/>
        <v>-0.51600000000000001</v>
      </c>
      <c r="R4744">
        <f t="shared" si="224"/>
        <v>0.13750000000000001</v>
      </c>
    </row>
    <row r="4745" spans="1:18" x14ac:dyDescent="0.25">
      <c r="A4745" t="s">
        <v>204</v>
      </c>
      <c r="B4745" t="s">
        <v>7</v>
      </c>
      <c r="C4745" s="1">
        <v>44258</v>
      </c>
      <c r="D4745" s="1">
        <v>45197</v>
      </c>
      <c r="E4745" s="24">
        <v>939</v>
      </c>
      <c r="F4745">
        <v>2.5</v>
      </c>
      <c r="G4745">
        <v>5.2</v>
      </c>
      <c r="H4745">
        <v>1.7</v>
      </c>
      <c r="I4745" t="s">
        <v>157</v>
      </c>
      <c r="J4745">
        <v>77</v>
      </c>
      <c r="K4745">
        <v>22</v>
      </c>
      <c r="L4745">
        <v>160</v>
      </c>
      <c r="M4745" t="s">
        <v>195</v>
      </c>
      <c r="N4745" t="s">
        <v>43</v>
      </c>
      <c r="O4745" t="s">
        <v>196</v>
      </c>
      <c r="P4745">
        <f t="shared" si="222"/>
        <v>6.2160000000000002</v>
      </c>
      <c r="Q4745">
        <f t="shared" si="223"/>
        <v>-1.016</v>
      </c>
      <c r="R4745">
        <f t="shared" si="224"/>
        <v>0.13750000000000001</v>
      </c>
    </row>
    <row r="4746" spans="1:18" x14ac:dyDescent="0.25">
      <c r="A4746" t="s">
        <v>204</v>
      </c>
      <c r="B4746" t="s">
        <v>7</v>
      </c>
      <c r="C4746" s="1">
        <v>44258</v>
      </c>
      <c r="D4746" s="1">
        <v>45197</v>
      </c>
      <c r="E4746" s="24">
        <v>939</v>
      </c>
      <c r="F4746">
        <v>2.5</v>
      </c>
      <c r="G4746">
        <v>6.2</v>
      </c>
      <c r="H4746">
        <v>2.1</v>
      </c>
      <c r="I4746" t="s">
        <v>157</v>
      </c>
      <c r="J4746">
        <v>77</v>
      </c>
      <c r="K4746">
        <v>22</v>
      </c>
      <c r="L4746">
        <v>160</v>
      </c>
      <c r="M4746" t="s">
        <v>195</v>
      </c>
      <c r="N4746" t="s">
        <v>43</v>
      </c>
      <c r="O4746" t="s">
        <v>196</v>
      </c>
      <c r="P4746">
        <f t="shared" si="222"/>
        <v>6.2160000000000002</v>
      </c>
      <c r="Q4746">
        <f t="shared" si="223"/>
        <v>-1.6000000000000014E-2</v>
      </c>
      <c r="R4746">
        <f t="shared" si="224"/>
        <v>0.13750000000000001</v>
      </c>
    </row>
    <row r="4747" spans="1:18" x14ac:dyDescent="0.25">
      <c r="A4747" t="s">
        <v>204</v>
      </c>
      <c r="B4747" t="s">
        <v>7</v>
      </c>
      <c r="C4747" s="1">
        <v>44258</v>
      </c>
      <c r="D4747" s="1">
        <v>45197</v>
      </c>
      <c r="E4747" s="24">
        <v>939</v>
      </c>
      <c r="F4747">
        <v>2.5</v>
      </c>
      <c r="G4747">
        <v>6</v>
      </c>
      <c r="H4747">
        <v>2</v>
      </c>
      <c r="I4747" t="s">
        <v>157</v>
      </c>
      <c r="J4747">
        <v>77</v>
      </c>
      <c r="K4747">
        <v>22</v>
      </c>
      <c r="L4747">
        <v>160</v>
      </c>
      <c r="M4747" t="s">
        <v>195</v>
      </c>
      <c r="N4747" t="s">
        <v>43</v>
      </c>
      <c r="O4747" t="s">
        <v>196</v>
      </c>
      <c r="P4747">
        <f t="shared" si="222"/>
        <v>6.2160000000000002</v>
      </c>
      <c r="Q4747">
        <f t="shared" si="223"/>
        <v>-0.21600000000000019</v>
      </c>
      <c r="R4747">
        <f t="shared" si="224"/>
        <v>0.13750000000000001</v>
      </c>
    </row>
    <row r="4748" spans="1:18" x14ac:dyDescent="0.25">
      <c r="A4748" t="s">
        <v>204</v>
      </c>
      <c r="B4748" t="s">
        <v>7</v>
      </c>
      <c r="C4748" s="1">
        <v>44258</v>
      </c>
      <c r="D4748" s="1">
        <v>45197</v>
      </c>
      <c r="E4748" s="24">
        <v>939</v>
      </c>
      <c r="F4748">
        <v>2.5</v>
      </c>
      <c r="G4748">
        <v>5.8</v>
      </c>
      <c r="H4748">
        <v>1.9</v>
      </c>
      <c r="I4748" t="s">
        <v>159</v>
      </c>
      <c r="J4748">
        <v>77</v>
      </c>
      <c r="K4748">
        <v>22</v>
      </c>
      <c r="L4748">
        <v>160</v>
      </c>
      <c r="M4748" t="s">
        <v>195</v>
      </c>
      <c r="N4748" t="s">
        <v>43</v>
      </c>
      <c r="O4748" t="s">
        <v>196</v>
      </c>
      <c r="P4748">
        <f t="shared" si="222"/>
        <v>6.2160000000000002</v>
      </c>
      <c r="Q4748">
        <f t="shared" si="223"/>
        <v>-0.41600000000000037</v>
      </c>
      <c r="R4748">
        <f t="shared" si="224"/>
        <v>0.13750000000000001</v>
      </c>
    </row>
    <row r="4749" spans="1:18" x14ac:dyDescent="0.25">
      <c r="A4749" t="s">
        <v>204</v>
      </c>
      <c r="B4749" t="s">
        <v>7</v>
      </c>
      <c r="C4749" s="1">
        <v>44258</v>
      </c>
      <c r="D4749" s="1">
        <v>45197</v>
      </c>
      <c r="E4749" s="24">
        <v>939</v>
      </c>
      <c r="F4749">
        <v>2.5</v>
      </c>
      <c r="G4749">
        <v>6.7</v>
      </c>
      <c r="H4749">
        <v>2.2000000000000002</v>
      </c>
      <c r="I4749" t="s">
        <v>157</v>
      </c>
      <c r="J4749">
        <v>77</v>
      </c>
      <c r="K4749">
        <v>22</v>
      </c>
      <c r="L4749">
        <v>160</v>
      </c>
      <c r="M4749" t="s">
        <v>195</v>
      </c>
      <c r="N4749" t="s">
        <v>43</v>
      </c>
      <c r="O4749" t="s">
        <v>196</v>
      </c>
      <c r="P4749">
        <f t="shared" si="222"/>
        <v>6.2160000000000002</v>
      </c>
      <c r="Q4749">
        <f t="shared" si="223"/>
        <v>0.48399999999999999</v>
      </c>
      <c r="R4749">
        <f t="shared" si="224"/>
        <v>0.13750000000000001</v>
      </c>
    </row>
    <row r="4750" spans="1:18" x14ac:dyDescent="0.25">
      <c r="A4750" t="s">
        <v>204</v>
      </c>
      <c r="B4750" t="s">
        <v>7</v>
      </c>
      <c r="C4750" s="1">
        <v>44258</v>
      </c>
      <c r="D4750" s="1">
        <v>45197</v>
      </c>
      <c r="E4750" s="24">
        <v>939</v>
      </c>
      <c r="F4750">
        <v>2.5</v>
      </c>
      <c r="G4750">
        <v>5.6</v>
      </c>
      <c r="H4750">
        <v>1.8</v>
      </c>
      <c r="I4750" t="s">
        <v>157</v>
      </c>
      <c r="J4750">
        <v>77</v>
      </c>
      <c r="K4750">
        <v>22</v>
      </c>
      <c r="L4750">
        <v>160</v>
      </c>
      <c r="M4750" t="s">
        <v>195</v>
      </c>
      <c r="N4750" t="s">
        <v>43</v>
      </c>
      <c r="O4750" t="s">
        <v>196</v>
      </c>
      <c r="P4750">
        <f t="shared" si="222"/>
        <v>6.2160000000000002</v>
      </c>
      <c r="Q4750">
        <f t="shared" si="223"/>
        <v>-0.61600000000000055</v>
      </c>
      <c r="R4750">
        <f t="shared" si="224"/>
        <v>0.13750000000000001</v>
      </c>
    </row>
    <row r="4751" spans="1:18" x14ac:dyDescent="0.25">
      <c r="A4751" t="s">
        <v>204</v>
      </c>
      <c r="B4751" t="s">
        <v>7</v>
      </c>
      <c r="C4751" s="1">
        <v>44258</v>
      </c>
      <c r="D4751" s="1">
        <v>45197</v>
      </c>
      <c r="E4751" s="24">
        <v>939</v>
      </c>
      <c r="F4751">
        <v>2.5</v>
      </c>
      <c r="G4751">
        <v>5.5</v>
      </c>
      <c r="H4751">
        <v>1.8</v>
      </c>
      <c r="I4751" t="s">
        <v>159</v>
      </c>
      <c r="J4751">
        <v>77</v>
      </c>
      <c r="K4751">
        <v>22</v>
      </c>
      <c r="L4751">
        <v>160</v>
      </c>
      <c r="M4751" t="s">
        <v>195</v>
      </c>
      <c r="N4751" t="s">
        <v>43</v>
      </c>
      <c r="O4751" t="s">
        <v>196</v>
      </c>
      <c r="P4751">
        <f t="shared" si="222"/>
        <v>6.2160000000000002</v>
      </c>
      <c r="Q4751">
        <f t="shared" si="223"/>
        <v>-0.71600000000000019</v>
      </c>
      <c r="R4751">
        <f t="shared" si="224"/>
        <v>0.13750000000000001</v>
      </c>
    </row>
    <row r="4752" spans="1:18" x14ac:dyDescent="0.25">
      <c r="A4752" t="s">
        <v>204</v>
      </c>
      <c r="B4752" t="s">
        <v>7</v>
      </c>
      <c r="C4752" s="1">
        <v>44258</v>
      </c>
      <c r="D4752" s="1">
        <v>45197</v>
      </c>
      <c r="E4752" s="24">
        <v>939</v>
      </c>
      <c r="F4752">
        <v>2.5</v>
      </c>
      <c r="G4752">
        <v>6.5</v>
      </c>
      <c r="H4752">
        <v>2.2000000000000002</v>
      </c>
      <c r="I4752" t="s">
        <v>157</v>
      </c>
      <c r="J4752">
        <v>77</v>
      </c>
      <c r="K4752">
        <v>22</v>
      </c>
      <c r="L4752">
        <v>160</v>
      </c>
      <c r="M4752" t="s">
        <v>195</v>
      </c>
      <c r="N4752" t="s">
        <v>43</v>
      </c>
      <c r="O4752" t="s">
        <v>196</v>
      </c>
      <c r="P4752">
        <f t="shared" si="222"/>
        <v>6.2160000000000002</v>
      </c>
      <c r="Q4752">
        <f t="shared" si="223"/>
        <v>0.28399999999999981</v>
      </c>
      <c r="R4752">
        <f t="shared" si="224"/>
        <v>0.13750000000000001</v>
      </c>
    </row>
    <row r="4753" spans="1:18" x14ac:dyDescent="0.25">
      <c r="A4753" t="s">
        <v>204</v>
      </c>
      <c r="B4753" t="s">
        <v>7</v>
      </c>
      <c r="C4753" s="1">
        <v>44258</v>
      </c>
      <c r="D4753" s="1">
        <v>45197</v>
      </c>
      <c r="E4753" s="24">
        <v>939</v>
      </c>
      <c r="F4753">
        <v>2.5</v>
      </c>
      <c r="G4753">
        <v>5.3</v>
      </c>
      <c r="H4753">
        <v>1.8</v>
      </c>
      <c r="I4753" t="s">
        <v>157</v>
      </c>
      <c r="J4753">
        <v>77</v>
      </c>
      <c r="K4753">
        <v>22</v>
      </c>
      <c r="L4753">
        <v>160</v>
      </c>
      <c r="M4753" t="s">
        <v>195</v>
      </c>
      <c r="N4753" t="s">
        <v>43</v>
      </c>
      <c r="O4753" t="s">
        <v>196</v>
      </c>
      <c r="P4753">
        <f t="shared" si="222"/>
        <v>6.2160000000000002</v>
      </c>
      <c r="Q4753">
        <f t="shared" si="223"/>
        <v>-0.91600000000000037</v>
      </c>
      <c r="R4753">
        <f t="shared" si="224"/>
        <v>0.13750000000000001</v>
      </c>
    </row>
    <row r="4754" spans="1:18" x14ac:dyDescent="0.25">
      <c r="A4754" t="s">
        <v>204</v>
      </c>
      <c r="B4754" t="s">
        <v>7</v>
      </c>
      <c r="C4754" s="1">
        <v>44258</v>
      </c>
      <c r="D4754" s="1">
        <v>45197</v>
      </c>
      <c r="E4754" s="24">
        <v>939</v>
      </c>
      <c r="F4754">
        <v>2.5</v>
      </c>
      <c r="G4754">
        <v>6.3</v>
      </c>
      <c r="H4754">
        <v>2</v>
      </c>
      <c r="I4754" t="s">
        <v>157</v>
      </c>
      <c r="J4754">
        <v>77</v>
      </c>
      <c r="K4754">
        <v>22</v>
      </c>
      <c r="L4754">
        <v>160</v>
      </c>
      <c r="M4754" t="s">
        <v>195</v>
      </c>
      <c r="N4754" t="s">
        <v>43</v>
      </c>
      <c r="O4754" t="s">
        <v>196</v>
      </c>
      <c r="P4754">
        <f t="shared" si="222"/>
        <v>6.2160000000000002</v>
      </c>
      <c r="Q4754">
        <f t="shared" si="223"/>
        <v>8.3999999999999631E-2</v>
      </c>
      <c r="R4754">
        <f t="shared" si="224"/>
        <v>0.13750000000000001</v>
      </c>
    </row>
    <row r="4755" spans="1:18" x14ac:dyDescent="0.25">
      <c r="A4755" t="s">
        <v>204</v>
      </c>
      <c r="B4755" t="s">
        <v>7</v>
      </c>
      <c r="C4755" s="1">
        <v>44258</v>
      </c>
      <c r="D4755" s="1">
        <v>45197</v>
      </c>
      <c r="E4755" s="24">
        <v>939</v>
      </c>
      <c r="F4755">
        <v>2.5</v>
      </c>
      <c r="G4755">
        <v>6.5</v>
      </c>
      <c r="H4755">
        <v>2.1</v>
      </c>
      <c r="I4755" t="s">
        <v>157</v>
      </c>
      <c r="J4755">
        <v>77</v>
      </c>
      <c r="K4755">
        <v>22</v>
      </c>
      <c r="L4755">
        <v>160</v>
      </c>
      <c r="M4755" t="s">
        <v>195</v>
      </c>
      <c r="N4755" t="s">
        <v>43</v>
      </c>
      <c r="O4755" t="s">
        <v>196</v>
      </c>
      <c r="P4755">
        <f t="shared" si="222"/>
        <v>6.2160000000000002</v>
      </c>
      <c r="Q4755">
        <f t="shared" si="223"/>
        <v>0.28399999999999981</v>
      </c>
      <c r="R4755">
        <f t="shared" si="224"/>
        <v>0.13750000000000001</v>
      </c>
    </row>
    <row r="4756" spans="1:18" x14ac:dyDescent="0.25">
      <c r="A4756" t="s">
        <v>204</v>
      </c>
      <c r="B4756" t="s">
        <v>7</v>
      </c>
      <c r="C4756" s="1">
        <v>44258</v>
      </c>
      <c r="D4756" s="1">
        <v>45197</v>
      </c>
      <c r="E4756" s="24">
        <v>939</v>
      </c>
      <c r="F4756">
        <v>2.5</v>
      </c>
      <c r="G4756">
        <v>5</v>
      </c>
      <c r="H4756">
        <v>1.6</v>
      </c>
      <c r="I4756" t="s">
        <v>157</v>
      </c>
      <c r="J4756">
        <v>77</v>
      </c>
      <c r="K4756">
        <v>22</v>
      </c>
      <c r="L4756">
        <v>160</v>
      </c>
      <c r="M4756" t="s">
        <v>195</v>
      </c>
      <c r="N4756" t="s">
        <v>43</v>
      </c>
      <c r="O4756" t="s">
        <v>196</v>
      </c>
      <c r="P4756">
        <f t="shared" si="222"/>
        <v>6.2160000000000002</v>
      </c>
      <c r="Q4756">
        <f t="shared" si="223"/>
        <v>-1.2160000000000002</v>
      </c>
      <c r="R4756">
        <f t="shared" si="224"/>
        <v>0.13750000000000001</v>
      </c>
    </row>
    <row r="4757" spans="1:18" x14ac:dyDescent="0.25">
      <c r="A4757" t="s">
        <v>204</v>
      </c>
      <c r="B4757" t="s">
        <v>7</v>
      </c>
      <c r="C4757" s="1">
        <v>44258</v>
      </c>
      <c r="D4757" s="1">
        <v>45197</v>
      </c>
      <c r="E4757" s="24">
        <v>939</v>
      </c>
      <c r="F4757">
        <v>2.5</v>
      </c>
      <c r="G4757">
        <v>6.5</v>
      </c>
      <c r="H4757">
        <v>2.1</v>
      </c>
      <c r="I4757" t="s">
        <v>157</v>
      </c>
      <c r="J4757">
        <v>77</v>
      </c>
      <c r="K4757">
        <v>22</v>
      </c>
      <c r="L4757">
        <v>160</v>
      </c>
      <c r="M4757" t="s">
        <v>195</v>
      </c>
      <c r="N4757" t="s">
        <v>43</v>
      </c>
      <c r="O4757" t="s">
        <v>196</v>
      </c>
      <c r="P4757">
        <f t="shared" si="222"/>
        <v>6.2160000000000002</v>
      </c>
      <c r="Q4757">
        <f t="shared" si="223"/>
        <v>0.28399999999999981</v>
      </c>
      <c r="R4757">
        <f t="shared" si="224"/>
        <v>0.13750000000000001</v>
      </c>
    </row>
    <row r="4758" spans="1:18" x14ac:dyDescent="0.25">
      <c r="A4758" t="s">
        <v>204</v>
      </c>
      <c r="B4758" t="s">
        <v>7</v>
      </c>
      <c r="C4758" s="1">
        <v>44258</v>
      </c>
      <c r="D4758" s="1">
        <v>45197</v>
      </c>
      <c r="E4758" s="24">
        <v>939</v>
      </c>
      <c r="F4758">
        <v>2.5</v>
      </c>
      <c r="G4758">
        <v>5.3</v>
      </c>
      <c r="H4758">
        <v>1.8</v>
      </c>
      <c r="I4758" t="s">
        <v>159</v>
      </c>
      <c r="J4758">
        <v>77</v>
      </c>
      <c r="K4758">
        <v>22</v>
      </c>
      <c r="L4758">
        <v>160</v>
      </c>
      <c r="M4758" t="s">
        <v>195</v>
      </c>
      <c r="N4758" t="s">
        <v>43</v>
      </c>
      <c r="O4758" t="s">
        <v>196</v>
      </c>
      <c r="P4758">
        <f t="shared" si="222"/>
        <v>6.2160000000000002</v>
      </c>
      <c r="Q4758">
        <f t="shared" si="223"/>
        <v>-0.91600000000000037</v>
      </c>
      <c r="R4758">
        <f t="shared" si="224"/>
        <v>0.13750000000000001</v>
      </c>
    </row>
    <row r="4759" spans="1:18" x14ac:dyDescent="0.25">
      <c r="A4759" t="s">
        <v>204</v>
      </c>
      <c r="B4759" t="s">
        <v>7</v>
      </c>
      <c r="C4759" s="1">
        <v>44258</v>
      </c>
      <c r="D4759" s="1">
        <v>45197</v>
      </c>
      <c r="E4759" s="24">
        <v>939</v>
      </c>
      <c r="F4759">
        <v>2.5</v>
      </c>
      <c r="G4759">
        <v>6</v>
      </c>
      <c r="H4759">
        <v>2</v>
      </c>
      <c r="I4759" t="s">
        <v>157</v>
      </c>
      <c r="J4759">
        <v>77</v>
      </c>
      <c r="K4759">
        <v>22</v>
      </c>
      <c r="L4759">
        <v>160</v>
      </c>
      <c r="M4759" t="s">
        <v>195</v>
      </c>
      <c r="N4759" t="s">
        <v>43</v>
      </c>
      <c r="O4759" t="s">
        <v>196</v>
      </c>
      <c r="P4759">
        <f t="shared" si="222"/>
        <v>6.2160000000000002</v>
      </c>
      <c r="Q4759">
        <f t="shared" si="223"/>
        <v>-0.21600000000000019</v>
      </c>
      <c r="R4759">
        <f t="shared" si="224"/>
        <v>0.13750000000000001</v>
      </c>
    </row>
    <row r="4760" spans="1:18" x14ac:dyDescent="0.25">
      <c r="A4760" t="s">
        <v>204</v>
      </c>
      <c r="B4760" t="s">
        <v>7</v>
      </c>
      <c r="C4760" s="1">
        <v>44258</v>
      </c>
      <c r="D4760" s="1">
        <v>45197</v>
      </c>
      <c r="E4760" s="24">
        <v>939</v>
      </c>
      <c r="F4760">
        <v>2.5</v>
      </c>
      <c r="G4760">
        <v>5.9</v>
      </c>
      <c r="H4760">
        <v>1.9</v>
      </c>
      <c r="I4760" t="s">
        <v>157</v>
      </c>
      <c r="J4760">
        <v>77</v>
      </c>
      <c r="K4760">
        <v>22</v>
      </c>
      <c r="L4760">
        <v>160</v>
      </c>
      <c r="M4760" t="s">
        <v>195</v>
      </c>
      <c r="N4760" t="s">
        <v>43</v>
      </c>
      <c r="O4760" t="s">
        <v>196</v>
      </c>
      <c r="P4760">
        <f t="shared" si="222"/>
        <v>6.2160000000000002</v>
      </c>
      <c r="Q4760">
        <f t="shared" si="223"/>
        <v>-0.31599999999999984</v>
      </c>
      <c r="R4760">
        <f t="shared" si="224"/>
        <v>0.13750000000000001</v>
      </c>
    </row>
    <row r="4761" spans="1:18" x14ac:dyDescent="0.25">
      <c r="A4761" t="s">
        <v>204</v>
      </c>
      <c r="B4761" t="s">
        <v>7</v>
      </c>
      <c r="C4761" s="1">
        <v>44258</v>
      </c>
      <c r="D4761" s="1">
        <v>45197</v>
      </c>
      <c r="E4761" s="24">
        <v>939</v>
      </c>
      <c r="F4761">
        <v>2.5</v>
      </c>
      <c r="G4761">
        <v>5.6</v>
      </c>
      <c r="H4761">
        <v>1.8</v>
      </c>
      <c r="I4761" t="s">
        <v>159</v>
      </c>
      <c r="J4761">
        <v>77</v>
      </c>
      <c r="K4761">
        <v>22</v>
      </c>
      <c r="L4761">
        <v>160</v>
      </c>
      <c r="M4761" t="s">
        <v>195</v>
      </c>
      <c r="N4761" t="s">
        <v>43</v>
      </c>
      <c r="O4761" t="s">
        <v>196</v>
      </c>
      <c r="P4761">
        <f t="shared" si="222"/>
        <v>6.2160000000000002</v>
      </c>
      <c r="Q4761">
        <f t="shared" si="223"/>
        <v>-0.61600000000000055</v>
      </c>
      <c r="R4761">
        <f t="shared" si="224"/>
        <v>0.13750000000000001</v>
      </c>
    </row>
    <row r="4762" spans="1:18" x14ac:dyDescent="0.25">
      <c r="A4762" t="s">
        <v>204</v>
      </c>
      <c r="B4762" t="s">
        <v>7</v>
      </c>
      <c r="C4762" s="1">
        <v>44258</v>
      </c>
      <c r="D4762" s="1">
        <v>45197</v>
      </c>
      <c r="E4762" s="24">
        <v>939</v>
      </c>
      <c r="F4762">
        <v>2.5</v>
      </c>
      <c r="G4762">
        <v>5.0999999999999996</v>
      </c>
      <c r="H4762">
        <v>1.7</v>
      </c>
      <c r="I4762" t="s">
        <v>157</v>
      </c>
      <c r="J4762">
        <v>77</v>
      </c>
      <c r="K4762">
        <v>22</v>
      </c>
      <c r="L4762">
        <v>160</v>
      </c>
      <c r="M4762" t="s">
        <v>195</v>
      </c>
      <c r="N4762" t="s">
        <v>43</v>
      </c>
      <c r="O4762" t="s">
        <v>196</v>
      </c>
      <c r="P4762">
        <f t="shared" si="222"/>
        <v>6.2160000000000002</v>
      </c>
      <c r="Q4762">
        <f t="shared" si="223"/>
        <v>-1.1160000000000005</v>
      </c>
      <c r="R4762">
        <f t="shared" si="224"/>
        <v>0.13750000000000001</v>
      </c>
    </row>
    <row r="4763" spans="1:18" x14ac:dyDescent="0.25">
      <c r="A4763" t="s">
        <v>204</v>
      </c>
      <c r="B4763" t="s">
        <v>7</v>
      </c>
      <c r="C4763" s="1">
        <v>44258</v>
      </c>
      <c r="D4763" s="1">
        <v>45197</v>
      </c>
      <c r="E4763" s="24">
        <v>939</v>
      </c>
      <c r="F4763">
        <v>2.5</v>
      </c>
      <c r="G4763">
        <v>5.4</v>
      </c>
      <c r="H4763">
        <v>1.8</v>
      </c>
      <c r="I4763" t="s">
        <v>157</v>
      </c>
      <c r="J4763">
        <v>77</v>
      </c>
      <c r="K4763">
        <v>22</v>
      </c>
      <c r="L4763">
        <v>160</v>
      </c>
      <c r="M4763" t="s">
        <v>195</v>
      </c>
      <c r="N4763" t="s">
        <v>43</v>
      </c>
      <c r="O4763" t="s">
        <v>196</v>
      </c>
      <c r="P4763">
        <f t="shared" si="222"/>
        <v>6.2160000000000002</v>
      </c>
      <c r="Q4763">
        <f t="shared" si="223"/>
        <v>-0.81599999999999984</v>
      </c>
      <c r="R4763">
        <f t="shared" si="224"/>
        <v>0.13750000000000001</v>
      </c>
    </row>
    <row r="4764" spans="1:18" x14ac:dyDescent="0.25">
      <c r="A4764" t="s">
        <v>204</v>
      </c>
      <c r="B4764" t="s">
        <v>7</v>
      </c>
      <c r="C4764" s="1">
        <v>44258</v>
      </c>
      <c r="D4764" s="1">
        <v>45197</v>
      </c>
      <c r="E4764" s="24">
        <v>939</v>
      </c>
      <c r="F4764">
        <v>2.5</v>
      </c>
      <c r="G4764">
        <v>5.2</v>
      </c>
      <c r="H4764">
        <v>1.7</v>
      </c>
      <c r="I4764" t="s">
        <v>157</v>
      </c>
      <c r="J4764">
        <v>77</v>
      </c>
      <c r="K4764">
        <v>22</v>
      </c>
      <c r="L4764">
        <v>160</v>
      </c>
      <c r="M4764" t="s">
        <v>195</v>
      </c>
      <c r="N4764" t="s">
        <v>43</v>
      </c>
      <c r="O4764" t="s">
        <v>196</v>
      </c>
      <c r="P4764">
        <f t="shared" si="222"/>
        <v>6.2160000000000002</v>
      </c>
      <c r="Q4764">
        <f t="shared" si="223"/>
        <v>-1.016</v>
      </c>
      <c r="R4764">
        <f t="shared" si="224"/>
        <v>0.13750000000000001</v>
      </c>
    </row>
    <row r="4765" spans="1:18" x14ac:dyDescent="0.25">
      <c r="A4765" t="s">
        <v>149</v>
      </c>
      <c r="B4765" t="s">
        <v>7</v>
      </c>
      <c r="C4765" s="1">
        <v>44276</v>
      </c>
      <c r="D4765" s="1">
        <v>45197</v>
      </c>
      <c r="E4765" s="24">
        <v>921</v>
      </c>
      <c r="F4765">
        <v>2.5</v>
      </c>
      <c r="G4765">
        <v>6.8</v>
      </c>
      <c r="H4765">
        <v>2.2000000000000002</v>
      </c>
      <c r="I4765" t="s">
        <v>157</v>
      </c>
      <c r="J4765">
        <v>197</v>
      </c>
      <c r="K4765">
        <v>58</v>
      </c>
      <c r="L4765">
        <v>160</v>
      </c>
      <c r="M4765" t="s">
        <v>200</v>
      </c>
      <c r="N4765" t="s">
        <v>43</v>
      </c>
      <c r="O4765" t="s">
        <v>196</v>
      </c>
      <c r="P4765">
        <f t="shared" si="222"/>
        <v>6.1440000000000001</v>
      </c>
      <c r="Q4765">
        <f t="shared" si="223"/>
        <v>0.65599999999999969</v>
      </c>
      <c r="R4765">
        <f t="shared" si="224"/>
        <v>0.36249999999999999</v>
      </c>
    </row>
    <row r="4766" spans="1:18" x14ac:dyDescent="0.25">
      <c r="A4766" t="s">
        <v>149</v>
      </c>
      <c r="B4766" t="s">
        <v>7</v>
      </c>
      <c r="C4766" s="1">
        <v>44276</v>
      </c>
      <c r="D4766" s="1">
        <v>45197</v>
      </c>
      <c r="E4766" s="24">
        <v>921</v>
      </c>
      <c r="F4766">
        <v>2.5</v>
      </c>
      <c r="G4766">
        <v>5.8</v>
      </c>
      <c r="H4766">
        <v>2</v>
      </c>
      <c r="I4766" t="s">
        <v>159</v>
      </c>
      <c r="J4766">
        <v>197</v>
      </c>
      <c r="K4766">
        <v>58</v>
      </c>
      <c r="L4766">
        <v>160</v>
      </c>
      <c r="M4766" t="s">
        <v>200</v>
      </c>
      <c r="N4766" t="s">
        <v>43</v>
      </c>
      <c r="O4766" t="s">
        <v>196</v>
      </c>
      <c r="P4766">
        <f t="shared" si="222"/>
        <v>6.1440000000000001</v>
      </c>
      <c r="Q4766">
        <f t="shared" si="223"/>
        <v>-0.34400000000000031</v>
      </c>
      <c r="R4766">
        <f t="shared" si="224"/>
        <v>0.36249999999999999</v>
      </c>
    </row>
    <row r="4767" spans="1:18" x14ac:dyDescent="0.25">
      <c r="A4767" t="s">
        <v>149</v>
      </c>
      <c r="B4767" t="s">
        <v>7</v>
      </c>
      <c r="C4767" s="1">
        <v>44276</v>
      </c>
      <c r="D4767" s="1">
        <v>45197</v>
      </c>
      <c r="E4767" s="24">
        <v>921</v>
      </c>
      <c r="F4767">
        <v>2.5</v>
      </c>
      <c r="G4767">
        <v>4.8</v>
      </c>
      <c r="H4767">
        <v>1.6</v>
      </c>
      <c r="I4767" t="s">
        <v>159</v>
      </c>
      <c r="J4767">
        <v>197</v>
      </c>
      <c r="K4767">
        <v>58</v>
      </c>
      <c r="L4767">
        <v>160</v>
      </c>
      <c r="M4767" t="s">
        <v>200</v>
      </c>
      <c r="N4767" t="s">
        <v>43</v>
      </c>
      <c r="O4767" t="s">
        <v>196</v>
      </c>
      <c r="P4767">
        <f t="shared" si="222"/>
        <v>6.1440000000000001</v>
      </c>
      <c r="Q4767">
        <f t="shared" si="223"/>
        <v>-1.3440000000000003</v>
      </c>
      <c r="R4767">
        <f t="shared" si="224"/>
        <v>0.36249999999999999</v>
      </c>
    </row>
    <row r="4768" spans="1:18" x14ac:dyDescent="0.25">
      <c r="A4768" t="s">
        <v>149</v>
      </c>
      <c r="B4768" t="s">
        <v>7</v>
      </c>
      <c r="C4768" s="1">
        <v>44276</v>
      </c>
      <c r="D4768" s="1">
        <v>45197</v>
      </c>
      <c r="E4768" s="24">
        <v>921</v>
      </c>
      <c r="F4768">
        <v>2.5</v>
      </c>
      <c r="G4768">
        <v>5.7</v>
      </c>
      <c r="H4768">
        <v>1.9</v>
      </c>
      <c r="I4768" t="s">
        <v>159</v>
      </c>
      <c r="J4768">
        <v>197</v>
      </c>
      <c r="K4768">
        <v>58</v>
      </c>
      <c r="L4768">
        <v>160</v>
      </c>
      <c r="M4768" t="s">
        <v>200</v>
      </c>
      <c r="N4768" t="s">
        <v>43</v>
      </c>
      <c r="O4768" t="s">
        <v>196</v>
      </c>
      <c r="P4768">
        <f t="shared" si="222"/>
        <v>6.1440000000000001</v>
      </c>
      <c r="Q4768">
        <f t="shared" si="223"/>
        <v>-0.44399999999999995</v>
      </c>
      <c r="R4768">
        <f t="shared" si="224"/>
        <v>0.36249999999999999</v>
      </c>
    </row>
    <row r="4769" spans="1:18" x14ac:dyDescent="0.25">
      <c r="A4769" t="s">
        <v>149</v>
      </c>
      <c r="B4769" t="s">
        <v>7</v>
      </c>
      <c r="C4769" s="1">
        <v>44276</v>
      </c>
      <c r="D4769" s="1">
        <v>45197</v>
      </c>
      <c r="E4769" s="24">
        <v>921</v>
      </c>
      <c r="F4769">
        <v>2.5</v>
      </c>
      <c r="G4769">
        <v>6.5</v>
      </c>
      <c r="H4769">
        <v>2.1</v>
      </c>
      <c r="I4769" t="s">
        <v>157</v>
      </c>
      <c r="J4769">
        <v>197</v>
      </c>
      <c r="K4769">
        <v>58</v>
      </c>
      <c r="L4769">
        <v>160</v>
      </c>
      <c r="M4769" t="s">
        <v>200</v>
      </c>
      <c r="N4769" t="s">
        <v>43</v>
      </c>
      <c r="O4769" t="s">
        <v>196</v>
      </c>
      <c r="P4769">
        <f t="shared" si="222"/>
        <v>6.1440000000000001</v>
      </c>
      <c r="Q4769">
        <f t="shared" si="223"/>
        <v>0.35599999999999987</v>
      </c>
      <c r="R4769">
        <f t="shared" si="224"/>
        <v>0.36249999999999999</v>
      </c>
    </row>
    <row r="4770" spans="1:18" x14ac:dyDescent="0.25">
      <c r="A4770" t="s">
        <v>149</v>
      </c>
      <c r="B4770" t="s">
        <v>7</v>
      </c>
      <c r="C4770" s="1">
        <v>44276</v>
      </c>
      <c r="D4770" s="1">
        <v>45197</v>
      </c>
      <c r="E4770" s="24">
        <v>921</v>
      </c>
      <c r="F4770">
        <v>2.5</v>
      </c>
      <c r="G4770">
        <v>5.6</v>
      </c>
      <c r="H4770">
        <v>1.8</v>
      </c>
      <c r="I4770" t="s">
        <v>159</v>
      </c>
      <c r="J4770">
        <v>197</v>
      </c>
      <c r="K4770">
        <v>58</v>
      </c>
      <c r="L4770">
        <v>160</v>
      </c>
      <c r="M4770" t="s">
        <v>200</v>
      </c>
      <c r="N4770" t="s">
        <v>43</v>
      </c>
      <c r="O4770" t="s">
        <v>196</v>
      </c>
      <c r="P4770">
        <f t="shared" si="222"/>
        <v>6.1440000000000001</v>
      </c>
      <c r="Q4770">
        <f t="shared" si="223"/>
        <v>-0.54400000000000048</v>
      </c>
      <c r="R4770">
        <f t="shared" si="224"/>
        <v>0.36249999999999999</v>
      </c>
    </row>
    <row r="4771" spans="1:18" x14ac:dyDescent="0.25">
      <c r="A4771" t="s">
        <v>149</v>
      </c>
      <c r="B4771" t="s">
        <v>7</v>
      </c>
      <c r="C4771" s="1">
        <v>44276</v>
      </c>
      <c r="D4771" s="1">
        <v>45197</v>
      </c>
      <c r="E4771" s="24">
        <v>921</v>
      </c>
      <c r="F4771">
        <v>2.5</v>
      </c>
      <c r="G4771">
        <v>5.2</v>
      </c>
      <c r="H4771">
        <v>1.7</v>
      </c>
      <c r="I4771" t="s">
        <v>159</v>
      </c>
      <c r="J4771">
        <v>197</v>
      </c>
      <c r="K4771">
        <v>58</v>
      </c>
      <c r="L4771">
        <v>160</v>
      </c>
      <c r="M4771" t="s">
        <v>200</v>
      </c>
      <c r="N4771" t="s">
        <v>43</v>
      </c>
      <c r="O4771" t="s">
        <v>196</v>
      </c>
      <c r="P4771">
        <f t="shared" si="222"/>
        <v>6.1440000000000001</v>
      </c>
      <c r="Q4771">
        <f t="shared" si="223"/>
        <v>-0.94399999999999995</v>
      </c>
      <c r="R4771">
        <f t="shared" si="224"/>
        <v>0.36249999999999999</v>
      </c>
    </row>
    <row r="4772" spans="1:18" x14ac:dyDescent="0.25">
      <c r="A4772" t="s">
        <v>149</v>
      </c>
      <c r="B4772" t="s">
        <v>7</v>
      </c>
      <c r="C4772" s="1">
        <v>44276</v>
      </c>
      <c r="D4772" s="1">
        <v>45197</v>
      </c>
      <c r="E4772" s="24">
        <v>921</v>
      </c>
      <c r="F4772">
        <v>2.5</v>
      </c>
      <c r="G4772">
        <v>6.6</v>
      </c>
      <c r="H4772">
        <v>2.1</v>
      </c>
      <c r="I4772" t="s">
        <v>157</v>
      </c>
      <c r="J4772">
        <v>197</v>
      </c>
      <c r="K4772">
        <v>58</v>
      </c>
      <c r="L4772">
        <v>160</v>
      </c>
      <c r="M4772" t="s">
        <v>200</v>
      </c>
      <c r="N4772" t="s">
        <v>43</v>
      </c>
      <c r="O4772" t="s">
        <v>196</v>
      </c>
      <c r="P4772">
        <f t="shared" si="222"/>
        <v>6.1440000000000001</v>
      </c>
      <c r="Q4772">
        <f t="shared" si="223"/>
        <v>0.45599999999999952</v>
      </c>
      <c r="R4772">
        <f t="shared" si="224"/>
        <v>0.36249999999999999</v>
      </c>
    </row>
    <row r="4773" spans="1:18" x14ac:dyDescent="0.25">
      <c r="A4773" t="s">
        <v>149</v>
      </c>
      <c r="B4773" t="s">
        <v>7</v>
      </c>
      <c r="C4773" s="1">
        <v>44276</v>
      </c>
      <c r="D4773" s="1">
        <v>45197</v>
      </c>
      <c r="E4773" s="24">
        <v>921</v>
      </c>
      <c r="F4773">
        <v>2.5</v>
      </c>
      <c r="G4773">
        <v>5</v>
      </c>
      <c r="H4773">
        <v>1.7</v>
      </c>
      <c r="I4773" t="s">
        <v>157</v>
      </c>
      <c r="J4773">
        <v>197</v>
      </c>
      <c r="K4773">
        <v>58</v>
      </c>
      <c r="L4773">
        <v>160</v>
      </c>
      <c r="M4773" t="s">
        <v>200</v>
      </c>
      <c r="N4773" t="s">
        <v>43</v>
      </c>
      <c r="O4773" t="s">
        <v>196</v>
      </c>
      <c r="P4773">
        <f t="shared" si="222"/>
        <v>6.1440000000000001</v>
      </c>
      <c r="Q4773">
        <f t="shared" si="223"/>
        <v>-1.1440000000000001</v>
      </c>
      <c r="R4773">
        <f t="shared" si="224"/>
        <v>0.36249999999999999</v>
      </c>
    </row>
    <row r="4774" spans="1:18" x14ac:dyDescent="0.25">
      <c r="A4774" t="s">
        <v>149</v>
      </c>
      <c r="B4774" t="s">
        <v>7</v>
      </c>
      <c r="C4774" s="1">
        <v>44276</v>
      </c>
      <c r="D4774" s="1">
        <v>45197</v>
      </c>
      <c r="E4774" s="24">
        <v>921</v>
      </c>
      <c r="F4774">
        <v>2.5</v>
      </c>
      <c r="G4774">
        <v>6.1</v>
      </c>
      <c r="H4774">
        <v>2.1</v>
      </c>
      <c r="I4774" t="s">
        <v>157</v>
      </c>
      <c r="J4774">
        <v>197</v>
      </c>
      <c r="K4774">
        <v>58</v>
      </c>
      <c r="L4774">
        <v>160</v>
      </c>
      <c r="M4774" t="s">
        <v>200</v>
      </c>
      <c r="N4774" t="s">
        <v>43</v>
      </c>
      <c r="O4774" t="s">
        <v>196</v>
      </c>
      <c r="P4774">
        <f t="shared" si="222"/>
        <v>6.1440000000000001</v>
      </c>
      <c r="Q4774">
        <f t="shared" si="223"/>
        <v>-4.4000000000000483E-2</v>
      </c>
      <c r="R4774">
        <f t="shared" si="224"/>
        <v>0.36249999999999999</v>
      </c>
    </row>
    <row r="4775" spans="1:18" x14ac:dyDescent="0.25">
      <c r="A4775" t="s">
        <v>149</v>
      </c>
      <c r="B4775" t="s">
        <v>7</v>
      </c>
      <c r="C4775" s="1">
        <v>44276</v>
      </c>
      <c r="D4775" s="1">
        <v>45197</v>
      </c>
      <c r="E4775" s="24">
        <v>921</v>
      </c>
      <c r="F4775">
        <v>2.5</v>
      </c>
      <c r="G4775">
        <v>6</v>
      </c>
      <c r="H4775">
        <v>2</v>
      </c>
      <c r="I4775" t="s">
        <v>157</v>
      </c>
      <c r="J4775">
        <v>197</v>
      </c>
      <c r="K4775">
        <v>58</v>
      </c>
      <c r="L4775">
        <v>160</v>
      </c>
      <c r="M4775" t="s">
        <v>200</v>
      </c>
      <c r="N4775" t="s">
        <v>43</v>
      </c>
      <c r="O4775" t="s">
        <v>196</v>
      </c>
      <c r="P4775">
        <f t="shared" si="222"/>
        <v>6.1440000000000001</v>
      </c>
      <c r="Q4775">
        <f t="shared" si="223"/>
        <v>-0.14400000000000013</v>
      </c>
      <c r="R4775">
        <f t="shared" si="224"/>
        <v>0.36249999999999999</v>
      </c>
    </row>
    <row r="4776" spans="1:18" x14ac:dyDescent="0.25">
      <c r="A4776" t="s">
        <v>149</v>
      </c>
      <c r="B4776" t="s">
        <v>7</v>
      </c>
      <c r="C4776" s="1">
        <v>44276</v>
      </c>
      <c r="D4776" s="1">
        <v>45197</v>
      </c>
      <c r="E4776" s="24">
        <v>921</v>
      </c>
      <c r="F4776">
        <v>2.5</v>
      </c>
      <c r="G4776">
        <v>6.2</v>
      </c>
      <c r="H4776">
        <v>2</v>
      </c>
      <c r="I4776" t="s">
        <v>157</v>
      </c>
      <c r="J4776">
        <v>197</v>
      </c>
      <c r="K4776">
        <v>58</v>
      </c>
      <c r="L4776">
        <v>160</v>
      </c>
      <c r="M4776" t="s">
        <v>200</v>
      </c>
      <c r="N4776" t="s">
        <v>43</v>
      </c>
      <c r="O4776" t="s">
        <v>196</v>
      </c>
      <c r="P4776">
        <f t="shared" si="222"/>
        <v>6.1440000000000001</v>
      </c>
      <c r="Q4776">
        <f t="shared" si="223"/>
        <v>5.600000000000005E-2</v>
      </c>
      <c r="R4776">
        <f t="shared" si="224"/>
        <v>0.36249999999999999</v>
      </c>
    </row>
    <row r="4777" spans="1:18" x14ac:dyDescent="0.25">
      <c r="A4777" t="s">
        <v>149</v>
      </c>
      <c r="B4777" t="s">
        <v>7</v>
      </c>
      <c r="C4777" s="1">
        <v>44276</v>
      </c>
      <c r="D4777" s="1">
        <v>45197</v>
      </c>
      <c r="E4777" s="24">
        <v>921</v>
      </c>
      <c r="F4777">
        <v>2.5</v>
      </c>
      <c r="G4777">
        <v>6</v>
      </c>
      <c r="H4777">
        <v>2.1</v>
      </c>
      <c r="I4777" t="s">
        <v>157</v>
      </c>
      <c r="J4777">
        <v>197</v>
      </c>
      <c r="K4777">
        <v>58</v>
      </c>
      <c r="L4777">
        <v>160</v>
      </c>
      <c r="M4777" t="s">
        <v>200</v>
      </c>
      <c r="N4777" t="s">
        <v>43</v>
      </c>
      <c r="O4777" t="s">
        <v>196</v>
      </c>
      <c r="P4777">
        <f t="shared" si="222"/>
        <v>6.1440000000000001</v>
      </c>
      <c r="Q4777">
        <f t="shared" si="223"/>
        <v>-0.14400000000000013</v>
      </c>
      <c r="R4777">
        <f t="shared" si="224"/>
        <v>0.36249999999999999</v>
      </c>
    </row>
    <row r="4778" spans="1:18" x14ac:dyDescent="0.25">
      <c r="A4778" t="s">
        <v>149</v>
      </c>
      <c r="B4778" t="s">
        <v>7</v>
      </c>
      <c r="C4778" s="1">
        <v>44276</v>
      </c>
      <c r="D4778" s="1">
        <v>45197</v>
      </c>
      <c r="E4778" s="24">
        <v>921</v>
      </c>
      <c r="F4778">
        <v>2.5</v>
      </c>
      <c r="G4778">
        <v>5.6</v>
      </c>
      <c r="H4778">
        <v>1.9</v>
      </c>
      <c r="I4778" t="s">
        <v>159</v>
      </c>
      <c r="J4778">
        <v>197</v>
      </c>
      <c r="K4778">
        <v>58</v>
      </c>
      <c r="L4778">
        <v>160</v>
      </c>
      <c r="M4778" t="s">
        <v>200</v>
      </c>
      <c r="N4778" t="s">
        <v>43</v>
      </c>
      <c r="O4778" t="s">
        <v>196</v>
      </c>
      <c r="P4778">
        <f t="shared" si="222"/>
        <v>6.1440000000000001</v>
      </c>
      <c r="Q4778">
        <f t="shared" si="223"/>
        <v>-0.54400000000000048</v>
      </c>
      <c r="R4778">
        <f t="shared" si="224"/>
        <v>0.36249999999999999</v>
      </c>
    </row>
    <row r="4779" spans="1:18" x14ac:dyDescent="0.25">
      <c r="A4779" t="s">
        <v>149</v>
      </c>
      <c r="B4779" t="s">
        <v>7</v>
      </c>
      <c r="C4779" s="1">
        <v>44276</v>
      </c>
      <c r="D4779" s="1">
        <v>45197</v>
      </c>
      <c r="E4779" s="24">
        <v>921</v>
      </c>
      <c r="F4779">
        <v>2.5</v>
      </c>
      <c r="G4779">
        <v>5</v>
      </c>
      <c r="H4779">
        <v>1.7</v>
      </c>
      <c r="I4779" t="s">
        <v>159</v>
      </c>
      <c r="J4779">
        <v>197</v>
      </c>
      <c r="K4779">
        <v>58</v>
      </c>
      <c r="L4779">
        <v>160</v>
      </c>
      <c r="M4779" t="s">
        <v>200</v>
      </c>
      <c r="N4779" t="s">
        <v>43</v>
      </c>
      <c r="O4779" t="s">
        <v>196</v>
      </c>
      <c r="P4779">
        <f t="shared" si="222"/>
        <v>6.1440000000000001</v>
      </c>
      <c r="Q4779">
        <f t="shared" si="223"/>
        <v>-1.1440000000000001</v>
      </c>
      <c r="R4779">
        <f t="shared" si="224"/>
        <v>0.36249999999999999</v>
      </c>
    </row>
    <row r="4780" spans="1:18" x14ac:dyDescent="0.25">
      <c r="A4780" t="s">
        <v>149</v>
      </c>
      <c r="B4780" t="s">
        <v>7</v>
      </c>
      <c r="C4780" s="1">
        <v>44276</v>
      </c>
      <c r="D4780" s="1">
        <v>45197</v>
      </c>
      <c r="E4780" s="24">
        <v>921</v>
      </c>
      <c r="F4780">
        <v>2.5</v>
      </c>
      <c r="G4780">
        <v>5.6</v>
      </c>
      <c r="H4780">
        <v>1.8</v>
      </c>
      <c r="I4780" t="s">
        <v>159</v>
      </c>
      <c r="J4780">
        <v>197</v>
      </c>
      <c r="K4780">
        <v>58</v>
      </c>
      <c r="L4780">
        <v>160</v>
      </c>
      <c r="M4780" t="s">
        <v>200</v>
      </c>
      <c r="N4780" t="s">
        <v>43</v>
      </c>
      <c r="O4780" t="s">
        <v>196</v>
      </c>
      <c r="P4780">
        <f t="shared" si="222"/>
        <v>6.1440000000000001</v>
      </c>
      <c r="Q4780">
        <f t="shared" si="223"/>
        <v>-0.54400000000000048</v>
      </c>
      <c r="R4780">
        <f t="shared" si="224"/>
        <v>0.36249999999999999</v>
      </c>
    </row>
    <row r="4781" spans="1:18" x14ac:dyDescent="0.25">
      <c r="A4781" t="s">
        <v>149</v>
      </c>
      <c r="B4781" t="s">
        <v>7</v>
      </c>
      <c r="C4781" s="1">
        <v>44276</v>
      </c>
      <c r="D4781" s="1">
        <v>45197</v>
      </c>
      <c r="E4781" s="24">
        <v>921</v>
      </c>
      <c r="F4781">
        <v>2.5</v>
      </c>
      <c r="G4781">
        <v>4.9000000000000004</v>
      </c>
      <c r="H4781">
        <v>1.6</v>
      </c>
      <c r="I4781" t="s">
        <v>157</v>
      </c>
      <c r="J4781">
        <v>197</v>
      </c>
      <c r="K4781">
        <v>58</v>
      </c>
      <c r="L4781">
        <v>160</v>
      </c>
      <c r="M4781" t="s">
        <v>200</v>
      </c>
      <c r="N4781" t="s">
        <v>43</v>
      </c>
      <c r="O4781" t="s">
        <v>196</v>
      </c>
      <c r="P4781">
        <f t="shared" si="222"/>
        <v>6.1440000000000001</v>
      </c>
      <c r="Q4781">
        <f t="shared" si="223"/>
        <v>-1.2439999999999998</v>
      </c>
      <c r="R4781">
        <f t="shared" si="224"/>
        <v>0.36249999999999999</v>
      </c>
    </row>
    <row r="4782" spans="1:18" x14ac:dyDescent="0.25">
      <c r="A4782" t="s">
        <v>149</v>
      </c>
      <c r="B4782" t="s">
        <v>7</v>
      </c>
      <c r="C4782" s="1">
        <v>44276</v>
      </c>
      <c r="D4782" s="1">
        <v>45197</v>
      </c>
      <c r="E4782" s="24">
        <v>921</v>
      </c>
      <c r="F4782">
        <v>2.5</v>
      </c>
      <c r="G4782">
        <v>6</v>
      </c>
      <c r="H4782">
        <v>2</v>
      </c>
      <c r="I4782" t="s">
        <v>157</v>
      </c>
      <c r="J4782">
        <v>197</v>
      </c>
      <c r="K4782">
        <v>58</v>
      </c>
      <c r="L4782">
        <v>160</v>
      </c>
      <c r="M4782" t="s">
        <v>200</v>
      </c>
      <c r="N4782" t="s">
        <v>43</v>
      </c>
      <c r="O4782" t="s">
        <v>196</v>
      </c>
      <c r="P4782">
        <f t="shared" si="222"/>
        <v>6.1440000000000001</v>
      </c>
      <c r="Q4782">
        <f t="shared" si="223"/>
        <v>-0.14400000000000013</v>
      </c>
      <c r="R4782">
        <f t="shared" si="224"/>
        <v>0.36249999999999999</v>
      </c>
    </row>
    <row r="4783" spans="1:18" x14ac:dyDescent="0.25">
      <c r="A4783" t="s">
        <v>149</v>
      </c>
      <c r="B4783" t="s">
        <v>7</v>
      </c>
      <c r="C4783" s="1">
        <v>44276</v>
      </c>
      <c r="D4783" s="1">
        <v>45197</v>
      </c>
      <c r="E4783" s="24">
        <v>921</v>
      </c>
      <c r="F4783">
        <v>2.5</v>
      </c>
      <c r="G4783">
        <v>5.4</v>
      </c>
      <c r="H4783">
        <v>1.7</v>
      </c>
      <c r="I4783" t="s">
        <v>157</v>
      </c>
      <c r="J4783">
        <v>197</v>
      </c>
      <c r="K4783">
        <v>58</v>
      </c>
      <c r="L4783">
        <v>160</v>
      </c>
      <c r="M4783" t="s">
        <v>200</v>
      </c>
      <c r="N4783" t="s">
        <v>43</v>
      </c>
      <c r="O4783" t="s">
        <v>196</v>
      </c>
      <c r="P4783">
        <f t="shared" si="222"/>
        <v>6.1440000000000001</v>
      </c>
      <c r="Q4783">
        <f t="shared" si="223"/>
        <v>-0.74399999999999977</v>
      </c>
      <c r="R4783">
        <f t="shared" si="224"/>
        <v>0.36249999999999999</v>
      </c>
    </row>
    <row r="4784" spans="1:18" x14ac:dyDescent="0.25">
      <c r="A4784" t="s">
        <v>149</v>
      </c>
      <c r="B4784" t="s">
        <v>7</v>
      </c>
      <c r="C4784" s="1">
        <v>44276</v>
      </c>
      <c r="D4784" s="1">
        <v>45197</v>
      </c>
      <c r="E4784" s="24">
        <v>921</v>
      </c>
      <c r="F4784">
        <v>2.5</v>
      </c>
      <c r="G4784">
        <v>5.0999999999999996</v>
      </c>
      <c r="H4784">
        <v>1.7</v>
      </c>
      <c r="I4784" t="s">
        <v>159</v>
      </c>
      <c r="J4784">
        <v>197</v>
      </c>
      <c r="K4784">
        <v>58</v>
      </c>
      <c r="L4784">
        <v>160</v>
      </c>
      <c r="M4784" t="s">
        <v>200</v>
      </c>
      <c r="N4784" t="s">
        <v>43</v>
      </c>
      <c r="O4784" t="s">
        <v>196</v>
      </c>
      <c r="P4784">
        <f t="shared" si="222"/>
        <v>6.1440000000000001</v>
      </c>
      <c r="Q4784">
        <f t="shared" si="223"/>
        <v>-1.0440000000000005</v>
      </c>
      <c r="R4784">
        <f t="shared" si="224"/>
        <v>0.36249999999999999</v>
      </c>
    </row>
    <row r="4785" spans="1:18" x14ac:dyDescent="0.25">
      <c r="A4785" t="s">
        <v>149</v>
      </c>
      <c r="B4785" t="s">
        <v>7</v>
      </c>
      <c r="C4785" s="1">
        <v>44276</v>
      </c>
      <c r="D4785" s="1">
        <v>45197</v>
      </c>
      <c r="E4785" s="24">
        <v>921</v>
      </c>
      <c r="F4785">
        <v>2.5</v>
      </c>
      <c r="G4785">
        <v>6.5</v>
      </c>
      <c r="H4785">
        <v>2.1</v>
      </c>
      <c r="I4785" t="s">
        <v>157</v>
      </c>
      <c r="J4785">
        <v>197</v>
      </c>
      <c r="K4785">
        <v>58</v>
      </c>
      <c r="L4785">
        <v>160</v>
      </c>
      <c r="M4785" t="s">
        <v>200</v>
      </c>
      <c r="N4785" t="s">
        <v>43</v>
      </c>
      <c r="O4785" t="s">
        <v>196</v>
      </c>
      <c r="P4785">
        <f t="shared" si="222"/>
        <v>6.1440000000000001</v>
      </c>
      <c r="Q4785">
        <f t="shared" si="223"/>
        <v>0.35599999999999987</v>
      </c>
      <c r="R4785">
        <f t="shared" si="224"/>
        <v>0.36249999999999999</v>
      </c>
    </row>
    <row r="4786" spans="1:18" x14ac:dyDescent="0.25">
      <c r="A4786" t="s">
        <v>149</v>
      </c>
      <c r="B4786" t="s">
        <v>7</v>
      </c>
      <c r="C4786" s="1">
        <v>44276</v>
      </c>
      <c r="D4786" s="1">
        <v>45197</v>
      </c>
      <c r="E4786" s="24">
        <v>921</v>
      </c>
      <c r="F4786">
        <v>2.5</v>
      </c>
      <c r="G4786">
        <v>5.6</v>
      </c>
      <c r="H4786">
        <v>1.9</v>
      </c>
      <c r="I4786" t="s">
        <v>157</v>
      </c>
      <c r="J4786">
        <v>197</v>
      </c>
      <c r="K4786">
        <v>58</v>
      </c>
      <c r="L4786">
        <v>160</v>
      </c>
      <c r="M4786" t="s">
        <v>200</v>
      </c>
      <c r="N4786" t="s">
        <v>43</v>
      </c>
      <c r="O4786" t="s">
        <v>196</v>
      </c>
      <c r="P4786">
        <f t="shared" si="222"/>
        <v>6.1440000000000001</v>
      </c>
      <c r="Q4786">
        <f t="shared" si="223"/>
        <v>-0.54400000000000048</v>
      </c>
      <c r="R4786">
        <f t="shared" si="224"/>
        <v>0.36249999999999999</v>
      </c>
    </row>
    <row r="4787" spans="1:18" x14ac:dyDescent="0.25">
      <c r="A4787" t="s">
        <v>149</v>
      </c>
      <c r="B4787" t="s">
        <v>7</v>
      </c>
      <c r="C4787" s="1">
        <v>44276</v>
      </c>
      <c r="D4787" s="1">
        <v>45197</v>
      </c>
      <c r="E4787" s="24">
        <v>921</v>
      </c>
      <c r="F4787">
        <v>2.5</v>
      </c>
      <c r="G4787">
        <v>5.9</v>
      </c>
      <c r="H4787">
        <v>2</v>
      </c>
      <c r="I4787" t="s">
        <v>159</v>
      </c>
      <c r="J4787">
        <v>197</v>
      </c>
      <c r="K4787">
        <v>58</v>
      </c>
      <c r="L4787">
        <v>160</v>
      </c>
      <c r="M4787" t="s">
        <v>200</v>
      </c>
      <c r="N4787" t="s">
        <v>43</v>
      </c>
      <c r="O4787" t="s">
        <v>196</v>
      </c>
      <c r="P4787">
        <f t="shared" si="222"/>
        <v>6.1440000000000001</v>
      </c>
      <c r="Q4787">
        <f t="shared" si="223"/>
        <v>-0.24399999999999977</v>
      </c>
      <c r="R4787">
        <f t="shared" si="224"/>
        <v>0.36249999999999999</v>
      </c>
    </row>
    <row r="4788" spans="1:18" x14ac:dyDescent="0.25">
      <c r="A4788" t="s">
        <v>149</v>
      </c>
      <c r="B4788" t="s">
        <v>7</v>
      </c>
      <c r="C4788" s="1">
        <v>44276</v>
      </c>
      <c r="D4788" s="1">
        <v>45197</v>
      </c>
      <c r="E4788" s="24">
        <v>921</v>
      </c>
      <c r="F4788">
        <v>2.5</v>
      </c>
      <c r="G4788">
        <v>5.2</v>
      </c>
      <c r="H4788">
        <v>1.8</v>
      </c>
      <c r="I4788" t="s">
        <v>159</v>
      </c>
      <c r="J4788">
        <v>197</v>
      </c>
      <c r="K4788">
        <v>58</v>
      </c>
      <c r="L4788">
        <v>160</v>
      </c>
      <c r="M4788" t="s">
        <v>200</v>
      </c>
      <c r="N4788" t="s">
        <v>43</v>
      </c>
      <c r="O4788" t="s">
        <v>196</v>
      </c>
      <c r="P4788">
        <f t="shared" si="222"/>
        <v>6.1440000000000001</v>
      </c>
      <c r="Q4788">
        <f t="shared" si="223"/>
        <v>-0.94399999999999995</v>
      </c>
      <c r="R4788">
        <f t="shared" si="224"/>
        <v>0.36249999999999999</v>
      </c>
    </row>
    <row r="4789" spans="1:18" x14ac:dyDescent="0.25">
      <c r="A4789" t="s">
        <v>149</v>
      </c>
      <c r="B4789" t="s">
        <v>7</v>
      </c>
      <c r="C4789" s="1">
        <v>44276</v>
      </c>
      <c r="D4789" s="1">
        <v>45197</v>
      </c>
      <c r="E4789" s="24">
        <v>921</v>
      </c>
      <c r="F4789">
        <v>2.5</v>
      </c>
      <c r="G4789">
        <v>5.7</v>
      </c>
      <c r="H4789">
        <v>1.9</v>
      </c>
      <c r="I4789" t="s">
        <v>159</v>
      </c>
      <c r="J4789">
        <v>197</v>
      </c>
      <c r="K4789">
        <v>58</v>
      </c>
      <c r="L4789">
        <v>160</v>
      </c>
      <c r="M4789" t="s">
        <v>200</v>
      </c>
      <c r="N4789" t="s">
        <v>43</v>
      </c>
      <c r="O4789" t="s">
        <v>196</v>
      </c>
      <c r="P4789">
        <f t="shared" si="222"/>
        <v>6.1440000000000001</v>
      </c>
      <c r="Q4789">
        <f t="shared" si="223"/>
        <v>-0.44399999999999995</v>
      </c>
      <c r="R4789">
        <f t="shared" si="224"/>
        <v>0.36249999999999999</v>
      </c>
    </row>
    <row r="4790" spans="1:18" x14ac:dyDescent="0.25">
      <c r="A4790" t="s">
        <v>149</v>
      </c>
      <c r="B4790" t="s">
        <v>7</v>
      </c>
      <c r="C4790" s="1">
        <v>44276</v>
      </c>
      <c r="D4790" s="1">
        <v>45197</v>
      </c>
      <c r="E4790" s="24">
        <v>921</v>
      </c>
      <c r="F4790">
        <v>2.5</v>
      </c>
      <c r="G4790">
        <v>5.4</v>
      </c>
      <c r="H4790">
        <v>1.8</v>
      </c>
      <c r="I4790" t="s">
        <v>159</v>
      </c>
      <c r="J4790">
        <v>197</v>
      </c>
      <c r="K4790">
        <v>58</v>
      </c>
      <c r="L4790">
        <v>160</v>
      </c>
      <c r="M4790" t="s">
        <v>200</v>
      </c>
      <c r="N4790" t="s">
        <v>43</v>
      </c>
      <c r="O4790" t="s">
        <v>196</v>
      </c>
      <c r="P4790">
        <f t="shared" si="222"/>
        <v>6.1440000000000001</v>
      </c>
      <c r="Q4790">
        <f t="shared" si="223"/>
        <v>-0.74399999999999977</v>
      </c>
      <c r="R4790">
        <f t="shared" si="224"/>
        <v>0.36249999999999999</v>
      </c>
    </row>
    <row r="4791" spans="1:18" x14ac:dyDescent="0.25">
      <c r="A4791" t="s">
        <v>149</v>
      </c>
      <c r="B4791" t="s">
        <v>7</v>
      </c>
      <c r="C4791" s="1">
        <v>44276</v>
      </c>
      <c r="D4791" s="1">
        <v>45197</v>
      </c>
      <c r="E4791" s="24">
        <v>921</v>
      </c>
      <c r="F4791">
        <v>2.5</v>
      </c>
      <c r="G4791">
        <v>5.5</v>
      </c>
      <c r="H4791">
        <v>1.9</v>
      </c>
      <c r="I4791" t="s">
        <v>159</v>
      </c>
      <c r="J4791">
        <v>197</v>
      </c>
      <c r="K4791">
        <v>58</v>
      </c>
      <c r="L4791">
        <v>160</v>
      </c>
      <c r="M4791" t="s">
        <v>200</v>
      </c>
      <c r="N4791" t="s">
        <v>43</v>
      </c>
      <c r="O4791" t="s">
        <v>196</v>
      </c>
      <c r="P4791">
        <f t="shared" si="222"/>
        <v>6.1440000000000001</v>
      </c>
      <c r="Q4791">
        <f t="shared" si="223"/>
        <v>-0.64400000000000013</v>
      </c>
      <c r="R4791">
        <f t="shared" si="224"/>
        <v>0.36249999999999999</v>
      </c>
    </row>
    <row r="4792" spans="1:18" x14ac:dyDescent="0.25">
      <c r="A4792" t="s">
        <v>149</v>
      </c>
      <c r="B4792" t="s">
        <v>7</v>
      </c>
      <c r="C4792" s="1">
        <v>44276</v>
      </c>
      <c r="D4792" s="1">
        <v>45197</v>
      </c>
      <c r="E4792" s="24">
        <v>921</v>
      </c>
      <c r="F4792">
        <v>2.5</v>
      </c>
      <c r="G4792">
        <v>5.3</v>
      </c>
      <c r="H4792">
        <v>1.8</v>
      </c>
      <c r="I4792" t="s">
        <v>159</v>
      </c>
      <c r="J4792">
        <v>197</v>
      </c>
      <c r="K4792">
        <v>58</v>
      </c>
      <c r="L4792">
        <v>160</v>
      </c>
      <c r="M4792" t="s">
        <v>200</v>
      </c>
      <c r="N4792" t="s">
        <v>43</v>
      </c>
      <c r="O4792" t="s">
        <v>196</v>
      </c>
      <c r="P4792">
        <f t="shared" si="222"/>
        <v>6.1440000000000001</v>
      </c>
      <c r="Q4792">
        <f t="shared" si="223"/>
        <v>-0.84400000000000031</v>
      </c>
      <c r="R4792">
        <f t="shared" si="224"/>
        <v>0.36249999999999999</v>
      </c>
    </row>
    <row r="4793" spans="1:18" x14ac:dyDescent="0.25">
      <c r="A4793" t="s">
        <v>197</v>
      </c>
      <c r="B4793" t="s">
        <v>7</v>
      </c>
      <c r="C4793" s="1">
        <v>44313</v>
      </c>
      <c r="D4793" s="1">
        <v>45236</v>
      </c>
      <c r="E4793" s="24">
        <v>923</v>
      </c>
      <c r="F4793">
        <v>2.5</v>
      </c>
      <c r="G4793">
        <v>5</v>
      </c>
      <c r="H4793">
        <v>1.7</v>
      </c>
      <c r="I4793" t="s">
        <v>159</v>
      </c>
      <c r="J4793">
        <v>84</v>
      </c>
      <c r="K4793">
        <v>17</v>
      </c>
      <c r="L4793">
        <v>160</v>
      </c>
      <c r="M4793" t="s">
        <v>205</v>
      </c>
      <c r="N4793" t="s">
        <v>44</v>
      </c>
      <c r="O4793" t="s">
        <v>203</v>
      </c>
      <c r="P4793">
        <f t="shared" si="222"/>
        <v>6.1520000000000001</v>
      </c>
      <c r="Q4793">
        <f t="shared" si="223"/>
        <v>-1.1520000000000001</v>
      </c>
      <c r="R4793">
        <f t="shared" si="224"/>
        <v>0.10625</v>
      </c>
    </row>
    <row r="4794" spans="1:18" x14ac:dyDescent="0.25">
      <c r="A4794" t="s">
        <v>197</v>
      </c>
      <c r="B4794" t="s">
        <v>7</v>
      </c>
      <c r="C4794" s="1">
        <v>44313</v>
      </c>
      <c r="D4794" s="1">
        <v>45236</v>
      </c>
      <c r="E4794" s="24">
        <v>923</v>
      </c>
      <c r="F4794">
        <v>2.5</v>
      </c>
      <c r="G4794">
        <v>6.5</v>
      </c>
      <c r="H4794">
        <v>2.1</v>
      </c>
      <c r="I4794" t="s">
        <v>157</v>
      </c>
      <c r="J4794">
        <v>84</v>
      </c>
      <c r="K4794">
        <v>17</v>
      </c>
      <c r="L4794">
        <v>160</v>
      </c>
      <c r="M4794" t="s">
        <v>205</v>
      </c>
      <c r="N4794" t="s">
        <v>44</v>
      </c>
      <c r="O4794" t="s">
        <v>203</v>
      </c>
      <c r="P4794">
        <f t="shared" si="222"/>
        <v>6.1520000000000001</v>
      </c>
      <c r="Q4794">
        <f t="shared" si="223"/>
        <v>0.34799999999999986</v>
      </c>
      <c r="R4794">
        <f t="shared" si="224"/>
        <v>0.10625</v>
      </c>
    </row>
    <row r="4795" spans="1:18" x14ac:dyDescent="0.25">
      <c r="A4795" t="s">
        <v>197</v>
      </c>
      <c r="B4795" t="s">
        <v>7</v>
      </c>
      <c r="C4795" s="1">
        <v>44313</v>
      </c>
      <c r="D4795" s="1">
        <v>45236</v>
      </c>
      <c r="E4795" s="24">
        <v>923</v>
      </c>
      <c r="F4795">
        <v>2.5</v>
      </c>
      <c r="G4795">
        <v>5.3</v>
      </c>
      <c r="H4795">
        <v>1.7</v>
      </c>
      <c r="I4795" t="s">
        <v>159</v>
      </c>
      <c r="J4795">
        <v>84</v>
      </c>
      <c r="K4795">
        <v>17</v>
      </c>
      <c r="L4795">
        <v>160</v>
      </c>
      <c r="M4795" t="s">
        <v>205</v>
      </c>
      <c r="N4795" t="s">
        <v>44</v>
      </c>
      <c r="O4795" t="s">
        <v>203</v>
      </c>
      <c r="P4795">
        <f t="shared" si="222"/>
        <v>6.1520000000000001</v>
      </c>
      <c r="Q4795">
        <f t="shared" si="223"/>
        <v>-0.85200000000000031</v>
      </c>
      <c r="R4795">
        <f t="shared" si="224"/>
        <v>0.10625</v>
      </c>
    </row>
    <row r="4796" spans="1:18" x14ac:dyDescent="0.25">
      <c r="A4796" t="s">
        <v>197</v>
      </c>
      <c r="B4796" t="s">
        <v>7</v>
      </c>
      <c r="C4796" s="1">
        <v>44313</v>
      </c>
      <c r="D4796" s="1">
        <v>45236</v>
      </c>
      <c r="E4796" s="24">
        <v>923</v>
      </c>
      <c r="F4796">
        <v>2.5</v>
      </c>
      <c r="G4796">
        <v>6.6</v>
      </c>
      <c r="H4796">
        <v>2.2000000000000002</v>
      </c>
      <c r="I4796" t="s">
        <v>157</v>
      </c>
      <c r="J4796">
        <v>84</v>
      </c>
      <c r="K4796">
        <v>17</v>
      </c>
      <c r="L4796">
        <v>160</v>
      </c>
      <c r="M4796" t="s">
        <v>205</v>
      </c>
      <c r="N4796" t="s">
        <v>44</v>
      </c>
      <c r="O4796" t="s">
        <v>203</v>
      </c>
      <c r="P4796">
        <f t="shared" si="222"/>
        <v>6.1520000000000001</v>
      </c>
      <c r="Q4796">
        <f t="shared" si="223"/>
        <v>0.44799999999999951</v>
      </c>
      <c r="R4796">
        <f t="shared" si="224"/>
        <v>0.10625</v>
      </c>
    </row>
    <row r="4797" spans="1:18" x14ac:dyDescent="0.25">
      <c r="A4797" t="s">
        <v>197</v>
      </c>
      <c r="B4797" t="s">
        <v>7</v>
      </c>
      <c r="C4797" s="1">
        <v>44313</v>
      </c>
      <c r="D4797" s="1">
        <v>45236</v>
      </c>
      <c r="E4797" s="24">
        <v>923</v>
      </c>
      <c r="F4797">
        <v>2.5</v>
      </c>
      <c r="G4797">
        <v>6.2</v>
      </c>
      <c r="H4797">
        <v>2.1</v>
      </c>
      <c r="I4797" t="s">
        <v>157</v>
      </c>
      <c r="J4797">
        <v>84</v>
      </c>
      <c r="K4797">
        <v>17</v>
      </c>
      <c r="L4797">
        <v>160</v>
      </c>
      <c r="M4797" t="s">
        <v>205</v>
      </c>
      <c r="N4797" t="s">
        <v>44</v>
      </c>
      <c r="O4797" t="s">
        <v>203</v>
      </c>
      <c r="P4797">
        <f t="shared" si="222"/>
        <v>6.1520000000000001</v>
      </c>
      <c r="Q4797">
        <f t="shared" si="223"/>
        <v>4.8000000000000043E-2</v>
      </c>
      <c r="R4797">
        <f t="shared" si="224"/>
        <v>0.10625</v>
      </c>
    </row>
    <row r="4798" spans="1:18" x14ac:dyDescent="0.25">
      <c r="A4798" t="s">
        <v>197</v>
      </c>
      <c r="B4798" t="s">
        <v>7</v>
      </c>
      <c r="C4798" s="1">
        <v>44313</v>
      </c>
      <c r="D4798" s="1">
        <v>45236</v>
      </c>
      <c r="E4798" s="24">
        <v>923</v>
      </c>
      <c r="F4798">
        <v>2.5</v>
      </c>
      <c r="G4798">
        <v>6.4</v>
      </c>
      <c r="H4798">
        <v>2.1</v>
      </c>
      <c r="I4798" t="s">
        <v>157</v>
      </c>
      <c r="J4798">
        <v>84</v>
      </c>
      <c r="K4798">
        <v>17</v>
      </c>
      <c r="L4798">
        <v>160</v>
      </c>
      <c r="M4798" t="s">
        <v>205</v>
      </c>
      <c r="N4798" t="s">
        <v>44</v>
      </c>
      <c r="O4798" t="s">
        <v>203</v>
      </c>
      <c r="P4798">
        <f t="shared" si="222"/>
        <v>6.1520000000000001</v>
      </c>
      <c r="Q4798">
        <f t="shared" si="223"/>
        <v>0.24800000000000022</v>
      </c>
      <c r="R4798">
        <f t="shared" si="224"/>
        <v>0.10625</v>
      </c>
    </row>
    <row r="4799" spans="1:18" x14ac:dyDescent="0.25">
      <c r="A4799" t="s">
        <v>197</v>
      </c>
      <c r="B4799" t="s">
        <v>7</v>
      </c>
      <c r="C4799" s="1">
        <v>44313</v>
      </c>
      <c r="D4799" s="1">
        <v>45236</v>
      </c>
      <c r="E4799" s="24">
        <v>923</v>
      </c>
      <c r="F4799">
        <v>2.5</v>
      </c>
      <c r="G4799">
        <v>5</v>
      </c>
      <c r="H4799">
        <v>1.7</v>
      </c>
      <c r="I4799" t="s">
        <v>159</v>
      </c>
      <c r="J4799">
        <v>84</v>
      </c>
      <c r="K4799">
        <v>17</v>
      </c>
      <c r="L4799">
        <v>160</v>
      </c>
      <c r="M4799" t="s">
        <v>205</v>
      </c>
      <c r="N4799" t="s">
        <v>44</v>
      </c>
      <c r="O4799" t="s">
        <v>203</v>
      </c>
      <c r="P4799">
        <f t="shared" si="222"/>
        <v>6.1520000000000001</v>
      </c>
      <c r="Q4799">
        <f t="shared" si="223"/>
        <v>-1.1520000000000001</v>
      </c>
      <c r="R4799">
        <f t="shared" si="224"/>
        <v>0.10625</v>
      </c>
    </row>
    <row r="4800" spans="1:18" x14ac:dyDescent="0.25">
      <c r="A4800" t="s">
        <v>197</v>
      </c>
      <c r="B4800" t="s">
        <v>7</v>
      </c>
      <c r="C4800" s="1">
        <v>44313</v>
      </c>
      <c r="D4800" s="1">
        <v>45236</v>
      </c>
      <c r="E4800" s="24">
        <v>923</v>
      </c>
      <c r="F4800">
        <v>2.5</v>
      </c>
      <c r="G4800">
        <v>5.3</v>
      </c>
      <c r="H4800">
        <v>1.8</v>
      </c>
      <c r="I4800" t="s">
        <v>159</v>
      </c>
      <c r="J4800">
        <v>84</v>
      </c>
      <c r="K4800">
        <v>17</v>
      </c>
      <c r="L4800">
        <v>160</v>
      </c>
      <c r="M4800" t="s">
        <v>205</v>
      </c>
      <c r="N4800" t="s">
        <v>44</v>
      </c>
      <c r="O4800" t="s">
        <v>203</v>
      </c>
      <c r="P4800">
        <f t="shared" si="222"/>
        <v>6.1520000000000001</v>
      </c>
      <c r="Q4800">
        <f t="shared" si="223"/>
        <v>-0.85200000000000031</v>
      </c>
      <c r="R4800">
        <f t="shared" si="224"/>
        <v>0.10625</v>
      </c>
    </row>
    <row r="4801" spans="1:18" x14ac:dyDescent="0.25">
      <c r="A4801" t="s">
        <v>197</v>
      </c>
      <c r="B4801" t="s">
        <v>7</v>
      </c>
      <c r="C4801" s="1">
        <v>44313</v>
      </c>
      <c r="D4801" s="1">
        <v>45236</v>
      </c>
      <c r="E4801" s="24">
        <v>923</v>
      </c>
      <c r="F4801">
        <v>2.5</v>
      </c>
      <c r="G4801">
        <v>5.5</v>
      </c>
      <c r="H4801">
        <v>1.8</v>
      </c>
      <c r="I4801" t="s">
        <v>157</v>
      </c>
      <c r="J4801">
        <v>84</v>
      </c>
      <c r="K4801">
        <v>17</v>
      </c>
      <c r="L4801">
        <v>160</v>
      </c>
      <c r="M4801" t="s">
        <v>205</v>
      </c>
      <c r="N4801" t="s">
        <v>44</v>
      </c>
      <c r="O4801" t="s">
        <v>203</v>
      </c>
      <c r="P4801">
        <f t="shared" si="222"/>
        <v>6.1520000000000001</v>
      </c>
      <c r="Q4801">
        <f t="shared" si="223"/>
        <v>-0.65200000000000014</v>
      </c>
      <c r="R4801">
        <f t="shared" si="224"/>
        <v>0.10625</v>
      </c>
    </row>
    <row r="4802" spans="1:18" x14ac:dyDescent="0.25">
      <c r="A4802" t="s">
        <v>197</v>
      </c>
      <c r="B4802" t="s">
        <v>7</v>
      </c>
      <c r="C4802" s="1">
        <v>44313</v>
      </c>
      <c r="D4802" s="1">
        <v>45236</v>
      </c>
      <c r="E4802" s="24">
        <v>923</v>
      </c>
      <c r="F4802">
        <v>2.5</v>
      </c>
      <c r="G4802">
        <v>5.9</v>
      </c>
      <c r="H4802">
        <v>2</v>
      </c>
      <c r="I4802" t="s">
        <v>159</v>
      </c>
      <c r="J4802">
        <v>84</v>
      </c>
      <c r="K4802">
        <v>17</v>
      </c>
      <c r="L4802">
        <v>160</v>
      </c>
      <c r="M4802" t="s">
        <v>205</v>
      </c>
      <c r="N4802" t="s">
        <v>44</v>
      </c>
      <c r="O4802" t="s">
        <v>203</v>
      </c>
      <c r="P4802">
        <f t="shared" si="222"/>
        <v>6.1520000000000001</v>
      </c>
      <c r="Q4802">
        <f t="shared" si="223"/>
        <v>-0.25199999999999978</v>
      </c>
      <c r="R4802">
        <f t="shared" si="224"/>
        <v>0.10625</v>
      </c>
    </row>
    <row r="4803" spans="1:18" x14ac:dyDescent="0.25">
      <c r="A4803" t="s">
        <v>197</v>
      </c>
      <c r="B4803" t="s">
        <v>7</v>
      </c>
      <c r="C4803" s="1">
        <v>44313</v>
      </c>
      <c r="D4803" s="1">
        <v>45236</v>
      </c>
      <c r="E4803" s="24">
        <v>923</v>
      </c>
      <c r="F4803">
        <v>2.5</v>
      </c>
      <c r="G4803">
        <v>5.2</v>
      </c>
      <c r="H4803">
        <v>1.7</v>
      </c>
      <c r="I4803" t="s">
        <v>159</v>
      </c>
      <c r="J4803">
        <v>84</v>
      </c>
      <c r="K4803">
        <v>17</v>
      </c>
      <c r="L4803">
        <v>160</v>
      </c>
      <c r="M4803" t="s">
        <v>205</v>
      </c>
      <c r="N4803" t="s">
        <v>44</v>
      </c>
      <c r="O4803" t="s">
        <v>203</v>
      </c>
      <c r="P4803">
        <f t="shared" ref="P4803:P4866" si="225">IF(B4803="AltCom",E4803*0.003+1.43,IF(B4803="EreCya",E4803*0.003+2.87,IF(B4803="JulOrn",E4803*0.004+2.3,IF(B4803="LepElo",E4803*0.011+0.91,IF(B4803="NeoPul",E4803*0.004+2.46,IF(B4803="NeoTet","NT",IF(B4803="TelTem",E4803*0.006+1.77,IF(B4803="VarMoo",E4803*0.003+1.67,"AAAAAAAAAH"))))))))</f>
        <v>6.1520000000000001</v>
      </c>
      <c r="Q4803">
        <f t="shared" ref="Q4803:Q4866" si="226">IF(B4803="NeoTet", "NA", G4803-P4803)</f>
        <v>-0.95199999999999996</v>
      </c>
      <c r="R4803">
        <f t="shared" ref="R4803:R4866" si="227">K4803/L4803</f>
        <v>0.10625</v>
      </c>
    </row>
    <row r="4804" spans="1:18" x14ac:dyDescent="0.25">
      <c r="A4804" t="s">
        <v>197</v>
      </c>
      <c r="B4804" t="s">
        <v>7</v>
      </c>
      <c r="C4804" s="1">
        <v>44313</v>
      </c>
      <c r="D4804" s="1">
        <v>45236</v>
      </c>
      <c r="E4804" s="24">
        <v>923</v>
      </c>
      <c r="F4804">
        <v>2.5</v>
      </c>
      <c r="G4804">
        <v>5.9</v>
      </c>
      <c r="H4804">
        <v>2.1</v>
      </c>
      <c r="I4804" t="s">
        <v>159</v>
      </c>
      <c r="J4804">
        <v>84</v>
      </c>
      <c r="K4804">
        <v>17</v>
      </c>
      <c r="L4804">
        <v>160</v>
      </c>
      <c r="M4804" t="s">
        <v>205</v>
      </c>
      <c r="N4804" t="s">
        <v>44</v>
      </c>
      <c r="O4804" t="s">
        <v>203</v>
      </c>
      <c r="P4804">
        <f t="shared" si="225"/>
        <v>6.1520000000000001</v>
      </c>
      <c r="Q4804">
        <f t="shared" si="226"/>
        <v>-0.25199999999999978</v>
      </c>
      <c r="R4804">
        <f t="shared" si="227"/>
        <v>0.10625</v>
      </c>
    </row>
    <row r="4805" spans="1:18" x14ac:dyDescent="0.25">
      <c r="A4805" t="s">
        <v>197</v>
      </c>
      <c r="B4805" t="s">
        <v>7</v>
      </c>
      <c r="C4805" s="1">
        <v>44313</v>
      </c>
      <c r="D4805" s="1">
        <v>45236</v>
      </c>
      <c r="E4805" s="24">
        <v>923</v>
      </c>
      <c r="F4805">
        <v>2.5</v>
      </c>
      <c r="G4805">
        <v>5.4</v>
      </c>
      <c r="H4805">
        <v>1.9</v>
      </c>
      <c r="I4805" t="s">
        <v>159</v>
      </c>
      <c r="J4805">
        <v>84</v>
      </c>
      <c r="K4805">
        <v>17</v>
      </c>
      <c r="L4805">
        <v>160</v>
      </c>
      <c r="M4805" t="s">
        <v>205</v>
      </c>
      <c r="N4805" t="s">
        <v>44</v>
      </c>
      <c r="O4805" t="s">
        <v>203</v>
      </c>
      <c r="P4805">
        <f t="shared" si="225"/>
        <v>6.1520000000000001</v>
      </c>
      <c r="Q4805">
        <f t="shared" si="226"/>
        <v>-0.75199999999999978</v>
      </c>
      <c r="R4805">
        <f t="shared" si="227"/>
        <v>0.10625</v>
      </c>
    </row>
    <row r="4806" spans="1:18" x14ac:dyDescent="0.25">
      <c r="A4806" t="s">
        <v>197</v>
      </c>
      <c r="B4806" t="s">
        <v>7</v>
      </c>
      <c r="C4806" s="1">
        <v>44313</v>
      </c>
      <c r="D4806" s="1">
        <v>45236</v>
      </c>
      <c r="E4806" s="24">
        <v>923</v>
      </c>
      <c r="F4806">
        <v>2.5</v>
      </c>
      <c r="G4806">
        <v>6.1</v>
      </c>
      <c r="H4806">
        <v>1.9</v>
      </c>
      <c r="I4806" t="s">
        <v>157</v>
      </c>
      <c r="J4806">
        <v>84</v>
      </c>
      <c r="K4806">
        <v>17</v>
      </c>
      <c r="L4806">
        <v>160</v>
      </c>
      <c r="M4806" t="s">
        <v>205</v>
      </c>
      <c r="N4806" t="s">
        <v>44</v>
      </c>
      <c r="O4806" t="s">
        <v>203</v>
      </c>
      <c r="P4806">
        <f t="shared" si="225"/>
        <v>6.1520000000000001</v>
      </c>
      <c r="Q4806">
        <f t="shared" si="226"/>
        <v>-5.200000000000049E-2</v>
      </c>
      <c r="R4806">
        <f t="shared" si="227"/>
        <v>0.10625</v>
      </c>
    </row>
    <row r="4807" spans="1:18" x14ac:dyDescent="0.25">
      <c r="A4807" t="s">
        <v>197</v>
      </c>
      <c r="B4807" t="s">
        <v>7</v>
      </c>
      <c r="C4807" s="1">
        <v>44313</v>
      </c>
      <c r="D4807" s="1">
        <v>45236</v>
      </c>
      <c r="E4807" s="24">
        <v>923</v>
      </c>
      <c r="F4807">
        <v>2.5</v>
      </c>
      <c r="G4807">
        <v>5.4</v>
      </c>
      <c r="H4807">
        <v>1.8</v>
      </c>
      <c r="I4807" t="s">
        <v>159</v>
      </c>
      <c r="J4807">
        <v>84</v>
      </c>
      <c r="K4807">
        <v>17</v>
      </c>
      <c r="L4807">
        <v>160</v>
      </c>
      <c r="M4807" t="s">
        <v>205</v>
      </c>
      <c r="N4807" t="s">
        <v>44</v>
      </c>
      <c r="O4807" t="s">
        <v>203</v>
      </c>
      <c r="P4807">
        <f t="shared" si="225"/>
        <v>6.1520000000000001</v>
      </c>
      <c r="Q4807">
        <f t="shared" si="226"/>
        <v>-0.75199999999999978</v>
      </c>
      <c r="R4807">
        <f t="shared" si="227"/>
        <v>0.10625</v>
      </c>
    </row>
    <row r="4808" spans="1:18" x14ac:dyDescent="0.25">
      <c r="A4808" t="s">
        <v>197</v>
      </c>
      <c r="B4808" t="s">
        <v>7</v>
      </c>
      <c r="C4808" s="1">
        <v>44313</v>
      </c>
      <c r="D4808" s="1">
        <v>45236</v>
      </c>
      <c r="E4808" s="24">
        <v>923</v>
      </c>
      <c r="F4808">
        <v>2.5</v>
      </c>
      <c r="G4808">
        <v>5.6</v>
      </c>
      <c r="H4808">
        <v>2</v>
      </c>
      <c r="I4808" t="s">
        <v>159</v>
      </c>
      <c r="J4808">
        <v>84</v>
      </c>
      <c r="K4808">
        <v>17</v>
      </c>
      <c r="L4808">
        <v>160</v>
      </c>
      <c r="M4808" t="s">
        <v>205</v>
      </c>
      <c r="N4808" t="s">
        <v>44</v>
      </c>
      <c r="O4808" t="s">
        <v>203</v>
      </c>
      <c r="P4808">
        <f t="shared" si="225"/>
        <v>6.1520000000000001</v>
      </c>
      <c r="Q4808">
        <f t="shared" si="226"/>
        <v>-0.55200000000000049</v>
      </c>
      <c r="R4808">
        <f t="shared" si="227"/>
        <v>0.10625</v>
      </c>
    </row>
    <row r="4809" spans="1:18" x14ac:dyDescent="0.25">
      <c r="A4809" t="s">
        <v>197</v>
      </c>
      <c r="B4809" t="s">
        <v>7</v>
      </c>
      <c r="C4809" s="1">
        <v>44313</v>
      </c>
      <c r="D4809" s="1">
        <v>45236</v>
      </c>
      <c r="E4809" s="24">
        <v>923</v>
      </c>
      <c r="F4809">
        <v>2.5</v>
      </c>
      <c r="G4809">
        <v>5.7</v>
      </c>
      <c r="H4809">
        <v>1.9</v>
      </c>
      <c r="I4809" t="s">
        <v>159</v>
      </c>
      <c r="J4809">
        <v>84</v>
      </c>
      <c r="K4809">
        <v>17</v>
      </c>
      <c r="L4809">
        <v>160</v>
      </c>
      <c r="M4809" t="s">
        <v>205</v>
      </c>
      <c r="N4809" t="s">
        <v>44</v>
      </c>
      <c r="O4809" t="s">
        <v>203</v>
      </c>
      <c r="P4809">
        <f t="shared" si="225"/>
        <v>6.1520000000000001</v>
      </c>
      <c r="Q4809">
        <f t="shared" si="226"/>
        <v>-0.45199999999999996</v>
      </c>
      <c r="R4809">
        <f t="shared" si="227"/>
        <v>0.10625</v>
      </c>
    </row>
    <row r="4810" spans="1:18" x14ac:dyDescent="0.25">
      <c r="A4810" t="s">
        <v>204</v>
      </c>
      <c r="B4810" t="s">
        <v>7</v>
      </c>
      <c r="C4810" s="1">
        <v>44258</v>
      </c>
      <c r="D4810" s="1">
        <v>45366</v>
      </c>
      <c r="E4810" s="24">
        <v>1108</v>
      </c>
      <c r="F4810">
        <v>3</v>
      </c>
      <c r="G4810">
        <v>6.8</v>
      </c>
      <c r="H4810">
        <v>2.2999999999999998</v>
      </c>
      <c r="I4810" t="s">
        <v>157</v>
      </c>
      <c r="J4810">
        <v>77</v>
      </c>
      <c r="K4810">
        <v>22</v>
      </c>
      <c r="L4810">
        <v>160</v>
      </c>
      <c r="M4810" t="s">
        <v>195</v>
      </c>
      <c r="N4810" t="s">
        <v>43</v>
      </c>
      <c r="O4810" t="s">
        <v>196</v>
      </c>
      <c r="P4810">
        <f t="shared" si="225"/>
        <v>6.8920000000000003</v>
      </c>
      <c r="Q4810">
        <f t="shared" si="226"/>
        <v>-9.2000000000000526E-2</v>
      </c>
      <c r="R4810">
        <f t="shared" si="227"/>
        <v>0.13750000000000001</v>
      </c>
    </row>
    <row r="4811" spans="1:18" x14ac:dyDescent="0.25">
      <c r="A4811" t="s">
        <v>204</v>
      </c>
      <c r="B4811" t="s">
        <v>7</v>
      </c>
      <c r="C4811" s="1">
        <v>44258</v>
      </c>
      <c r="D4811" s="1">
        <v>45366</v>
      </c>
      <c r="E4811" s="24">
        <v>1108</v>
      </c>
      <c r="F4811">
        <v>3</v>
      </c>
      <c r="G4811">
        <v>6.6</v>
      </c>
      <c r="H4811">
        <v>2.2000000000000002</v>
      </c>
      <c r="I4811" t="s">
        <v>157</v>
      </c>
      <c r="J4811">
        <v>77</v>
      </c>
      <c r="K4811">
        <v>22</v>
      </c>
      <c r="L4811">
        <v>160</v>
      </c>
      <c r="M4811" t="s">
        <v>195</v>
      </c>
      <c r="N4811" t="s">
        <v>43</v>
      </c>
      <c r="O4811" t="s">
        <v>196</v>
      </c>
      <c r="P4811">
        <f t="shared" si="225"/>
        <v>6.8920000000000003</v>
      </c>
      <c r="Q4811">
        <f t="shared" si="226"/>
        <v>-0.2920000000000007</v>
      </c>
      <c r="R4811">
        <f t="shared" si="227"/>
        <v>0.13750000000000001</v>
      </c>
    </row>
    <row r="4812" spans="1:18" x14ac:dyDescent="0.25">
      <c r="A4812" t="s">
        <v>204</v>
      </c>
      <c r="B4812" t="s">
        <v>7</v>
      </c>
      <c r="C4812" s="1">
        <v>44258</v>
      </c>
      <c r="D4812" s="1">
        <v>45366</v>
      </c>
      <c r="E4812" s="24">
        <v>1108</v>
      </c>
      <c r="F4812">
        <v>3</v>
      </c>
      <c r="G4812">
        <v>5.8</v>
      </c>
      <c r="H4812">
        <v>1.9</v>
      </c>
      <c r="I4812" t="s">
        <v>157</v>
      </c>
      <c r="J4812">
        <v>77</v>
      </c>
      <c r="K4812">
        <v>22</v>
      </c>
      <c r="L4812">
        <v>160</v>
      </c>
      <c r="M4812" t="s">
        <v>195</v>
      </c>
      <c r="N4812" t="s">
        <v>43</v>
      </c>
      <c r="O4812" t="s">
        <v>196</v>
      </c>
      <c r="P4812">
        <f t="shared" si="225"/>
        <v>6.8920000000000003</v>
      </c>
      <c r="Q4812">
        <f t="shared" si="226"/>
        <v>-1.0920000000000005</v>
      </c>
      <c r="R4812">
        <f t="shared" si="227"/>
        <v>0.13750000000000001</v>
      </c>
    </row>
    <row r="4813" spans="1:18" x14ac:dyDescent="0.25">
      <c r="A4813" t="s">
        <v>204</v>
      </c>
      <c r="B4813" t="s">
        <v>7</v>
      </c>
      <c r="C4813" s="1">
        <v>44258</v>
      </c>
      <c r="D4813" s="1">
        <v>45366</v>
      </c>
      <c r="E4813" s="24">
        <v>1108</v>
      </c>
      <c r="F4813">
        <v>3</v>
      </c>
      <c r="G4813">
        <v>5.6</v>
      </c>
      <c r="H4813">
        <v>1.9</v>
      </c>
      <c r="I4813" t="s">
        <v>157</v>
      </c>
      <c r="J4813">
        <v>77</v>
      </c>
      <c r="K4813">
        <v>22</v>
      </c>
      <c r="L4813">
        <v>160</v>
      </c>
      <c r="M4813" t="s">
        <v>195</v>
      </c>
      <c r="N4813" t="s">
        <v>43</v>
      </c>
      <c r="O4813" t="s">
        <v>196</v>
      </c>
      <c r="P4813">
        <f t="shared" si="225"/>
        <v>6.8920000000000003</v>
      </c>
      <c r="Q4813">
        <f t="shared" si="226"/>
        <v>-1.2920000000000007</v>
      </c>
      <c r="R4813">
        <f t="shared" si="227"/>
        <v>0.13750000000000001</v>
      </c>
    </row>
    <row r="4814" spans="1:18" x14ac:dyDescent="0.25">
      <c r="A4814" t="s">
        <v>204</v>
      </c>
      <c r="B4814" t="s">
        <v>7</v>
      </c>
      <c r="C4814" s="1">
        <v>44258</v>
      </c>
      <c r="D4814" s="1">
        <v>45366</v>
      </c>
      <c r="E4814" s="24">
        <v>1108</v>
      </c>
      <c r="F4814">
        <v>3</v>
      </c>
      <c r="G4814">
        <v>5.3</v>
      </c>
      <c r="H4814">
        <v>1.6</v>
      </c>
      <c r="I4814" t="s">
        <v>157</v>
      </c>
      <c r="J4814">
        <v>77</v>
      </c>
      <c r="K4814">
        <v>22</v>
      </c>
      <c r="L4814">
        <v>160</v>
      </c>
      <c r="M4814" t="s">
        <v>195</v>
      </c>
      <c r="N4814" t="s">
        <v>43</v>
      </c>
      <c r="O4814" t="s">
        <v>196</v>
      </c>
      <c r="P4814">
        <f t="shared" si="225"/>
        <v>6.8920000000000003</v>
      </c>
      <c r="Q4814">
        <f t="shared" si="226"/>
        <v>-1.5920000000000005</v>
      </c>
      <c r="R4814">
        <f t="shared" si="227"/>
        <v>0.13750000000000001</v>
      </c>
    </row>
    <row r="4815" spans="1:18" x14ac:dyDescent="0.25">
      <c r="A4815" t="s">
        <v>204</v>
      </c>
      <c r="B4815" t="s">
        <v>7</v>
      </c>
      <c r="C4815" s="1">
        <v>44258</v>
      </c>
      <c r="D4815" s="1">
        <v>45366</v>
      </c>
      <c r="E4815" s="24">
        <v>1108</v>
      </c>
      <c r="F4815">
        <v>3</v>
      </c>
      <c r="G4815">
        <v>5.9</v>
      </c>
      <c r="H4815">
        <v>1.9</v>
      </c>
      <c r="I4815" t="s">
        <v>159</v>
      </c>
      <c r="J4815">
        <v>77</v>
      </c>
      <c r="K4815">
        <v>22</v>
      </c>
      <c r="L4815">
        <v>160</v>
      </c>
      <c r="M4815" t="s">
        <v>195</v>
      </c>
      <c r="N4815" t="s">
        <v>43</v>
      </c>
      <c r="O4815" t="s">
        <v>196</v>
      </c>
      <c r="P4815">
        <f t="shared" si="225"/>
        <v>6.8920000000000003</v>
      </c>
      <c r="Q4815">
        <f t="shared" si="226"/>
        <v>-0.99199999999999999</v>
      </c>
      <c r="R4815">
        <f t="shared" si="227"/>
        <v>0.13750000000000001</v>
      </c>
    </row>
    <row r="4816" spans="1:18" x14ac:dyDescent="0.25">
      <c r="A4816" t="s">
        <v>204</v>
      </c>
      <c r="B4816" t="s">
        <v>7</v>
      </c>
      <c r="C4816" s="1">
        <v>44258</v>
      </c>
      <c r="D4816" s="1">
        <v>45366</v>
      </c>
      <c r="E4816" s="24">
        <v>1108</v>
      </c>
      <c r="F4816">
        <v>3</v>
      </c>
      <c r="G4816">
        <v>5.8</v>
      </c>
      <c r="H4816">
        <v>1.9</v>
      </c>
      <c r="I4816" t="s">
        <v>159</v>
      </c>
      <c r="J4816">
        <v>77</v>
      </c>
      <c r="K4816">
        <v>22</v>
      </c>
      <c r="L4816">
        <v>160</v>
      </c>
      <c r="M4816" t="s">
        <v>195</v>
      </c>
      <c r="N4816" t="s">
        <v>43</v>
      </c>
      <c r="O4816" t="s">
        <v>196</v>
      </c>
      <c r="P4816">
        <f t="shared" si="225"/>
        <v>6.8920000000000003</v>
      </c>
      <c r="Q4816">
        <f t="shared" si="226"/>
        <v>-1.0920000000000005</v>
      </c>
      <c r="R4816">
        <f t="shared" si="227"/>
        <v>0.13750000000000001</v>
      </c>
    </row>
    <row r="4817" spans="1:18" x14ac:dyDescent="0.25">
      <c r="A4817" t="s">
        <v>204</v>
      </c>
      <c r="B4817" t="s">
        <v>7</v>
      </c>
      <c r="C4817" s="1">
        <v>44258</v>
      </c>
      <c r="D4817" s="1">
        <v>45366</v>
      </c>
      <c r="E4817" s="24">
        <v>1108</v>
      </c>
      <c r="F4817">
        <v>3</v>
      </c>
      <c r="G4817">
        <v>5.6</v>
      </c>
      <c r="H4817">
        <v>1.9</v>
      </c>
      <c r="I4817" t="s">
        <v>159</v>
      </c>
      <c r="J4817">
        <v>77</v>
      </c>
      <c r="K4817">
        <v>22</v>
      </c>
      <c r="L4817">
        <v>160</v>
      </c>
      <c r="M4817" t="s">
        <v>195</v>
      </c>
      <c r="N4817" t="s">
        <v>43</v>
      </c>
      <c r="O4817" t="s">
        <v>196</v>
      </c>
      <c r="P4817">
        <f t="shared" si="225"/>
        <v>6.8920000000000003</v>
      </c>
      <c r="Q4817">
        <f t="shared" si="226"/>
        <v>-1.2920000000000007</v>
      </c>
      <c r="R4817">
        <f t="shared" si="227"/>
        <v>0.13750000000000001</v>
      </c>
    </row>
    <row r="4818" spans="1:18" x14ac:dyDescent="0.25">
      <c r="A4818" t="s">
        <v>204</v>
      </c>
      <c r="B4818" t="s">
        <v>7</v>
      </c>
      <c r="C4818" s="1">
        <v>44258</v>
      </c>
      <c r="D4818" s="1">
        <v>45366</v>
      </c>
      <c r="E4818" s="24">
        <v>1108</v>
      </c>
      <c r="F4818">
        <v>3</v>
      </c>
      <c r="G4818">
        <v>5.6</v>
      </c>
      <c r="H4818">
        <v>1.9</v>
      </c>
      <c r="I4818" t="s">
        <v>159</v>
      </c>
      <c r="J4818">
        <v>77</v>
      </c>
      <c r="K4818">
        <v>22</v>
      </c>
      <c r="L4818">
        <v>160</v>
      </c>
      <c r="M4818" t="s">
        <v>195</v>
      </c>
      <c r="N4818" t="s">
        <v>43</v>
      </c>
      <c r="O4818" t="s">
        <v>196</v>
      </c>
      <c r="P4818">
        <f t="shared" si="225"/>
        <v>6.8920000000000003</v>
      </c>
      <c r="Q4818">
        <f t="shared" si="226"/>
        <v>-1.2920000000000007</v>
      </c>
      <c r="R4818">
        <f t="shared" si="227"/>
        <v>0.13750000000000001</v>
      </c>
    </row>
    <row r="4819" spans="1:18" x14ac:dyDescent="0.25">
      <c r="A4819" t="s">
        <v>204</v>
      </c>
      <c r="B4819" t="s">
        <v>7</v>
      </c>
      <c r="C4819" s="1">
        <v>44258</v>
      </c>
      <c r="D4819" s="1">
        <v>45366</v>
      </c>
      <c r="E4819" s="24">
        <v>1108</v>
      </c>
      <c r="F4819">
        <v>3</v>
      </c>
      <c r="G4819">
        <v>5.8</v>
      </c>
      <c r="H4819">
        <v>1.9</v>
      </c>
      <c r="I4819" t="s">
        <v>159</v>
      </c>
      <c r="J4819">
        <v>77</v>
      </c>
      <c r="K4819">
        <v>22</v>
      </c>
      <c r="L4819">
        <v>160</v>
      </c>
      <c r="M4819" t="s">
        <v>195</v>
      </c>
      <c r="N4819" t="s">
        <v>43</v>
      </c>
      <c r="O4819" t="s">
        <v>196</v>
      </c>
      <c r="P4819">
        <f t="shared" si="225"/>
        <v>6.8920000000000003</v>
      </c>
      <c r="Q4819">
        <f t="shared" si="226"/>
        <v>-1.0920000000000005</v>
      </c>
      <c r="R4819">
        <f t="shared" si="227"/>
        <v>0.13750000000000001</v>
      </c>
    </row>
    <row r="4820" spans="1:18" x14ac:dyDescent="0.25">
      <c r="A4820" t="s">
        <v>204</v>
      </c>
      <c r="B4820" t="s">
        <v>7</v>
      </c>
      <c r="C4820" s="1">
        <v>44258</v>
      </c>
      <c r="D4820" s="1">
        <v>45366</v>
      </c>
      <c r="E4820" s="24">
        <v>1108</v>
      </c>
      <c r="F4820">
        <v>3</v>
      </c>
      <c r="G4820">
        <v>6.9</v>
      </c>
      <c r="H4820">
        <v>2.2999999999999998</v>
      </c>
      <c r="I4820" t="s">
        <v>157</v>
      </c>
      <c r="J4820">
        <v>77</v>
      </c>
      <c r="K4820">
        <v>22</v>
      </c>
      <c r="L4820">
        <v>160</v>
      </c>
      <c r="M4820" t="s">
        <v>195</v>
      </c>
      <c r="N4820" t="s">
        <v>43</v>
      </c>
      <c r="O4820" t="s">
        <v>196</v>
      </c>
      <c r="P4820">
        <f t="shared" si="225"/>
        <v>6.8920000000000003</v>
      </c>
      <c r="Q4820">
        <f t="shared" si="226"/>
        <v>8.0000000000000071E-3</v>
      </c>
      <c r="R4820">
        <f t="shared" si="227"/>
        <v>0.13750000000000001</v>
      </c>
    </row>
    <row r="4821" spans="1:18" x14ac:dyDescent="0.25">
      <c r="A4821" t="s">
        <v>204</v>
      </c>
      <c r="B4821" t="s">
        <v>7</v>
      </c>
      <c r="C4821" s="1">
        <v>44258</v>
      </c>
      <c r="D4821" s="1">
        <v>45366</v>
      </c>
      <c r="E4821" s="24">
        <v>1108</v>
      </c>
      <c r="F4821">
        <v>3</v>
      </c>
      <c r="G4821">
        <v>6.3</v>
      </c>
      <c r="H4821">
        <v>2.1</v>
      </c>
      <c r="I4821" t="s">
        <v>157</v>
      </c>
      <c r="J4821">
        <v>77</v>
      </c>
      <c r="K4821">
        <v>22</v>
      </c>
      <c r="L4821">
        <v>160</v>
      </c>
      <c r="M4821" t="s">
        <v>195</v>
      </c>
      <c r="N4821" t="s">
        <v>43</v>
      </c>
      <c r="O4821" t="s">
        <v>196</v>
      </c>
      <c r="P4821">
        <f t="shared" si="225"/>
        <v>6.8920000000000003</v>
      </c>
      <c r="Q4821">
        <f t="shared" si="226"/>
        <v>-0.59200000000000053</v>
      </c>
      <c r="R4821">
        <f t="shared" si="227"/>
        <v>0.13750000000000001</v>
      </c>
    </row>
    <row r="4822" spans="1:18" x14ac:dyDescent="0.25">
      <c r="A4822" t="s">
        <v>204</v>
      </c>
      <c r="B4822" t="s">
        <v>7</v>
      </c>
      <c r="C4822" s="1">
        <v>44258</v>
      </c>
      <c r="D4822" s="1">
        <v>45366</v>
      </c>
      <c r="E4822" s="24">
        <v>1108</v>
      </c>
      <c r="F4822">
        <v>3</v>
      </c>
      <c r="G4822">
        <v>6.6</v>
      </c>
      <c r="H4822">
        <v>2.1</v>
      </c>
      <c r="I4822" t="s">
        <v>157</v>
      </c>
      <c r="J4822">
        <v>77</v>
      </c>
      <c r="K4822">
        <v>22</v>
      </c>
      <c r="L4822">
        <v>160</v>
      </c>
      <c r="M4822" t="s">
        <v>195</v>
      </c>
      <c r="N4822" t="s">
        <v>43</v>
      </c>
      <c r="O4822" t="s">
        <v>196</v>
      </c>
      <c r="P4822">
        <f t="shared" si="225"/>
        <v>6.8920000000000003</v>
      </c>
      <c r="Q4822">
        <f t="shared" si="226"/>
        <v>-0.2920000000000007</v>
      </c>
      <c r="R4822">
        <f t="shared" si="227"/>
        <v>0.13750000000000001</v>
      </c>
    </row>
    <row r="4823" spans="1:18" x14ac:dyDescent="0.25">
      <c r="A4823" t="s">
        <v>204</v>
      </c>
      <c r="B4823" t="s">
        <v>7</v>
      </c>
      <c r="C4823" s="1">
        <v>44258</v>
      </c>
      <c r="D4823" s="1">
        <v>45366</v>
      </c>
      <c r="E4823" s="24">
        <v>1108</v>
      </c>
      <c r="F4823">
        <v>3</v>
      </c>
      <c r="G4823">
        <v>5.8</v>
      </c>
      <c r="H4823">
        <v>1.9</v>
      </c>
      <c r="I4823" t="s">
        <v>157</v>
      </c>
      <c r="J4823">
        <v>77</v>
      </c>
      <c r="K4823">
        <v>22</v>
      </c>
      <c r="L4823">
        <v>160</v>
      </c>
      <c r="M4823" t="s">
        <v>195</v>
      </c>
      <c r="N4823" t="s">
        <v>43</v>
      </c>
      <c r="O4823" t="s">
        <v>196</v>
      </c>
      <c r="P4823">
        <f t="shared" si="225"/>
        <v>6.8920000000000003</v>
      </c>
      <c r="Q4823">
        <f t="shared" si="226"/>
        <v>-1.0920000000000005</v>
      </c>
      <c r="R4823">
        <f t="shared" si="227"/>
        <v>0.13750000000000001</v>
      </c>
    </row>
    <row r="4824" spans="1:18" x14ac:dyDescent="0.25">
      <c r="A4824" t="s">
        <v>204</v>
      </c>
      <c r="B4824" t="s">
        <v>7</v>
      </c>
      <c r="C4824" s="1">
        <v>44258</v>
      </c>
      <c r="D4824" s="1">
        <v>45366</v>
      </c>
      <c r="E4824" s="24">
        <v>1108</v>
      </c>
      <c r="F4824">
        <v>3</v>
      </c>
      <c r="G4824">
        <v>5.3</v>
      </c>
      <c r="H4824">
        <v>1.8</v>
      </c>
      <c r="I4824" t="s">
        <v>157</v>
      </c>
      <c r="J4824">
        <v>77</v>
      </c>
      <c r="K4824">
        <v>22</v>
      </c>
      <c r="L4824">
        <v>160</v>
      </c>
      <c r="M4824" t="s">
        <v>195</v>
      </c>
      <c r="N4824" t="s">
        <v>43</v>
      </c>
      <c r="O4824" t="s">
        <v>196</v>
      </c>
      <c r="P4824">
        <f t="shared" si="225"/>
        <v>6.8920000000000003</v>
      </c>
      <c r="Q4824">
        <f t="shared" si="226"/>
        <v>-1.5920000000000005</v>
      </c>
      <c r="R4824">
        <f t="shared" si="227"/>
        <v>0.13750000000000001</v>
      </c>
    </row>
    <row r="4825" spans="1:18" x14ac:dyDescent="0.25">
      <c r="A4825" t="s">
        <v>204</v>
      </c>
      <c r="B4825" t="s">
        <v>7</v>
      </c>
      <c r="C4825" s="1">
        <v>44258</v>
      </c>
      <c r="D4825" s="1">
        <v>45366</v>
      </c>
      <c r="E4825" s="24">
        <v>1108</v>
      </c>
      <c r="F4825">
        <v>3</v>
      </c>
      <c r="G4825">
        <v>6.3</v>
      </c>
      <c r="H4825">
        <v>2.1</v>
      </c>
      <c r="I4825" t="s">
        <v>157</v>
      </c>
      <c r="J4825">
        <v>77</v>
      </c>
      <c r="K4825">
        <v>22</v>
      </c>
      <c r="L4825">
        <v>160</v>
      </c>
      <c r="M4825" t="s">
        <v>195</v>
      </c>
      <c r="N4825" t="s">
        <v>43</v>
      </c>
      <c r="O4825" t="s">
        <v>196</v>
      </c>
      <c r="P4825">
        <f t="shared" si="225"/>
        <v>6.8920000000000003</v>
      </c>
      <c r="Q4825">
        <f t="shared" si="226"/>
        <v>-0.59200000000000053</v>
      </c>
      <c r="R4825">
        <f t="shared" si="227"/>
        <v>0.13750000000000001</v>
      </c>
    </row>
    <row r="4826" spans="1:18" x14ac:dyDescent="0.25">
      <c r="A4826" t="s">
        <v>204</v>
      </c>
      <c r="B4826" t="s">
        <v>7</v>
      </c>
      <c r="C4826" s="1">
        <v>44258</v>
      </c>
      <c r="D4826" s="1">
        <v>45366</v>
      </c>
      <c r="E4826" s="24">
        <v>1108</v>
      </c>
      <c r="F4826">
        <v>3</v>
      </c>
      <c r="G4826">
        <v>6</v>
      </c>
      <c r="H4826">
        <v>1.8</v>
      </c>
      <c r="I4826" t="s">
        <v>157</v>
      </c>
      <c r="J4826">
        <v>77</v>
      </c>
      <c r="K4826">
        <v>22</v>
      </c>
      <c r="L4826">
        <v>160</v>
      </c>
      <c r="M4826" t="s">
        <v>195</v>
      </c>
      <c r="N4826" t="s">
        <v>43</v>
      </c>
      <c r="O4826" t="s">
        <v>196</v>
      </c>
      <c r="P4826">
        <f t="shared" si="225"/>
        <v>6.8920000000000003</v>
      </c>
      <c r="Q4826">
        <f t="shared" si="226"/>
        <v>-0.89200000000000035</v>
      </c>
      <c r="R4826">
        <f t="shared" si="227"/>
        <v>0.13750000000000001</v>
      </c>
    </row>
    <row r="4827" spans="1:18" x14ac:dyDescent="0.25">
      <c r="A4827" t="s">
        <v>204</v>
      </c>
      <c r="B4827" t="s">
        <v>7</v>
      </c>
      <c r="C4827" s="1">
        <v>44258</v>
      </c>
      <c r="D4827" s="1">
        <v>45366</v>
      </c>
      <c r="E4827" s="24">
        <v>1108</v>
      </c>
      <c r="F4827">
        <v>3</v>
      </c>
      <c r="G4827">
        <v>6.4</v>
      </c>
      <c r="H4827">
        <v>2.1</v>
      </c>
      <c r="I4827" t="s">
        <v>157</v>
      </c>
      <c r="J4827">
        <v>77</v>
      </c>
      <c r="K4827">
        <v>22</v>
      </c>
      <c r="L4827">
        <v>160</v>
      </c>
      <c r="M4827" t="s">
        <v>195</v>
      </c>
      <c r="N4827" t="s">
        <v>43</v>
      </c>
      <c r="O4827" t="s">
        <v>196</v>
      </c>
      <c r="P4827">
        <f t="shared" si="225"/>
        <v>6.8920000000000003</v>
      </c>
      <c r="Q4827">
        <f t="shared" si="226"/>
        <v>-0.49199999999999999</v>
      </c>
      <c r="R4827">
        <f t="shared" si="227"/>
        <v>0.13750000000000001</v>
      </c>
    </row>
    <row r="4828" spans="1:18" x14ac:dyDescent="0.25">
      <c r="A4828" t="s">
        <v>204</v>
      </c>
      <c r="B4828" t="s">
        <v>7</v>
      </c>
      <c r="C4828" s="1">
        <v>44258</v>
      </c>
      <c r="D4828" s="1">
        <v>45366</v>
      </c>
      <c r="E4828" s="24">
        <v>1108</v>
      </c>
      <c r="F4828">
        <v>3</v>
      </c>
      <c r="G4828">
        <v>5.4</v>
      </c>
      <c r="H4828">
        <v>1.8</v>
      </c>
      <c r="I4828" t="s">
        <v>157</v>
      </c>
      <c r="J4828">
        <v>77</v>
      </c>
      <c r="K4828">
        <v>22</v>
      </c>
      <c r="L4828">
        <v>160</v>
      </c>
      <c r="M4828" t="s">
        <v>195</v>
      </c>
      <c r="N4828" t="s">
        <v>43</v>
      </c>
      <c r="O4828" t="s">
        <v>196</v>
      </c>
      <c r="P4828">
        <f t="shared" si="225"/>
        <v>6.8920000000000003</v>
      </c>
      <c r="Q4828">
        <f t="shared" si="226"/>
        <v>-1.492</v>
      </c>
      <c r="R4828">
        <f t="shared" si="227"/>
        <v>0.13750000000000001</v>
      </c>
    </row>
    <row r="4829" spans="1:18" x14ac:dyDescent="0.25">
      <c r="A4829" t="s">
        <v>204</v>
      </c>
      <c r="B4829" t="s">
        <v>7</v>
      </c>
      <c r="C4829" s="1">
        <v>44258</v>
      </c>
      <c r="D4829" s="1">
        <v>45366</v>
      </c>
      <c r="E4829" s="24">
        <v>1108</v>
      </c>
      <c r="F4829">
        <v>3</v>
      </c>
      <c r="G4829">
        <v>6.4</v>
      </c>
      <c r="H4829">
        <v>2.1</v>
      </c>
      <c r="I4829" t="s">
        <v>157</v>
      </c>
      <c r="J4829">
        <v>77</v>
      </c>
      <c r="K4829">
        <v>22</v>
      </c>
      <c r="L4829">
        <v>160</v>
      </c>
      <c r="M4829" t="s">
        <v>195</v>
      </c>
      <c r="N4829" t="s">
        <v>43</v>
      </c>
      <c r="O4829" t="s">
        <v>196</v>
      </c>
      <c r="P4829">
        <f t="shared" si="225"/>
        <v>6.8920000000000003</v>
      </c>
      <c r="Q4829">
        <f t="shared" si="226"/>
        <v>-0.49199999999999999</v>
      </c>
      <c r="R4829">
        <f t="shared" si="227"/>
        <v>0.13750000000000001</v>
      </c>
    </row>
    <row r="4830" spans="1:18" x14ac:dyDescent="0.25">
      <c r="A4830" t="s">
        <v>204</v>
      </c>
      <c r="B4830" t="s">
        <v>7</v>
      </c>
      <c r="C4830" s="1">
        <v>44258</v>
      </c>
      <c r="D4830" s="1">
        <v>45366</v>
      </c>
      <c r="E4830" s="24">
        <v>1108</v>
      </c>
      <c r="F4830">
        <v>3</v>
      </c>
      <c r="G4830">
        <v>6.4</v>
      </c>
      <c r="H4830">
        <v>2.2000000000000002</v>
      </c>
      <c r="I4830" t="s">
        <v>157</v>
      </c>
      <c r="J4830">
        <v>77</v>
      </c>
      <c r="K4830">
        <v>22</v>
      </c>
      <c r="L4830">
        <v>160</v>
      </c>
      <c r="M4830" t="s">
        <v>195</v>
      </c>
      <c r="N4830" t="s">
        <v>43</v>
      </c>
      <c r="O4830" t="s">
        <v>196</v>
      </c>
      <c r="P4830">
        <f t="shared" si="225"/>
        <v>6.8920000000000003</v>
      </c>
      <c r="Q4830">
        <f t="shared" si="226"/>
        <v>-0.49199999999999999</v>
      </c>
      <c r="R4830">
        <f t="shared" si="227"/>
        <v>0.13750000000000001</v>
      </c>
    </row>
    <row r="4831" spans="1:18" x14ac:dyDescent="0.25">
      <c r="A4831" t="s">
        <v>204</v>
      </c>
      <c r="B4831" t="s">
        <v>7</v>
      </c>
      <c r="C4831" s="1">
        <v>44258</v>
      </c>
      <c r="D4831" s="1">
        <v>45366</v>
      </c>
      <c r="E4831" s="24">
        <v>1108</v>
      </c>
      <c r="F4831">
        <v>3</v>
      </c>
      <c r="G4831">
        <v>5.3</v>
      </c>
      <c r="H4831">
        <v>1.7</v>
      </c>
      <c r="I4831" t="s">
        <v>159</v>
      </c>
      <c r="J4831">
        <v>77</v>
      </c>
      <c r="K4831">
        <v>22</v>
      </c>
      <c r="L4831">
        <v>160</v>
      </c>
      <c r="M4831" t="s">
        <v>195</v>
      </c>
      <c r="N4831" t="s">
        <v>43</v>
      </c>
      <c r="O4831" t="s">
        <v>196</v>
      </c>
      <c r="P4831">
        <f t="shared" si="225"/>
        <v>6.8920000000000003</v>
      </c>
      <c r="Q4831">
        <f t="shared" si="226"/>
        <v>-1.5920000000000005</v>
      </c>
      <c r="R4831">
        <f t="shared" si="227"/>
        <v>0.13750000000000001</v>
      </c>
    </row>
    <row r="4832" spans="1:18" x14ac:dyDescent="0.25">
      <c r="A4832" t="s">
        <v>248</v>
      </c>
      <c r="B4832" t="s">
        <v>7</v>
      </c>
      <c r="C4832" s="1">
        <v>44799</v>
      </c>
      <c r="D4832" s="1">
        <v>45366</v>
      </c>
      <c r="E4832" s="24">
        <v>567</v>
      </c>
      <c r="F4832">
        <v>1.5</v>
      </c>
      <c r="G4832">
        <v>6.3</v>
      </c>
      <c r="H4832">
        <v>2</v>
      </c>
      <c r="I4832" t="s">
        <v>157</v>
      </c>
      <c r="J4832">
        <v>80</v>
      </c>
      <c r="K4832">
        <v>8</v>
      </c>
      <c r="L4832">
        <v>160</v>
      </c>
      <c r="M4832" t="s">
        <v>209</v>
      </c>
      <c r="N4832" t="s">
        <v>43</v>
      </c>
      <c r="O4832" t="s">
        <v>196</v>
      </c>
      <c r="P4832">
        <f t="shared" si="225"/>
        <v>4.7279999999999998</v>
      </c>
      <c r="Q4832">
        <f t="shared" si="226"/>
        <v>1.5720000000000001</v>
      </c>
      <c r="R4832">
        <f t="shared" si="227"/>
        <v>0.05</v>
      </c>
    </row>
    <row r="4833" spans="1:18" x14ac:dyDescent="0.25">
      <c r="A4833" t="s">
        <v>248</v>
      </c>
      <c r="B4833" t="s">
        <v>7</v>
      </c>
      <c r="C4833" s="1">
        <v>44799</v>
      </c>
      <c r="D4833" s="1">
        <v>45366</v>
      </c>
      <c r="E4833" s="24">
        <v>567</v>
      </c>
      <c r="F4833">
        <v>1.5</v>
      </c>
      <c r="G4833">
        <v>5.0999999999999996</v>
      </c>
      <c r="H4833">
        <v>1.5</v>
      </c>
      <c r="I4833" t="s">
        <v>157</v>
      </c>
      <c r="J4833">
        <v>80</v>
      </c>
      <c r="K4833">
        <v>8</v>
      </c>
      <c r="L4833">
        <v>160</v>
      </c>
      <c r="M4833" t="s">
        <v>209</v>
      </c>
      <c r="N4833" t="s">
        <v>43</v>
      </c>
      <c r="O4833" t="s">
        <v>196</v>
      </c>
      <c r="P4833">
        <f t="shared" si="225"/>
        <v>4.7279999999999998</v>
      </c>
      <c r="Q4833">
        <f t="shared" si="226"/>
        <v>0.37199999999999989</v>
      </c>
      <c r="R4833">
        <f t="shared" si="227"/>
        <v>0.05</v>
      </c>
    </row>
    <row r="4834" spans="1:18" x14ac:dyDescent="0.25">
      <c r="A4834" t="s">
        <v>248</v>
      </c>
      <c r="B4834" t="s">
        <v>7</v>
      </c>
      <c r="C4834" s="1">
        <v>44799</v>
      </c>
      <c r="D4834" s="1">
        <v>45366</v>
      </c>
      <c r="E4834" s="24">
        <v>567</v>
      </c>
      <c r="F4834">
        <v>1.5</v>
      </c>
      <c r="G4834">
        <v>5.8</v>
      </c>
      <c r="H4834">
        <v>1.9</v>
      </c>
      <c r="I4834" t="s">
        <v>157</v>
      </c>
      <c r="J4834">
        <v>80</v>
      </c>
      <c r="K4834">
        <v>8</v>
      </c>
      <c r="L4834">
        <v>160</v>
      </c>
      <c r="M4834" t="s">
        <v>209</v>
      </c>
      <c r="N4834" t="s">
        <v>43</v>
      </c>
      <c r="O4834" t="s">
        <v>196</v>
      </c>
      <c r="P4834">
        <f t="shared" si="225"/>
        <v>4.7279999999999998</v>
      </c>
      <c r="Q4834">
        <f t="shared" si="226"/>
        <v>1.0720000000000001</v>
      </c>
      <c r="R4834">
        <f t="shared" si="227"/>
        <v>0.05</v>
      </c>
    </row>
    <row r="4835" spans="1:18" x14ac:dyDescent="0.25">
      <c r="A4835" t="s">
        <v>248</v>
      </c>
      <c r="B4835" t="s">
        <v>7</v>
      </c>
      <c r="C4835" s="1">
        <v>44799</v>
      </c>
      <c r="D4835" s="1">
        <v>45366</v>
      </c>
      <c r="E4835" s="24">
        <v>567</v>
      </c>
      <c r="F4835">
        <v>1.5</v>
      </c>
      <c r="G4835">
        <v>5.2</v>
      </c>
      <c r="H4835">
        <v>1.7</v>
      </c>
      <c r="I4835" t="s">
        <v>157</v>
      </c>
      <c r="J4835">
        <v>80</v>
      </c>
      <c r="K4835">
        <v>8</v>
      </c>
      <c r="L4835">
        <v>160</v>
      </c>
      <c r="M4835" t="s">
        <v>209</v>
      </c>
      <c r="N4835" t="s">
        <v>43</v>
      </c>
      <c r="O4835" t="s">
        <v>196</v>
      </c>
      <c r="P4835">
        <f t="shared" si="225"/>
        <v>4.7279999999999998</v>
      </c>
      <c r="Q4835">
        <f t="shared" si="226"/>
        <v>0.47200000000000042</v>
      </c>
      <c r="R4835">
        <f t="shared" si="227"/>
        <v>0.05</v>
      </c>
    </row>
    <row r="4836" spans="1:18" x14ac:dyDescent="0.25">
      <c r="A4836" t="s">
        <v>248</v>
      </c>
      <c r="B4836" t="s">
        <v>7</v>
      </c>
      <c r="C4836" s="1">
        <v>44799</v>
      </c>
      <c r="D4836" s="1">
        <v>45366</v>
      </c>
      <c r="E4836" s="24">
        <v>567</v>
      </c>
      <c r="F4836">
        <v>1.5</v>
      </c>
      <c r="G4836">
        <v>4.9000000000000004</v>
      </c>
      <c r="H4836">
        <v>1.6</v>
      </c>
      <c r="I4836" t="s">
        <v>157</v>
      </c>
      <c r="J4836">
        <v>80</v>
      </c>
      <c r="K4836">
        <v>8</v>
      </c>
      <c r="L4836">
        <v>160</v>
      </c>
      <c r="M4836" t="s">
        <v>209</v>
      </c>
      <c r="N4836" t="s">
        <v>43</v>
      </c>
      <c r="O4836" t="s">
        <v>196</v>
      </c>
      <c r="P4836">
        <f t="shared" si="225"/>
        <v>4.7279999999999998</v>
      </c>
      <c r="Q4836">
        <f t="shared" si="226"/>
        <v>0.1720000000000006</v>
      </c>
      <c r="R4836">
        <f t="shared" si="227"/>
        <v>0.05</v>
      </c>
    </row>
    <row r="4837" spans="1:18" x14ac:dyDescent="0.25">
      <c r="A4837" t="s">
        <v>248</v>
      </c>
      <c r="B4837" t="s">
        <v>7</v>
      </c>
      <c r="C4837" s="1">
        <v>44799</v>
      </c>
      <c r="D4837" s="1">
        <v>45366</v>
      </c>
      <c r="E4837" s="24">
        <v>567</v>
      </c>
      <c r="F4837">
        <v>1.5</v>
      </c>
      <c r="G4837">
        <v>5.5</v>
      </c>
      <c r="H4837">
        <v>1.8</v>
      </c>
      <c r="I4837" t="s">
        <v>157</v>
      </c>
      <c r="J4837">
        <v>80</v>
      </c>
      <c r="K4837">
        <v>8</v>
      </c>
      <c r="L4837">
        <v>160</v>
      </c>
      <c r="M4837" t="s">
        <v>209</v>
      </c>
      <c r="N4837" t="s">
        <v>43</v>
      </c>
      <c r="O4837" t="s">
        <v>196</v>
      </c>
      <c r="P4837">
        <f t="shared" si="225"/>
        <v>4.7279999999999998</v>
      </c>
      <c r="Q4837">
        <f t="shared" si="226"/>
        <v>0.77200000000000024</v>
      </c>
      <c r="R4837">
        <f t="shared" si="227"/>
        <v>0.05</v>
      </c>
    </row>
    <row r="4838" spans="1:18" x14ac:dyDescent="0.25">
      <c r="A4838" t="s">
        <v>248</v>
      </c>
      <c r="B4838" t="s">
        <v>7</v>
      </c>
      <c r="C4838" s="1">
        <v>44799</v>
      </c>
      <c r="D4838" s="1">
        <v>45366</v>
      </c>
      <c r="E4838" s="24">
        <v>567</v>
      </c>
      <c r="F4838">
        <v>1.5</v>
      </c>
      <c r="G4838">
        <v>5.6</v>
      </c>
      <c r="H4838">
        <v>1.8</v>
      </c>
      <c r="I4838" t="s">
        <v>157</v>
      </c>
      <c r="J4838">
        <v>80</v>
      </c>
      <c r="K4838">
        <v>8</v>
      </c>
      <c r="L4838">
        <v>160</v>
      </c>
      <c r="M4838" t="s">
        <v>209</v>
      </c>
      <c r="N4838" t="s">
        <v>43</v>
      </c>
      <c r="O4838" t="s">
        <v>196</v>
      </c>
      <c r="P4838">
        <f t="shared" si="225"/>
        <v>4.7279999999999998</v>
      </c>
      <c r="Q4838">
        <f t="shared" si="226"/>
        <v>0.87199999999999989</v>
      </c>
      <c r="R4838">
        <f t="shared" si="227"/>
        <v>0.05</v>
      </c>
    </row>
    <row r="4839" spans="1:18" x14ac:dyDescent="0.25">
      <c r="A4839" t="s">
        <v>248</v>
      </c>
      <c r="B4839" t="s">
        <v>7</v>
      </c>
      <c r="C4839" s="1">
        <v>44799</v>
      </c>
      <c r="D4839" s="1">
        <v>45366</v>
      </c>
      <c r="E4839" s="24">
        <v>567</v>
      </c>
      <c r="F4839">
        <v>1.5</v>
      </c>
      <c r="G4839">
        <v>5.2</v>
      </c>
      <c r="H4839">
        <v>1.6</v>
      </c>
      <c r="I4839" t="s">
        <v>159</v>
      </c>
      <c r="J4839">
        <v>80</v>
      </c>
      <c r="K4839">
        <v>8</v>
      </c>
      <c r="L4839">
        <v>160</v>
      </c>
      <c r="M4839" t="s">
        <v>209</v>
      </c>
      <c r="N4839" t="s">
        <v>43</v>
      </c>
      <c r="O4839" t="s">
        <v>196</v>
      </c>
      <c r="P4839">
        <f t="shared" si="225"/>
        <v>4.7279999999999998</v>
      </c>
      <c r="Q4839">
        <f t="shared" si="226"/>
        <v>0.47200000000000042</v>
      </c>
      <c r="R4839">
        <f t="shared" si="227"/>
        <v>0.05</v>
      </c>
    </row>
    <row r="4840" spans="1:18" x14ac:dyDescent="0.25">
      <c r="A4840" t="s">
        <v>149</v>
      </c>
      <c r="B4840" t="s">
        <v>7</v>
      </c>
      <c r="C4840" s="1">
        <v>44276</v>
      </c>
      <c r="D4840" s="1">
        <v>45392</v>
      </c>
      <c r="E4840" s="24">
        <v>1116</v>
      </c>
      <c r="F4840">
        <v>3</v>
      </c>
      <c r="G4840">
        <v>7</v>
      </c>
      <c r="H4840">
        <v>2.4</v>
      </c>
      <c r="I4840" t="s">
        <v>157</v>
      </c>
      <c r="J4840">
        <v>197</v>
      </c>
      <c r="K4840">
        <v>28</v>
      </c>
      <c r="L4840">
        <v>160</v>
      </c>
      <c r="M4840" t="s">
        <v>200</v>
      </c>
      <c r="N4840" t="s">
        <v>43</v>
      </c>
      <c r="O4840" t="s">
        <v>196</v>
      </c>
      <c r="P4840">
        <f t="shared" si="225"/>
        <v>6.9240000000000004</v>
      </c>
      <c r="Q4840">
        <f t="shared" si="226"/>
        <v>7.5999999999999623E-2</v>
      </c>
      <c r="R4840">
        <f t="shared" si="227"/>
        <v>0.17499999999999999</v>
      </c>
    </row>
    <row r="4841" spans="1:18" x14ac:dyDescent="0.25">
      <c r="A4841" t="s">
        <v>149</v>
      </c>
      <c r="B4841" t="s">
        <v>7</v>
      </c>
      <c r="C4841" s="1">
        <v>44276</v>
      </c>
      <c r="D4841" s="1">
        <v>45392</v>
      </c>
      <c r="E4841" s="24">
        <v>1116</v>
      </c>
      <c r="F4841">
        <v>3</v>
      </c>
      <c r="G4841">
        <v>6.5</v>
      </c>
      <c r="H4841">
        <v>2.2000000000000002</v>
      </c>
      <c r="I4841" t="s">
        <v>157</v>
      </c>
      <c r="J4841">
        <v>197</v>
      </c>
      <c r="K4841">
        <v>28</v>
      </c>
      <c r="L4841">
        <v>160</v>
      </c>
      <c r="M4841" t="s">
        <v>200</v>
      </c>
      <c r="N4841" t="s">
        <v>43</v>
      </c>
      <c r="O4841" t="s">
        <v>196</v>
      </c>
      <c r="P4841">
        <f t="shared" si="225"/>
        <v>6.9240000000000004</v>
      </c>
      <c r="Q4841">
        <f t="shared" si="226"/>
        <v>-0.42400000000000038</v>
      </c>
      <c r="R4841">
        <f t="shared" si="227"/>
        <v>0.17499999999999999</v>
      </c>
    </row>
    <row r="4842" spans="1:18" x14ac:dyDescent="0.25">
      <c r="A4842" t="s">
        <v>149</v>
      </c>
      <c r="B4842" t="s">
        <v>7</v>
      </c>
      <c r="C4842" s="1">
        <v>44276</v>
      </c>
      <c r="D4842" s="1">
        <v>45392</v>
      </c>
      <c r="E4842" s="24">
        <v>1116</v>
      </c>
      <c r="F4842">
        <v>3</v>
      </c>
      <c r="G4842">
        <v>6.3</v>
      </c>
      <c r="H4842">
        <v>2.2000000000000002</v>
      </c>
      <c r="I4842" t="s">
        <v>157</v>
      </c>
      <c r="J4842">
        <v>197</v>
      </c>
      <c r="K4842">
        <v>28</v>
      </c>
      <c r="L4842">
        <v>160</v>
      </c>
      <c r="M4842" t="s">
        <v>200</v>
      </c>
      <c r="N4842" t="s">
        <v>43</v>
      </c>
      <c r="O4842" t="s">
        <v>196</v>
      </c>
      <c r="P4842">
        <f t="shared" si="225"/>
        <v>6.9240000000000004</v>
      </c>
      <c r="Q4842">
        <f t="shared" si="226"/>
        <v>-0.62400000000000055</v>
      </c>
      <c r="R4842">
        <f t="shared" si="227"/>
        <v>0.17499999999999999</v>
      </c>
    </row>
    <row r="4843" spans="1:18" x14ac:dyDescent="0.25">
      <c r="A4843" t="s">
        <v>149</v>
      </c>
      <c r="B4843" t="s">
        <v>7</v>
      </c>
      <c r="C4843" s="1">
        <v>44276</v>
      </c>
      <c r="D4843" s="1">
        <v>45392</v>
      </c>
      <c r="E4843" s="24">
        <v>1116</v>
      </c>
      <c r="F4843">
        <v>3</v>
      </c>
      <c r="G4843">
        <v>5.4</v>
      </c>
      <c r="H4843">
        <v>1.8</v>
      </c>
      <c r="I4843" t="s">
        <v>157</v>
      </c>
      <c r="J4843">
        <v>197</v>
      </c>
      <c r="K4843">
        <v>28</v>
      </c>
      <c r="L4843">
        <v>160</v>
      </c>
      <c r="M4843" t="s">
        <v>200</v>
      </c>
      <c r="N4843" t="s">
        <v>43</v>
      </c>
      <c r="O4843" t="s">
        <v>196</v>
      </c>
      <c r="P4843">
        <f t="shared" si="225"/>
        <v>6.9240000000000004</v>
      </c>
      <c r="Q4843">
        <f t="shared" si="226"/>
        <v>-1.524</v>
      </c>
      <c r="R4843">
        <f t="shared" si="227"/>
        <v>0.17499999999999999</v>
      </c>
    </row>
    <row r="4844" spans="1:18" x14ac:dyDescent="0.25">
      <c r="A4844" t="s">
        <v>149</v>
      </c>
      <c r="B4844" t="s">
        <v>7</v>
      </c>
      <c r="C4844" s="1">
        <v>44276</v>
      </c>
      <c r="D4844" s="1">
        <v>45392</v>
      </c>
      <c r="E4844" s="24">
        <v>1116</v>
      </c>
      <c r="F4844">
        <v>3</v>
      </c>
      <c r="G4844">
        <v>6</v>
      </c>
      <c r="H4844">
        <v>2</v>
      </c>
      <c r="I4844" t="s">
        <v>157</v>
      </c>
      <c r="J4844">
        <v>197</v>
      </c>
      <c r="K4844">
        <v>28</v>
      </c>
      <c r="L4844">
        <v>160</v>
      </c>
      <c r="M4844" t="s">
        <v>200</v>
      </c>
      <c r="N4844" t="s">
        <v>43</v>
      </c>
      <c r="O4844" t="s">
        <v>196</v>
      </c>
      <c r="P4844">
        <f t="shared" si="225"/>
        <v>6.9240000000000004</v>
      </c>
      <c r="Q4844">
        <f t="shared" si="226"/>
        <v>-0.92400000000000038</v>
      </c>
      <c r="R4844">
        <f t="shared" si="227"/>
        <v>0.17499999999999999</v>
      </c>
    </row>
    <row r="4845" spans="1:18" x14ac:dyDescent="0.25">
      <c r="A4845" t="s">
        <v>149</v>
      </c>
      <c r="B4845" t="s">
        <v>7</v>
      </c>
      <c r="C4845" s="1">
        <v>44276</v>
      </c>
      <c r="D4845" s="1">
        <v>45392</v>
      </c>
      <c r="E4845" s="24">
        <v>1116</v>
      </c>
      <c r="F4845">
        <v>3</v>
      </c>
      <c r="G4845">
        <v>6.9</v>
      </c>
      <c r="H4845">
        <v>2.2999999999999998</v>
      </c>
      <c r="I4845" t="s">
        <v>157</v>
      </c>
      <c r="J4845">
        <v>197</v>
      </c>
      <c r="K4845">
        <v>28</v>
      </c>
      <c r="L4845">
        <v>160</v>
      </c>
      <c r="M4845" t="s">
        <v>200</v>
      </c>
      <c r="N4845" t="s">
        <v>43</v>
      </c>
      <c r="O4845" t="s">
        <v>196</v>
      </c>
      <c r="P4845">
        <f t="shared" si="225"/>
        <v>6.9240000000000004</v>
      </c>
      <c r="Q4845">
        <f t="shared" si="226"/>
        <v>-2.4000000000000021E-2</v>
      </c>
      <c r="R4845">
        <f t="shared" si="227"/>
        <v>0.17499999999999999</v>
      </c>
    </row>
    <row r="4846" spans="1:18" x14ac:dyDescent="0.25">
      <c r="A4846" t="s">
        <v>149</v>
      </c>
      <c r="B4846" t="s">
        <v>7</v>
      </c>
      <c r="C4846" s="1">
        <v>44276</v>
      </c>
      <c r="D4846" s="1">
        <v>45392</v>
      </c>
      <c r="E4846" s="24">
        <v>1116</v>
      </c>
      <c r="F4846">
        <v>3</v>
      </c>
      <c r="G4846">
        <v>6.3</v>
      </c>
      <c r="H4846">
        <v>2.2000000000000002</v>
      </c>
      <c r="I4846" t="s">
        <v>157</v>
      </c>
      <c r="J4846">
        <v>197</v>
      </c>
      <c r="K4846">
        <v>28</v>
      </c>
      <c r="L4846">
        <v>160</v>
      </c>
      <c r="M4846" t="s">
        <v>200</v>
      </c>
      <c r="N4846" t="s">
        <v>43</v>
      </c>
      <c r="O4846" t="s">
        <v>196</v>
      </c>
      <c r="P4846">
        <f t="shared" si="225"/>
        <v>6.9240000000000004</v>
      </c>
      <c r="Q4846">
        <f t="shared" si="226"/>
        <v>-0.62400000000000055</v>
      </c>
      <c r="R4846">
        <f t="shared" si="227"/>
        <v>0.17499999999999999</v>
      </c>
    </row>
    <row r="4847" spans="1:18" x14ac:dyDescent="0.25">
      <c r="A4847" t="s">
        <v>149</v>
      </c>
      <c r="B4847" t="s">
        <v>7</v>
      </c>
      <c r="C4847" s="1">
        <v>44276</v>
      </c>
      <c r="D4847" s="1">
        <v>45392</v>
      </c>
      <c r="E4847" s="24">
        <v>1116</v>
      </c>
      <c r="F4847">
        <v>3</v>
      </c>
      <c r="G4847">
        <v>6.5</v>
      </c>
      <c r="H4847">
        <v>2.2000000000000002</v>
      </c>
      <c r="I4847" t="s">
        <v>157</v>
      </c>
      <c r="J4847">
        <v>197</v>
      </c>
      <c r="K4847">
        <v>28</v>
      </c>
      <c r="L4847">
        <v>160</v>
      </c>
      <c r="M4847" t="s">
        <v>200</v>
      </c>
      <c r="N4847" t="s">
        <v>43</v>
      </c>
      <c r="O4847" t="s">
        <v>196</v>
      </c>
      <c r="P4847">
        <f t="shared" si="225"/>
        <v>6.9240000000000004</v>
      </c>
      <c r="Q4847">
        <f t="shared" si="226"/>
        <v>-0.42400000000000038</v>
      </c>
      <c r="R4847">
        <f t="shared" si="227"/>
        <v>0.17499999999999999</v>
      </c>
    </row>
    <row r="4848" spans="1:18" x14ac:dyDescent="0.25">
      <c r="A4848" t="s">
        <v>149</v>
      </c>
      <c r="B4848" t="s">
        <v>7</v>
      </c>
      <c r="C4848" s="1">
        <v>44276</v>
      </c>
      <c r="D4848" s="1">
        <v>45392</v>
      </c>
      <c r="E4848" s="24">
        <v>1116</v>
      </c>
      <c r="F4848">
        <v>3</v>
      </c>
      <c r="G4848">
        <v>5.6</v>
      </c>
      <c r="H4848">
        <v>1.8</v>
      </c>
      <c r="I4848" t="s">
        <v>157</v>
      </c>
      <c r="J4848">
        <v>197</v>
      </c>
      <c r="K4848">
        <v>28</v>
      </c>
      <c r="L4848">
        <v>160</v>
      </c>
      <c r="M4848" t="s">
        <v>200</v>
      </c>
      <c r="N4848" t="s">
        <v>43</v>
      </c>
      <c r="O4848" t="s">
        <v>196</v>
      </c>
      <c r="P4848">
        <f t="shared" si="225"/>
        <v>6.9240000000000004</v>
      </c>
      <c r="Q4848">
        <f t="shared" si="226"/>
        <v>-1.3240000000000007</v>
      </c>
      <c r="R4848">
        <f t="shared" si="227"/>
        <v>0.17499999999999999</v>
      </c>
    </row>
    <row r="4849" spans="1:18" x14ac:dyDescent="0.25">
      <c r="A4849" t="s">
        <v>149</v>
      </c>
      <c r="B4849" t="s">
        <v>7</v>
      </c>
      <c r="C4849" s="1">
        <v>44276</v>
      </c>
      <c r="D4849" s="1">
        <v>45392</v>
      </c>
      <c r="E4849" s="24">
        <v>1116</v>
      </c>
      <c r="F4849">
        <v>3</v>
      </c>
      <c r="G4849">
        <v>6.8</v>
      </c>
      <c r="H4849">
        <v>2.2000000000000002</v>
      </c>
      <c r="I4849" t="s">
        <v>157</v>
      </c>
      <c r="J4849">
        <v>197</v>
      </c>
      <c r="K4849">
        <v>28</v>
      </c>
      <c r="L4849">
        <v>160</v>
      </c>
      <c r="M4849" t="s">
        <v>200</v>
      </c>
      <c r="N4849" t="s">
        <v>43</v>
      </c>
      <c r="O4849" t="s">
        <v>196</v>
      </c>
      <c r="P4849">
        <f t="shared" si="225"/>
        <v>6.9240000000000004</v>
      </c>
      <c r="Q4849">
        <f t="shared" si="226"/>
        <v>-0.12400000000000055</v>
      </c>
      <c r="R4849">
        <f t="shared" si="227"/>
        <v>0.17499999999999999</v>
      </c>
    </row>
    <row r="4850" spans="1:18" x14ac:dyDescent="0.25">
      <c r="A4850" t="s">
        <v>149</v>
      </c>
      <c r="B4850" t="s">
        <v>7</v>
      </c>
      <c r="C4850" s="1">
        <v>44276</v>
      </c>
      <c r="D4850" s="1">
        <v>45392</v>
      </c>
      <c r="E4850" s="24">
        <v>1116</v>
      </c>
      <c r="F4850">
        <v>3</v>
      </c>
      <c r="G4850">
        <v>6.1</v>
      </c>
      <c r="H4850">
        <v>2</v>
      </c>
      <c r="I4850" t="s">
        <v>159</v>
      </c>
      <c r="J4850">
        <v>197</v>
      </c>
      <c r="K4850">
        <v>28</v>
      </c>
      <c r="L4850">
        <v>160</v>
      </c>
      <c r="M4850" t="s">
        <v>200</v>
      </c>
      <c r="N4850" t="s">
        <v>43</v>
      </c>
      <c r="O4850" t="s">
        <v>196</v>
      </c>
      <c r="P4850">
        <f t="shared" si="225"/>
        <v>6.9240000000000004</v>
      </c>
      <c r="Q4850">
        <f t="shared" si="226"/>
        <v>-0.82400000000000073</v>
      </c>
      <c r="R4850">
        <f t="shared" si="227"/>
        <v>0.17499999999999999</v>
      </c>
    </row>
    <row r="4851" spans="1:18" x14ac:dyDescent="0.25">
      <c r="A4851" t="s">
        <v>149</v>
      </c>
      <c r="B4851" t="s">
        <v>7</v>
      </c>
      <c r="C4851" s="1">
        <v>44276</v>
      </c>
      <c r="D4851" s="1">
        <v>45392</v>
      </c>
      <c r="E4851" s="24">
        <v>1116</v>
      </c>
      <c r="F4851">
        <v>3</v>
      </c>
      <c r="G4851">
        <v>6.5</v>
      </c>
      <c r="H4851">
        <v>2.2000000000000002</v>
      </c>
      <c r="I4851" t="s">
        <v>157</v>
      </c>
      <c r="J4851">
        <v>197</v>
      </c>
      <c r="K4851">
        <v>28</v>
      </c>
      <c r="L4851">
        <v>160</v>
      </c>
      <c r="M4851" t="s">
        <v>200</v>
      </c>
      <c r="N4851" t="s">
        <v>43</v>
      </c>
      <c r="O4851" t="s">
        <v>196</v>
      </c>
      <c r="P4851">
        <f t="shared" si="225"/>
        <v>6.9240000000000004</v>
      </c>
      <c r="Q4851">
        <f t="shared" si="226"/>
        <v>-0.42400000000000038</v>
      </c>
      <c r="R4851">
        <f t="shared" si="227"/>
        <v>0.17499999999999999</v>
      </c>
    </row>
    <row r="4852" spans="1:18" x14ac:dyDescent="0.25">
      <c r="A4852" t="s">
        <v>149</v>
      </c>
      <c r="B4852" t="s">
        <v>7</v>
      </c>
      <c r="C4852" s="1">
        <v>44276</v>
      </c>
      <c r="D4852" s="1">
        <v>45392</v>
      </c>
      <c r="E4852" s="24">
        <v>1116</v>
      </c>
      <c r="F4852">
        <v>3</v>
      </c>
      <c r="G4852">
        <v>5.7</v>
      </c>
      <c r="H4852">
        <v>2</v>
      </c>
      <c r="I4852" t="s">
        <v>159</v>
      </c>
      <c r="J4852">
        <v>197</v>
      </c>
      <c r="K4852">
        <v>28</v>
      </c>
      <c r="L4852">
        <v>160</v>
      </c>
      <c r="M4852" t="s">
        <v>200</v>
      </c>
      <c r="N4852" t="s">
        <v>43</v>
      </c>
      <c r="O4852" t="s">
        <v>196</v>
      </c>
      <c r="P4852">
        <f t="shared" si="225"/>
        <v>6.9240000000000004</v>
      </c>
      <c r="Q4852">
        <f t="shared" si="226"/>
        <v>-1.2240000000000002</v>
      </c>
      <c r="R4852">
        <f t="shared" si="227"/>
        <v>0.17499999999999999</v>
      </c>
    </row>
    <row r="4853" spans="1:18" x14ac:dyDescent="0.25">
      <c r="A4853" t="s">
        <v>149</v>
      </c>
      <c r="B4853" t="s">
        <v>7</v>
      </c>
      <c r="C4853" s="1">
        <v>44276</v>
      </c>
      <c r="D4853" s="1">
        <v>45392</v>
      </c>
      <c r="E4853" s="24">
        <v>1116</v>
      </c>
      <c r="F4853">
        <v>3</v>
      </c>
      <c r="G4853">
        <v>5.3</v>
      </c>
      <c r="H4853">
        <v>1.7</v>
      </c>
      <c r="I4853" t="s">
        <v>159</v>
      </c>
      <c r="J4853">
        <v>197</v>
      </c>
      <c r="K4853">
        <v>28</v>
      </c>
      <c r="L4853">
        <v>160</v>
      </c>
      <c r="M4853" t="s">
        <v>200</v>
      </c>
      <c r="N4853" t="s">
        <v>43</v>
      </c>
      <c r="O4853" t="s">
        <v>196</v>
      </c>
      <c r="P4853">
        <f t="shared" si="225"/>
        <v>6.9240000000000004</v>
      </c>
      <c r="Q4853">
        <f t="shared" si="226"/>
        <v>-1.6240000000000006</v>
      </c>
      <c r="R4853">
        <f t="shared" si="227"/>
        <v>0.17499999999999999</v>
      </c>
    </row>
    <row r="4854" spans="1:18" x14ac:dyDescent="0.25">
      <c r="A4854" t="s">
        <v>149</v>
      </c>
      <c r="B4854" t="s">
        <v>7</v>
      </c>
      <c r="C4854" s="1">
        <v>44276</v>
      </c>
      <c r="D4854" s="1">
        <v>45392</v>
      </c>
      <c r="E4854" s="24">
        <v>1116</v>
      </c>
      <c r="F4854">
        <v>3</v>
      </c>
      <c r="G4854">
        <v>5.7</v>
      </c>
      <c r="H4854">
        <v>1.9</v>
      </c>
      <c r="I4854" t="s">
        <v>159</v>
      </c>
      <c r="J4854">
        <v>197</v>
      </c>
      <c r="K4854">
        <v>28</v>
      </c>
      <c r="L4854">
        <v>160</v>
      </c>
      <c r="M4854" t="s">
        <v>200</v>
      </c>
      <c r="N4854" t="s">
        <v>43</v>
      </c>
      <c r="O4854" t="s">
        <v>196</v>
      </c>
      <c r="P4854">
        <f t="shared" si="225"/>
        <v>6.9240000000000004</v>
      </c>
      <c r="Q4854">
        <f t="shared" si="226"/>
        <v>-1.2240000000000002</v>
      </c>
      <c r="R4854">
        <f t="shared" si="227"/>
        <v>0.17499999999999999</v>
      </c>
    </row>
    <row r="4855" spans="1:18" x14ac:dyDescent="0.25">
      <c r="A4855" t="s">
        <v>149</v>
      </c>
      <c r="B4855" t="s">
        <v>7</v>
      </c>
      <c r="C4855" s="1">
        <v>44276</v>
      </c>
      <c r="D4855" s="1">
        <v>45392</v>
      </c>
      <c r="E4855" s="24">
        <v>1116</v>
      </c>
      <c r="F4855">
        <v>3</v>
      </c>
      <c r="G4855">
        <v>5.9</v>
      </c>
      <c r="H4855">
        <v>2</v>
      </c>
      <c r="I4855" t="s">
        <v>159</v>
      </c>
      <c r="J4855">
        <v>197</v>
      </c>
      <c r="K4855">
        <v>28</v>
      </c>
      <c r="L4855">
        <v>160</v>
      </c>
      <c r="M4855" t="s">
        <v>200</v>
      </c>
      <c r="N4855" t="s">
        <v>43</v>
      </c>
      <c r="O4855" t="s">
        <v>196</v>
      </c>
      <c r="P4855">
        <f t="shared" si="225"/>
        <v>6.9240000000000004</v>
      </c>
      <c r="Q4855">
        <f t="shared" si="226"/>
        <v>-1.024</v>
      </c>
      <c r="R4855">
        <f t="shared" si="227"/>
        <v>0.17499999999999999</v>
      </c>
    </row>
    <row r="4856" spans="1:18" x14ac:dyDescent="0.25">
      <c r="A4856" t="s">
        <v>149</v>
      </c>
      <c r="B4856" t="s">
        <v>7</v>
      </c>
      <c r="C4856" s="1">
        <v>44276</v>
      </c>
      <c r="D4856" s="1">
        <v>45392</v>
      </c>
      <c r="E4856" s="24">
        <v>1116</v>
      </c>
      <c r="F4856">
        <v>3</v>
      </c>
      <c r="G4856">
        <v>5.9</v>
      </c>
      <c r="H4856">
        <v>2</v>
      </c>
      <c r="I4856" t="s">
        <v>159</v>
      </c>
      <c r="J4856">
        <v>197</v>
      </c>
      <c r="K4856">
        <v>28</v>
      </c>
      <c r="L4856">
        <v>160</v>
      </c>
      <c r="M4856" t="s">
        <v>200</v>
      </c>
      <c r="N4856" t="s">
        <v>43</v>
      </c>
      <c r="O4856" t="s">
        <v>196</v>
      </c>
      <c r="P4856">
        <f t="shared" si="225"/>
        <v>6.9240000000000004</v>
      </c>
      <c r="Q4856">
        <f t="shared" si="226"/>
        <v>-1.024</v>
      </c>
      <c r="R4856">
        <f t="shared" si="227"/>
        <v>0.17499999999999999</v>
      </c>
    </row>
    <row r="4857" spans="1:18" x14ac:dyDescent="0.25">
      <c r="A4857" t="s">
        <v>149</v>
      </c>
      <c r="B4857" t="s">
        <v>7</v>
      </c>
      <c r="C4857" s="1">
        <v>44276</v>
      </c>
      <c r="D4857" s="1">
        <v>45392</v>
      </c>
      <c r="E4857" s="24">
        <v>1116</v>
      </c>
      <c r="F4857">
        <v>3</v>
      </c>
      <c r="G4857">
        <v>5.2</v>
      </c>
      <c r="H4857">
        <v>1.8</v>
      </c>
      <c r="I4857" t="s">
        <v>159</v>
      </c>
      <c r="J4857">
        <v>197</v>
      </c>
      <c r="K4857">
        <v>28</v>
      </c>
      <c r="L4857">
        <v>160</v>
      </c>
      <c r="M4857" t="s">
        <v>200</v>
      </c>
      <c r="N4857" t="s">
        <v>43</v>
      </c>
      <c r="O4857" t="s">
        <v>196</v>
      </c>
      <c r="P4857">
        <f t="shared" si="225"/>
        <v>6.9240000000000004</v>
      </c>
      <c r="Q4857">
        <f t="shared" si="226"/>
        <v>-1.7240000000000002</v>
      </c>
      <c r="R4857">
        <f t="shared" si="227"/>
        <v>0.17499999999999999</v>
      </c>
    </row>
    <row r="4858" spans="1:18" x14ac:dyDescent="0.25">
      <c r="A4858" t="s">
        <v>149</v>
      </c>
      <c r="B4858" t="s">
        <v>7</v>
      </c>
      <c r="C4858" s="1">
        <v>44276</v>
      </c>
      <c r="D4858" s="1">
        <v>45392</v>
      </c>
      <c r="E4858" s="24">
        <v>1116</v>
      </c>
      <c r="F4858">
        <v>3</v>
      </c>
      <c r="G4858">
        <v>6</v>
      </c>
      <c r="H4858">
        <v>2.1</v>
      </c>
      <c r="I4858" t="s">
        <v>159</v>
      </c>
      <c r="J4858">
        <v>197</v>
      </c>
      <c r="K4858">
        <v>28</v>
      </c>
      <c r="L4858">
        <v>160</v>
      </c>
      <c r="M4858" t="s">
        <v>200</v>
      </c>
      <c r="N4858" t="s">
        <v>43</v>
      </c>
      <c r="O4858" t="s">
        <v>196</v>
      </c>
      <c r="P4858">
        <f t="shared" si="225"/>
        <v>6.9240000000000004</v>
      </c>
      <c r="Q4858">
        <f t="shared" si="226"/>
        <v>-0.92400000000000038</v>
      </c>
      <c r="R4858">
        <f t="shared" si="227"/>
        <v>0.17499999999999999</v>
      </c>
    </row>
    <row r="4859" spans="1:18" x14ac:dyDescent="0.25">
      <c r="A4859" t="s">
        <v>149</v>
      </c>
      <c r="B4859" t="s">
        <v>7</v>
      </c>
      <c r="C4859" s="1">
        <v>44276</v>
      </c>
      <c r="D4859" s="1">
        <v>45392</v>
      </c>
      <c r="E4859" s="24">
        <v>1116</v>
      </c>
      <c r="F4859">
        <v>3</v>
      </c>
      <c r="G4859">
        <v>6.3</v>
      </c>
      <c r="H4859">
        <v>2.1</v>
      </c>
      <c r="I4859" t="s">
        <v>159</v>
      </c>
      <c r="J4859">
        <v>197</v>
      </c>
      <c r="K4859">
        <v>28</v>
      </c>
      <c r="L4859">
        <v>160</v>
      </c>
      <c r="M4859" t="s">
        <v>200</v>
      </c>
      <c r="N4859" t="s">
        <v>43</v>
      </c>
      <c r="O4859" t="s">
        <v>196</v>
      </c>
      <c r="P4859">
        <f t="shared" si="225"/>
        <v>6.9240000000000004</v>
      </c>
      <c r="Q4859">
        <f t="shared" si="226"/>
        <v>-0.62400000000000055</v>
      </c>
      <c r="R4859">
        <f t="shared" si="227"/>
        <v>0.17499999999999999</v>
      </c>
    </row>
    <row r="4860" spans="1:18" x14ac:dyDescent="0.25">
      <c r="A4860" t="s">
        <v>149</v>
      </c>
      <c r="B4860" t="s">
        <v>7</v>
      </c>
      <c r="C4860" s="1">
        <v>44276</v>
      </c>
      <c r="D4860" s="1">
        <v>45392</v>
      </c>
      <c r="E4860" s="24">
        <v>1116</v>
      </c>
      <c r="F4860">
        <v>3</v>
      </c>
      <c r="G4860">
        <v>5.7</v>
      </c>
      <c r="H4860">
        <v>1.9</v>
      </c>
      <c r="I4860" t="s">
        <v>159</v>
      </c>
      <c r="J4860">
        <v>197</v>
      </c>
      <c r="K4860">
        <v>28</v>
      </c>
      <c r="L4860">
        <v>160</v>
      </c>
      <c r="M4860" t="s">
        <v>200</v>
      </c>
      <c r="N4860" t="s">
        <v>43</v>
      </c>
      <c r="O4860" t="s">
        <v>196</v>
      </c>
      <c r="P4860">
        <f t="shared" si="225"/>
        <v>6.9240000000000004</v>
      </c>
      <c r="Q4860">
        <f t="shared" si="226"/>
        <v>-1.2240000000000002</v>
      </c>
      <c r="R4860">
        <f t="shared" si="227"/>
        <v>0.17499999999999999</v>
      </c>
    </row>
    <row r="4861" spans="1:18" x14ac:dyDescent="0.25">
      <c r="A4861" t="s">
        <v>149</v>
      </c>
      <c r="B4861" t="s">
        <v>7</v>
      </c>
      <c r="C4861" s="1">
        <v>44276</v>
      </c>
      <c r="D4861" s="1">
        <v>45392</v>
      </c>
      <c r="E4861" s="24">
        <v>1116</v>
      </c>
      <c r="F4861">
        <v>3</v>
      </c>
      <c r="G4861">
        <v>5.4</v>
      </c>
      <c r="H4861">
        <v>1.8</v>
      </c>
      <c r="I4861" t="s">
        <v>159</v>
      </c>
      <c r="J4861">
        <v>197</v>
      </c>
      <c r="K4861">
        <v>28</v>
      </c>
      <c r="L4861">
        <v>160</v>
      </c>
      <c r="M4861" t="s">
        <v>200</v>
      </c>
      <c r="N4861" t="s">
        <v>43</v>
      </c>
      <c r="O4861" t="s">
        <v>196</v>
      </c>
      <c r="P4861">
        <f t="shared" si="225"/>
        <v>6.9240000000000004</v>
      </c>
      <c r="Q4861">
        <f t="shared" si="226"/>
        <v>-1.524</v>
      </c>
      <c r="R4861">
        <f t="shared" si="227"/>
        <v>0.17499999999999999</v>
      </c>
    </row>
    <row r="4862" spans="1:18" x14ac:dyDescent="0.25">
      <c r="A4862" t="s">
        <v>149</v>
      </c>
      <c r="B4862" t="s">
        <v>7</v>
      </c>
      <c r="C4862" s="1">
        <v>44276</v>
      </c>
      <c r="D4862" s="1">
        <v>45392</v>
      </c>
      <c r="E4862" s="24">
        <v>1116</v>
      </c>
      <c r="F4862">
        <v>3</v>
      </c>
      <c r="G4862">
        <v>5.9</v>
      </c>
      <c r="H4862">
        <v>2</v>
      </c>
      <c r="I4862" t="s">
        <v>159</v>
      </c>
      <c r="J4862">
        <v>197</v>
      </c>
      <c r="K4862">
        <v>28</v>
      </c>
      <c r="L4862">
        <v>160</v>
      </c>
      <c r="M4862" t="s">
        <v>200</v>
      </c>
      <c r="N4862" t="s">
        <v>43</v>
      </c>
      <c r="O4862" t="s">
        <v>196</v>
      </c>
      <c r="P4862">
        <f t="shared" si="225"/>
        <v>6.9240000000000004</v>
      </c>
      <c r="Q4862">
        <f t="shared" si="226"/>
        <v>-1.024</v>
      </c>
      <c r="R4862">
        <f t="shared" si="227"/>
        <v>0.17499999999999999</v>
      </c>
    </row>
    <row r="4863" spans="1:18" x14ac:dyDescent="0.25">
      <c r="A4863" t="s">
        <v>149</v>
      </c>
      <c r="B4863" t="s">
        <v>7</v>
      </c>
      <c r="C4863" s="1">
        <v>44276</v>
      </c>
      <c r="D4863" s="1">
        <v>45392</v>
      </c>
      <c r="E4863" s="24">
        <v>1116</v>
      </c>
      <c r="F4863">
        <v>3</v>
      </c>
      <c r="G4863">
        <v>5.5</v>
      </c>
      <c r="H4863">
        <v>1.9</v>
      </c>
      <c r="I4863" t="s">
        <v>159</v>
      </c>
      <c r="J4863">
        <v>197</v>
      </c>
      <c r="K4863">
        <v>28</v>
      </c>
      <c r="L4863">
        <v>160</v>
      </c>
      <c r="M4863" t="s">
        <v>200</v>
      </c>
      <c r="N4863" t="s">
        <v>43</v>
      </c>
      <c r="O4863" t="s">
        <v>196</v>
      </c>
      <c r="P4863">
        <f t="shared" si="225"/>
        <v>6.9240000000000004</v>
      </c>
      <c r="Q4863">
        <f t="shared" si="226"/>
        <v>-1.4240000000000004</v>
      </c>
      <c r="R4863">
        <f t="shared" si="227"/>
        <v>0.17499999999999999</v>
      </c>
    </row>
    <row r="4864" spans="1:18" x14ac:dyDescent="0.25">
      <c r="A4864" t="s">
        <v>149</v>
      </c>
      <c r="B4864" t="s">
        <v>7</v>
      </c>
      <c r="C4864" s="1">
        <v>44276</v>
      </c>
      <c r="D4864" s="1">
        <v>45392</v>
      </c>
      <c r="E4864" s="24">
        <v>1116</v>
      </c>
      <c r="F4864">
        <v>3</v>
      </c>
      <c r="G4864">
        <v>6.1</v>
      </c>
      <c r="H4864">
        <v>2</v>
      </c>
      <c r="I4864" t="s">
        <v>159</v>
      </c>
      <c r="J4864">
        <v>197</v>
      </c>
      <c r="K4864">
        <v>28</v>
      </c>
      <c r="L4864">
        <v>160</v>
      </c>
      <c r="M4864" t="s">
        <v>200</v>
      </c>
      <c r="N4864" t="s">
        <v>43</v>
      </c>
      <c r="O4864" t="s">
        <v>196</v>
      </c>
      <c r="P4864">
        <f t="shared" si="225"/>
        <v>6.9240000000000004</v>
      </c>
      <c r="Q4864">
        <f t="shared" si="226"/>
        <v>-0.82400000000000073</v>
      </c>
      <c r="R4864">
        <f t="shared" si="227"/>
        <v>0.17499999999999999</v>
      </c>
    </row>
    <row r="4865" spans="1:18" x14ac:dyDescent="0.25">
      <c r="A4865" t="s">
        <v>149</v>
      </c>
      <c r="B4865" t="s">
        <v>7</v>
      </c>
      <c r="C4865" s="1">
        <v>44276</v>
      </c>
      <c r="D4865" s="1">
        <v>45392</v>
      </c>
      <c r="E4865" s="24">
        <v>1116</v>
      </c>
      <c r="F4865">
        <v>3</v>
      </c>
      <c r="G4865">
        <v>5.5</v>
      </c>
      <c r="H4865">
        <v>1.8</v>
      </c>
      <c r="I4865" t="s">
        <v>159</v>
      </c>
      <c r="J4865">
        <v>197</v>
      </c>
      <c r="K4865">
        <v>28</v>
      </c>
      <c r="L4865">
        <v>160</v>
      </c>
      <c r="M4865" t="s">
        <v>200</v>
      </c>
      <c r="N4865" t="s">
        <v>43</v>
      </c>
      <c r="O4865" t="s">
        <v>196</v>
      </c>
      <c r="P4865">
        <f t="shared" si="225"/>
        <v>6.9240000000000004</v>
      </c>
      <c r="Q4865">
        <f t="shared" si="226"/>
        <v>-1.4240000000000004</v>
      </c>
      <c r="R4865">
        <f t="shared" si="227"/>
        <v>0.17499999999999999</v>
      </c>
    </row>
    <row r="4866" spans="1:18" x14ac:dyDescent="0.25">
      <c r="A4866" t="s">
        <v>149</v>
      </c>
      <c r="B4866" t="s">
        <v>7</v>
      </c>
      <c r="C4866" s="1">
        <v>44276</v>
      </c>
      <c r="D4866" s="1">
        <v>45392</v>
      </c>
      <c r="E4866" s="24">
        <v>1116</v>
      </c>
      <c r="F4866">
        <v>3</v>
      </c>
      <c r="G4866">
        <v>6.1</v>
      </c>
      <c r="H4866">
        <v>2.1</v>
      </c>
      <c r="I4866" t="s">
        <v>159</v>
      </c>
      <c r="J4866">
        <v>197</v>
      </c>
      <c r="K4866">
        <v>28</v>
      </c>
      <c r="L4866">
        <v>160</v>
      </c>
      <c r="M4866" t="s">
        <v>200</v>
      </c>
      <c r="N4866" t="s">
        <v>43</v>
      </c>
      <c r="O4866" t="s">
        <v>196</v>
      </c>
      <c r="P4866">
        <f t="shared" si="225"/>
        <v>6.9240000000000004</v>
      </c>
      <c r="Q4866">
        <f t="shared" si="226"/>
        <v>-0.82400000000000073</v>
      </c>
      <c r="R4866">
        <f t="shared" si="227"/>
        <v>0.17499999999999999</v>
      </c>
    </row>
    <row r="4867" spans="1:18" x14ac:dyDescent="0.25">
      <c r="A4867" t="s">
        <v>149</v>
      </c>
      <c r="B4867" t="s">
        <v>7</v>
      </c>
      <c r="C4867" s="1">
        <v>44276</v>
      </c>
      <c r="D4867" s="1">
        <v>45392</v>
      </c>
      <c r="E4867" s="24">
        <v>1116</v>
      </c>
      <c r="F4867">
        <v>3</v>
      </c>
      <c r="G4867">
        <v>5.9</v>
      </c>
      <c r="H4867">
        <v>2</v>
      </c>
      <c r="I4867" t="s">
        <v>159</v>
      </c>
      <c r="J4867">
        <v>197</v>
      </c>
      <c r="K4867">
        <v>28</v>
      </c>
      <c r="L4867">
        <v>160</v>
      </c>
      <c r="M4867" t="s">
        <v>200</v>
      </c>
      <c r="N4867" t="s">
        <v>43</v>
      </c>
      <c r="O4867" t="s">
        <v>196</v>
      </c>
      <c r="P4867">
        <f t="shared" ref="P4867:P4930" si="228">IF(B4867="AltCom",E4867*0.003+1.43,IF(B4867="EreCya",E4867*0.003+2.87,IF(B4867="JulOrn",E4867*0.004+2.3,IF(B4867="LepElo",E4867*0.011+0.91,IF(B4867="NeoPul",E4867*0.004+2.46,IF(B4867="NeoTet","NT",IF(B4867="TelTem",E4867*0.006+1.77,IF(B4867="VarMoo",E4867*0.003+1.67,"AAAAAAAAAH"))))))))</f>
        <v>6.9240000000000004</v>
      </c>
      <c r="Q4867">
        <f t="shared" ref="Q4867:Q4930" si="229">IF(B4867="NeoTet", "NA", G4867-P4867)</f>
        <v>-1.024</v>
      </c>
      <c r="R4867">
        <f t="shared" ref="R4867:R4930" si="230">K4867/L4867</f>
        <v>0.17499999999999999</v>
      </c>
    </row>
    <row r="4868" spans="1:18" x14ac:dyDescent="0.25">
      <c r="A4868" t="s">
        <v>197</v>
      </c>
      <c r="B4868" t="s">
        <v>7</v>
      </c>
      <c r="C4868" s="1">
        <v>44313</v>
      </c>
      <c r="D4868" s="1">
        <v>45392</v>
      </c>
      <c r="E4868" s="24">
        <v>1079</v>
      </c>
      <c r="F4868">
        <v>3</v>
      </c>
      <c r="G4868">
        <v>5.4</v>
      </c>
      <c r="H4868">
        <v>1.8</v>
      </c>
      <c r="I4868" t="s">
        <v>159</v>
      </c>
      <c r="J4868">
        <v>84</v>
      </c>
      <c r="K4868">
        <v>16</v>
      </c>
      <c r="L4868">
        <v>160</v>
      </c>
      <c r="M4868" t="s">
        <v>205</v>
      </c>
      <c r="N4868" t="s">
        <v>44</v>
      </c>
      <c r="O4868" t="s">
        <v>203</v>
      </c>
      <c r="P4868">
        <f t="shared" si="228"/>
        <v>6.7759999999999998</v>
      </c>
      <c r="Q4868">
        <f t="shared" si="229"/>
        <v>-1.3759999999999994</v>
      </c>
      <c r="R4868">
        <f t="shared" si="230"/>
        <v>0.1</v>
      </c>
    </row>
    <row r="4869" spans="1:18" x14ac:dyDescent="0.25">
      <c r="A4869" t="s">
        <v>197</v>
      </c>
      <c r="B4869" t="s">
        <v>7</v>
      </c>
      <c r="C4869" s="1">
        <v>44313</v>
      </c>
      <c r="D4869" s="1">
        <v>45392</v>
      </c>
      <c r="E4869" s="24">
        <v>1079</v>
      </c>
      <c r="F4869">
        <v>3</v>
      </c>
      <c r="G4869">
        <v>5.6</v>
      </c>
      <c r="H4869">
        <v>1.8</v>
      </c>
      <c r="I4869" t="s">
        <v>159</v>
      </c>
      <c r="J4869">
        <v>84</v>
      </c>
      <c r="K4869">
        <v>16</v>
      </c>
      <c r="L4869">
        <v>160</v>
      </c>
      <c r="M4869" t="s">
        <v>205</v>
      </c>
      <c r="N4869" t="s">
        <v>44</v>
      </c>
      <c r="O4869" t="s">
        <v>203</v>
      </c>
      <c r="P4869">
        <f t="shared" si="228"/>
        <v>6.7759999999999998</v>
      </c>
      <c r="Q4869">
        <f t="shared" si="229"/>
        <v>-1.1760000000000002</v>
      </c>
      <c r="R4869">
        <f t="shared" si="230"/>
        <v>0.1</v>
      </c>
    </row>
    <row r="4870" spans="1:18" x14ac:dyDescent="0.25">
      <c r="A4870" t="s">
        <v>197</v>
      </c>
      <c r="B4870" t="s">
        <v>7</v>
      </c>
      <c r="C4870" s="1">
        <v>44313</v>
      </c>
      <c r="D4870" s="1">
        <v>45392</v>
      </c>
      <c r="E4870" s="24">
        <v>1079</v>
      </c>
      <c r="F4870">
        <v>3</v>
      </c>
      <c r="G4870">
        <v>6.2</v>
      </c>
      <c r="H4870">
        <v>2.1</v>
      </c>
      <c r="I4870" t="s">
        <v>159</v>
      </c>
      <c r="J4870">
        <v>84</v>
      </c>
      <c r="K4870">
        <v>16</v>
      </c>
      <c r="L4870">
        <v>160</v>
      </c>
      <c r="M4870" t="s">
        <v>205</v>
      </c>
      <c r="N4870" t="s">
        <v>44</v>
      </c>
      <c r="O4870" t="s">
        <v>203</v>
      </c>
      <c r="P4870">
        <f t="shared" si="228"/>
        <v>6.7759999999999998</v>
      </c>
      <c r="Q4870">
        <f t="shared" si="229"/>
        <v>-0.57599999999999962</v>
      </c>
      <c r="R4870">
        <f t="shared" si="230"/>
        <v>0.1</v>
      </c>
    </row>
    <row r="4871" spans="1:18" x14ac:dyDescent="0.25">
      <c r="A4871" t="s">
        <v>197</v>
      </c>
      <c r="B4871" t="s">
        <v>7</v>
      </c>
      <c r="C4871" s="1">
        <v>44313</v>
      </c>
      <c r="D4871" s="1">
        <v>45392</v>
      </c>
      <c r="E4871" s="24">
        <v>1079</v>
      </c>
      <c r="F4871">
        <v>3</v>
      </c>
      <c r="G4871">
        <v>5.5</v>
      </c>
      <c r="H4871">
        <v>1.9</v>
      </c>
      <c r="I4871" t="s">
        <v>159</v>
      </c>
      <c r="J4871">
        <v>84</v>
      </c>
      <c r="K4871">
        <v>16</v>
      </c>
      <c r="L4871">
        <v>160</v>
      </c>
      <c r="M4871" t="s">
        <v>205</v>
      </c>
      <c r="N4871" t="s">
        <v>44</v>
      </c>
      <c r="O4871" t="s">
        <v>203</v>
      </c>
      <c r="P4871">
        <f t="shared" si="228"/>
        <v>6.7759999999999998</v>
      </c>
      <c r="Q4871">
        <f t="shared" si="229"/>
        <v>-1.2759999999999998</v>
      </c>
      <c r="R4871">
        <f t="shared" si="230"/>
        <v>0.1</v>
      </c>
    </row>
    <row r="4872" spans="1:18" x14ac:dyDescent="0.25">
      <c r="A4872" t="s">
        <v>197</v>
      </c>
      <c r="B4872" t="s">
        <v>7</v>
      </c>
      <c r="C4872" s="1">
        <v>44313</v>
      </c>
      <c r="D4872" s="1">
        <v>45392</v>
      </c>
      <c r="E4872" s="24">
        <v>1079</v>
      </c>
      <c r="F4872">
        <v>3</v>
      </c>
      <c r="G4872">
        <v>5.4</v>
      </c>
      <c r="H4872">
        <v>1.7</v>
      </c>
      <c r="I4872" t="s">
        <v>159</v>
      </c>
      <c r="J4872">
        <v>84</v>
      </c>
      <c r="K4872">
        <v>16</v>
      </c>
      <c r="L4872">
        <v>160</v>
      </c>
      <c r="M4872" t="s">
        <v>205</v>
      </c>
      <c r="N4872" t="s">
        <v>44</v>
      </c>
      <c r="O4872" t="s">
        <v>203</v>
      </c>
      <c r="P4872">
        <f t="shared" si="228"/>
        <v>6.7759999999999998</v>
      </c>
      <c r="Q4872">
        <f t="shared" si="229"/>
        <v>-1.3759999999999994</v>
      </c>
      <c r="R4872">
        <f t="shared" si="230"/>
        <v>0.1</v>
      </c>
    </row>
    <row r="4873" spans="1:18" x14ac:dyDescent="0.25">
      <c r="A4873" t="s">
        <v>197</v>
      </c>
      <c r="B4873" t="s">
        <v>7</v>
      </c>
      <c r="C4873" s="1">
        <v>44313</v>
      </c>
      <c r="D4873" s="1">
        <v>45392</v>
      </c>
      <c r="E4873" s="24">
        <v>1079</v>
      </c>
      <c r="F4873">
        <v>3</v>
      </c>
      <c r="G4873">
        <v>6.2</v>
      </c>
      <c r="H4873">
        <v>2.1</v>
      </c>
      <c r="I4873" t="s">
        <v>159</v>
      </c>
      <c r="J4873">
        <v>84</v>
      </c>
      <c r="K4873">
        <v>16</v>
      </c>
      <c r="L4873">
        <v>160</v>
      </c>
      <c r="M4873" t="s">
        <v>205</v>
      </c>
      <c r="N4873" t="s">
        <v>44</v>
      </c>
      <c r="O4873" t="s">
        <v>203</v>
      </c>
      <c r="P4873">
        <f t="shared" si="228"/>
        <v>6.7759999999999998</v>
      </c>
      <c r="Q4873">
        <f t="shared" si="229"/>
        <v>-0.57599999999999962</v>
      </c>
      <c r="R4873">
        <f t="shared" si="230"/>
        <v>0.1</v>
      </c>
    </row>
    <row r="4874" spans="1:18" x14ac:dyDescent="0.25">
      <c r="A4874" t="s">
        <v>197</v>
      </c>
      <c r="B4874" t="s">
        <v>7</v>
      </c>
      <c r="C4874" s="1">
        <v>44313</v>
      </c>
      <c r="D4874" s="1">
        <v>45392</v>
      </c>
      <c r="E4874" s="24">
        <v>1079</v>
      </c>
      <c r="F4874">
        <v>3</v>
      </c>
      <c r="G4874">
        <v>5.0999999999999996</v>
      </c>
      <c r="H4874">
        <v>1.6</v>
      </c>
      <c r="I4874" t="s">
        <v>159</v>
      </c>
      <c r="J4874">
        <v>84</v>
      </c>
      <c r="K4874">
        <v>16</v>
      </c>
      <c r="L4874">
        <v>160</v>
      </c>
      <c r="M4874" t="s">
        <v>205</v>
      </c>
      <c r="N4874" t="s">
        <v>44</v>
      </c>
      <c r="O4874" t="s">
        <v>203</v>
      </c>
      <c r="P4874">
        <f t="shared" si="228"/>
        <v>6.7759999999999998</v>
      </c>
      <c r="Q4874">
        <f t="shared" si="229"/>
        <v>-1.6760000000000002</v>
      </c>
      <c r="R4874">
        <f t="shared" si="230"/>
        <v>0.1</v>
      </c>
    </row>
    <row r="4875" spans="1:18" x14ac:dyDescent="0.25">
      <c r="A4875" t="s">
        <v>197</v>
      </c>
      <c r="B4875" t="s">
        <v>7</v>
      </c>
      <c r="C4875" s="1">
        <v>44313</v>
      </c>
      <c r="D4875" s="1">
        <v>45392</v>
      </c>
      <c r="E4875" s="24">
        <v>1079</v>
      </c>
      <c r="F4875">
        <v>3</v>
      </c>
      <c r="G4875">
        <v>5.3</v>
      </c>
      <c r="H4875">
        <v>1.7</v>
      </c>
      <c r="I4875" t="s">
        <v>159</v>
      </c>
      <c r="J4875">
        <v>84</v>
      </c>
      <c r="K4875">
        <v>16</v>
      </c>
      <c r="L4875">
        <v>160</v>
      </c>
      <c r="M4875" t="s">
        <v>205</v>
      </c>
      <c r="N4875" t="s">
        <v>44</v>
      </c>
      <c r="O4875" t="s">
        <v>203</v>
      </c>
      <c r="P4875">
        <f t="shared" si="228"/>
        <v>6.7759999999999998</v>
      </c>
      <c r="Q4875">
        <f t="shared" si="229"/>
        <v>-1.476</v>
      </c>
      <c r="R4875">
        <f t="shared" si="230"/>
        <v>0.1</v>
      </c>
    </row>
    <row r="4876" spans="1:18" x14ac:dyDescent="0.25">
      <c r="A4876" t="s">
        <v>197</v>
      </c>
      <c r="B4876" t="s">
        <v>7</v>
      </c>
      <c r="C4876" s="1">
        <v>44313</v>
      </c>
      <c r="D4876" s="1">
        <v>45392</v>
      </c>
      <c r="E4876" s="24">
        <v>1079</v>
      </c>
      <c r="F4876">
        <v>3</v>
      </c>
      <c r="G4876">
        <v>5.5</v>
      </c>
      <c r="H4876">
        <v>1.7</v>
      </c>
      <c r="I4876" t="s">
        <v>159</v>
      </c>
      <c r="J4876">
        <v>84</v>
      </c>
      <c r="K4876">
        <v>16</v>
      </c>
      <c r="L4876">
        <v>160</v>
      </c>
      <c r="M4876" t="s">
        <v>205</v>
      </c>
      <c r="N4876" t="s">
        <v>44</v>
      </c>
      <c r="O4876" t="s">
        <v>203</v>
      </c>
      <c r="P4876">
        <f t="shared" si="228"/>
        <v>6.7759999999999998</v>
      </c>
      <c r="Q4876">
        <f t="shared" si="229"/>
        <v>-1.2759999999999998</v>
      </c>
      <c r="R4876">
        <f t="shared" si="230"/>
        <v>0.1</v>
      </c>
    </row>
    <row r="4877" spans="1:18" x14ac:dyDescent="0.25">
      <c r="A4877" t="s">
        <v>197</v>
      </c>
      <c r="B4877" t="s">
        <v>7</v>
      </c>
      <c r="C4877" s="1">
        <v>44313</v>
      </c>
      <c r="D4877" s="1">
        <v>45392</v>
      </c>
      <c r="E4877" s="24">
        <v>1079</v>
      </c>
      <c r="F4877">
        <v>3</v>
      </c>
      <c r="G4877">
        <v>5.9</v>
      </c>
      <c r="H4877">
        <v>1.8</v>
      </c>
      <c r="I4877" t="s">
        <v>159</v>
      </c>
      <c r="J4877">
        <v>84</v>
      </c>
      <c r="K4877">
        <v>16</v>
      </c>
      <c r="L4877">
        <v>160</v>
      </c>
      <c r="M4877" t="s">
        <v>205</v>
      </c>
      <c r="N4877" t="s">
        <v>44</v>
      </c>
      <c r="O4877" t="s">
        <v>203</v>
      </c>
      <c r="P4877">
        <f t="shared" si="228"/>
        <v>6.7759999999999998</v>
      </c>
      <c r="Q4877">
        <f t="shared" si="229"/>
        <v>-0.87599999999999945</v>
      </c>
      <c r="R4877">
        <f t="shared" si="230"/>
        <v>0.1</v>
      </c>
    </row>
    <row r="4878" spans="1:18" x14ac:dyDescent="0.25">
      <c r="A4878" t="s">
        <v>197</v>
      </c>
      <c r="B4878" t="s">
        <v>7</v>
      </c>
      <c r="C4878" s="1">
        <v>44313</v>
      </c>
      <c r="D4878" s="1">
        <v>45392</v>
      </c>
      <c r="E4878" s="24">
        <v>1079</v>
      </c>
      <c r="F4878">
        <v>3</v>
      </c>
      <c r="G4878">
        <v>6.5</v>
      </c>
      <c r="H4878">
        <v>2.1</v>
      </c>
      <c r="I4878" t="s">
        <v>157</v>
      </c>
      <c r="J4878">
        <v>84</v>
      </c>
      <c r="K4878">
        <v>16</v>
      </c>
      <c r="L4878">
        <v>160</v>
      </c>
      <c r="M4878" t="s">
        <v>205</v>
      </c>
      <c r="N4878" t="s">
        <v>44</v>
      </c>
      <c r="O4878" t="s">
        <v>203</v>
      </c>
      <c r="P4878">
        <f t="shared" si="228"/>
        <v>6.7759999999999998</v>
      </c>
      <c r="Q4878">
        <f t="shared" si="229"/>
        <v>-0.2759999999999998</v>
      </c>
      <c r="R4878">
        <f t="shared" si="230"/>
        <v>0.1</v>
      </c>
    </row>
    <row r="4879" spans="1:18" x14ac:dyDescent="0.25">
      <c r="A4879" t="s">
        <v>197</v>
      </c>
      <c r="B4879" t="s">
        <v>7</v>
      </c>
      <c r="C4879" s="1">
        <v>44313</v>
      </c>
      <c r="D4879" s="1">
        <v>45392</v>
      </c>
      <c r="E4879" s="24">
        <v>1079</v>
      </c>
      <c r="F4879">
        <v>3</v>
      </c>
      <c r="G4879">
        <v>6</v>
      </c>
      <c r="H4879">
        <v>1.8</v>
      </c>
      <c r="I4879" t="s">
        <v>157</v>
      </c>
      <c r="J4879">
        <v>84</v>
      </c>
      <c r="K4879">
        <v>16</v>
      </c>
      <c r="L4879">
        <v>160</v>
      </c>
      <c r="M4879" t="s">
        <v>205</v>
      </c>
      <c r="N4879" t="s">
        <v>44</v>
      </c>
      <c r="O4879" t="s">
        <v>203</v>
      </c>
      <c r="P4879">
        <f t="shared" si="228"/>
        <v>6.7759999999999998</v>
      </c>
      <c r="Q4879">
        <f t="shared" si="229"/>
        <v>-0.7759999999999998</v>
      </c>
      <c r="R4879">
        <f t="shared" si="230"/>
        <v>0.1</v>
      </c>
    </row>
    <row r="4880" spans="1:18" x14ac:dyDescent="0.25">
      <c r="A4880" t="s">
        <v>197</v>
      </c>
      <c r="B4880" t="s">
        <v>7</v>
      </c>
      <c r="C4880" s="1">
        <v>44313</v>
      </c>
      <c r="D4880" s="1">
        <v>45392</v>
      </c>
      <c r="E4880" s="24">
        <v>1079</v>
      </c>
      <c r="F4880">
        <v>3</v>
      </c>
      <c r="G4880">
        <v>6.6</v>
      </c>
      <c r="H4880">
        <v>2.2000000000000002</v>
      </c>
      <c r="I4880" t="s">
        <v>157</v>
      </c>
      <c r="J4880">
        <v>84</v>
      </c>
      <c r="K4880">
        <v>16</v>
      </c>
      <c r="L4880">
        <v>160</v>
      </c>
      <c r="M4880" t="s">
        <v>205</v>
      </c>
      <c r="N4880" t="s">
        <v>44</v>
      </c>
      <c r="O4880" t="s">
        <v>203</v>
      </c>
      <c r="P4880">
        <f t="shared" si="228"/>
        <v>6.7759999999999998</v>
      </c>
      <c r="Q4880">
        <f t="shared" si="229"/>
        <v>-0.17600000000000016</v>
      </c>
      <c r="R4880">
        <f t="shared" si="230"/>
        <v>0.1</v>
      </c>
    </row>
    <row r="4881" spans="1:18" x14ac:dyDescent="0.25">
      <c r="A4881" t="s">
        <v>197</v>
      </c>
      <c r="B4881" t="s">
        <v>7</v>
      </c>
      <c r="C4881" s="1">
        <v>44313</v>
      </c>
      <c r="D4881" s="1">
        <v>45392</v>
      </c>
      <c r="E4881" s="24">
        <v>1079</v>
      </c>
      <c r="F4881">
        <v>3</v>
      </c>
      <c r="G4881">
        <v>6.8</v>
      </c>
      <c r="H4881">
        <v>2.2000000000000002</v>
      </c>
      <c r="I4881" t="s">
        <v>157</v>
      </c>
      <c r="J4881">
        <v>84</v>
      </c>
      <c r="K4881">
        <v>16</v>
      </c>
      <c r="L4881">
        <v>160</v>
      </c>
      <c r="M4881" t="s">
        <v>205</v>
      </c>
      <c r="N4881" t="s">
        <v>44</v>
      </c>
      <c r="O4881" t="s">
        <v>203</v>
      </c>
      <c r="P4881">
        <f t="shared" si="228"/>
        <v>6.7759999999999998</v>
      </c>
      <c r="Q4881">
        <f t="shared" si="229"/>
        <v>2.4000000000000021E-2</v>
      </c>
      <c r="R4881">
        <f t="shared" si="230"/>
        <v>0.1</v>
      </c>
    </row>
    <row r="4882" spans="1:18" x14ac:dyDescent="0.25">
      <c r="A4882" t="s">
        <v>197</v>
      </c>
      <c r="B4882" t="s">
        <v>7</v>
      </c>
      <c r="C4882" s="1">
        <v>44313</v>
      </c>
      <c r="D4882" s="1">
        <v>45392</v>
      </c>
      <c r="E4882" s="24">
        <v>1079</v>
      </c>
      <c r="F4882">
        <v>3</v>
      </c>
      <c r="G4882">
        <v>6.9</v>
      </c>
      <c r="H4882">
        <v>2.2999999999999998</v>
      </c>
      <c r="I4882" t="s">
        <v>157</v>
      </c>
      <c r="J4882">
        <v>84</v>
      </c>
      <c r="K4882">
        <v>16</v>
      </c>
      <c r="L4882">
        <v>160</v>
      </c>
      <c r="M4882" t="s">
        <v>205</v>
      </c>
      <c r="N4882" t="s">
        <v>44</v>
      </c>
      <c r="O4882" t="s">
        <v>203</v>
      </c>
      <c r="P4882">
        <f t="shared" si="228"/>
        <v>6.7759999999999998</v>
      </c>
      <c r="Q4882">
        <f t="shared" si="229"/>
        <v>0.12400000000000055</v>
      </c>
      <c r="R4882">
        <f t="shared" si="230"/>
        <v>0.1</v>
      </c>
    </row>
    <row r="4883" spans="1:18" x14ac:dyDescent="0.25">
      <c r="A4883" t="s">
        <v>197</v>
      </c>
      <c r="B4883" t="s">
        <v>7</v>
      </c>
      <c r="C4883" s="1">
        <v>44313</v>
      </c>
      <c r="D4883" s="1">
        <v>45392</v>
      </c>
      <c r="E4883" s="24">
        <v>1079</v>
      </c>
      <c r="F4883">
        <v>3</v>
      </c>
      <c r="G4883">
        <v>5.6</v>
      </c>
      <c r="H4883">
        <v>1.9</v>
      </c>
      <c r="I4883" t="s">
        <v>157</v>
      </c>
      <c r="J4883">
        <v>84</v>
      </c>
      <c r="K4883">
        <v>16</v>
      </c>
      <c r="L4883">
        <v>160</v>
      </c>
      <c r="M4883" t="s">
        <v>205</v>
      </c>
      <c r="N4883" t="s">
        <v>44</v>
      </c>
      <c r="O4883" t="s">
        <v>203</v>
      </c>
      <c r="P4883">
        <f t="shared" si="228"/>
        <v>6.7759999999999998</v>
      </c>
      <c r="Q4883">
        <f t="shared" si="229"/>
        <v>-1.1760000000000002</v>
      </c>
      <c r="R4883">
        <f t="shared" si="230"/>
        <v>0.1</v>
      </c>
    </row>
    <row r="4884" spans="1:18" x14ac:dyDescent="0.25">
      <c r="A4884" t="s">
        <v>249</v>
      </c>
      <c r="B4884" t="s">
        <v>263</v>
      </c>
      <c r="C4884" s="1">
        <v>44774</v>
      </c>
      <c r="D4884" s="1">
        <v>44959</v>
      </c>
      <c r="E4884" s="24">
        <v>185</v>
      </c>
      <c r="F4884">
        <v>0.5</v>
      </c>
      <c r="G4884">
        <v>2.9</v>
      </c>
      <c r="H4884">
        <v>0.7</v>
      </c>
      <c r="I4884" t="s">
        <v>21</v>
      </c>
      <c r="J4884">
        <v>142</v>
      </c>
      <c r="K4884">
        <v>95</v>
      </c>
      <c r="L4884">
        <v>160</v>
      </c>
      <c r="M4884" t="s">
        <v>250</v>
      </c>
      <c r="N4884" t="s">
        <v>251</v>
      </c>
      <c r="O4884" t="s">
        <v>252</v>
      </c>
      <c r="P4884" t="str">
        <f t="shared" si="228"/>
        <v>NT</v>
      </c>
      <c r="Q4884" t="str">
        <f t="shared" si="229"/>
        <v>NA</v>
      </c>
      <c r="R4884">
        <f t="shared" si="230"/>
        <v>0.59375</v>
      </c>
    </row>
    <row r="4885" spans="1:18" x14ac:dyDescent="0.25">
      <c r="A4885" t="s">
        <v>249</v>
      </c>
      <c r="B4885" t="s">
        <v>263</v>
      </c>
      <c r="C4885" s="1">
        <v>44774</v>
      </c>
      <c r="D4885" s="1">
        <v>44959</v>
      </c>
      <c r="E4885" s="24">
        <v>185</v>
      </c>
      <c r="F4885">
        <v>0.5</v>
      </c>
      <c r="G4885">
        <v>2.5</v>
      </c>
      <c r="H4885">
        <v>0.6</v>
      </c>
      <c r="I4885" t="s">
        <v>21</v>
      </c>
      <c r="J4885">
        <v>142</v>
      </c>
      <c r="K4885">
        <v>95</v>
      </c>
      <c r="L4885">
        <v>160</v>
      </c>
      <c r="M4885" t="s">
        <v>250</v>
      </c>
      <c r="N4885" t="s">
        <v>251</v>
      </c>
      <c r="O4885" t="s">
        <v>252</v>
      </c>
      <c r="P4885" t="str">
        <f t="shared" si="228"/>
        <v>NT</v>
      </c>
      <c r="Q4885" t="str">
        <f t="shared" si="229"/>
        <v>NA</v>
      </c>
      <c r="R4885">
        <f t="shared" si="230"/>
        <v>0.59375</v>
      </c>
    </row>
    <row r="4886" spans="1:18" x14ac:dyDescent="0.25">
      <c r="A4886" t="s">
        <v>249</v>
      </c>
      <c r="B4886" t="s">
        <v>263</v>
      </c>
      <c r="C4886" s="1">
        <v>44774</v>
      </c>
      <c r="D4886" s="1">
        <v>44959</v>
      </c>
      <c r="E4886" s="24">
        <v>185</v>
      </c>
      <c r="F4886">
        <v>0.5</v>
      </c>
      <c r="G4886">
        <v>2.1</v>
      </c>
      <c r="H4886">
        <v>0.5</v>
      </c>
      <c r="I4886" t="s">
        <v>21</v>
      </c>
      <c r="J4886">
        <v>142</v>
      </c>
      <c r="K4886">
        <v>95</v>
      </c>
      <c r="L4886">
        <v>160</v>
      </c>
      <c r="M4886" t="s">
        <v>250</v>
      </c>
      <c r="N4886" t="s">
        <v>251</v>
      </c>
      <c r="O4886" t="s">
        <v>252</v>
      </c>
      <c r="P4886" t="str">
        <f t="shared" si="228"/>
        <v>NT</v>
      </c>
      <c r="Q4886" t="str">
        <f t="shared" si="229"/>
        <v>NA</v>
      </c>
      <c r="R4886">
        <f t="shared" si="230"/>
        <v>0.59375</v>
      </c>
    </row>
    <row r="4887" spans="1:18" x14ac:dyDescent="0.25">
      <c r="A4887" t="s">
        <v>249</v>
      </c>
      <c r="B4887" t="s">
        <v>263</v>
      </c>
      <c r="C4887" s="1">
        <v>44774</v>
      </c>
      <c r="D4887" s="1">
        <v>44959</v>
      </c>
      <c r="E4887" s="24">
        <v>185</v>
      </c>
      <c r="F4887">
        <v>0.5</v>
      </c>
      <c r="G4887">
        <v>2.6</v>
      </c>
      <c r="H4887">
        <v>0.7</v>
      </c>
      <c r="I4887" t="s">
        <v>21</v>
      </c>
      <c r="J4887">
        <v>142</v>
      </c>
      <c r="K4887">
        <v>95</v>
      </c>
      <c r="L4887">
        <v>160</v>
      </c>
      <c r="M4887" t="s">
        <v>250</v>
      </c>
      <c r="N4887" t="s">
        <v>251</v>
      </c>
      <c r="O4887" t="s">
        <v>252</v>
      </c>
      <c r="P4887" t="str">
        <f t="shared" si="228"/>
        <v>NT</v>
      </c>
      <c r="Q4887" t="str">
        <f t="shared" si="229"/>
        <v>NA</v>
      </c>
      <c r="R4887">
        <f t="shared" si="230"/>
        <v>0.59375</v>
      </c>
    </row>
    <row r="4888" spans="1:18" x14ac:dyDescent="0.25">
      <c r="A4888" t="s">
        <v>249</v>
      </c>
      <c r="B4888" t="s">
        <v>263</v>
      </c>
      <c r="C4888" s="1">
        <v>44774</v>
      </c>
      <c r="D4888" s="1">
        <v>44959</v>
      </c>
      <c r="E4888" s="24">
        <v>185</v>
      </c>
      <c r="F4888">
        <v>0.5</v>
      </c>
      <c r="G4888">
        <v>2.4</v>
      </c>
      <c r="H4888">
        <v>0.6</v>
      </c>
      <c r="I4888" t="s">
        <v>21</v>
      </c>
      <c r="J4888">
        <v>142</v>
      </c>
      <c r="K4888">
        <v>95</v>
      </c>
      <c r="L4888">
        <v>160</v>
      </c>
      <c r="M4888" t="s">
        <v>250</v>
      </c>
      <c r="N4888" t="s">
        <v>251</v>
      </c>
      <c r="O4888" t="s">
        <v>252</v>
      </c>
      <c r="P4888" t="str">
        <f t="shared" si="228"/>
        <v>NT</v>
      </c>
      <c r="Q4888" t="str">
        <f t="shared" si="229"/>
        <v>NA</v>
      </c>
      <c r="R4888">
        <f t="shared" si="230"/>
        <v>0.59375</v>
      </c>
    </row>
    <row r="4889" spans="1:18" x14ac:dyDescent="0.25">
      <c r="A4889" t="s">
        <v>249</v>
      </c>
      <c r="B4889" t="s">
        <v>263</v>
      </c>
      <c r="C4889" s="1">
        <v>44774</v>
      </c>
      <c r="D4889" s="1">
        <v>44959</v>
      </c>
      <c r="E4889" s="24">
        <v>185</v>
      </c>
      <c r="F4889">
        <v>0.5</v>
      </c>
      <c r="G4889">
        <v>2.2000000000000002</v>
      </c>
      <c r="H4889">
        <v>0.6</v>
      </c>
      <c r="I4889" t="s">
        <v>21</v>
      </c>
      <c r="J4889">
        <v>142</v>
      </c>
      <c r="K4889">
        <v>95</v>
      </c>
      <c r="L4889">
        <v>160</v>
      </c>
      <c r="M4889" t="s">
        <v>250</v>
      </c>
      <c r="N4889" t="s">
        <v>251</v>
      </c>
      <c r="O4889" t="s">
        <v>252</v>
      </c>
      <c r="P4889" t="str">
        <f t="shared" si="228"/>
        <v>NT</v>
      </c>
      <c r="Q4889" t="str">
        <f t="shared" si="229"/>
        <v>NA</v>
      </c>
      <c r="R4889">
        <f t="shared" si="230"/>
        <v>0.59375</v>
      </c>
    </row>
    <row r="4890" spans="1:18" x14ac:dyDescent="0.25">
      <c r="A4890" t="s">
        <v>249</v>
      </c>
      <c r="B4890" t="s">
        <v>263</v>
      </c>
      <c r="C4890" s="1">
        <v>44774</v>
      </c>
      <c r="D4890" s="1">
        <v>44959</v>
      </c>
      <c r="E4890" s="24">
        <v>185</v>
      </c>
      <c r="F4890">
        <v>0.5</v>
      </c>
      <c r="G4890">
        <v>2.2999999999999998</v>
      </c>
      <c r="H4890">
        <v>0.6</v>
      </c>
      <c r="I4890" t="s">
        <v>21</v>
      </c>
      <c r="J4890">
        <v>142</v>
      </c>
      <c r="K4890">
        <v>95</v>
      </c>
      <c r="L4890">
        <v>160</v>
      </c>
      <c r="M4890" t="s">
        <v>250</v>
      </c>
      <c r="N4890" t="s">
        <v>251</v>
      </c>
      <c r="O4890" t="s">
        <v>252</v>
      </c>
      <c r="P4890" t="str">
        <f t="shared" si="228"/>
        <v>NT</v>
      </c>
      <c r="Q4890" t="str">
        <f t="shared" si="229"/>
        <v>NA</v>
      </c>
      <c r="R4890">
        <f t="shared" si="230"/>
        <v>0.59375</v>
      </c>
    </row>
    <row r="4891" spans="1:18" x14ac:dyDescent="0.25">
      <c r="A4891" t="s">
        <v>249</v>
      </c>
      <c r="B4891" t="s">
        <v>263</v>
      </c>
      <c r="C4891" s="1">
        <v>44774</v>
      </c>
      <c r="D4891" s="1">
        <v>44959</v>
      </c>
      <c r="E4891" s="24">
        <v>185</v>
      </c>
      <c r="F4891">
        <v>0.5</v>
      </c>
      <c r="G4891">
        <v>2.7</v>
      </c>
      <c r="H4891">
        <v>0.7</v>
      </c>
      <c r="I4891" t="s">
        <v>21</v>
      </c>
      <c r="J4891">
        <v>142</v>
      </c>
      <c r="K4891">
        <v>95</v>
      </c>
      <c r="L4891">
        <v>160</v>
      </c>
      <c r="M4891" t="s">
        <v>250</v>
      </c>
      <c r="N4891" t="s">
        <v>251</v>
      </c>
      <c r="O4891" t="s">
        <v>252</v>
      </c>
      <c r="P4891" t="str">
        <f t="shared" si="228"/>
        <v>NT</v>
      </c>
      <c r="Q4891" t="str">
        <f t="shared" si="229"/>
        <v>NA</v>
      </c>
      <c r="R4891">
        <f t="shared" si="230"/>
        <v>0.59375</v>
      </c>
    </row>
    <row r="4892" spans="1:18" x14ac:dyDescent="0.25">
      <c r="A4892" t="s">
        <v>249</v>
      </c>
      <c r="B4892" t="s">
        <v>263</v>
      </c>
      <c r="C4892" s="1">
        <v>44774</v>
      </c>
      <c r="D4892" s="1">
        <v>44959</v>
      </c>
      <c r="E4892" s="24">
        <v>185</v>
      </c>
      <c r="F4892">
        <v>0.5</v>
      </c>
      <c r="G4892">
        <v>2.4</v>
      </c>
      <c r="H4892">
        <v>0.6</v>
      </c>
      <c r="I4892" t="s">
        <v>21</v>
      </c>
      <c r="J4892">
        <v>142</v>
      </c>
      <c r="K4892">
        <v>95</v>
      </c>
      <c r="L4892">
        <v>160</v>
      </c>
      <c r="M4892" t="s">
        <v>250</v>
      </c>
      <c r="N4892" t="s">
        <v>251</v>
      </c>
      <c r="O4892" t="s">
        <v>252</v>
      </c>
      <c r="P4892" t="str">
        <f t="shared" si="228"/>
        <v>NT</v>
      </c>
      <c r="Q4892" t="str">
        <f t="shared" si="229"/>
        <v>NA</v>
      </c>
      <c r="R4892">
        <f t="shared" si="230"/>
        <v>0.59375</v>
      </c>
    </row>
    <row r="4893" spans="1:18" x14ac:dyDescent="0.25">
      <c r="A4893" t="s">
        <v>249</v>
      </c>
      <c r="B4893" t="s">
        <v>263</v>
      </c>
      <c r="C4893" s="1">
        <v>44774</v>
      </c>
      <c r="D4893" s="1">
        <v>44959</v>
      </c>
      <c r="E4893" s="24">
        <v>185</v>
      </c>
      <c r="F4893">
        <v>0.5</v>
      </c>
      <c r="G4893">
        <v>2.5</v>
      </c>
      <c r="H4893">
        <v>0.6</v>
      </c>
      <c r="I4893" t="s">
        <v>21</v>
      </c>
      <c r="J4893">
        <v>142</v>
      </c>
      <c r="K4893">
        <v>95</v>
      </c>
      <c r="L4893">
        <v>160</v>
      </c>
      <c r="M4893" t="s">
        <v>250</v>
      </c>
      <c r="N4893" t="s">
        <v>251</v>
      </c>
      <c r="O4893" t="s">
        <v>252</v>
      </c>
      <c r="P4893" t="str">
        <f t="shared" si="228"/>
        <v>NT</v>
      </c>
      <c r="Q4893" t="str">
        <f t="shared" si="229"/>
        <v>NA</v>
      </c>
      <c r="R4893">
        <f t="shared" si="230"/>
        <v>0.59375</v>
      </c>
    </row>
    <row r="4894" spans="1:18" x14ac:dyDescent="0.25">
      <c r="A4894" t="s">
        <v>249</v>
      </c>
      <c r="B4894" t="s">
        <v>263</v>
      </c>
      <c r="C4894" s="1">
        <v>44774</v>
      </c>
      <c r="D4894" s="1">
        <v>44959</v>
      </c>
      <c r="E4894" s="24">
        <v>185</v>
      </c>
      <c r="F4894">
        <v>0.5</v>
      </c>
      <c r="G4894">
        <v>2.2999999999999998</v>
      </c>
      <c r="H4894">
        <v>0.6</v>
      </c>
      <c r="I4894" t="s">
        <v>21</v>
      </c>
      <c r="J4894">
        <v>142</v>
      </c>
      <c r="K4894">
        <v>95</v>
      </c>
      <c r="L4894">
        <v>160</v>
      </c>
      <c r="M4894" t="s">
        <v>250</v>
      </c>
      <c r="N4894" t="s">
        <v>251</v>
      </c>
      <c r="O4894" t="s">
        <v>252</v>
      </c>
      <c r="P4894" t="str">
        <f t="shared" si="228"/>
        <v>NT</v>
      </c>
      <c r="Q4894" t="str">
        <f t="shared" si="229"/>
        <v>NA</v>
      </c>
      <c r="R4894">
        <f t="shared" si="230"/>
        <v>0.59375</v>
      </c>
    </row>
    <row r="4895" spans="1:18" x14ac:dyDescent="0.25">
      <c r="A4895" t="s">
        <v>249</v>
      </c>
      <c r="B4895" t="s">
        <v>263</v>
      </c>
      <c r="C4895" s="1">
        <v>44774</v>
      </c>
      <c r="D4895" s="1">
        <v>44959</v>
      </c>
      <c r="E4895" s="24">
        <v>185</v>
      </c>
      <c r="F4895">
        <v>0.5</v>
      </c>
      <c r="G4895">
        <v>2.7</v>
      </c>
      <c r="H4895">
        <v>0.7</v>
      </c>
      <c r="I4895" t="s">
        <v>21</v>
      </c>
      <c r="J4895">
        <v>142</v>
      </c>
      <c r="K4895">
        <v>95</v>
      </c>
      <c r="L4895">
        <v>160</v>
      </c>
      <c r="M4895" t="s">
        <v>250</v>
      </c>
      <c r="N4895" t="s">
        <v>251</v>
      </c>
      <c r="O4895" t="s">
        <v>252</v>
      </c>
      <c r="P4895" t="str">
        <f t="shared" si="228"/>
        <v>NT</v>
      </c>
      <c r="Q4895" t="str">
        <f t="shared" si="229"/>
        <v>NA</v>
      </c>
      <c r="R4895">
        <f t="shared" si="230"/>
        <v>0.59375</v>
      </c>
    </row>
    <row r="4896" spans="1:18" x14ac:dyDescent="0.25">
      <c r="A4896" t="s">
        <v>249</v>
      </c>
      <c r="B4896" t="s">
        <v>263</v>
      </c>
      <c r="C4896" s="1">
        <v>44774</v>
      </c>
      <c r="D4896" s="1">
        <v>44959</v>
      </c>
      <c r="E4896" s="24">
        <v>185</v>
      </c>
      <c r="F4896">
        <v>0.5</v>
      </c>
      <c r="G4896">
        <v>2.4</v>
      </c>
      <c r="H4896">
        <v>0.6</v>
      </c>
      <c r="I4896" t="s">
        <v>21</v>
      </c>
      <c r="J4896">
        <v>142</v>
      </c>
      <c r="K4896">
        <v>95</v>
      </c>
      <c r="L4896">
        <v>160</v>
      </c>
      <c r="M4896" t="s">
        <v>250</v>
      </c>
      <c r="N4896" t="s">
        <v>251</v>
      </c>
      <c r="O4896" t="s">
        <v>252</v>
      </c>
      <c r="P4896" t="str">
        <f t="shared" si="228"/>
        <v>NT</v>
      </c>
      <c r="Q4896" t="str">
        <f t="shared" si="229"/>
        <v>NA</v>
      </c>
      <c r="R4896">
        <f t="shared" si="230"/>
        <v>0.59375</v>
      </c>
    </row>
    <row r="4897" spans="1:18" x14ac:dyDescent="0.25">
      <c r="A4897" t="s">
        <v>249</v>
      </c>
      <c r="B4897" t="s">
        <v>263</v>
      </c>
      <c r="C4897" s="1">
        <v>44774</v>
      </c>
      <c r="D4897" s="1">
        <v>44959</v>
      </c>
      <c r="E4897" s="24">
        <v>185</v>
      </c>
      <c r="F4897">
        <v>0.5</v>
      </c>
      <c r="G4897">
        <v>2.6</v>
      </c>
      <c r="H4897">
        <v>0.6</v>
      </c>
      <c r="I4897" t="s">
        <v>21</v>
      </c>
      <c r="J4897">
        <v>142</v>
      </c>
      <c r="K4897">
        <v>95</v>
      </c>
      <c r="L4897">
        <v>160</v>
      </c>
      <c r="M4897" t="s">
        <v>250</v>
      </c>
      <c r="N4897" t="s">
        <v>251</v>
      </c>
      <c r="O4897" t="s">
        <v>252</v>
      </c>
      <c r="P4897" t="str">
        <f t="shared" si="228"/>
        <v>NT</v>
      </c>
      <c r="Q4897" t="str">
        <f t="shared" si="229"/>
        <v>NA</v>
      </c>
      <c r="R4897">
        <f t="shared" si="230"/>
        <v>0.59375</v>
      </c>
    </row>
    <row r="4898" spans="1:18" x14ac:dyDescent="0.25">
      <c r="A4898" t="s">
        <v>249</v>
      </c>
      <c r="B4898" t="s">
        <v>263</v>
      </c>
      <c r="C4898" s="1">
        <v>44774</v>
      </c>
      <c r="D4898" s="1">
        <v>44959</v>
      </c>
      <c r="E4898" s="24">
        <v>185</v>
      </c>
      <c r="F4898">
        <v>0.5</v>
      </c>
      <c r="G4898">
        <v>2.4</v>
      </c>
      <c r="H4898">
        <v>0.6</v>
      </c>
      <c r="I4898" t="s">
        <v>21</v>
      </c>
      <c r="J4898">
        <v>142</v>
      </c>
      <c r="K4898">
        <v>95</v>
      </c>
      <c r="L4898">
        <v>160</v>
      </c>
      <c r="M4898" t="s">
        <v>250</v>
      </c>
      <c r="N4898" t="s">
        <v>251</v>
      </c>
      <c r="O4898" t="s">
        <v>252</v>
      </c>
      <c r="P4898" t="str">
        <f t="shared" si="228"/>
        <v>NT</v>
      </c>
      <c r="Q4898" t="str">
        <f t="shared" si="229"/>
        <v>NA</v>
      </c>
      <c r="R4898">
        <f t="shared" si="230"/>
        <v>0.59375</v>
      </c>
    </row>
    <row r="4899" spans="1:18" x14ac:dyDescent="0.25">
      <c r="A4899" t="s">
        <v>249</v>
      </c>
      <c r="B4899" t="s">
        <v>263</v>
      </c>
      <c r="C4899" s="1">
        <v>44774</v>
      </c>
      <c r="D4899" s="1">
        <v>44959</v>
      </c>
      <c r="E4899" s="24">
        <v>185</v>
      </c>
      <c r="F4899">
        <v>0.5</v>
      </c>
      <c r="G4899">
        <v>2.4</v>
      </c>
      <c r="H4899">
        <v>0.6</v>
      </c>
      <c r="I4899" t="s">
        <v>21</v>
      </c>
      <c r="J4899">
        <v>142</v>
      </c>
      <c r="K4899">
        <v>95</v>
      </c>
      <c r="L4899">
        <v>160</v>
      </c>
      <c r="M4899" t="s">
        <v>250</v>
      </c>
      <c r="N4899" t="s">
        <v>251</v>
      </c>
      <c r="O4899" t="s">
        <v>252</v>
      </c>
      <c r="P4899" t="str">
        <f t="shared" si="228"/>
        <v>NT</v>
      </c>
      <c r="Q4899" t="str">
        <f t="shared" si="229"/>
        <v>NA</v>
      </c>
      <c r="R4899">
        <f t="shared" si="230"/>
        <v>0.59375</v>
      </c>
    </row>
    <row r="4900" spans="1:18" x14ac:dyDescent="0.25">
      <c r="A4900" t="s">
        <v>249</v>
      </c>
      <c r="B4900" t="s">
        <v>263</v>
      </c>
      <c r="C4900" s="1">
        <v>44774</v>
      </c>
      <c r="D4900" s="1">
        <v>44959</v>
      </c>
      <c r="E4900" s="24">
        <v>185</v>
      </c>
      <c r="F4900">
        <v>0.5</v>
      </c>
      <c r="G4900">
        <v>2.5</v>
      </c>
      <c r="H4900">
        <v>0.6</v>
      </c>
      <c r="I4900" t="s">
        <v>21</v>
      </c>
      <c r="J4900">
        <v>142</v>
      </c>
      <c r="K4900">
        <v>95</v>
      </c>
      <c r="L4900">
        <v>160</v>
      </c>
      <c r="M4900" t="s">
        <v>250</v>
      </c>
      <c r="N4900" t="s">
        <v>251</v>
      </c>
      <c r="O4900" t="s">
        <v>252</v>
      </c>
      <c r="P4900" t="str">
        <f t="shared" si="228"/>
        <v>NT</v>
      </c>
      <c r="Q4900" t="str">
        <f t="shared" si="229"/>
        <v>NA</v>
      </c>
      <c r="R4900">
        <f t="shared" si="230"/>
        <v>0.59375</v>
      </c>
    </row>
    <row r="4901" spans="1:18" x14ac:dyDescent="0.25">
      <c r="A4901" t="s">
        <v>249</v>
      </c>
      <c r="B4901" t="s">
        <v>263</v>
      </c>
      <c r="C4901" s="1">
        <v>44774</v>
      </c>
      <c r="D4901" s="1">
        <v>44959</v>
      </c>
      <c r="E4901" s="24">
        <v>185</v>
      </c>
      <c r="F4901">
        <v>0.5</v>
      </c>
      <c r="G4901">
        <v>2.7</v>
      </c>
      <c r="H4901">
        <v>0.7</v>
      </c>
      <c r="I4901" t="s">
        <v>21</v>
      </c>
      <c r="J4901">
        <v>142</v>
      </c>
      <c r="K4901">
        <v>95</v>
      </c>
      <c r="L4901">
        <v>160</v>
      </c>
      <c r="M4901" t="s">
        <v>250</v>
      </c>
      <c r="N4901" t="s">
        <v>251</v>
      </c>
      <c r="O4901" t="s">
        <v>252</v>
      </c>
      <c r="P4901" t="str">
        <f t="shared" si="228"/>
        <v>NT</v>
      </c>
      <c r="Q4901" t="str">
        <f t="shared" si="229"/>
        <v>NA</v>
      </c>
      <c r="R4901">
        <f t="shared" si="230"/>
        <v>0.59375</v>
      </c>
    </row>
    <row r="4902" spans="1:18" x14ac:dyDescent="0.25">
      <c r="A4902" t="s">
        <v>249</v>
      </c>
      <c r="B4902" t="s">
        <v>263</v>
      </c>
      <c r="C4902" s="1">
        <v>44774</v>
      </c>
      <c r="D4902" s="1">
        <v>44959</v>
      </c>
      <c r="E4902" s="24">
        <v>185</v>
      </c>
      <c r="F4902">
        <v>0.5</v>
      </c>
      <c r="G4902">
        <v>2.2999999999999998</v>
      </c>
      <c r="H4902">
        <v>0.6</v>
      </c>
      <c r="I4902" t="s">
        <v>21</v>
      </c>
      <c r="J4902">
        <v>142</v>
      </c>
      <c r="K4902">
        <v>95</v>
      </c>
      <c r="L4902">
        <v>160</v>
      </c>
      <c r="M4902" t="s">
        <v>250</v>
      </c>
      <c r="N4902" t="s">
        <v>251</v>
      </c>
      <c r="O4902" t="s">
        <v>252</v>
      </c>
      <c r="P4902" t="str">
        <f t="shared" si="228"/>
        <v>NT</v>
      </c>
      <c r="Q4902" t="str">
        <f t="shared" si="229"/>
        <v>NA</v>
      </c>
      <c r="R4902">
        <f t="shared" si="230"/>
        <v>0.59375</v>
      </c>
    </row>
    <row r="4903" spans="1:18" x14ac:dyDescent="0.25">
      <c r="A4903" t="s">
        <v>249</v>
      </c>
      <c r="B4903" t="s">
        <v>263</v>
      </c>
      <c r="C4903" s="1">
        <v>44774</v>
      </c>
      <c r="D4903" s="1">
        <v>44959</v>
      </c>
      <c r="E4903" s="24">
        <v>185</v>
      </c>
      <c r="F4903">
        <v>0.5</v>
      </c>
      <c r="G4903">
        <v>2.6</v>
      </c>
      <c r="H4903">
        <v>0.7</v>
      </c>
      <c r="I4903" t="s">
        <v>21</v>
      </c>
      <c r="J4903">
        <v>142</v>
      </c>
      <c r="K4903">
        <v>95</v>
      </c>
      <c r="L4903">
        <v>160</v>
      </c>
      <c r="M4903" t="s">
        <v>250</v>
      </c>
      <c r="N4903" t="s">
        <v>251</v>
      </c>
      <c r="O4903" t="s">
        <v>252</v>
      </c>
      <c r="P4903" t="str">
        <f t="shared" si="228"/>
        <v>NT</v>
      </c>
      <c r="Q4903" t="str">
        <f t="shared" si="229"/>
        <v>NA</v>
      </c>
      <c r="R4903">
        <f t="shared" si="230"/>
        <v>0.59375</v>
      </c>
    </row>
    <row r="4904" spans="1:18" x14ac:dyDescent="0.25">
      <c r="A4904" t="s">
        <v>249</v>
      </c>
      <c r="B4904" t="s">
        <v>263</v>
      </c>
      <c r="C4904" s="1">
        <v>44774</v>
      </c>
      <c r="D4904" s="1">
        <v>44959</v>
      </c>
      <c r="E4904" s="24">
        <v>185</v>
      </c>
      <c r="F4904">
        <v>0.5</v>
      </c>
      <c r="G4904">
        <v>2.2000000000000002</v>
      </c>
      <c r="H4904">
        <v>0.5</v>
      </c>
      <c r="I4904" t="s">
        <v>21</v>
      </c>
      <c r="J4904">
        <v>142</v>
      </c>
      <c r="K4904">
        <v>95</v>
      </c>
      <c r="L4904">
        <v>160</v>
      </c>
      <c r="M4904" t="s">
        <v>250</v>
      </c>
      <c r="N4904" t="s">
        <v>251</v>
      </c>
      <c r="O4904" t="s">
        <v>252</v>
      </c>
      <c r="P4904" t="str">
        <f t="shared" si="228"/>
        <v>NT</v>
      </c>
      <c r="Q4904" t="str">
        <f t="shared" si="229"/>
        <v>NA</v>
      </c>
      <c r="R4904">
        <f t="shared" si="230"/>
        <v>0.59375</v>
      </c>
    </row>
    <row r="4905" spans="1:18" x14ac:dyDescent="0.25">
      <c r="A4905" t="s">
        <v>249</v>
      </c>
      <c r="B4905" t="s">
        <v>263</v>
      </c>
      <c r="C4905" s="1">
        <v>44774</v>
      </c>
      <c r="D4905" s="1">
        <v>44959</v>
      </c>
      <c r="E4905" s="24">
        <v>185</v>
      </c>
      <c r="F4905">
        <v>0.5</v>
      </c>
      <c r="G4905">
        <v>2.2999999999999998</v>
      </c>
      <c r="H4905">
        <v>0.6</v>
      </c>
      <c r="I4905" t="s">
        <v>21</v>
      </c>
      <c r="J4905">
        <v>142</v>
      </c>
      <c r="K4905">
        <v>95</v>
      </c>
      <c r="L4905">
        <v>160</v>
      </c>
      <c r="M4905" t="s">
        <v>250</v>
      </c>
      <c r="N4905" t="s">
        <v>251</v>
      </c>
      <c r="O4905" t="s">
        <v>252</v>
      </c>
      <c r="P4905" t="str">
        <f t="shared" si="228"/>
        <v>NT</v>
      </c>
      <c r="Q4905" t="str">
        <f t="shared" si="229"/>
        <v>NA</v>
      </c>
      <c r="R4905">
        <f t="shared" si="230"/>
        <v>0.59375</v>
      </c>
    </row>
    <row r="4906" spans="1:18" x14ac:dyDescent="0.25">
      <c r="A4906" t="s">
        <v>249</v>
      </c>
      <c r="B4906" t="s">
        <v>263</v>
      </c>
      <c r="C4906" s="1">
        <v>44774</v>
      </c>
      <c r="D4906" s="1">
        <v>44959</v>
      </c>
      <c r="E4906" s="24">
        <v>185</v>
      </c>
      <c r="F4906">
        <v>0.5</v>
      </c>
      <c r="G4906">
        <v>2.4</v>
      </c>
      <c r="H4906">
        <v>0.6</v>
      </c>
      <c r="I4906" t="s">
        <v>21</v>
      </c>
      <c r="J4906">
        <v>142</v>
      </c>
      <c r="K4906">
        <v>95</v>
      </c>
      <c r="L4906">
        <v>160</v>
      </c>
      <c r="M4906" t="s">
        <v>250</v>
      </c>
      <c r="N4906" t="s">
        <v>251</v>
      </c>
      <c r="O4906" t="s">
        <v>252</v>
      </c>
      <c r="P4906" t="str">
        <f t="shared" si="228"/>
        <v>NT</v>
      </c>
      <c r="Q4906" t="str">
        <f t="shared" si="229"/>
        <v>NA</v>
      </c>
      <c r="R4906">
        <f t="shared" si="230"/>
        <v>0.59375</v>
      </c>
    </row>
    <row r="4907" spans="1:18" x14ac:dyDescent="0.25">
      <c r="A4907" t="s">
        <v>249</v>
      </c>
      <c r="B4907" t="s">
        <v>263</v>
      </c>
      <c r="C4907" s="1">
        <v>44774</v>
      </c>
      <c r="D4907" s="1">
        <v>44959</v>
      </c>
      <c r="E4907" s="24">
        <v>185</v>
      </c>
      <c r="F4907">
        <v>0.5</v>
      </c>
      <c r="G4907">
        <v>2.5</v>
      </c>
      <c r="H4907">
        <v>0.6</v>
      </c>
      <c r="I4907" t="s">
        <v>21</v>
      </c>
      <c r="J4907">
        <v>142</v>
      </c>
      <c r="K4907">
        <v>95</v>
      </c>
      <c r="L4907">
        <v>160</v>
      </c>
      <c r="M4907" t="s">
        <v>250</v>
      </c>
      <c r="N4907" t="s">
        <v>251</v>
      </c>
      <c r="O4907" t="s">
        <v>252</v>
      </c>
      <c r="P4907" t="str">
        <f t="shared" si="228"/>
        <v>NT</v>
      </c>
      <c r="Q4907" t="str">
        <f t="shared" si="229"/>
        <v>NA</v>
      </c>
      <c r="R4907">
        <f t="shared" si="230"/>
        <v>0.59375</v>
      </c>
    </row>
    <row r="4908" spans="1:18" x14ac:dyDescent="0.25">
      <c r="A4908" t="s">
        <v>249</v>
      </c>
      <c r="B4908" t="s">
        <v>263</v>
      </c>
      <c r="C4908" s="1">
        <v>44774</v>
      </c>
      <c r="D4908" s="1">
        <v>44959</v>
      </c>
      <c r="E4908" s="24">
        <v>185</v>
      </c>
      <c r="F4908">
        <v>0.5</v>
      </c>
      <c r="G4908">
        <v>2.2999999999999998</v>
      </c>
      <c r="H4908">
        <v>0.6</v>
      </c>
      <c r="I4908" t="s">
        <v>21</v>
      </c>
      <c r="J4908">
        <v>142</v>
      </c>
      <c r="K4908">
        <v>95</v>
      </c>
      <c r="L4908">
        <v>160</v>
      </c>
      <c r="M4908" t="s">
        <v>250</v>
      </c>
      <c r="N4908" t="s">
        <v>251</v>
      </c>
      <c r="O4908" t="s">
        <v>252</v>
      </c>
      <c r="P4908" t="str">
        <f t="shared" si="228"/>
        <v>NT</v>
      </c>
      <c r="Q4908" t="str">
        <f t="shared" si="229"/>
        <v>NA</v>
      </c>
      <c r="R4908">
        <f t="shared" si="230"/>
        <v>0.59375</v>
      </c>
    </row>
    <row r="4909" spans="1:18" x14ac:dyDescent="0.25">
      <c r="A4909" t="s">
        <v>249</v>
      </c>
      <c r="B4909" t="s">
        <v>263</v>
      </c>
      <c r="C4909" s="1">
        <v>44774</v>
      </c>
      <c r="D4909" s="1">
        <v>44959</v>
      </c>
      <c r="E4909" s="24">
        <v>185</v>
      </c>
      <c r="F4909">
        <v>0.5</v>
      </c>
      <c r="G4909">
        <v>2.2000000000000002</v>
      </c>
      <c r="H4909">
        <v>0.5</v>
      </c>
      <c r="I4909" t="s">
        <v>21</v>
      </c>
      <c r="J4909">
        <v>142</v>
      </c>
      <c r="K4909">
        <v>95</v>
      </c>
      <c r="L4909">
        <v>160</v>
      </c>
      <c r="M4909" t="s">
        <v>250</v>
      </c>
      <c r="N4909" t="s">
        <v>251</v>
      </c>
      <c r="O4909" t="s">
        <v>252</v>
      </c>
      <c r="P4909" t="str">
        <f t="shared" si="228"/>
        <v>NT</v>
      </c>
      <c r="Q4909" t="str">
        <f t="shared" si="229"/>
        <v>NA</v>
      </c>
      <c r="R4909">
        <f t="shared" si="230"/>
        <v>0.59375</v>
      </c>
    </row>
    <row r="4910" spans="1:18" x14ac:dyDescent="0.25">
      <c r="A4910" t="s">
        <v>249</v>
      </c>
      <c r="B4910" t="s">
        <v>263</v>
      </c>
      <c r="C4910" s="1">
        <v>44774</v>
      </c>
      <c r="D4910" s="1">
        <v>44959</v>
      </c>
      <c r="E4910" s="24">
        <v>185</v>
      </c>
      <c r="F4910">
        <v>0.5</v>
      </c>
      <c r="G4910">
        <v>2.4</v>
      </c>
      <c r="H4910">
        <v>0.6</v>
      </c>
      <c r="I4910" t="s">
        <v>21</v>
      </c>
      <c r="J4910">
        <v>142</v>
      </c>
      <c r="K4910">
        <v>95</v>
      </c>
      <c r="L4910">
        <v>160</v>
      </c>
      <c r="M4910" t="s">
        <v>250</v>
      </c>
      <c r="N4910" t="s">
        <v>251</v>
      </c>
      <c r="O4910" t="s">
        <v>252</v>
      </c>
      <c r="P4910" t="str">
        <f t="shared" si="228"/>
        <v>NT</v>
      </c>
      <c r="Q4910" t="str">
        <f t="shared" si="229"/>
        <v>NA</v>
      </c>
      <c r="R4910">
        <f t="shared" si="230"/>
        <v>0.59375</v>
      </c>
    </row>
    <row r="4911" spans="1:18" x14ac:dyDescent="0.25">
      <c r="A4911" t="s">
        <v>249</v>
      </c>
      <c r="B4911" t="s">
        <v>263</v>
      </c>
      <c r="C4911" s="1">
        <v>44774</v>
      </c>
      <c r="D4911" s="1">
        <v>44959</v>
      </c>
      <c r="E4911" s="24">
        <v>185</v>
      </c>
      <c r="F4911">
        <v>0.5</v>
      </c>
      <c r="G4911">
        <v>2.2999999999999998</v>
      </c>
      <c r="H4911">
        <v>0.6</v>
      </c>
      <c r="I4911" t="s">
        <v>21</v>
      </c>
      <c r="J4911">
        <v>142</v>
      </c>
      <c r="K4911">
        <v>95</v>
      </c>
      <c r="L4911">
        <v>160</v>
      </c>
      <c r="M4911" t="s">
        <v>250</v>
      </c>
      <c r="N4911" t="s">
        <v>251</v>
      </c>
      <c r="O4911" t="s">
        <v>252</v>
      </c>
      <c r="P4911" t="str">
        <f t="shared" si="228"/>
        <v>NT</v>
      </c>
      <c r="Q4911" t="str">
        <f t="shared" si="229"/>
        <v>NA</v>
      </c>
      <c r="R4911">
        <f t="shared" si="230"/>
        <v>0.59375</v>
      </c>
    </row>
    <row r="4912" spans="1:18" x14ac:dyDescent="0.25">
      <c r="A4912" t="s">
        <v>249</v>
      </c>
      <c r="B4912" t="s">
        <v>263</v>
      </c>
      <c r="C4912" s="1">
        <v>44774</v>
      </c>
      <c r="D4912" s="1">
        <v>44959</v>
      </c>
      <c r="E4912" s="24">
        <v>185</v>
      </c>
      <c r="F4912">
        <v>0.5</v>
      </c>
      <c r="G4912">
        <v>2.6</v>
      </c>
      <c r="H4912">
        <v>0.7</v>
      </c>
      <c r="I4912" t="s">
        <v>21</v>
      </c>
      <c r="J4912">
        <v>142</v>
      </c>
      <c r="K4912">
        <v>95</v>
      </c>
      <c r="L4912">
        <v>160</v>
      </c>
      <c r="M4912" t="s">
        <v>250</v>
      </c>
      <c r="N4912" t="s">
        <v>251</v>
      </c>
      <c r="O4912" t="s">
        <v>252</v>
      </c>
      <c r="P4912" t="str">
        <f t="shared" si="228"/>
        <v>NT</v>
      </c>
      <c r="Q4912" t="str">
        <f t="shared" si="229"/>
        <v>NA</v>
      </c>
      <c r="R4912">
        <f t="shared" si="230"/>
        <v>0.59375</v>
      </c>
    </row>
    <row r="4913" spans="1:18" x14ac:dyDescent="0.25">
      <c r="A4913" t="s">
        <v>249</v>
      </c>
      <c r="B4913" t="s">
        <v>263</v>
      </c>
      <c r="C4913" s="1">
        <v>44774</v>
      </c>
      <c r="D4913" s="1">
        <v>44959</v>
      </c>
      <c r="E4913" s="24">
        <v>185</v>
      </c>
      <c r="F4913">
        <v>0.5</v>
      </c>
      <c r="G4913">
        <v>2.1</v>
      </c>
      <c r="H4913">
        <v>0.5</v>
      </c>
      <c r="I4913" t="s">
        <v>21</v>
      </c>
      <c r="J4913">
        <v>142</v>
      </c>
      <c r="K4913">
        <v>95</v>
      </c>
      <c r="L4913">
        <v>160</v>
      </c>
      <c r="M4913" t="s">
        <v>250</v>
      </c>
      <c r="N4913" t="s">
        <v>251</v>
      </c>
      <c r="O4913" t="s">
        <v>252</v>
      </c>
      <c r="P4913" t="str">
        <f t="shared" si="228"/>
        <v>NT</v>
      </c>
      <c r="Q4913" t="str">
        <f t="shared" si="229"/>
        <v>NA</v>
      </c>
      <c r="R4913">
        <f t="shared" si="230"/>
        <v>0.59375</v>
      </c>
    </row>
    <row r="4914" spans="1:18" x14ac:dyDescent="0.25">
      <c r="A4914" t="s">
        <v>249</v>
      </c>
      <c r="B4914" t="s">
        <v>263</v>
      </c>
      <c r="C4914" s="1">
        <v>44774</v>
      </c>
      <c r="D4914" s="1">
        <v>44959</v>
      </c>
      <c r="E4914" s="24">
        <v>185</v>
      </c>
      <c r="F4914">
        <v>0.5</v>
      </c>
      <c r="G4914">
        <v>2.2000000000000002</v>
      </c>
      <c r="H4914">
        <v>0.6</v>
      </c>
      <c r="I4914" t="s">
        <v>21</v>
      </c>
      <c r="J4914">
        <v>142</v>
      </c>
      <c r="K4914">
        <v>95</v>
      </c>
      <c r="L4914">
        <v>160</v>
      </c>
      <c r="M4914" t="s">
        <v>250</v>
      </c>
      <c r="N4914" t="s">
        <v>251</v>
      </c>
      <c r="O4914" t="s">
        <v>252</v>
      </c>
      <c r="P4914" t="str">
        <f t="shared" si="228"/>
        <v>NT</v>
      </c>
      <c r="Q4914" t="str">
        <f t="shared" si="229"/>
        <v>NA</v>
      </c>
      <c r="R4914">
        <f t="shared" si="230"/>
        <v>0.59375</v>
      </c>
    </row>
    <row r="4915" spans="1:18" x14ac:dyDescent="0.25">
      <c r="A4915" t="s">
        <v>249</v>
      </c>
      <c r="B4915" t="s">
        <v>263</v>
      </c>
      <c r="C4915" s="1">
        <v>44774</v>
      </c>
      <c r="D4915" s="1">
        <v>44959</v>
      </c>
      <c r="E4915" s="24">
        <v>185</v>
      </c>
      <c r="F4915">
        <v>0.5</v>
      </c>
      <c r="G4915">
        <v>2.6</v>
      </c>
      <c r="H4915">
        <v>0.6</v>
      </c>
      <c r="I4915" t="s">
        <v>21</v>
      </c>
      <c r="J4915">
        <v>142</v>
      </c>
      <c r="K4915">
        <v>95</v>
      </c>
      <c r="L4915">
        <v>160</v>
      </c>
      <c r="M4915" t="s">
        <v>250</v>
      </c>
      <c r="N4915" t="s">
        <v>251</v>
      </c>
      <c r="O4915" t="s">
        <v>252</v>
      </c>
      <c r="P4915" t="str">
        <f t="shared" si="228"/>
        <v>NT</v>
      </c>
      <c r="Q4915" t="str">
        <f t="shared" si="229"/>
        <v>NA</v>
      </c>
      <c r="R4915">
        <f t="shared" si="230"/>
        <v>0.59375</v>
      </c>
    </row>
    <row r="4916" spans="1:18" x14ac:dyDescent="0.25">
      <c r="A4916" t="s">
        <v>249</v>
      </c>
      <c r="B4916" t="s">
        <v>263</v>
      </c>
      <c r="C4916" s="1">
        <v>44774</v>
      </c>
      <c r="D4916" s="1">
        <v>44959</v>
      </c>
      <c r="E4916" s="24">
        <v>185</v>
      </c>
      <c r="F4916">
        <v>0.5</v>
      </c>
      <c r="G4916">
        <v>2.9</v>
      </c>
      <c r="H4916">
        <v>0.8</v>
      </c>
      <c r="I4916" t="s">
        <v>21</v>
      </c>
      <c r="J4916">
        <v>142</v>
      </c>
      <c r="K4916">
        <v>95</v>
      </c>
      <c r="L4916">
        <v>160</v>
      </c>
      <c r="M4916" t="s">
        <v>250</v>
      </c>
      <c r="N4916" t="s">
        <v>251</v>
      </c>
      <c r="O4916" t="s">
        <v>252</v>
      </c>
      <c r="P4916" t="str">
        <f t="shared" si="228"/>
        <v>NT</v>
      </c>
      <c r="Q4916" t="str">
        <f t="shared" si="229"/>
        <v>NA</v>
      </c>
      <c r="R4916">
        <f t="shared" si="230"/>
        <v>0.59375</v>
      </c>
    </row>
    <row r="4917" spans="1:18" x14ac:dyDescent="0.25">
      <c r="A4917" t="s">
        <v>249</v>
      </c>
      <c r="B4917" t="s">
        <v>263</v>
      </c>
      <c r="C4917" s="1">
        <v>44774</v>
      </c>
      <c r="D4917" s="1">
        <v>44959</v>
      </c>
      <c r="E4917" s="24">
        <v>185</v>
      </c>
      <c r="F4917">
        <v>0.5</v>
      </c>
      <c r="G4917">
        <v>2.2999999999999998</v>
      </c>
      <c r="H4917">
        <v>0.6</v>
      </c>
      <c r="I4917" t="s">
        <v>21</v>
      </c>
      <c r="J4917">
        <v>142</v>
      </c>
      <c r="K4917">
        <v>95</v>
      </c>
      <c r="L4917">
        <v>160</v>
      </c>
      <c r="M4917" t="s">
        <v>250</v>
      </c>
      <c r="N4917" t="s">
        <v>251</v>
      </c>
      <c r="O4917" t="s">
        <v>252</v>
      </c>
      <c r="P4917" t="str">
        <f t="shared" si="228"/>
        <v>NT</v>
      </c>
      <c r="Q4917" t="str">
        <f t="shared" si="229"/>
        <v>NA</v>
      </c>
      <c r="R4917">
        <f t="shared" si="230"/>
        <v>0.59375</v>
      </c>
    </row>
    <row r="4918" spans="1:18" x14ac:dyDescent="0.25">
      <c r="A4918" t="s">
        <v>249</v>
      </c>
      <c r="B4918" t="s">
        <v>263</v>
      </c>
      <c r="C4918" s="1">
        <v>44774</v>
      </c>
      <c r="D4918" s="1">
        <v>44959</v>
      </c>
      <c r="E4918" s="24">
        <v>185</v>
      </c>
      <c r="F4918">
        <v>0.5</v>
      </c>
      <c r="G4918">
        <v>2.2999999999999998</v>
      </c>
      <c r="H4918">
        <v>0.6</v>
      </c>
      <c r="I4918" t="s">
        <v>21</v>
      </c>
      <c r="J4918">
        <v>142</v>
      </c>
      <c r="K4918">
        <v>95</v>
      </c>
      <c r="L4918">
        <v>160</v>
      </c>
      <c r="M4918" t="s">
        <v>250</v>
      </c>
      <c r="N4918" t="s">
        <v>251</v>
      </c>
      <c r="O4918" t="s">
        <v>252</v>
      </c>
      <c r="P4918" t="str">
        <f t="shared" si="228"/>
        <v>NT</v>
      </c>
      <c r="Q4918" t="str">
        <f t="shared" si="229"/>
        <v>NA</v>
      </c>
      <c r="R4918">
        <f t="shared" si="230"/>
        <v>0.59375</v>
      </c>
    </row>
    <row r="4919" spans="1:18" x14ac:dyDescent="0.25">
      <c r="A4919" t="s">
        <v>249</v>
      </c>
      <c r="B4919" t="s">
        <v>263</v>
      </c>
      <c r="C4919" s="1">
        <v>44774</v>
      </c>
      <c r="D4919" s="1">
        <v>44959</v>
      </c>
      <c r="E4919" s="24">
        <v>185</v>
      </c>
      <c r="F4919">
        <v>0.5</v>
      </c>
      <c r="G4919">
        <v>2.7</v>
      </c>
      <c r="H4919">
        <v>0.6</v>
      </c>
      <c r="I4919" t="s">
        <v>21</v>
      </c>
      <c r="J4919">
        <v>142</v>
      </c>
      <c r="K4919">
        <v>95</v>
      </c>
      <c r="L4919">
        <v>160</v>
      </c>
      <c r="M4919" t="s">
        <v>250</v>
      </c>
      <c r="N4919" t="s">
        <v>251</v>
      </c>
      <c r="O4919" t="s">
        <v>252</v>
      </c>
      <c r="P4919" t="str">
        <f t="shared" si="228"/>
        <v>NT</v>
      </c>
      <c r="Q4919" t="str">
        <f t="shared" si="229"/>
        <v>NA</v>
      </c>
      <c r="R4919">
        <f t="shared" si="230"/>
        <v>0.59375</v>
      </c>
    </row>
    <row r="4920" spans="1:18" x14ac:dyDescent="0.25">
      <c r="A4920" t="s">
        <v>249</v>
      </c>
      <c r="B4920" t="s">
        <v>263</v>
      </c>
      <c r="C4920" s="1">
        <v>44774</v>
      </c>
      <c r="D4920" s="1">
        <v>44959</v>
      </c>
      <c r="E4920" s="24">
        <v>185</v>
      </c>
      <c r="F4920">
        <v>0.5</v>
      </c>
      <c r="G4920">
        <v>2.6</v>
      </c>
      <c r="H4920">
        <v>0.6</v>
      </c>
      <c r="I4920" t="s">
        <v>21</v>
      </c>
      <c r="J4920">
        <v>142</v>
      </c>
      <c r="K4920">
        <v>95</v>
      </c>
      <c r="L4920">
        <v>160</v>
      </c>
      <c r="M4920" t="s">
        <v>250</v>
      </c>
      <c r="N4920" t="s">
        <v>251</v>
      </c>
      <c r="O4920" t="s">
        <v>252</v>
      </c>
      <c r="P4920" t="str">
        <f t="shared" si="228"/>
        <v>NT</v>
      </c>
      <c r="Q4920" t="str">
        <f t="shared" si="229"/>
        <v>NA</v>
      </c>
      <c r="R4920">
        <f t="shared" si="230"/>
        <v>0.59375</v>
      </c>
    </row>
    <row r="4921" spans="1:18" x14ac:dyDescent="0.25">
      <c r="A4921" t="s">
        <v>249</v>
      </c>
      <c r="B4921" t="s">
        <v>263</v>
      </c>
      <c r="C4921" s="1">
        <v>44774</v>
      </c>
      <c r="D4921" s="1">
        <v>44959</v>
      </c>
      <c r="E4921" s="24">
        <v>185</v>
      </c>
      <c r="F4921">
        <v>0.5</v>
      </c>
      <c r="G4921">
        <v>2.8</v>
      </c>
      <c r="H4921">
        <v>0.7</v>
      </c>
      <c r="I4921" t="s">
        <v>21</v>
      </c>
      <c r="J4921">
        <v>142</v>
      </c>
      <c r="K4921">
        <v>95</v>
      </c>
      <c r="L4921">
        <v>160</v>
      </c>
      <c r="M4921" t="s">
        <v>250</v>
      </c>
      <c r="N4921" t="s">
        <v>251</v>
      </c>
      <c r="O4921" t="s">
        <v>252</v>
      </c>
      <c r="P4921" t="str">
        <f t="shared" si="228"/>
        <v>NT</v>
      </c>
      <c r="Q4921" t="str">
        <f t="shared" si="229"/>
        <v>NA</v>
      </c>
      <c r="R4921">
        <f t="shared" si="230"/>
        <v>0.59375</v>
      </c>
    </row>
    <row r="4922" spans="1:18" x14ac:dyDescent="0.25">
      <c r="A4922" t="s">
        <v>249</v>
      </c>
      <c r="B4922" t="s">
        <v>263</v>
      </c>
      <c r="C4922" s="1">
        <v>44774</v>
      </c>
      <c r="D4922" s="1">
        <v>44959</v>
      </c>
      <c r="E4922" s="24">
        <v>185</v>
      </c>
      <c r="F4922">
        <v>0.5</v>
      </c>
      <c r="G4922">
        <v>2.6</v>
      </c>
      <c r="H4922">
        <v>0.6</v>
      </c>
      <c r="I4922" t="s">
        <v>21</v>
      </c>
      <c r="J4922">
        <v>142</v>
      </c>
      <c r="K4922">
        <v>95</v>
      </c>
      <c r="L4922">
        <v>160</v>
      </c>
      <c r="M4922" t="s">
        <v>250</v>
      </c>
      <c r="N4922" t="s">
        <v>251</v>
      </c>
      <c r="O4922" t="s">
        <v>252</v>
      </c>
      <c r="P4922" t="str">
        <f t="shared" si="228"/>
        <v>NT</v>
      </c>
      <c r="Q4922" t="str">
        <f t="shared" si="229"/>
        <v>NA</v>
      </c>
      <c r="R4922">
        <f t="shared" si="230"/>
        <v>0.59375</v>
      </c>
    </row>
    <row r="4923" spans="1:18" x14ac:dyDescent="0.25">
      <c r="A4923" t="s">
        <v>249</v>
      </c>
      <c r="B4923" t="s">
        <v>263</v>
      </c>
      <c r="C4923" s="1">
        <v>44774</v>
      </c>
      <c r="D4923" s="1">
        <v>44959</v>
      </c>
      <c r="E4923" s="24">
        <v>185</v>
      </c>
      <c r="F4923">
        <v>0.5</v>
      </c>
      <c r="G4923">
        <v>2.4</v>
      </c>
      <c r="H4923">
        <v>0.6</v>
      </c>
      <c r="I4923" t="s">
        <v>21</v>
      </c>
      <c r="J4923">
        <v>142</v>
      </c>
      <c r="K4923">
        <v>95</v>
      </c>
      <c r="L4923">
        <v>160</v>
      </c>
      <c r="M4923" t="s">
        <v>250</v>
      </c>
      <c r="N4923" t="s">
        <v>251</v>
      </c>
      <c r="O4923" t="s">
        <v>252</v>
      </c>
      <c r="P4923" t="str">
        <f t="shared" si="228"/>
        <v>NT</v>
      </c>
      <c r="Q4923" t="str">
        <f t="shared" si="229"/>
        <v>NA</v>
      </c>
      <c r="R4923">
        <f t="shared" si="230"/>
        <v>0.59375</v>
      </c>
    </row>
    <row r="4924" spans="1:18" x14ac:dyDescent="0.25">
      <c r="A4924" t="s">
        <v>249</v>
      </c>
      <c r="B4924" t="s">
        <v>263</v>
      </c>
      <c r="C4924" s="1">
        <v>44774</v>
      </c>
      <c r="D4924" s="1">
        <v>44959</v>
      </c>
      <c r="E4924" s="24">
        <v>185</v>
      </c>
      <c r="F4924">
        <v>0.5</v>
      </c>
      <c r="G4924">
        <v>2.2000000000000002</v>
      </c>
      <c r="H4924">
        <v>0.6</v>
      </c>
      <c r="I4924" t="s">
        <v>21</v>
      </c>
      <c r="J4924">
        <v>142</v>
      </c>
      <c r="K4924">
        <v>95</v>
      </c>
      <c r="L4924">
        <v>160</v>
      </c>
      <c r="M4924" t="s">
        <v>250</v>
      </c>
      <c r="N4924" t="s">
        <v>251</v>
      </c>
      <c r="O4924" t="s">
        <v>252</v>
      </c>
      <c r="P4924" t="str">
        <f t="shared" si="228"/>
        <v>NT</v>
      </c>
      <c r="Q4924" t="str">
        <f t="shared" si="229"/>
        <v>NA</v>
      </c>
      <c r="R4924">
        <f t="shared" si="230"/>
        <v>0.59375</v>
      </c>
    </row>
    <row r="4925" spans="1:18" x14ac:dyDescent="0.25">
      <c r="A4925" t="s">
        <v>249</v>
      </c>
      <c r="B4925" t="s">
        <v>263</v>
      </c>
      <c r="C4925" s="1">
        <v>44774</v>
      </c>
      <c r="D4925" s="1">
        <v>44959</v>
      </c>
      <c r="E4925" s="24">
        <v>185</v>
      </c>
      <c r="F4925">
        <v>0.5</v>
      </c>
      <c r="G4925">
        <v>2.4</v>
      </c>
      <c r="H4925">
        <v>0.6</v>
      </c>
      <c r="I4925" t="s">
        <v>21</v>
      </c>
      <c r="J4925">
        <v>142</v>
      </c>
      <c r="K4925">
        <v>95</v>
      </c>
      <c r="L4925">
        <v>160</v>
      </c>
      <c r="M4925" t="s">
        <v>250</v>
      </c>
      <c r="N4925" t="s">
        <v>251</v>
      </c>
      <c r="O4925" t="s">
        <v>252</v>
      </c>
      <c r="P4925" t="str">
        <f t="shared" si="228"/>
        <v>NT</v>
      </c>
      <c r="Q4925" t="str">
        <f t="shared" si="229"/>
        <v>NA</v>
      </c>
      <c r="R4925">
        <f t="shared" si="230"/>
        <v>0.59375</v>
      </c>
    </row>
    <row r="4926" spans="1:18" x14ac:dyDescent="0.25">
      <c r="A4926" t="s">
        <v>249</v>
      </c>
      <c r="B4926" t="s">
        <v>263</v>
      </c>
      <c r="C4926" s="1">
        <v>44774</v>
      </c>
      <c r="D4926" s="1">
        <v>44959</v>
      </c>
      <c r="E4926" s="24">
        <v>185</v>
      </c>
      <c r="F4926">
        <v>0.5</v>
      </c>
      <c r="G4926">
        <v>2.2999999999999998</v>
      </c>
      <c r="H4926">
        <v>0.6</v>
      </c>
      <c r="I4926" t="s">
        <v>21</v>
      </c>
      <c r="J4926">
        <v>142</v>
      </c>
      <c r="K4926">
        <v>95</v>
      </c>
      <c r="L4926">
        <v>160</v>
      </c>
      <c r="M4926" t="s">
        <v>250</v>
      </c>
      <c r="N4926" t="s">
        <v>251</v>
      </c>
      <c r="O4926" t="s">
        <v>252</v>
      </c>
      <c r="P4926" t="str">
        <f t="shared" si="228"/>
        <v>NT</v>
      </c>
      <c r="Q4926" t="str">
        <f t="shared" si="229"/>
        <v>NA</v>
      </c>
      <c r="R4926">
        <f t="shared" si="230"/>
        <v>0.59375</v>
      </c>
    </row>
    <row r="4927" spans="1:18" x14ac:dyDescent="0.25">
      <c r="A4927" t="s">
        <v>249</v>
      </c>
      <c r="B4927" t="s">
        <v>263</v>
      </c>
      <c r="C4927" s="1">
        <v>44774</v>
      </c>
      <c r="D4927" s="1">
        <v>44959</v>
      </c>
      <c r="E4927" s="24">
        <v>185</v>
      </c>
      <c r="F4927">
        <v>0.5</v>
      </c>
      <c r="G4927">
        <v>2.2999999999999998</v>
      </c>
      <c r="H4927">
        <v>0.6</v>
      </c>
      <c r="I4927" t="s">
        <v>21</v>
      </c>
      <c r="J4927">
        <v>142</v>
      </c>
      <c r="K4927">
        <v>95</v>
      </c>
      <c r="L4927">
        <v>160</v>
      </c>
      <c r="M4927" t="s">
        <v>250</v>
      </c>
      <c r="N4927" t="s">
        <v>251</v>
      </c>
      <c r="O4927" t="s">
        <v>252</v>
      </c>
      <c r="P4927" t="str">
        <f t="shared" si="228"/>
        <v>NT</v>
      </c>
      <c r="Q4927" t="str">
        <f t="shared" si="229"/>
        <v>NA</v>
      </c>
      <c r="R4927">
        <f t="shared" si="230"/>
        <v>0.59375</v>
      </c>
    </row>
    <row r="4928" spans="1:18" x14ac:dyDescent="0.25">
      <c r="A4928" t="s">
        <v>249</v>
      </c>
      <c r="B4928" t="s">
        <v>263</v>
      </c>
      <c r="C4928" s="1">
        <v>44774</v>
      </c>
      <c r="D4928" s="1">
        <v>44959</v>
      </c>
      <c r="E4928" s="24">
        <v>185</v>
      </c>
      <c r="F4928">
        <v>0.5</v>
      </c>
      <c r="G4928">
        <v>2.2000000000000002</v>
      </c>
      <c r="H4928">
        <v>0.6</v>
      </c>
      <c r="I4928" t="s">
        <v>21</v>
      </c>
      <c r="J4928">
        <v>142</v>
      </c>
      <c r="K4928">
        <v>95</v>
      </c>
      <c r="L4928">
        <v>160</v>
      </c>
      <c r="M4928" t="s">
        <v>250</v>
      </c>
      <c r="N4928" t="s">
        <v>251</v>
      </c>
      <c r="O4928" t="s">
        <v>252</v>
      </c>
      <c r="P4928" t="str">
        <f t="shared" si="228"/>
        <v>NT</v>
      </c>
      <c r="Q4928" t="str">
        <f t="shared" si="229"/>
        <v>NA</v>
      </c>
      <c r="R4928">
        <f t="shared" si="230"/>
        <v>0.59375</v>
      </c>
    </row>
    <row r="4929" spans="1:18" x14ac:dyDescent="0.25">
      <c r="A4929" t="s">
        <v>249</v>
      </c>
      <c r="B4929" t="s">
        <v>263</v>
      </c>
      <c r="C4929" s="1">
        <v>44774</v>
      </c>
      <c r="D4929" s="1">
        <v>44959</v>
      </c>
      <c r="E4929" s="24">
        <v>185</v>
      </c>
      <c r="F4929">
        <v>0.5</v>
      </c>
      <c r="G4929">
        <v>2.9</v>
      </c>
      <c r="H4929">
        <v>0.8</v>
      </c>
      <c r="I4929" t="s">
        <v>21</v>
      </c>
      <c r="J4929">
        <v>142</v>
      </c>
      <c r="K4929">
        <v>95</v>
      </c>
      <c r="L4929">
        <v>160</v>
      </c>
      <c r="M4929" t="s">
        <v>250</v>
      </c>
      <c r="N4929" t="s">
        <v>251</v>
      </c>
      <c r="O4929" t="s">
        <v>252</v>
      </c>
      <c r="P4929" t="str">
        <f t="shared" si="228"/>
        <v>NT</v>
      </c>
      <c r="Q4929" t="str">
        <f t="shared" si="229"/>
        <v>NA</v>
      </c>
      <c r="R4929">
        <f t="shared" si="230"/>
        <v>0.59375</v>
      </c>
    </row>
    <row r="4930" spans="1:18" x14ac:dyDescent="0.25">
      <c r="A4930" t="s">
        <v>249</v>
      </c>
      <c r="B4930" t="s">
        <v>263</v>
      </c>
      <c r="C4930" s="1">
        <v>44774</v>
      </c>
      <c r="D4930" s="1">
        <v>44959</v>
      </c>
      <c r="E4930" s="24">
        <v>185</v>
      </c>
      <c r="F4930">
        <v>0.5</v>
      </c>
      <c r="G4930">
        <v>2.2000000000000002</v>
      </c>
      <c r="H4930">
        <v>0.5</v>
      </c>
      <c r="I4930" t="s">
        <v>21</v>
      </c>
      <c r="J4930">
        <v>142</v>
      </c>
      <c r="K4930">
        <v>95</v>
      </c>
      <c r="L4930">
        <v>160</v>
      </c>
      <c r="M4930" t="s">
        <v>250</v>
      </c>
      <c r="N4930" t="s">
        <v>251</v>
      </c>
      <c r="O4930" t="s">
        <v>252</v>
      </c>
      <c r="P4930" t="str">
        <f t="shared" si="228"/>
        <v>NT</v>
      </c>
      <c r="Q4930" t="str">
        <f t="shared" si="229"/>
        <v>NA</v>
      </c>
      <c r="R4930">
        <f t="shared" si="230"/>
        <v>0.59375</v>
      </c>
    </row>
    <row r="4931" spans="1:18" x14ac:dyDescent="0.25">
      <c r="A4931" t="s">
        <v>249</v>
      </c>
      <c r="B4931" t="s">
        <v>263</v>
      </c>
      <c r="C4931" s="1">
        <v>44774</v>
      </c>
      <c r="D4931" s="1">
        <v>44959</v>
      </c>
      <c r="E4931" s="24">
        <v>185</v>
      </c>
      <c r="F4931">
        <v>0.5</v>
      </c>
      <c r="G4931">
        <v>2.8</v>
      </c>
      <c r="H4931">
        <v>0.7</v>
      </c>
      <c r="I4931" t="s">
        <v>21</v>
      </c>
      <c r="J4931">
        <v>142</v>
      </c>
      <c r="K4931">
        <v>95</v>
      </c>
      <c r="L4931">
        <v>160</v>
      </c>
      <c r="M4931" t="s">
        <v>250</v>
      </c>
      <c r="N4931" t="s">
        <v>251</v>
      </c>
      <c r="O4931" t="s">
        <v>252</v>
      </c>
      <c r="P4931" t="str">
        <f t="shared" ref="P4931:P4994" si="231">IF(B4931="AltCom",E4931*0.003+1.43,IF(B4931="EreCya",E4931*0.003+2.87,IF(B4931="JulOrn",E4931*0.004+2.3,IF(B4931="LepElo",E4931*0.011+0.91,IF(B4931="NeoPul",E4931*0.004+2.46,IF(B4931="NeoTet","NT",IF(B4931="TelTem",E4931*0.006+1.77,IF(B4931="VarMoo",E4931*0.003+1.67,"AAAAAAAAAH"))))))))</f>
        <v>NT</v>
      </c>
      <c r="Q4931" t="str">
        <f t="shared" ref="Q4931:Q4994" si="232">IF(B4931="NeoTet", "NA", G4931-P4931)</f>
        <v>NA</v>
      </c>
      <c r="R4931">
        <f t="shared" ref="R4931:R4994" si="233">K4931/L4931</f>
        <v>0.59375</v>
      </c>
    </row>
    <row r="4932" spans="1:18" x14ac:dyDescent="0.25">
      <c r="A4932" t="s">
        <v>249</v>
      </c>
      <c r="B4932" t="s">
        <v>263</v>
      </c>
      <c r="C4932" s="1">
        <v>44774</v>
      </c>
      <c r="D4932" s="1">
        <v>44959</v>
      </c>
      <c r="E4932" s="24">
        <v>185</v>
      </c>
      <c r="F4932">
        <v>0.5</v>
      </c>
      <c r="G4932">
        <v>2.5</v>
      </c>
      <c r="H4932">
        <v>0.6</v>
      </c>
      <c r="I4932" t="s">
        <v>21</v>
      </c>
      <c r="J4932">
        <v>142</v>
      </c>
      <c r="K4932">
        <v>95</v>
      </c>
      <c r="L4932">
        <v>160</v>
      </c>
      <c r="M4932" t="s">
        <v>250</v>
      </c>
      <c r="N4932" t="s">
        <v>251</v>
      </c>
      <c r="O4932" t="s">
        <v>252</v>
      </c>
      <c r="P4932" t="str">
        <f t="shared" si="231"/>
        <v>NT</v>
      </c>
      <c r="Q4932" t="str">
        <f t="shared" si="232"/>
        <v>NA</v>
      </c>
      <c r="R4932">
        <f t="shared" si="233"/>
        <v>0.59375</v>
      </c>
    </row>
    <row r="4933" spans="1:18" x14ac:dyDescent="0.25">
      <c r="A4933" t="s">
        <v>249</v>
      </c>
      <c r="B4933" t="s">
        <v>263</v>
      </c>
      <c r="C4933" s="1">
        <v>44774</v>
      </c>
      <c r="D4933" s="1">
        <v>44959</v>
      </c>
      <c r="E4933" s="24">
        <v>185</v>
      </c>
      <c r="F4933">
        <v>0.5</v>
      </c>
      <c r="G4933">
        <v>2.2999999999999998</v>
      </c>
      <c r="H4933">
        <v>0.6</v>
      </c>
      <c r="I4933" t="s">
        <v>21</v>
      </c>
      <c r="J4933">
        <v>142</v>
      </c>
      <c r="K4933">
        <v>95</v>
      </c>
      <c r="L4933">
        <v>160</v>
      </c>
      <c r="M4933" t="s">
        <v>250</v>
      </c>
      <c r="N4933" t="s">
        <v>251</v>
      </c>
      <c r="O4933" t="s">
        <v>252</v>
      </c>
      <c r="P4933" t="str">
        <f t="shared" si="231"/>
        <v>NT</v>
      </c>
      <c r="Q4933" t="str">
        <f t="shared" si="232"/>
        <v>NA</v>
      </c>
      <c r="R4933">
        <f t="shared" si="233"/>
        <v>0.59375</v>
      </c>
    </row>
    <row r="4934" spans="1:18" x14ac:dyDescent="0.25">
      <c r="A4934" t="s">
        <v>249</v>
      </c>
      <c r="B4934" t="s">
        <v>263</v>
      </c>
      <c r="C4934" s="1">
        <v>44774</v>
      </c>
      <c r="D4934" s="1">
        <v>44959</v>
      </c>
      <c r="E4934" s="24">
        <v>185</v>
      </c>
      <c r="F4934">
        <v>0.5</v>
      </c>
      <c r="G4934">
        <v>2.4</v>
      </c>
      <c r="H4934">
        <v>0.6</v>
      </c>
      <c r="I4934" t="s">
        <v>21</v>
      </c>
      <c r="J4934">
        <v>142</v>
      </c>
      <c r="K4934">
        <v>95</v>
      </c>
      <c r="L4934">
        <v>160</v>
      </c>
      <c r="M4934" t="s">
        <v>250</v>
      </c>
      <c r="N4934" t="s">
        <v>251</v>
      </c>
      <c r="O4934" t="s">
        <v>252</v>
      </c>
      <c r="P4934" t="str">
        <f t="shared" si="231"/>
        <v>NT</v>
      </c>
      <c r="Q4934" t="str">
        <f t="shared" si="232"/>
        <v>NA</v>
      </c>
      <c r="R4934">
        <f t="shared" si="233"/>
        <v>0.59375</v>
      </c>
    </row>
    <row r="4935" spans="1:18" x14ac:dyDescent="0.25">
      <c r="A4935" t="s">
        <v>249</v>
      </c>
      <c r="B4935" t="s">
        <v>263</v>
      </c>
      <c r="C4935" s="1">
        <v>44774</v>
      </c>
      <c r="D4935" s="1">
        <v>44959</v>
      </c>
      <c r="E4935" s="24">
        <v>185</v>
      </c>
      <c r="F4935">
        <v>0.5</v>
      </c>
      <c r="G4935">
        <v>2.9</v>
      </c>
      <c r="H4935">
        <v>0.8</v>
      </c>
      <c r="I4935" t="s">
        <v>21</v>
      </c>
      <c r="J4935">
        <v>142</v>
      </c>
      <c r="K4935">
        <v>95</v>
      </c>
      <c r="L4935">
        <v>160</v>
      </c>
      <c r="M4935" t="s">
        <v>250</v>
      </c>
      <c r="N4935" t="s">
        <v>251</v>
      </c>
      <c r="O4935" t="s">
        <v>252</v>
      </c>
      <c r="P4935" t="str">
        <f t="shared" si="231"/>
        <v>NT</v>
      </c>
      <c r="Q4935" t="str">
        <f t="shared" si="232"/>
        <v>NA</v>
      </c>
      <c r="R4935">
        <f t="shared" si="233"/>
        <v>0.59375</v>
      </c>
    </row>
    <row r="4936" spans="1:18" x14ac:dyDescent="0.25">
      <c r="A4936" t="s">
        <v>249</v>
      </c>
      <c r="B4936" t="s">
        <v>263</v>
      </c>
      <c r="C4936" s="1">
        <v>44774</v>
      </c>
      <c r="D4936" s="1">
        <v>44959</v>
      </c>
      <c r="E4936" s="24">
        <v>185</v>
      </c>
      <c r="F4936">
        <v>0.5</v>
      </c>
      <c r="G4936">
        <v>2.4</v>
      </c>
      <c r="H4936">
        <v>0.6</v>
      </c>
      <c r="I4936" t="s">
        <v>21</v>
      </c>
      <c r="J4936">
        <v>142</v>
      </c>
      <c r="K4936">
        <v>95</v>
      </c>
      <c r="L4936">
        <v>160</v>
      </c>
      <c r="M4936" t="s">
        <v>250</v>
      </c>
      <c r="N4936" t="s">
        <v>251</v>
      </c>
      <c r="O4936" t="s">
        <v>252</v>
      </c>
      <c r="P4936" t="str">
        <f t="shared" si="231"/>
        <v>NT</v>
      </c>
      <c r="Q4936" t="str">
        <f t="shared" si="232"/>
        <v>NA</v>
      </c>
      <c r="R4936">
        <f t="shared" si="233"/>
        <v>0.59375</v>
      </c>
    </row>
    <row r="4937" spans="1:18" x14ac:dyDescent="0.25">
      <c r="A4937" t="s">
        <v>249</v>
      </c>
      <c r="B4937" t="s">
        <v>263</v>
      </c>
      <c r="C4937" s="1">
        <v>44774</v>
      </c>
      <c r="D4937" s="1">
        <v>44959</v>
      </c>
      <c r="E4937" s="24">
        <v>185</v>
      </c>
      <c r="F4937">
        <v>0.5</v>
      </c>
      <c r="G4937">
        <v>2.4</v>
      </c>
      <c r="H4937">
        <v>0.6</v>
      </c>
      <c r="I4937" t="s">
        <v>21</v>
      </c>
      <c r="J4937">
        <v>142</v>
      </c>
      <c r="K4937">
        <v>95</v>
      </c>
      <c r="L4937">
        <v>160</v>
      </c>
      <c r="M4937" t="s">
        <v>250</v>
      </c>
      <c r="N4937" t="s">
        <v>251</v>
      </c>
      <c r="O4937" t="s">
        <v>252</v>
      </c>
      <c r="P4937" t="str">
        <f t="shared" si="231"/>
        <v>NT</v>
      </c>
      <c r="Q4937" t="str">
        <f t="shared" si="232"/>
        <v>NA</v>
      </c>
      <c r="R4937">
        <f t="shared" si="233"/>
        <v>0.59375</v>
      </c>
    </row>
    <row r="4938" spans="1:18" x14ac:dyDescent="0.25">
      <c r="A4938" t="s">
        <v>249</v>
      </c>
      <c r="B4938" t="s">
        <v>263</v>
      </c>
      <c r="C4938" s="1">
        <v>44774</v>
      </c>
      <c r="D4938" s="1">
        <v>44959</v>
      </c>
      <c r="E4938" s="24">
        <v>185</v>
      </c>
      <c r="F4938">
        <v>0.5</v>
      </c>
      <c r="G4938">
        <v>2.2999999999999998</v>
      </c>
      <c r="H4938">
        <v>0.6</v>
      </c>
      <c r="I4938" t="s">
        <v>21</v>
      </c>
      <c r="J4938">
        <v>142</v>
      </c>
      <c r="K4938">
        <v>95</v>
      </c>
      <c r="L4938">
        <v>160</v>
      </c>
      <c r="M4938" t="s">
        <v>250</v>
      </c>
      <c r="N4938" t="s">
        <v>251</v>
      </c>
      <c r="O4938" t="s">
        <v>252</v>
      </c>
      <c r="P4938" t="str">
        <f t="shared" si="231"/>
        <v>NT</v>
      </c>
      <c r="Q4938" t="str">
        <f t="shared" si="232"/>
        <v>NA</v>
      </c>
      <c r="R4938">
        <f t="shared" si="233"/>
        <v>0.59375</v>
      </c>
    </row>
    <row r="4939" spans="1:18" x14ac:dyDescent="0.25">
      <c r="A4939" t="s">
        <v>249</v>
      </c>
      <c r="B4939" t="s">
        <v>263</v>
      </c>
      <c r="C4939" s="1">
        <v>44774</v>
      </c>
      <c r="D4939" s="1">
        <v>44959</v>
      </c>
      <c r="E4939" s="24">
        <v>185</v>
      </c>
      <c r="F4939">
        <v>0.5</v>
      </c>
      <c r="G4939">
        <v>2.2999999999999998</v>
      </c>
      <c r="H4939">
        <v>0.6</v>
      </c>
      <c r="I4939" t="s">
        <v>21</v>
      </c>
      <c r="J4939">
        <v>142</v>
      </c>
      <c r="K4939">
        <v>95</v>
      </c>
      <c r="L4939">
        <v>160</v>
      </c>
      <c r="M4939" t="s">
        <v>250</v>
      </c>
      <c r="N4939" t="s">
        <v>251</v>
      </c>
      <c r="O4939" t="s">
        <v>252</v>
      </c>
      <c r="P4939" t="str">
        <f t="shared" si="231"/>
        <v>NT</v>
      </c>
      <c r="Q4939" t="str">
        <f t="shared" si="232"/>
        <v>NA</v>
      </c>
      <c r="R4939">
        <f t="shared" si="233"/>
        <v>0.59375</v>
      </c>
    </row>
    <row r="4940" spans="1:18" x14ac:dyDescent="0.25">
      <c r="A4940" t="s">
        <v>249</v>
      </c>
      <c r="B4940" t="s">
        <v>263</v>
      </c>
      <c r="C4940" s="1">
        <v>44774</v>
      </c>
      <c r="D4940" s="1">
        <v>44959</v>
      </c>
      <c r="E4940" s="24">
        <v>185</v>
      </c>
      <c r="F4940">
        <v>0.5</v>
      </c>
      <c r="G4940">
        <v>2.4</v>
      </c>
      <c r="H4940">
        <v>0.6</v>
      </c>
      <c r="I4940" t="s">
        <v>21</v>
      </c>
      <c r="J4940">
        <v>142</v>
      </c>
      <c r="K4940">
        <v>95</v>
      </c>
      <c r="L4940">
        <v>160</v>
      </c>
      <c r="M4940" t="s">
        <v>250</v>
      </c>
      <c r="N4940" t="s">
        <v>251</v>
      </c>
      <c r="O4940" t="s">
        <v>252</v>
      </c>
      <c r="P4940" t="str">
        <f t="shared" si="231"/>
        <v>NT</v>
      </c>
      <c r="Q4940" t="str">
        <f t="shared" si="232"/>
        <v>NA</v>
      </c>
      <c r="R4940">
        <f t="shared" si="233"/>
        <v>0.59375</v>
      </c>
    </row>
    <row r="4941" spans="1:18" x14ac:dyDescent="0.25">
      <c r="A4941" t="s">
        <v>249</v>
      </c>
      <c r="B4941" t="s">
        <v>263</v>
      </c>
      <c r="C4941" s="1">
        <v>44774</v>
      </c>
      <c r="D4941" s="1">
        <v>44959</v>
      </c>
      <c r="E4941" s="24">
        <v>185</v>
      </c>
      <c r="F4941">
        <v>0.5</v>
      </c>
      <c r="G4941">
        <v>2.8</v>
      </c>
      <c r="H4941">
        <v>0.7</v>
      </c>
      <c r="I4941" t="s">
        <v>21</v>
      </c>
      <c r="J4941">
        <v>142</v>
      </c>
      <c r="K4941">
        <v>95</v>
      </c>
      <c r="L4941">
        <v>160</v>
      </c>
      <c r="M4941" t="s">
        <v>250</v>
      </c>
      <c r="N4941" t="s">
        <v>251</v>
      </c>
      <c r="O4941" t="s">
        <v>252</v>
      </c>
      <c r="P4941" t="str">
        <f t="shared" si="231"/>
        <v>NT</v>
      </c>
      <c r="Q4941" t="str">
        <f t="shared" si="232"/>
        <v>NA</v>
      </c>
      <c r="R4941">
        <f t="shared" si="233"/>
        <v>0.59375</v>
      </c>
    </row>
    <row r="4942" spans="1:18" x14ac:dyDescent="0.25">
      <c r="A4942" t="s">
        <v>249</v>
      </c>
      <c r="B4942" t="s">
        <v>263</v>
      </c>
      <c r="C4942" s="1">
        <v>44774</v>
      </c>
      <c r="D4942" s="1">
        <v>44959</v>
      </c>
      <c r="E4942" s="24">
        <v>185</v>
      </c>
      <c r="F4942">
        <v>0.5</v>
      </c>
      <c r="G4942">
        <v>2.2000000000000002</v>
      </c>
      <c r="H4942">
        <v>0.5</v>
      </c>
      <c r="I4942" t="s">
        <v>21</v>
      </c>
      <c r="J4942">
        <v>142</v>
      </c>
      <c r="K4942">
        <v>95</v>
      </c>
      <c r="L4942">
        <v>160</v>
      </c>
      <c r="M4942" t="s">
        <v>250</v>
      </c>
      <c r="N4942" t="s">
        <v>251</v>
      </c>
      <c r="O4942" t="s">
        <v>252</v>
      </c>
      <c r="P4942" t="str">
        <f t="shared" si="231"/>
        <v>NT</v>
      </c>
      <c r="Q4942" t="str">
        <f t="shared" si="232"/>
        <v>NA</v>
      </c>
      <c r="R4942">
        <f t="shared" si="233"/>
        <v>0.59375</v>
      </c>
    </row>
    <row r="4943" spans="1:18" x14ac:dyDescent="0.25">
      <c r="A4943" t="s">
        <v>249</v>
      </c>
      <c r="B4943" t="s">
        <v>263</v>
      </c>
      <c r="C4943" s="1">
        <v>44774</v>
      </c>
      <c r="D4943" s="1">
        <v>44959</v>
      </c>
      <c r="E4943" s="24">
        <v>185</v>
      </c>
      <c r="F4943">
        <v>0.5</v>
      </c>
      <c r="G4943">
        <v>2.2999999999999998</v>
      </c>
      <c r="H4943">
        <v>0.6</v>
      </c>
      <c r="I4943" t="s">
        <v>21</v>
      </c>
      <c r="J4943">
        <v>142</v>
      </c>
      <c r="K4943">
        <v>95</v>
      </c>
      <c r="L4943">
        <v>160</v>
      </c>
      <c r="M4943" t="s">
        <v>250</v>
      </c>
      <c r="N4943" t="s">
        <v>251</v>
      </c>
      <c r="O4943" t="s">
        <v>252</v>
      </c>
      <c r="P4943" t="str">
        <f t="shared" si="231"/>
        <v>NT</v>
      </c>
      <c r="Q4943" t="str">
        <f t="shared" si="232"/>
        <v>NA</v>
      </c>
      <c r="R4943">
        <f t="shared" si="233"/>
        <v>0.59375</v>
      </c>
    </row>
    <row r="4944" spans="1:18" x14ac:dyDescent="0.25">
      <c r="A4944" t="s">
        <v>249</v>
      </c>
      <c r="B4944" t="s">
        <v>263</v>
      </c>
      <c r="C4944" s="1">
        <v>44774</v>
      </c>
      <c r="D4944" s="1">
        <v>44959</v>
      </c>
      <c r="E4944" s="24">
        <v>185</v>
      </c>
      <c r="F4944">
        <v>0.5</v>
      </c>
      <c r="G4944">
        <v>2.7</v>
      </c>
      <c r="H4944">
        <v>0.7</v>
      </c>
      <c r="I4944" t="s">
        <v>21</v>
      </c>
      <c r="J4944">
        <v>142</v>
      </c>
      <c r="K4944">
        <v>95</v>
      </c>
      <c r="L4944">
        <v>160</v>
      </c>
      <c r="M4944" t="s">
        <v>250</v>
      </c>
      <c r="N4944" t="s">
        <v>251</v>
      </c>
      <c r="O4944" t="s">
        <v>252</v>
      </c>
      <c r="P4944" t="str">
        <f t="shared" si="231"/>
        <v>NT</v>
      </c>
      <c r="Q4944" t="str">
        <f t="shared" si="232"/>
        <v>NA</v>
      </c>
      <c r="R4944">
        <f t="shared" si="233"/>
        <v>0.59375</v>
      </c>
    </row>
    <row r="4945" spans="1:18" x14ac:dyDescent="0.25">
      <c r="A4945" t="s">
        <v>249</v>
      </c>
      <c r="B4945" t="s">
        <v>263</v>
      </c>
      <c r="C4945" s="1">
        <v>44774</v>
      </c>
      <c r="D4945" s="1">
        <v>44959</v>
      </c>
      <c r="E4945" s="24">
        <v>185</v>
      </c>
      <c r="F4945">
        <v>0.5</v>
      </c>
      <c r="G4945">
        <v>2.7</v>
      </c>
      <c r="H4945">
        <v>0.7</v>
      </c>
      <c r="I4945" t="s">
        <v>21</v>
      </c>
      <c r="J4945">
        <v>142</v>
      </c>
      <c r="K4945">
        <v>95</v>
      </c>
      <c r="L4945">
        <v>160</v>
      </c>
      <c r="M4945" t="s">
        <v>250</v>
      </c>
      <c r="N4945" t="s">
        <v>251</v>
      </c>
      <c r="O4945" t="s">
        <v>252</v>
      </c>
      <c r="P4945" t="str">
        <f t="shared" si="231"/>
        <v>NT</v>
      </c>
      <c r="Q4945" t="str">
        <f t="shared" si="232"/>
        <v>NA</v>
      </c>
      <c r="R4945">
        <f t="shared" si="233"/>
        <v>0.59375</v>
      </c>
    </row>
    <row r="4946" spans="1:18" x14ac:dyDescent="0.25">
      <c r="A4946" t="s">
        <v>249</v>
      </c>
      <c r="B4946" t="s">
        <v>263</v>
      </c>
      <c r="C4946" s="1">
        <v>44774</v>
      </c>
      <c r="D4946" s="1">
        <v>44959</v>
      </c>
      <c r="E4946" s="24">
        <v>185</v>
      </c>
      <c r="F4946">
        <v>0.5</v>
      </c>
      <c r="G4946">
        <v>2.7</v>
      </c>
      <c r="H4946">
        <v>0.7</v>
      </c>
      <c r="I4946" t="s">
        <v>21</v>
      </c>
      <c r="J4946">
        <v>142</v>
      </c>
      <c r="K4946">
        <v>95</v>
      </c>
      <c r="L4946">
        <v>160</v>
      </c>
      <c r="M4946" t="s">
        <v>250</v>
      </c>
      <c r="N4946" t="s">
        <v>251</v>
      </c>
      <c r="O4946" t="s">
        <v>252</v>
      </c>
      <c r="P4946" t="str">
        <f t="shared" si="231"/>
        <v>NT</v>
      </c>
      <c r="Q4946" t="str">
        <f t="shared" si="232"/>
        <v>NA</v>
      </c>
      <c r="R4946">
        <f t="shared" si="233"/>
        <v>0.59375</v>
      </c>
    </row>
    <row r="4947" spans="1:18" x14ac:dyDescent="0.25">
      <c r="A4947" t="s">
        <v>249</v>
      </c>
      <c r="B4947" t="s">
        <v>263</v>
      </c>
      <c r="C4947" s="1">
        <v>44774</v>
      </c>
      <c r="D4947" s="1">
        <v>44959</v>
      </c>
      <c r="E4947" s="24">
        <v>185</v>
      </c>
      <c r="F4947">
        <v>0.5</v>
      </c>
      <c r="G4947">
        <v>2.8</v>
      </c>
      <c r="H4947">
        <v>0.7</v>
      </c>
      <c r="I4947" t="s">
        <v>21</v>
      </c>
      <c r="J4947">
        <v>142</v>
      </c>
      <c r="K4947">
        <v>95</v>
      </c>
      <c r="L4947">
        <v>160</v>
      </c>
      <c r="M4947" t="s">
        <v>250</v>
      </c>
      <c r="N4947" t="s">
        <v>251</v>
      </c>
      <c r="O4947" t="s">
        <v>252</v>
      </c>
      <c r="P4947" t="str">
        <f t="shared" si="231"/>
        <v>NT</v>
      </c>
      <c r="Q4947" t="str">
        <f t="shared" si="232"/>
        <v>NA</v>
      </c>
      <c r="R4947">
        <f t="shared" si="233"/>
        <v>0.59375</v>
      </c>
    </row>
    <row r="4948" spans="1:18" x14ac:dyDescent="0.25">
      <c r="A4948" t="s">
        <v>249</v>
      </c>
      <c r="B4948" t="s">
        <v>263</v>
      </c>
      <c r="C4948" s="1">
        <v>44774</v>
      </c>
      <c r="D4948" s="1">
        <v>44959</v>
      </c>
      <c r="E4948" s="24">
        <v>185</v>
      </c>
      <c r="F4948">
        <v>0.5</v>
      </c>
      <c r="G4948">
        <v>2.7</v>
      </c>
      <c r="H4948">
        <v>0.7</v>
      </c>
      <c r="I4948" t="s">
        <v>21</v>
      </c>
      <c r="J4948">
        <v>142</v>
      </c>
      <c r="K4948">
        <v>95</v>
      </c>
      <c r="L4948">
        <v>160</v>
      </c>
      <c r="M4948" t="s">
        <v>250</v>
      </c>
      <c r="N4948" t="s">
        <v>251</v>
      </c>
      <c r="O4948" t="s">
        <v>252</v>
      </c>
      <c r="P4948" t="str">
        <f t="shared" si="231"/>
        <v>NT</v>
      </c>
      <c r="Q4948" t="str">
        <f t="shared" si="232"/>
        <v>NA</v>
      </c>
      <c r="R4948">
        <f t="shared" si="233"/>
        <v>0.59375</v>
      </c>
    </row>
    <row r="4949" spans="1:18" x14ac:dyDescent="0.25">
      <c r="A4949" t="s">
        <v>249</v>
      </c>
      <c r="B4949" t="s">
        <v>263</v>
      </c>
      <c r="C4949" s="1">
        <v>44774</v>
      </c>
      <c r="D4949" s="1">
        <v>44959</v>
      </c>
      <c r="E4949" s="24">
        <v>185</v>
      </c>
      <c r="F4949">
        <v>0.5</v>
      </c>
      <c r="G4949">
        <v>2.2999999999999998</v>
      </c>
      <c r="H4949">
        <v>0.6</v>
      </c>
      <c r="I4949" t="s">
        <v>21</v>
      </c>
      <c r="J4949">
        <v>142</v>
      </c>
      <c r="K4949">
        <v>95</v>
      </c>
      <c r="L4949">
        <v>160</v>
      </c>
      <c r="M4949" t="s">
        <v>250</v>
      </c>
      <c r="N4949" t="s">
        <v>251</v>
      </c>
      <c r="O4949" t="s">
        <v>252</v>
      </c>
      <c r="P4949" t="str">
        <f t="shared" si="231"/>
        <v>NT</v>
      </c>
      <c r="Q4949" t="str">
        <f t="shared" si="232"/>
        <v>NA</v>
      </c>
      <c r="R4949">
        <f t="shared" si="233"/>
        <v>0.59375</v>
      </c>
    </row>
    <row r="4950" spans="1:18" x14ac:dyDescent="0.25">
      <c r="A4950" t="s">
        <v>249</v>
      </c>
      <c r="B4950" t="s">
        <v>263</v>
      </c>
      <c r="C4950" s="1">
        <v>44774</v>
      </c>
      <c r="D4950" s="1">
        <v>44959</v>
      </c>
      <c r="E4950" s="24">
        <v>185</v>
      </c>
      <c r="F4950">
        <v>0.5</v>
      </c>
      <c r="G4950">
        <v>2.4</v>
      </c>
      <c r="H4950">
        <v>0.6</v>
      </c>
      <c r="I4950" t="s">
        <v>21</v>
      </c>
      <c r="J4950">
        <v>142</v>
      </c>
      <c r="K4950">
        <v>95</v>
      </c>
      <c r="L4950">
        <v>160</v>
      </c>
      <c r="M4950" t="s">
        <v>250</v>
      </c>
      <c r="N4950" t="s">
        <v>251</v>
      </c>
      <c r="O4950" t="s">
        <v>252</v>
      </c>
      <c r="P4950" t="str">
        <f t="shared" si="231"/>
        <v>NT</v>
      </c>
      <c r="Q4950" t="str">
        <f t="shared" si="232"/>
        <v>NA</v>
      </c>
      <c r="R4950">
        <f t="shared" si="233"/>
        <v>0.59375</v>
      </c>
    </row>
    <row r="4951" spans="1:18" x14ac:dyDescent="0.25">
      <c r="A4951" t="s">
        <v>249</v>
      </c>
      <c r="B4951" t="s">
        <v>263</v>
      </c>
      <c r="C4951" s="1">
        <v>44774</v>
      </c>
      <c r="D4951" s="1">
        <v>44959</v>
      </c>
      <c r="E4951" s="24">
        <v>185</v>
      </c>
      <c r="F4951">
        <v>0.5</v>
      </c>
      <c r="G4951">
        <v>2.2999999999999998</v>
      </c>
      <c r="H4951">
        <v>0.6</v>
      </c>
      <c r="I4951" t="s">
        <v>21</v>
      </c>
      <c r="J4951">
        <v>142</v>
      </c>
      <c r="K4951">
        <v>95</v>
      </c>
      <c r="L4951">
        <v>160</v>
      </c>
      <c r="M4951" t="s">
        <v>250</v>
      </c>
      <c r="N4951" t="s">
        <v>251</v>
      </c>
      <c r="O4951" t="s">
        <v>252</v>
      </c>
      <c r="P4951" t="str">
        <f t="shared" si="231"/>
        <v>NT</v>
      </c>
      <c r="Q4951" t="str">
        <f t="shared" si="232"/>
        <v>NA</v>
      </c>
      <c r="R4951">
        <f t="shared" si="233"/>
        <v>0.59375</v>
      </c>
    </row>
    <row r="4952" spans="1:18" x14ac:dyDescent="0.25">
      <c r="A4952" t="s">
        <v>249</v>
      </c>
      <c r="B4952" t="s">
        <v>263</v>
      </c>
      <c r="C4952" s="1">
        <v>44774</v>
      </c>
      <c r="D4952" s="1">
        <v>44959</v>
      </c>
      <c r="E4952" s="24">
        <v>185</v>
      </c>
      <c r="F4952">
        <v>0.5</v>
      </c>
      <c r="G4952">
        <v>2.6</v>
      </c>
      <c r="H4952">
        <v>0.7</v>
      </c>
      <c r="I4952" t="s">
        <v>21</v>
      </c>
      <c r="J4952">
        <v>142</v>
      </c>
      <c r="K4952">
        <v>95</v>
      </c>
      <c r="L4952">
        <v>160</v>
      </c>
      <c r="M4952" t="s">
        <v>250</v>
      </c>
      <c r="N4952" t="s">
        <v>251</v>
      </c>
      <c r="O4952" t="s">
        <v>252</v>
      </c>
      <c r="P4952" t="str">
        <f t="shared" si="231"/>
        <v>NT</v>
      </c>
      <c r="Q4952" t="str">
        <f t="shared" si="232"/>
        <v>NA</v>
      </c>
      <c r="R4952">
        <f t="shared" si="233"/>
        <v>0.59375</v>
      </c>
    </row>
    <row r="4953" spans="1:18" x14ac:dyDescent="0.25">
      <c r="A4953" t="s">
        <v>249</v>
      </c>
      <c r="B4953" t="s">
        <v>263</v>
      </c>
      <c r="C4953" s="1">
        <v>44774</v>
      </c>
      <c r="D4953" s="1">
        <v>44959</v>
      </c>
      <c r="E4953" s="24">
        <v>185</v>
      </c>
      <c r="F4953">
        <v>0.5</v>
      </c>
      <c r="G4953">
        <v>2.2000000000000002</v>
      </c>
      <c r="H4953">
        <v>0.6</v>
      </c>
      <c r="I4953" t="s">
        <v>21</v>
      </c>
      <c r="J4953">
        <v>142</v>
      </c>
      <c r="K4953">
        <v>95</v>
      </c>
      <c r="L4953">
        <v>160</v>
      </c>
      <c r="M4953" t="s">
        <v>250</v>
      </c>
      <c r="N4953" t="s">
        <v>251</v>
      </c>
      <c r="O4953" t="s">
        <v>252</v>
      </c>
      <c r="P4953" t="str">
        <f t="shared" si="231"/>
        <v>NT</v>
      </c>
      <c r="Q4953" t="str">
        <f t="shared" si="232"/>
        <v>NA</v>
      </c>
      <c r="R4953">
        <f t="shared" si="233"/>
        <v>0.59375</v>
      </c>
    </row>
    <row r="4954" spans="1:18" x14ac:dyDescent="0.25">
      <c r="A4954" t="s">
        <v>249</v>
      </c>
      <c r="B4954" t="s">
        <v>263</v>
      </c>
      <c r="C4954" s="1">
        <v>44774</v>
      </c>
      <c r="D4954" s="1">
        <v>44959</v>
      </c>
      <c r="E4954" s="24">
        <v>185</v>
      </c>
      <c r="F4954">
        <v>0.5</v>
      </c>
      <c r="G4954">
        <v>2.6</v>
      </c>
      <c r="H4954">
        <v>0.7</v>
      </c>
      <c r="I4954" t="s">
        <v>21</v>
      </c>
      <c r="J4954">
        <v>142</v>
      </c>
      <c r="K4954">
        <v>95</v>
      </c>
      <c r="L4954">
        <v>160</v>
      </c>
      <c r="M4954" t="s">
        <v>250</v>
      </c>
      <c r="N4954" t="s">
        <v>251</v>
      </c>
      <c r="O4954" t="s">
        <v>252</v>
      </c>
      <c r="P4954" t="str">
        <f t="shared" si="231"/>
        <v>NT</v>
      </c>
      <c r="Q4954" t="str">
        <f t="shared" si="232"/>
        <v>NA</v>
      </c>
      <c r="R4954">
        <f t="shared" si="233"/>
        <v>0.59375</v>
      </c>
    </row>
    <row r="4955" spans="1:18" x14ac:dyDescent="0.25">
      <c r="A4955" t="s">
        <v>249</v>
      </c>
      <c r="B4955" t="s">
        <v>263</v>
      </c>
      <c r="C4955" s="1">
        <v>44774</v>
      </c>
      <c r="D4955" s="1">
        <v>44959</v>
      </c>
      <c r="E4955" s="24">
        <v>185</v>
      </c>
      <c r="F4955">
        <v>0.5</v>
      </c>
      <c r="G4955">
        <v>2.2000000000000002</v>
      </c>
      <c r="H4955">
        <v>0.5</v>
      </c>
      <c r="I4955" t="s">
        <v>21</v>
      </c>
      <c r="J4955">
        <v>142</v>
      </c>
      <c r="K4955">
        <v>95</v>
      </c>
      <c r="L4955">
        <v>160</v>
      </c>
      <c r="M4955" t="s">
        <v>250</v>
      </c>
      <c r="N4955" t="s">
        <v>251</v>
      </c>
      <c r="O4955" t="s">
        <v>252</v>
      </c>
      <c r="P4955" t="str">
        <f t="shared" si="231"/>
        <v>NT</v>
      </c>
      <c r="Q4955" t="str">
        <f t="shared" si="232"/>
        <v>NA</v>
      </c>
      <c r="R4955">
        <f t="shared" si="233"/>
        <v>0.59375</v>
      </c>
    </row>
    <row r="4956" spans="1:18" x14ac:dyDescent="0.25">
      <c r="A4956" t="s">
        <v>249</v>
      </c>
      <c r="B4956" t="s">
        <v>263</v>
      </c>
      <c r="C4956" s="1">
        <v>44774</v>
      </c>
      <c r="D4956" s="1">
        <v>44959</v>
      </c>
      <c r="E4956" s="24">
        <v>185</v>
      </c>
      <c r="F4956">
        <v>0.5</v>
      </c>
      <c r="G4956">
        <v>2.6</v>
      </c>
      <c r="H4956">
        <v>0.6</v>
      </c>
      <c r="I4956" t="s">
        <v>21</v>
      </c>
      <c r="J4956">
        <v>142</v>
      </c>
      <c r="K4956">
        <v>95</v>
      </c>
      <c r="L4956">
        <v>160</v>
      </c>
      <c r="M4956" t="s">
        <v>250</v>
      </c>
      <c r="N4956" t="s">
        <v>251</v>
      </c>
      <c r="O4956" t="s">
        <v>252</v>
      </c>
      <c r="P4956" t="str">
        <f t="shared" si="231"/>
        <v>NT</v>
      </c>
      <c r="Q4956" t="str">
        <f t="shared" si="232"/>
        <v>NA</v>
      </c>
      <c r="R4956">
        <f t="shared" si="233"/>
        <v>0.59375</v>
      </c>
    </row>
    <row r="4957" spans="1:18" x14ac:dyDescent="0.25">
      <c r="A4957" t="s">
        <v>249</v>
      </c>
      <c r="B4957" t="s">
        <v>263</v>
      </c>
      <c r="C4957" s="1">
        <v>44774</v>
      </c>
      <c r="D4957" s="1">
        <v>44959</v>
      </c>
      <c r="E4957" s="24">
        <v>185</v>
      </c>
      <c r="F4957">
        <v>0.5</v>
      </c>
      <c r="G4957">
        <v>2.5</v>
      </c>
      <c r="H4957">
        <v>0.6</v>
      </c>
      <c r="I4957" t="s">
        <v>21</v>
      </c>
      <c r="J4957">
        <v>142</v>
      </c>
      <c r="K4957">
        <v>95</v>
      </c>
      <c r="L4957">
        <v>160</v>
      </c>
      <c r="M4957" t="s">
        <v>250</v>
      </c>
      <c r="N4957" t="s">
        <v>251</v>
      </c>
      <c r="O4957" t="s">
        <v>252</v>
      </c>
      <c r="P4957" t="str">
        <f t="shared" si="231"/>
        <v>NT</v>
      </c>
      <c r="Q4957" t="str">
        <f t="shared" si="232"/>
        <v>NA</v>
      </c>
      <c r="R4957">
        <f t="shared" si="233"/>
        <v>0.59375</v>
      </c>
    </row>
    <row r="4958" spans="1:18" x14ac:dyDescent="0.25">
      <c r="A4958" t="s">
        <v>249</v>
      </c>
      <c r="B4958" t="s">
        <v>263</v>
      </c>
      <c r="C4958" s="1">
        <v>44774</v>
      </c>
      <c r="D4958" s="1">
        <v>44959</v>
      </c>
      <c r="E4958" s="24">
        <v>185</v>
      </c>
      <c r="F4958">
        <v>0.5</v>
      </c>
      <c r="G4958">
        <v>2.2999999999999998</v>
      </c>
      <c r="H4958">
        <v>0.6</v>
      </c>
      <c r="I4958" t="s">
        <v>21</v>
      </c>
      <c r="J4958">
        <v>142</v>
      </c>
      <c r="K4958">
        <v>95</v>
      </c>
      <c r="L4958">
        <v>160</v>
      </c>
      <c r="M4958" t="s">
        <v>250</v>
      </c>
      <c r="N4958" t="s">
        <v>251</v>
      </c>
      <c r="O4958" t="s">
        <v>252</v>
      </c>
      <c r="P4958" t="str">
        <f t="shared" si="231"/>
        <v>NT</v>
      </c>
      <c r="Q4958" t="str">
        <f t="shared" si="232"/>
        <v>NA</v>
      </c>
      <c r="R4958">
        <f t="shared" si="233"/>
        <v>0.59375</v>
      </c>
    </row>
    <row r="4959" spans="1:18" x14ac:dyDescent="0.25">
      <c r="A4959" t="s">
        <v>249</v>
      </c>
      <c r="B4959" t="s">
        <v>263</v>
      </c>
      <c r="C4959" s="1">
        <v>44774</v>
      </c>
      <c r="D4959" s="1">
        <v>44959</v>
      </c>
      <c r="E4959" s="24">
        <v>185</v>
      </c>
      <c r="F4959">
        <v>0.5</v>
      </c>
      <c r="G4959">
        <v>2.7</v>
      </c>
      <c r="H4959">
        <v>0.7</v>
      </c>
      <c r="I4959" t="s">
        <v>21</v>
      </c>
      <c r="J4959">
        <v>142</v>
      </c>
      <c r="K4959">
        <v>95</v>
      </c>
      <c r="L4959">
        <v>160</v>
      </c>
      <c r="M4959" t="s">
        <v>250</v>
      </c>
      <c r="N4959" t="s">
        <v>251</v>
      </c>
      <c r="O4959" t="s">
        <v>252</v>
      </c>
      <c r="P4959" t="str">
        <f t="shared" si="231"/>
        <v>NT</v>
      </c>
      <c r="Q4959" t="str">
        <f t="shared" si="232"/>
        <v>NA</v>
      </c>
      <c r="R4959">
        <f t="shared" si="233"/>
        <v>0.59375</v>
      </c>
    </row>
    <row r="4960" spans="1:18" x14ac:dyDescent="0.25">
      <c r="A4960" t="s">
        <v>249</v>
      </c>
      <c r="B4960" t="s">
        <v>263</v>
      </c>
      <c r="C4960" s="1">
        <v>44774</v>
      </c>
      <c r="D4960" s="1">
        <v>44959</v>
      </c>
      <c r="E4960" s="24">
        <v>185</v>
      </c>
      <c r="F4960">
        <v>0.5</v>
      </c>
      <c r="G4960">
        <v>2.4</v>
      </c>
      <c r="H4960">
        <v>0.6</v>
      </c>
      <c r="I4960" t="s">
        <v>21</v>
      </c>
      <c r="J4960">
        <v>142</v>
      </c>
      <c r="K4960">
        <v>95</v>
      </c>
      <c r="L4960">
        <v>160</v>
      </c>
      <c r="M4960" t="s">
        <v>250</v>
      </c>
      <c r="N4960" t="s">
        <v>251</v>
      </c>
      <c r="O4960" t="s">
        <v>252</v>
      </c>
      <c r="P4960" t="str">
        <f t="shared" si="231"/>
        <v>NT</v>
      </c>
      <c r="Q4960" t="str">
        <f t="shared" si="232"/>
        <v>NA</v>
      </c>
      <c r="R4960">
        <f t="shared" si="233"/>
        <v>0.59375</v>
      </c>
    </row>
    <row r="4961" spans="1:18" x14ac:dyDescent="0.25">
      <c r="A4961" t="s">
        <v>249</v>
      </c>
      <c r="B4961" t="s">
        <v>263</v>
      </c>
      <c r="C4961" s="1">
        <v>44774</v>
      </c>
      <c r="D4961" s="1">
        <v>44959</v>
      </c>
      <c r="E4961" s="24">
        <v>185</v>
      </c>
      <c r="F4961">
        <v>0.5</v>
      </c>
      <c r="G4961">
        <v>2.5</v>
      </c>
      <c r="H4961">
        <v>0.6</v>
      </c>
      <c r="I4961" t="s">
        <v>21</v>
      </c>
      <c r="J4961">
        <v>142</v>
      </c>
      <c r="K4961">
        <v>95</v>
      </c>
      <c r="L4961">
        <v>160</v>
      </c>
      <c r="M4961" t="s">
        <v>250</v>
      </c>
      <c r="N4961" t="s">
        <v>251</v>
      </c>
      <c r="O4961" t="s">
        <v>252</v>
      </c>
      <c r="P4961" t="str">
        <f t="shared" si="231"/>
        <v>NT</v>
      </c>
      <c r="Q4961" t="str">
        <f t="shared" si="232"/>
        <v>NA</v>
      </c>
      <c r="R4961">
        <f t="shared" si="233"/>
        <v>0.59375</v>
      </c>
    </row>
    <row r="4962" spans="1:18" x14ac:dyDescent="0.25">
      <c r="A4962" t="s">
        <v>249</v>
      </c>
      <c r="B4962" t="s">
        <v>263</v>
      </c>
      <c r="C4962" s="1">
        <v>44774</v>
      </c>
      <c r="D4962" s="1">
        <v>44959</v>
      </c>
      <c r="E4962" s="24">
        <v>185</v>
      </c>
      <c r="F4962">
        <v>0.5</v>
      </c>
      <c r="G4962">
        <v>2.4</v>
      </c>
      <c r="H4962">
        <v>0.6</v>
      </c>
      <c r="I4962" t="s">
        <v>21</v>
      </c>
      <c r="J4962">
        <v>142</v>
      </c>
      <c r="K4962">
        <v>95</v>
      </c>
      <c r="L4962">
        <v>160</v>
      </c>
      <c r="M4962" t="s">
        <v>250</v>
      </c>
      <c r="N4962" t="s">
        <v>251</v>
      </c>
      <c r="O4962" t="s">
        <v>252</v>
      </c>
      <c r="P4962" t="str">
        <f t="shared" si="231"/>
        <v>NT</v>
      </c>
      <c r="Q4962" t="str">
        <f t="shared" si="232"/>
        <v>NA</v>
      </c>
      <c r="R4962">
        <f t="shared" si="233"/>
        <v>0.59375</v>
      </c>
    </row>
    <row r="4963" spans="1:18" x14ac:dyDescent="0.25">
      <c r="A4963" t="s">
        <v>249</v>
      </c>
      <c r="B4963" t="s">
        <v>263</v>
      </c>
      <c r="C4963" s="1">
        <v>44774</v>
      </c>
      <c r="D4963" s="1">
        <v>44959</v>
      </c>
      <c r="E4963" s="24">
        <v>185</v>
      </c>
      <c r="F4963">
        <v>0.5</v>
      </c>
      <c r="G4963">
        <v>2.2999999999999998</v>
      </c>
      <c r="H4963">
        <v>0.6</v>
      </c>
      <c r="I4963" t="s">
        <v>21</v>
      </c>
      <c r="J4963">
        <v>142</v>
      </c>
      <c r="K4963">
        <v>95</v>
      </c>
      <c r="L4963">
        <v>160</v>
      </c>
      <c r="M4963" t="s">
        <v>250</v>
      </c>
      <c r="N4963" t="s">
        <v>251</v>
      </c>
      <c r="O4963" t="s">
        <v>252</v>
      </c>
      <c r="P4963" t="str">
        <f t="shared" si="231"/>
        <v>NT</v>
      </c>
      <c r="Q4963" t="str">
        <f t="shared" si="232"/>
        <v>NA</v>
      </c>
      <c r="R4963">
        <f t="shared" si="233"/>
        <v>0.59375</v>
      </c>
    </row>
    <row r="4964" spans="1:18" x14ac:dyDescent="0.25">
      <c r="A4964" t="s">
        <v>249</v>
      </c>
      <c r="B4964" t="s">
        <v>263</v>
      </c>
      <c r="C4964" s="1">
        <v>44774</v>
      </c>
      <c r="D4964" s="1">
        <v>44959</v>
      </c>
      <c r="E4964" s="24">
        <v>185</v>
      </c>
      <c r="F4964">
        <v>0.5</v>
      </c>
      <c r="G4964">
        <v>2.6</v>
      </c>
      <c r="H4964">
        <v>0.7</v>
      </c>
      <c r="I4964" t="s">
        <v>21</v>
      </c>
      <c r="J4964">
        <v>142</v>
      </c>
      <c r="K4964">
        <v>95</v>
      </c>
      <c r="L4964">
        <v>160</v>
      </c>
      <c r="M4964" t="s">
        <v>250</v>
      </c>
      <c r="N4964" t="s">
        <v>251</v>
      </c>
      <c r="O4964" t="s">
        <v>252</v>
      </c>
      <c r="P4964" t="str">
        <f t="shared" si="231"/>
        <v>NT</v>
      </c>
      <c r="Q4964" t="str">
        <f t="shared" si="232"/>
        <v>NA</v>
      </c>
      <c r="R4964">
        <f t="shared" si="233"/>
        <v>0.59375</v>
      </c>
    </row>
    <row r="4965" spans="1:18" x14ac:dyDescent="0.25">
      <c r="A4965" t="s">
        <v>249</v>
      </c>
      <c r="B4965" t="s">
        <v>263</v>
      </c>
      <c r="C4965" s="1">
        <v>44774</v>
      </c>
      <c r="D4965" s="1">
        <v>44959</v>
      </c>
      <c r="E4965" s="24">
        <v>185</v>
      </c>
      <c r="F4965">
        <v>0.5</v>
      </c>
      <c r="G4965">
        <v>2.5</v>
      </c>
      <c r="H4965">
        <v>0.6</v>
      </c>
      <c r="I4965" t="s">
        <v>21</v>
      </c>
      <c r="J4965">
        <v>142</v>
      </c>
      <c r="K4965">
        <v>95</v>
      </c>
      <c r="L4965">
        <v>160</v>
      </c>
      <c r="M4965" t="s">
        <v>250</v>
      </c>
      <c r="N4965" t="s">
        <v>251</v>
      </c>
      <c r="O4965" t="s">
        <v>252</v>
      </c>
      <c r="P4965" t="str">
        <f t="shared" si="231"/>
        <v>NT</v>
      </c>
      <c r="Q4965" t="str">
        <f t="shared" si="232"/>
        <v>NA</v>
      </c>
      <c r="R4965">
        <f t="shared" si="233"/>
        <v>0.59375</v>
      </c>
    </row>
    <row r="4966" spans="1:18" x14ac:dyDescent="0.25">
      <c r="A4966" t="s">
        <v>249</v>
      </c>
      <c r="B4966" t="s">
        <v>263</v>
      </c>
      <c r="C4966" s="1">
        <v>44774</v>
      </c>
      <c r="D4966" s="1">
        <v>44959</v>
      </c>
      <c r="E4966" s="24">
        <v>185</v>
      </c>
      <c r="F4966">
        <v>0.5</v>
      </c>
      <c r="G4966">
        <v>2.5</v>
      </c>
      <c r="H4966">
        <v>0.6</v>
      </c>
      <c r="I4966" t="s">
        <v>21</v>
      </c>
      <c r="J4966">
        <v>142</v>
      </c>
      <c r="K4966">
        <v>95</v>
      </c>
      <c r="L4966">
        <v>160</v>
      </c>
      <c r="M4966" t="s">
        <v>250</v>
      </c>
      <c r="N4966" t="s">
        <v>251</v>
      </c>
      <c r="O4966" t="s">
        <v>252</v>
      </c>
      <c r="P4966" t="str">
        <f t="shared" si="231"/>
        <v>NT</v>
      </c>
      <c r="Q4966" t="str">
        <f t="shared" si="232"/>
        <v>NA</v>
      </c>
      <c r="R4966">
        <f t="shared" si="233"/>
        <v>0.59375</v>
      </c>
    </row>
    <row r="4967" spans="1:18" x14ac:dyDescent="0.25">
      <c r="A4967" t="s">
        <v>249</v>
      </c>
      <c r="B4967" t="s">
        <v>263</v>
      </c>
      <c r="C4967" s="1">
        <v>44774</v>
      </c>
      <c r="D4967" s="1">
        <v>44959</v>
      </c>
      <c r="E4967" s="24">
        <v>185</v>
      </c>
      <c r="F4967">
        <v>0.5</v>
      </c>
      <c r="G4967">
        <v>2.8</v>
      </c>
      <c r="H4967">
        <v>0.7</v>
      </c>
      <c r="I4967" t="s">
        <v>21</v>
      </c>
      <c r="J4967">
        <v>142</v>
      </c>
      <c r="K4967">
        <v>95</v>
      </c>
      <c r="L4967">
        <v>160</v>
      </c>
      <c r="M4967" t="s">
        <v>250</v>
      </c>
      <c r="N4967" t="s">
        <v>251</v>
      </c>
      <c r="O4967" t="s">
        <v>252</v>
      </c>
      <c r="P4967" t="str">
        <f t="shared" si="231"/>
        <v>NT</v>
      </c>
      <c r="Q4967" t="str">
        <f t="shared" si="232"/>
        <v>NA</v>
      </c>
      <c r="R4967">
        <f t="shared" si="233"/>
        <v>0.59375</v>
      </c>
    </row>
    <row r="4968" spans="1:18" x14ac:dyDescent="0.25">
      <c r="A4968" t="s">
        <v>249</v>
      </c>
      <c r="B4968" t="s">
        <v>263</v>
      </c>
      <c r="C4968" s="1">
        <v>44774</v>
      </c>
      <c r="D4968" s="1">
        <v>44959</v>
      </c>
      <c r="E4968" s="24">
        <v>185</v>
      </c>
      <c r="F4968">
        <v>0.5</v>
      </c>
      <c r="G4968">
        <v>2.2000000000000002</v>
      </c>
      <c r="H4968">
        <v>0.5</v>
      </c>
      <c r="I4968" t="s">
        <v>21</v>
      </c>
      <c r="J4968">
        <v>142</v>
      </c>
      <c r="K4968">
        <v>95</v>
      </c>
      <c r="L4968">
        <v>160</v>
      </c>
      <c r="M4968" t="s">
        <v>250</v>
      </c>
      <c r="N4968" t="s">
        <v>251</v>
      </c>
      <c r="O4968" t="s">
        <v>252</v>
      </c>
      <c r="P4968" t="str">
        <f t="shared" si="231"/>
        <v>NT</v>
      </c>
      <c r="Q4968" t="str">
        <f t="shared" si="232"/>
        <v>NA</v>
      </c>
      <c r="R4968">
        <f t="shared" si="233"/>
        <v>0.59375</v>
      </c>
    </row>
    <row r="4969" spans="1:18" x14ac:dyDescent="0.25">
      <c r="A4969" t="s">
        <v>249</v>
      </c>
      <c r="B4969" t="s">
        <v>263</v>
      </c>
      <c r="C4969" s="1">
        <v>44774</v>
      </c>
      <c r="D4969" s="1">
        <v>44959</v>
      </c>
      <c r="E4969" s="24">
        <v>185</v>
      </c>
      <c r="F4969">
        <v>0.5</v>
      </c>
      <c r="G4969">
        <v>2.6</v>
      </c>
      <c r="H4969">
        <v>0.6</v>
      </c>
      <c r="I4969" t="s">
        <v>21</v>
      </c>
      <c r="J4969">
        <v>142</v>
      </c>
      <c r="K4969">
        <v>95</v>
      </c>
      <c r="L4969">
        <v>160</v>
      </c>
      <c r="M4969" t="s">
        <v>250</v>
      </c>
      <c r="N4969" t="s">
        <v>251</v>
      </c>
      <c r="O4969" t="s">
        <v>252</v>
      </c>
      <c r="P4969" t="str">
        <f t="shared" si="231"/>
        <v>NT</v>
      </c>
      <c r="Q4969" t="str">
        <f t="shared" si="232"/>
        <v>NA</v>
      </c>
      <c r="R4969">
        <f t="shared" si="233"/>
        <v>0.59375</v>
      </c>
    </row>
    <row r="4970" spans="1:18" x14ac:dyDescent="0.25">
      <c r="A4970" t="s">
        <v>249</v>
      </c>
      <c r="B4970" t="s">
        <v>263</v>
      </c>
      <c r="C4970" s="1">
        <v>44774</v>
      </c>
      <c r="D4970" s="1">
        <v>44959</v>
      </c>
      <c r="E4970" s="24">
        <v>185</v>
      </c>
      <c r="F4970">
        <v>0.5</v>
      </c>
      <c r="G4970">
        <v>2.2999999999999998</v>
      </c>
      <c r="H4970">
        <v>0.6</v>
      </c>
      <c r="I4970" t="s">
        <v>21</v>
      </c>
      <c r="J4970">
        <v>142</v>
      </c>
      <c r="K4970">
        <v>95</v>
      </c>
      <c r="L4970">
        <v>160</v>
      </c>
      <c r="M4970" t="s">
        <v>250</v>
      </c>
      <c r="N4970" t="s">
        <v>251</v>
      </c>
      <c r="O4970" t="s">
        <v>252</v>
      </c>
      <c r="P4970" t="str">
        <f t="shared" si="231"/>
        <v>NT</v>
      </c>
      <c r="Q4970" t="str">
        <f t="shared" si="232"/>
        <v>NA</v>
      </c>
      <c r="R4970">
        <f t="shared" si="233"/>
        <v>0.59375</v>
      </c>
    </row>
    <row r="4971" spans="1:18" x14ac:dyDescent="0.25">
      <c r="A4971" t="s">
        <v>249</v>
      </c>
      <c r="B4971" t="s">
        <v>263</v>
      </c>
      <c r="C4971" s="1">
        <v>44774</v>
      </c>
      <c r="D4971" s="1">
        <v>44959</v>
      </c>
      <c r="E4971" s="24">
        <v>185</v>
      </c>
      <c r="F4971">
        <v>0.5</v>
      </c>
      <c r="G4971">
        <v>2.5</v>
      </c>
      <c r="H4971">
        <v>0.6</v>
      </c>
      <c r="I4971" t="s">
        <v>21</v>
      </c>
      <c r="J4971">
        <v>142</v>
      </c>
      <c r="K4971">
        <v>95</v>
      </c>
      <c r="L4971">
        <v>160</v>
      </c>
      <c r="M4971" t="s">
        <v>250</v>
      </c>
      <c r="N4971" t="s">
        <v>251</v>
      </c>
      <c r="O4971" t="s">
        <v>252</v>
      </c>
      <c r="P4971" t="str">
        <f t="shared" si="231"/>
        <v>NT</v>
      </c>
      <c r="Q4971" t="str">
        <f t="shared" si="232"/>
        <v>NA</v>
      </c>
      <c r="R4971">
        <f t="shared" si="233"/>
        <v>0.59375</v>
      </c>
    </row>
    <row r="4972" spans="1:18" x14ac:dyDescent="0.25">
      <c r="A4972" t="s">
        <v>249</v>
      </c>
      <c r="B4972" t="s">
        <v>263</v>
      </c>
      <c r="C4972" s="1">
        <v>44774</v>
      </c>
      <c r="D4972" s="1">
        <v>44959</v>
      </c>
      <c r="E4972" s="24">
        <v>185</v>
      </c>
      <c r="F4972">
        <v>0.5</v>
      </c>
      <c r="G4972">
        <v>2.2999999999999998</v>
      </c>
      <c r="H4972">
        <v>0.6</v>
      </c>
      <c r="I4972" t="s">
        <v>21</v>
      </c>
      <c r="J4972">
        <v>142</v>
      </c>
      <c r="K4972">
        <v>95</v>
      </c>
      <c r="L4972">
        <v>160</v>
      </c>
      <c r="M4972" t="s">
        <v>250</v>
      </c>
      <c r="N4972" t="s">
        <v>251</v>
      </c>
      <c r="O4972" t="s">
        <v>252</v>
      </c>
      <c r="P4972" t="str">
        <f t="shared" si="231"/>
        <v>NT</v>
      </c>
      <c r="Q4972" t="str">
        <f t="shared" si="232"/>
        <v>NA</v>
      </c>
      <c r="R4972">
        <f t="shared" si="233"/>
        <v>0.59375</v>
      </c>
    </row>
    <row r="4973" spans="1:18" x14ac:dyDescent="0.25">
      <c r="A4973" t="s">
        <v>249</v>
      </c>
      <c r="B4973" t="s">
        <v>263</v>
      </c>
      <c r="C4973" s="1">
        <v>44774</v>
      </c>
      <c r="D4973" s="1">
        <v>44959</v>
      </c>
      <c r="E4973" s="24">
        <v>185</v>
      </c>
      <c r="F4973">
        <v>0.5</v>
      </c>
      <c r="G4973">
        <v>2.5</v>
      </c>
      <c r="H4973">
        <v>0.6</v>
      </c>
      <c r="I4973" t="s">
        <v>21</v>
      </c>
      <c r="J4973">
        <v>142</v>
      </c>
      <c r="K4973">
        <v>95</v>
      </c>
      <c r="L4973">
        <v>160</v>
      </c>
      <c r="M4973" t="s">
        <v>250</v>
      </c>
      <c r="N4973" t="s">
        <v>251</v>
      </c>
      <c r="O4973" t="s">
        <v>252</v>
      </c>
      <c r="P4973" t="str">
        <f t="shared" si="231"/>
        <v>NT</v>
      </c>
      <c r="Q4973" t="str">
        <f t="shared" si="232"/>
        <v>NA</v>
      </c>
      <c r="R4973">
        <f t="shared" si="233"/>
        <v>0.59375</v>
      </c>
    </row>
    <row r="4974" spans="1:18" x14ac:dyDescent="0.25">
      <c r="A4974" t="s">
        <v>249</v>
      </c>
      <c r="B4974" t="s">
        <v>263</v>
      </c>
      <c r="C4974" s="1">
        <v>44774</v>
      </c>
      <c r="D4974" s="1">
        <v>44959</v>
      </c>
      <c r="E4974" s="24">
        <v>185</v>
      </c>
      <c r="F4974">
        <v>0.5</v>
      </c>
      <c r="G4974">
        <v>2.6</v>
      </c>
      <c r="H4974">
        <v>0.6</v>
      </c>
      <c r="I4974" t="s">
        <v>21</v>
      </c>
      <c r="J4974">
        <v>142</v>
      </c>
      <c r="K4974">
        <v>95</v>
      </c>
      <c r="L4974">
        <v>160</v>
      </c>
      <c r="M4974" t="s">
        <v>250</v>
      </c>
      <c r="N4974" t="s">
        <v>251</v>
      </c>
      <c r="O4974" t="s">
        <v>252</v>
      </c>
      <c r="P4974" t="str">
        <f t="shared" si="231"/>
        <v>NT</v>
      </c>
      <c r="Q4974" t="str">
        <f t="shared" si="232"/>
        <v>NA</v>
      </c>
      <c r="R4974">
        <f t="shared" si="233"/>
        <v>0.59375</v>
      </c>
    </row>
    <row r="4975" spans="1:18" x14ac:dyDescent="0.25">
      <c r="A4975" t="s">
        <v>249</v>
      </c>
      <c r="B4975" t="s">
        <v>263</v>
      </c>
      <c r="C4975" s="1">
        <v>44774</v>
      </c>
      <c r="D4975" s="1">
        <v>44959</v>
      </c>
      <c r="E4975" s="24">
        <v>185</v>
      </c>
      <c r="F4975">
        <v>0.5</v>
      </c>
      <c r="G4975">
        <v>2.5</v>
      </c>
      <c r="H4975">
        <v>0.6</v>
      </c>
      <c r="I4975" t="s">
        <v>21</v>
      </c>
      <c r="J4975">
        <v>142</v>
      </c>
      <c r="K4975">
        <v>95</v>
      </c>
      <c r="L4975">
        <v>160</v>
      </c>
      <c r="M4975" t="s">
        <v>250</v>
      </c>
      <c r="N4975" t="s">
        <v>251</v>
      </c>
      <c r="O4975" t="s">
        <v>252</v>
      </c>
      <c r="P4975" t="str">
        <f t="shared" si="231"/>
        <v>NT</v>
      </c>
      <c r="Q4975" t="str">
        <f t="shared" si="232"/>
        <v>NA</v>
      </c>
      <c r="R4975">
        <f t="shared" si="233"/>
        <v>0.59375</v>
      </c>
    </row>
    <row r="4976" spans="1:18" x14ac:dyDescent="0.25">
      <c r="A4976" t="s">
        <v>249</v>
      </c>
      <c r="B4976" t="s">
        <v>263</v>
      </c>
      <c r="C4976" s="1">
        <v>44774</v>
      </c>
      <c r="D4976" s="1">
        <v>44959</v>
      </c>
      <c r="E4976" s="24">
        <v>185</v>
      </c>
      <c r="F4976">
        <v>0.5</v>
      </c>
      <c r="G4976">
        <v>2.5</v>
      </c>
      <c r="H4976">
        <v>0.6</v>
      </c>
      <c r="I4976" t="s">
        <v>21</v>
      </c>
      <c r="J4976">
        <v>142</v>
      </c>
      <c r="K4976">
        <v>95</v>
      </c>
      <c r="L4976">
        <v>160</v>
      </c>
      <c r="M4976" t="s">
        <v>250</v>
      </c>
      <c r="N4976" t="s">
        <v>251</v>
      </c>
      <c r="O4976" t="s">
        <v>252</v>
      </c>
      <c r="P4976" t="str">
        <f t="shared" si="231"/>
        <v>NT</v>
      </c>
      <c r="Q4976" t="str">
        <f t="shared" si="232"/>
        <v>NA</v>
      </c>
      <c r="R4976">
        <f t="shared" si="233"/>
        <v>0.59375</v>
      </c>
    </row>
    <row r="4977" spans="1:18" x14ac:dyDescent="0.25">
      <c r="A4977" t="s">
        <v>249</v>
      </c>
      <c r="B4977" t="s">
        <v>263</v>
      </c>
      <c r="C4977" s="1">
        <v>44774</v>
      </c>
      <c r="D4977" s="1">
        <v>44959</v>
      </c>
      <c r="E4977" s="24">
        <v>185</v>
      </c>
      <c r="F4977">
        <v>0.5</v>
      </c>
      <c r="G4977">
        <v>2.4</v>
      </c>
      <c r="H4977">
        <v>0.6</v>
      </c>
      <c r="I4977" t="s">
        <v>21</v>
      </c>
      <c r="J4977">
        <v>142</v>
      </c>
      <c r="K4977">
        <v>95</v>
      </c>
      <c r="L4977">
        <v>160</v>
      </c>
      <c r="M4977" t="s">
        <v>250</v>
      </c>
      <c r="N4977" t="s">
        <v>251</v>
      </c>
      <c r="O4977" t="s">
        <v>252</v>
      </c>
      <c r="P4977" t="str">
        <f t="shared" si="231"/>
        <v>NT</v>
      </c>
      <c r="Q4977" t="str">
        <f t="shared" si="232"/>
        <v>NA</v>
      </c>
      <c r="R4977">
        <f t="shared" si="233"/>
        <v>0.59375</v>
      </c>
    </row>
    <row r="4978" spans="1:18" x14ac:dyDescent="0.25">
      <c r="A4978" t="s">
        <v>249</v>
      </c>
      <c r="B4978" t="s">
        <v>263</v>
      </c>
      <c r="C4978" s="1">
        <v>44774</v>
      </c>
      <c r="D4978" s="1">
        <v>44959</v>
      </c>
      <c r="E4978" s="24">
        <v>185</v>
      </c>
      <c r="F4978">
        <v>0.5</v>
      </c>
      <c r="G4978">
        <v>2.2999999999999998</v>
      </c>
      <c r="H4978">
        <v>0.6</v>
      </c>
      <c r="I4978" t="s">
        <v>21</v>
      </c>
      <c r="J4978">
        <v>142</v>
      </c>
      <c r="K4978">
        <v>95</v>
      </c>
      <c r="L4978">
        <v>160</v>
      </c>
      <c r="M4978" t="s">
        <v>250</v>
      </c>
      <c r="N4978" t="s">
        <v>251</v>
      </c>
      <c r="O4978" t="s">
        <v>252</v>
      </c>
      <c r="P4978" t="str">
        <f t="shared" si="231"/>
        <v>NT</v>
      </c>
      <c r="Q4978" t="str">
        <f t="shared" si="232"/>
        <v>NA</v>
      </c>
      <c r="R4978">
        <f t="shared" si="233"/>
        <v>0.59375</v>
      </c>
    </row>
    <row r="4979" spans="1:18" x14ac:dyDescent="0.25">
      <c r="A4979" t="s">
        <v>253</v>
      </c>
      <c r="B4979" t="s">
        <v>263</v>
      </c>
      <c r="C4979" s="1">
        <v>44819</v>
      </c>
      <c r="D4979" s="1">
        <v>45000</v>
      </c>
      <c r="E4979" s="24">
        <v>181</v>
      </c>
      <c r="F4979">
        <v>0.5</v>
      </c>
      <c r="G4979">
        <v>3.9</v>
      </c>
      <c r="H4979">
        <v>1</v>
      </c>
      <c r="I4979" t="s">
        <v>21</v>
      </c>
      <c r="J4979">
        <v>242</v>
      </c>
      <c r="K4979">
        <v>22</v>
      </c>
      <c r="L4979">
        <v>160</v>
      </c>
      <c r="M4979" t="s">
        <v>254</v>
      </c>
      <c r="N4979" t="s">
        <v>255</v>
      </c>
      <c r="O4979" t="s">
        <v>256</v>
      </c>
      <c r="P4979" t="str">
        <f t="shared" si="231"/>
        <v>NT</v>
      </c>
      <c r="Q4979" t="str">
        <f t="shared" si="232"/>
        <v>NA</v>
      </c>
      <c r="R4979">
        <f t="shared" si="233"/>
        <v>0.13750000000000001</v>
      </c>
    </row>
    <row r="4980" spans="1:18" x14ac:dyDescent="0.25">
      <c r="A4980" t="s">
        <v>253</v>
      </c>
      <c r="B4980" t="s">
        <v>263</v>
      </c>
      <c r="C4980" s="1">
        <v>44819</v>
      </c>
      <c r="D4980" s="1">
        <v>45000</v>
      </c>
      <c r="E4980" s="24">
        <v>181</v>
      </c>
      <c r="F4980">
        <v>0.5</v>
      </c>
      <c r="G4980">
        <v>3.7</v>
      </c>
      <c r="H4980">
        <v>0.9</v>
      </c>
      <c r="I4980" t="s">
        <v>21</v>
      </c>
      <c r="J4980">
        <v>242</v>
      </c>
      <c r="K4980">
        <v>22</v>
      </c>
      <c r="L4980">
        <v>160</v>
      </c>
      <c r="M4980" t="s">
        <v>254</v>
      </c>
      <c r="N4980" t="s">
        <v>255</v>
      </c>
      <c r="O4980" t="s">
        <v>256</v>
      </c>
      <c r="P4980" t="str">
        <f t="shared" si="231"/>
        <v>NT</v>
      </c>
      <c r="Q4980" t="str">
        <f t="shared" si="232"/>
        <v>NA</v>
      </c>
      <c r="R4980">
        <f t="shared" si="233"/>
        <v>0.13750000000000001</v>
      </c>
    </row>
    <row r="4981" spans="1:18" x14ac:dyDescent="0.25">
      <c r="A4981" t="s">
        <v>253</v>
      </c>
      <c r="B4981" t="s">
        <v>263</v>
      </c>
      <c r="C4981" s="1">
        <v>44819</v>
      </c>
      <c r="D4981" s="1">
        <v>45000</v>
      </c>
      <c r="E4981" s="24">
        <v>181</v>
      </c>
      <c r="F4981">
        <v>0.5</v>
      </c>
      <c r="G4981">
        <v>3.1</v>
      </c>
      <c r="H4981">
        <v>0.7</v>
      </c>
      <c r="I4981" t="s">
        <v>21</v>
      </c>
      <c r="J4981">
        <v>242</v>
      </c>
      <c r="K4981">
        <v>22</v>
      </c>
      <c r="L4981">
        <v>160</v>
      </c>
      <c r="M4981" t="s">
        <v>254</v>
      </c>
      <c r="N4981" t="s">
        <v>255</v>
      </c>
      <c r="O4981" t="s">
        <v>256</v>
      </c>
      <c r="P4981" t="str">
        <f t="shared" si="231"/>
        <v>NT</v>
      </c>
      <c r="Q4981" t="str">
        <f t="shared" si="232"/>
        <v>NA</v>
      </c>
      <c r="R4981">
        <f t="shared" si="233"/>
        <v>0.13750000000000001</v>
      </c>
    </row>
    <row r="4982" spans="1:18" x14ac:dyDescent="0.25">
      <c r="A4982" t="s">
        <v>253</v>
      </c>
      <c r="B4982" t="s">
        <v>263</v>
      </c>
      <c r="C4982" s="1">
        <v>44819</v>
      </c>
      <c r="D4982" s="1">
        <v>45000</v>
      </c>
      <c r="E4982" s="24">
        <v>181</v>
      </c>
      <c r="F4982">
        <v>0.5</v>
      </c>
      <c r="G4982">
        <v>3.6</v>
      </c>
      <c r="H4982">
        <v>0.9</v>
      </c>
      <c r="I4982" t="s">
        <v>21</v>
      </c>
      <c r="J4982">
        <v>242</v>
      </c>
      <c r="K4982">
        <v>22</v>
      </c>
      <c r="L4982">
        <v>160</v>
      </c>
      <c r="M4982" t="s">
        <v>254</v>
      </c>
      <c r="N4982" t="s">
        <v>255</v>
      </c>
      <c r="O4982" t="s">
        <v>256</v>
      </c>
      <c r="P4982" t="str">
        <f t="shared" si="231"/>
        <v>NT</v>
      </c>
      <c r="Q4982" t="str">
        <f t="shared" si="232"/>
        <v>NA</v>
      </c>
      <c r="R4982">
        <f t="shared" si="233"/>
        <v>0.13750000000000001</v>
      </c>
    </row>
    <row r="4983" spans="1:18" x14ac:dyDescent="0.25">
      <c r="A4983" t="s">
        <v>253</v>
      </c>
      <c r="B4983" t="s">
        <v>263</v>
      </c>
      <c r="C4983" s="1">
        <v>44819</v>
      </c>
      <c r="D4983" s="1">
        <v>45000</v>
      </c>
      <c r="E4983" s="24">
        <v>181</v>
      </c>
      <c r="F4983">
        <v>0.5</v>
      </c>
      <c r="G4983">
        <v>3.9</v>
      </c>
      <c r="H4983">
        <v>1</v>
      </c>
      <c r="I4983" t="s">
        <v>21</v>
      </c>
      <c r="J4983">
        <v>242</v>
      </c>
      <c r="K4983">
        <v>22</v>
      </c>
      <c r="L4983">
        <v>160</v>
      </c>
      <c r="M4983" t="s">
        <v>254</v>
      </c>
      <c r="N4983" t="s">
        <v>255</v>
      </c>
      <c r="O4983" t="s">
        <v>256</v>
      </c>
      <c r="P4983" t="str">
        <f t="shared" si="231"/>
        <v>NT</v>
      </c>
      <c r="Q4983" t="str">
        <f t="shared" si="232"/>
        <v>NA</v>
      </c>
      <c r="R4983">
        <f t="shared" si="233"/>
        <v>0.13750000000000001</v>
      </c>
    </row>
    <row r="4984" spans="1:18" x14ac:dyDescent="0.25">
      <c r="A4984" t="s">
        <v>253</v>
      </c>
      <c r="B4984" t="s">
        <v>263</v>
      </c>
      <c r="C4984" s="1">
        <v>44819</v>
      </c>
      <c r="D4984" s="1">
        <v>45000</v>
      </c>
      <c r="E4984" s="24">
        <v>181</v>
      </c>
      <c r="F4984">
        <v>0.5</v>
      </c>
      <c r="G4984">
        <v>3.3</v>
      </c>
      <c r="H4984">
        <v>0.8</v>
      </c>
      <c r="I4984" t="s">
        <v>21</v>
      </c>
      <c r="J4984">
        <v>242</v>
      </c>
      <c r="K4984">
        <v>22</v>
      </c>
      <c r="L4984">
        <v>160</v>
      </c>
      <c r="M4984" t="s">
        <v>254</v>
      </c>
      <c r="N4984" t="s">
        <v>255</v>
      </c>
      <c r="O4984" t="s">
        <v>256</v>
      </c>
      <c r="P4984" t="str">
        <f t="shared" si="231"/>
        <v>NT</v>
      </c>
      <c r="Q4984" t="str">
        <f t="shared" si="232"/>
        <v>NA</v>
      </c>
      <c r="R4984">
        <f t="shared" si="233"/>
        <v>0.13750000000000001</v>
      </c>
    </row>
    <row r="4985" spans="1:18" x14ac:dyDescent="0.25">
      <c r="A4985" t="s">
        <v>253</v>
      </c>
      <c r="B4985" t="s">
        <v>263</v>
      </c>
      <c r="C4985" s="1">
        <v>44819</v>
      </c>
      <c r="D4985" s="1">
        <v>45000</v>
      </c>
      <c r="E4985" s="24">
        <v>181</v>
      </c>
      <c r="F4985">
        <v>0.5</v>
      </c>
      <c r="G4985">
        <v>3.7</v>
      </c>
      <c r="H4985">
        <v>1</v>
      </c>
      <c r="I4985" t="s">
        <v>21</v>
      </c>
      <c r="J4985">
        <v>242</v>
      </c>
      <c r="K4985">
        <v>22</v>
      </c>
      <c r="L4985">
        <v>160</v>
      </c>
      <c r="M4985" t="s">
        <v>254</v>
      </c>
      <c r="N4985" t="s">
        <v>255</v>
      </c>
      <c r="O4985" t="s">
        <v>256</v>
      </c>
      <c r="P4985" t="str">
        <f t="shared" si="231"/>
        <v>NT</v>
      </c>
      <c r="Q4985" t="str">
        <f t="shared" si="232"/>
        <v>NA</v>
      </c>
      <c r="R4985">
        <f t="shared" si="233"/>
        <v>0.13750000000000001</v>
      </c>
    </row>
    <row r="4986" spans="1:18" x14ac:dyDescent="0.25">
      <c r="A4986" t="s">
        <v>253</v>
      </c>
      <c r="B4986" t="s">
        <v>263</v>
      </c>
      <c r="C4986" s="1">
        <v>44819</v>
      </c>
      <c r="D4986" s="1">
        <v>45000</v>
      </c>
      <c r="E4986" s="24">
        <v>181</v>
      </c>
      <c r="F4986">
        <v>0.5</v>
      </c>
      <c r="G4986">
        <v>3.5</v>
      </c>
      <c r="H4986">
        <v>0.9</v>
      </c>
      <c r="I4986" t="s">
        <v>21</v>
      </c>
      <c r="J4986">
        <v>242</v>
      </c>
      <c r="K4986">
        <v>22</v>
      </c>
      <c r="L4986">
        <v>160</v>
      </c>
      <c r="M4986" t="s">
        <v>254</v>
      </c>
      <c r="N4986" t="s">
        <v>255</v>
      </c>
      <c r="O4986" t="s">
        <v>256</v>
      </c>
      <c r="P4986" t="str">
        <f t="shared" si="231"/>
        <v>NT</v>
      </c>
      <c r="Q4986" t="str">
        <f t="shared" si="232"/>
        <v>NA</v>
      </c>
      <c r="R4986">
        <f t="shared" si="233"/>
        <v>0.13750000000000001</v>
      </c>
    </row>
    <row r="4987" spans="1:18" x14ac:dyDescent="0.25">
      <c r="A4987" t="s">
        <v>253</v>
      </c>
      <c r="B4987" t="s">
        <v>263</v>
      </c>
      <c r="C4987" s="1">
        <v>44819</v>
      </c>
      <c r="D4987" s="1">
        <v>45000</v>
      </c>
      <c r="E4987" s="24">
        <v>181</v>
      </c>
      <c r="F4987">
        <v>0.5</v>
      </c>
      <c r="G4987">
        <v>3.7</v>
      </c>
      <c r="H4987">
        <v>0.9</v>
      </c>
      <c r="I4987" t="s">
        <v>21</v>
      </c>
      <c r="J4987">
        <v>242</v>
      </c>
      <c r="K4987">
        <v>22</v>
      </c>
      <c r="L4987">
        <v>160</v>
      </c>
      <c r="M4987" t="s">
        <v>254</v>
      </c>
      <c r="N4987" t="s">
        <v>255</v>
      </c>
      <c r="O4987" t="s">
        <v>256</v>
      </c>
      <c r="P4987" t="str">
        <f t="shared" si="231"/>
        <v>NT</v>
      </c>
      <c r="Q4987" t="str">
        <f t="shared" si="232"/>
        <v>NA</v>
      </c>
      <c r="R4987">
        <f t="shared" si="233"/>
        <v>0.13750000000000001</v>
      </c>
    </row>
    <row r="4988" spans="1:18" x14ac:dyDescent="0.25">
      <c r="A4988" t="s">
        <v>253</v>
      </c>
      <c r="B4988" t="s">
        <v>263</v>
      </c>
      <c r="C4988" s="1">
        <v>44819</v>
      </c>
      <c r="D4988" s="1">
        <v>45000</v>
      </c>
      <c r="E4988" s="24">
        <v>181</v>
      </c>
      <c r="F4988">
        <v>0.5</v>
      </c>
      <c r="G4988">
        <v>3.1</v>
      </c>
      <c r="H4988">
        <v>0.8</v>
      </c>
      <c r="I4988" t="s">
        <v>21</v>
      </c>
      <c r="J4988">
        <v>242</v>
      </c>
      <c r="K4988">
        <v>22</v>
      </c>
      <c r="L4988">
        <v>160</v>
      </c>
      <c r="M4988" t="s">
        <v>254</v>
      </c>
      <c r="N4988" t="s">
        <v>255</v>
      </c>
      <c r="O4988" t="s">
        <v>256</v>
      </c>
      <c r="P4988" t="str">
        <f t="shared" si="231"/>
        <v>NT</v>
      </c>
      <c r="Q4988" t="str">
        <f t="shared" si="232"/>
        <v>NA</v>
      </c>
      <c r="R4988">
        <f t="shared" si="233"/>
        <v>0.13750000000000001</v>
      </c>
    </row>
    <row r="4989" spans="1:18" x14ac:dyDescent="0.25">
      <c r="A4989" t="s">
        <v>253</v>
      </c>
      <c r="B4989" t="s">
        <v>263</v>
      </c>
      <c r="C4989" s="1">
        <v>44819</v>
      </c>
      <c r="D4989" s="1">
        <v>45000</v>
      </c>
      <c r="E4989" s="24">
        <v>181</v>
      </c>
      <c r="F4989">
        <v>0.5</v>
      </c>
      <c r="G4989">
        <v>3.9</v>
      </c>
      <c r="H4989">
        <v>0.9</v>
      </c>
      <c r="I4989" t="s">
        <v>21</v>
      </c>
      <c r="J4989">
        <v>242</v>
      </c>
      <c r="K4989">
        <v>22</v>
      </c>
      <c r="L4989">
        <v>160</v>
      </c>
      <c r="M4989" t="s">
        <v>254</v>
      </c>
      <c r="N4989" t="s">
        <v>255</v>
      </c>
      <c r="O4989" t="s">
        <v>256</v>
      </c>
      <c r="P4989" t="str">
        <f t="shared" si="231"/>
        <v>NT</v>
      </c>
      <c r="Q4989" t="str">
        <f t="shared" si="232"/>
        <v>NA</v>
      </c>
      <c r="R4989">
        <f t="shared" si="233"/>
        <v>0.13750000000000001</v>
      </c>
    </row>
    <row r="4990" spans="1:18" x14ac:dyDescent="0.25">
      <c r="A4990" t="s">
        <v>253</v>
      </c>
      <c r="B4990" t="s">
        <v>263</v>
      </c>
      <c r="C4990" s="1">
        <v>44819</v>
      </c>
      <c r="D4990" s="1">
        <v>45000</v>
      </c>
      <c r="E4990" s="24">
        <v>181</v>
      </c>
      <c r="F4990">
        <v>0.5</v>
      </c>
      <c r="G4990">
        <v>3.3</v>
      </c>
      <c r="H4990">
        <v>0.8</v>
      </c>
      <c r="I4990" t="s">
        <v>21</v>
      </c>
      <c r="J4990">
        <v>242</v>
      </c>
      <c r="K4990">
        <v>22</v>
      </c>
      <c r="L4990">
        <v>160</v>
      </c>
      <c r="M4990" t="s">
        <v>254</v>
      </c>
      <c r="N4990" t="s">
        <v>255</v>
      </c>
      <c r="O4990" t="s">
        <v>256</v>
      </c>
      <c r="P4990" t="str">
        <f t="shared" si="231"/>
        <v>NT</v>
      </c>
      <c r="Q4990" t="str">
        <f t="shared" si="232"/>
        <v>NA</v>
      </c>
      <c r="R4990">
        <f t="shared" si="233"/>
        <v>0.13750000000000001</v>
      </c>
    </row>
    <row r="4991" spans="1:18" x14ac:dyDescent="0.25">
      <c r="A4991" t="s">
        <v>253</v>
      </c>
      <c r="B4991" t="s">
        <v>263</v>
      </c>
      <c r="C4991" s="1">
        <v>44819</v>
      </c>
      <c r="D4991" s="1">
        <v>45000</v>
      </c>
      <c r="E4991" s="24">
        <v>181</v>
      </c>
      <c r="F4991">
        <v>0.5</v>
      </c>
      <c r="G4991">
        <v>3.7</v>
      </c>
      <c r="H4991">
        <v>1</v>
      </c>
      <c r="I4991" t="s">
        <v>21</v>
      </c>
      <c r="J4991">
        <v>242</v>
      </c>
      <c r="K4991">
        <v>22</v>
      </c>
      <c r="L4991">
        <v>160</v>
      </c>
      <c r="M4991" t="s">
        <v>254</v>
      </c>
      <c r="N4991" t="s">
        <v>255</v>
      </c>
      <c r="O4991" t="s">
        <v>256</v>
      </c>
      <c r="P4991" t="str">
        <f t="shared" si="231"/>
        <v>NT</v>
      </c>
      <c r="Q4991" t="str">
        <f t="shared" si="232"/>
        <v>NA</v>
      </c>
      <c r="R4991">
        <f t="shared" si="233"/>
        <v>0.13750000000000001</v>
      </c>
    </row>
    <row r="4992" spans="1:18" x14ac:dyDescent="0.25">
      <c r="A4992" t="s">
        <v>253</v>
      </c>
      <c r="B4992" t="s">
        <v>263</v>
      </c>
      <c r="C4992" s="1">
        <v>44819</v>
      </c>
      <c r="D4992" s="1">
        <v>45000</v>
      </c>
      <c r="E4992" s="24">
        <v>181</v>
      </c>
      <c r="F4992">
        <v>0.5</v>
      </c>
      <c r="G4992">
        <v>3.4</v>
      </c>
      <c r="H4992">
        <v>0.8</v>
      </c>
      <c r="I4992" t="s">
        <v>21</v>
      </c>
      <c r="J4992">
        <v>242</v>
      </c>
      <c r="K4992">
        <v>22</v>
      </c>
      <c r="L4992">
        <v>160</v>
      </c>
      <c r="M4992" t="s">
        <v>254</v>
      </c>
      <c r="N4992" t="s">
        <v>255</v>
      </c>
      <c r="O4992" t="s">
        <v>256</v>
      </c>
      <c r="P4992" t="str">
        <f t="shared" si="231"/>
        <v>NT</v>
      </c>
      <c r="Q4992" t="str">
        <f t="shared" si="232"/>
        <v>NA</v>
      </c>
      <c r="R4992">
        <f t="shared" si="233"/>
        <v>0.13750000000000001</v>
      </c>
    </row>
    <row r="4993" spans="1:18" x14ac:dyDescent="0.25">
      <c r="A4993" t="s">
        <v>253</v>
      </c>
      <c r="B4993" t="s">
        <v>263</v>
      </c>
      <c r="C4993" s="1">
        <v>44819</v>
      </c>
      <c r="D4993" s="1">
        <v>45000</v>
      </c>
      <c r="E4993" s="24">
        <v>181</v>
      </c>
      <c r="F4993">
        <v>0.5</v>
      </c>
      <c r="G4993">
        <v>3.6</v>
      </c>
      <c r="H4993">
        <v>0.9</v>
      </c>
      <c r="I4993" t="s">
        <v>21</v>
      </c>
      <c r="J4993">
        <v>242</v>
      </c>
      <c r="K4993">
        <v>22</v>
      </c>
      <c r="L4993">
        <v>160</v>
      </c>
      <c r="M4993" t="s">
        <v>254</v>
      </c>
      <c r="N4993" t="s">
        <v>255</v>
      </c>
      <c r="O4993" t="s">
        <v>256</v>
      </c>
      <c r="P4993" t="str">
        <f t="shared" si="231"/>
        <v>NT</v>
      </c>
      <c r="Q4993" t="str">
        <f t="shared" si="232"/>
        <v>NA</v>
      </c>
      <c r="R4993">
        <f t="shared" si="233"/>
        <v>0.13750000000000001</v>
      </c>
    </row>
    <row r="4994" spans="1:18" x14ac:dyDescent="0.25">
      <c r="A4994" t="s">
        <v>253</v>
      </c>
      <c r="B4994" t="s">
        <v>263</v>
      </c>
      <c r="C4994" s="1">
        <v>44819</v>
      </c>
      <c r="D4994" s="1">
        <v>45000</v>
      </c>
      <c r="E4994" s="24">
        <v>181</v>
      </c>
      <c r="F4994">
        <v>0.5</v>
      </c>
      <c r="G4994">
        <v>3.2</v>
      </c>
      <c r="H4994">
        <v>0.8</v>
      </c>
      <c r="I4994" t="s">
        <v>21</v>
      </c>
      <c r="J4994">
        <v>242</v>
      </c>
      <c r="K4994">
        <v>22</v>
      </c>
      <c r="L4994">
        <v>160</v>
      </c>
      <c r="M4994" t="s">
        <v>254</v>
      </c>
      <c r="N4994" t="s">
        <v>255</v>
      </c>
      <c r="O4994" t="s">
        <v>256</v>
      </c>
      <c r="P4994" t="str">
        <f t="shared" si="231"/>
        <v>NT</v>
      </c>
      <c r="Q4994" t="str">
        <f t="shared" si="232"/>
        <v>NA</v>
      </c>
      <c r="R4994">
        <f t="shared" si="233"/>
        <v>0.13750000000000001</v>
      </c>
    </row>
    <row r="4995" spans="1:18" x14ac:dyDescent="0.25">
      <c r="A4995" t="s">
        <v>253</v>
      </c>
      <c r="B4995" t="s">
        <v>263</v>
      </c>
      <c r="C4995" s="1">
        <v>44819</v>
      </c>
      <c r="D4995" s="1">
        <v>45000</v>
      </c>
      <c r="E4995" s="24">
        <v>181</v>
      </c>
      <c r="F4995">
        <v>0.5</v>
      </c>
      <c r="G4995">
        <v>3.6</v>
      </c>
      <c r="H4995">
        <v>0.9</v>
      </c>
      <c r="I4995" t="s">
        <v>21</v>
      </c>
      <c r="J4995">
        <v>242</v>
      </c>
      <c r="K4995">
        <v>22</v>
      </c>
      <c r="L4995">
        <v>160</v>
      </c>
      <c r="M4995" t="s">
        <v>254</v>
      </c>
      <c r="N4995" t="s">
        <v>255</v>
      </c>
      <c r="O4995" t="s">
        <v>256</v>
      </c>
      <c r="P4995" t="str">
        <f t="shared" ref="P4995:P5058" si="234">IF(B4995="AltCom",E4995*0.003+1.43,IF(B4995="EreCya",E4995*0.003+2.87,IF(B4995="JulOrn",E4995*0.004+2.3,IF(B4995="LepElo",E4995*0.011+0.91,IF(B4995="NeoPul",E4995*0.004+2.46,IF(B4995="NeoTet","NT",IF(B4995="TelTem",E4995*0.006+1.77,IF(B4995="VarMoo",E4995*0.003+1.67,"AAAAAAAAAH"))))))))</f>
        <v>NT</v>
      </c>
      <c r="Q4995" t="str">
        <f t="shared" ref="Q4995:Q5058" si="235">IF(B4995="NeoTet", "NA", G4995-P4995)</f>
        <v>NA</v>
      </c>
      <c r="R4995">
        <f t="shared" ref="R4995:R5058" si="236">K4995/L4995</f>
        <v>0.13750000000000001</v>
      </c>
    </row>
    <row r="4996" spans="1:18" x14ac:dyDescent="0.25">
      <c r="A4996" t="s">
        <v>253</v>
      </c>
      <c r="B4996" t="s">
        <v>263</v>
      </c>
      <c r="C4996" s="1">
        <v>44819</v>
      </c>
      <c r="D4996" s="1">
        <v>45000</v>
      </c>
      <c r="E4996" s="24">
        <v>181</v>
      </c>
      <c r="F4996">
        <v>0.5</v>
      </c>
      <c r="G4996">
        <v>3.3</v>
      </c>
      <c r="H4996">
        <v>0.8</v>
      </c>
      <c r="I4996" t="s">
        <v>21</v>
      </c>
      <c r="J4996">
        <v>242</v>
      </c>
      <c r="K4996">
        <v>22</v>
      </c>
      <c r="L4996">
        <v>160</v>
      </c>
      <c r="M4996" t="s">
        <v>254</v>
      </c>
      <c r="N4996" t="s">
        <v>255</v>
      </c>
      <c r="O4996" t="s">
        <v>256</v>
      </c>
      <c r="P4996" t="str">
        <f t="shared" si="234"/>
        <v>NT</v>
      </c>
      <c r="Q4996" t="str">
        <f t="shared" si="235"/>
        <v>NA</v>
      </c>
      <c r="R4996">
        <f t="shared" si="236"/>
        <v>0.13750000000000001</v>
      </c>
    </row>
    <row r="4997" spans="1:18" x14ac:dyDescent="0.25">
      <c r="A4997" t="s">
        <v>253</v>
      </c>
      <c r="B4997" t="s">
        <v>263</v>
      </c>
      <c r="C4997" s="1">
        <v>44819</v>
      </c>
      <c r="D4997" s="1">
        <v>45000</v>
      </c>
      <c r="E4997" s="24">
        <v>181</v>
      </c>
      <c r="F4997">
        <v>0.5</v>
      </c>
      <c r="G4997">
        <v>3.6</v>
      </c>
      <c r="H4997">
        <v>0.9</v>
      </c>
      <c r="I4997" t="s">
        <v>21</v>
      </c>
      <c r="J4997">
        <v>242</v>
      </c>
      <c r="K4997">
        <v>22</v>
      </c>
      <c r="L4997">
        <v>160</v>
      </c>
      <c r="M4997" t="s">
        <v>254</v>
      </c>
      <c r="N4997" t="s">
        <v>255</v>
      </c>
      <c r="O4997" t="s">
        <v>256</v>
      </c>
      <c r="P4997" t="str">
        <f t="shared" si="234"/>
        <v>NT</v>
      </c>
      <c r="Q4997" t="str">
        <f t="shared" si="235"/>
        <v>NA</v>
      </c>
      <c r="R4997">
        <f t="shared" si="236"/>
        <v>0.13750000000000001</v>
      </c>
    </row>
    <row r="4998" spans="1:18" x14ac:dyDescent="0.25">
      <c r="A4998" t="s">
        <v>253</v>
      </c>
      <c r="B4998" t="s">
        <v>263</v>
      </c>
      <c r="C4998" s="1">
        <v>44819</v>
      </c>
      <c r="D4998" s="1">
        <v>45000</v>
      </c>
      <c r="E4998" s="24">
        <v>181</v>
      </c>
      <c r="F4998">
        <v>0.5</v>
      </c>
      <c r="G4998">
        <v>3.8</v>
      </c>
      <c r="H4998">
        <v>1</v>
      </c>
      <c r="I4998" t="s">
        <v>21</v>
      </c>
      <c r="J4998">
        <v>242</v>
      </c>
      <c r="K4998">
        <v>22</v>
      </c>
      <c r="L4998">
        <v>160</v>
      </c>
      <c r="M4998" t="s">
        <v>254</v>
      </c>
      <c r="N4998" t="s">
        <v>255</v>
      </c>
      <c r="O4998" t="s">
        <v>256</v>
      </c>
      <c r="P4998" t="str">
        <f t="shared" si="234"/>
        <v>NT</v>
      </c>
      <c r="Q4998" t="str">
        <f t="shared" si="235"/>
        <v>NA</v>
      </c>
      <c r="R4998">
        <f t="shared" si="236"/>
        <v>0.13750000000000001</v>
      </c>
    </row>
    <row r="4999" spans="1:18" x14ac:dyDescent="0.25">
      <c r="A4999" t="s">
        <v>253</v>
      </c>
      <c r="B4999" t="s">
        <v>263</v>
      </c>
      <c r="C4999" s="1">
        <v>44819</v>
      </c>
      <c r="D4999" s="1">
        <v>45000</v>
      </c>
      <c r="E4999" s="24">
        <v>181</v>
      </c>
      <c r="F4999">
        <v>0.5</v>
      </c>
      <c r="G4999">
        <v>3.4</v>
      </c>
      <c r="H4999">
        <v>0.9</v>
      </c>
      <c r="I4999" t="s">
        <v>21</v>
      </c>
      <c r="J4999">
        <v>242</v>
      </c>
      <c r="K4999">
        <v>22</v>
      </c>
      <c r="L4999">
        <v>160</v>
      </c>
      <c r="M4999" t="s">
        <v>254</v>
      </c>
      <c r="N4999" t="s">
        <v>255</v>
      </c>
      <c r="O4999" t="s">
        <v>256</v>
      </c>
      <c r="P4999" t="str">
        <f t="shared" si="234"/>
        <v>NT</v>
      </c>
      <c r="Q4999" t="str">
        <f t="shared" si="235"/>
        <v>NA</v>
      </c>
      <c r="R4999">
        <f t="shared" si="236"/>
        <v>0.13750000000000001</v>
      </c>
    </row>
    <row r="5000" spans="1:18" x14ac:dyDescent="0.25">
      <c r="A5000" t="s">
        <v>253</v>
      </c>
      <c r="B5000" t="s">
        <v>263</v>
      </c>
      <c r="C5000" s="1">
        <v>44819</v>
      </c>
      <c r="D5000" s="1">
        <v>45000</v>
      </c>
      <c r="E5000" s="24">
        <v>181</v>
      </c>
      <c r="F5000">
        <v>0.5</v>
      </c>
      <c r="G5000">
        <v>3.6</v>
      </c>
      <c r="H5000">
        <v>0.9</v>
      </c>
      <c r="I5000" t="s">
        <v>21</v>
      </c>
      <c r="J5000">
        <v>242</v>
      </c>
      <c r="K5000">
        <v>22</v>
      </c>
      <c r="L5000">
        <v>160</v>
      </c>
      <c r="M5000" t="s">
        <v>254</v>
      </c>
      <c r="N5000" t="s">
        <v>255</v>
      </c>
      <c r="O5000" t="s">
        <v>256</v>
      </c>
      <c r="P5000" t="str">
        <f t="shared" si="234"/>
        <v>NT</v>
      </c>
      <c r="Q5000" t="str">
        <f t="shared" si="235"/>
        <v>NA</v>
      </c>
      <c r="R5000">
        <f t="shared" si="236"/>
        <v>0.13750000000000001</v>
      </c>
    </row>
    <row r="5001" spans="1:18" x14ac:dyDescent="0.25">
      <c r="A5001" t="s">
        <v>257</v>
      </c>
      <c r="B5001" t="s">
        <v>263</v>
      </c>
      <c r="C5001" s="1">
        <v>44805</v>
      </c>
      <c r="D5001" s="1">
        <v>45001</v>
      </c>
      <c r="E5001" s="24">
        <v>196</v>
      </c>
      <c r="F5001">
        <v>0.5</v>
      </c>
      <c r="G5001">
        <v>4</v>
      </c>
      <c r="H5001">
        <v>1</v>
      </c>
      <c r="I5001" t="s">
        <v>21</v>
      </c>
      <c r="J5001">
        <v>182</v>
      </c>
      <c r="K5001">
        <v>22</v>
      </c>
      <c r="L5001">
        <v>160</v>
      </c>
      <c r="M5001" t="s">
        <v>258</v>
      </c>
      <c r="N5001" t="s">
        <v>251</v>
      </c>
      <c r="O5001" t="s">
        <v>252</v>
      </c>
      <c r="P5001" t="str">
        <f t="shared" si="234"/>
        <v>NT</v>
      </c>
      <c r="Q5001" t="str">
        <f t="shared" si="235"/>
        <v>NA</v>
      </c>
      <c r="R5001">
        <f t="shared" si="236"/>
        <v>0.13750000000000001</v>
      </c>
    </row>
    <row r="5002" spans="1:18" x14ac:dyDescent="0.25">
      <c r="A5002" t="s">
        <v>257</v>
      </c>
      <c r="B5002" t="s">
        <v>263</v>
      </c>
      <c r="C5002" s="1">
        <v>44805</v>
      </c>
      <c r="D5002" s="1">
        <v>45001</v>
      </c>
      <c r="E5002" s="24">
        <v>196</v>
      </c>
      <c r="F5002">
        <v>0.5</v>
      </c>
      <c r="G5002">
        <v>3.8</v>
      </c>
      <c r="H5002">
        <v>0.9</v>
      </c>
      <c r="I5002" t="s">
        <v>21</v>
      </c>
      <c r="J5002">
        <v>182</v>
      </c>
      <c r="K5002">
        <v>22</v>
      </c>
      <c r="L5002">
        <v>160</v>
      </c>
      <c r="M5002" t="s">
        <v>258</v>
      </c>
      <c r="N5002" t="s">
        <v>251</v>
      </c>
      <c r="O5002" t="s">
        <v>252</v>
      </c>
      <c r="P5002" t="str">
        <f t="shared" si="234"/>
        <v>NT</v>
      </c>
      <c r="Q5002" t="str">
        <f t="shared" si="235"/>
        <v>NA</v>
      </c>
      <c r="R5002">
        <f t="shared" si="236"/>
        <v>0.13750000000000001</v>
      </c>
    </row>
    <row r="5003" spans="1:18" x14ac:dyDescent="0.25">
      <c r="A5003" t="s">
        <v>257</v>
      </c>
      <c r="B5003" t="s">
        <v>263</v>
      </c>
      <c r="C5003" s="1">
        <v>44805</v>
      </c>
      <c r="D5003" s="1">
        <v>45001</v>
      </c>
      <c r="E5003" s="24">
        <v>196</v>
      </c>
      <c r="F5003">
        <v>0.5</v>
      </c>
      <c r="G5003">
        <v>3.1</v>
      </c>
      <c r="H5003">
        <v>0.8</v>
      </c>
      <c r="I5003" t="s">
        <v>21</v>
      </c>
      <c r="J5003">
        <v>182</v>
      </c>
      <c r="K5003">
        <v>22</v>
      </c>
      <c r="L5003">
        <v>160</v>
      </c>
      <c r="M5003" t="s">
        <v>258</v>
      </c>
      <c r="N5003" t="s">
        <v>251</v>
      </c>
      <c r="O5003" t="s">
        <v>252</v>
      </c>
      <c r="P5003" t="str">
        <f t="shared" si="234"/>
        <v>NT</v>
      </c>
      <c r="Q5003" t="str">
        <f t="shared" si="235"/>
        <v>NA</v>
      </c>
      <c r="R5003">
        <f t="shared" si="236"/>
        <v>0.13750000000000001</v>
      </c>
    </row>
    <row r="5004" spans="1:18" x14ac:dyDescent="0.25">
      <c r="A5004" t="s">
        <v>257</v>
      </c>
      <c r="B5004" t="s">
        <v>263</v>
      </c>
      <c r="C5004" s="1">
        <v>44805</v>
      </c>
      <c r="D5004" s="1">
        <v>45001</v>
      </c>
      <c r="E5004" s="24">
        <v>196</v>
      </c>
      <c r="F5004">
        <v>0.5</v>
      </c>
      <c r="G5004">
        <v>3.9</v>
      </c>
      <c r="H5004">
        <v>1</v>
      </c>
      <c r="I5004" t="s">
        <v>21</v>
      </c>
      <c r="J5004">
        <v>182</v>
      </c>
      <c r="K5004">
        <v>22</v>
      </c>
      <c r="L5004">
        <v>160</v>
      </c>
      <c r="M5004" t="s">
        <v>258</v>
      </c>
      <c r="N5004" t="s">
        <v>251</v>
      </c>
      <c r="O5004" t="s">
        <v>252</v>
      </c>
      <c r="P5004" t="str">
        <f t="shared" si="234"/>
        <v>NT</v>
      </c>
      <c r="Q5004" t="str">
        <f t="shared" si="235"/>
        <v>NA</v>
      </c>
      <c r="R5004">
        <f t="shared" si="236"/>
        <v>0.13750000000000001</v>
      </c>
    </row>
    <row r="5005" spans="1:18" x14ac:dyDescent="0.25">
      <c r="A5005" t="s">
        <v>257</v>
      </c>
      <c r="B5005" t="s">
        <v>263</v>
      </c>
      <c r="C5005" s="1">
        <v>44805</v>
      </c>
      <c r="D5005" s="1">
        <v>45001</v>
      </c>
      <c r="E5005" s="24">
        <v>196</v>
      </c>
      <c r="F5005">
        <v>0.5</v>
      </c>
      <c r="G5005">
        <v>3.5</v>
      </c>
      <c r="H5005">
        <v>0.8</v>
      </c>
      <c r="I5005" t="s">
        <v>21</v>
      </c>
      <c r="J5005">
        <v>182</v>
      </c>
      <c r="K5005">
        <v>22</v>
      </c>
      <c r="L5005">
        <v>160</v>
      </c>
      <c r="M5005" t="s">
        <v>258</v>
      </c>
      <c r="N5005" t="s">
        <v>251</v>
      </c>
      <c r="O5005" t="s">
        <v>252</v>
      </c>
      <c r="P5005" t="str">
        <f t="shared" si="234"/>
        <v>NT</v>
      </c>
      <c r="Q5005" t="str">
        <f t="shared" si="235"/>
        <v>NA</v>
      </c>
      <c r="R5005">
        <f t="shared" si="236"/>
        <v>0.13750000000000001</v>
      </c>
    </row>
    <row r="5006" spans="1:18" x14ac:dyDescent="0.25">
      <c r="A5006" t="s">
        <v>257</v>
      </c>
      <c r="B5006" t="s">
        <v>263</v>
      </c>
      <c r="C5006" s="1">
        <v>44805</v>
      </c>
      <c r="D5006" s="1">
        <v>45001</v>
      </c>
      <c r="E5006" s="24">
        <v>196</v>
      </c>
      <c r="F5006">
        <v>0.5</v>
      </c>
      <c r="G5006">
        <v>3.7</v>
      </c>
      <c r="H5006">
        <v>0.9</v>
      </c>
      <c r="I5006" t="s">
        <v>21</v>
      </c>
      <c r="J5006">
        <v>182</v>
      </c>
      <c r="K5006">
        <v>22</v>
      </c>
      <c r="L5006">
        <v>160</v>
      </c>
      <c r="M5006" t="s">
        <v>258</v>
      </c>
      <c r="N5006" t="s">
        <v>251</v>
      </c>
      <c r="O5006" t="s">
        <v>252</v>
      </c>
      <c r="P5006" t="str">
        <f t="shared" si="234"/>
        <v>NT</v>
      </c>
      <c r="Q5006" t="str">
        <f t="shared" si="235"/>
        <v>NA</v>
      </c>
      <c r="R5006">
        <f t="shared" si="236"/>
        <v>0.13750000000000001</v>
      </c>
    </row>
    <row r="5007" spans="1:18" x14ac:dyDescent="0.25">
      <c r="A5007" t="s">
        <v>257</v>
      </c>
      <c r="B5007" t="s">
        <v>263</v>
      </c>
      <c r="C5007" s="1">
        <v>44805</v>
      </c>
      <c r="D5007" s="1">
        <v>45001</v>
      </c>
      <c r="E5007" s="24">
        <v>196</v>
      </c>
      <c r="F5007">
        <v>0.5</v>
      </c>
      <c r="G5007">
        <v>3.5</v>
      </c>
      <c r="H5007">
        <v>0.8</v>
      </c>
      <c r="I5007" t="s">
        <v>21</v>
      </c>
      <c r="J5007">
        <v>182</v>
      </c>
      <c r="K5007">
        <v>22</v>
      </c>
      <c r="L5007">
        <v>160</v>
      </c>
      <c r="M5007" t="s">
        <v>258</v>
      </c>
      <c r="N5007" t="s">
        <v>251</v>
      </c>
      <c r="O5007" t="s">
        <v>252</v>
      </c>
      <c r="P5007" t="str">
        <f t="shared" si="234"/>
        <v>NT</v>
      </c>
      <c r="Q5007" t="str">
        <f t="shared" si="235"/>
        <v>NA</v>
      </c>
      <c r="R5007">
        <f t="shared" si="236"/>
        <v>0.13750000000000001</v>
      </c>
    </row>
    <row r="5008" spans="1:18" x14ac:dyDescent="0.25">
      <c r="A5008" t="s">
        <v>257</v>
      </c>
      <c r="B5008" t="s">
        <v>263</v>
      </c>
      <c r="C5008" s="1">
        <v>44805</v>
      </c>
      <c r="D5008" s="1">
        <v>45001</v>
      </c>
      <c r="E5008" s="24">
        <v>196</v>
      </c>
      <c r="F5008">
        <v>0.5</v>
      </c>
      <c r="G5008">
        <v>3.5</v>
      </c>
      <c r="H5008">
        <v>0.9</v>
      </c>
      <c r="I5008" t="s">
        <v>21</v>
      </c>
      <c r="J5008">
        <v>182</v>
      </c>
      <c r="K5008">
        <v>22</v>
      </c>
      <c r="L5008">
        <v>160</v>
      </c>
      <c r="M5008" t="s">
        <v>258</v>
      </c>
      <c r="N5008" t="s">
        <v>251</v>
      </c>
      <c r="O5008" t="s">
        <v>252</v>
      </c>
      <c r="P5008" t="str">
        <f t="shared" si="234"/>
        <v>NT</v>
      </c>
      <c r="Q5008" t="str">
        <f t="shared" si="235"/>
        <v>NA</v>
      </c>
      <c r="R5008">
        <f t="shared" si="236"/>
        <v>0.13750000000000001</v>
      </c>
    </row>
    <row r="5009" spans="1:18" x14ac:dyDescent="0.25">
      <c r="A5009" t="s">
        <v>257</v>
      </c>
      <c r="B5009" t="s">
        <v>263</v>
      </c>
      <c r="C5009" s="1">
        <v>44805</v>
      </c>
      <c r="D5009" s="1">
        <v>45001</v>
      </c>
      <c r="E5009" s="24">
        <v>196</v>
      </c>
      <c r="F5009">
        <v>0.5</v>
      </c>
      <c r="G5009">
        <v>3.8</v>
      </c>
      <c r="H5009">
        <v>1</v>
      </c>
      <c r="I5009" t="s">
        <v>21</v>
      </c>
      <c r="J5009">
        <v>182</v>
      </c>
      <c r="K5009">
        <v>22</v>
      </c>
      <c r="L5009">
        <v>160</v>
      </c>
      <c r="M5009" t="s">
        <v>258</v>
      </c>
      <c r="N5009" t="s">
        <v>251</v>
      </c>
      <c r="O5009" t="s">
        <v>252</v>
      </c>
      <c r="P5009" t="str">
        <f t="shared" si="234"/>
        <v>NT</v>
      </c>
      <c r="Q5009" t="str">
        <f t="shared" si="235"/>
        <v>NA</v>
      </c>
      <c r="R5009">
        <f t="shared" si="236"/>
        <v>0.13750000000000001</v>
      </c>
    </row>
    <row r="5010" spans="1:18" x14ac:dyDescent="0.25">
      <c r="A5010" t="s">
        <v>257</v>
      </c>
      <c r="B5010" t="s">
        <v>263</v>
      </c>
      <c r="C5010" s="1">
        <v>44805</v>
      </c>
      <c r="D5010" s="1">
        <v>45001</v>
      </c>
      <c r="E5010" s="24">
        <v>196</v>
      </c>
      <c r="F5010">
        <v>0.5</v>
      </c>
      <c r="G5010">
        <v>3.7</v>
      </c>
      <c r="H5010">
        <v>0.9</v>
      </c>
      <c r="I5010" t="s">
        <v>21</v>
      </c>
      <c r="J5010">
        <v>182</v>
      </c>
      <c r="K5010">
        <v>22</v>
      </c>
      <c r="L5010">
        <v>160</v>
      </c>
      <c r="M5010" t="s">
        <v>258</v>
      </c>
      <c r="N5010" t="s">
        <v>251</v>
      </c>
      <c r="O5010" t="s">
        <v>252</v>
      </c>
      <c r="P5010" t="str">
        <f t="shared" si="234"/>
        <v>NT</v>
      </c>
      <c r="Q5010" t="str">
        <f t="shared" si="235"/>
        <v>NA</v>
      </c>
      <c r="R5010">
        <f t="shared" si="236"/>
        <v>0.13750000000000001</v>
      </c>
    </row>
    <row r="5011" spans="1:18" x14ac:dyDescent="0.25">
      <c r="A5011" t="s">
        <v>257</v>
      </c>
      <c r="B5011" t="s">
        <v>263</v>
      </c>
      <c r="C5011" s="1">
        <v>44805</v>
      </c>
      <c r="D5011" s="1">
        <v>45001</v>
      </c>
      <c r="E5011" s="24">
        <v>196</v>
      </c>
      <c r="F5011">
        <v>0.5</v>
      </c>
      <c r="G5011">
        <v>3.7</v>
      </c>
      <c r="H5011">
        <v>0.9</v>
      </c>
      <c r="I5011" t="s">
        <v>21</v>
      </c>
      <c r="J5011">
        <v>182</v>
      </c>
      <c r="K5011">
        <v>22</v>
      </c>
      <c r="L5011">
        <v>160</v>
      </c>
      <c r="M5011" t="s">
        <v>258</v>
      </c>
      <c r="N5011" t="s">
        <v>251</v>
      </c>
      <c r="O5011" t="s">
        <v>252</v>
      </c>
      <c r="P5011" t="str">
        <f t="shared" si="234"/>
        <v>NT</v>
      </c>
      <c r="Q5011" t="str">
        <f t="shared" si="235"/>
        <v>NA</v>
      </c>
      <c r="R5011">
        <f t="shared" si="236"/>
        <v>0.13750000000000001</v>
      </c>
    </row>
    <row r="5012" spans="1:18" x14ac:dyDescent="0.25">
      <c r="A5012" t="s">
        <v>257</v>
      </c>
      <c r="B5012" t="s">
        <v>263</v>
      </c>
      <c r="C5012" s="1">
        <v>44805</v>
      </c>
      <c r="D5012" s="1">
        <v>45001</v>
      </c>
      <c r="E5012" s="24">
        <v>196</v>
      </c>
      <c r="F5012">
        <v>0.5</v>
      </c>
      <c r="G5012">
        <v>3.8</v>
      </c>
      <c r="H5012">
        <v>0.9</v>
      </c>
      <c r="I5012" t="s">
        <v>21</v>
      </c>
      <c r="J5012">
        <v>182</v>
      </c>
      <c r="K5012">
        <v>22</v>
      </c>
      <c r="L5012">
        <v>160</v>
      </c>
      <c r="M5012" t="s">
        <v>258</v>
      </c>
      <c r="N5012" t="s">
        <v>251</v>
      </c>
      <c r="O5012" t="s">
        <v>252</v>
      </c>
      <c r="P5012" t="str">
        <f t="shared" si="234"/>
        <v>NT</v>
      </c>
      <c r="Q5012" t="str">
        <f t="shared" si="235"/>
        <v>NA</v>
      </c>
      <c r="R5012">
        <f t="shared" si="236"/>
        <v>0.13750000000000001</v>
      </c>
    </row>
    <row r="5013" spans="1:18" x14ac:dyDescent="0.25">
      <c r="A5013" t="s">
        <v>257</v>
      </c>
      <c r="B5013" t="s">
        <v>263</v>
      </c>
      <c r="C5013" s="1">
        <v>44805</v>
      </c>
      <c r="D5013" s="1">
        <v>45001</v>
      </c>
      <c r="E5013" s="24">
        <v>196</v>
      </c>
      <c r="F5013">
        <v>0.5</v>
      </c>
      <c r="G5013">
        <v>3.7</v>
      </c>
      <c r="H5013">
        <v>0.9</v>
      </c>
      <c r="I5013" t="s">
        <v>21</v>
      </c>
      <c r="J5013">
        <v>182</v>
      </c>
      <c r="K5013">
        <v>22</v>
      </c>
      <c r="L5013">
        <v>160</v>
      </c>
      <c r="M5013" t="s">
        <v>258</v>
      </c>
      <c r="N5013" t="s">
        <v>251</v>
      </c>
      <c r="O5013" t="s">
        <v>252</v>
      </c>
      <c r="P5013" t="str">
        <f t="shared" si="234"/>
        <v>NT</v>
      </c>
      <c r="Q5013" t="str">
        <f t="shared" si="235"/>
        <v>NA</v>
      </c>
      <c r="R5013">
        <f t="shared" si="236"/>
        <v>0.13750000000000001</v>
      </c>
    </row>
    <row r="5014" spans="1:18" x14ac:dyDescent="0.25">
      <c r="A5014" t="s">
        <v>257</v>
      </c>
      <c r="B5014" t="s">
        <v>263</v>
      </c>
      <c r="C5014" s="1">
        <v>44805</v>
      </c>
      <c r="D5014" s="1">
        <v>45001</v>
      </c>
      <c r="E5014" s="24">
        <v>196</v>
      </c>
      <c r="F5014">
        <v>0.5</v>
      </c>
      <c r="G5014">
        <v>3.6</v>
      </c>
      <c r="H5014">
        <v>0.9</v>
      </c>
      <c r="I5014" t="s">
        <v>21</v>
      </c>
      <c r="J5014">
        <v>182</v>
      </c>
      <c r="K5014">
        <v>22</v>
      </c>
      <c r="L5014">
        <v>160</v>
      </c>
      <c r="M5014" t="s">
        <v>258</v>
      </c>
      <c r="N5014" t="s">
        <v>251</v>
      </c>
      <c r="O5014" t="s">
        <v>252</v>
      </c>
      <c r="P5014" t="str">
        <f t="shared" si="234"/>
        <v>NT</v>
      </c>
      <c r="Q5014" t="str">
        <f t="shared" si="235"/>
        <v>NA</v>
      </c>
      <c r="R5014">
        <f t="shared" si="236"/>
        <v>0.13750000000000001</v>
      </c>
    </row>
    <row r="5015" spans="1:18" x14ac:dyDescent="0.25">
      <c r="A5015" t="s">
        <v>257</v>
      </c>
      <c r="B5015" t="s">
        <v>263</v>
      </c>
      <c r="C5015" s="1">
        <v>44805</v>
      </c>
      <c r="D5015" s="1">
        <v>45001</v>
      </c>
      <c r="E5015" s="24">
        <v>196</v>
      </c>
      <c r="F5015">
        <v>0.5</v>
      </c>
      <c r="G5015">
        <v>3.5</v>
      </c>
      <c r="H5015">
        <v>0.8</v>
      </c>
      <c r="I5015" t="s">
        <v>21</v>
      </c>
      <c r="J5015">
        <v>182</v>
      </c>
      <c r="K5015">
        <v>22</v>
      </c>
      <c r="L5015">
        <v>160</v>
      </c>
      <c r="M5015" t="s">
        <v>258</v>
      </c>
      <c r="N5015" t="s">
        <v>251</v>
      </c>
      <c r="O5015" t="s">
        <v>252</v>
      </c>
      <c r="P5015" t="str">
        <f t="shared" si="234"/>
        <v>NT</v>
      </c>
      <c r="Q5015" t="str">
        <f t="shared" si="235"/>
        <v>NA</v>
      </c>
      <c r="R5015">
        <f t="shared" si="236"/>
        <v>0.13750000000000001</v>
      </c>
    </row>
    <row r="5016" spans="1:18" x14ac:dyDescent="0.25">
      <c r="A5016" t="s">
        <v>257</v>
      </c>
      <c r="B5016" t="s">
        <v>263</v>
      </c>
      <c r="C5016" s="1">
        <v>44805</v>
      </c>
      <c r="D5016" s="1">
        <v>45001</v>
      </c>
      <c r="E5016" s="24">
        <v>196</v>
      </c>
      <c r="F5016">
        <v>0.5</v>
      </c>
      <c r="G5016">
        <v>3.6</v>
      </c>
      <c r="H5016">
        <v>0.9</v>
      </c>
      <c r="I5016" t="s">
        <v>21</v>
      </c>
      <c r="J5016">
        <v>182</v>
      </c>
      <c r="K5016">
        <v>22</v>
      </c>
      <c r="L5016">
        <v>160</v>
      </c>
      <c r="M5016" t="s">
        <v>258</v>
      </c>
      <c r="N5016" t="s">
        <v>251</v>
      </c>
      <c r="O5016" t="s">
        <v>252</v>
      </c>
      <c r="P5016" t="str">
        <f t="shared" si="234"/>
        <v>NT</v>
      </c>
      <c r="Q5016" t="str">
        <f t="shared" si="235"/>
        <v>NA</v>
      </c>
      <c r="R5016">
        <f t="shared" si="236"/>
        <v>0.13750000000000001</v>
      </c>
    </row>
    <row r="5017" spans="1:18" x14ac:dyDescent="0.25">
      <c r="A5017" t="s">
        <v>257</v>
      </c>
      <c r="B5017" t="s">
        <v>263</v>
      </c>
      <c r="C5017" s="1">
        <v>44805</v>
      </c>
      <c r="D5017" s="1">
        <v>45001</v>
      </c>
      <c r="E5017" s="24">
        <v>196</v>
      </c>
      <c r="F5017">
        <v>0.5</v>
      </c>
      <c r="G5017">
        <v>3.9</v>
      </c>
      <c r="H5017">
        <v>1</v>
      </c>
      <c r="I5017" t="s">
        <v>21</v>
      </c>
      <c r="J5017">
        <v>182</v>
      </c>
      <c r="K5017">
        <v>22</v>
      </c>
      <c r="L5017">
        <v>160</v>
      </c>
      <c r="M5017" t="s">
        <v>258</v>
      </c>
      <c r="N5017" t="s">
        <v>251</v>
      </c>
      <c r="O5017" t="s">
        <v>252</v>
      </c>
      <c r="P5017" t="str">
        <f t="shared" si="234"/>
        <v>NT</v>
      </c>
      <c r="Q5017" t="str">
        <f t="shared" si="235"/>
        <v>NA</v>
      </c>
      <c r="R5017">
        <f t="shared" si="236"/>
        <v>0.13750000000000001</v>
      </c>
    </row>
    <row r="5018" spans="1:18" x14ac:dyDescent="0.25">
      <c r="A5018" t="s">
        <v>257</v>
      </c>
      <c r="B5018" t="s">
        <v>263</v>
      </c>
      <c r="C5018" s="1">
        <v>44805</v>
      </c>
      <c r="D5018" s="1">
        <v>45001</v>
      </c>
      <c r="E5018" s="24">
        <v>196</v>
      </c>
      <c r="F5018">
        <v>0.5</v>
      </c>
      <c r="G5018">
        <v>3.5</v>
      </c>
      <c r="H5018">
        <v>0.8</v>
      </c>
      <c r="I5018" t="s">
        <v>21</v>
      </c>
      <c r="J5018">
        <v>182</v>
      </c>
      <c r="K5018">
        <v>22</v>
      </c>
      <c r="L5018">
        <v>160</v>
      </c>
      <c r="M5018" t="s">
        <v>258</v>
      </c>
      <c r="N5018" t="s">
        <v>251</v>
      </c>
      <c r="O5018" t="s">
        <v>252</v>
      </c>
      <c r="P5018" t="str">
        <f t="shared" si="234"/>
        <v>NT</v>
      </c>
      <c r="Q5018" t="str">
        <f t="shared" si="235"/>
        <v>NA</v>
      </c>
      <c r="R5018">
        <f t="shared" si="236"/>
        <v>0.13750000000000001</v>
      </c>
    </row>
    <row r="5019" spans="1:18" x14ac:dyDescent="0.25">
      <c r="A5019" t="s">
        <v>257</v>
      </c>
      <c r="B5019" t="s">
        <v>263</v>
      </c>
      <c r="C5019" s="1">
        <v>44805</v>
      </c>
      <c r="D5019" s="1">
        <v>45001</v>
      </c>
      <c r="E5019" s="24">
        <v>196</v>
      </c>
      <c r="F5019">
        <v>0.5</v>
      </c>
      <c r="G5019">
        <v>3.5</v>
      </c>
      <c r="H5019">
        <v>0.9</v>
      </c>
      <c r="I5019" t="s">
        <v>21</v>
      </c>
      <c r="J5019">
        <v>182</v>
      </c>
      <c r="K5019">
        <v>22</v>
      </c>
      <c r="L5019">
        <v>160</v>
      </c>
      <c r="M5019" t="s">
        <v>258</v>
      </c>
      <c r="N5019" t="s">
        <v>251</v>
      </c>
      <c r="O5019" t="s">
        <v>252</v>
      </c>
      <c r="P5019" t="str">
        <f t="shared" si="234"/>
        <v>NT</v>
      </c>
      <c r="Q5019" t="str">
        <f t="shared" si="235"/>
        <v>NA</v>
      </c>
      <c r="R5019">
        <f t="shared" si="236"/>
        <v>0.13750000000000001</v>
      </c>
    </row>
    <row r="5020" spans="1:18" x14ac:dyDescent="0.25">
      <c r="A5020" t="s">
        <v>257</v>
      </c>
      <c r="B5020" t="s">
        <v>263</v>
      </c>
      <c r="C5020" s="1">
        <v>44805</v>
      </c>
      <c r="D5020" s="1">
        <v>45001</v>
      </c>
      <c r="E5020" s="24">
        <v>196</v>
      </c>
      <c r="F5020">
        <v>0.5</v>
      </c>
      <c r="G5020">
        <v>3.4</v>
      </c>
      <c r="H5020">
        <v>0.8</v>
      </c>
      <c r="I5020" t="s">
        <v>21</v>
      </c>
      <c r="J5020">
        <v>182</v>
      </c>
      <c r="K5020">
        <v>22</v>
      </c>
      <c r="L5020">
        <v>160</v>
      </c>
      <c r="M5020" t="s">
        <v>258</v>
      </c>
      <c r="N5020" t="s">
        <v>251</v>
      </c>
      <c r="O5020" t="s">
        <v>252</v>
      </c>
      <c r="P5020" t="str">
        <f t="shared" si="234"/>
        <v>NT</v>
      </c>
      <c r="Q5020" t="str">
        <f t="shared" si="235"/>
        <v>NA</v>
      </c>
      <c r="R5020">
        <f t="shared" si="236"/>
        <v>0.13750000000000001</v>
      </c>
    </row>
    <row r="5021" spans="1:18" x14ac:dyDescent="0.25">
      <c r="A5021" t="s">
        <v>257</v>
      </c>
      <c r="B5021" t="s">
        <v>263</v>
      </c>
      <c r="C5021" s="1">
        <v>44805</v>
      </c>
      <c r="D5021" s="1">
        <v>45001</v>
      </c>
      <c r="E5021" s="24">
        <v>196</v>
      </c>
      <c r="F5021">
        <v>0.5</v>
      </c>
      <c r="G5021">
        <v>3.5</v>
      </c>
      <c r="H5021">
        <v>0.8</v>
      </c>
      <c r="I5021" t="s">
        <v>21</v>
      </c>
      <c r="J5021">
        <v>182</v>
      </c>
      <c r="K5021">
        <v>22</v>
      </c>
      <c r="L5021">
        <v>160</v>
      </c>
      <c r="M5021" t="s">
        <v>258</v>
      </c>
      <c r="N5021" t="s">
        <v>251</v>
      </c>
      <c r="O5021" t="s">
        <v>252</v>
      </c>
      <c r="P5021" t="str">
        <f t="shared" si="234"/>
        <v>NT</v>
      </c>
      <c r="Q5021" t="str">
        <f t="shared" si="235"/>
        <v>NA</v>
      </c>
      <c r="R5021">
        <f t="shared" si="236"/>
        <v>0.13750000000000001</v>
      </c>
    </row>
    <row r="5022" spans="1:18" x14ac:dyDescent="0.25">
      <c r="A5022" t="s">
        <v>257</v>
      </c>
      <c r="B5022" t="s">
        <v>263</v>
      </c>
      <c r="C5022" s="1">
        <v>44805</v>
      </c>
      <c r="D5022" s="1">
        <v>45001</v>
      </c>
      <c r="E5022" s="24">
        <v>196</v>
      </c>
      <c r="F5022">
        <v>0.5</v>
      </c>
      <c r="G5022">
        <v>3.4</v>
      </c>
      <c r="H5022">
        <v>0.8</v>
      </c>
      <c r="I5022" t="s">
        <v>21</v>
      </c>
      <c r="J5022">
        <v>182</v>
      </c>
      <c r="K5022">
        <v>22</v>
      </c>
      <c r="L5022">
        <v>160</v>
      </c>
      <c r="M5022" t="s">
        <v>258</v>
      </c>
      <c r="N5022" t="s">
        <v>251</v>
      </c>
      <c r="O5022" t="s">
        <v>252</v>
      </c>
      <c r="P5022" t="str">
        <f t="shared" si="234"/>
        <v>NT</v>
      </c>
      <c r="Q5022" t="str">
        <f t="shared" si="235"/>
        <v>NA</v>
      </c>
      <c r="R5022">
        <f t="shared" si="236"/>
        <v>0.13750000000000001</v>
      </c>
    </row>
    <row r="5023" spans="1:18" x14ac:dyDescent="0.25">
      <c r="A5023" t="s">
        <v>172</v>
      </c>
      <c r="B5023" t="s">
        <v>263</v>
      </c>
      <c r="C5023" s="1">
        <v>44942</v>
      </c>
      <c r="D5023" s="1">
        <v>45134</v>
      </c>
      <c r="E5023" s="24">
        <v>192</v>
      </c>
      <c r="F5023">
        <v>0.5</v>
      </c>
      <c r="G5023">
        <v>3.3</v>
      </c>
      <c r="H5023">
        <v>0.8</v>
      </c>
      <c r="I5023" t="s">
        <v>21</v>
      </c>
      <c r="J5023">
        <v>186</v>
      </c>
      <c r="K5023">
        <v>103</v>
      </c>
      <c r="L5023">
        <v>160</v>
      </c>
      <c r="M5023" t="s">
        <v>259</v>
      </c>
      <c r="N5023" t="s">
        <v>260</v>
      </c>
      <c r="O5023" t="s">
        <v>261</v>
      </c>
      <c r="P5023" t="str">
        <f t="shared" si="234"/>
        <v>NT</v>
      </c>
      <c r="Q5023" t="str">
        <f t="shared" si="235"/>
        <v>NA</v>
      </c>
      <c r="R5023">
        <f t="shared" si="236"/>
        <v>0.64375000000000004</v>
      </c>
    </row>
    <row r="5024" spans="1:18" x14ac:dyDescent="0.25">
      <c r="A5024" t="s">
        <v>172</v>
      </c>
      <c r="B5024" t="s">
        <v>263</v>
      </c>
      <c r="C5024" s="1">
        <v>44942</v>
      </c>
      <c r="D5024" s="1">
        <v>45134</v>
      </c>
      <c r="E5024" s="24">
        <v>192</v>
      </c>
      <c r="F5024">
        <v>0.5</v>
      </c>
      <c r="G5024">
        <v>2.9</v>
      </c>
      <c r="H5024">
        <v>0.7</v>
      </c>
      <c r="I5024" t="s">
        <v>21</v>
      </c>
      <c r="J5024">
        <v>186</v>
      </c>
      <c r="K5024">
        <v>103</v>
      </c>
      <c r="L5024">
        <v>160</v>
      </c>
      <c r="M5024" t="s">
        <v>259</v>
      </c>
      <c r="N5024" t="s">
        <v>260</v>
      </c>
      <c r="O5024" t="s">
        <v>261</v>
      </c>
      <c r="P5024" t="str">
        <f t="shared" si="234"/>
        <v>NT</v>
      </c>
      <c r="Q5024" t="str">
        <f t="shared" si="235"/>
        <v>NA</v>
      </c>
      <c r="R5024">
        <f t="shared" si="236"/>
        <v>0.64375000000000004</v>
      </c>
    </row>
    <row r="5025" spans="1:18" x14ac:dyDescent="0.25">
      <c r="A5025" t="s">
        <v>172</v>
      </c>
      <c r="B5025" t="s">
        <v>263</v>
      </c>
      <c r="C5025" s="1">
        <v>44942</v>
      </c>
      <c r="D5025" s="1">
        <v>45134</v>
      </c>
      <c r="E5025" s="24">
        <v>192</v>
      </c>
      <c r="F5025">
        <v>0.5</v>
      </c>
      <c r="G5025">
        <v>2.5</v>
      </c>
      <c r="H5025">
        <v>0.6</v>
      </c>
      <c r="I5025" t="s">
        <v>21</v>
      </c>
      <c r="J5025">
        <v>186</v>
      </c>
      <c r="K5025">
        <v>103</v>
      </c>
      <c r="L5025">
        <v>160</v>
      </c>
      <c r="M5025" t="s">
        <v>259</v>
      </c>
      <c r="N5025" t="s">
        <v>260</v>
      </c>
      <c r="O5025" t="s">
        <v>261</v>
      </c>
      <c r="P5025" t="str">
        <f t="shared" si="234"/>
        <v>NT</v>
      </c>
      <c r="Q5025" t="str">
        <f t="shared" si="235"/>
        <v>NA</v>
      </c>
      <c r="R5025">
        <f t="shared" si="236"/>
        <v>0.64375000000000004</v>
      </c>
    </row>
    <row r="5026" spans="1:18" x14ac:dyDescent="0.25">
      <c r="A5026" t="s">
        <v>172</v>
      </c>
      <c r="B5026" t="s">
        <v>263</v>
      </c>
      <c r="C5026" s="1">
        <v>44942</v>
      </c>
      <c r="D5026" s="1">
        <v>45134</v>
      </c>
      <c r="E5026" s="24">
        <v>192</v>
      </c>
      <c r="F5026">
        <v>0.5</v>
      </c>
      <c r="G5026">
        <v>2.8</v>
      </c>
      <c r="H5026">
        <v>0.7</v>
      </c>
      <c r="I5026" t="s">
        <v>21</v>
      </c>
      <c r="J5026">
        <v>186</v>
      </c>
      <c r="K5026">
        <v>103</v>
      </c>
      <c r="L5026">
        <v>160</v>
      </c>
      <c r="M5026" t="s">
        <v>259</v>
      </c>
      <c r="N5026" t="s">
        <v>260</v>
      </c>
      <c r="O5026" t="s">
        <v>261</v>
      </c>
      <c r="P5026" t="str">
        <f t="shared" si="234"/>
        <v>NT</v>
      </c>
      <c r="Q5026" t="str">
        <f t="shared" si="235"/>
        <v>NA</v>
      </c>
      <c r="R5026">
        <f t="shared" si="236"/>
        <v>0.64375000000000004</v>
      </c>
    </row>
    <row r="5027" spans="1:18" x14ac:dyDescent="0.25">
      <c r="A5027" t="s">
        <v>172</v>
      </c>
      <c r="B5027" t="s">
        <v>263</v>
      </c>
      <c r="C5027" s="1">
        <v>44942</v>
      </c>
      <c r="D5027" s="1">
        <v>45134</v>
      </c>
      <c r="E5027" s="24">
        <v>192</v>
      </c>
      <c r="F5027">
        <v>0.5</v>
      </c>
      <c r="G5027">
        <v>2.7</v>
      </c>
      <c r="H5027">
        <v>0.7</v>
      </c>
      <c r="I5027" t="s">
        <v>21</v>
      </c>
      <c r="J5027">
        <v>186</v>
      </c>
      <c r="K5027">
        <v>103</v>
      </c>
      <c r="L5027">
        <v>160</v>
      </c>
      <c r="M5027" t="s">
        <v>259</v>
      </c>
      <c r="N5027" t="s">
        <v>260</v>
      </c>
      <c r="O5027" t="s">
        <v>261</v>
      </c>
      <c r="P5027" t="str">
        <f t="shared" si="234"/>
        <v>NT</v>
      </c>
      <c r="Q5027" t="str">
        <f t="shared" si="235"/>
        <v>NA</v>
      </c>
      <c r="R5027">
        <f t="shared" si="236"/>
        <v>0.64375000000000004</v>
      </c>
    </row>
    <row r="5028" spans="1:18" x14ac:dyDescent="0.25">
      <c r="A5028" t="s">
        <v>172</v>
      </c>
      <c r="B5028" t="s">
        <v>263</v>
      </c>
      <c r="C5028" s="1">
        <v>44942</v>
      </c>
      <c r="D5028" s="1">
        <v>45134</v>
      </c>
      <c r="E5028" s="24">
        <v>192</v>
      </c>
      <c r="F5028">
        <v>0.5</v>
      </c>
      <c r="G5028">
        <v>2.8</v>
      </c>
      <c r="H5028">
        <v>0.7</v>
      </c>
      <c r="I5028" t="s">
        <v>21</v>
      </c>
      <c r="J5028">
        <v>186</v>
      </c>
      <c r="K5028">
        <v>103</v>
      </c>
      <c r="L5028">
        <v>160</v>
      </c>
      <c r="M5028" t="s">
        <v>259</v>
      </c>
      <c r="N5028" t="s">
        <v>260</v>
      </c>
      <c r="O5028" t="s">
        <v>261</v>
      </c>
      <c r="P5028" t="str">
        <f t="shared" si="234"/>
        <v>NT</v>
      </c>
      <c r="Q5028" t="str">
        <f t="shared" si="235"/>
        <v>NA</v>
      </c>
      <c r="R5028">
        <f t="shared" si="236"/>
        <v>0.64375000000000004</v>
      </c>
    </row>
    <row r="5029" spans="1:18" x14ac:dyDescent="0.25">
      <c r="A5029" t="s">
        <v>172</v>
      </c>
      <c r="B5029" t="s">
        <v>263</v>
      </c>
      <c r="C5029" s="1">
        <v>44942</v>
      </c>
      <c r="D5029" s="1">
        <v>45134</v>
      </c>
      <c r="E5029" s="24">
        <v>192</v>
      </c>
      <c r="F5029">
        <v>0.5</v>
      </c>
      <c r="G5029">
        <v>2.7</v>
      </c>
      <c r="H5029">
        <v>0.7</v>
      </c>
      <c r="I5029" t="s">
        <v>21</v>
      </c>
      <c r="J5029">
        <v>186</v>
      </c>
      <c r="K5029">
        <v>103</v>
      </c>
      <c r="L5029">
        <v>160</v>
      </c>
      <c r="M5029" t="s">
        <v>259</v>
      </c>
      <c r="N5029" t="s">
        <v>260</v>
      </c>
      <c r="O5029" t="s">
        <v>261</v>
      </c>
      <c r="P5029" t="str">
        <f t="shared" si="234"/>
        <v>NT</v>
      </c>
      <c r="Q5029" t="str">
        <f t="shared" si="235"/>
        <v>NA</v>
      </c>
      <c r="R5029">
        <f t="shared" si="236"/>
        <v>0.64375000000000004</v>
      </c>
    </row>
    <row r="5030" spans="1:18" x14ac:dyDescent="0.25">
      <c r="A5030" t="s">
        <v>172</v>
      </c>
      <c r="B5030" t="s">
        <v>263</v>
      </c>
      <c r="C5030" s="1">
        <v>44942</v>
      </c>
      <c r="D5030" s="1">
        <v>45134</v>
      </c>
      <c r="E5030" s="24">
        <v>192</v>
      </c>
      <c r="F5030">
        <v>0.5</v>
      </c>
      <c r="G5030">
        <v>2.7</v>
      </c>
      <c r="H5030">
        <v>0.7</v>
      </c>
      <c r="I5030" t="s">
        <v>21</v>
      </c>
      <c r="J5030">
        <v>186</v>
      </c>
      <c r="K5030">
        <v>103</v>
      </c>
      <c r="L5030">
        <v>160</v>
      </c>
      <c r="M5030" t="s">
        <v>259</v>
      </c>
      <c r="N5030" t="s">
        <v>260</v>
      </c>
      <c r="O5030" t="s">
        <v>261</v>
      </c>
      <c r="P5030" t="str">
        <f t="shared" si="234"/>
        <v>NT</v>
      </c>
      <c r="Q5030" t="str">
        <f t="shared" si="235"/>
        <v>NA</v>
      </c>
      <c r="R5030">
        <f t="shared" si="236"/>
        <v>0.64375000000000004</v>
      </c>
    </row>
    <row r="5031" spans="1:18" x14ac:dyDescent="0.25">
      <c r="A5031" t="s">
        <v>172</v>
      </c>
      <c r="B5031" t="s">
        <v>263</v>
      </c>
      <c r="C5031" s="1">
        <v>44942</v>
      </c>
      <c r="D5031" s="1">
        <v>45134</v>
      </c>
      <c r="E5031" s="24">
        <v>192</v>
      </c>
      <c r="F5031">
        <v>0.5</v>
      </c>
      <c r="G5031">
        <v>2.5</v>
      </c>
      <c r="H5031">
        <v>0.6</v>
      </c>
      <c r="I5031" t="s">
        <v>21</v>
      </c>
      <c r="J5031">
        <v>186</v>
      </c>
      <c r="K5031">
        <v>103</v>
      </c>
      <c r="L5031">
        <v>160</v>
      </c>
      <c r="M5031" t="s">
        <v>259</v>
      </c>
      <c r="N5031" t="s">
        <v>260</v>
      </c>
      <c r="O5031" t="s">
        <v>261</v>
      </c>
      <c r="P5031" t="str">
        <f t="shared" si="234"/>
        <v>NT</v>
      </c>
      <c r="Q5031" t="str">
        <f t="shared" si="235"/>
        <v>NA</v>
      </c>
      <c r="R5031">
        <f t="shared" si="236"/>
        <v>0.64375000000000004</v>
      </c>
    </row>
    <row r="5032" spans="1:18" x14ac:dyDescent="0.25">
      <c r="A5032" t="s">
        <v>172</v>
      </c>
      <c r="B5032" t="s">
        <v>263</v>
      </c>
      <c r="C5032" s="1">
        <v>44942</v>
      </c>
      <c r="D5032" s="1">
        <v>45134</v>
      </c>
      <c r="E5032" s="24">
        <v>192</v>
      </c>
      <c r="F5032">
        <v>0.5</v>
      </c>
      <c r="G5032">
        <v>3</v>
      </c>
      <c r="H5032">
        <v>0.7</v>
      </c>
      <c r="I5032" t="s">
        <v>21</v>
      </c>
      <c r="J5032">
        <v>186</v>
      </c>
      <c r="K5032">
        <v>103</v>
      </c>
      <c r="L5032">
        <v>160</v>
      </c>
      <c r="M5032" t="s">
        <v>259</v>
      </c>
      <c r="N5032" t="s">
        <v>260</v>
      </c>
      <c r="O5032" t="s">
        <v>261</v>
      </c>
      <c r="P5032" t="str">
        <f t="shared" si="234"/>
        <v>NT</v>
      </c>
      <c r="Q5032" t="str">
        <f t="shared" si="235"/>
        <v>NA</v>
      </c>
      <c r="R5032">
        <f t="shared" si="236"/>
        <v>0.64375000000000004</v>
      </c>
    </row>
    <row r="5033" spans="1:18" x14ac:dyDescent="0.25">
      <c r="A5033" t="s">
        <v>172</v>
      </c>
      <c r="B5033" t="s">
        <v>263</v>
      </c>
      <c r="C5033" s="1">
        <v>44942</v>
      </c>
      <c r="D5033" s="1">
        <v>45134</v>
      </c>
      <c r="E5033" s="24">
        <v>192</v>
      </c>
      <c r="F5033">
        <v>0.5</v>
      </c>
      <c r="G5033">
        <v>3.1</v>
      </c>
      <c r="H5033">
        <v>0.8</v>
      </c>
      <c r="I5033" t="s">
        <v>21</v>
      </c>
      <c r="J5033">
        <v>186</v>
      </c>
      <c r="K5033">
        <v>103</v>
      </c>
      <c r="L5033">
        <v>160</v>
      </c>
      <c r="M5033" t="s">
        <v>259</v>
      </c>
      <c r="N5033" t="s">
        <v>260</v>
      </c>
      <c r="O5033" t="s">
        <v>261</v>
      </c>
      <c r="P5033" t="str">
        <f t="shared" si="234"/>
        <v>NT</v>
      </c>
      <c r="Q5033" t="str">
        <f t="shared" si="235"/>
        <v>NA</v>
      </c>
      <c r="R5033">
        <f t="shared" si="236"/>
        <v>0.64375000000000004</v>
      </c>
    </row>
    <row r="5034" spans="1:18" x14ac:dyDescent="0.25">
      <c r="A5034" t="s">
        <v>172</v>
      </c>
      <c r="B5034" t="s">
        <v>263</v>
      </c>
      <c r="C5034" s="1">
        <v>44942</v>
      </c>
      <c r="D5034" s="1">
        <v>45134</v>
      </c>
      <c r="E5034" s="24">
        <v>192</v>
      </c>
      <c r="F5034">
        <v>0.5</v>
      </c>
      <c r="G5034">
        <v>2.9</v>
      </c>
      <c r="H5034">
        <v>0.7</v>
      </c>
      <c r="I5034" t="s">
        <v>21</v>
      </c>
      <c r="J5034">
        <v>186</v>
      </c>
      <c r="K5034">
        <v>103</v>
      </c>
      <c r="L5034">
        <v>160</v>
      </c>
      <c r="M5034" t="s">
        <v>259</v>
      </c>
      <c r="N5034" t="s">
        <v>260</v>
      </c>
      <c r="O5034" t="s">
        <v>261</v>
      </c>
      <c r="P5034" t="str">
        <f t="shared" si="234"/>
        <v>NT</v>
      </c>
      <c r="Q5034" t="str">
        <f t="shared" si="235"/>
        <v>NA</v>
      </c>
      <c r="R5034">
        <f t="shared" si="236"/>
        <v>0.64375000000000004</v>
      </c>
    </row>
    <row r="5035" spans="1:18" x14ac:dyDescent="0.25">
      <c r="A5035" t="s">
        <v>172</v>
      </c>
      <c r="B5035" t="s">
        <v>263</v>
      </c>
      <c r="C5035" s="1">
        <v>44942</v>
      </c>
      <c r="D5035" s="1">
        <v>45134</v>
      </c>
      <c r="E5035" s="24">
        <v>192</v>
      </c>
      <c r="F5035">
        <v>0.5</v>
      </c>
      <c r="G5035">
        <v>2.7</v>
      </c>
      <c r="H5035">
        <v>0.7</v>
      </c>
      <c r="I5035" t="s">
        <v>21</v>
      </c>
      <c r="J5035">
        <v>186</v>
      </c>
      <c r="K5035">
        <v>103</v>
      </c>
      <c r="L5035">
        <v>160</v>
      </c>
      <c r="M5035" t="s">
        <v>259</v>
      </c>
      <c r="N5035" t="s">
        <v>260</v>
      </c>
      <c r="O5035" t="s">
        <v>261</v>
      </c>
      <c r="P5035" t="str">
        <f t="shared" si="234"/>
        <v>NT</v>
      </c>
      <c r="Q5035" t="str">
        <f t="shared" si="235"/>
        <v>NA</v>
      </c>
      <c r="R5035">
        <f t="shared" si="236"/>
        <v>0.64375000000000004</v>
      </c>
    </row>
    <row r="5036" spans="1:18" x14ac:dyDescent="0.25">
      <c r="A5036" t="s">
        <v>172</v>
      </c>
      <c r="B5036" t="s">
        <v>263</v>
      </c>
      <c r="C5036" s="1">
        <v>44942</v>
      </c>
      <c r="D5036" s="1">
        <v>45134</v>
      </c>
      <c r="E5036" s="24">
        <v>192</v>
      </c>
      <c r="F5036">
        <v>0.5</v>
      </c>
      <c r="G5036">
        <v>2.9</v>
      </c>
      <c r="H5036">
        <v>0.7</v>
      </c>
      <c r="I5036" t="s">
        <v>21</v>
      </c>
      <c r="J5036">
        <v>186</v>
      </c>
      <c r="K5036">
        <v>103</v>
      </c>
      <c r="L5036">
        <v>160</v>
      </c>
      <c r="M5036" t="s">
        <v>259</v>
      </c>
      <c r="N5036" t="s">
        <v>260</v>
      </c>
      <c r="O5036" t="s">
        <v>261</v>
      </c>
      <c r="P5036" t="str">
        <f t="shared" si="234"/>
        <v>NT</v>
      </c>
      <c r="Q5036" t="str">
        <f t="shared" si="235"/>
        <v>NA</v>
      </c>
      <c r="R5036">
        <f t="shared" si="236"/>
        <v>0.64375000000000004</v>
      </c>
    </row>
    <row r="5037" spans="1:18" x14ac:dyDescent="0.25">
      <c r="A5037" t="s">
        <v>172</v>
      </c>
      <c r="B5037" t="s">
        <v>263</v>
      </c>
      <c r="C5037" s="1">
        <v>44942</v>
      </c>
      <c r="D5037" s="1">
        <v>45134</v>
      </c>
      <c r="E5037" s="24">
        <v>192</v>
      </c>
      <c r="F5037">
        <v>0.5</v>
      </c>
      <c r="G5037">
        <v>2.6</v>
      </c>
      <c r="H5037">
        <v>0.7</v>
      </c>
      <c r="I5037" t="s">
        <v>21</v>
      </c>
      <c r="J5037">
        <v>186</v>
      </c>
      <c r="K5037">
        <v>103</v>
      </c>
      <c r="L5037">
        <v>160</v>
      </c>
      <c r="M5037" t="s">
        <v>259</v>
      </c>
      <c r="N5037" t="s">
        <v>260</v>
      </c>
      <c r="O5037" t="s">
        <v>261</v>
      </c>
      <c r="P5037" t="str">
        <f t="shared" si="234"/>
        <v>NT</v>
      </c>
      <c r="Q5037" t="str">
        <f t="shared" si="235"/>
        <v>NA</v>
      </c>
      <c r="R5037">
        <f t="shared" si="236"/>
        <v>0.64375000000000004</v>
      </c>
    </row>
    <row r="5038" spans="1:18" x14ac:dyDescent="0.25">
      <c r="A5038" t="s">
        <v>172</v>
      </c>
      <c r="B5038" t="s">
        <v>263</v>
      </c>
      <c r="C5038" s="1">
        <v>44942</v>
      </c>
      <c r="D5038" s="1">
        <v>45134</v>
      </c>
      <c r="E5038" s="24">
        <v>192</v>
      </c>
      <c r="F5038">
        <v>0.5</v>
      </c>
      <c r="G5038">
        <v>3</v>
      </c>
      <c r="H5038">
        <v>0.8</v>
      </c>
      <c r="I5038" t="s">
        <v>21</v>
      </c>
      <c r="J5038">
        <v>186</v>
      </c>
      <c r="K5038">
        <v>103</v>
      </c>
      <c r="L5038">
        <v>160</v>
      </c>
      <c r="M5038" t="s">
        <v>259</v>
      </c>
      <c r="N5038" t="s">
        <v>260</v>
      </c>
      <c r="O5038" t="s">
        <v>261</v>
      </c>
      <c r="P5038" t="str">
        <f t="shared" si="234"/>
        <v>NT</v>
      </c>
      <c r="Q5038" t="str">
        <f t="shared" si="235"/>
        <v>NA</v>
      </c>
      <c r="R5038">
        <f t="shared" si="236"/>
        <v>0.64375000000000004</v>
      </c>
    </row>
    <row r="5039" spans="1:18" x14ac:dyDescent="0.25">
      <c r="A5039" t="s">
        <v>172</v>
      </c>
      <c r="B5039" t="s">
        <v>263</v>
      </c>
      <c r="C5039" s="1">
        <v>44942</v>
      </c>
      <c r="D5039" s="1">
        <v>45134</v>
      </c>
      <c r="E5039" s="24">
        <v>192</v>
      </c>
      <c r="F5039">
        <v>0.5</v>
      </c>
      <c r="G5039">
        <v>2.5</v>
      </c>
      <c r="H5039">
        <v>0.6</v>
      </c>
      <c r="I5039" t="s">
        <v>21</v>
      </c>
      <c r="J5039">
        <v>186</v>
      </c>
      <c r="K5039">
        <v>103</v>
      </c>
      <c r="L5039">
        <v>160</v>
      </c>
      <c r="M5039" t="s">
        <v>259</v>
      </c>
      <c r="N5039" t="s">
        <v>260</v>
      </c>
      <c r="O5039" t="s">
        <v>261</v>
      </c>
      <c r="P5039" t="str">
        <f t="shared" si="234"/>
        <v>NT</v>
      </c>
      <c r="Q5039" t="str">
        <f t="shared" si="235"/>
        <v>NA</v>
      </c>
      <c r="R5039">
        <f t="shared" si="236"/>
        <v>0.64375000000000004</v>
      </c>
    </row>
    <row r="5040" spans="1:18" x14ac:dyDescent="0.25">
      <c r="A5040" t="s">
        <v>172</v>
      </c>
      <c r="B5040" t="s">
        <v>263</v>
      </c>
      <c r="C5040" s="1">
        <v>44942</v>
      </c>
      <c r="D5040" s="1">
        <v>45134</v>
      </c>
      <c r="E5040" s="24">
        <v>192</v>
      </c>
      <c r="F5040">
        <v>0.5</v>
      </c>
      <c r="G5040">
        <v>2.9</v>
      </c>
      <c r="H5040">
        <v>0.7</v>
      </c>
      <c r="I5040" t="s">
        <v>21</v>
      </c>
      <c r="J5040">
        <v>186</v>
      </c>
      <c r="K5040">
        <v>103</v>
      </c>
      <c r="L5040">
        <v>160</v>
      </c>
      <c r="M5040" t="s">
        <v>259</v>
      </c>
      <c r="N5040" t="s">
        <v>260</v>
      </c>
      <c r="O5040" t="s">
        <v>261</v>
      </c>
      <c r="P5040" t="str">
        <f t="shared" si="234"/>
        <v>NT</v>
      </c>
      <c r="Q5040" t="str">
        <f t="shared" si="235"/>
        <v>NA</v>
      </c>
      <c r="R5040">
        <f t="shared" si="236"/>
        <v>0.64375000000000004</v>
      </c>
    </row>
    <row r="5041" spans="1:18" x14ac:dyDescent="0.25">
      <c r="A5041" t="s">
        <v>172</v>
      </c>
      <c r="B5041" t="s">
        <v>263</v>
      </c>
      <c r="C5041" s="1">
        <v>44942</v>
      </c>
      <c r="D5041" s="1">
        <v>45134</v>
      </c>
      <c r="E5041" s="24">
        <v>192</v>
      </c>
      <c r="F5041">
        <v>0.5</v>
      </c>
      <c r="G5041">
        <v>2.4</v>
      </c>
      <c r="H5041">
        <v>0.5</v>
      </c>
      <c r="I5041" t="s">
        <v>21</v>
      </c>
      <c r="J5041">
        <v>186</v>
      </c>
      <c r="K5041">
        <v>103</v>
      </c>
      <c r="L5041">
        <v>160</v>
      </c>
      <c r="M5041" t="s">
        <v>259</v>
      </c>
      <c r="N5041" t="s">
        <v>260</v>
      </c>
      <c r="O5041" t="s">
        <v>261</v>
      </c>
      <c r="P5041" t="str">
        <f t="shared" si="234"/>
        <v>NT</v>
      </c>
      <c r="Q5041" t="str">
        <f t="shared" si="235"/>
        <v>NA</v>
      </c>
      <c r="R5041">
        <f t="shared" si="236"/>
        <v>0.64375000000000004</v>
      </c>
    </row>
    <row r="5042" spans="1:18" x14ac:dyDescent="0.25">
      <c r="A5042" t="s">
        <v>172</v>
      </c>
      <c r="B5042" t="s">
        <v>263</v>
      </c>
      <c r="C5042" s="1">
        <v>44942</v>
      </c>
      <c r="D5042" s="1">
        <v>45134</v>
      </c>
      <c r="E5042" s="24">
        <v>192</v>
      </c>
      <c r="F5042">
        <v>0.5</v>
      </c>
      <c r="G5042">
        <v>3</v>
      </c>
      <c r="H5042">
        <v>0.7</v>
      </c>
      <c r="I5042" t="s">
        <v>21</v>
      </c>
      <c r="J5042">
        <v>186</v>
      </c>
      <c r="K5042">
        <v>103</v>
      </c>
      <c r="L5042">
        <v>160</v>
      </c>
      <c r="M5042" t="s">
        <v>259</v>
      </c>
      <c r="N5042" t="s">
        <v>260</v>
      </c>
      <c r="O5042" t="s">
        <v>261</v>
      </c>
      <c r="P5042" t="str">
        <f t="shared" si="234"/>
        <v>NT</v>
      </c>
      <c r="Q5042" t="str">
        <f t="shared" si="235"/>
        <v>NA</v>
      </c>
      <c r="R5042">
        <f t="shared" si="236"/>
        <v>0.64375000000000004</v>
      </c>
    </row>
    <row r="5043" spans="1:18" x14ac:dyDescent="0.25">
      <c r="A5043" t="s">
        <v>172</v>
      </c>
      <c r="B5043" t="s">
        <v>263</v>
      </c>
      <c r="C5043" s="1">
        <v>44942</v>
      </c>
      <c r="D5043" s="1">
        <v>45134</v>
      </c>
      <c r="E5043" s="24">
        <v>192</v>
      </c>
      <c r="F5043">
        <v>0.5</v>
      </c>
      <c r="G5043">
        <v>2.9</v>
      </c>
      <c r="H5043">
        <v>0.7</v>
      </c>
      <c r="I5043" t="s">
        <v>21</v>
      </c>
      <c r="J5043">
        <v>186</v>
      </c>
      <c r="K5043">
        <v>103</v>
      </c>
      <c r="L5043">
        <v>160</v>
      </c>
      <c r="M5043" t="s">
        <v>259</v>
      </c>
      <c r="N5043" t="s">
        <v>260</v>
      </c>
      <c r="O5043" t="s">
        <v>261</v>
      </c>
      <c r="P5043" t="str">
        <f t="shared" si="234"/>
        <v>NT</v>
      </c>
      <c r="Q5043" t="str">
        <f t="shared" si="235"/>
        <v>NA</v>
      </c>
      <c r="R5043">
        <f t="shared" si="236"/>
        <v>0.64375000000000004</v>
      </c>
    </row>
    <row r="5044" spans="1:18" x14ac:dyDescent="0.25">
      <c r="A5044" t="s">
        <v>172</v>
      </c>
      <c r="B5044" t="s">
        <v>263</v>
      </c>
      <c r="C5044" s="1">
        <v>44942</v>
      </c>
      <c r="D5044" s="1">
        <v>45134</v>
      </c>
      <c r="E5044" s="24">
        <v>192</v>
      </c>
      <c r="F5044">
        <v>0.5</v>
      </c>
      <c r="G5044">
        <v>2.9</v>
      </c>
      <c r="H5044">
        <v>0.8</v>
      </c>
      <c r="I5044" t="s">
        <v>21</v>
      </c>
      <c r="J5044">
        <v>186</v>
      </c>
      <c r="K5044">
        <v>103</v>
      </c>
      <c r="L5044">
        <v>160</v>
      </c>
      <c r="M5044" t="s">
        <v>259</v>
      </c>
      <c r="N5044" t="s">
        <v>260</v>
      </c>
      <c r="O5044" t="s">
        <v>261</v>
      </c>
      <c r="P5044" t="str">
        <f t="shared" si="234"/>
        <v>NT</v>
      </c>
      <c r="Q5044" t="str">
        <f t="shared" si="235"/>
        <v>NA</v>
      </c>
      <c r="R5044">
        <f t="shared" si="236"/>
        <v>0.64375000000000004</v>
      </c>
    </row>
    <row r="5045" spans="1:18" x14ac:dyDescent="0.25">
      <c r="A5045" t="s">
        <v>172</v>
      </c>
      <c r="B5045" t="s">
        <v>263</v>
      </c>
      <c r="C5045" s="1">
        <v>44942</v>
      </c>
      <c r="D5045" s="1">
        <v>45134</v>
      </c>
      <c r="E5045" s="24">
        <v>192</v>
      </c>
      <c r="F5045">
        <v>0.5</v>
      </c>
      <c r="G5045">
        <v>2.5</v>
      </c>
      <c r="H5045">
        <v>0.6</v>
      </c>
      <c r="I5045" t="s">
        <v>21</v>
      </c>
      <c r="J5045">
        <v>186</v>
      </c>
      <c r="K5045">
        <v>103</v>
      </c>
      <c r="L5045">
        <v>160</v>
      </c>
      <c r="M5045" t="s">
        <v>259</v>
      </c>
      <c r="N5045" t="s">
        <v>260</v>
      </c>
      <c r="O5045" t="s">
        <v>261</v>
      </c>
      <c r="P5045" t="str">
        <f t="shared" si="234"/>
        <v>NT</v>
      </c>
      <c r="Q5045" t="str">
        <f t="shared" si="235"/>
        <v>NA</v>
      </c>
      <c r="R5045">
        <f t="shared" si="236"/>
        <v>0.64375000000000004</v>
      </c>
    </row>
    <row r="5046" spans="1:18" x14ac:dyDescent="0.25">
      <c r="A5046" t="s">
        <v>172</v>
      </c>
      <c r="B5046" t="s">
        <v>263</v>
      </c>
      <c r="C5046" s="1">
        <v>44942</v>
      </c>
      <c r="D5046" s="1">
        <v>45134</v>
      </c>
      <c r="E5046" s="24">
        <v>192</v>
      </c>
      <c r="F5046">
        <v>0.5</v>
      </c>
      <c r="G5046">
        <v>3</v>
      </c>
      <c r="H5046">
        <v>0.7</v>
      </c>
      <c r="I5046" t="s">
        <v>21</v>
      </c>
      <c r="J5046">
        <v>186</v>
      </c>
      <c r="K5046">
        <v>103</v>
      </c>
      <c r="L5046">
        <v>160</v>
      </c>
      <c r="M5046" t="s">
        <v>259</v>
      </c>
      <c r="N5046" t="s">
        <v>260</v>
      </c>
      <c r="O5046" t="s">
        <v>261</v>
      </c>
      <c r="P5046" t="str">
        <f t="shared" si="234"/>
        <v>NT</v>
      </c>
      <c r="Q5046" t="str">
        <f t="shared" si="235"/>
        <v>NA</v>
      </c>
      <c r="R5046">
        <f t="shared" si="236"/>
        <v>0.64375000000000004</v>
      </c>
    </row>
    <row r="5047" spans="1:18" x14ac:dyDescent="0.25">
      <c r="A5047" t="s">
        <v>172</v>
      </c>
      <c r="B5047" t="s">
        <v>263</v>
      </c>
      <c r="C5047" s="1">
        <v>44942</v>
      </c>
      <c r="D5047" s="1">
        <v>45134</v>
      </c>
      <c r="E5047" s="24">
        <v>192</v>
      </c>
      <c r="F5047">
        <v>0.5</v>
      </c>
      <c r="G5047">
        <v>2.9</v>
      </c>
      <c r="H5047">
        <v>0.7</v>
      </c>
      <c r="I5047" t="s">
        <v>21</v>
      </c>
      <c r="J5047">
        <v>186</v>
      </c>
      <c r="K5047">
        <v>103</v>
      </c>
      <c r="L5047">
        <v>160</v>
      </c>
      <c r="M5047" t="s">
        <v>259</v>
      </c>
      <c r="N5047" t="s">
        <v>260</v>
      </c>
      <c r="O5047" t="s">
        <v>261</v>
      </c>
      <c r="P5047" t="str">
        <f t="shared" si="234"/>
        <v>NT</v>
      </c>
      <c r="Q5047" t="str">
        <f t="shared" si="235"/>
        <v>NA</v>
      </c>
      <c r="R5047">
        <f t="shared" si="236"/>
        <v>0.64375000000000004</v>
      </c>
    </row>
    <row r="5048" spans="1:18" x14ac:dyDescent="0.25">
      <c r="A5048" t="s">
        <v>172</v>
      </c>
      <c r="B5048" t="s">
        <v>263</v>
      </c>
      <c r="C5048" s="1">
        <v>44942</v>
      </c>
      <c r="D5048" s="1">
        <v>45134</v>
      </c>
      <c r="E5048" s="24">
        <v>192</v>
      </c>
      <c r="F5048">
        <v>0.5</v>
      </c>
      <c r="G5048">
        <v>2.5</v>
      </c>
      <c r="H5048">
        <v>0.6</v>
      </c>
      <c r="I5048" t="s">
        <v>21</v>
      </c>
      <c r="J5048">
        <v>186</v>
      </c>
      <c r="K5048">
        <v>103</v>
      </c>
      <c r="L5048">
        <v>160</v>
      </c>
      <c r="M5048" t="s">
        <v>259</v>
      </c>
      <c r="N5048" t="s">
        <v>260</v>
      </c>
      <c r="O5048" t="s">
        <v>261</v>
      </c>
      <c r="P5048" t="str">
        <f t="shared" si="234"/>
        <v>NT</v>
      </c>
      <c r="Q5048" t="str">
        <f t="shared" si="235"/>
        <v>NA</v>
      </c>
      <c r="R5048">
        <f t="shared" si="236"/>
        <v>0.64375000000000004</v>
      </c>
    </row>
    <row r="5049" spans="1:18" x14ac:dyDescent="0.25">
      <c r="A5049" t="s">
        <v>172</v>
      </c>
      <c r="B5049" t="s">
        <v>263</v>
      </c>
      <c r="C5049" s="1">
        <v>44942</v>
      </c>
      <c r="D5049" s="1">
        <v>45134</v>
      </c>
      <c r="E5049" s="24">
        <v>192</v>
      </c>
      <c r="F5049">
        <v>0.5</v>
      </c>
      <c r="G5049">
        <v>2.5</v>
      </c>
      <c r="H5049">
        <v>0.6</v>
      </c>
      <c r="I5049" t="s">
        <v>21</v>
      </c>
      <c r="J5049">
        <v>186</v>
      </c>
      <c r="K5049">
        <v>103</v>
      </c>
      <c r="L5049">
        <v>160</v>
      </c>
      <c r="M5049" t="s">
        <v>259</v>
      </c>
      <c r="N5049" t="s">
        <v>260</v>
      </c>
      <c r="O5049" t="s">
        <v>261</v>
      </c>
      <c r="P5049" t="str">
        <f t="shared" si="234"/>
        <v>NT</v>
      </c>
      <c r="Q5049" t="str">
        <f t="shared" si="235"/>
        <v>NA</v>
      </c>
      <c r="R5049">
        <f t="shared" si="236"/>
        <v>0.64375000000000004</v>
      </c>
    </row>
    <row r="5050" spans="1:18" x14ac:dyDescent="0.25">
      <c r="A5050" t="s">
        <v>172</v>
      </c>
      <c r="B5050" t="s">
        <v>263</v>
      </c>
      <c r="C5050" s="1">
        <v>44942</v>
      </c>
      <c r="D5050" s="1">
        <v>45134</v>
      </c>
      <c r="E5050" s="24">
        <v>192</v>
      </c>
      <c r="F5050">
        <v>0.5</v>
      </c>
      <c r="G5050">
        <v>2.5</v>
      </c>
      <c r="H5050">
        <v>0.6</v>
      </c>
      <c r="I5050" t="s">
        <v>21</v>
      </c>
      <c r="J5050">
        <v>186</v>
      </c>
      <c r="K5050">
        <v>103</v>
      </c>
      <c r="L5050">
        <v>160</v>
      </c>
      <c r="M5050" t="s">
        <v>259</v>
      </c>
      <c r="N5050" t="s">
        <v>260</v>
      </c>
      <c r="O5050" t="s">
        <v>261</v>
      </c>
      <c r="P5050" t="str">
        <f t="shared" si="234"/>
        <v>NT</v>
      </c>
      <c r="Q5050" t="str">
        <f t="shared" si="235"/>
        <v>NA</v>
      </c>
      <c r="R5050">
        <f t="shared" si="236"/>
        <v>0.64375000000000004</v>
      </c>
    </row>
    <row r="5051" spans="1:18" x14ac:dyDescent="0.25">
      <c r="A5051" t="s">
        <v>172</v>
      </c>
      <c r="B5051" t="s">
        <v>263</v>
      </c>
      <c r="C5051" s="1">
        <v>44942</v>
      </c>
      <c r="D5051" s="1">
        <v>45134</v>
      </c>
      <c r="E5051" s="24">
        <v>192</v>
      </c>
      <c r="F5051">
        <v>0.5</v>
      </c>
      <c r="G5051">
        <v>2.2000000000000002</v>
      </c>
      <c r="H5051">
        <v>0.5</v>
      </c>
      <c r="I5051" t="s">
        <v>21</v>
      </c>
      <c r="J5051">
        <v>186</v>
      </c>
      <c r="K5051">
        <v>103</v>
      </c>
      <c r="L5051">
        <v>160</v>
      </c>
      <c r="M5051" t="s">
        <v>259</v>
      </c>
      <c r="N5051" t="s">
        <v>260</v>
      </c>
      <c r="O5051" t="s">
        <v>261</v>
      </c>
      <c r="P5051" t="str">
        <f t="shared" si="234"/>
        <v>NT</v>
      </c>
      <c r="Q5051" t="str">
        <f t="shared" si="235"/>
        <v>NA</v>
      </c>
      <c r="R5051">
        <f t="shared" si="236"/>
        <v>0.64375000000000004</v>
      </c>
    </row>
    <row r="5052" spans="1:18" x14ac:dyDescent="0.25">
      <c r="A5052" t="s">
        <v>172</v>
      </c>
      <c r="B5052" t="s">
        <v>263</v>
      </c>
      <c r="C5052" s="1">
        <v>44942</v>
      </c>
      <c r="D5052" s="1">
        <v>45134</v>
      </c>
      <c r="E5052" s="24">
        <v>192</v>
      </c>
      <c r="F5052">
        <v>0.5</v>
      </c>
      <c r="G5052">
        <v>2.4</v>
      </c>
      <c r="H5052">
        <v>0.6</v>
      </c>
      <c r="I5052" t="s">
        <v>21</v>
      </c>
      <c r="J5052">
        <v>186</v>
      </c>
      <c r="K5052">
        <v>103</v>
      </c>
      <c r="L5052">
        <v>160</v>
      </c>
      <c r="M5052" t="s">
        <v>259</v>
      </c>
      <c r="N5052" t="s">
        <v>260</v>
      </c>
      <c r="O5052" t="s">
        <v>261</v>
      </c>
      <c r="P5052" t="str">
        <f t="shared" si="234"/>
        <v>NT</v>
      </c>
      <c r="Q5052" t="str">
        <f t="shared" si="235"/>
        <v>NA</v>
      </c>
      <c r="R5052">
        <f t="shared" si="236"/>
        <v>0.64375000000000004</v>
      </c>
    </row>
    <row r="5053" spans="1:18" x14ac:dyDescent="0.25">
      <c r="A5053" t="s">
        <v>172</v>
      </c>
      <c r="B5053" t="s">
        <v>263</v>
      </c>
      <c r="C5053" s="1">
        <v>44942</v>
      </c>
      <c r="D5053" s="1">
        <v>45134</v>
      </c>
      <c r="E5053" s="24">
        <v>192</v>
      </c>
      <c r="F5053">
        <v>0.5</v>
      </c>
      <c r="G5053">
        <v>2.9</v>
      </c>
      <c r="H5053">
        <v>0.7</v>
      </c>
      <c r="I5053" t="s">
        <v>21</v>
      </c>
      <c r="J5053">
        <v>186</v>
      </c>
      <c r="K5053">
        <v>103</v>
      </c>
      <c r="L5053">
        <v>160</v>
      </c>
      <c r="M5053" t="s">
        <v>259</v>
      </c>
      <c r="N5053" t="s">
        <v>260</v>
      </c>
      <c r="O5053" t="s">
        <v>261</v>
      </c>
      <c r="P5053" t="str">
        <f t="shared" si="234"/>
        <v>NT</v>
      </c>
      <c r="Q5053" t="str">
        <f t="shared" si="235"/>
        <v>NA</v>
      </c>
      <c r="R5053">
        <f t="shared" si="236"/>
        <v>0.64375000000000004</v>
      </c>
    </row>
    <row r="5054" spans="1:18" x14ac:dyDescent="0.25">
      <c r="A5054" t="s">
        <v>172</v>
      </c>
      <c r="B5054" t="s">
        <v>263</v>
      </c>
      <c r="C5054" s="1">
        <v>44942</v>
      </c>
      <c r="D5054" s="1">
        <v>45134</v>
      </c>
      <c r="E5054" s="24">
        <v>192</v>
      </c>
      <c r="F5054">
        <v>0.5</v>
      </c>
      <c r="G5054">
        <v>2.5</v>
      </c>
      <c r="H5054">
        <v>0.6</v>
      </c>
      <c r="I5054" t="s">
        <v>21</v>
      </c>
      <c r="J5054">
        <v>186</v>
      </c>
      <c r="K5054">
        <v>103</v>
      </c>
      <c r="L5054">
        <v>160</v>
      </c>
      <c r="M5054" t="s">
        <v>259</v>
      </c>
      <c r="N5054" t="s">
        <v>260</v>
      </c>
      <c r="O5054" t="s">
        <v>261</v>
      </c>
      <c r="P5054" t="str">
        <f t="shared" si="234"/>
        <v>NT</v>
      </c>
      <c r="Q5054" t="str">
        <f t="shared" si="235"/>
        <v>NA</v>
      </c>
      <c r="R5054">
        <f t="shared" si="236"/>
        <v>0.64375000000000004</v>
      </c>
    </row>
    <row r="5055" spans="1:18" x14ac:dyDescent="0.25">
      <c r="A5055" t="s">
        <v>172</v>
      </c>
      <c r="B5055" t="s">
        <v>263</v>
      </c>
      <c r="C5055" s="1">
        <v>44942</v>
      </c>
      <c r="D5055" s="1">
        <v>45134</v>
      </c>
      <c r="E5055" s="24">
        <v>192</v>
      </c>
      <c r="F5055">
        <v>0.5</v>
      </c>
      <c r="G5055">
        <v>2.7</v>
      </c>
      <c r="H5055">
        <v>0.7</v>
      </c>
      <c r="I5055" t="s">
        <v>21</v>
      </c>
      <c r="J5055">
        <v>186</v>
      </c>
      <c r="K5055">
        <v>103</v>
      </c>
      <c r="L5055">
        <v>160</v>
      </c>
      <c r="M5055" t="s">
        <v>259</v>
      </c>
      <c r="N5055" t="s">
        <v>260</v>
      </c>
      <c r="O5055" t="s">
        <v>261</v>
      </c>
      <c r="P5055" t="str">
        <f t="shared" si="234"/>
        <v>NT</v>
      </c>
      <c r="Q5055" t="str">
        <f t="shared" si="235"/>
        <v>NA</v>
      </c>
      <c r="R5055">
        <f t="shared" si="236"/>
        <v>0.64375000000000004</v>
      </c>
    </row>
    <row r="5056" spans="1:18" x14ac:dyDescent="0.25">
      <c r="A5056" t="s">
        <v>172</v>
      </c>
      <c r="B5056" t="s">
        <v>263</v>
      </c>
      <c r="C5056" s="1">
        <v>44942</v>
      </c>
      <c r="D5056" s="1">
        <v>45134</v>
      </c>
      <c r="E5056" s="24">
        <v>192</v>
      </c>
      <c r="F5056">
        <v>0.5</v>
      </c>
      <c r="G5056">
        <v>2.5</v>
      </c>
      <c r="H5056">
        <v>0.6</v>
      </c>
      <c r="I5056" t="s">
        <v>21</v>
      </c>
      <c r="J5056">
        <v>186</v>
      </c>
      <c r="K5056">
        <v>103</v>
      </c>
      <c r="L5056">
        <v>160</v>
      </c>
      <c r="M5056" t="s">
        <v>259</v>
      </c>
      <c r="N5056" t="s">
        <v>260</v>
      </c>
      <c r="O5056" t="s">
        <v>261</v>
      </c>
      <c r="P5056" t="str">
        <f t="shared" si="234"/>
        <v>NT</v>
      </c>
      <c r="Q5056" t="str">
        <f t="shared" si="235"/>
        <v>NA</v>
      </c>
      <c r="R5056">
        <f t="shared" si="236"/>
        <v>0.64375000000000004</v>
      </c>
    </row>
    <row r="5057" spans="1:18" x14ac:dyDescent="0.25">
      <c r="A5057" t="s">
        <v>172</v>
      </c>
      <c r="B5057" t="s">
        <v>263</v>
      </c>
      <c r="C5057" s="1">
        <v>44942</v>
      </c>
      <c r="D5057" s="1">
        <v>45134</v>
      </c>
      <c r="E5057" s="24">
        <v>192</v>
      </c>
      <c r="F5057">
        <v>0.5</v>
      </c>
      <c r="G5057">
        <v>2.6</v>
      </c>
      <c r="H5057">
        <v>0.6</v>
      </c>
      <c r="I5057" t="s">
        <v>21</v>
      </c>
      <c r="J5057">
        <v>186</v>
      </c>
      <c r="K5057">
        <v>103</v>
      </c>
      <c r="L5057">
        <v>160</v>
      </c>
      <c r="M5057" t="s">
        <v>259</v>
      </c>
      <c r="N5057" t="s">
        <v>260</v>
      </c>
      <c r="O5057" t="s">
        <v>261</v>
      </c>
      <c r="P5057" t="str">
        <f t="shared" si="234"/>
        <v>NT</v>
      </c>
      <c r="Q5057" t="str">
        <f t="shared" si="235"/>
        <v>NA</v>
      </c>
      <c r="R5057">
        <f t="shared" si="236"/>
        <v>0.64375000000000004</v>
      </c>
    </row>
    <row r="5058" spans="1:18" x14ac:dyDescent="0.25">
      <c r="A5058" t="s">
        <v>172</v>
      </c>
      <c r="B5058" t="s">
        <v>263</v>
      </c>
      <c r="C5058" s="1">
        <v>44942</v>
      </c>
      <c r="D5058" s="1">
        <v>45134</v>
      </c>
      <c r="E5058" s="24">
        <v>192</v>
      </c>
      <c r="F5058">
        <v>0.5</v>
      </c>
      <c r="G5058">
        <v>2.7</v>
      </c>
      <c r="H5058">
        <v>0.7</v>
      </c>
      <c r="I5058" t="s">
        <v>21</v>
      </c>
      <c r="J5058">
        <v>186</v>
      </c>
      <c r="K5058">
        <v>103</v>
      </c>
      <c r="L5058">
        <v>160</v>
      </c>
      <c r="M5058" t="s">
        <v>259</v>
      </c>
      <c r="N5058" t="s">
        <v>260</v>
      </c>
      <c r="O5058" t="s">
        <v>261</v>
      </c>
      <c r="P5058" t="str">
        <f t="shared" si="234"/>
        <v>NT</v>
      </c>
      <c r="Q5058" t="str">
        <f t="shared" si="235"/>
        <v>NA</v>
      </c>
      <c r="R5058">
        <f t="shared" si="236"/>
        <v>0.64375000000000004</v>
      </c>
    </row>
    <row r="5059" spans="1:18" x14ac:dyDescent="0.25">
      <c r="A5059" t="s">
        <v>172</v>
      </c>
      <c r="B5059" t="s">
        <v>263</v>
      </c>
      <c r="C5059" s="1">
        <v>44942</v>
      </c>
      <c r="D5059" s="1">
        <v>45134</v>
      </c>
      <c r="E5059" s="24">
        <v>192</v>
      </c>
      <c r="F5059">
        <v>0.5</v>
      </c>
      <c r="G5059">
        <v>2.5</v>
      </c>
      <c r="H5059">
        <v>0.6</v>
      </c>
      <c r="I5059" t="s">
        <v>21</v>
      </c>
      <c r="J5059">
        <v>186</v>
      </c>
      <c r="K5059">
        <v>103</v>
      </c>
      <c r="L5059">
        <v>160</v>
      </c>
      <c r="M5059" t="s">
        <v>259</v>
      </c>
      <c r="N5059" t="s">
        <v>260</v>
      </c>
      <c r="O5059" t="s">
        <v>261</v>
      </c>
      <c r="P5059" t="str">
        <f t="shared" ref="P5059:P5122" si="237">IF(B5059="AltCom",E5059*0.003+1.43,IF(B5059="EreCya",E5059*0.003+2.87,IF(B5059="JulOrn",E5059*0.004+2.3,IF(B5059="LepElo",E5059*0.011+0.91,IF(B5059="NeoPul",E5059*0.004+2.46,IF(B5059="NeoTet","NT",IF(B5059="TelTem",E5059*0.006+1.77,IF(B5059="VarMoo",E5059*0.003+1.67,"AAAAAAAAAH"))))))))</f>
        <v>NT</v>
      </c>
      <c r="Q5059" t="str">
        <f t="shared" ref="Q5059:Q5122" si="238">IF(B5059="NeoTet", "NA", G5059-P5059)</f>
        <v>NA</v>
      </c>
      <c r="R5059">
        <f t="shared" ref="R5059:R5122" si="239">K5059/L5059</f>
        <v>0.64375000000000004</v>
      </c>
    </row>
    <row r="5060" spans="1:18" x14ac:dyDescent="0.25">
      <c r="A5060" t="s">
        <v>172</v>
      </c>
      <c r="B5060" t="s">
        <v>263</v>
      </c>
      <c r="C5060" s="1">
        <v>44942</v>
      </c>
      <c r="D5060" s="1">
        <v>45134</v>
      </c>
      <c r="E5060" s="24">
        <v>192</v>
      </c>
      <c r="F5060">
        <v>0.5</v>
      </c>
      <c r="G5060">
        <v>2.8</v>
      </c>
      <c r="H5060">
        <v>0.7</v>
      </c>
      <c r="I5060" t="s">
        <v>21</v>
      </c>
      <c r="J5060">
        <v>186</v>
      </c>
      <c r="K5060">
        <v>103</v>
      </c>
      <c r="L5060">
        <v>160</v>
      </c>
      <c r="M5060" t="s">
        <v>259</v>
      </c>
      <c r="N5060" t="s">
        <v>260</v>
      </c>
      <c r="O5060" t="s">
        <v>261</v>
      </c>
      <c r="P5060" t="str">
        <f t="shared" si="237"/>
        <v>NT</v>
      </c>
      <c r="Q5060" t="str">
        <f t="shared" si="238"/>
        <v>NA</v>
      </c>
      <c r="R5060">
        <f t="shared" si="239"/>
        <v>0.64375000000000004</v>
      </c>
    </row>
    <row r="5061" spans="1:18" x14ac:dyDescent="0.25">
      <c r="A5061" t="s">
        <v>172</v>
      </c>
      <c r="B5061" t="s">
        <v>263</v>
      </c>
      <c r="C5061" s="1">
        <v>44942</v>
      </c>
      <c r="D5061" s="1">
        <v>45134</v>
      </c>
      <c r="E5061" s="24">
        <v>192</v>
      </c>
      <c r="F5061">
        <v>0.5</v>
      </c>
      <c r="G5061">
        <v>2.5</v>
      </c>
      <c r="H5061">
        <v>0.6</v>
      </c>
      <c r="I5061" t="s">
        <v>21</v>
      </c>
      <c r="J5061">
        <v>186</v>
      </c>
      <c r="K5061">
        <v>103</v>
      </c>
      <c r="L5061">
        <v>160</v>
      </c>
      <c r="M5061" t="s">
        <v>259</v>
      </c>
      <c r="N5061" t="s">
        <v>260</v>
      </c>
      <c r="O5061" t="s">
        <v>261</v>
      </c>
      <c r="P5061" t="str">
        <f t="shared" si="237"/>
        <v>NT</v>
      </c>
      <c r="Q5061" t="str">
        <f t="shared" si="238"/>
        <v>NA</v>
      </c>
      <c r="R5061">
        <f t="shared" si="239"/>
        <v>0.64375000000000004</v>
      </c>
    </row>
    <row r="5062" spans="1:18" x14ac:dyDescent="0.25">
      <c r="A5062" t="s">
        <v>172</v>
      </c>
      <c r="B5062" t="s">
        <v>263</v>
      </c>
      <c r="C5062" s="1">
        <v>44942</v>
      </c>
      <c r="D5062" s="1">
        <v>45134</v>
      </c>
      <c r="E5062" s="24">
        <v>192</v>
      </c>
      <c r="F5062">
        <v>0.5</v>
      </c>
      <c r="G5062">
        <v>2.7</v>
      </c>
      <c r="H5062">
        <v>0.7</v>
      </c>
      <c r="I5062" t="s">
        <v>21</v>
      </c>
      <c r="J5062">
        <v>186</v>
      </c>
      <c r="K5062">
        <v>103</v>
      </c>
      <c r="L5062">
        <v>160</v>
      </c>
      <c r="M5062" t="s">
        <v>259</v>
      </c>
      <c r="N5062" t="s">
        <v>260</v>
      </c>
      <c r="O5062" t="s">
        <v>261</v>
      </c>
      <c r="P5062" t="str">
        <f t="shared" si="237"/>
        <v>NT</v>
      </c>
      <c r="Q5062" t="str">
        <f t="shared" si="238"/>
        <v>NA</v>
      </c>
      <c r="R5062">
        <f t="shared" si="239"/>
        <v>0.64375000000000004</v>
      </c>
    </row>
    <row r="5063" spans="1:18" x14ac:dyDescent="0.25">
      <c r="A5063" t="s">
        <v>172</v>
      </c>
      <c r="B5063" t="s">
        <v>263</v>
      </c>
      <c r="C5063" s="1">
        <v>44942</v>
      </c>
      <c r="D5063" s="1">
        <v>45134</v>
      </c>
      <c r="E5063" s="24">
        <v>192</v>
      </c>
      <c r="F5063">
        <v>0.5</v>
      </c>
      <c r="G5063">
        <v>2.6</v>
      </c>
      <c r="H5063">
        <v>0.6</v>
      </c>
      <c r="I5063" t="s">
        <v>21</v>
      </c>
      <c r="J5063">
        <v>186</v>
      </c>
      <c r="K5063">
        <v>103</v>
      </c>
      <c r="L5063">
        <v>160</v>
      </c>
      <c r="M5063" t="s">
        <v>259</v>
      </c>
      <c r="N5063" t="s">
        <v>260</v>
      </c>
      <c r="O5063" t="s">
        <v>261</v>
      </c>
      <c r="P5063" t="str">
        <f t="shared" si="237"/>
        <v>NT</v>
      </c>
      <c r="Q5063" t="str">
        <f t="shared" si="238"/>
        <v>NA</v>
      </c>
      <c r="R5063">
        <f t="shared" si="239"/>
        <v>0.64375000000000004</v>
      </c>
    </row>
    <row r="5064" spans="1:18" x14ac:dyDescent="0.25">
      <c r="A5064" t="s">
        <v>172</v>
      </c>
      <c r="B5064" t="s">
        <v>263</v>
      </c>
      <c r="C5064" s="1">
        <v>44942</v>
      </c>
      <c r="D5064" s="1">
        <v>45134</v>
      </c>
      <c r="E5064" s="24">
        <v>192</v>
      </c>
      <c r="F5064">
        <v>0.5</v>
      </c>
      <c r="G5064">
        <v>3.2</v>
      </c>
      <c r="H5064">
        <v>0.8</v>
      </c>
      <c r="I5064" t="s">
        <v>21</v>
      </c>
      <c r="J5064">
        <v>186</v>
      </c>
      <c r="K5064">
        <v>103</v>
      </c>
      <c r="L5064">
        <v>160</v>
      </c>
      <c r="M5064" t="s">
        <v>259</v>
      </c>
      <c r="N5064" t="s">
        <v>260</v>
      </c>
      <c r="O5064" t="s">
        <v>261</v>
      </c>
      <c r="P5064" t="str">
        <f t="shared" si="237"/>
        <v>NT</v>
      </c>
      <c r="Q5064" t="str">
        <f t="shared" si="238"/>
        <v>NA</v>
      </c>
      <c r="R5064">
        <f t="shared" si="239"/>
        <v>0.64375000000000004</v>
      </c>
    </row>
    <row r="5065" spans="1:18" x14ac:dyDescent="0.25">
      <c r="A5065" t="s">
        <v>172</v>
      </c>
      <c r="B5065" t="s">
        <v>263</v>
      </c>
      <c r="C5065" s="1">
        <v>44942</v>
      </c>
      <c r="D5065" s="1">
        <v>45134</v>
      </c>
      <c r="E5065" s="24">
        <v>192</v>
      </c>
      <c r="F5065">
        <v>0.5</v>
      </c>
      <c r="G5065">
        <v>2.7</v>
      </c>
      <c r="H5065">
        <v>0.7</v>
      </c>
      <c r="I5065" t="s">
        <v>21</v>
      </c>
      <c r="J5065">
        <v>186</v>
      </c>
      <c r="K5065">
        <v>103</v>
      </c>
      <c r="L5065">
        <v>160</v>
      </c>
      <c r="M5065" t="s">
        <v>259</v>
      </c>
      <c r="N5065" t="s">
        <v>260</v>
      </c>
      <c r="O5065" t="s">
        <v>261</v>
      </c>
      <c r="P5065" t="str">
        <f t="shared" si="237"/>
        <v>NT</v>
      </c>
      <c r="Q5065" t="str">
        <f t="shared" si="238"/>
        <v>NA</v>
      </c>
      <c r="R5065">
        <f t="shared" si="239"/>
        <v>0.64375000000000004</v>
      </c>
    </row>
    <row r="5066" spans="1:18" x14ac:dyDescent="0.25">
      <c r="A5066" t="s">
        <v>172</v>
      </c>
      <c r="B5066" t="s">
        <v>263</v>
      </c>
      <c r="C5066" s="1">
        <v>44942</v>
      </c>
      <c r="D5066" s="1">
        <v>45134</v>
      </c>
      <c r="E5066" s="24">
        <v>192</v>
      </c>
      <c r="F5066">
        <v>0.5</v>
      </c>
      <c r="G5066">
        <v>2.6</v>
      </c>
      <c r="H5066">
        <v>0.7</v>
      </c>
      <c r="I5066" t="s">
        <v>21</v>
      </c>
      <c r="J5066">
        <v>186</v>
      </c>
      <c r="K5066">
        <v>103</v>
      </c>
      <c r="L5066">
        <v>160</v>
      </c>
      <c r="M5066" t="s">
        <v>259</v>
      </c>
      <c r="N5066" t="s">
        <v>260</v>
      </c>
      <c r="O5066" t="s">
        <v>261</v>
      </c>
      <c r="P5066" t="str">
        <f t="shared" si="237"/>
        <v>NT</v>
      </c>
      <c r="Q5066" t="str">
        <f t="shared" si="238"/>
        <v>NA</v>
      </c>
      <c r="R5066">
        <f t="shared" si="239"/>
        <v>0.64375000000000004</v>
      </c>
    </row>
    <row r="5067" spans="1:18" x14ac:dyDescent="0.25">
      <c r="A5067" t="s">
        <v>172</v>
      </c>
      <c r="B5067" t="s">
        <v>263</v>
      </c>
      <c r="C5067" s="1">
        <v>44942</v>
      </c>
      <c r="D5067" s="1">
        <v>45134</v>
      </c>
      <c r="E5067" s="24">
        <v>192</v>
      </c>
      <c r="F5067">
        <v>0.5</v>
      </c>
      <c r="G5067">
        <v>2.7</v>
      </c>
      <c r="H5067">
        <v>0.7</v>
      </c>
      <c r="I5067" t="s">
        <v>21</v>
      </c>
      <c r="J5067">
        <v>186</v>
      </c>
      <c r="K5067">
        <v>103</v>
      </c>
      <c r="L5067">
        <v>160</v>
      </c>
      <c r="M5067" t="s">
        <v>259</v>
      </c>
      <c r="N5067" t="s">
        <v>260</v>
      </c>
      <c r="O5067" t="s">
        <v>261</v>
      </c>
      <c r="P5067" t="str">
        <f t="shared" si="237"/>
        <v>NT</v>
      </c>
      <c r="Q5067" t="str">
        <f t="shared" si="238"/>
        <v>NA</v>
      </c>
      <c r="R5067">
        <f t="shared" si="239"/>
        <v>0.64375000000000004</v>
      </c>
    </row>
    <row r="5068" spans="1:18" x14ac:dyDescent="0.25">
      <c r="A5068" t="s">
        <v>172</v>
      </c>
      <c r="B5068" t="s">
        <v>263</v>
      </c>
      <c r="C5068" s="1">
        <v>44942</v>
      </c>
      <c r="D5068" s="1">
        <v>45134</v>
      </c>
      <c r="E5068" s="24">
        <v>192</v>
      </c>
      <c r="F5068">
        <v>0.5</v>
      </c>
      <c r="G5068">
        <v>2.6</v>
      </c>
      <c r="H5068">
        <v>0.6</v>
      </c>
      <c r="I5068" t="s">
        <v>21</v>
      </c>
      <c r="J5068">
        <v>186</v>
      </c>
      <c r="K5068">
        <v>103</v>
      </c>
      <c r="L5068">
        <v>160</v>
      </c>
      <c r="M5068" t="s">
        <v>259</v>
      </c>
      <c r="N5068" t="s">
        <v>260</v>
      </c>
      <c r="O5068" t="s">
        <v>261</v>
      </c>
      <c r="P5068" t="str">
        <f t="shared" si="237"/>
        <v>NT</v>
      </c>
      <c r="Q5068" t="str">
        <f t="shared" si="238"/>
        <v>NA</v>
      </c>
      <c r="R5068">
        <f t="shared" si="239"/>
        <v>0.64375000000000004</v>
      </c>
    </row>
    <row r="5069" spans="1:18" x14ac:dyDescent="0.25">
      <c r="A5069" t="s">
        <v>172</v>
      </c>
      <c r="B5069" t="s">
        <v>263</v>
      </c>
      <c r="C5069" s="1">
        <v>44942</v>
      </c>
      <c r="D5069" s="1">
        <v>45134</v>
      </c>
      <c r="E5069" s="24">
        <v>192</v>
      </c>
      <c r="F5069">
        <v>0.5</v>
      </c>
      <c r="G5069">
        <v>3.1</v>
      </c>
      <c r="H5069">
        <v>0.8</v>
      </c>
      <c r="I5069" t="s">
        <v>21</v>
      </c>
      <c r="J5069">
        <v>186</v>
      </c>
      <c r="K5069">
        <v>103</v>
      </c>
      <c r="L5069">
        <v>160</v>
      </c>
      <c r="M5069" t="s">
        <v>259</v>
      </c>
      <c r="N5069" t="s">
        <v>260</v>
      </c>
      <c r="O5069" t="s">
        <v>261</v>
      </c>
      <c r="P5069" t="str">
        <f t="shared" si="237"/>
        <v>NT</v>
      </c>
      <c r="Q5069" t="str">
        <f t="shared" si="238"/>
        <v>NA</v>
      </c>
      <c r="R5069">
        <f t="shared" si="239"/>
        <v>0.64375000000000004</v>
      </c>
    </row>
    <row r="5070" spans="1:18" x14ac:dyDescent="0.25">
      <c r="A5070" t="s">
        <v>172</v>
      </c>
      <c r="B5070" t="s">
        <v>263</v>
      </c>
      <c r="C5070" s="1">
        <v>44942</v>
      </c>
      <c r="D5070" s="1">
        <v>45134</v>
      </c>
      <c r="E5070" s="24">
        <v>192</v>
      </c>
      <c r="F5070">
        <v>0.5</v>
      </c>
      <c r="G5070">
        <v>3</v>
      </c>
      <c r="H5070">
        <v>0.8</v>
      </c>
      <c r="I5070" t="s">
        <v>21</v>
      </c>
      <c r="J5070">
        <v>186</v>
      </c>
      <c r="K5070">
        <v>103</v>
      </c>
      <c r="L5070">
        <v>160</v>
      </c>
      <c r="M5070" t="s">
        <v>259</v>
      </c>
      <c r="N5070" t="s">
        <v>260</v>
      </c>
      <c r="O5070" t="s">
        <v>261</v>
      </c>
      <c r="P5070" t="str">
        <f t="shared" si="237"/>
        <v>NT</v>
      </c>
      <c r="Q5070" t="str">
        <f t="shared" si="238"/>
        <v>NA</v>
      </c>
      <c r="R5070">
        <f t="shared" si="239"/>
        <v>0.64375000000000004</v>
      </c>
    </row>
    <row r="5071" spans="1:18" x14ac:dyDescent="0.25">
      <c r="A5071" t="s">
        <v>172</v>
      </c>
      <c r="B5071" t="s">
        <v>263</v>
      </c>
      <c r="C5071" s="1">
        <v>44942</v>
      </c>
      <c r="D5071" s="1">
        <v>45134</v>
      </c>
      <c r="E5071" s="24">
        <v>192</v>
      </c>
      <c r="F5071">
        <v>0.5</v>
      </c>
      <c r="G5071">
        <v>2.4</v>
      </c>
      <c r="H5071">
        <v>0.5</v>
      </c>
      <c r="I5071" t="s">
        <v>21</v>
      </c>
      <c r="J5071">
        <v>186</v>
      </c>
      <c r="K5071">
        <v>103</v>
      </c>
      <c r="L5071">
        <v>160</v>
      </c>
      <c r="M5071" t="s">
        <v>259</v>
      </c>
      <c r="N5071" t="s">
        <v>260</v>
      </c>
      <c r="O5071" t="s">
        <v>261</v>
      </c>
      <c r="P5071" t="str">
        <f t="shared" si="237"/>
        <v>NT</v>
      </c>
      <c r="Q5071" t="str">
        <f t="shared" si="238"/>
        <v>NA</v>
      </c>
      <c r="R5071">
        <f t="shared" si="239"/>
        <v>0.64375000000000004</v>
      </c>
    </row>
    <row r="5072" spans="1:18" x14ac:dyDescent="0.25">
      <c r="A5072" t="s">
        <v>172</v>
      </c>
      <c r="B5072" t="s">
        <v>263</v>
      </c>
      <c r="C5072" s="1">
        <v>44942</v>
      </c>
      <c r="D5072" s="1">
        <v>45134</v>
      </c>
      <c r="E5072" s="24">
        <v>192</v>
      </c>
      <c r="F5072">
        <v>0.5</v>
      </c>
      <c r="G5072">
        <v>3.1</v>
      </c>
      <c r="H5072">
        <v>0.8</v>
      </c>
      <c r="I5072" t="s">
        <v>21</v>
      </c>
      <c r="J5072">
        <v>186</v>
      </c>
      <c r="K5072">
        <v>103</v>
      </c>
      <c r="L5072">
        <v>160</v>
      </c>
      <c r="M5072" t="s">
        <v>259</v>
      </c>
      <c r="N5072" t="s">
        <v>260</v>
      </c>
      <c r="O5072" t="s">
        <v>261</v>
      </c>
      <c r="P5072" t="str">
        <f t="shared" si="237"/>
        <v>NT</v>
      </c>
      <c r="Q5072" t="str">
        <f t="shared" si="238"/>
        <v>NA</v>
      </c>
      <c r="R5072">
        <f t="shared" si="239"/>
        <v>0.64375000000000004</v>
      </c>
    </row>
    <row r="5073" spans="1:18" x14ac:dyDescent="0.25">
      <c r="A5073" t="s">
        <v>172</v>
      </c>
      <c r="B5073" t="s">
        <v>263</v>
      </c>
      <c r="C5073" s="1">
        <v>44942</v>
      </c>
      <c r="D5073" s="1">
        <v>45134</v>
      </c>
      <c r="E5073" s="24">
        <v>192</v>
      </c>
      <c r="F5073">
        <v>0.5</v>
      </c>
      <c r="G5073">
        <v>2.7</v>
      </c>
      <c r="H5073">
        <v>0.7</v>
      </c>
      <c r="I5073" t="s">
        <v>21</v>
      </c>
      <c r="J5073">
        <v>186</v>
      </c>
      <c r="K5073">
        <v>103</v>
      </c>
      <c r="L5073">
        <v>160</v>
      </c>
      <c r="M5073" t="s">
        <v>259</v>
      </c>
      <c r="N5073" t="s">
        <v>260</v>
      </c>
      <c r="O5073" t="s">
        <v>261</v>
      </c>
      <c r="P5073" t="str">
        <f t="shared" si="237"/>
        <v>NT</v>
      </c>
      <c r="Q5073" t="str">
        <f t="shared" si="238"/>
        <v>NA</v>
      </c>
      <c r="R5073">
        <f t="shared" si="239"/>
        <v>0.64375000000000004</v>
      </c>
    </row>
    <row r="5074" spans="1:18" x14ac:dyDescent="0.25">
      <c r="A5074" t="s">
        <v>172</v>
      </c>
      <c r="B5074" t="s">
        <v>263</v>
      </c>
      <c r="C5074" s="1">
        <v>44942</v>
      </c>
      <c r="D5074" s="1">
        <v>45134</v>
      </c>
      <c r="E5074" s="24">
        <v>192</v>
      </c>
      <c r="F5074">
        <v>0.5</v>
      </c>
      <c r="G5074">
        <v>3.1</v>
      </c>
      <c r="H5074">
        <v>0.8</v>
      </c>
      <c r="I5074" t="s">
        <v>21</v>
      </c>
      <c r="J5074">
        <v>186</v>
      </c>
      <c r="K5074">
        <v>103</v>
      </c>
      <c r="L5074">
        <v>160</v>
      </c>
      <c r="M5074" t="s">
        <v>259</v>
      </c>
      <c r="N5074" t="s">
        <v>260</v>
      </c>
      <c r="O5074" t="s">
        <v>261</v>
      </c>
      <c r="P5074" t="str">
        <f t="shared" si="237"/>
        <v>NT</v>
      </c>
      <c r="Q5074" t="str">
        <f t="shared" si="238"/>
        <v>NA</v>
      </c>
      <c r="R5074">
        <f t="shared" si="239"/>
        <v>0.64375000000000004</v>
      </c>
    </row>
    <row r="5075" spans="1:18" x14ac:dyDescent="0.25">
      <c r="A5075" t="s">
        <v>172</v>
      </c>
      <c r="B5075" t="s">
        <v>263</v>
      </c>
      <c r="C5075" s="1">
        <v>44942</v>
      </c>
      <c r="D5075" s="1">
        <v>45134</v>
      </c>
      <c r="E5075" s="24">
        <v>192</v>
      </c>
      <c r="F5075">
        <v>0.5</v>
      </c>
      <c r="G5075">
        <v>2.7</v>
      </c>
      <c r="H5075">
        <v>0.7</v>
      </c>
      <c r="I5075" t="s">
        <v>21</v>
      </c>
      <c r="J5075">
        <v>186</v>
      </c>
      <c r="K5075">
        <v>103</v>
      </c>
      <c r="L5075">
        <v>160</v>
      </c>
      <c r="M5075" t="s">
        <v>259</v>
      </c>
      <c r="N5075" t="s">
        <v>260</v>
      </c>
      <c r="O5075" t="s">
        <v>261</v>
      </c>
      <c r="P5075" t="str">
        <f t="shared" si="237"/>
        <v>NT</v>
      </c>
      <c r="Q5075" t="str">
        <f t="shared" si="238"/>
        <v>NA</v>
      </c>
      <c r="R5075">
        <f t="shared" si="239"/>
        <v>0.64375000000000004</v>
      </c>
    </row>
    <row r="5076" spans="1:18" x14ac:dyDescent="0.25">
      <c r="A5076" t="s">
        <v>172</v>
      </c>
      <c r="B5076" t="s">
        <v>263</v>
      </c>
      <c r="C5076" s="1">
        <v>44942</v>
      </c>
      <c r="D5076" s="1">
        <v>45134</v>
      </c>
      <c r="E5076" s="24">
        <v>192</v>
      </c>
      <c r="F5076">
        <v>0.5</v>
      </c>
      <c r="G5076">
        <v>3.2</v>
      </c>
      <c r="H5076">
        <v>0.8</v>
      </c>
      <c r="I5076" t="s">
        <v>21</v>
      </c>
      <c r="J5076">
        <v>186</v>
      </c>
      <c r="K5076">
        <v>103</v>
      </c>
      <c r="L5076">
        <v>160</v>
      </c>
      <c r="M5076" t="s">
        <v>259</v>
      </c>
      <c r="N5076" t="s">
        <v>260</v>
      </c>
      <c r="O5076" t="s">
        <v>261</v>
      </c>
      <c r="P5076" t="str">
        <f t="shared" si="237"/>
        <v>NT</v>
      </c>
      <c r="Q5076" t="str">
        <f t="shared" si="238"/>
        <v>NA</v>
      </c>
      <c r="R5076">
        <f t="shared" si="239"/>
        <v>0.64375000000000004</v>
      </c>
    </row>
    <row r="5077" spans="1:18" x14ac:dyDescent="0.25">
      <c r="A5077" t="s">
        <v>172</v>
      </c>
      <c r="B5077" t="s">
        <v>263</v>
      </c>
      <c r="C5077" s="1">
        <v>44942</v>
      </c>
      <c r="D5077" s="1">
        <v>45134</v>
      </c>
      <c r="E5077" s="24">
        <v>192</v>
      </c>
      <c r="F5077">
        <v>0.5</v>
      </c>
      <c r="G5077">
        <v>2.5</v>
      </c>
      <c r="H5077">
        <v>0.6</v>
      </c>
      <c r="I5077" t="s">
        <v>21</v>
      </c>
      <c r="J5077">
        <v>186</v>
      </c>
      <c r="K5077">
        <v>103</v>
      </c>
      <c r="L5077">
        <v>160</v>
      </c>
      <c r="M5077" t="s">
        <v>259</v>
      </c>
      <c r="N5077" t="s">
        <v>260</v>
      </c>
      <c r="O5077" t="s">
        <v>261</v>
      </c>
      <c r="P5077" t="str">
        <f t="shared" si="237"/>
        <v>NT</v>
      </c>
      <c r="Q5077" t="str">
        <f t="shared" si="238"/>
        <v>NA</v>
      </c>
      <c r="R5077">
        <f t="shared" si="239"/>
        <v>0.64375000000000004</v>
      </c>
    </row>
    <row r="5078" spans="1:18" x14ac:dyDescent="0.25">
      <c r="A5078" t="s">
        <v>172</v>
      </c>
      <c r="B5078" t="s">
        <v>263</v>
      </c>
      <c r="C5078" s="1">
        <v>44942</v>
      </c>
      <c r="D5078" s="1">
        <v>45134</v>
      </c>
      <c r="E5078" s="24">
        <v>192</v>
      </c>
      <c r="F5078">
        <v>0.5</v>
      </c>
      <c r="G5078">
        <v>3.1</v>
      </c>
      <c r="H5078">
        <v>0.8</v>
      </c>
      <c r="I5078" t="s">
        <v>21</v>
      </c>
      <c r="J5078">
        <v>186</v>
      </c>
      <c r="K5078">
        <v>103</v>
      </c>
      <c r="L5078">
        <v>160</v>
      </c>
      <c r="M5078" t="s">
        <v>259</v>
      </c>
      <c r="N5078" t="s">
        <v>260</v>
      </c>
      <c r="O5078" t="s">
        <v>261</v>
      </c>
      <c r="P5078" t="str">
        <f t="shared" si="237"/>
        <v>NT</v>
      </c>
      <c r="Q5078" t="str">
        <f t="shared" si="238"/>
        <v>NA</v>
      </c>
      <c r="R5078">
        <f t="shared" si="239"/>
        <v>0.64375000000000004</v>
      </c>
    </row>
    <row r="5079" spans="1:18" x14ac:dyDescent="0.25">
      <c r="A5079" t="s">
        <v>172</v>
      </c>
      <c r="B5079" t="s">
        <v>263</v>
      </c>
      <c r="C5079" s="1">
        <v>44942</v>
      </c>
      <c r="D5079" s="1">
        <v>45134</v>
      </c>
      <c r="E5079" s="24">
        <v>192</v>
      </c>
      <c r="F5079">
        <v>0.5</v>
      </c>
      <c r="G5079">
        <v>3</v>
      </c>
      <c r="H5079">
        <v>0.7</v>
      </c>
      <c r="I5079" t="s">
        <v>21</v>
      </c>
      <c r="J5079">
        <v>186</v>
      </c>
      <c r="K5079">
        <v>103</v>
      </c>
      <c r="L5079">
        <v>160</v>
      </c>
      <c r="M5079" t="s">
        <v>259</v>
      </c>
      <c r="N5079" t="s">
        <v>260</v>
      </c>
      <c r="O5079" t="s">
        <v>261</v>
      </c>
      <c r="P5079" t="str">
        <f t="shared" si="237"/>
        <v>NT</v>
      </c>
      <c r="Q5079" t="str">
        <f t="shared" si="238"/>
        <v>NA</v>
      </c>
      <c r="R5079">
        <f t="shared" si="239"/>
        <v>0.64375000000000004</v>
      </c>
    </row>
    <row r="5080" spans="1:18" x14ac:dyDescent="0.25">
      <c r="A5080" t="s">
        <v>172</v>
      </c>
      <c r="B5080" t="s">
        <v>263</v>
      </c>
      <c r="C5080" s="1">
        <v>44942</v>
      </c>
      <c r="D5080" s="1">
        <v>45134</v>
      </c>
      <c r="E5080" s="24">
        <v>192</v>
      </c>
      <c r="F5080">
        <v>0.5</v>
      </c>
      <c r="G5080">
        <v>3.6</v>
      </c>
      <c r="H5080">
        <v>0.9</v>
      </c>
      <c r="I5080" t="s">
        <v>21</v>
      </c>
      <c r="J5080">
        <v>186</v>
      </c>
      <c r="K5080">
        <v>103</v>
      </c>
      <c r="L5080">
        <v>160</v>
      </c>
      <c r="M5080" t="s">
        <v>259</v>
      </c>
      <c r="N5080" t="s">
        <v>260</v>
      </c>
      <c r="O5080" t="s">
        <v>261</v>
      </c>
      <c r="P5080" t="str">
        <f t="shared" si="237"/>
        <v>NT</v>
      </c>
      <c r="Q5080" t="str">
        <f t="shared" si="238"/>
        <v>NA</v>
      </c>
      <c r="R5080">
        <f t="shared" si="239"/>
        <v>0.64375000000000004</v>
      </c>
    </row>
    <row r="5081" spans="1:18" x14ac:dyDescent="0.25">
      <c r="A5081" t="s">
        <v>172</v>
      </c>
      <c r="B5081" t="s">
        <v>263</v>
      </c>
      <c r="C5081" s="1">
        <v>44942</v>
      </c>
      <c r="D5081" s="1">
        <v>45134</v>
      </c>
      <c r="E5081" s="24">
        <v>192</v>
      </c>
      <c r="F5081">
        <v>0.5</v>
      </c>
      <c r="G5081">
        <v>2.7</v>
      </c>
      <c r="H5081">
        <v>0.7</v>
      </c>
      <c r="I5081" t="s">
        <v>21</v>
      </c>
      <c r="J5081">
        <v>186</v>
      </c>
      <c r="K5081">
        <v>103</v>
      </c>
      <c r="L5081">
        <v>160</v>
      </c>
      <c r="M5081" t="s">
        <v>259</v>
      </c>
      <c r="N5081" t="s">
        <v>260</v>
      </c>
      <c r="O5081" t="s">
        <v>261</v>
      </c>
      <c r="P5081" t="str">
        <f t="shared" si="237"/>
        <v>NT</v>
      </c>
      <c r="Q5081" t="str">
        <f t="shared" si="238"/>
        <v>NA</v>
      </c>
      <c r="R5081">
        <f t="shared" si="239"/>
        <v>0.64375000000000004</v>
      </c>
    </row>
    <row r="5082" spans="1:18" x14ac:dyDescent="0.25">
      <c r="A5082" t="s">
        <v>172</v>
      </c>
      <c r="B5082" t="s">
        <v>263</v>
      </c>
      <c r="C5082" s="1">
        <v>44942</v>
      </c>
      <c r="D5082" s="1">
        <v>45134</v>
      </c>
      <c r="E5082" s="24">
        <v>192</v>
      </c>
      <c r="F5082">
        <v>0.5</v>
      </c>
      <c r="G5082">
        <v>2.8</v>
      </c>
      <c r="H5082">
        <v>0.7</v>
      </c>
      <c r="I5082" t="s">
        <v>21</v>
      </c>
      <c r="J5082">
        <v>186</v>
      </c>
      <c r="K5082">
        <v>103</v>
      </c>
      <c r="L5082">
        <v>160</v>
      </c>
      <c r="M5082" t="s">
        <v>259</v>
      </c>
      <c r="N5082" t="s">
        <v>260</v>
      </c>
      <c r="O5082" t="s">
        <v>261</v>
      </c>
      <c r="P5082" t="str">
        <f t="shared" si="237"/>
        <v>NT</v>
      </c>
      <c r="Q5082" t="str">
        <f t="shared" si="238"/>
        <v>NA</v>
      </c>
      <c r="R5082">
        <f t="shared" si="239"/>
        <v>0.64375000000000004</v>
      </c>
    </row>
    <row r="5083" spans="1:18" x14ac:dyDescent="0.25">
      <c r="A5083" t="s">
        <v>172</v>
      </c>
      <c r="B5083" t="s">
        <v>263</v>
      </c>
      <c r="C5083" s="1">
        <v>44942</v>
      </c>
      <c r="D5083" s="1">
        <v>45134</v>
      </c>
      <c r="E5083" s="24">
        <v>192</v>
      </c>
      <c r="F5083">
        <v>0.5</v>
      </c>
      <c r="G5083">
        <v>2.9</v>
      </c>
      <c r="H5083">
        <v>0.7</v>
      </c>
      <c r="I5083" t="s">
        <v>21</v>
      </c>
      <c r="J5083">
        <v>186</v>
      </c>
      <c r="K5083">
        <v>103</v>
      </c>
      <c r="L5083">
        <v>160</v>
      </c>
      <c r="M5083" t="s">
        <v>259</v>
      </c>
      <c r="N5083" t="s">
        <v>260</v>
      </c>
      <c r="O5083" t="s">
        <v>261</v>
      </c>
      <c r="P5083" t="str">
        <f t="shared" si="237"/>
        <v>NT</v>
      </c>
      <c r="Q5083" t="str">
        <f t="shared" si="238"/>
        <v>NA</v>
      </c>
      <c r="R5083">
        <f t="shared" si="239"/>
        <v>0.64375000000000004</v>
      </c>
    </row>
    <row r="5084" spans="1:18" x14ac:dyDescent="0.25">
      <c r="A5084" t="s">
        <v>172</v>
      </c>
      <c r="B5084" t="s">
        <v>263</v>
      </c>
      <c r="C5084" s="1">
        <v>44942</v>
      </c>
      <c r="D5084" s="1">
        <v>45134</v>
      </c>
      <c r="E5084" s="24">
        <v>192</v>
      </c>
      <c r="F5084">
        <v>0.5</v>
      </c>
      <c r="G5084">
        <v>2.6</v>
      </c>
      <c r="H5084">
        <v>0.7</v>
      </c>
      <c r="I5084" t="s">
        <v>21</v>
      </c>
      <c r="J5084">
        <v>186</v>
      </c>
      <c r="K5084">
        <v>103</v>
      </c>
      <c r="L5084">
        <v>160</v>
      </c>
      <c r="M5084" t="s">
        <v>259</v>
      </c>
      <c r="N5084" t="s">
        <v>260</v>
      </c>
      <c r="O5084" t="s">
        <v>261</v>
      </c>
      <c r="P5084" t="str">
        <f t="shared" si="237"/>
        <v>NT</v>
      </c>
      <c r="Q5084" t="str">
        <f t="shared" si="238"/>
        <v>NA</v>
      </c>
      <c r="R5084">
        <f t="shared" si="239"/>
        <v>0.64375000000000004</v>
      </c>
    </row>
    <row r="5085" spans="1:18" x14ac:dyDescent="0.25">
      <c r="A5085" t="s">
        <v>172</v>
      </c>
      <c r="B5085" t="s">
        <v>263</v>
      </c>
      <c r="C5085" s="1">
        <v>44942</v>
      </c>
      <c r="D5085" s="1">
        <v>45134</v>
      </c>
      <c r="E5085" s="24">
        <v>192</v>
      </c>
      <c r="F5085">
        <v>0.5</v>
      </c>
      <c r="G5085">
        <v>3.5</v>
      </c>
      <c r="H5085">
        <v>0.9</v>
      </c>
      <c r="I5085" t="s">
        <v>21</v>
      </c>
      <c r="J5085">
        <v>186</v>
      </c>
      <c r="K5085">
        <v>103</v>
      </c>
      <c r="L5085">
        <v>160</v>
      </c>
      <c r="M5085" t="s">
        <v>259</v>
      </c>
      <c r="N5085" t="s">
        <v>260</v>
      </c>
      <c r="O5085" t="s">
        <v>261</v>
      </c>
      <c r="P5085" t="str">
        <f t="shared" si="237"/>
        <v>NT</v>
      </c>
      <c r="Q5085" t="str">
        <f t="shared" si="238"/>
        <v>NA</v>
      </c>
      <c r="R5085">
        <f t="shared" si="239"/>
        <v>0.64375000000000004</v>
      </c>
    </row>
    <row r="5086" spans="1:18" x14ac:dyDescent="0.25">
      <c r="A5086" t="s">
        <v>172</v>
      </c>
      <c r="B5086" t="s">
        <v>263</v>
      </c>
      <c r="C5086" s="1">
        <v>44942</v>
      </c>
      <c r="D5086" s="1">
        <v>45134</v>
      </c>
      <c r="E5086" s="24">
        <v>192</v>
      </c>
      <c r="F5086">
        <v>0.5</v>
      </c>
      <c r="G5086">
        <v>3</v>
      </c>
      <c r="H5086">
        <v>0.8</v>
      </c>
      <c r="I5086" t="s">
        <v>21</v>
      </c>
      <c r="J5086">
        <v>186</v>
      </c>
      <c r="K5086">
        <v>103</v>
      </c>
      <c r="L5086">
        <v>160</v>
      </c>
      <c r="M5086" t="s">
        <v>259</v>
      </c>
      <c r="N5086" t="s">
        <v>260</v>
      </c>
      <c r="O5086" t="s">
        <v>261</v>
      </c>
      <c r="P5086" t="str">
        <f t="shared" si="237"/>
        <v>NT</v>
      </c>
      <c r="Q5086" t="str">
        <f t="shared" si="238"/>
        <v>NA</v>
      </c>
      <c r="R5086">
        <f t="shared" si="239"/>
        <v>0.64375000000000004</v>
      </c>
    </row>
    <row r="5087" spans="1:18" x14ac:dyDescent="0.25">
      <c r="A5087" t="s">
        <v>172</v>
      </c>
      <c r="B5087" t="s">
        <v>263</v>
      </c>
      <c r="C5087" s="1">
        <v>44942</v>
      </c>
      <c r="D5087" s="1">
        <v>45134</v>
      </c>
      <c r="E5087" s="24">
        <v>192</v>
      </c>
      <c r="F5087">
        <v>0.5</v>
      </c>
      <c r="G5087">
        <v>2.7</v>
      </c>
      <c r="H5087">
        <v>0.7</v>
      </c>
      <c r="I5087" t="s">
        <v>21</v>
      </c>
      <c r="J5087">
        <v>186</v>
      </c>
      <c r="K5087">
        <v>103</v>
      </c>
      <c r="L5087">
        <v>160</v>
      </c>
      <c r="M5087" t="s">
        <v>259</v>
      </c>
      <c r="N5087" t="s">
        <v>260</v>
      </c>
      <c r="O5087" t="s">
        <v>261</v>
      </c>
      <c r="P5087" t="str">
        <f t="shared" si="237"/>
        <v>NT</v>
      </c>
      <c r="Q5087" t="str">
        <f t="shared" si="238"/>
        <v>NA</v>
      </c>
      <c r="R5087">
        <f t="shared" si="239"/>
        <v>0.64375000000000004</v>
      </c>
    </row>
    <row r="5088" spans="1:18" x14ac:dyDescent="0.25">
      <c r="A5088" t="s">
        <v>172</v>
      </c>
      <c r="B5088" t="s">
        <v>263</v>
      </c>
      <c r="C5088" s="1">
        <v>44942</v>
      </c>
      <c r="D5088" s="1">
        <v>45134</v>
      </c>
      <c r="E5088" s="24">
        <v>192</v>
      </c>
      <c r="F5088">
        <v>0.5</v>
      </c>
      <c r="G5088">
        <v>2.4</v>
      </c>
      <c r="H5088">
        <v>0.6</v>
      </c>
      <c r="I5088" t="s">
        <v>21</v>
      </c>
      <c r="J5088">
        <v>186</v>
      </c>
      <c r="K5088">
        <v>103</v>
      </c>
      <c r="L5088">
        <v>160</v>
      </c>
      <c r="M5088" t="s">
        <v>259</v>
      </c>
      <c r="N5088" t="s">
        <v>260</v>
      </c>
      <c r="O5088" t="s">
        <v>261</v>
      </c>
      <c r="P5088" t="str">
        <f t="shared" si="237"/>
        <v>NT</v>
      </c>
      <c r="Q5088" t="str">
        <f t="shared" si="238"/>
        <v>NA</v>
      </c>
      <c r="R5088">
        <f t="shared" si="239"/>
        <v>0.64375000000000004</v>
      </c>
    </row>
    <row r="5089" spans="1:18" x14ac:dyDescent="0.25">
      <c r="A5089" t="s">
        <v>172</v>
      </c>
      <c r="B5089" t="s">
        <v>263</v>
      </c>
      <c r="C5089" s="1">
        <v>44942</v>
      </c>
      <c r="D5089" s="1">
        <v>45134</v>
      </c>
      <c r="E5089" s="24">
        <v>192</v>
      </c>
      <c r="F5089">
        <v>0.5</v>
      </c>
      <c r="G5089">
        <v>2.7</v>
      </c>
      <c r="H5089">
        <v>0.7</v>
      </c>
      <c r="I5089" t="s">
        <v>21</v>
      </c>
      <c r="J5089">
        <v>186</v>
      </c>
      <c r="K5089">
        <v>103</v>
      </c>
      <c r="L5089">
        <v>160</v>
      </c>
      <c r="M5089" t="s">
        <v>259</v>
      </c>
      <c r="N5089" t="s">
        <v>260</v>
      </c>
      <c r="O5089" t="s">
        <v>261</v>
      </c>
      <c r="P5089" t="str">
        <f t="shared" si="237"/>
        <v>NT</v>
      </c>
      <c r="Q5089" t="str">
        <f t="shared" si="238"/>
        <v>NA</v>
      </c>
      <c r="R5089">
        <f t="shared" si="239"/>
        <v>0.64375000000000004</v>
      </c>
    </row>
    <row r="5090" spans="1:18" x14ac:dyDescent="0.25">
      <c r="A5090" t="s">
        <v>172</v>
      </c>
      <c r="B5090" t="s">
        <v>263</v>
      </c>
      <c r="C5090" s="1">
        <v>44942</v>
      </c>
      <c r="D5090" s="1">
        <v>45134</v>
      </c>
      <c r="E5090" s="24">
        <v>192</v>
      </c>
      <c r="F5090">
        <v>0.5</v>
      </c>
      <c r="G5090">
        <v>2.7</v>
      </c>
      <c r="H5090">
        <v>0.7</v>
      </c>
      <c r="I5090" t="s">
        <v>21</v>
      </c>
      <c r="J5090">
        <v>186</v>
      </c>
      <c r="K5090">
        <v>103</v>
      </c>
      <c r="L5090">
        <v>160</v>
      </c>
      <c r="M5090" t="s">
        <v>259</v>
      </c>
      <c r="N5090" t="s">
        <v>260</v>
      </c>
      <c r="O5090" t="s">
        <v>261</v>
      </c>
      <c r="P5090" t="str">
        <f t="shared" si="237"/>
        <v>NT</v>
      </c>
      <c r="Q5090" t="str">
        <f t="shared" si="238"/>
        <v>NA</v>
      </c>
      <c r="R5090">
        <f t="shared" si="239"/>
        <v>0.64375000000000004</v>
      </c>
    </row>
    <row r="5091" spans="1:18" x14ac:dyDescent="0.25">
      <c r="A5091" t="s">
        <v>172</v>
      </c>
      <c r="B5091" t="s">
        <v>263</v>
      </c>
      <c r="C5091" s="1">
        <v>44942</v>
      </c>
      <c r="D5091" s="1">
        <v>45134</v>
      </c>
      <c r="E5091" s="24">
        <v>192</v>
      </c>
      <c r="F5091">
        <v>0.5</v>
      </c>
      <c r="G5091">
        <v>3.1</v>
      </c>
      <c r="H5091">
        <v>0.8</v>
      </c>
      <c r="I5091" t="s">
        <v>21</v>
      </c>
      <c r="J5091">
        <v>186</v>
      </c>
      <c r="K5091">
        <v>103</v>
      </c>
      <c r="L5091">
        <v>160</v>
      </c>
      <c r="M5091" t="s">
        <v>259</v>
      </c>
      <c r="N5091" t="s">
        <v>260</v>
      </c>
      <c r="O5091" t="s">
        <v>261</v>
      </c>
      <c r="P5091" t="str">
        <f t="shared" si="237"/>
        <v>NT</v>
      </c>
      <c r="Q5091" t="str">
        <f t="shared" si="238"/>
        <v>NA</v>
      </c>
      <c r="R5091">
        <f t="shared" si="239"/>
        <v>0.64375000000000004</v>
      </c>
    </row>
    <row r="5092" spans="1:18" x14ac:dyDescent="0.25">
      <c r="A5092" t="s">
        <v>172</v>
      </c>
      <c r="B5092" t="s">
        <v>263</v>
      </c>
      <c r="C5092" s="1">
        <v>44942</v>
      </c>
      <c r="D5092" s="1">
        <v>45134</v>
      </c>
      <c r="E5092" s="24">
        <v>192</v>
      </c>
      <c r="F5092">
        <v>0.5</v>
      </c>
      <c r="G5092">
        <v>2.5</v>
      </c>
      <c r="H5092">
        <v>0.6</v>
      </c>
      <c r="I5092" t="s">
        <v>21</v>
      </c>
      <c r="J5092">
        <v>186</v>
      </c>
      <c r="K5092">
        <v>103</v>
      </c>
      <c r="L5092">
        <v>160</v>
      </c>
      <c r="M5092" t="s">
        <v>259</v>
      </c>
      <c r="N5092" t="s">
        <v>260</v>
      </c>
      <c r="O5092" t="s">
        <v>261</v>
      </c>
      <c r="P5092" t="str">
        <f t="shared" si="237"/>
        <v>NT</v>
      </c>
      <c r="Q5092" t="str">
        <f t="shared" si="238"/>
        <v>NA</v>
      </c>
      <c r="R5092">
        <f t="shared" si="239"/>
        <v>0.64375000000000004</v>
      </c>
    </row>
    <row r="5093" spans="1:18" x14ac:dyDescent="0.25">
      <c r="A5093" t="s">
        <v>172</v>
      </c>
      <c r="B5093" t="s">
        <v>263</v>
      </c>
      <c r="C5093" s="1">
        <v>44942</v>
      </c>
      <c r="D5093" s="1">
        <v>45134</v>
      </c>
      <c r="E5093" s="24">
        <v>192</v>
      </c>
      <c r="F5093">
        <v>0.5</v>
      </c>
      <c r="G5093">
        <v>2.6</v>
      </c>
      <c r="H5093">
        <v>0.6</v>
      </c>
      <c r="I5093" t="s">
        <v>21</v>
      </c>
      <c r="J5093">
        <v>186</v>
      </c>
      <c r="K5093">
        <v>103</v>
      </c>
      <c r="L5093">
        <v>160</v>
      </c>
      <c r="M5093" t="s">
        <v>259</v>
      </c>
      <c r="N5093" t="s">
        <v>260</v>
      </c>
      <c r="O5093" t="s">
        <v>261</v>
      </c>
      <c r="P5093" t="str">
        <f t="shared" si="237"/>
        <v>NT</v>
      </c>
      <c r="Q5093" t="str">
        <f t="shared" si="238"/>
        <v>NA</v>
      </c>
      <c r="R5093">
        <f t="shared" si="239"/>
        <v>0.64375000000000004</v>
      </c>
    </row>
    <row r="5094" spans="1:18" x14ac:dyDescent="0.25">
      <c r="A5094" t="s">
        <v>172</v>
      </c>
      <c r="B5094" t="s">
        <v>263</v>
      </c>
      <c r="C5094" s="1">
        <v>44942</v>
      </c>
      <c r="D5094" s="1">
        <v>45134</v>
      </c>
      <c r="E5094" s="24">
        <v>192</v>
      </c>
      <c r="F5094">
        <v>0.5</v>
      </c>
      <c r="G5094">
        <v>2.4</v>
      </c>
      <c r="H5094">
        <v>0.6</v>
      </c>
      <c r="I5094" t="s">
        <v>21</v>
      </c>
      <c r="J5094">
        <v>186</v>
      </c>
      <c r="K5094">
        <v>103</v>
      </c>
      <c r="L5094">
        <v>160</v>
      </c>
      <c r="M5094" t="s">
        <v>259</v>
      </c>
      <c r="N5094" t="s">
        <v>260</v>
      </c>
      <c r="O5094" t="s">
        <v>261</v>
      </c>
      <c r="P5094" t="str">
        <f t="shared" si="237"/>
        <v>NT</v>
      </c>
      <c r="Q5094" t="str">
        <f t="shared" si="238"/>
        <v>NA</v>
      </c>
      <c r="R5094">
        <f t="shared" si="239"/>
        <v>0.64375000000000004</v>
      </c>
    </row>
    <row r="5095" spans="1:18" x14ac:dyDescent="0.25">
      <c r="A5095" t="s">
        <v>172</v>
      </c>
      <c r="B5095" t="s">
        <v>263</v>
      </c>
      <c r="C5095" s="1">
        <v>44942</v>
      </c>
      <c r="D5095" s="1">
        <v>45134</v>
      </c>
      <c r="E5095" s="24">
        <v>192</v>
      </c>
      <c r="F5095">
        <v>0.5</v>
      </c>
      <c r="G5095">
        <v>3</v>
      </c>
      <c r="H5095">
        <v>0.8</v>
      </c>
      <c r="I5095" t="s">
        <v>21</v>
      </c>
      <c r="J5095">
        <v>186</v>
      </c>
      <c r="K5095">
        <v>103</v>
      </c>
      <c r="L5095">
        <v>160</v>
      </c>
      <c r="M5095" t="s">
        <v>259</v>
      </c>
      <c r="N5095" t="s">
        <v>260</v>
      </c>
      <c r="O5095" t="s">
        <v>261</v>
      </c>
      <c r="P5095" t="str">
        <f t="shared" si="237"/>
        <v>NT</v>
      </c>
      <c r="Q5095" t="str">
        <f t="shared" si="238"/>
        <v>NA</v>
      </c>
      <c r="R5095">
        <f t="shared" si="239"/>
        <v>0.64375000000000004</v>
      </c>
    </row>
    <row r="5096" spans="1:18" x14ac:dyDescent="0.25">
      <c r="A5096" t="s">
        <v>172</v>
      </c>
      <c r="B5096" t="s">
        <v>263</v>
      </c>
      <c r="C5096" s="1">
        <v>44942</v>
      </c>
      <c r="D5096" s="1">
        <v>45134</v>
      </c>
      <c r="E5096" s="24">
        <v>192</v>
      </c>
      <c r="F5096">
        <v>0.5</v>
      </c>
      <c r="G5096">
        <v>2.2999999999999998</v>
      </c>
      <c r="H5096">
        <v>0.5</v>
      </c>
      <c r="I5096" t="s">
        <v>21</v>
      </c>
      <c r="J5096">
        <v>186</v>
      </c>
      <c r="K5096">
        <v>103</v>
      </c>
      <c r="L5096">
        <v>160</v>
      </c>
      <c r="M5096" t="s">
        <v>259</v>
      </c>
      <c r="N5096" t="s">
        <v>260</v>
      </c>
      <c r="O5096" t="s">
        <v>261</v>
      </c>
      <c r="P5096" t="str">
        <f t="shared" si="237"/>
        <v>NT</v>
      </c>
      <c r="Q5096" t="str">
        <f t="shared" si="238"/>
        <v>NA</v>
      </c>
      <c r="R5096">
        <f t="shared" si="239"/>
        <v>0.64375000000000004</v>
      </c>
    </row>
    <row r="5097" spans="1:18" x14ac:dyDescent="0.25">
      <c r="A5097" t="s">
        <v>172</v>
      </c>
      <c r="B5097" t="s">
        <v>263</v>
      </c>
      <c r="C5097" s="1">
        <v>44942</v>
      </c>
      <c r="D5097" s="1">
        <v>45134</v>
      </c>
      <c r="E5097" s="24">
        <v>192</v>
      </c>
      <c r="F5097">
        <v>0.5</v>
      </c>
      <c r="G5097">
        <v>2.4</v>
      </c>
      <c r="H5097">
        <v>0.6</v>
      </c>
      <c r="I5097" t="s">
        <v>21</v>
      </c>
      <c r="J5097">
        <v>186</v>
      </c>
      <c r="K5097">
        <v>103</v>
      </c>
      <c r="L5097">
        <v>160</v>
      </c>
      <c r="M5097" t="s">
        <v>259</v>
      </c>
      <c r="N5097" t="s">
        <v>260</v>
      </c>
      <c r="O5097" t="s">
        <v>261</v>
      </c>
      <c r="P5097" t="str">
        <f t="shared" si="237"/>
        <v>NT</v>
      </c>
      <c r="Q5097" t="str">
        <f t="shared" si="238"/>
        <v>NA</v>
      </c>
      <c r="R5097">
        <f t="shared" si="239"/>
        <v>0.64375000000000004</v>
      </c>
    </row>
    <row r="5098" spans="1:18" x14ac:dyDescent="0.25">
      <c r="A5098" t="s">
        <v>172</v>
      </c>
      <c r="B5098" t="s">
        <v>263</v>
      </c>
      <c r="C5098" s="1">
        <v>44942</v>
      </c>
      <c r="D5098" s="1">
        <v>45134</v>
      </c>
      <c r="E5098" s="24">
        <v>192</v>
      </c>
      <c r="F5098">
        <v>0.5</v>
      </c>
      <c r="G5098">
        <v>2.9</v>
      </c>
      <c r="H5098">
        <v>0.7</v>
      </c>
      <c r="I5098" t="s">
        <v>21</v>
      </c>
      <c r="J5098">
        <v>186</v>
      </c>
      <c r="K5098">
        <v>103</v>
      </c>
      <c r="L5098">
        <v>160</v>
      </c>
      <c r="M5098" t="s">
        <v>259</v>
      </c>
      <c r="N5098" t="s">
        <v>260</v>
      </c>
      <c r="O5098" t="s">
        <v>261</v>
      </c>
      <c r="P5098" t="str">
        <f t="shared" si="237"/>
        <v>NT</v>
      </c>
      <c r="Q5098" t="str">
        <f t="shared" si="238"/>
        <v>NA</v>
      </c>
      <c r="R5098">
        <f t="shared" si="239"/>
        <v>0.64375000000000004</v>
      </c>
    </row>
    <row r="5099" spans="1:18" x14ac:dyDescent="0.25">
      <c r="A5099" t="s">
        <v>172</v>
      </c>
      <c r="B5099" t="s">
        <v>263</v>
      </c>
      <c r="C5099" s="1">
        <v>44942</v>
      </c>
      <c r="D5099" s="1">
        <v>45134</v>
      </c>
      <c r="E5099" s="24">
        <v>192</v>
      </c>
      <c r="F5099">
        <v>0.5</v>
      </c>
      <c r="G5099">
        <v>2.6</v>
      </c>
      <c r="H5099">
        <v>0.6</v>
      </c>
      <c r="I5099" t="s">
        <v>21</v>
      </c>
      <c r="J5099">
        <v>186</v>
      </c>
      <c r="K5099">
        <v>103</v>
      </c>
      <c r="L5099">
        <v>160</v>
      </c>
      <c r="M5099" t="s">
        <v>259</v>
      </c>
      <c r="N5099" t="s">
        <v>260</v>
      </c>
      <c r="O5099" t="s">
        <v>261</v>
      </c>
      <c r="P5099" t="str">
        <f t="shared" si="237"/>
        <v>NT</v>
      </c>
      <c r="Q5099" t="str">
        <f t="shared" si="238"/>
        <v>NA</v>
      </c>
      <c r="R5099">
        <f t="shared" si="239"/>
        <v>0.64375000000000004</v>
      </c>
    </row>
    <row r="5100" spans="1:18" x14ac:dyDescent="0.25">
      <c r="A5100" t="s">
        <v>172</v>
      </c>
      <c r="B5100" t="s">
        <v>263</v>
      </c>
      <c r="C5100" s="1">
        <v>44942</v>
      </c>
      <c r="D5100" s="1">
        <v>45134</v>
      </c>
      <c r="E5100" s="24">
        <v>192</v>
      </c>
      <c r="F5100">
        <v>0.5</v>
      </c>
      <c r="G5100">
        <v>3</v>
      </c>
      <c r="H5100">
        <v>0.8</v>
      </c>
      <c r="I5100" t="s">
        <v>21</v>
      </c>
      <c r="J5100">
        <v>186</v>
      </c>
      <c r="K5100">
        <v>103</v>
      </c>
      <c r="L5100">
        <v>160</v>
      </c>
      <c r="M5100" t="s">
        <v>259</v>
      </c>
      <c r="N5100" t="s">
        <v>260</v>
      </c>
      <c r="O5100" t="s">
        <v>261</v>
      </c>
      <c r="P5100" t="str">
        <f t="shared" si="237"/>
        <v>NT</v>
      </c>
      <c r="Q5100" t="str">
        <f t="shared" si="238"/>
        <v>NA</v>
      </c>
      <c r="R5100">
        <f t="shared" si="239"/>
        <v>0.64375000000000004</v>
      </c>
    </row>
    <row r="5101" spans="1:18" x14ac:dyDescent="0.25">
      <c r="A5101" t="s">
        <v>172</v>
      </c>
      <c r="B5101" t="s">
        <v>263</v>
      </c>
      <c r="C5101" s="1">
        <v>44942</v>
      </c>
      <c r="D5101" s="1">
        <v>45134</v>
      </c>
      <c r="E5101" s="24">
        <v>192</v>
      </c>
      <c r="F5101">
        <v>0.5</v>
      </c>
      <c r="G5101">
        <v>3.2</v>
      </c>
      <c r="H5101">
        <v>0.8</v>
      </c>
      <c r="I5101" t="s">
        <v>21</v>
      </c>
      <c r="J5101">
        <v>186</v>
      </c>
      <c r="K5101">
        <v>103</v>
      </c>
      <c r="L5101">
        <v>160</v>
      </c>
      <c r="M5101" t="s">
        <v>259</v>
      </c>
      <c r="N5101" t="s">
        <v>260</v>
      </c>
      <c r="O5101" t="s">
        <v>261</v>
      </c>
      <c r="P5101" t="str">
        <f t="shared" si="237"/>
        <v>NT</v>
      </c>
      <c r="Q5101" t="str">
        <f t="shared" si="238"/>
        <v>NA</v>
      </c>
      <c r="R5101">
        <f t="shared" si="239"/>
        <v>0.64375000000000004</v>
      </c>
    </row>
    <row r="5102" spans="1:18" x14ac:dyDescent="0.25">
      <c r="A5102" t="s">
        <v>172</v>
      </c>
      <c r="B5102" t="s">
        <v>263</v>
      </c>
      <c r="C5102" s="1">
        <v>44942</v>
      </c>
      <c r="D5102" s="1">
        <v>45134</v>
      </c>
      <c r="E5102" s="24">
        <v>192</v>
      </c>
      <c r="F5102">
        <v>0.5</v>
      </c>
      <c r="G5102">
        <v>2.6</v>
      </c>
      <c r="H5102">
        <v>0.6</v>
      </c>
      <c r="I5102" t="s">
        <v>21</v>
      </c>
      <c r="J5102">
        <v>186</v>
      </c>
      <c r="K5102">
        <v>103</v>
      </c>
      <c r="L5102">
        <v>160</v>
      </c>
      <c r="M5102" t="s">
        <v>259</v>
      </c>
      <c r="N5102" t="s">
        <v>260</v>
      </c>
      <c r="O5102" t="s">
        <v>261</v>
      </c>
      <c r="P5102" t="str">
        <f t="shared" si="237"/>
        <v>NT</v>
      </c>
      <c r="Q5102" t="str">
        <f t="shared" si="238"/>
        <v>NA</v>
      </c>
      <c r="R5102">
        <f t="shared" si="239"/>
        <v>0.64375000000000004</v>
      </c>
    </row>
    <row r="5103" spans="1:18" x14ac:dyDescent="0.25">
      <c r="A5103" t="s">
        <v>172</v>
      </c>
      <c r="B5103" t="s">
        <v>263</v>
      </c>
      <c r="C5103" s="1">
        <v>44942</v>
      </c>
      <c r="D5103" s="1">
        <v>45134</v>
      </c>
      <c r="E5103" s="24">
        <v>192</v>
      </c>
      <c r="F5103">
        <v>0.5</v>
      </c>
      <c r="G5103">
        <v>3.1</v>
      </c>
      <c r="H5103">
        <v>0.8</v>
      </c>
      <c r="I5103" t="s">
        <v>21</v>
      </c>
      <c r="J5103">
        <v>186</v>
      </c>
      <c r="K5103">
        <v>103</v>
      </c>
      <c r="L5103">
        <v>160</v>
      </c>
      <c r="M5103" t="s">
        <v>259</v>
      </c>
      <c r="N5103" t="s">
        <v>260</v>
      </c>
      <c r="O5103" t="s">
        <v>261</v>
      </c>
      <c r="P5103" t="str">
        <f t="shared" si="237"/>
        <v>NT</v>
      </c>
      <c r="Q5103" t="str">
        <f t="shared" si="238"/>
        <v>NA</v>
      </c>
      <c r="R5103">
        <f t="shared" si="239"/>
        <v>0.64375000000000004</v>
      </c>
    </row>
    <row r="5104" spans="1:18" x14ac:dyDescent="0.25">
      <c r="A5104" t="s">
        <v>172</v>
      </c>
      <c r="B5104" t="s">
        <v>263</v>
      </c>
      <c r="C5104" s="1">
        <v>44942</v>
      </c>
      <c r="D5104" s="1">
        <v>45134</v>
      </c>
      <c r="E5104" s="24">
        <v>192</v>
      </c>
      <c r="F5104">
        <v>0.5</v>
      </c>
      <c r="G5104">
        <v>2.7</v>
      </c>
      <c r="H5104">
        <v>0.7</v>
      </c>
      <c r="I5104" t="s">
        <v>21</v>
      </c>
      <c r="J5104">
        <v>186</v>
      </c>
      <c r="K5104">
        <v>103</v>
      </c>
      <c r="L5104">
        <v>160</v>
      </c>
      <c r="M5104" t="s">
        <v>259</v>
      </c>
      <c r="N5104" t="s">
        <v>260</v>
      </c>
      <c r="O5104" t="s">
        <v>261</v>
      </c>
      <c r="P5104" t="str">
        <f t="shared" si="237"/>
        <v>NT</v>
      </c>
      <c r="Q5104" t="str">
        <f t="shared" si="238"/>
        <v>NA</v>
      </c>
      <c r="R5104">
        <f t="shared" si="239"/>
        <v>0.64375000000000004</v>
      </c>
    </row>
    <row r="5105" spans="1:18" x14ac:dyDescent="0.25">
      <c r="A5105" t="s">
        <v>172</v>
      </c>
      <c r="B5105" t="s">
        <v>263</v>
      </c>
      <c r="C5105" s="1">
        <v>44942</v>
      </c>
      <c r="D5105" s="1">
        <v>45134</v>
      </c>
      <c r="E5105" s="24">
        <v>192</v>
      </c>
      <c r="F5105">
        <v>0.5</v>
      </c>
      <c r="G5105">
        <v>3.3</v>
      </c>
      <c r="H5105">
        <v>0.8</v>
      </c>
      <c r="I5105" t="s">
        <v>21</v>
      </c>
      <c r="J5105">
        <v>186</v>
      </c>
      <c r="K5105">
        <v>103</v>
      </c>
      <c r="L5105">
        <v>160</v>
      </c>
      <c r="M5105" t="s">
        <v>259</v>
      </c>
      <c r="N5105" t="s">
        <v>260</v>
      </c>
      <c r="O5105" t="s">
        <v>261</v>
      </c>
      <c r="P5105" t="str">
        <f t="shared" si="237"/>
        <v>NT</v>
      </c>
      <c r="Q5105" t="str">
        <f t="shared" si="238"/>
        <v>NA</v>
      </c>
      <c r="R5105">
        <f t="shared" si="239"/>
        <v>0.64375000000000004</v>
      </c>
    </row>
    <row r="5106" spans="1:18" x14ac:dyDescent="0.25">
      <c r="A5106" t="s">
        <v>172</v>
      </c>
      <c r="B5106" t="s">
        <v>263</v>
      </c>
      <c r="C5106" s="1">
        <v>44942</v>
      </c>
      <c r="D5106" s="1">
        <v>45134</v>
      </c>
      <c r="E5106" s="24">
        <v>192</v>
      </c>
      <c r="F5106">
        <v>0.5</v>
      </c>
      <c r="G5106">
        <v>2.9</v>
      </c>
      <c r="H5106">
        <v>0.7</v>
      </c>
      <c r="I5106" t="s">
        <v>21</v>
      </c>
      <c r="J5106">
        <v>186</v>
      </c>
      <c r="K5106">
        <v>103</v>
      </c>
      <c r="L5106">
        <v>160</v>
      </c>
      <c r="M5106" t="s">
        <v>259</v>
      </c>
      <c r="N5106" t="s">
        <v>260</v>
      </c>
      <c r="O5106" t="s">
        <v>261</v>
      </c>
      <c r="P5106" t="str">
        <f t="shared" si="237"/>
        <v>NT</v>
      </c>
      <c r="Q5106" t="str">
        <f t="shared" si="238"/>
        <v>NA</v>
      </c>
      <c r="R5106">
        <f t="shared" si="239"/>
        <v>0.64375000000000004</v>
      </c>
    </row>
    <row r="5107" spans="1:18" x14ac:dyDescent="0.25">
      <c r="A5107" t="s">
        <v>172</v>
      </c>
      <c r="B5107" t="s">
        <v>263</v>
      </c>
      <c r="C5107" s="1">
        <v>44942</v>
      </c>
      <c r="D5107" s="1">
        <v>45134</v>
      </c>
      <c r="E5107" s="24">
        <v>192</v>
      </c>
      <c r="F5107">
        <v>0.5</v>
      </c>
      <c r="G5107">
        <v>2.5</v>
      </c>
      <c r="H5107">
        <v>0.6</v>
      </c>
      <c r="I5107" t="s">
        <v>21</v>
      </c>
      <c r="J5107">
        <v>186</v>
      </c>
      <c r="K5107">
        <v>103</v>
      </c>
      <c r="L5107">
        <v>160</v>
      </c>
      <c r="M5107" t="s">
        <v>259</v>
      </c>
      <c r="N5107" t="s">
        <v>260</v>
      </c>
      <c r="O5107" t="s">
        <v>261</v>
      </c>
      <c r="P5107" t="str">
        <f t="shared" si="237"/>
        <v>NT</v>
      </c>
      <c r="Q5107" t="str">
        <f t="shared" si="238"/>
        <v>NA</v>
      </c>
      <c r="R5107">
        <f t="shared" si="239"/>
        <v>0.64375000000000004</v>
      </c>
    </row>
    <row r="5108" spans="1:18" x14ac:dyDescent="0.25">
      <c r="A5108" t="s">
        <v>172</v>
      </c>
      <c r="B5108" t="s">
        <v>263</v>
      </c>
      <c r="C5108" s="1">
        <v>44942</v>
      </c>
      <c r="D5108" s="1">
        <v>45134</v>
      </c>
      <c r="E5108" s="24">
        <v>192</v>
      </c>
      <c r="F5108">
        <v>0.5</v>
      </c>
      <c r="G5108">
        <v>2.9</v>
      </c>
      <c r="H5108">
        <v>0.7</v>
      </c>
      <c r="I5108" t="s">
        <v>21</v>
      </c>
      <c r="J5108">
        <v>186</v>
      </c>
      <c r="K5108">
        <v>103</v>
      </c>
      <c r="L5108">
        <v>160</v>
      </c>
      <c r="M5108" t="s">
        <v>259</v>
      </c>
      <c r="N5108" t="s">
        <v>260</v>
      </c>
      <c r="O5108" t="s">
        <v>261</v>
      </c>
      <c r="P5108" t="str">
        <f t="shared" si="237"/>
        <v>NT</v>
      </c>
      <c r="Q5108" t="str">
        <f t="shared" si="238"/>
        <v>NA</v>
      </c>
      <c r="R5108">
        <f t="shared" si="239"/>
        <v>0.64375000000000004</v>
      </c>
    </row>
    <row r="5109" spans="1:18" x14ac:dyDescent="0.25">
      <c r="A5109" t="s">
        <v>172</v>
      </c>
      <c r="B5109" t="s">
        <v>263</v>
      </c>
      <c r="C5109" s="1">
        <v>44942</v>
      </c>
      <c r="D5109" s="1">
        <v>45134</v>
      </c>
      <c r="E5109" s="24">
        <v>192</v>
      </c>
      <c r="F5109">
        <v>0.5</v>
      </c>
      <c r="G5109">
        <v>2.7</v>
      </c>
      <c r="H5109">
        <v>0.7</v>
      </c>
      <c r="I5109" t="s">
        <v>21</v>
      </c>
      <c r="J5109">
        <v>186</v>
      </c>
      <c r="K5109">
        <v>103</v>
      </c>
      <c r="L5109">
        <v>160</v>
      </c>
      <c r="M5109" t="s">
        <v>259</v>
      </c>
      <c r="N5109" t="s">
        <v>260</v>
      </c>
      <c r="O5109" t="s">
        <v>261</v>
      </c>
      <c r="P5109" t="str">
        <f t="shared" si="237"/>
        <v>NT</v>
      </c>
      <c r="Q5109" t="str">
        <f t="shared" si="238"/>
        <v>NA</v>
      </c>
      <c r="R5109">
        <f t="shared" si="239"/>
        <v>0.64375000000000004</v>
      </c>
    </row>
    <row r="5110" spans="1:18" x14ac:dyDescent="0.25">
      <c r="A5110" t="s">
        <v>172</v>
      </c>
      <c r="B5110" t="s">
        <v>263</v>
      </c>
      <c r="C5110" s="1">
        <v>44942</v>
      </c>
      <c r="D5110" s="1">
        <v>45134</v>
      </c>
      <c r="E5110" s="24">
        <v>192</v>
      </c>
      <c r="F5110">
        <v>0.5</v>
      </c>
      <c r="G5110">
        <v>2.6</v>
      </c>
      <c r="H5110">
        <v>0.7</v>
      </c>
      <c r="I5110" t="s">
        <v>21</v>
      </c>
      <c r="J5110">
        <v>186</v>
      </c>
      <c r="K5110">
        <v>103</v>
      </c>
      <c r="L5110">
        <v>160</v>
      </c>
      <c r="M5110" t="s">
        <v>259</v>
      </c>
      <c r="N5110" t="s">
        <v>260</v>
      </c>
      <c r="O5110" t="s">
        <v>261</v>
      </c>
      <c r="P5110" t="str">
        <f t="shared" si="237"/>
        <v>NT</v>
      </c>
      <c r="Q5110" t="str">
        <f t="shared" si="238"/>
        <v>NA</v>
      </c>
      <c r="R5110">
        <f t="shared" si="239"/>
        <v>0.64375000000000004</v>
      </c>
    </row>
    <row r="5111" spans="1:18" x14ac:dyDescent="0.25">
      <c r="A5111" t="s">
        <v>172</v>
      </c>
      <c r="B5111" t="s">
        <v>263</v>
      </c>
      <c r="C5111" s="1">
        <v>44942</v>
      </c>
      <c r="D5111" s="1">
        <v>45134</v>
      </c>
      <c r="E5111" s="24">
        <v>192</v>
      </c>
      <c r="F5111">
        <v>0.5</v>
      </c>
      <c r="G5111">
        <v>2.6</v>
      </c>
      <c r="H5111">
        <v>0.6</v>
      </c>
      <c r="I5111" t="s">
        <v>21</v>
      </c>
      <c r="J5111">
        <v>186</v>
      </c>
      <c r="K5111">
        <v>103</v>
      </c>
      <c r="L5111">
        <v>160</v>
      </c>
      <c r="M5111" t="s">
        <v>259</v>
      </c>
      <c r="N5111" t="s">
        <v>260</v>
      </c>
      <c r="O5111" t="s">
        <v>261</v>
      </c>
      <c r="P5111" t="str">
        <f t="shared" si="237"/>
        <v>NT</v>
      </c>
      <c r="Q5111" t="str">
        <f t="shared" si="238"/>
        <v>NA</v>
      </c>
      <c r="R5111">
        <f t="shared" si="239"/>
        <v>0.64375000000000004</v>
      </c>
    </row>
    <row r="5112" spans="1:18" x14ac:dyDescent="0.25">
      <c r="A5112" t="s">
        <v>172</v>
      </c>
      <c r="B5112" t="s">
        <v>263</v>
      </c>
      <c r="C5112" s="1">
        <v>44942</v>
      </c>
      <c r="D5112" s="1">
        <v>45134</v>
      </c>
      <c r="E5112" s="24">
        <v>192</v>
      </c>
      <c r="F5112">
        <v>0.5</v>
      </c>
      <c r="G5112">
        <v>2.5</v>
      </c>
      <c r="H5112">
        <v>0.6</v>
      </c>
      <c r="I5112" t="s">
        <v>21</v>
      </c>
      <c r="J5112">
        <v>186</v>
      </c>
      <c r="K5112">
        <v>103</v>
      </c>
      <c r="L5112">
        <v>160</v>
      </c>
      <c r="M5112" t="s">
        <v>259</v>
      </c>
      <c r="N5112" t="s">
        <v>260</v>
      </c>
      <c r="O5112" t="s">
        <v>261</v>
      </c>
      <c r="P5112" t="str">
        <f t="shared" si="237"/>
        <v>NT</v>
      </c>
      <c r="Q5112" t="str">
        <f t="shared" si="238"/>
        <v>NA</v>
      </c>
      <c r="R5112">
        <f t="shared" si="239"/>
        <v>0.64375000000000004</v>
      </c>
    </row>
    <row r="5113" spans="1:18" x14ac:dyDescent="0.25">
      <c r="A5113" t="s">
        <v>172</v>
      </c>
      <c r="B5113" t="s">
        <v>263</v>
      </c>
      <c r="C5113" s="1">
        <v>44942</v>
      </c>
      <c r="D5113" s="1">
        <v>45134</v>
      </c>
      <c r="E5113" s="24">
        <v>192</v>
      </c>
      <c r="F5113">
        <v>0.5</v>
      </c>
      <c r="G5113">
        <v>3</v>
      </c>
      <c r="H5113">
        <v>0.7</v>
      </c>
      <c r="I5113" t="s">
        <v>21</v>
      </c>
      <c r="J5113">
        <v>186</v>
      </c>
      <c r="K5113">
        <v>103</v>
      </c>
      <c r="L5113">
        <v>160</v>
      </c>
      <c r="M5113" t="s">
        <v>259</v>
      </c>
      <c r="N5113" t="s">
        <v>260</v>
      </c>
      <c r="O5113" t="s">
        <v>261</v>
      </c>
      <c r="P5113" t="str">
        <f t="shared" si="237"/>
        <v>NT</v>
      </c>
      <c r="Q5113" t="str">
        <f t="shared" si="238"/>
        <v>NA</v>
      </c>
      <c r="R5113">
        <f t="shared" si="239"/>
        <v>0.64375000000000004</v>
      </c>
    </row>
    <row r="5114" spans="1:18" x14ac:dyDescent="0.25">
      <c r="A5114" t="s">
        <v>172</v>
      </c>
      <c r="B5114" t="s">
        <v>263</v>
      </c>
      <c r="C5114" s="1">
        <v>44942</v>
      </c>
      <c r="D5114" s="1">
        <v>45134</v>
      </c>
      <c r="E5114" s="24">
        <v>192</v>
      </c>
      <c r="F5114">
        <v>0.5</v>
      </c>
      <c r="G5114">
        <v>2.4</v>
      </c>
      <c r="H5114">
        <v>0.5</v>
      </c>
      <c r="I5114" t="s">
        <v>21</v>
      </c>
      <c r="J5114">
        <v>186</v>
      </c>
      <c r="K5114">
        <v>103</v>
      </c>
      <c r="L5114">
        <v>160</v>
      </c>
      <c r="M5114" t="s">
        <v>259</v>
      </c>
      <c r="N5114" t="s">
        <v>260</v>
      </c>
      <c r="O5114" t="s">
        <v>261</v>
      </c>
      <c r="P5114" t="str">
        <f t="shared" si="237"/>
        <v>NT</v>
      </c>
      <c r="Q5114" t="str">
        <f t="shared" si="238"/>
        <v>NA</v>
      </c>
      <c r="R5114">
        <f t="shared" si="239"/>
        <v>0.64375000000000004</v>
      </c>
    </row>
    <row r="5115" spans="1:18" x14ac:dyDescent="0.25">
      <c r="A5115" t="s">
        <v>172</v>
      </c>
      <c r="B5115" t="s">
        <v>263</v>
      </c>
      <c r="C5115" s="1">
        <v>44942</v>
      </c>
      <c r="D5115" s="1">
        <v>45134</v>
      </c>
      <c r="E5115" s="24">
        <v>192</v>
      </c>
      <c r="F5115">
        <v>0.5</v>
      </c>
      <c r="G5115">
        <v>3</v>
      </c>
      <c r="H5115">
        <v>0.8</v>
      </c>
      <c r="I5115" t="s">
        <v>21</v>
      </c>
      <c r="J5115">
        <v>186</v>
      </c>
      <c r="K5115">
        <v>103</v>
      </c>
      <c r="L5115">
        <v>160</v>
      </c>
      <c r="M5115" t="s">
        <v>259</v>
      </c>
      <c r="N5115" t="s">
        <v>260</v>
      </c>
      <c r="O5115" t="s">
        <v>261</v>
      </c>
      <c r="P5115" t="str">
        <f t="shared" si="237"/>
        <v>NT</v>
      </c>
      <c r="Q5115" t="str">
        <f t="shared" si="238"/>
        <v>NA</v>
      </c>
      <c r="R5115">
        <f t="shared" si="239"/>
        <v>0.64375000000000004</v>
      </c>
    </row>
    <row r="5116" spans="1:18" x14ac:dyDescent="0.25">
      <c r="A5116" t="s">
        <v>172</v>
      </c>
      <c r="B5116" t="s">
        <v>263</v>
      </c>
      <c r="C5116" s="1">
        <v>44942</v>
      </c>
      <c r="D5116" s="1">
        <v>45134</v>
      </c>
      <c r="E5116" s="24">
        <v>192</v>
      </c>
      <c r="F5116">
        <v>0.5</v>
      </c>
      <c r="G5116">
        <v>2.2999999999999998</v>
      </c>
      <c r="H5116">
        <v>0.5</v>
      </c>
      <c r="I5116" t="s">
        <v>21</v>
      </c>
      <c r="J5116">
        <v>186</v>
      </c>
      <c r="K5116">
        <v>103</v>
      </c>
      <c r="L5116">
        <v>160</v>
      </c>
      <c r="M5116" t="s">
        <v>259</v>
      </c>
      <c r="N5116" t="s">
        <v>260</v>
      </c>
      <c r="O5116" t="s">
        <v>261</v>
      </c>
      <c r="P5116" t="str">
        <f t="shared" si="237"/>
        <v>NT</v>
      </c>
      <c r="Q5116" t="str">
        <f t="shared" si="238"/>
        <v>NA</v>
      </c>
      <c r="R5116">
        <f t="shared" si="239"/>
        <v>0.64375000000000004</v>
      </c>
    </row>
    <row r="5117" spans="1:18" x14ac:dyDescent="0.25">
      <c r="A5117" t="s">
        <v>172</v>
      </c>
      <c r="B5117" t="s">
        <v>263</v>
      </c>
      <c r="C5117" s="1">
        <v>44942</v>
      </c>
      <c r="D5117" s="1">
        <v>45134</v>
      </c>
      <c r="E5117" s="24">
        <v>192</v>
      </c>
      <c r="F5117">
        <v>0.5</v>
      </c>
      <c r="G5117">
        <v>2.9</v>
      </c>
      <c r="H5117">
        <v>0.7</v>
      </c>
      <c r="I5117" t="s">
        <v>21</v>
      </c>
      <c r="J5117">
        <v>186</v>
      </c>
      <c r="K5117">
        <v>103</v>
      </c>
      <c r="L5117">
        <v>160</v>
      </c>
      <c r="M5117" t="s">
        <v>259</v>
      </c>
      <c r="N5117" t="s">
        <v>260</v>
      </c>
      <c r="O5117" t="s">
        <v>261</v>
      </c>
      <c r="P5117" t="str">
        <f t="shared" si="237"/>
        <v>NT</v>
      </c>
      <c r="Q5117" t="str">
        <f t="shared" si="238"/>
        <v>NA</v>
      </c>
      <c r="R5117">
        <f t="shared" si="239"/>
        <v>0.64375000000000004</v>
      </c>
    </row>
    <row r="5118" spans="1:18" x14ac:dyDescent="0.25">
      <c r="A5118" t="s">
        <v>172</v>
      </c>
      <c r="B5118" t="s">
        <v>263</v>
      </c>
      <c r="C5118" s="1">
        <v>44942</v>
      </c>
      <c r="D5118" s="1">
        <v>45134</v>
      </c>
      <c r="E5118" s="24">
        <v>192</v>
      </c>
      <c r="F5118">
        <v>0.5</v>
      </c>
      <c r="G5118">
        <v>2.7</v>
      </c>
      <c r="H5118">
        <v>0.7</v>
      </c>
      <c r="I5118" t="s">
        <v>21</v>
      </c>
      <c r="J5118">
        <v>186</v>
      </c>
      <c r="K5118">
        <v>103</v>
      </c>
      <c r="L5118">
        <v>160</v>
      </c>
      <c r="M5118" t="s">
        <v>259</v>
      </c>
      <c r="N5118" t="s">
        <v>260</v>
      </c>
      <c r="O5118" t="s">
        <v>261</v>
      </c>
      <c r="P5118" t="str">
        <f t="shared" si="237"/>
        <v>NT</v>
      </c>
      <c r="Q5118" t="str">
        <f t="shared" si="238"/>
        <v>NA</v>
      </c>
      <c r="R5118">
        <f t="shared" si="239"/>
        <v>0.64375000000000004</v>
      </c>
    </row>
    <row r="5119" spans="1:18" x14ac:dyDescent="0.25">
      <c r="A5119" t="s">
        <v>172</v>
      </c>
      <c r="B5119" t="s">
        <v>263</v>
      </c>
      <c r="C5119" s="1">
        <v>44942</v>
      </c>
      <c r="D5119" s="1">
        <v>45134</v>
      </c>
      <c r="E5119" s="24">
        <v>192</v>
      </c>
      <c r="F5119">
        <v>0.5</v>
      </c>
      <c r="G5119">
        <v>2.4</v>
      </c>
      <c r="H5119">
        <v>0.6</v>
      </c>
      <c r="I5119" t="s">
        <v>21</v>
      </c>
      <c r="J5119">
        <v>186</v>
      </c>
      <c r="K5119">
        <v>103</v>
      </c>
      <c r="L5119">
        <v>160</v>
      </c>
      <c r="M5119" t="s">
        <v>259</v>
      </c>
      <c r="N5119" t="s">
        <v>260</v>
      </c>
      <c r="O5119" t="s">
        <v>261</v>
      </c>
      <c r="P5119" t="str">
        <f t="shared" si="237"/>
        <v>NT</v>
      </c>
      <c r="Q5119" t="str">
        <f t="shared" si="238"/>
        <v>NA</v>
      </c>
      <c r="R5119">
        <f t="shared" si="239"/>
        <v>0.64375000000000004</v>
      </c>
    </row>
    <row r="5120" spans="1:18" x14ac:dyDescent="0.25">
      <c r="A5120" t="s">
        <v>172</v>
      </c>
      <c r="B5120" t="s">
        <v>263</v>
      </c>
      <c r="C5120" s="1">
        <v>44942</v>
      </c>
      <c r="D5120" s="1">
        <v>45134</v>
      </c>
      <c r="E5120" s="24">
        <v>192</v>
      </c>
      <c r="F5120">
        <v>0.5</v>
      </c>
      <c r="G5120">
        <v>2.9</v>
      </c>
      <c r="H5120">
        <v>0.7</v>
      </c>
      <c r="I5120" t="s">
        <v>21</v>
      </c>
      <c r="J5120">
        <v>186</v>
      </c>
      <c r="K5120">
        <v>103</v>
      </c>
      <c r="L5120">
        <v>160</v>
      </c>
      <c r="M5120" t="s">
        <v>259</v>
      </c>
      <c r="N5120" t="s">
        <v>260</v>
      </c>
      <c r="O5120" t="s">
        <v>261</v>
      </c>
      <c r="P5120" t="str">
        <f t="shared" si="237"/>
        <v>NT</v>
      </c>
      <c r="Q5120" t="str">
        <f t="shared" si="238"/>
        <v>NA</v>
      </c>
      <c r="R5120">
        <f t="shared" si="239"/>
        <v>0.64375000000000004</v>
      </c>
    </row>
    <row r="5121" spans="1:18" x14ac:dyDescent="0.25">
      <c r="A5121" t="s">
        <v>172</v>
      </c>
      <c r="B5121" t="s">
        <v>263</v>
      </c>
      <c r="C5121" s="1">
        <v>44942</v>
      </c>
      <c r="D5121" s="1">
        <v>45134</v>
      </c>
      <c r="E5121" s="24">
        <v>192</v>
      </c>
      <c r="F5121">
        <v>0.5</v>
      </c>
      <c r="G5121">
        <v>3.4</v>
      </c>
      <c r="H5121">
        <v>0.9</v>
      </c>
      <c r="I5121" t="s">
        <v>21</v>
      </c>
      <c r="J5121">
        <v>186</v>
      </c>
      <c r="K5121">
        <v>103</v>
      </c>
      <c r="L5121">
        <v>160</v>
      </c>
      <c r="M5121" t="s">
        <v>259</v>
      </c>
      <c r="N5121" t="s">
        <v>260</v>
      </c>
      <c r="O5121" t="s">
        <v>261</v>
      </c>
      <c r="P5121" t="str">
        <f t="shared" si="237"/>
        <v>NT</v>
      </c>
      <c r="Q5121" t="str">
        <f t="shared" si="238"/>
        <v>NA</v>
      </c>
      <c r="R5121">
        <f t="shared" si="239"/>
        <v>0.64375000000000004</v>
      </c>
    </row>
    <row r="5122" spans="1:18" x14ac:dyDescent="0.25">
      <c r="A5122" t="s">
        <v>172</v>
      </c>
      <c r="B5122" t="s">
        <v>263</v>
      </c>
      <c r="C5122" s="1">
        <v>44942</v>
      </c>
      <c r="D5122" s="1">
        <v>45134</v>
      </c>
      <c r="E5122" s="24">
        <v>192</v>
      </c>
      <c r="F5122">
        <v>0.5</v>
      </c>
      <c r="G5122">
        <v>3</v>
      </c>
      <c r="H5122">
        <v>0.8</v>
      </c>
      <c r="I5122" t="s">
        <v>21</v>
      </c>
      <c r="J5122">
        <v>186</v>
      </c>
      <c r="K5122">
        <v>103</v>
      </c>
      <c r="L5122">
        <v>160</v>
      </c>
      <c r="M5122" t="s">
        <v>259</v>
      </c>
      <c r="N5122" t="s">
        <v>260</v>
      </c>
      <c r="O5122" t="s">
        <v>261</v>
      </c>
      <c r="P5122" t="str">
        <f t="shared" si="237"/>
        <v>NT</v>
      </c>
      <c r="Q5122" t="str">
        <f t="shared" si="238"/>
        <v>NA</v>
      </c>
      <c r="R5122">
        <f t="shared" si="239"/>
        <v>0.64375000000000004</v>
      </c>
    </row>
    <row r="5123" spans="1:18" x14ac:dyDescent="0.25">
      <c r="A5123" t="s">
        <v>172</v>
      </c>
      <c r="B5123" t="s">
        <v>263</v>
      </c>
      <c r="C5123" s="1">
        <v>44942</v>
      </c>
      <c r="D5123" s="1">
        <v>45134</v>
      </c>
      <c r="E5123" s="24">
        <v>192</v>
      </c>
      <c r="F5123">
        <v>0.5</v>
      </c>
      <c r="G5123">
        <v>2.6</v>
      </c>
      <c r="H5123">
        <v>0.6</v>
      </c>
      <c r="I5123" t="s">
        <v>21</v>
      </c>
      <c r="J5123">
        <v>186</v>
      </c>
      <c r="K5123">
        <v>103</v>
      </c>
      <c r="L5123">
        <v>160</v>
      </c>
      <c r="M5123" t="s">
        <v>259</v>
      </c>
      <c r="N5123" t="s">
        <v>260</v>
      </c>
      <c r="O5123" t="s">
        <v>261</v>
      </c>
      <c r="P5123" t="str">
        <f t="shared" ref="P5123:P5186" si="240">IF(B5123="AltCom",E5123*0.003+1.43,IF(B5123="EreCya",E5123*0.003+2.87,IF(B5123="JulOrn",E5123*0.004+2.3,IF(B5123="LepElo",E5123*0.011+0.91,IF(B5123="NeoPul",E5123*0.004+2.46,IF(B5123="NeoTet","NT",IF(B5123="TelTem",E5123*0.006+1.77,IF(B5123="VarMoo",E5123*0.003+1.67,"AAAAAAAAAH"))))))))</f>
        <v>NT</v>
      </c>
      <c r="Q5123" t="str">
        <f t="shared" ref="Q5123:Q5186" si="241">IF(B5123="NeoTet", "NA", G5123-P5123)</f>
        <v>NA</v>
      </c>
      <c r="R5123">
        <f t="shared" ref="R5123:R5186" si="242">K5123/L5123</f>
        <v>0.64375000000000004</v>
      </c>
    </row>
    <row r="5124" spans="1:18" x14ac:dyDescent="0.25">
      <c r="A5124" t="s">
        <v>172</v>
      </c>
      <c r="B5124" t="s">
        <v>263</v>
      </c>
      <c r="C5124" s="1">
        <v>44942</v>
      </c>
      <c r="D5124" s="1">
        <v>45134</v>
      </c>
      <c r="E5124" s="24">
        <v>192</v>
      </c>
      <c r="F5124">
        <v>0.5</v>
      </c>
      <c r="G5124">
        <v>2.2999999999999998</v>
      </c>
      <c r="H5124">
        <v>0.5</v>
      </c>
      <c r="I5124" t="s">
        <v>21</v>
      </c>
      <c r="J5124">
        <v>186</v>
      </c>
      <c r="K5124">
        <v>103</v>
      </c>
      <c r="L5124">
        <v>160</v>
      </c>
      <c r="M5124" t="s">
        <v>259</v>
      </c>
      <c r="N5124" t="s">
        <v>260</v>
      </c>
      <c r="O5124" t="s">
        <v>261</v>
      </c>
      <c r="P5124" t="str">
        <f t="shared" si="240"/>
        <v>NT</v>
      </c>
      <c r="Q5124" t="str">
        <f t="shared" si="241"/>
        <v>NA</v>
      </c>
      <c r="R5124">
        <f t="shared" si="242"/>
        <v>0.64375000000000004</v>
      </c>
    </row>
    <row r="5125" spans="1:18" x14ac:dyDescent="0.25">
      <c r="A5125" t="s">
        <v>172</v>
      </c>
      <c r="B5125" t="s">
        <v>263</v>
      </c>
      <c r="C5125" s="1">
        <v>44942</v>
      </c>
      <c r="D5125" s="1">
        <v>45134</v>
      </c>
      <c r="E5125" s="24">
        <v>192</v>
      </c>
      <c r="F5125">
        <v>0.5</v>
      </c>
      <c r="G5125">
        <v>2.6</v>
      </c>
      <c r="H5125">
        <v>0.7</v>
      </c>
      <c r="I5125" t="s">
        <v>21</v>
      </c>
      <c r="J5125">
        <v>186</v>
      </c>
      <c r="K5125">
        <v>103</v>
      </c>
      <c r="L5125">
        <v>160</v>
      </c>
      <c r="M5125" t="s">
        <v>259</v>
      </c>
      <c r="N5125" t="s">
        <v>260</v>
      </c>
      <c r="O5125" t="s">
        <v>261</v>
      </c>
      <c r="P5125" t="str">
        <f t="shared" si="240"/>
        <v>NT</v>
      </c>
      <c r="Q5125" t="str">
        <f t="shared" si="241"/>
        <v>NA</v>
      </c>
      <c r="R5125">
        <f t="shared" si="242"/>
        <v>0.64375000000000004</v>
      </c>
    </row>
    <row r="5126" spans="1:18" x14ac:dyDescent="0.25">
      <c r="A5126" t="s">
        <v>249</v>
      </c>
      <c r="B5126" t="s">
        <v>263</v>
      </c>
      <c r="C5126" s="1">
        <v>44774</v>
      </c>
      <c r="D5126" s="1">
        <v>45162</v>
      </c>
      <c r="E5126" s="24">
        <v>388</v>
      </c>
      <c r="F5126">
        <v>1</v>
      </c>
      <c r="G5126">
        <v>4.2</v>
      </c>
      <c r="H5126">
        <v>1.1000000000000001</v>
      </c>
      <c r="I5126" t="s">
        <v>21</v>
      </c>
      <c r="J5126">
        <v>142</v>
      </c>
      <c r="K5126">
        <v>95</v>
      </c>
      <c r="L5126">
        <v>160</v>
      </c>
      <c r="M5126" t="s">
        <v>250</v>
      </c>
      <c r="N5126" t="s">
        <v>251</v>
      </c>
      <c r="O5126" t="s">
        <v>252</v>
      </c>
      <c r="P5126" t="str">
        <f t="shared" si="240"/>
        <v>NT</v>
      </c>
      <c r="Q5126" t="str">
        <f t="shared" si="241"/>
        <v>NA</v>
      </c>
      <c r="R5126">
        <f t="shared" si="242"/>
        <v>0.59375</v>
      </c>
    </row>
    <row r="5127" spans="1:18" x14ac:dyDescent="0.25">
      <c r="A5127" t="s">
        <v>249</v>
      </c>
      <c r="B5127" t="s">
        <v>263</v>
      </c>
      <c r="C5127" s="1">
        <v>44774</v>
      </c>
      <c r="D5127" s="1">
        <v>45162</v>
      </c>
      <c r="E5127" s="24">
        <v>388</v>
      </c>
      <c r="F5127">
        <v>1</v>
      </c>
      <c r="G5127">
        <v>3.6</v>
      </c>
      <c r="H5127">
        <v>0.9</v>
      </c>
      <c r="I5127" t="s">
        <v>21</v>
      </c>
      <c r="J5127">
        <v>142</v>
      </c>
      <c r="K5127">
        <v>95</v>
      </c>
      <c r="L5127">
        <v>160</v>
      </c>
      <c r="M5127" t="s">
        <v>250</v>
      </c>
      <c r="N5127" t="s">
        <v>251</v>
      </c>
      <c r="O5127" t="s">
        <v>252</v>
      </c>
      <c r="P5127" t="str">
        <f t="shared" si="240"/>
        <v>NT</v>
      </c>
      <c r="Q5127" t="str">
        <f t="shared" si="241"/>
        <v>NA</v>
      </c>
      <c r="R5127">
        <f t="shared" si="242"/>
        <v>0.59375</v>
      </c>
    </row>
    <row r="5128" spans="1:18" x14ac:dyDescent="0.25">
      <c r="A5128" t="s">
        <v>249</v>
      </c>
      <c r="B5128" t="s">
        <v>263</v>
      </c>
      <c r="C5128" s="1">
        <v>44774</v>
      </c>
      <c r="D5128" s="1">
        <v>45162</v>
      </c>
      <c r="E5128" s="24">
        <v>388</v>
      </c>
      <c r="F5128">
        <v>1</v>
      </c>
      <c r="G5128">
        <v>2.9</v>
      </c>
      <c r="H5128">
        <v>0.8</v>
      </c>
      <c r="I5128" t="s">
        <v>21</v>
      </c>
      <c r="J5128">
        <v>142</v>
      </c>
      <c r="K5128">
        <v>95</v>
      </c>
      <c r="L5128">
        <v>160</v>
      </c>
      <c r="M5128" t="s">
        <v>250</v>
      </c>
      <c r="N5128" t="s">
        <v>251</v>
      </c>
      <c r="O5128" t="s">
        <v>252</v>
      </c>
      <c r="P5128" t="str">
        <f t="shared" si="240"/>
        <v>NT</v>
      </c>
      <c r="Q5128" t="str">
        <f t="shared" si="241"/>
        <v>NA</v>
      </c>
      <c r="R5128">
        <f t="shared" si="242"/>
        <v>0.59375</v>
      </c>
    </row>
    <row r="5129" spans="1:18" x14ac:dyDescent="0.25">
      <c r="A5129" t="s">
        <v>249</v>
      </c>
      <c r="B5129" t="s">
        <v>263</v>
      </c>
      <c r="C5129" s="1">
        <v>44774</v>
      </c>
      <c r="D5129" s="1">
        <v>45162</v>
      </c>
      <c r="E5129" s="24">
        <v>388</v>
      </c>
      <c r="F5129">
        <v>1</v>
      </c>
      <c r="G5129">
        <v>3.3</v>
      </c>
      <c r="H5129">
        <v>0.9</v>
      </c>
      <c r="I5129" t="s">
        <v>21</v>
      </c>
      <c r="J5129">
        <v>142</v>
      </c>
      <c r="K5129">
        <v>95</v>
      </c>
      <c r="L5129">
        <v>160</v>
      </c>
      <c r="M5129" t="s">
        <v>250</v>
      </c>
      <c r="N5129" t="s">
        <v>251</v>
      </c>
      <c r="O5129" t="s">
        <v>252</v>
      </c>
      <c r="P5129" t="str">
        <f t="shared" si="240"/>
        <v>NT</v>
      </c>
      <c r="Q5129" t="str">
        <f t="shared" si="241"/>
        <v>NA</v>
      </c>
      <c r="R5129">
        <f t="shared" si="242"/>
        <v>0.59375</v>
      </c>
    </row>
    <row r="5130" spans="1:18" x14ac:dyDescent="0.25">
      <c r="A5130" t="s">
        <v>249</v>
      </c>
      <c r="B5130" t="s">
        <v>263</v>
      </c>
      <c r="C5130" s="1">
        <v>44774</v>
      </c>
      <c r="D5130" s="1">
        <v>45162</v>
      </c>
      <c r="E5130" s="24">
        <v>388</v>
      </c>
      <c r="F5130">
        <v>1</v>
      </c>
      <c r="G5130">
        <v>3.4</v>
      </c>
      <c r="H5130">
        <v>0.9</v>
      </c>
      <c r="I5130" t="s">
        <v>21</v>
      </c>
      <c r="J5130">
        <v>142</v>
      </c>
      <c r="K5130">
        <v>95</v>
      </c>
      <c r="L5130">
        <v>160</v>
      </c>
      <c r="M5130" t="s">
        <v>250</v>
      </c>
      <c r="N5130" t="s">
        <v>251</v>
      </c>
      <c r="O5130" t="s">
        <v>252</v>
      </c>
      <c r="P5130" t="str">
        <f t="shared" si="240"/>
        <v>NT</v>
      </c>
      <c r="Q5130" t="str">
        <f t="shared" si="241"/>
        <v>NA</v>
      </c>
      <c r="R5130">
        <f t="shared" si="242"/>
        <v>0.59375</v>
      </c>
    </row>
    <row r="5131" spans="1:18" x14ac:dyDescent="0.25">
      <c r="A5131" t="s">
        <v>249</v>
      </c>
      <c r="B5131" t="s">
        <v>263</v>
      </c>
      <c r="C5131" s="1">
        <v>44774</v>
      </c>
      <c r="D5131" s="1">
        <v>45162</v>
      </c>
      <c r="E5131" s="24">
        <v>388</v>
      </c>
      <c r="F5131">
        <v>1</v>
      </c>
      <c r="G5131">
        <v>2.7</v>
      </c>
      <c r="H5131">
        <v>0.7</v>
      </c>
      <c r="I5131" t="s">
        <v>21</v>
      </c>
      <c r="J5131">
        <v>142</v>
      </c>
      <c r="K5131">
        <v>95</v>
      </c>
      <c r="L5131">
        <v>160</v>
      </c>
      <c r="M5131" t="s">
        <v>250</v>
      </c>
      <c r="N5131" t="s">
        <v>251</v>
      </c>
      <c r="O5131" t="s">
        <v>252</v>
      </c>
      <c r="P5131" t="str">
        <f t="shared" si="240"/>
        <v>NT</v>
      </c>
      <c r="Q5131" t="str">
        <f t="shared" si="241"/>
        <v>NA</v>
      </c>
      <c r="R5131">
        <f t="shared" si="242"/>
        <v>0.59375</v>
      </c>
    </row>
    <row r="5132" spans="1:18" x14ac:dyDescent="0.25">
      <c r="A5132" t="s">
        <v>249</v>
      </c>
      <c r="B5132" t="s">
        <v>263</v>
      </c>
      <c r="C5132" s="1">
        <v>44774</v>
      </c>
      <c r="D5132" s="1">
        <v>45162</v>
      </c>
      <c r="E5132" s="24">
        <v>388</v>
      </c>
      <c r="F5132">
        <v>1</v>
      </c>
      <c r="G5132">
        <v>4</v>
      </c>
      <c r="H5132">
        <v>1</v>
      </c>
      <c r="I5132" t="s">
        <v>21</v>
      </c>
      <c r="J5132">
        <v>142</v>
      </c>
      <c r="K5132">
        <v>95</v>
      </c>
      <c r="L5132">
        <v>160</v>
      </c>
      <c r="M5132" t="s">
        <v>250</v>
      </c>
      <c r="N5132" t="s">
        <v>251</v>
      </c>
      <c r="O5132" t="s">
        <v>252</v>
      </c>
      <c r="P5132" t="str">
        <f t="shared" si="240"/>
        <v>NT</v>
      </c>
      <c r="Q5132" t="str">
        <f t="shared" si="241"/>
        <v>NA</v>
      </c>
      <c r="R5132">
        <f t="shared" si="242"/>
        <v>0.59375</v>
      </c>
    </row>
    <row r="5133" spans="1:18" x14ac:dyDescent="0.25">
      <c r="A5133" t="s">
        <v>249</v>
      </c>
      <c r="B5133" t="s">
        <v>263</v>
      </c>
      <c r="C5133" s="1">
        <v>44774</v>
      </c>
      <c r="D5133" s="1">
        <v>45162</v>
      </c>
      <c r="E5133" s="24">
        <v>388</v>
      </c>
      <c r="F5133">
        <v>1</v>
      </c>
      <c r="G5133">
        <v>3</v>
      </c>
      <c r="H5133">
        <v>0.8</v>
      </c>
      <c r="I5133" t="s">
        <v>21</v>
      </c>
      <c r="J5133">
        <v>142</v>
      </c>
      <c r="K5133">
        <v>95</v>
      </c>
      <c r="L5133">
        <v>160</v>
      </c>
      <c r="M5133" t="s">
        <v>250</v>
      </c>
      <c r="N5133" t="s">
        <v>251</v>
      </c>
      <c r="O5133" t="s">
        <v>252</v>
      </c>
      <c r="P5133" t="str">
        <f t="shared" si="240"/>
        <v>NT</v>
      </c>
      <c r="Q5133" t="str">
        <f t="shared" si="241"/>
        <v>NA</v>
      </c>
      <c r="R5133">
        <f t="shared" si="242"/>
        <v>0.59375</v>
      </c>
    </row>
    <row r="5134" spans="1:18" x14ac:dyDescent="0.25">
      <c r="A5134" t="s">
        <v>249</v>
      </c>
      <c r="B5134" t="s">
        <v>263</v>
      </c>
      <c r="C5134" s="1">
        <v>44774</v>
      </c>
      <c r="D5134" s="1">
        <v>45162</v>
      </c>
      <c r="E5134" s="24">
        <v>388</v>
      </c>
      <c r="F5134">
        <v>1</v>
      </c>
      <c r="G5134">
        <v>3.6</v>
      </c>
      <c r="H5134">
        <v>0.9</v>
      </c>
      <c r="I5134" t="s">
        <v>21</v>
      </c>
      <c r="J5134">
        <v>142</v>
      </c>
      <c r="K5134">
        <v>95</v>
      </c>
      <c r="L5134">
        <v>160</v>
      </c>
      <c r="M5134" t="s">
        <v>250</v>
      </c>
      <c r="N5134" t="s">
        <v>251</v>
      </c>
      <c r="O5134" t="s">
        <v>252</v>
      </c>
      <c r="P5134" t="str">
        <f t="shared" si="240"/>
        <v>NT</v>
      </c>
      <c r="Q5134" t="str">
        <f t="shared" si="241"/>
        <v>NA</v>
      </c>
      <c r="R5134">
        <f t="shared" si="242"/>
        <v>0.59375</v>
      </c>
    </row>
    <row r="5135" spans="1:18" x14ac:dyDescent="0.25">
      <c r="A5135" t="s">
        <v>249</v>
      </c>
      <c r="B5135" t="s">
        <v>263</v>
      </c>
      <c r="C5135" s="1">
        <v>44774</v>
      </c>
      <c r="D5135" s="1">
        <v>45162</v>
      </c>
      <c r="E5135" s="24">
        <v>388</v>
      </c>
      <c r="F5135">
        <v>1</v>
      </c>
      <c r="G5135">
        <v>3</v>
      </c>
      <c r="H5135">
        <v>0.8</v>
      </c>
      <c r="I5135" t="s">
        <v>21</v>
      </c>
      <c r="J5135">
        <v>142</v>
      </c>
      <c r="K5135">
        <v>95</v>
      </c>
      <c r="L5135">
        <v>160</v>
      </c>
      <c r="M5135" t="s">
        <v>250</v>
      </c>
      <c r="N5135" t="s">
        <v>251</v>
      </c>
      <c r="O5135" t="s">
        <v>252</v>
      </c>
      <c r="P5135" t="str">
        <f t="shared" si="240"/>
        <v>NT</v>
      </c>
      <c r="Q5135" t="str">
        <f t="shared" si="241"/>
        <v>NA</v>
      </c>
      <c r="R5135">
        <f t="shared" si="242"/>
        <v>0.59375</v>
      </c>
    </row>
    <row r="5136" spans="1:18" x14ac:dyDescent="0.25">
      <c r="A5136" t="s">
        <v>249</v>
      </c>
      <c r="B5136" t="s">
        <v>263</v>
      </c>
      <c r="C5136" s="1">
        <v>44774</v>
      </c>
      <c r="D5136" s="1">
        <v>45162</v>
      </c>
      <c r="E5136" s="24">
        <v>388</v>
      </c>
      <c r="F5136">
        <v>1</v>
      </c>
      <c r="G5136">
        <v>3.2</v>
      </c>
      <c r="H5136">
        <v>0.8</v>
      </c>
      <c r="I5136" t="s">
        <v>21</v>
      </c>
      <c r="J5136">
        <v>142</v>
      </c>
      <c r="K5136">
        <v>95</v>
      </c>
      <c r="L5136">
        <v>160</v>
      </c>
      <c r="M5136" t="s">
        <v>250</v>
      </c>
      <c r="N5136" t="s">
        <v>251</v>
      </c>
      <c r="O5136" t="s">
        <v>252</v>
      </c>
      <c r="P5136" t="str">
        <f t="shared" si="240"/>
        <v>NT</v>
      </c>
      <c r="Q5136" t="str">
        <f t="shared" si="241"/>
        <v>NA</v>
      </c>
      <c r="R5136">
        <f t="shared" si="242"/>
        <v>0.59375</v>
      </c>
    </row>
    <row r="5137" spans="1:18" x14ac:dyDescent="0.25">
      <c r="A5137" t="s">
        <v>249</v>
      </c>
      <c r="B5137" t="s">
        <v>263</v>
      </c>
      <c r="C5137" s="1">
        <v>44774</v>
      </c>
      <c r="D5137" s="1">
        <v>45162</v>
      </c>
      <c r="E5137" s="24">
        <v>388</v>
      </c>
      <c r="F5137">
        <v>1</v>
      </c>
      <c r="G5137">
        <v>3.1</v>
      </c>
      <c r="H5137">
        <v>0.8</v>
      </c>
      <c r="I5137" t="s">
        <v>21</v>
      </c>
      <c r="J5137">
        <v>142</v>
      </c>
      <c r="K5137">
        <v>95</v>
      </c>
      <c r="L5137">
        <v>160</v>
      </c>
      <c r="M5137" t="s">
        <v>250</v>
      </c>
      <c r="N5137" t="s">
        <v>251</v>
      </c>
      <c r="O5137" t="s">
        <v>252</v>
      </c>
      <c r="P5137" t="str">
        <f t="shared" si="240"/>
        <v>NT</v>
      </c>
      <c r="Q5137" t="str">
        <f t="shared" si="241"/>
        <v>NA</v>
      </c>
      <c r="R5137">
        <f t="shared" si="242"/>
        <v>0.59375</v>
      </c>
    </row>
    <row r="5138" spans="1:18" x14ac:dyDescent="0.25">
      <c r="A5138" t="s">
        <v>249</v>
      </c>
      <c r="B5138" t="s">
        <v>263</v>
      </c>
      <c r="C5138" s="1">
        <v>44774</v>
      </c>
      <c r="D5138" s="1">
        <v>45162</v>
      </c>
      <c r="E5138" s="24">
        <v>388</v>
      </c>
      <c r="F5138">
        <v>1</v>
      </c>
      <c r="G5138">
        <v>3.5</v>
      </c>
      <c r="H5138">
        <v>0.9</v>
      </c>
      <c r="I5138" t="s">
        <v>21</v>
      </c>
      <c r="J5138">
        <v>142</v>
      </c>
      <c r="K5138">
        <v>95</v>
      </c>
      <c r="L5138">
        <v>160</v>
      </c>
      <c r="M5138" t="s">
        <v>250</v>
      </c>
      <c r="N5138" t="s">
        <v>251</v>
      </c>
      <c r="O5138" t="s">
        <v>252</v>
      </c>
      <c r="P5138" t="str">
        <f t="shared" si="240"/>
        <v>NT</v>
      </c>
      <c r="Q5138" t="str">
        <f t="shared" si="241"/>
        <v>NA</v>
      </c>
      <c r="R5138">
        <f t="shared" si="242"/>
        <v>0.59375</v>
      </c>
    </row>
    <row r="5139" spans="1:18" x14ac:dyDescent="0.25">
      <c r="A5139" t="s">
        <v>249</v>
      </c>
      <c r="B5139" t="s">
        <v>263</v>
      </c>
      <c r="C5139" s="1">
        <v>44774</v>
      </c>
      <c r="D5139" s="1">
        <v>45162</v>
      </c>
      <c r="E5139" s="24">
        <v>388</v>
      </c>
      <c r="F5139">
        <v>1</v>
      </c>
      <c r="G5139">
        <v>3.3</v>
      </c>
      <c r="H5139">
        <v>0.9</v>
      </c>
      <c r="I5139" t="s">
        <v>21</v>
      </c>
      <c r="J5139">
        <v>142</v>
      </c>
      <c r="K5139">
        <v>95</v>
      </c>
      <c r="L5139">
        <v>160</v>
      </c>
      <c r="M5139" t="s">
        <v>250</v>
      </c>
      <c r="N5139" t="s">
        <v>251</v>
      </c>
      <c r="O5139" t="s">
        <v>252</v>
      </c>
      <c r="P5139" t="str">
        <f t="shared" si="240"/>
        <v>NT</v>
      </c>
      <c r="Q5139" t="str">
        <f t="shared" si="241"/>
        <v>NA</v>
      </c>
      <c r="R5139">
        <f t="shared" si="242"/>
        <v>0.59375</v>
      </c>
    </row>
    <row r="5140" spans="1:18" x14ac:dyDescent="0.25">
      <c r="A5140" t="s">
        <v>249</v>
      </c>
      <c r="B5140" t="s">
        <v>263</v>
      </c>
      <c r="C5140" s="1">
        <v>44774</v>
      </c>
      <c r="D5140" s="1">
        <v>45162</v>
      </c>
      <c r="E5140" s="24">
        <v>388</v>
      </c>
      <c r="F5140">
        <v>1</v>
      </c>
      <c r="G5140">
        <v>3.3</v>
      </c>
      <c r="H5140">
        <v>0.9</v>
      </c>
      <c r="I5140" t="s">
        <v>21</v>
      </c>
      <c r="J5140">
        <v>142</v>
      </c>
      <c r="K5140">
        <v>95</v>
      </c>
      <c r="L5140">
        <v>160</v>
      </c>
      <c r="M5140" t="s">
        <v>250</v>
      </c>
      <c r="N5140" t="s">
        <v>251</v>
      </c>
      <c r="O5140" t="s">
        <v>252</v>
      </c>
      <c r="P5140" t="str">
        <f t="shared" si="240"/>
        <v>NT</v>
      </c>
      <c r="Q5140" t="str">
        <f t="shared" si="241"/>
        <v>NA</v>
      </c>
      <c r="R5140">
        <f t="shared" si="242"/>
        <v>0.59375</v>
      </c>
    </row>
    <row r="5141" spans="1:18" x14ac:dyDescent="0.25">
      <c r="A5141" t="s">
        <v>249</v>
      </c>
      <c r="B5141" t="s">
        <v>263</v>
      </c>
      <c r="C5141" s="1">
        <v>44774</v>
      </c>
      <c r="D5141" s="1">
        <v>45162</v>
      </c>
      <c r="E5141" s="24">
        <v>388</v>
      </c>
      <c r="F5141">
        <v>1</v>
      </c>
      <c r="G5141">
        <v>3.4</v>
      </c>
      <c r="H5141">
        <v>0.9</v>
      </c>
      <c r="I5141" t="s">
        <v>21</v>
      </c>
      <c r="J5141">
        <v>142</v>
      </c>
      <c r="K5141">
        <v>95</v>
      </c>
      <c r="L5141">
        <v>160</v>
      </c>
      <c r="M5141" t="s">
        <v>250</v>
      </c>
      <c r="N5141" t="s">
        <v>251</v>
      </c>
      <c r="O5141" t="s">
        <v>252</v>
      </c>
      <c r="P5141" t="str">
        <f t="shared" si="240"/>
        <v>NT</v>
      </c>
      <c r="Q5141" t="str">
        <f t="shared" si="241"/>
        <v>NA</v>
      </c>
      <c r="R5141">
        <f t="shared" si="242"/>
        <v>0.59375</v>
      </c>
    </row>
    <row r="5142" spans="1:18" x14ac:dyDescent="0.25">
      <c r="A5142" t="s">
        <v>249</v>
      </c>
      <c r="B5142" t="s">
        <v>263</v>
      </c>
      <c r="C5142" s="1">
        <v>44774</v>
      </c>
      <c r="D5142" s="1">
        <v>45162</v>
      </c>
      <c r="E5142" s="24">
        <v>388</v>
      </c>
      <c r="F5142">
        <v>1</v>
      </c>
      <c r="G5142">
        <v>3.8</v>
      </c>
      <c r="H5142">
        <v>1</v>
      </c>
      <c r="I5142" t="s">
        <v>21</v>
      </c>
      <c r="J5142">
        <v>142</v>
      </c>
      <c r="K5142">
        <v>95</v>
      </c>
      <c r="L5142">
        <v>160</v>
      </c>
      <c r="M5142" t="s">
        <v>250</v>
      </c>
      <c r="N5142" t="s">
        <v>251</v>
      </c>
      <c r="O5142" t="s">
        <v>252</v>
      </c>
      <c r="P5142" t="str">
        <f t="shared" si="240"/>
        <v>NT</v>
      </c>
      <c r="Q5142" t="str">
        <f t="shared" si="241"/>
        <v>NA</v>
      </c>
      <c r="R5142">
        <f t="shared" si="242"/>
        <v>0.59375</v>
      </c>
    </row>
    <row r="5143" spans="1:18" x14ac:dyDescent="0.25">
      <c r="A5143" t="s">
        <v>249</v>
      </c>
      <c r="B5143" t="s">
        <v>263</v>
      </c>
      <c r="C5143" s="1">
        <v>44774</v>
      </c>
      <c r="D5143" s="1">
        <v>45162</v>
      </c>
      <c r="E5143" s="24">
        <v>388</v>
      </c>
      <c r="F5143">
        <v>1</v>
      </c>
      <c r="G5143">
        <v>3</v>
      </c>
      <c r="H5143">
        <v>0.8</v>
      </c>
      <c r="I5143" t="s">
        <v>21</v>
      </c>
      <c r="J5143">
        <v>142</v>
      </c>
      <c r="K5143">
        <v>95</v>
      </c>
      <c r="L5143">
        <v>160</v>
      </c>
      <c r="M5143" t="s">
        <v>250</v>
      </c>
      <c r="N5143" t="s">
        <v>251</v>
      </c>
      <c r="O5143" t="s">
        <v>252</v>
      </c>
      <c r="P5143" t="str">
        <f t="shared" si="240"/>
        <v>NT</v>
      </c>
      <c r="Q5143" t="str">
        <f t="shared" si="241"/>
        <v>NA</v>
      </c>
      <c r="R5143">
        <f t="shared" si="242"/>
        <v>0.59375</v>
      </c>
    </row>
    <row r="5144" spans="1:18" x14ac:dyDescent="0.25">
      <c r="A5144" t="s">
        <v>249</v>
      </c>
      <c r="B5144" t="s">
        <v>263</v>
      </c>
      <c r="C5144" s="1">
        <v>44774</v>
      </c>
      <c r="D5144" s="1">
        <v>45162</v>
      </c>
      <c r="E5144" s="24">
        <v>388</v>
      </c>
      <c r="F5144">
        <v>1</v>
      </c>
      <c r="G5144">
        <v>3.1</v>
      </c>
      <c r="H5144">
        <v>0.8</v>
      </c>
      <c r="I5144" t="s">
        <v>21</v>
      </c>
      <c r="J5144">
        <v>142</v>
      </c>
      <c r="K5144">
        <v>95</v>
      </c>
      <c r="L5144">
        <v>160</v>
      </c>
      <c r="M5144" t="s">
        <v>250</v>
      </c>
      <c r="N5144" t="s">
        <v>251</v>
      </c>
      <c r="O5144" t="s">
        <v>252</v>
      </c>
      <c r="P5144" t="str">
        <f t="shared" si="240"/>
        <v>NT</v>
      </c>
      <c r="Q5144" t="str">
        <f t="shared" si="241"/>
        <v>NA</v>
      </c>
      <c r="R5144">
        <f t="shared" si="242"/>
        <v>0.59375</v>
      </c>
    </row>
    <row r="5145" spans="1:18" x14ac:dyDescent="0.25">
      <c r="A5145" t="s">
        <v>249</v>
      </c>
      <c r="B5145" t="s">
        <v>263</v>
      </c>
      <c r="C5145" s="1">
        <v>44774</v>
      </c>
      <c r="D5145" s="1">
        <v>45162</v>
      </c>
      <c r="E5145" s="24">
        <v>388</v>
      </c>
      <c r="F5145">
        <v>1</v>
      </c>
      <c r="G5145">
        <v>3.1</v>
      </c>
      <c r="H5145">
        <v>0.8</v>
      </c>
      <c r="I5145" t="s">
        <v>21</v>
      </c>
      <c r="J5145">
        <v>142</v>
      </c>
      <c r="K5145">
        <v>95</v>
      </c>
      <c r="L5145">
        <v>160</v>
      </c>
      <c r="M5145" t="s">
        <v>250</v>
      </c>
      <c r="N5145" t="s">
        <v>251</v>
      </c>
      <c r="O5145" t="s">
        <v>252</v>
      </c>
      <c r="P5145" t="str">
        <f t="shared" si="240"/>
        <v>NT</v>
      </c>
      <c r="Q5145" t="str">
        <f t="shared" si="241"/>
        <v>NA</v>
      </c>
      <c r="R5145">
        <f t="shared" si="242"/>
        <v>0.59375</v>
      </c>
    </row>
    <row r="5146" spans="1:18" x14ac:dyDescent="0.25">
      <c r="A5146" t="s">
        <v>249</v>
      </c>
      <c r="B5146" t="s">
        <v>263</v>
      </c>
      <c r="C5146" s="1">
        <v>44774</v>
      </c>
      <c r="D5146" s="1">
        <v>45162</v>
      </c>
      <c r="E5146" s="24">
        <v>388</v>
      </c>
      <c r="F5146">
        <v>1</v>
      </c>
      <c r="G5146">
        <v>3.9</v>
      </c>
      <c r="H5146">
        <v>1</v>
      </c>
      <c r="I5146" t="s">
        <v>21</v>
      </c>
      <c r="J5146">
        <v>142</v>
      </c>
      <c r="K5146">
        <v>95</v>
      </c>
      <c r="L5146">
        <v>160</v>
      </c>
      <c r="M5146" t="s">
        <v>250</v>
      </c>
      <c r="N5146" t="s">
        <v>251</v>
      </c>
      <c r="O5146" t="s">
        <v>252</v>
      </c>
      <c r="P5146" t="str">
        <f t="shared" si="240"/>
        <v>NT</v>
      </c>
      <c r="Q5146" t="str">
        <f t="shared" si="241"/>
        <v>NA</v>
      </c>
      <c r="R5146">
        <f t="shared" si="242"/>
        <v>0.59375</v>
      </c>
    </row>
    <row r="5147" spans="1:18" x14ac:dyDescent="0.25">
      <c r="A5147" t="s">
        <v>249</v>
      </c>
      <c r="B5147" t="s">
        <v>263</v>
      </c>
      <c r="C5147" s="1">
        <v>44774</v>
      </c>
      <c r="D5147" s="1">
        <v>45162</v>
      </c>
      <c r="E5147" s="24">
        <v>388</v>
      </c>
      <c r="F5147">
        <v>1</v>
      </c>
      <c r="G5147">
        <v>2.8</v>
      </c>
      <c r="H5147">
        <v>0.7</v>
      </c>
      <c r="I5147" t="s">
        <v>21</v>
      </c>
      <c r="J5147">
        <v>142</v>
      </c>
      <c r="K5147">
        <v>95</v>
      </c>
      <c r="L5147">
        <v>160</v>
      </c>
      <c r="M5147" t="s">
        <v>250</v>
      </c>
      <c r="N5147" t="s">
        <v>251</v>
      </c>
      <c r="O5147" t="s">
        <v>252</v>
      </c>
      <c r="P5147" t="str">
        <f t="shared" si="240"/>
        <v>NT</v>
      </c>
      <c r="Q5147" t="str">
        <f t="shared" si="241"/>
        <v>NA</v>
      </c>
      <c r="R5147">
        <f t="shared" si="242"/>
        <v>0.59375</v>
      </c>
    </row>
    <row r="5148" spans="1:18" x14ac:dyDescent="0.25">
      <c r="A5148" t="s">
        <v>249</v>
      </c>
      <c r="B5148" t="s">
        <v>263</v>
      </c>
      <c r="C5148" s="1">
        <v>44774</v>
      </c>
      <c r="D5148" s="1">
        <v>45162</v>
      </c>
      <c r="E5148" s="24">
        <v>388</v>
      </c>
      <c r="F5148">
        <v>1</v>
      </c>
      <c r="G5148">
        <v>3.9</v>
      </c>
      <c r="H5148">
        <v>1</v>
      </c>
      <c r="I5148" t="s">
        <v>21</v>
      </c>
      <c r="J5148">
        <v>142</v>
      </c>
      <c r="K5148">
        <v>95</v>
      </c>
      <c r="L5148">
        <v>160</v>
      </c>
      <c r="M5148" t="s">
        <v>250</v>
      </c>
      <c r="N5148" t="s">
        <v>251</v>
      </c>
      <c r="O5148" t="s">
        <v>252</v>
      </c>
      <c r="P5148" t="str">
        <f t="shared" si="240"/>
        <v>NT</v>
      </c>
      <c r="Q5148" t="str">
        <f t="shared" si="241"/>
        <v>NA</v>
      </c>
      <c r="R5148">
        <f t="shared" si="242"/>
        <v>0.59375</v>
      </c>
    </row>
    <row r="5149" spans="1:18" x14ac:dyDescent="0.25">
      <c r="A5149" t="s">
        <v>249</v>
      </c>
      <c r="B5149" t="s">
        <v>263</v>
      </c>
      <c r="C5149" s="1">
        <v>44774</v>
      </c>
      <c r="D5149" s="1">
        <v>45162</v>
      </c>
      <c r="E5149" s="24">
        <v>388</v>
      </c>
      <c r="F5149">
        <v>1</v>
      </c>
      <c r="G5149">
        <v>3.1</v>
      </c>
      <c r="H5149">
        <v>0.9</v>
      </c>
      <c r="I5149" t="s">
        <v>21</v>
      </c>
      <c r="J5149">
        <v>142</v>
      </c>
      <c r="K5149">
        <v>95</v>
      </c>
      <c r="L5149">
        <v>160</v>
      </c>
      <c r="M5149" t="s">
        <v>250</v>
      </c>
      <c r="N5149" t="s">
        <v>251</v>
      </c>
      <c r="O5149" t="s">
        <v>252</v>
      </c>
      <c r="P5149" t="str">
        <f t="shared" si="240"/>
        <v>NT</v>
      </c>
      <c r="Q5149" t="str">
        <f t="shared" si="241"/>
        <v>NA</v>
      </c>
      <c r="R5149">
        <f t="shared" si="242"/>
        <v>0.59375</v>
      </c>
    </row>
    <row r="5150" spans="1:18" x14ac:dyDescent="0.25">
      <c r="A5150" t="s">
        <v>249</v>
      </c>
      <c r="B5150" t="s">
        <v>263</v>
      </c>
      <c r="C5150" s="1">
        <v>44774</v>
      </c>
      <c r="D5150" s="1">
        <v>45162</v>
      </c>
      <c r="E5150" s="24">
        <v>388</v>
      </c>
      <c r="F5150">
        <v>1</v>
      </c>
      <c r="G5150">
        <v>3.6</v>
      </c>
      <c r="H5150">
        <v>0.9</v>
      </c>
      <c r="I5150" t="s">
        <v>21</v>
      </c>
      <c r="J5150">
        <v>142</v>
      </c>
      <c r="K5150">
        <v>95</v>
      </c>
      <c r="L5150">
        <v>160</v>
      </c>
      <c r="M5150" t="s">
        <v>250</v>
      </c>
      <c r="N5150" t="s">
        <v>251</v>
      </c>
      <c r="O5150" t="s">
        <v>252</v>
      </c>
      <c r="P5150" t="str">
        <f t="shared" si="240"/>
        <v>NT</v>
      </c>
      <c r="Q5150" t="str">
        <f t="shared" si="241"/>
        <v>NA</v>
      </c>
      <c r="R5150">
        <f t="shared" si="242"/>
        <v>0.59375</v>
      </c>
    </row>
    <row r="5151" spans="1:18" x14ac:dyDescent="0.25">
      <c r="A5151" t="s">
        <v>249</v>
      </c>
      <c r="B5151" t="s">
        <v>263</v>
      </c>
      <c r="C5151" s="1">
        <v>44774</v>
      </c>
      <c r="D5151" s="1">
        <v>45162</v>
      </c>
      <c r="E5151" s="24">
        <v>388</v>
      </c>
      <c r="F5151">
        <v>1</v>
      </c>
      <c r="G5151">
        <v>2.7</v>
      </c>
      <c r="H5151">
        <v>0.7</v>
      </c>
      <c r="I5151" t="s">
        <v>21</v>
      </c>
      <c r="J5151">
        <v>142</v>
      </c>
      <c r="K5151">
        <v>95</v>
      </c>
      <c r="L5151">
        <v>160</v>
      </c>
      <c r="M5151" t="s">
        <v>250</v>
      </c>
      <c r="N5151" t="s">
        <v>251</v>
      </c>
      <c r="O5151" t="s">
        <v>252</v>
      </c>
      <c r="P5151" t="str">
        <f t="shared" si="240"/>
        <v>NT</v>
      </c>
      <c r="Q5151" t="str">
        <f t="shared" si="241"/>
        <v>NA</v>
      </c>
      <c r="R5151">
        <f t="shared" si="242"/>
        <v>0.59375</v>
      </c>
    </row>
    <row r="5152" spans="1:18" x14ac:dyDescent="0.25">
      <c r="A5152" t="s">
        <v>249</v>
      </c>
      <c r="B5152" t="s">
        <v>263</v>
      </c>
      <c r="C5152" s="1">
        <v>44774</v>
      </c>
      <c r="D5152" s="1">
        <v>45162</v>
      </c>
      <c r="E5152" s="24">
        <v>388</v>
      </c>
      <c r="F5152">
        <v>1</v>
      </c>
      <c r="G5152">
        <v>3.8</v>
      </c>
      <c r="H5152">
        <v>1</v>
      </c>
      <c r="I5152" t="s">
        <v>21</v>
      </c>
      <c r="J5152">
        <v>142</v>
      </c>
      <c r="K5152">
        <v>95</v>
      </c>
      <c r="L5152">
        <v>160</v>
      </c>
      <c r="M5152" t="s">
        <v>250</v>
      </c>
      <c r="N5152" t="s">
        <v>251</v>
      </c>
      <c r="O5152" t="s">
        <v>252</v>
      </c>
      <c r="P5152" t="str">
        <f t="shared" si="240"/>
        <v>NT</v>
      </c>
      <c r="Q5152" t="str">
        <f t="shared" si="241"/>
        <v>NA</v>
      </c>
      <c r="R5152">
        <f t="shared" si="242"/>
        <v>0.59375</v>
      </c>
    </row>
    <row r="5153" spans="1:18" x14ac:dyDescent="0.25">
      <c r="A5153" t="s">
        <v>249</v>
      </c>
      <c r="B5153" t="s">
        <v>263</v>
      </c>
      <c r="C5153" s="1">
        <v>44774</v>
      </c>
      <c r="D5153" s="1">
        <v>45162</v>
      </c>
      <c r="E5153" s="24">
        <v>388</v>
      </c>
      <c r="F5153">
        <v>1</v>
      </c>
      <c r="G5153">
        <v>2.8</v>
      </c>
      <c r="H5153">
        <v>0.7</v>
      </c>
      <c r="I5153" t="s">
        <v>21</v>
      </c>
      <c r="J5153">
        <v>142</v>
      </c>
      <c r="K5153">
        <v>95</v>
      </c>
      <c r="L5153">
        <v>160</v>
      </c>
      <c r="M5153" t="s">
        <v>250</v>
      </c>
      <c r="N5153" t="s">
        <v>251</v>
      </c>
      <c r="O5153" t="s">
        <v>252</v>
      </c>
      <c r="P5153" t="str">
        <f t="shared" si="240"/>
        <v>NT</v>
      </c>
      <c r="Q5153" t="str">
        <f t="shared" si="241"/>
        <v>NA</v>
      </c>
      <c r="R5153">
        <f t="shared" si="242"/>
        <v>0.59375</v>
      </c>
    </row>
    <row r="5154" spans="1:18" x14ac:dyDescent="0.25">
      <c r="A5154" t="s">
        <v>249</v>
      </c>
      <c r="B5154" t="s">
        <v>263</v>
      </c>
      <c r="C5154" s="1">
        <v>44774</v>
      </c>
      <c r="D5154" s="1">
        <v>45162</v>
      </c>
      <c r="E5154" s="24">
        <v>388</v>
      </c>
      <c r="F5154">
        <v>1</v>
      </c>
      <c r="G5154">
        <v>3.5</v>
      </c>
      <c r="H5154">
        <v>0.9</v>
      </c>
      <c r="I5154" t="s">
        <v>21</v>
      </c>
      <c r="J5154">
        <v>142</v>
      </c>
      <c r="K5154">
        <v>95</v>
      </c>
      <c r="L5154">
        <v>160</v>
      </c>
      <c r="M5154" t="s">
        <v>250</v>
      </c>
      <c r="N5154" t="s">
        <v>251</v>
      </c>
      <c r="O5154" t="s">
        <v>252</v>
      </c>
      <c r="P5154" t="str">
        <f t="shared" si="240"/>
        <v>NT</v>
      </c>
      <c r="Q5154" t="str">
        <f t="shared" si="241"/>
        <v>NA</v>
      </c>
      <c r="R5154">
        <f t="shared" si="242"/>
        <v>0.59375</v>
      </c>
    </row>
    <row r="5155" spans="1:18" x14ac:dyDescent="0.25">
      <c r="A5155" t="s">
        <v>249</v>
      </c>
      <c r="B5155" t="s">
        <v>263</v>
      </c>
      <c r="C5155" s="1">
        <v>44774</v>
      </c>
      <c r="D5155" s="1">
        <v>45162</v>
      </c>
      <c r="E5155" s="24">
        <v>388</v>
      </c>
      <c r="F5155">
        <v>1</v>
      </c>
      <c r="G5155">
        <v>2.9</v>
      </c>
      <c r="H5155">
        <v>0.8</v>
      </c>
      <c r="I5155" t="s">
        <v>21</v>
      </c>
      <c r="J5155">
        <v>142</v>
      </c>
      <c r="K5155">
        <v>95</v>
      </c>
      <c r="L5155">
        <v>160</v>
      </c>
      <c r="M5155" t="s">
        <v>250</v>
      </c>
      <c r="N5155" t="s">
        <v>251</v>
      </c>
      <c r="O5155" t="s">
        <v>252</v>
      </c>
      <c r="P5155" t="str">
        <f t="shared" si="240"/>
        <v>NT</v>
      </c>
      <c r="Q5155" t="str">
        <f t="shared" si="241"/>
        <v>NA</v>
      </c>
      <c r="R5155">
        <f t="shared" si="242"/>
        <v>0.59375</v>
      </c>
    </row>
    <row r="5156" spans="1:18" x14ac:dyDescent="0.25">
      <c r="A5156" t="s">
        <v>249</v>
      </c>
      <c r="B5156" t="s">
        <v>263</v>
      </c>
      <c r="C5156" s="1">
        <v>44774</v>
      </c>
      <c r="D5156" s="1">
        <v>45162</v>
      </c>
      <c r="E5156" s="24">
        <v>388</v>
      </c>
      <c r="F5156">
        <v>1</v>
      </c>
      <c r="G5156">
        <v>3.5</v>
      </c>
      <c r="H5156">
        <v>0.9</v>
      </c>
      <c r="I5156" t="s">
        <v>21</v>
      </c>
      <c r="J5156">
        <v>142</v>
      </c>
      <c r="K5156">
        <v>95</v>
      </c>
      <c r="L5156">
        <v>160</v>
      </c>
      <c r="M5156" t="s">
        <v>250</v>
      </c>
      <c r="N5156" t="s">
        <v>251</v>
      </c>
      <c r="O5156" t="s">
        <v>252</v>
      </c>
      <c r="P5156" t="str">
        <f t="shared" si="240"/>
        <v>NT</v>
      </c>
      <c r="Q5156" t="str">
        <f t="shared" si="241"/>
        <v>NA</v>
      </c>
      <c r="R5156">
        <f t="shared" si="242"/>
        <v>0.59375</v>
      </c>
    </row>
    <row r="5157" spans="1:18" x14ac:dyDescent="0.25">
      <c r="A5157" t="s">
        <v>249</v>
      </c>
      <c r="B5157" t="s">
        <v>263</v>
      </c>
      <c r="C5157" s="1">
        <v>44774</v>
      </c>
      <c r="D5157" s="1">
        <v>45162</v>
      </c>
      <c r="E5157" s="24">
        <v>388</v>
      </c>
      <c r="F5157">
        <v>1</v>
      </c>
      <c r="G5157">
        <v>3</v>
      </c>
      <c r="H5157">
        <v>0.7</v>
      </c>
      <c r="I5157" t="s">
        <v>21</v>
      </c>
      <c r="J5157">
        <v>142</v>
      </c>
      <c r="K5157">
        <v>95</v>
      </c>
      <c r="L5157">
        <v>160</v>
      </c>
      <c r="M5157" t="s">
        <v>250</v>
      </c>
      <c r="N5157" t="s">
        <v>251</v>
      </c>
      <c r="O5157" t="s">
        <v>252</v>
      </c>
      <c r="P5157" t="str">
        <f t="shared" si="240"/>
        <v>NT</v>
      </c>
      <c r="Q5157" t="str">
        <f t="shared" si="241"/>
        <v>NA</v>
      </c>
      <c r="R5157">
        <f t="shared" si="242"/>
        <v>0.59375</v>
      </c>
    </row>
    <row r="5158" spans="1:18" x14ac:dyDescent="0.25">
      <c r="A5158" t="s">
        <v>249</v>
      </c>
      <c r="B5158" t="s">
        <v>263</v>
      </c>
      <c r="C5158" s="1">
        <v>44774</v>
      </c>
      <c r="D5158" s="1">
        <v>45162</v>
      </c>
      <c r="E5158" s="24">
        <v>388</v>
      </c>
      <c r="F5158">
        <v>1</v>
      </c>
      <c r="G5158">
        <v>3.6</v>
      </c>
      <c r="H5158">
        <v>0.9</v>
      </c>
      <c r="I5158" t="s">
        <v>21</v>
      </c>
      <c r="J5158">
        <v>142</v>
      </c>
      <c r="K5158">
        <v>95</v>
      </c>
      <c r="L5158">
        <v>160</v>
      </c>
      <c r="M5158" t="s">
        <v>250</v>
      </c>
      <c r="N5158" t="s">
        <v>251</v>
      </c>
      <c r="O5158" t="s">
        <v>252</v>
      </c>
      <c r="P5158" t="str">
        <f t="shared" si="240"/>
        <v>NT</v>
      </c>
      <c r="Q5158" t="str">
        <f t="shared" si="241"/>
        <v>NA</v>
      </c>
      <c r="R5158">
        <f t="shared" si="242"/>
        <v>0.59375</v>
      </c>
    </row>
    <row r="5159" spans="1:18" x14ac:dyDescent="0.25">
      <c r="A5159" t="s">
        <v>249</v>
      </c>
      <c r="B5159" t="s">
        <v>263</v>
      </c>
      <c r="C5159" s="1">
        <v>44774</v>
      </c>
      <c r="D5159" s="1">
        <v>45162</v>
      </c>
      <c r="E5159" s="24">
        <v>388</v>
      </c>
      <c r="F5159">
        <v>1</v>
      </c>
      <c r="G5159">
        <v>3.1</v>
      </c>
      <c r="H5159">
        <v>0.8</v>
      </c>
      <c r="I5159" t="s">
        <v>21</v>
      </c>
      <c r="J5159">
        <v>142</v>
      </c>
      <c r="K5159">
        <v>95</v>
      </c>
      <c r="L5159">
        <v>160</v>
      </c>
      <c r="M5159" t="s">
        <v>250</v>
      </c>
      <c r="N5159" t="s">
        <v>251</v>
      </c>
      <c r="O5159" t="s">
        <v>252</v>
      </c>
      <c r="P5159" t="str">
        <f t="shared" si="240"/>
        <v>NT</v>
      </c>
      <c r="Q5159" t="str">
        <f t="shared" si="241"/>
        <v>NA</v>
      </c>
      <c r="R5159">
        <f t="shared" si="242"/>
        <v>0.59375</v>
      </c>
    </row>
    <row r="5160" spans="1:18" x14ac:dyDescent="0.25">
      <c r="A5160" t="s">
        <v>249</v>
      </c>
      <c r="B5160" t="s">
        <v>263</v>
      </c>
      <c r="C5160" s="1">
        <v>44774</v>
      </c>
      <c r="D5160" s="1">
        <v>45162</v>
      </c>
      <c r="E5160" s="24">
        <v>388</v>
      </c>
      <c r="F5160">
        <v>1</v>
      </c>
      <c r="G5160">
        <v>3.1</v>
      </c>
      <c r="H5160">
        <v>0.8</v>
      </c>
      <c r="I5160" t="s">
        <v>21</v>
      </c>
      <c r="J5160">
        <v>142</v>
      </c>
      <c r="K5160">
        <v>95</v>
      </c>
      <c r="L5160">
        <v>160</v>
      </c>
      <c r="M5160" t="s">
        <v>250</v>
      </c>
      <c r="N5160" t="s">
        <v>251</v>
      </c>
      <c r="O5160" t="s">
        <v>252</v>
      </c>
      <c r="P5160" t="str">
        <f t="shared" si="240"/>
        <v>NT</v>
      </c>
      <c r="Q5160" t="str">
        <f t="shared" si="241"/>
        <v>NA</v>
      </c>
      <c r="R5160">
        <f t="shared" si="242"/>
        <v>0.59375</v>
      </c>
    </row>
    <row r="5161" spans="1:18" x14ac:dyDescent="0.25">
      <c r="A5161" t="s">
        <v>249</v>
      </c>
      <c r="B5161" t="s">
        <v>263</v>
      </c>
      <c r="C5161" s="1">
        <v>44774</v>
      </c>
      <c r="D5161" s="1">
        <v>45162</v>
      </c>
      <c r="E5161" s="24">
        <v>388</v>
      </c>
      <c r="F5161">
        <v>1</v>
      </c>
      <c r="G5161">
        <v>3.4</v>
      </c>
      <c r="H5161">
        <v>0.9</v>
      </c>
      <c r="I5161" t="s">
        <v>21</v>
      </c>
      <c r="J5161">
        <v>142</v>
      </c>
      <c r="K5161">
        <v>95</v>
      </c>
      <c r="L5161">
        <v>160</v>
      </c>
      <c r="M5161" t="s">
        <v>250</v>
      </c>
      <c r="N5161" t="s">
        <v>251</v>
      </c>
      <c r="O5161" t="s">
        <v>252</v>
      </c>
      <c r="P5161" t="str">
        <f t="shared" si="240"/>
        <v>NT</v>
      </c>
      <c r="Q5161" t="str">
        <f t="shared" si="241"/>
        <v>NA</v>
      </c>
      <c r="R5161">
        <f t="shared" si="242"/>
        <v>0.59375</v>
      </c>
    </row>
    <row r="5162" spans="1:18" x14ac:dyDescent="0.25">
      <c r="A5162" t="s">
        <v>249</v>
      </c>
      <c r="B5162" t="s">
        <v>263</v>
      </c>
      <c r="C5162" s="1">
        <v>44774</v>
      </c>
      <c r="D5162" s="1">
        <v>45162</v>
      </c>
      <c r="E5162" s="24">
        <v>388</v>
      </c>
      <c r="F5162">
        <v>1</v>
      </c>
      <c r="G5162">
        <v>3.6</v>
      </c>
      <c r="H5162">
        <v>0.9</v>
      </c>
      <c r="I5162" t="s">
        <v>21</v>
      </c>
      <c r="J5162">
        <v>142</v>
      </c>
      <c r="K5162">
        <v>95</v>
      </c>
      <c r="L5162">
        <v>160</v>
      </c>
      <c r="M5162" t="s">
        <v>250</v>
      </c>
      <c r="N5162" t="s">
        <v>251</v>
      </c>
      <c r="O5162" t="s">
        <v>252</v>
      </c>
      <c r="P5162" t="str">
        <f t="shared" si="240"/>
        <v>NT</v>
      </c>
      <c r="Q5162" t="str">
        <f t="shared" si="241"/>
        <v>NA</v>
      </c>
      <c r="R5162">
        <f t="shared" si="242"/>
        <v>0.59375</v>
      </c>
    </row>
    <row r="5163" spans="1:18" x14ac:dyDescent="0.25">
      <c r="A5163" t="s">
        <v>249</v>
      </c>
      <c r="B5163" t="s">
        <v>263</v>
      </c>
      <c r="C5163" s="1">
        <v>44774</v>
      </c>
      <c r="D5163" s="1">
        <v>45162</v>
      </c>
      <c r="E5163" s="24">
        <v>388</v>
      </c>
      <c r="F5163">
        <v>1</v>
      </c>
      <c r="G5163">
        <v>3.2</v>
      </c>
      <c r="H5163">
        <v>0.8</v>
      </c>
      <c r="I5163" t="s">
        <v>21</v>
      </c>
      <c r="J5163">
        <v>142</v>
      </c>
      <c r="K5163">
        <v>95</v>
      </c>
      <c r="L5163">
        <v>160</v>
      </c>
      <c r="M5163" t="s">
        <v>250</v>
      </c>
      <c r="N5163" t="s">
        <v>251</v>
      </c>
      <c r="O5163" t="s">
        <v>252</v>
      </c>
      <c r="P5163" t="str">
        <f t="shared" si="240"/>
        <v>NT</v>
      </c>
      <c r="Q5163" t="str">
        <f t="shared" si="241"/>
        <v>NA</v>
      </c>
      <c r="R5163">
        <f t="shared" si="242"/>
        <v>0.59375</v>
      </c>
    </row>
    <row r="5164" spans="1:18" x14ac:dyDescent="0.25">
      <c r="A5164" t="s">
        <v>249</v>
      </c>
      <c r="B5164" t="s">
        <v>263</v>
      </c>
      <c r="C5164" s="1">
        <v>44774</v>
      </c>
      <c r="D5164" s="1">
        <v>45162</v>
      </c>
      <c r="E5164" s="24">
        <v>388</v>
      </c>
      <c r="F5164">
        <v>1</v>
      </c>
      <c r="G5164">
        <v>4</v>
      </c>
      <c r="H5164">
        <v>1</v>
      </c>
      <c r="I5164" t="s">
        <v>21</v>
      </c>
      <c r="J5164">
        <v>142</v>
      </c>
      <c r="K5164">
        <v>95</v>
      </c>
      <c r="L5164">
        <v>160</v>
      </c>
      <c r="M5164" t="s">
        <v>250</v>
      </c>
      <c r="N5164" t="s">
        <v>251</v>
      </c>
      <c r="O5164" t="s">
        <v>252</v>
      </c>
      <c r="P5164" t="str">
        <f t="shared" si="240"/>
        <v>NT</v>
      </c>
      <c r="Q5164" t="str">
        <f t="shared" si="241"/>
        <v>NA</v>
      </c>
      <c r="R5164">
        <f t="shared" si="242"/>
        <v>0.59375</v>
      </c>
    </row>
    <row r="5165" spans="1:18" x14ac:dyDescent="0.25">
      <c r="A5165" t="s">
        <v>249</v>
      </c>
      <c r="B5165" t="s">
        <v>263</v>
      </c>
      <c r="C5165" s="1">
        <v>44774</v>
      </c>
      <c r="D5165" s="1">
        <v>45162</v>
      </c>
      <c r="E5165" s="24">
        <v>388</v>
      </c>
      <c r="F5165">
        <v>1</v>
      </c>
      <c r="G5165">
        <v>3.3</v>
      </c>
      <c r="H5165">
        <v>0.8</v>
      </c>
      <c r="I5165" t="s">
        <v>21</v>
      </c>
      <c r="J5165">
        <v>142</v>
      </c>
      <c r="K5165">
        <v>95</v>
      </c>
      <c r="L5165">
        <v>160</v>
      </c>
      <c r="M5165" t="s">
        <v>250</v>
      </c>
      <c r="N5165" t="s">
        <v>251</v>
      </c>
      <c r="O5165" t="s">
        <v>252</v>
      </c>
      <c r="P5165" t="str">
        <f t="shared" si="240"/>
        <v>NT</v>
      </c>
      <c r="Q5165" t="str">
        <f t="shared" si="241"/>
        <v>NA</v>
      </c>
      <c r="R5165">
        <f t="shared" si="242"/>
        <v>0.59375</v>
      </c>
    </row>
    <row r="5166" spans="1:18" x14ac:dyDescent="0.25">
      <c r="A5166" t="s">
        <v>249</v>
      </c>
      <c r="B5166" t="s">
        <v>263</v>
      </c>
      <c r="C5166" s="1">
        <v>44774</v>
      </c>
      <c r="D5166" s="1">
        <v>45162</v>
      </c>
      <c r="E5166" s="24">
        <v>388</v>
      </c>
      <c r="F5166">
        <v>1</v>
      </c>
      <c r="G5166">
        <v>3.1</v>
      </c>
      <c r="H5166">
        <v>0.8</v>
      </c>
      <c r="I5166" t="s">
        <v>21</v>
      </c>
      <c r="J5166">
        <v>142</v>
      </c>
      <c r="K5166">
        <v>95</v>
      </c>
      <c r="L5166">
        <v>160</v>
      </c>
      <c r="M5166" t="s">
        <v>250</v>
      </c>
      <c r="N5166" t="s">
        <v>251</v>
      </c>
      <c r="O5166" t="s">
        <v>252</v>
      </c>
      <c r="P5166" t="str">
        <f t="shared" si="240"/>
        <v>NT</v>
      </c>
      <c r="Q5166" t="str">
        <f t="shared" si="241"/>
        <v>NA</v>
      </c>
      <c r="R5166">
        <f t="shared" si="242"/>
        <v>0.59375</v>
      </c>
    </row>
    <row r="5167" spans="1:18" x14ac:dyDescent="0.25">
      <c r="A5167" t="s">
        <v>249</v>
      </c>
      <c r="B5167" t="s">
        <v>263</v>
      </c>
      <c r="C5167" s="1">
        <v>44774</v>
      </c>
      <c r="D5167" s="1">
        <v>45162</v>
      </c>
      <c r="E5167" s="24">
        <v>388</v>
      </c>
      <c r="F5167">
        <v>1</v>
      </c>
      <c r="G5167">
        <v>3.4</v>
      </c>
      <c r="H5167">
        <v>0.9</v>
      </c>
      <c r="I5167" t="s">
        <v>21</v>
      </c>
      <c r="J5167">
        <v>142</v>
      </c>
      <c r="K5167">
        <v>95</v>
      </c>
      <c r="L5167">
        <v>160</v>
      </c>
      <c r="M5167" t="s">
        <v>250</v>
      </c>
      <c r="N5167" t="s">
        <v>251</v>
      </c>
      <c r="O5167" t="s">
        <v>252</v>
      </c>
      <c r="P5167" t="str">
        <f t="shared" si="240"/>
        <v>NT</v>
      </c>
      <c r="Q5167" t="str">
        <f t="shared" si="241"/>
        <v>NA</v>
      </c>
      <c r="R5167">
        <f t="shared" si="242"/>
        <v>0.59375</v>
      </c>
    </row>
    <row r="5168" spans="1:18" x14ac:dyDescent="0.25">
      <c r="A5168" t="s">
        <v>249</v>
      </c>
      <c r="B5168" t="s">
        <v>263</v>
      </c>
      <c r="C5168" s="1">
        <v>44774</v>
      </c>
      <c r="D5168" s="1">
        <v>45162</v>
      </c>
      <c r="E5168" s="24">
        <v>388</v>
      </c>
      <c r="F5168">
        <v>1</v>
      </c>
      <c r="G5168">
        <v>2.8</v>
      </c>
      <c r="H5168">
        <v>0.7</v>
      </c>
      <c r="I5168" t="s">
        <v>21</v>
      </c>
      <c r="J5168">
        <v>142</v>
      </c>
      <c r="K5168">
        <v>95</v>
      </c>
      <c r="L5168">
        <v>160</v>
      </c>
      <c r="M5168" t="s">
        <v>250</v>
      </c>
      <c r="N5168" t="s">
        <v>251</v>
      </c>
      <c r="O5168" t="s">
        <v>252</v>
      </c>
      <c r="P5168" t="str">
        <f t="shared" si="240"/>
        <v>NT</v>
      </c>
      <c r="Q5168" t="str">
        <f t="shared" si="241"/>
        <v>NA</v>
      </c>
      <c r="R5168">
        <f t="shared" si="242"/>
        <v>0.59375</v>
      </c>
    </row>
    <row r="5169" spans="1:18" x14ac:dyDescent="0.25">
      <c r="A5169" t="s">
        <v>249</v>
      </c>
      <c r="B5169" t="s">
        <v>263</v>
      </c>
      <c r="C5169" s="1">
        <v>44774</v>
      </c>
      <c r="D5169" s="1">
        <v>45162</v>
      </c>
      <c r="E5169" s="24">
        <v>388</v>
      </c>
      <c r="F5169">
        <v>1</v>
      </c>
      <c r="G5169">
        <v>3.1</v>
      </c>
      <c r="H5169">
        <v>0.8</v>
      </c>
      <c r="I5169" t="s">
        <v>21</v>
      </c>
      <c r="J5169">
        <v>142</v>
      </c>
      <c r="K5169">
        <v>95</v>
      </c>
      <c r="L5169">
        <v>160</v>
      </c>
      <c r="M5169" t="s">
        <v>250</v>
      </c>
      <c r="N5169" t="s">
        <v>251</v>
      </c>
      <c r="O5169" t="s">
        <v>252</v>
      </c>
      <c r="P5169" t="str">
        <f t="shared" si="240"/>
        <v>NT</v>
      </c>
      <c r="Q5169" t="str">
        <f t="shared" si="241"/>
        <v>NA</v>
      </c>
      <c r="R5169">
        <f t="shared" si="242"/>
        <v>0.59375</v>
      </c>
    </row>
    <row r="5170" spans="1:18" x14ac:dyDescent="0.25">
      <c r="A5170" t="s">
        <v>249</v>
      </c>
      <c r="B5170" t="s">
        <v>263</v>
      </c>
      <c r="C5170" s="1">
        <v>44774</v>
      </c>
      <c r="D5170" s="1">
        <v>45162</v>
      </c>
      <c r="E5170" s="24">
        <v>388</v>
      </c>
      <c r="F5170">
        <v>1</v>
      </c>
      <c r="G5170">
        <v>2.9</v>
      </c>
      <c r="H5170">
        <v>0.8</v>
      </c>
      <c r="I5170" t="s">
        <v>21</v>
      </c>
      <c r="J5170">
        <v>142</v>
      </c>
      <c r="K5170">
        <v>95</v>
      </c>
      <c r="L5170">
        <v>160</v>
      </c>
      <c r="M5170" t="s">
        <v>250</v>
      </c>
      <c r="N5170" t="s">
        <v>251</v>
      </c>
      <c r="O5170" t="s">
        <v>252</v>
      </c>
      <c r="P5170" t="str">
        <f t="shared" si="240"/>
        <v>NT</v>
      </c>
      <c r="Q5170" t="str">
        <f t="shared" si="241"/>
        <v>NA</v>
      </c>
      <c r="R5170">
        <f t="shared" si="242"/>
        <v>0.59375</v>
      </c>
    </row>
    <row r="5171" spans="1:18" x14ac:dyDescent="0.25">
      <c r="A5171" t="s">
        <v>249</v>
      </c>
      <c r="B5171" t="s">
        <v>263</v>
      </c>
      <c r="C5171" s="1">
        <v>44774</v>
      </c>
      <c r="D5171" s="1">
        <v>45162</v>
      </c>
      <c r="E5171" s="24">
        <v>388</v>
      </c>
      <c r="F5171">
        <v>1</v>
      </c>
      <c r="G5171">
        <v>2.9</v>
      </c>
      <c r="H5171">
        <v>0.8</v>
      </c>
      <c r="I5171" t="s">
        <v>21</v>
      </c>
      <c r="J5171">
        <v>142</v>
      </c>
      <c r="K5171">
        <v>95</v>
      </c>
      <c r="L5171">
        <v>160</v>
      </c>
      <c r="M5171" t="s">
        <v>250</v>
      </c>
      <c r="N5171" t="s">
        <v>251</v>
      </c>
      <c r="O5171" t="s">
        <v>252</v>
      </c>
      <c r="P5171" t="str">
        <f t="shared" si="240"/>
        <v>NT</v>
      </c>
      <c r="Q5171" t="str">
        <f t="shared" si="241"/>
        <v>NA</v>
      </c>
      <c r="R5171">
        <f t="shared" si="242"/>
        <v>0.59375</v>
      </c>
    </row>
    <row r="5172" spans="1:18" x14ac:dyDescent="0.25">
      <c r="A5172" t="s">
        <v>249</v>
      </c>
      <c r="B5172" t="s">
        <v>263</v>
      </c>
      <c r="C5172" s="1">
        <v>44774</v>
      </c>
      <c r="D5172" s="1">
        <v>45162</v>
      </c>
      <c r="E5172" s="24">
        <v>388</v>
      </c>
      <c r="F5172">
        <v>1</v>
      </c>
      <c r="G5172">
        <v>3.2</v>
      </c>
      <c r="H5172">
        <v>0.8</v>
      </c>
      <c r="I5172" t="s">
        <v>21</v>
      </c>
      <c r="J5172">
        <v>142</v>
      </c>
      <c r="K5172">
        <v>95</v>
      </c>
      <c r="L5172">
        <v>160</v>
      </c>
      <c r="M5172" t="s">
        <v>250</v>
      </c>
      <c r="N5172" t="s">
        <v>251</v>
      </c>
      <c r="O5172" t="s">
        <v>252</v>
      </c>
      <c r="P5172" t="str">
        <f t="shared" si="240"/>
        <v>NT</v>
      </c>
      <c r="Q5172" t="str">
        <f t="shared" si="241"/>
        <v>NA</v>
      </c>
      <c r="R5172">
        <f t="shared" si="242"/>
        <v>0.59375</v>
      </c>
    </row>
    <row r="5173" spans="1:18" x14ac:dyDescent="0.25">
      <c r="A5173" t="s">
        <v>249</v>
      </c>
      <c r="B5173" t="s">
        <v>263</v>
      </c>
      <c r="C5173" s="1">
        <v>44774</v>
      </c>
      <c r="D5173" s="1">
        <v>45162</v>
      </c>
      <c r="E5173" s="24">
        <v>388</v>
      </c>
      <c r="F5173">
        <v>1</v>
      </c>
      <c r="G5173">
        <v>2.8</v>
      </c>
      <c r="H5173">
        <v>0.7</v>
      </c>
      <c r="I5173" t="s">
        <v>21</v>
      </c>
      <c r="J5173">
        <v>142</v>
      </c>
      <c r="K5173">
        <v>95</v>
      </c>
      <c r="L5173">
        <v>160</v>
      </c>
      <c r="M5173" t="s">
        <v>250</v>
      </c>
      <c r="N5173" t="s">
        <v>251</v>
      </c>
      <c r="O5173" t="s">
        <v>252</v>
      </c>
      <c r="P5173" t="str">
        <f t="shared" si="240"/>
        <v>NT</v>
      </c>
      <c r="Q5173" t="str">
        <f t="shared" si="241"/>
        <v>NA</v>
      </c>
      <c r="R5173">
        <f t="shared" si="242"/>
        <v>0.59375</v>
      </c>
    </row>
    <row r="5174" spans="1:18" x14ac:dyDescent="0.25">
      <c r="A5174" t="s">
        <v>249</v>
      </c>
      <c r="B5174" t="s">
        <v>263</v>
      </c>
      <c r="C5174" s="1">
        <v>44774</v>
      </c>
      <c r="D5174" s="1">
        <v>45162</v>
      </c>
      <c r="E5174" s="24">
        <v>388</v>
      </c>
      <c r="F5174">
        <v>1</v>
      </c>
      <c r="G5174">
        <v>3.5</v>
      </c>
      <c r="H5174">
        <v>0.9</v>
      </c>
      <c r="I5174" t="s">
        <v>21</v>
      </c>
      <c r="J5174">
        <v>142</v>
      </c>
      <c r="K5174">
        <v>95</v>
      </c>
      <c r="L5174">
        <v>160</v>
      </c>
      <c r="M5174" t="s">
        <v>250</v>
      </c>
      <c r="N5174" t="s">
        <v>251</v>
      </c>
      <c r="O5174" t="s">
        <v>252</v>
      </c>
      <c r="P5174" t="str">
        <f t="shared" si="240"/>
        <v>NT</v>
      </c>
      <c r="Q5174" t="str">
        <f t="shared" si="241"/>
        <v>NA</v>
      </c>
      <c r="R5174">
        <f t="shared" si="242"/>
        <v>0.59375</v>
      </c>
    </row>
    <row r="5175" spans="1:18" x14ac:dyDescent="0.25">
      <c r="A5175" t="s">
        <v>249</v>
      </c>
      <c r="B5175" t="s">
        <v>263</v>
      </c>
      <c r="C5175" s="1">
        <v>44774</v>
      </c>
      <c r="D5175" s="1">
        <v>45162</v>
      </c>
      <c r="E5175" s="24">
        <v>388</v>
      </c>
      <c r="F5175">
        <v>1</v>
      </c>
      <c r="G5175">
        <v>2.9</v>
      </c>
      <c r="H5175">
        <v>0.7</v>
      </c>
      <c r="I5175" t="s">
        <v>21</v>
      </c>
      <c r="J5175">
        <v>142</v>
      </c>
      <c r="K5175">
        <v>95</v>
      </c>
      <c r="L5175">
        <v>160</v>
      </c>
      <c r="M5175" t="s">
        <v>250</v>
      </c>
      <c r="N5175" t="s">
        <v>251</v>
      </c>
      <c r="O5175" t="s">
        <v>252</v>
      </c>
      <c r="P5175" t="str">
        <f t="shared" si="240"/>
        <v>NT</v>
      </c>
      <c r="Q5175" t="str">
        <f t="shared" si="241"/>
        <v>NA</v>
      </c>
      <c r="R5175">
        <f t="shared" si="242"/>
        <v>0.59375</v>
      </c>
    </row>
    <row r="5176" spans="1:18" x14ac:dyDescent="0.25">
      <c r="A5176" t="s">
        <v>249</v>
      </c>
      <c r="B5176" t="s">
        <v>263</v>
      </c>
      <c r="C5176" s="1">
        <v>44774</v>
      </c>
      <c r="D5176" s="1">
        <v>45162</v>
      </c>
      <c r="E5176" s="24">
        <v>388</v>
      </c>
      <c r="F5176">
        <v>1</v>
      </c>
      <c r="G5176">
        <v>3.8</v>
      </c>
      <c r="H5176">
        <v>0.9</v>
      </c>
      <c r="I5176" t="s">
        <v>21</v>
      </c>
      <c r="J5176">
        <v>142</v>
      </c>
      <c r="K5176">
        <v>95</v>
      </c>
      <c r="L5176">
        <v>160</v>
      </c>
      <c r="M5176" t="s">
        <v>250</v>
      </c>
      <c r="N5176" t="s">
        <v>251</v>
      </c>
      <c r="O5176" t="s">
        <v>252</v>
      </c>
      <c r="P5176" t="str">
        <f t="shared" si="240"/>
        <v>NT</v>
      </c>
      <c r="Q5176" t="str">
        <f t="shared" si="241"/>
        <v>NA</v>
      </c>
      <c r="R5176">
        <f t="shared" si="242"/>
        <v>0.59375</v>
      </c>
    </row>
    <row r="5177" spans="1:18" x14ac:dyDescent="0.25">
      <c r="A5177" t="s">
        <v>249</v>
      </c>
      <c r="B5177" t="s">
        <v>263</v>
      </c>
      <c r="C5177" s="1">
        <v>44774</v>
      </c>
      <c r="D5177" s="1">
        <v>45162</v>
      </c>
      <c r="E5177" s="24">
        <v>388</v>
      </c>
      <c r="F5177">
        <v>1</v>
      </c>
      <c r="G5177">
        <v>2.9</v>
      </c>
      <c r="H5177">
        <v>0.8</v>
      </c>
      <c r="I5177" t="s">
        <v>21</v>
      </c>
      <c r="J5177">
        <v>142</v>
      </c>
      <c r="K5177">
        <v>95</v>
      </c>
      <c r="L5177">
        <v>160</v>
      </c>
      <c r="M5177" t="s">
        <v>250</v>
      </c>
      <c r="N5177" t="s">
        <v>251</v>
      </c>
      <c r="O5177" t="s">
        <v>252</v>
      </c>
      <c r="P5177" t="str">
        <f t="shared" si="240"/>
        <v>NT</v>
      </c>
      <c r="Q5177" t="str">
        <f t="shared" si="241"/>
        <v>NA</v>
      </c>
      <c r="R5177">
        <f t="shared" si="242"/>
        <v>0.59375</v>
      </c>
    </row>
    <row r="5178" spans="1:18" x14ac:dyDescent="0.25">
      <c r="A5178" t="s">
        <v>249</v>
      </c>
      <c r="B5178" t="s">
        <v>263</v>
      </c>
      <c r="C5178" s="1">
        <v>44774</v>
      </c>
      <c r="D5178" s="1">
        <v>45162</v>
      </c>
      <c r="E5178" s="24">
        <v>388</v>
      </c>
      <c r="F5178">
        <v>1</v>
      </c>
      <c r="G5178">
        <v>3.7</v>
      </c>
      <c r="H5178">
        <v>1</v>
      </c>
      <c r="I5178" t="s">
        <v>21</v>
      </c>
      <c r="J5178">
        <v>142</v>
      </c>
      <c r="K5178">
        <v>95</v>
      </c>
      <c r="L5178">
        <v>160</v>
      </c>
      <c r="M5178" t="s">
        <v>250</v>
      </c>
      <c r="N5178" t="s">
        <v>251</v>
      </c>
      <c r="O5178" t="s">
        <v>252</v>
      </c>
      <c r="P5178" t="str">
        <f t="shared" si="240"/>
        <v>NT</v>
      </c>
      <c r="Q5178" t="str">
        <f t="shared" si="241"/>
        <v>NA</v>
      </c>
      <c r="R5178">
        <f t="shared" si="242"/>
        <v>0.59375</v>
      </c>
    </row>
    <row r="5179" spans="1:18" x14ac:dyDescent="0.25">
      <c r="A5179" t="s">
        <v>249</v>
      </c>
      <c r="B5179" t="s">
        <v>263</v>
      </c>
      <c r="C5179" s="1">
        <v>44774</v>
      </c>
      <c r="D5179" s="1">
        <v>45162</v>
      </c>
      <c r="E5179" s="24">
        <v>388</v>
      </c>
      <c r="F5179">
        <v>1</v>
      </c>
      <c r="G5179">
        <v>3.1</v>
      </c>
      <c r="H5179">
        <v>0.8</v>
      </c>
      <c r="I5179" t="s">
        <v>21</v>
      </c>
      <c r="J5179">
        <v>142</v>
      </c>
      <c r="K5179">
        <v>95</v>
      </c>
      <c r="L5179">
        <v>160</v>
      </c>
      <c r="M5179" t="s">
        <v>250</v>
      </c>
      <c r="N5179" t="s">
        <v>251</v>
      </c>
      <c r="O5179" t="s">
        <v>252</v>
      </c>
      <c r="P5179" t="str">
        <f t="shared" si="240"/>
        <v>NT</v>
      </c>
      <c r="Q5179" t="str">
        <f t="shared" si="241"/>
        <v>NA</v>
      </c>
      <c r="R5179">
        <f t="shared" si="242"/>
        <v>0.59375</v>
      </c>
    </row>
    <row r="5180" spans="1:18" x14ac:dyDescent="0.25">
      <c r="A5180" t="s">
        <v>249</v>
      </c>
      <c r="B5180" t="s">
        <v>263</v>
      </c>
      <c r="C5180" s="1">
        <v>44774</v>
      </c>
      <c r="D5180" s="1">
        <v>45162</v>
      </c>
      <c r="E5180" s="24">
        <v>388</v>
      </c>
      <c r="F5180">
        <v>1</v>
      </c>
      <c r="G5180">
        <v>2.9</v>
      </c>
      <c r="H5180">
        <v>0.7</v>
      </c>
      <c r="I5180" t="s">
        <v>21</v>
      </c>
      <c r="J5180">
        <v>142</v>
      </c>
      <c r="K5180">
        <v>95</v>
      </c>
      <c r="L5180">
        <v>160</v>
      </c>
      <c r="M5180" t="s">
        <v>250</v>
      </c>
      <c r="N5180" t="s">
        <v>251</v>
      </c>
      <c r="O5180" t="s">
        <v>252</v>
      </c>
      <c r="P5180" t="str">
        <f t="shared" si="240"/>
        <v>NT</v>
      </c>
      <c r="Q5180" t="str">
        <f t="shared" si="241"/>
        <v>NA</v>
      </c>
      <c r="R5180">
        <f t="shared" si="242"/>
        <v>0.59375</v>
      </c>
    </row>
    <row r="5181" spans="1:18" x14ac:dyDescent="0.25">
      <c r="A5181" t="s">
        <v>249</v>
      </c>
      <c r="B5181" t="s">
        <v>263</v>
      </c>
      <c r="C5181" s="1">
        <v>44774</v>
      </c>
      <c r="D5181" s="1">
        <v>45162</v>
      </c>
      <c r="E5181" s="24">
        <v>388</v>
      </c>
      <c r="F5181">
        <v>1</v>
      </c>
      <c r="G5181">
        <v>2.5</v>
      </c>
      <c r="H5181">
        <v>0.6</v>
      </c>
      <c r="I5181" t="s">
        <v>21</v>
      </c>
      <c r="J5181">
        <v>142</v>
      </c>
      <c r="K5181">
        <v>95</v>
      </c>
      <c r="L5181">
        <v>160</v>
      </c>
      <c r="M5181" t="s">
        <v>250</v>
      </c>
      <c r="N5181" t="s">
        <v>251</v>
      </c>
      <c r="O5181" t="s">
        <v>252</v>
      </c>
      <c r="P5181" t="str">
        <f t="shared" si="240"/>
        <v>NT</v>
      </c>
      <c r="Q5181" t="str">
        <f t="shared" si="241"/>
        <v>NA</v>
      </c>
      <c r="R5181">
        <f t="shared" si="242"/>
        <v>0.59375</v>
      </c>
    </row>
    <row r="5182" spans="1:18" x14ac:dyDescent="0.25">
      <c r="A5182" t="s">
        <v>249</v>
      </c>
      <c r="B5182" t="s">
        <v>263</v>
      </c>
      <c r="C5182" s="1">
        <v>44774</v>
      </c>
      <c r="D5182" s="1">
        <v>45162</v>
      </c>
      <c r="E5182" s="24">
        <v>388</v>
      </c>
      <c r="F5182">
        <v>1</v>
      </c>
      <c r="G5182">
        <v>3.1</v>
      </c>
      <c r="H5182">
        <v>0.8</v>
      </c>
      <c r="I5182" t="s">
        <v>21</v>
      </c>
      <c r="J5182">
        <v>142</v>
      </c>
      <c r="K5182">
        <v>95</v>
      </c>
      <c r="L5182">
        <v>160</v>
      </c>
      <c r="M5182" t="s">
        <v>250</v>
      </c>
      <c r="N5182" t="s">
        <v>251</v>
      </c>
      <c r="O5182" t="s">
        <v>252</v>
      </c>
      <c r="P5182" t="str">
        <f t="shared" si="240"/>
        <v>NT</v>
      </c>
      <c r="Q5182" t="str">
        <f t="shared" si="241"/>
        <v>NA</v>
      </c>
      <c r="R5182">
        <f t="shared" si="242"/>
        <v>0.59375</v>
      </c>
    </row>
    <row r="5183" spans="1:18" x14ac:dyDescent="0.25">
      <c r="A5183" t="s">
        <v>249</v>
      </c>
      <c r="B5183" t="s">
        <v>263</v>
      </c>
      <c r="C5183" s="1">
        <v>44774</v>
      </c>
      <c r="D5183" s="1">
        <v>45162</v>
      </c>
      <c r="E5183" s="24">
        <v>388</v>
      </c>
      <c r="F5183">
        <v>1</v>
      </c>
      <c r="G5183">
        <v>3.5</v>
      </c>
      <c r="H5183">
        <v>0.9</v>
      </c>
      <c r="I5183" t="s">
        <v>21</v>
      </c>
      <c r="J5183">
        <v>142</v>
      </c>
      <c r="K5183">
        <v>95</v>
      </c>
      <c r="L5183">
        <v>160</v>
      </c>
      <c r="M5183" t="s">
        <v>250</v>
      </c>
      <c r="N5183" t="s">
        <v>251</v>
      </c>
      <c r="O5183" t="s">
        <v>252</v>
      </c>
      <c r="P5183" t="str">
        <f t="shared" si="240"/>
        <v>NT</v>
      </c>
      <c r="Q5183" t="str">
        <f t="shared" si="241"/>
        <v>NA</v>
      </c>
      <c r="R5183">
        <f t="shared" si="242"/>
        <v>0.59375</v>
      </c>
    </row>
    <row r="5184" spans="1:18" x14ac:dyDescent="0.25">
      <c r="A5184" t="s">
        <v>249</v>
      </c>
      <c r="B5184" t="s">
        <v>263</v>
      </c>
      <c r="C5184" s="1">
        <v>44774</v>
      </c>
      <c r="D5184" s="1">
        <v>45162</v>
      </c>
      <c r="E5184" s="24">
        <v>388</v>
      </c>
      <c r="F5184">
        <v>1</v>
      </c>
      <c r="G5184">
        <v>3.1</v>
      </c>
      <c r="H5184">
        <v>0.8</v>
      </c>
      <c r="I5184" t="s">
        <v>21</v>
      </c>
      <c r="J5184">
        <v>142</v>
      </c>
      <c r="K5184">
        <v>95</v>
      </c>
      <c r="L5184">
        <v>160</v>
      </c>
      <c r="M5184" t="s">
        <v>250</v>
      </c>
      <c r="N5184" t="s">
        <v>251</v>
      </c>
      <c r="O5184" t="s">
        <v>252</v>
      </c>
      <c r="P5184" t="str">
        <f t="shared" si="240"/>
        <v>NT</v>
      </c>
      <c r="Q5184" t="str">
        <f t="shared" si="241"/>
        <v>NA</v>
      </c>
      <c r="R5184">
        <f t="shared" si="242"/>
        <v>0.59375</v>
      </c>
    </row>
    <row r="5185" spans="1:18" x14ac:dyDescent="0.25">
      <c r="A5185" t="s">
        <v>249</v>
      </c>
      <c r="B5185" t="s">
        <v>263</v>
      </c>
      <c r="C5185" s="1">
        <v>44774</v>
      </c>
      <c r="D5185" s="1">
        <v>45162</v>
      </c>
      <c r="E5185" s="24">
        <v>388</v>
      </c>
      <c r="F5185">
        <v>1</v>
      </c>
      <c r="G5185">
        <v>3.1</v>
      </c>
      <c r="H5185">
        <v>0.8</v>
      </c>
      <c r="I5185" t="s">
        <v>21</v>
      </c>
      <c r="J5185">
        <v>142</v>
      </c>
      <c r="K5185">
        <v>95</v>
      </c>
      <c r="L5185">
        <v>160</v>
      </c>
      <c r="M5185" t="s">
        <v>250</v>
      </c>
      <c r="N5185" t="s">
        <v>251</v>
      </c>
      <c r="O5185" t="s">
        <v>252</v>
      </c>
      <c r="P5185" t="str">
        <f t="shared" si="240"/>
        <v>NT</v>
      </c>
      <c r="Q5185" t="str">
        <f t="shared" si="241"/>
        <v>NA</v>
      </c>
      <c r="R5185">
        <f t="shared" si="242"/>
        <v>0.59375</v>
      </c>
    </row>
    <row r="5186" spans="1:18" x14ac:dyDescent="0.25">
      <c r="A5186" t="s">
        <v>249</v>
      </c>
      <c r="B5186" t="s">
        <v>263</v>
      </c>
      <c r="C5186" s="1">
        <v>44774</v>
      </c>
      <c r="D5186" s="1">
        <v>45162</v>
      </c>
      <c r="E5186" s="24">
        <v>388</v>
      </c>
      <c r="F5186">
        <v>1</v>
      </c>
      <c r="G5186">
        <v>3</v>
      </c>
      <c r="H5186">
        <v>0.8</v>
      </c>
      <c r="I5186" t="s">
        <v>21</v>
      </c>
      <c r="J5186">
        <v>142</v>
      </c>
      <c r="K5186">
        <v>95</v>
      </c>
      <c r="L5186">
        <v>160</v>
      </c>
      <c r="M5186" t="s">
        <v>250</v>
      </c>
      <c r="N5186" t="s">
        <v>251</v>
      </c>
      <c r="O5186" t="s">
        <v>252</v>
      </c>
      <c r="P5186" t="str">
        <f t="shared" si="240"/>
        <v>NT</v>
      </c>
      <c r="Q5186" t="str">
        <f t="shared" si="241"/>
        <v>NA</v>
      </c>
      <c r="R5186">
        <f t="shared" si="242"/>
        <v>0.59375</v>
      </c>
    </row>
    <row r="5187" spans="1:18" x14ac:dyDescent="0.25">
      <c r="A5187" t="s">
        <v>249</v>
      </c>
      <c r="B5187" t="s">
        <v>263</v>
      </c>
      <c r="C5187" s="1">
        <v>44774</v>
      </c>
      <c r="D5187" s="1">
        <v>45162</v>
      </c>
      <c r="E5187" s="24">
        <v>388</v>
      </c>
      <c r="F5187">
        <v>1</v>
      </c>
      <c r="G5187">
        <v>3.6</v>
      </c>
      <c r="H5187">
        <v>0.9</v>
      </c>
      <c r="I5187" t="s">
        <v>21</v>
      </c>
      <c r="J5187">
        <v>142</v>
      </c>
      <c r="K5187">
        <v>95</v>
      </c>
      <c r="L5187">
        <v>160</v>
      </c>
      <c r="M5187" t="s">
        <v>250</v>
      </c>
      <c r="N5187" t="s">
        <v>251</v>
      </c>
      <c r="O5187" t="s">
        <v>252</v>
      </c>
      <c r="P5187" t="str">
        <f t="shared" ref="P5187:P5250" si="243">IF(B5187="AltCom",E5187*0.003+1.43,IF(B5187="EreCya",E5187*0.003+2.87,IF(B5187="JulOrn",E5187*0.004+2.3,IF(B5187="LepElo",E5187*0.011+0.91,IF(B5187="NeoPul",E5187*0.004+2.46,IF(B5187="NeoTet","NT",IF(B5187="TelTem",E5187*0.006+1.77,IF(B5187="VarMoo",E5187*0.003+1.67,"AAAAAAAAAH"))))))))</f>
        <v>NT</v>
      </c>
      <c r="Q5187" t="str">
        <f t="shared" ref="Q5187:Q5250" si="244">IF(B5187="NeoTet", "NA", G5187-P5187)</f>
        <v>NA</v>
      </c>
      <c r="R5187">
        <f t="shared" ref="R5187:R5250" si="245">K5187/L5187</f>
        <v>0.59375</v>
      </c>
    </row>
    <row r="5188" spans="1:18" x14ac:dyDescent="0.25">
      <c r="A5188" t="s">
        <v>249</v>
      </c>
      <c r="B5188" t="s">
        <v>263</v>
      </c>
      <c r="C5188" s="1">
        <v>44774</v>
      </c>
      <c r="D5188" s="1">
        <v>45162</v>
      </c>
      <c r="E5188" s="24">
        <v>388</v>
      </c>
      <c r="F5188">
        <v>1</v>
      </c>
      <c r="G5188">
        <v>3.2</v>
      </c>
      <c r="H5188">
        <v>0.8</v>
      </c>
      <c r="I5188" t="s">
        <v>21</v>
      </c>
      <c r="J5188">
        <v>142</v>
      </c>
      <c r="K5188">
        <v>95</v>
      </c>
      <c r="L5188">
        <v>160</v>
      </c>
      <c r="M5188" t="s">
        <v>250</v>
      </c>
      <c r="N5188" t="s">
        <v>251</v>
      </c>
      <c r="O5188" t="s">
        <v>252</v>
      </c>
      <c r="P5188" t="str">
        <f t="shared" si="243"/>
        <v>NT</v>
      </c>
      <c r="Q5188" t="str">
        <f t="shared" si="244"/>
        <v>NA</v>
      </c>
      <c r="R5188">
        <f t="shared" si="245"/>
        <v>0.59375</v>
      </c>
    </row>
    <row r="5189" spans="1:18" x14ac:dyDescent="0.25">
      <c r="A5189" t="s">
        <v>249</v>
      </c>
      <c r="B5189" t="s">
        <v>263</v>
      </c>
      <c r="C5189" s="1">
        <v>44774</v>
      </c>
      <c r="D5189" s="1">
        <v>45162</v>
      </c>
      <c r="E5189" s="24">
        <v>388</v>
      </c>
      <c r="F5189">
        <v>1</v>
      </c>
      <c r="G5189">
        <v>3.4</v>
      </c>
      <c r="H5189">
        <v>0.9</v>
      </c>
      <c r="I5189" t="s">
        <v>21</v>
      </c>
      <c r="J5189">
        <v>142</v>
      </c>
      <c r="K5189">
        <v>95</v>
      </c>
      <c r="L5189">
        <v>160</v>
      </c>
      <c r="M5189" t="s">
        <v>250</v>
      </c>
      <c r="N5189" t="s">
        <v>251</v>
      </c>
      <c r="O5189" t="s">
        <v>252</v>
      </c>
      <c r="P5189" t="str">
        <f t="shared" si="243"/>
        <v>NT</v>
      </c>
      <c r="Q5189" t="str">
        <f t="shared" si="244"/>
        <v>NA</v>
      </c>
      <c r="R5189">
        <f t="shared" si="245"/>
        <v>0.59375</v>
      </c>
    </row>
    <row r="5190" spans="1:18" x14ac:dyDescent="0.25">
      <c r="A5190" t="s">
        <v>249</v>
      </c>
      <c r="B5190" t="s">
        <v>263</v>
      </c>
      <c r="C5190" s="1">
        <v>44774</v>
      </c>
      <c r="D5190" s="1">
        <v>45162</v>
      </c>
      <c r="E5190" s="24">
        <v>388</v>
      </c>
      <c r="F5190">
        <v>1</v>
      </c>
      <c r="G5190">
        <v>2.9</v>
      </c>
      <c r="H5190">
        <v>0.7</v>
      </c>
      <c r="I5190" t="s">
        <v>21</v>
      </c>
      <c r="J5190">
        <v>142</v>
      </c>
      <c r="K5190">
        <v>95</v>
      </c>
      <c r="L5190">
        <v>160</v>
      </c>
      <c r="M5190" t="s">
        <v>250</v>
      </c>
      <c r="N5190" t="s">
        <v>251</v>
      </c>
      <c r="O5190" t="s">
        <v>252</v>
      </c>
      <c r="P5190" t="str">
        <f t="shared" si="243"/>
        <v>NT</v>
      </c>
      <c r="Q5190" t="str">
        <f t="shared" si="244"/>
        <v>NA</v>
      </c>
      <c r="R5190">
        <f t="shared" si="245"/>
        <v>0.59375</v>
      </c>
    </row>
    <row r="5191" spans="1:18" x14ac:dyDescent="0.25">
      <c r="A5191" t="s">
        <v>249</v>
      </c>
      <c r="B5191" t="s">
        <v>263</v>
      </c>
      <c r="C5191" s="1">
        <v>44774</v>
      </c>
      <c r="D5191" s="1">
        <v>45162</v>
      </c>
      <c r="E5191" s="24">
        <v>388</v>
      </c>
      <c r="F5191">
        <v>1</v>
      </c>
      <c r="G5191">
        <v>3.4</v>
      </c>
      <c r="H5191">
        <v>0.9</v>
      </c>
      <c r="I5191" t="s">
        <v>21</v>
      </c>
      <c r="J5191">
        <v>142</v>
      </c>
      <c r="K5191">
        <v>95</v>
      </c>
      <c r="L5191">
        <v>160</v>
      </c>
      <c r="M5191" t="s">
        <v>250</v>
      </c>
      <c r="N5191" t="s">
        <v>251</v>
      </c>
      <c r="O5191" t="s">
        <v>252</v>
      </c>
      <c r="P5191" t="str">
        <f t="shared" si="243"/>
        <v>NT</v>
      </c>
      <c r="Q5191" t="str">
        <f t="shared" si="244"/>
        <v>NA</v>
      </c>
      <c r="R5191">
        <f t="shared" si="245"/>
        <v>0.59375</v>
      </c>
    </row>
    <row r="5192" spans="1:18" x14ac:dyDescent="0.25">
      <c r="A5192" t="s">
        <v>249</v>
      </c>
      <c r="B5192" t="s">
        <v>263</v>
      </c>
      <c r="C5192" s="1">
        <v>44774</v>
      </c>
      <c r="D5192" s="1">
        <v>45162</v>
      </c>
      <c r="E5192" s="24">
        <v>388</v>
      </c>
      <c r="F5192">
        <v>1</v>
      </c>
      <c r="G5192">
        <v>0.7</v>
      </c>
      <c r="H5192">
        <v>0.7</v>
      </c>
      <c r="I5192" t="s">
        <v>21</v>
      </c>
      <c r="J5192">
        <v>142</v>
      </c>
      <c r="K5192">
        <v>95</v>
      </c>
      <c r="L5192">
        <v>160</v>
      </c>
      <c r="M5192" t="s">
        <v>250</v>
      </c>
      <c r="N5192" t="s">
        <v>251</v>
      </c>
      <c r="O5192" t="s">
        <v>252</v>
      </c>
      <c r="P5192" t="str">
        <f t="shared" si="243"/>
        <v>NT</v>
      </c>
      <c r="Q5192" t="str">
        <f t="shared" si="244"/>
        <v>NA</v>
      </c>
      <c r="R5192">
        <f t="shared" si="245"/>
        <v>0.59375</v>
      </c>
    </row>
    <row r="5193" spans="1:18" x14ac:dyDescent="0.25">
      <c r="A5193" t="s">
        <v>249</v>
      </c>
      <c r="B5193" t="s">
        <v>263</v>
      </c>
      <c r="C5193" s="1">
        <v>44774</v>
      </c>
      <c r="D5193" s="1">
        <v>45162</v>
      </c>
      <c r="E5193" s="24">
        <v>388</v>
      </c>
      <c r="F5193">
        <v>1</v>
      </c>
      <c r="G5193">
        <v>3</v>
      </c>
      <c r="H5193">
        <v>0.8</v>
      </c>
      <c r="I5193" t="s">
        <v>21</v>
      </c>
      <c r="J5193">
        <v>142</v>
      </c>
      <c r="K5193">
        <v>95</v>
      </c>
      <c r="L5193">
        <v>160</v>
      </c>
      <c r="M5193" t="s">
        <v>250</v>
      </c>
      <c r="N5193" t="s">
        <v>251</v>
      </c>
      <c r="O5193" t="s">
        <v>252</v>
      </c>
      <c r="P5193" t="str">
        <f t="shared" si="243"/>
        <v>NT</v>
      </c>
      <c r="Q5193" t="str">
        <f t="shared" si="244"/>
        <v>NA</v>
      </c>
      <c r="R5193">
        <f t="shared" si="245"/>
        <v>0.59375</v>
      </c>
    </row>
    <row r="5194" spans="1:18" x14ac:dyDescent="0.25">
      <c r="A5194" t="s">
        <v>249</v>
      </c>
      <c r="B5194" t="s">
        <v>263</v>
      </c>
      <c r="C5194" s="1">
        <v>44774</v>
      </c>
      <c r="D5194" s="1">
        <v>45162</v>
      </c>
      <c r="E5194" s="24">
        <v>388</v>
      </c>
      <c r="F5194">
        <v>1</v>
      </c>
      <c r="G5194">
        <v>3.8</v>
      </c>
      <c r="H5194">
        <v>1</v>
      </c>
      <c r="I5194" t="s">
        <v>21</v>
      </c>
      <c r="J5194">
        <v>142</v>
      </c>
      <c r="K5194">
        <v>95</v>
      </c>
      <c r="L5194">
        <v>160</v>
      </c>
      <c r="M5194" t="s">
        <v>250</v>
      </c>
      <c r="N5194" t="s">
        <v>251</v>
      </c>
      <c r="O5194" t="s">
        <v>252</v>
      </c>
      <c r="P5194" t="str">
        <f t="shared" si="243"/>
        <v>NT</v>
      </c>
      <c r="Q5194" t="str">
        <f t="shared" si="244"/>
        <v>NA</v>
      </c>
      <c r="R5194">
        <f t="shared" si="245"/>
        <v>0.59375</v>
      </c>
    </row>
    <row r="5195" spans="1:18" x14ac:dyDescent="0.25">
      <c r="A5195" t="s">
        <v>249</v>
      </c>
      <c r="B5195" t="s">
        <v>263</v>
      </c>
      <c r="C5195" s="1">
        <v>44774</v>
      </c>
      <c r="D5195" s="1">
        <v>45162</v>
      </c>
      <c r="E5195" s="24">
        <v>388</v>
      </c>
      <c r="F5195">
        <v>1</v>
      </c>
      <c r="G5195">
        <v>3</v>
      </c>
      <c r="H5195">
        <v>0.8</v>
      </c>
      <c r="I5195" t="s">
        <v>21</v>
      </c>
      <c r="J5195">
        <v>142</v>
      </c>
      <c r="K5195">
        <v>95</v>
      </c>
      <c r="L5195">
        <v>160</v>
      </c>
      <c r="M5195" t="s">
        <v>250</v>
      </c>
      <c r="N5195" t="s">
        <v>251</v>
      </c>
      <c r="O5195" t="s">
        <v>252</v>
      </c>
      <c r="P5195" t="str">
        <f t="shared" si="243"/>
        <v>NT</v>
      </c>
      <c r="Q5195" t="str">
        <f t="shared" si="244"/>
        <v>NA</v>
      </c>
      <c r="R5195">
        <f t="shared" si="245"/>
        <v>0.59375</v>
      </c>
    </row>
    <row r="5196" spans="1:18" x14ac:dyDescent="0.25">
      <c r="A5196" t="s">
        <v>249</v>
      </c>
      <c r="B5196" t="s">
        <v>263</v>
      </c>
      <c r="C5196" s="1">
        <v>44774</v>
      </c>
      <c r="D5196" s="1">
        <v>45162</v>
      </c>
      <c r="E5196" s="24">
        <v>388</v>
      </c>
      <c r="F5196">
        <v>1</v>
      </c>
      <c r="G5196">
        <v>3.2</v>
      </c>
      <c r="H5196">
        <v>0.8</v>
      </c>
      <c r="I5196" t="s">
        <v>21</v>
      </c>
      <c r="J5196">
        <v>142</v>
      </c>
      <c r="K5196">
        <v>95</v>
      </c>
      <c r="L5196">
        <v>160</v>
      </c>
      <c r="M5196" t="s">
        <v>250</v>
      </c>
      <c r="N5196" t="s">
        <v>251</v>
      </c>
      <c r="O5196" t="s">
        <v>252</v>
      </c>
      <c r="P5196" t="str">
        <f t="shared" si="243"/>
        <v>NT</v>
      </c>
      <c r="Q5196" t="str">
        <f t="shared" si="244"/>
        <v>NA</v>
      </c>
      <c r="R5196">
        <f t="shared" si="245"/>
        <v>0.59375</v>
      </c>
    </row>
    <row r="5197" spans="1:18" x14ac:dyDescent="0.25">
      <c r="A5197" t="s">
        <v>249</v>
      </c>
      <c r="B5197" t="s">
        <v>263</v>
      </c>
      <c r="C5197" s="1">
        <v>44774</v>
      </c>
      <c r="D5197" s="1">
        <v>45162</v>
      </c>
      <c r="E5197" s="24">
        <v>388</v>
      </c>
      <c r="F5197">
        <v>1</v>
      </c>
      <c r="G5197">
        <v>2.9</v>
      </c>
      <c r="H5197">
        <v>0.7</v>
      </c>
      <c r="I5197" t="s">
        <v>21</v>
      </c>
      <c r="J5197">
        <v>142</v>
      </c>
      <c r="K5197">
        <v>95</v>
      </c>
      <c r="L5197">
        <v>160</v>
      </c>
      <c r="M5197" t="s">
        <v>250</v>
      </c>
      <c r="N5197" t="s">
        <v>251</v>
      </c>
      <c r="O5197" t="s">
        <v>252</v>
      </c>
      <c r="P5197" t="str">
        <f t="shared" si="243"/>
        <v>NT</v>
      </c>
      <c r="Q5197" t="str">
        <f t="shared" si="244"/>
        <v>NA</v>
      </c>
      <c r="R5197">
        <f t="shared" si="245"/>
        <v>0.59375</v>
      </c>
    </row>
    <row r="5198" spans="1:18" x14ac:dyDescent="0.25">
      <c r="A5198" t="s">
        <v>249</v>
      </c>
      <c r="B5198" t="s">
        <v>263</v>
      </c>
      <c r="C5198" s="1">
        <v>44774</v>
      </c>
      <c r="D5198" s="1">
        <v>45162</v>
      </c>
      <c r="E5198" s="24">
        <v>388</v>
      </c>
      <c r="F5198">
        <v>1</v>
      </c>
      <c r="G5198">
        <v>3.3</v>
      </c>
      <c r="H5198">
        <v>0.8</v>
      </c>
      <c r="I5198" t="s">
        <v>21</v>
      </c>
      <c r="J5198">
        <v>142</v>
      </c>
      <c r="K5198">
        <v>95</v>
      </c>
      <c r="L5198">
        <v>160</v>
      </c>
      <c r="M5198" t="s">
        <v>250</v>
      </c>
      <c r="N5198" t="s">
        <v>251</v>
      </c>
      <c r="O5198" t="s">
        <v>252</v>
      </c>
      <c r="P5198" t="str">
        <f t="shared" si="243"/>
        <v>NT</v>
      </c>
      <c r="Q5198" t="str">
        <f t="shared" si="244"/>
        <v>NA</v>
      </c>
      <c r="R5198">
        <f t="shared" si="245"/>
        <v>0.59375</v>
      </c>
    </row>
    <row r="5199" spans="1:18" x14ac:dyDescent="0.25">
      <c r="A5199" t="s">
        <v>249</v>
      </c>
      <c r="B5199" t="s">
        <v>263</v>
      </c>
      <c r="C5199" s="1">
        <v>44774</v>
      </c>
      <c r="D5199" s="1">
        <v>45162</v>
      </c>
      <c r="E5199" s="24">
        <v>388</v>
      </c>
      <c r="F5199">
        <v>1</v>
      </c>
      <c r="G5199">
        <v>3</v>
      </c>
      <c r="H5199">
        <v>0.8</v>
      </c>
      <c r="I5199" t="s">
        <v>21</v>
      </c>
      <c r="J5199">
        <v>142</v>
      </c>
      <c r="K5199">
        <v>95</v>
      </c>
      <c r="L5199">
        <v>160</v>
      </c>
      <c r="M5199" t="s">
        <v>250</v>
      </c>
      <c r="N5199" t="s">
        <v>251</v>
      </c>
      <c r="O5199" t="s">
        <v>252</v>
      </c>
      <c r="P5199" t="str">
        <f t="shared" si="243"/>
        <v>NT</v>
      </c>
      <c r="Q5199" t="str">
        <f t="shared" si="244"/>
        <v>NA</v>
      </c>
      <c r="R5199">
        <f t="shared" si="245"/>
        <v>0.59375</v>
      </c>
    </row>
    <row r="5200" spans="1:18" x14ac:dyDescent="0.25">
      <c r="A5200" t="s">
        <v>249</v>
      </c>
      <c r="B5200" t="s">
        <v>263</v>
      </c>
      <c r="C5200" s="1">
        <v>44774</v>
      </c>
      <c r="D5200" s="1">
        <v>45162</v>
      </c>
      <c r="E5200" s="24">
        <v>388</v>
      </c>
      <c r="F5200">
        <v>1</v>
      </c>
      <c r="G5200">
        <v>3</v>
      </c>
      <c r="H5200">
        <v>0.8</v>
      </c>
      <c r="I5200" t="s">
        <v>21</v>
      </c>
      <c r="J5200">
        <v>142</v>
      </c>
      <c r="K5200">
        <v>95</v>
      </c>
      <c r="L5200">
        <v>160</v>
      </c>
      <c r="M5200" t="s">
        <v>250</v>
      </c>
      <c r="N5200" t="s">
        <v>251</v>
      </c>
      <c r="O5200" t="s">
        <v>252</v>
      </c>
      <c r="P5200" t="str">
        <f t="shared" si="243"/>
        <v>NT</v>
      </c>
      <c r="Q5200" t="str">
        <f t="shared" si="244"/>
        <v>NA</v>
      </c>
      <c r="R5200">
        <f t="shared" si="245"/>
        <v>0.59375</v>
      </c>
    </row>
    <row r="5201" spans="1:18" x14ac:dyDescent="0.25">
      <c r="A5201" t="s">
        <v>249</v>
      </c>
      <c r="B5201" t="s">
        <v>263</v>
      </c>
      <c r="C5201" s="1">
        <v>44774</v>
      </c>
      <c r="D5201" s="1">
        <v>45162</v>
      </c>
      <c r="E5201" s="24">
        <v>388</v>
      </c>
      <c r="F5201">
        <v>1</v>
      </c>
      <c r="G5201">
        <v>2.7</v>
      </c>
      <c r="H5201">
        <v>0.7</v>
      </c>
      <c r="I5201" t="s">
        <v>21</v>
      </c>
      <c r="J5201">
        <v>142</v>
      </c>
      <c r="K5201">
        <v>95</v>
      </c>
      <c r="L5201">
        <v>160</v>
      </c>
      <c r="M5201" t="s">
        <v>250</v>
      </c>
      <c r="N5201" t="s">
        <v>251</v>
      </c>
      <c r="O5201" t="s">
        <v>252</v>
      </c>
      <c r="P5201" t="str">
        <f t="shared" si="243"/>
        <v>NT</v>
      </c>
      <c r="Q5201" t="str">
        <f t="shared" si="244"/>
        <v>NA</v>
      </c>
      <c r="R5201">
        <f t="shared" si="245"/>
        <v>0.59375</v>
      </c>
    </row>
    <row r="5202" spans="1:18" x14ac:dyDescent="0.25">
      <c r="A5202" t="s">
        <v>249</v>
      </c>
      <c r="B5202" t="s">
        <v>263</v>
      </c>
      <c r="C5202" s="1">
        <v>44774</v>
      </c>
      <c r="D5202" s="1">
        <v>45162</v>
      </c>
      <c r="E5202" s="24">
        <v>388</v>
      </c>
      <c r="F5202">
        <v>1</v>
      </c>
      <c r="G5202">
        <v>3.1</v>
      </c>
      <c r="H5202">
        <v>0.9</v>
      </c>
      <c r="I5202" t="s">
        <v>21</v>
      </c>
      <c r="J5202">
        <v>142</v>
      </c>
      <c r="K5202">
        <v>95</v>
      </c>
      <c r="L5202">
        <v>160</v>
      </c>
      <c r="M5202" t="s">
        <v>250</v>
      </c>
      <c r="N5202" t="s">
        <v>251</v>
      </c>
      <c r="O5202" t="s">
        <v>252</v>
      </c>
      <c r="P5202" t="str">
        <f t="shared" si="243"/>
        <v>NT</v>
      </c>
      <c r="Q5202" t="str">
        <f t="shared" si="244"/>
        <v>NA</v>
      </c>
      <c r="R5202">
        <f t="shared" si="245"/>
        <v>0.59375</v>
      </c>
    </row>
    <row r="5203" spans="1:18" x14ac:dyDescent="0.25">
      <c r="A5203" t="s">
        <v>249</v>
      </c>
      <c r="B5203" t="s">
        <v>263</v>
      </c>
      <c r="C5203" s="1">
        <v>44774</v>
      </c>
      <c r="D5203" s="1">
        <v>45162</v>
      </c>
      <c r="E5203" s="24">
        <v>388</v>
      </c>
      <c r="F5203">
        <v>1</v>
      </c>
      <c r="G5203">
        <v>2.9</v>
      </c>
      <c r="H5203">
        <v>0.7</v>
      </c>
      <c r="I5203" t="s">
        <v>21</v>
      </c>
      <c r="J5203">
        <v>142</v>
      </c>
      <c r="K5203">
        <v>95</v>
      </c>
      <c r="L5203">
        <v>160</v>
      </c>
      <c r="M5203" t="s">
        <v>250</v>
      </c>
      <c r="N5203" t="s">
        <v>251</v>
      </c>
      <c r="O5203" t="s">
        <v>252</v>
      </c>
      <c r="P5203" t="str">
        <f t="shared" si="243"/>
        <v>NT</v>
      </c>
      <c r="Q5203" t="str">
        <f t="shared" si="244"/>
        <v>NA</v>
      </c>
      <c r="R5203">
        <f t="shared" si="245"/>
        <v>0.59375</v>
      </c>
    </row>
    <row r="5204" spans="1:18" x14ac:dyDescent="0.25">
      <c r="A5204" t="s">
        <v>249</v>
      </c>
      <c r="B5204" t="s">
        <v>263</v>
      </c>
      <c r="C5204" s="1">
        <v>44774</v>
      </c>
      <c r="D5204" s="1">
        <v>45162</v>
      </c>
      <c r="E5204" s="24">
        <v>388</v>
      </c>
      <c r="F5204">
        <v>1</v>
      </c>
      <c r="G5204">
        <v>3.8</v>
      </c>
      <c r="H5204">
        <v>1</v>
      </c>
      <c r="I5204" t="s">
        <v>21</v>
      </c>
      <c r="J5204">
        <v>142</v>
      </c>
      <c r="K5204">
        <v>95</v>
      </c>
      <c r="L5204">
        <v>160</v>
      </c>
      <c r="M5204" t="s">
        <v>250</v>
      </c>
      <c r="N5204" t="s">
        <v>251</v>
      </c>
      <c r="O5204" t="s">
        <v>252</v>
      </c>
      <c r="P5204" t="str">
        <f t="shared" si="243"/>
        <v>NT</v>
      </c>
      <c r="Q5204" t="str">
        <f t="shared" si="244"/>
        <v>NA</v>
      </c>
      <c r="R5204">
        <f t="shared" si="245"/>
        <v>0.59375</v>
      </c>
    </row>
    <row r="5205" spans="1:18" x14ac:dyDescent="0.25">
      <c r="A5205" t="s">
        <v>249</v>
      </c>
      <c r="B5205" t="s">
        <v>263</v>
      </c>
      <c r="C5205" s="1">
        <v>44774</v>
      </c>
      <c r="D5205" s="1">
        <v>45162</v>
      </c>
      <c r="E5205" s="24">
        <v>388</v>
      </c>
      <c r="F5205">
        <v>1</v>
      </c>
      <c r="G5205">
        <v>3</v>
      </c>
      <c r="H5205">
        <v>0.8</v>
      </c>
      <c r="I5205" t="s">
        <v>21</v>
      </c>
      <c r="J5205">
        <v>142</v>
      </c>
      <c r="K5205">
        <v>95</v>
      </c>
      <c r="L5205">
        <v>160</v>
      </c>
      <c r="M5205" t="s">
        <v>250</v>
      </c>
      <c r="N5205" t="s">
        <v>251</v>
      </c>
      <c r="O5205" t="s">
        <v>252</v>
      </c>
      <c r="P5205" t="str">
        <f t="shared" si="243"/>
        <v>NT</v>
      </c>
      <c r="Q5205" t="str">
        <f t="shared" si="244"/>
        <v>NA</v>
      </c>
      <c r="R5205">
        <f t="shared" si="245"/>
        <v>0.59375</v>
      </c>
    </row>
    <row r="5206" spans="1:18" x14ac:dyDescent="0.25">
      <c r="A5206" t="s">
        <v>249</v>
      </c>
      <c r="B5206" t="s">
        <v>263</v>
      </c>
      <c r="C5206" s="1">
        <v>44774</v>
      </c>
      <c r="D5206" s="1">
        <v>45162</v>
      </c>
      <c r="E5206" s="24">
        <v>388</v>
      </c>
      <c r="F5206">
        <v>1</v>
      </c>
      <c r="G5206">
        <v>2.9</v>
      </c>
      <c r="H5206">
        <v>0.7</v>
      </c>
      <c r="I5206" t="s">
        <v>21</v>
      </c>
      <c r="J5206">
        <v>142</v>
      </c>
      <c r="K5206">
        <v>95</v>
      </c>
      <c r="L5206">
        <v>160</v>
      </c>
      <c r="M5206" t="s">
        <v>250</v>
      </c>
      <c r="N5206" t="s">
        <v>251</v>
      </c>
      <c r="O5206" t="s">
        <v>252</v>
      </c>
      <c r="P5206" t="str">
        <f t="shared" si="243"/>
        <v>NT</v>
      </c>
      <c r="Q5206" t="str">
        <f t="shared" si="244"/>
        <v>NA</v>
      </c>
      <c r="R5206">
        <f t="shared" si="245"/>
        <v>0.59375</v>
      </c>
    </row>
    <row r="5207" spans="1:18" x14ac:dyDescent="0.25">
      <c r="A5207" t="s">
        <v>249</v>
      </c>
      <c r="B5207" t="s">
        <v>263</v>
      </c>
      <c r="C5207" s="1">
        <v>44774</v>
      </c>
      <c r="D5207" s="1">
        <v>45162</v>
      </c>
      <c r="E5207" s="24">
        <v>388</v>
      </c>
      <c r="F5207">
        <v>1</v>
      </c>
      <c r="G5207">
        <v>3.5</v>
      </c>
      <c r="H5207">
        <v>0.9</v>
      </c>
      <c r="I5207" t="s">
        <v>21</v>
      </c>
      <c r="J5207">
        <v>142</v>
      </c>
      <c r="K5207">
        <v>95</v>
      </c>
      <c r="L5207">
        <v>160</v>
      </c>
      <c r="M5207" t="s">
        <v>250</v>
      </c>
      <c r="N5207" t="s">
        <v>251</v>
      </c>
      <c r="O5207" t="s">
        <v>252</v>
      </c>
      <c r="P5207" t="str">
        <f t="shared" si="243"/>
        <v>NT</v>
      </c>
      <c r="Q5207" t="str">
        <f t="shared" si="244"/>
        <v>NA</v>
      </c>
      <c r="R5207">
        <f t="shared" si="245"/>
        <v>0.59375</v>
      </c>
    </row>
    <row r="5208" spans="1:18" x14ac:dyDescent="0.25">
      <c r="A5208" t="s">
        <v>249</v>
      </c>
      <c r="B5208" t="s">
        <v>263</v>
      </c>
      <c r="C5208" s="1">
        <v>44774</v>
      </c>
      <c r="D5208" s="1">
        <v>45162</v>
      </c>
      <c r="E5208" s="24">
        <v>388</v>
      </c>
      <c r="F5208">
        <v>1</v>
      </c>
      <c r="G5208">
        <v>3</v>
      </c>
      <c r="H5208">
        <v>0.7</v>
      </c>
      <c r="I5208" t="s">
        <v>21</v>
      </c>
      <c r="J5208">
        <v>142</v>
      </c>
      <c r="K5208">
        <v>95</v>
      </c>
      <c r="L5208">
        <v>160</v>
      </c>
      <c r="M5208" t="s">
        <v>250</v>
      </c>
      <c r="N5208" t="s">
        <v>251</v>
      </c>
      <c r="O5208" t="s">
        <v>252</v>
      </c>
      <c r="P5208" t="str">
        <f t="shared" si="243"/>
        <v>NT</v>
      </c>
      <c r="Q5208" t="str">
        <f t="shared" si="244"/>
        <v>NA</v>
      </c>
      <c r="R5208">
        <f t="shared" si="245"/>
        <v>0.59375</v>
      </c>
    </row>
    <row r="5209" spans="1:18" x14ac:dyDescent="0.25">
      <c r="A5209" t="s">
        <v>249</v>
      </c>
      <c r="B5209" t="s">
        <v>263</v>
      </c>
      <c r="C5209" s="1">
        <v>44774</v>
      </c>
      <c r="D5209" s="1">
        <v>45162</v>
      </c>
      <c r="E5209" s="24">
        <v>388</v>
      </c>
      <c r="F5209">
        <v>1</v>
      </c>
      <c r="G5209">
        <v>3.4</v>
      </c>
      <c r="H5209">
        <v>0.9</v>
      </c>
      <c r="I5209" t="s">
        <v>21</v>
      </c>
      <c r="J5209">
        <v>142</v>
      </c>
      <c r="K5209">
        <v>95</v>
      </c>
      <c r="L5209">
        <v>160</v>
      </c>
      <c r="M5209" t="s">
        <v>250</v>
      </c>
      <c r="N5209" t="s">
        <v>251</v>
      </c>
      <c r="O5209" t="s">
        <v>252</v>
      </c>
      <c r="P5209" t="str">
        <f t="shared" si="243"/>
        <v>NT</v>
      </c>
      <c r="Q5209" t="str">
        <f t="shared" si="244"/>
        <v>NA</v>
      </c>
      <c r="R5209">
        <f t="shared" si="245"/>
        <v>0.59375</v>
      </c>
    </row>
    <row r="5210" spans="1:18" x14ac:dyDescent="0.25">
      <c r="A5210" t="s">
        <v>249</v>
      </c>
      <c r="B5210" t="s">
        <v>263</v>
      </c>
      <c r="C5210" s="1">
        <v>44774</v>
      </c>
      <c r="D5210" s="1">
        <v>45162</v>
      </c>
      <c r="E5210" s="24">
        <v>388</v>
      </c>
      <c r="F5210">
        <v>1</v>
      </c>
      <c r="G5210">
        <v>3</v>
      </c>
      <c r="H5210">
        <v>0.8</v>
      </c>
      <c r="I5210" t="s">
        <v>21</v>
      </c>
      <c r="J5210">
        <v>142</v>
      </c>
      <c r="K5210">
        <v>95</v>
      </c>
      <c r="L5210">
        <v>160</v>
      </c>
      <c r="M5210" t="s">
        <v>250</v>
      </c>
      <c r="N5210" t="s">
        <v>251</v>
      </c>
      <c r="O5210" t="s">
        <v>252</v>
      </c>
      <c r="P5210" t="str">
        <f t="shared" si="243"/>
        <v>NT</v>
      </c>
      <c r="Q5210" t="str">
        <f t="shared" si="244"/>
        <v>NA</v>
      </c>
      <c r="R5210">
        <f t="shared" si="245"/>
        <v>0.59375</v>
      </c>
    </row>
    <row r="5211" spans="1:18" x14ac:dyDescent="0.25">
      <c r="A5211" t="s">
        <v>249</v>
      </c>
      <c r="B5211" t="s">
        <v>263</v>
      </c>
      <c r="C5211" s="1">
        <v>44774</v>
      </c>
      <c r="D5211" s="1">
        <v>45162</v>
      </c>
      <c r="E5211" s="24">
        <v>388</v>
      </c>
      <c r="F5211">
        <v>1</v>
      </c>
      <c r="G5211">
        <v>3.4</v>
      </c>
      <c r="H5211">
        <v>0.9</v>
      </c>
      <c r="I5211" t="s">
        <v>21</v>
      </c>
      <c r="J5211">
        <v>142</v>
      </c>
      <c r="K5211">
        <v>95</v>
      </c>
      <c r="L5211">
        <v>160</v>
      </c>
      <c r="M5211" t="s">
        <v>250</v>
      </c>
      <c r="N5211" t="s">
        <v>251</v>
      </c>
      <c r="O5211" t="s">
        <v>252</v>
      </c>
      <c r="P5211" t="str">
        <f t="shared" si="243"/>
        <v>NT</v>
      </c>
      <c r="Q5211" t="str">
        <f t="shared" si="244"/>
        <v>NA</v>
      </c>
      <c r="R5211">
        <f t="shared" si="245"/>
        <v>0.59375</v>
      </c>
    </row>
    <row r="5212" spans="1:18" x14ac:dyDescent="0.25">
      <c r="A5212" t="s">
        <v>249</v>
      </c>
      <c r="B5212" t="s">
        <v>263</v>
      </c>
      <c r="C5212" s="1">
        <v>44774</v>
      </c>
      <c r="D5212" s="1">
        <v>45162</v>
      </c>
      <c r="E5212" s="24">
        <v>388</v>
      </c>
      <c r="F5212">
        <v>1</v>
      </c>
      <c r="G5212">
        <v>3.2</v>
      </c>
      <c r="H5212">
        <v>0.8</v>
      </c>
      <c r="I5212" t="s">
        <v>21</v>
      </c>
      <c r="J5212">
        <v>142</v>
      </c>
      <c r="K5212">
        <v>95</v>
      </c>
      <c r="L5212">
        <v>160</v>
      </c>
      <c r="M5212" t="s">
        <v>250</v>
      </c>
      <c r="N5212" t="s">
        <v>251</v>
      </c>
      <c r="O5212" t="s">
        <v>252</v>
      </c>
      <c r="P5212" t="str">
        <f t="shared" si="243"/>
        <v>NT</v>
      </c>
      <c r="Q5212" t="str">
        <f t="shared" si="244"/>
        <v>NA</v>
      </c>
      <c r="R5212">
        <f t="shared" si="245"/>
        <v>0.59375</v>
      </c>
    </row>
    <row r="5213" spans="1:18" x14ac:dyDescent="0.25">
      <c r="A5213" t="s">
        <v>249</v>
      </c>
      <c r="B5213" t="s">
        <v>263</v>
      </c>
      <c r="C5213" s="1">
        <v>44774</v>
      </c>
      <c r="D5213" s="1">
        <v>45162</v>
      </c>
      <c r="E5213" s="24">
        <v>388</v>
      </c>
      <c r="F5213">
        <v>1</v>
      </c>
      <c r="G5213">
        <v>3.8</v>
      </c>
      <c r="H5213">
        <v>0.9</v>
      </c>
      <c r="I5213" t="s">
        <v>21</v>
      </c>
      <c r="J5213">
        <v>142</v>
      </c>
      <c r="K5213">
        <v>95</v>
      </c>
      <c r="L5213">
        <v>160</v>
      </c>
      <c r="M5213" t="s">
        <v>250</v>
      </c>
      <c r="N5213" t="s">
        <v>251</v>
      </c>
      <c r="O5213" t="s">
        <v>252</v>
      </c>
      <c r="P5213" t="str">
        <f t="shared" si="243"/>
        <v>NT</v>
      </c>
      <c r="Q5213" t="str">
        <f t="shared" si="244"/>
        <v>NA</v>
      </c>
      <c r="R5213">
        <f t="shared" si="245"/>
        <v>0.59375</v>
      </c>
    </row>
    <row r="5214" spans="1:18" x14ac:dyDescent="0.25">
      <c r="A5214" t="s">
        <v>249</v>
      </c>
      <c r="B5214" t="s">
        <v>263</v>
      </c>
      <c r="C5214" s="1">
        <v>44774</v>
      </c>
      <c r="D5214" s="1">
        <v>45162</v>
      </c>
      <c r="E5214" s="24">
        <v>388</v>
      </c>
      <c r="F5214">
        <v>1</v>
      </c>
      <c r="G5214">
        <v>3.4</v>
      </c>
      <c r="H5214">
        <v>0.9</v>
      </c>
      <c r="I5214" t="s">
        <v>21</v>
      </c>
      <c r="J5214">
        <v>142</v>
      </c>
      <c r="K5214">
        <v>95</v>
      </c>
      <c r="L5214">
        <v>160</v>
      </c>
      <c r="M5214" t="s">
        <v>250</v>
      </c>
      <c r="N5214" t="s">
        <v>251</v>
      </c>
      <c r="O5214" t="s">
        <v>252</v>
      </c>
      <c r="P5214" t="str">
        <f t="shared" si="243"/>
        <v>NT</v>
      </c>
      <c r="Q5214" t="str">
        <f t="shared" si="244"/>
        <v>NA</v>
      </c>
      <c r="R5214">
        <f t="shared" si="245"/>
        <v>0.59375</v>
      </c>
    </row>
    <row r="5215" spans="1:18" x14ac:dyDescent="0.25">
      <c r="A5215" t="s">
        <v>249</v>
      </c>
      <c r="B5215" t="s">
        <v>263</v>
      </c>
      <c r="C5215" s="1">
        <v>44774</v>
      </c>
      <c r="D5215" s="1">
        <v>45162</v>
      </c>
      <c r="E5215" s="24">
        <v>388</v>
      </c>
      <c r="F5215">
        <v>1</v>
      </c>
      <c r="G5215">
        <v>3.1</v>
      </c>
      <c r="H5215">
        <v>0.8</v>
      </c>
      <c r="I5215" t="s">
        <v>21</v>
      </c>
      <c r="J5215">
        <v>142</v>
      </c>
      <c r="K5215">
        <v>95</v>
      </c>
      <c r="L5215">
        <v>160</v>
      </c>
      <c r="M5215" t="s">
        <v>250</v>
      </c>
      <c r="N5215" t="s">
        <v>251</v>
      </c>
      <c r="O5215" t="s">
        <v>252</v>
      </c>
      <c r="P5215" t="str">
        <f t="shared" si="243"/>
        <v>NT</v>
      </c>
      <c r="Q5215" t="str">
        <f t="shared" si="244"/>
        <v>NA</v>
      </c>
      <c r="R5215">
        <f t="shared" si="245"/>
        <v>0.59375</v>
      </c>
    </row>
    <row r="5216" spans="1:18" x14ac:dyDescent="0.25">
      <c r="A5216" t="s">
        <v>249</v>
      </c>
      <c r="B5216" t="s">
        <v>263</v>
      </c>
      <c r="C5216" s="1">
        <v>44774</v>
      </c>
      <c r="D5216" s="1">
        <v>45162</v>
      </c>
      <c r="E5216" s="24">
        <v>388</v>
      </c>
      <c r="F5216">
        <v>1</v>
      </c>
      <c r="G5216">
        <v>2.8</v>
      </c>
      <c r="H5216">
        <v>0.7</v>
      </c>
      <c r="I5216" t="s">
        <v>21</v>
      </c>
      <c r="J5216">
        <v>142</v>
      </c>
      <c r="K5216">
        <v>95</v>
      </c>
      <c r="L5216">
        <v>160</v>
      </c>
      <c r="M5216" t="s">
        <v>250</v>
      </c>
      <c r="N5216" t="s">
        <v>251</v>
      </c>
      <c r="O5216" t="s">
        <v>252</v>
      </c>
      <c r="P5216" t="str">
        <f t="shared" si="243"/>
        <v>NT</v>
      </c>
      <c r="Q5216" t="str">
        <f t="shared" si="244"/>
        <v>NA</v>
      </c>
      <c r="R5216">
        <f t="shared" si="245"/>
        <v>0.59375</v>
      </c>
    </row>
    <row r="5217" spans="1:18" x14ac:dyDescent="0.25">
      <c r="A5217" t="s">
        <v>249</v>
      </c>
      <c r="B5217" t="s">
        <v>263</v>
      </c>
      <c r="C5217" s="1">
        <v>44774</v>
      </c>
      <c r="D5217" s="1">
        <v>45162</v>
      </c>
      <c r="E5217" s="24">
        <v>388</v>
      </c>
      <c r="F5217">
        <v>1</v>
      </c>
      <c r="G5217">
        <v>3.1</v>
      </c>
      <c r="H5217">
        <v>0.8</v>
      </c>
      <c r="I5217" t="s">
        <v>21</v>
      </c>
      <c r="J5217">
        <v>142</v>
      </c>
      <c r="K5217">
        <v>95</v>
      </c>
      <c r="L5217">
        <v>160</v>
      </c>
      <c r="M5217" t="s">
        <v>250</v>
      </c>
      <c r="N5217" t="s">
        <v>251</v>
      </c>
      <c r="O5217" t="s">
        <v>252</v>
      </c>
      <c r="P5217" t="str">
        <f t="shared" si="243"/>
        <v>NT</v>
      </c>
      <c r="Q5217" t="str">
        <f t="shared" si="244"/>
        <v>NA</v>
      </c>
      <c r="R5217">
        <f t="shared" si="245"/>
        <v>0.59375</v>
      </c>
    </row>
    <row r="5218" spans="1:18" x14ac:dyDescent="0.25">
      <c r="A5218" t="s">
        <v>249</v>
      </c>
      <c r="B5218" t="s">
        <v>263</v>
      </c>
      <c r="C5218" s="1">
        <v>44774</v>
      </c>
      <c r="D5218" s="1">
        <v>45162</v>
      </c>
      <c r="E5218" s="24">
        <v>388</v>
      </c>
      <c r="F5218">
        <v>1</v>
      </c>
      <c r="G5218">
        <v>3.7</v>
      </c>
      <c r="H5218">
        <v>0.9</v>
      </c>
      <c r="I5218" t="s">
        <v>21</v>
      </c>
      <c r="J5218">
        <v>142</v>
      </c>
      <c r="K5218">
        <v>95</v>
      </c>
      <c r="L5218">
        <v>160</v>
      </c>
      <c r="M5218" t="s">
        <v>250</v>
      </c>
      <c r="N5218" t="s">
        <v>251</v>
      </c>
      <c r="O5218" t="s">
        <v>252</v>
      </c>
      <c r="P5218" t="str">
        <f t="shared" si="243"/>
        <v>NT</v>
      </c>
      <c r="Q5218" t="str">
        <f t="shared" si="244"/>
        <v>NA</v>
      </c>
      <c r="R5218">
        <f t="shared" si="245"/>
        <v>0.59375</v>
      </c>
    </row>
    <row r="5219" spans="1:18" x14ac:dyDescent="0.25">
      <c r="A5219" t="s">
        <v>249</v>
      </c>
      <c r="B5219" t="s">
        <v>263</v>
      </c>
      <c r="C5219" s="1">
        <v>44774</v>
      </c>
      <c r="D5219" s="1">
        <v>45162</v>
      </c>
      <c r="E5219" s="24">
        <v>388</v>
      </c>
      <c r="F5219">
        <v>1</v>
      </c>
      <c r="G5219">
        <v>2.8</v>
      </c>
      <c r="H5219">
        <v>0.7</v>
      </c>
      <c r="I5219" t="s">
        <v>21</v>
      </c>
      <c r="J5219">
        <v>142</v>
      </c>
      <c r="K5219">
        <v>95</v>
      </c>
      <c r="L5219">
        <v>160</v>
      </c>
      <c r="M5219" t="s">
        <v>250</v>
      </c>
      <c r="N5219" t="s">
        <v>251</v>
      </c>
      <c r="O5219" t="s">
        <v>252</v>
      </c>
      <c r="P5219" t="str">
        <f t="shared" si="243"/>
        <v>NT</v>
      </c>
      <c r="Q5219" t="str">
        <f t="shared" si="244"/>
        <v>NA</v>
      </c>
      <c r="R5219">
        <f t="shared" si="245"/>
        <v>0.59375</v>
      </c>
    </row>
    <row r="5220" spans="1:18" x14ac:dyDescent="0.25">
      <c r="A5220" t="s">
        <v>249</v>
      </c>
      <c r="B5220" t="s">
        <v>263</v>
      </c>
      <c r="C5220" s="1">
        <v>44774</v>
      </c>
      <c r="D5220" s="1">
        <v>45162</v>
      </c>
      <c r="E5220" s="24">
        <v>388</v>
      </c>
      <c r="F5220">
        <v>1</v>
      </c>
      <c r="G5220">
        <v>3.1</v>
      </c>
      <c r="H5220">
        <v>0.8</v>
      </c>
      <c r="I5220" t="s">
        <v>21</v>
      </c>
      <c r="J5220">
        <v>142</v>
      </c>
      <c r="K5220">
        <v>95</v>
      </c>
      <c r="L5220">
        <v>160</v>
      </c>
      <c r="M5220" t="s">
        <v>250</v>
      </c>
      <c r="N5220" t="s">
        <v>251</v>
      </c>
      <c r="O5220" t="s">
        <v>252</v>
      </c>
      <c r="P5220" t="str">
        <f t="shared" si="243"/>
        <v>NT</v>
      </c>
      <c r="Q5220" t="str">
        <f t="shared" si="244"/>
        <v>NA</v>
      </c>
      <c r="R5220">
        <f t="shared" si="245"/>
        <v>0.59375</v>
      </c>
    </row>
    <row r="5221" spans="1:18" x14ac:dyDescent="0.25">
      <c r="A5221" t="s">
        <v>257</v>
      </c>
      <c r="B5221" t="s">
        <v>263</v>
      </c>
      <c r="C5221" s="1">
        <v>44805</v>
      </c>
      <c r="D5221" s="1">
        <v>45195</v>
      </c>
      <c r="E5221" s="24">
        <v>390</v>
      </c>
      <c r="F5221">
        <v>1</v>
      </c>
      <c r="G5221">
        <v>5.3</v>
      </c>
      <c r="H5221">
        <v>1.5</v>
      </c>
      <c r="I5221" t="s">
        <v>21</v>
      </c>
      <c r="J5221">
        <v>182</v>
      </c>
      <c r="K5221">
        <v>22</v>
      </c>
      <c r="L5221">
        <v>160</v>
      </c>
      <c r="M5221" t="s">
        <v>258</v>
      </c>
      <c r="N5221" t="s">
        <v>251</v>
      </c>
      <c r="O5221" t="s">
        <v>252</v>
      </c>
      <c r="P5221" t="str">
        <f t="shared" si="243"/>
        <v>NT</v>
      </c>
      <c r="Q5221" t="str">
        <f t="shared" si="244"/>
        <v>NA</v>
      </c>
      <c r="R5221">
        <f t="shared" si="245"/>
        <v>0.13750000000000001</v>
      </c>
    </row>
    <row r="5222" spans="1:18" x14ac:dyDescent="0.25">
      <c r="A5222" t="s">
        <v>257</v>
      </c>
      <c r="B5222" t="s">
        <v>263</v>
      </c>
      <c r="C5222" s="1">
        <v>44805</v>
      </c>
      <c r="D5222" s="1">
        <v>45195</v>
      </c>
      <c r="E5222" s="24">
        <v>390</v>
      </c>
      <c r="F5222">
        <v>1</v>
      </c>
      <c r="G5222">
        <v>4.5999999999999996</v>
      </c>
      <c r="H5222">
        <v>1.3</v>
      </c>
      <c r="I5222" t="s">
        <v>21</v>
      </c>
      <c r="J5222">
        <v>182</v>
      </c>
      <c r="K5222">
        <v>22</v>
      </c>
      <c r="L5222">
        <v>160</v>
      </c>
      <c r="M5222" t="s">
        <v>258</v>
      </c>
      <c r="N5222" t="s">
        <v>251</v>
      </c>
      <c r="O5222" t="s">
        <v>252</v>
      </c>
      <c r="P5222" t="str">
        <f t="shared" si="243"/>
        <v>NT</v>
      </c>
      <c r="Q5222" t="str">
        <f t="shared" si="244"/>
        <v>NA</v>
      </c>
      <c r="R5222">
        <f t="shared" si="245"/>
        <v>0.13750000000000001</v>
      </c>
    </row>
    <row r="5223" spans="1:18" x14ac:dyDescent="0.25">
      <c r="A5223" t="s">
        <v>257</v>
      </c>
      <c r="B5223" t="s">
        <v>263</v>
      </c>
      <c r="C5223" s="1">
        <v>44805</v>
      </c>
      <c r="D5223" s="1">
        <v>45195</v>
      </c>
      <c r="E5223" s="24">
        <v>390</v>
      </c>
      <c r="F5223">
        <v>1</v>
      </c>
      <c r="G5223">
        <v>4.3</v>
      </c>
      <c r="H5223">
        <v>1.1000000000000001</v>
      </c>
      <c r="I5223" t="s">
        <v>21</v>
      </c>
      <c r="J5223">
        <v>182</v>
      </c>
      <c r="K5223">
        <v>22</v>
      </c>
      <c r="L5223">
        <v>160</v>
      </c>
      <c r="M5223" t="s">
        <v>258</v>
      </c>
      <c r="N5223" t="s">
        <v>251</v>
      </c>
      <c r="O5223" t="s">
        <v>252</v>
      </c>
      <c r="P5223" t="str">
        <f t="shared" si="243"/>
        <v>NT</v>
      </c>
      <c r="Q5223" t="str">
        <f t="shared" si="244"/>
        <v>NA</v>
      </c>
      <c r="R5223">
        <f t="shared" si="245"/>
        <v>0.13750000000000001</v>
      </c>
    </row>
    <row r="5224" spans="1:18" x14ac:dyDescent="0.25">
      <c r="A5224" t="s">
        <v>257</v>
      </c>
      <c r="B5224" t="s">
        <v>263</v>
      </c>
      <c r="C5224" s="1">
        <v>44805</v>
      </c>
      <c r="D5224" s="1">
        <v>45195</v>
      </c>
      <c r="E5224" s="24">
        <v>390</v>
      </c>
      <c r="F5224">
        <v>1</v>
      </c>
      <c r="G5224">
        <v>4.9000000000000004</v>
      </c>
      <c r="H5224">
        <v>1.3</v>
      </c>
      <c r="I5224" t="s">
        <v>21</v>
      </c>
      <c r="J5224">
        <v>182</v>
      </c>
      <c r="K5224">
        <v>22</v>
      </c>
      <c r="L5224">
        <v>160</v>
      </c>
      <c r="M5224" t="s">
        <v>258</v>
      </c>
      <c r="N5224" t="s">
        <v>251</v>
      </c>
      <c r="O5224" t="s">
        <v>252</v>
      </c>
      <c r="P5224" t="str">
        <f t="shared" si="243"/>
        <v>NT</v>
      </c>
      <c r="Q5224" t="str">
        <f t="shared" si="244"/>
        <v>NA</v>
      </c>
      <c r="R5224">
        <f t="shared" si="245"/>
        <v>0.13750000000000001</v>
      </c>
    </row>
    <row r="5225" spans="1:18" x14ac:dyDescent="0.25">
      <c r="A5225" t="s">
        <v>257</v>
      </c>
      <c r="B5225" t="s">
        <v>263</v>
      </c>
      <c r="C5225" s="1">
        <v>44805</v>
      </c>
      <c r="D5225" s="1">
        <v>45195</v>
      </c>
      <c r="E5225" s="24">
        <v>390</v>
      </c>
      <c r="F5225">
        <v>1</v>
      </c>
      <c r="G5225">
        <v>4.7</v>
      </c>
      <c r="H5225">
        <v>1.3</v>
      </c>
      <c r="I5225" t="s">
        <v>21</v>
      </c>
      <c r="J5225">
        <v>182</v>
      </c>
      <c r="K5225">
        <v>22</v>
      </c>
      <c r="L5225">
        <v>160</v>
      </c>
      <c r="M5225" t="s">
        <v>258</v>
      </c>
      <c r="N5225" t="s">
        <v>251</v>
      </c>
      <c r="O5225" t="s">
        <v>252</v>
      </c>
      <c r="P5225" t="str">
        <f t="shared" si="243"/>
        <v>NT</v>
      </c>
      <c r="Q5225" t="str">
        <f t="shared" si="244"/>
        <v>NA</v>
      </c>
      <c r="R5225">
        <f t="shared" si="245"/>
        <v>0.13750000000000001</v>
      </c>
    </row>
    <row r="5226" spans="1:18" x14ac:dyDescent="0.25">
      <c r="A5226" t="s">
        <v>257</v>
      </c>
      <c r="B5226" t="s">
        <v>263</v>
      </c>
      <c r="C5226" s="1">
        <v>44805</v>
      </c>
      <c r="D5226" s="1">
        <v>45195</v>
      </c>
      <c r="E5226" s="24">
        <v>390</v>
      </c>
      <c r="F5226">
        <v>1</v>
      </c>
      <c r="G5226">
        <v>4</v>
      </c>
      <c r="H5226">
        <v>1</v>
      </c>
      <c r="I5226" t="s">
        <v>21</v>
      </c>
      <c r="J5226">
        <v>182</v>
      </c>
      <c r="K5226">
        <v>22</v>
      </c>
      <c r="L5226">
        <v>160</v>
      </c>
      <c r="M5226" t="s">
        <v>258</v>
      </c>
      <c r="N5226" t="s">
        <v>251</v>
      </c>
      <c r="O5226" t="s">
        <v>252</v>
      </c>
      <c r="P5226" t="str">
        <f t="shared" si="243"/>
        <v>NT</v>
      </c>
      <c r="Q5226" t="str">
        <f t="shared" si="244"/>
        <v>NA</v>
      </c>
      <c r="R5226">
        <f t="shared" si="245"/>
        <v>0.13750000000000001</v>
      </c>
    </row>
    <row r="5227" spans="1:18" x14ac:dyDescent="0.25">
      <c r="A5227" t="s">
        <v>257</v>
      </c>
      <c r="B5227" t="s">
        <v>263</v>
      </c>
      <c r="C5227" s="1">
        <v>44805</v>
      </c>
      <c r="D5227" s="1">
        <v>45195</v>
      </c>
      <c r="E5227" s="24">
        <v>390</v>
      </c>
      <c r="F5227">
        <v>1</v>
      </c>
      <c r="G5227">
        <v>4.8</v>
      </c>
      <c r="H5227">
        <v>1.3</v>
      </c>
      <c r="I5227" t="s">
        <v>21</v>
      </c>
      <c r="J5227">
        <v>182</v>
      </c>
      <c r="K5227">
        <v>22</v>
      </c>
      <c r="L5227">
        <v>160</v>
      </c>
      <c r="M5227" t="s">
        <v>258</v>
      </c>
      <c r="N5227" t="s">
        <v>251</v>
      </c>
      <c r="O5227" t="s">
        <v>252</v>
      </c>
      <c r="P5227" t="str">
        <f t="shared" si="243"/>
        <v>NT</v>
      </c>
      <c r="Q5227" t="str">
        <f t="shared" si="244"/>
        <v>NA</v>
      </c>
      <c r="R5227">
        <f t="shared" si="245"/>
        <v>0.13750000000000001</v>
      </c>
    </row>
    <row r="5228" spans="1:18" x14ac:dyDescent="0.25">
      <c r="A5228" t="s">
        <v>257</v>
      </c>
      <c r="B5228" t="s">
        <v>263</v>
      </c>
      <c r="C5228" s="1">
        <v>44805</v>
      </c>
      <c r="D5228" s="1">
        <v>45195</v>
      </c>
      <c r="E5228" s="24">
        <v>390</v>
      </c>
      <c r="F5228">
        <v>1</v>
      </c>
      <c r="G5228">
        <v>4.3</v>
      </c>
      <c r="H5228">
        <v>1.1000000000000001</v>
      </c>
      <c r="I5228" t="s">
        <v>21</v>
      </c>
      <c r="J5228">
        <v>182</v>
      </c>
      <c r="K5228">
        <v>22</v>
      </c>
      <c r="L5228">
        <v>160</v>
      </c>
      <c r="M5228" t="s">
        <v>258</v>
      </c>
      <c r="N5228" t="s">
        <v>251</v>
      </c>
      <c r="O5228" t="s">
        <v>252</v>
      </c>
      <c r="P5228" t="str">
        <f t="shared" si="243"/>
        <v>NT</v>
      </c>
      <c r="Q5228" t="str">
        <f t="shared" si="244"/>
        <v>NA</v>
      </c>
      <c r="R5228">
        <f t="shared" si="245"/>
        <v>0.13750000000000001</v>
      </c>
    </row>
    <row r="5229" spans="1:18" x14ac:dyDescent="0.25">
      <c r="A5229" t="s">
        <v>257</v>
      </c>
      <c r="B5229" t="s">
        <v>263</v>
      </c>
      <c r="C5229" s="1">
        <v>44805</v>
      </c>
      <c r="D5229" s="1">
        <v>45195</v>
      </c>
      <c r="E5229" s="24">
        <v>390</v>
      </c>
      <c r="F5229">
        <v>1</v>
      </c>
      <c r="G5229">
        <v>5.2</v>
      </c>
      <c r="H5229">
        <v>1.4</v>
      </c>
      <c r="I5229" t="s">
        <v>21</v>
      </c>
      <c r="J5229">
        <v>182</v>
      </c>
      <c r="K5229">
        <v>22</v>
      </c>
      <c r="L5229">
        <v>160</v>
      </c>
      <c r="M5229" t="s">
        <v>258</v>
      </c>
      <c r="N5229" t="s">
        <v>251</v>
      </c>
      <c r="O5229" t="s">
        <v>252</v>
      </c>
      <c r="P5229" t="str">
        <f t="shared" si="243"/>
        <v>NT</v>
      </c>
      <c r="Q5229" t="str">
        <f t="shared" si="244"/>
        <v>NA</v>
      </c>
      <c r="R5229">
        <f t="shared" si="245"/>
        <v>0.13750000000000001</v>
      </c>
    </row>
    <row r="5230" spans="1:18" x14ac:dyDescent="0.25">
      <c r="A5230" t="s">
        <v>257</v>
      </c>
      <c r="B5230" t="s">
        <v>263</v>
      </c>
      <c r="C5230" s="1">
        <v>44805</v>
      </c>
      <c r="D5230" s="1">
        <v>45195</v>
      </c>
      <c r="E5230" s="24">
        <v>390</v>
      </c>
      <c r="F5230">
        <v>1</v>
      </c>
      <c r="G5230">
        <v>4.4000000000000004</v>
      </c>
      <c r="H5230">
        <v>1.1000000000000001</v>
      </c>
      <c r="I5230" t="s">
        <v>21</v>
      </c>
      <c r="J5230">
        <v>182</v>
      </c>
      <c r="K5230">
        <v>22</v>
      </c>
      <c r="L5230">
        <v>160</v>
      </c>
      <c r="M5230" t="s">
        <v>258</v>
      </c>
      <c r="N5230" t="s">
        <v>251</v>
      </c>
      <c r="O5230" t="s">
        <v>252</v>
      </c>
      <c r="P5230" t="str">
        <f t="shared" si="243"/>
        <v>NT</v>
      </c>
      <c r="Q5230" t="str">
        <f t="shared" si="244"/>
        <v>NA</v>
      </c>
      <c r="R5230">
        <f t="shared" si="245"/>
        <v>0.13750000000000001</v>
      </c>
    </row>
    <row r="5231" spans="1:18" x14ac:dyDescent="0.25">
      <c r="A5231" t="s">
        <v>257</v>
      </c>
      <c r="B5231" t="s">
        <v>263</v>
      </c>
      <c r="C5231" s="1">
        <v>44805</v>
      </c>
      <c r="D5231" s="1">
        <v>45195</v>
      </c>
      <c r="E5231" s="24">
        <v>390</v>
      </c>
      <c r="F5231">
        <v>1</v>
      </c>
      <c r="G5231">
        <v>4.8</v>
      </c>
      <c r="H5231">
        <v>1.3</v>
      </c>
      <c r="I5231" t="s">
        <v>21</v>
      </c>
      <c r="J5231">
        <v>182</v>
      </c>
      <c r="K5231">
        <v>22</v>
      </c>
      <c r="L5231">
        <v>160</v>
      </c>
      <c r="M5231" t="s">
        <v>258</v>
      </c>
      <c r="N5231" t="s">
        <v>251</v>
      </c>
      <c r="O5231" t="s">
        <v>252</v>
      </c>
      <c r="P5231" t="str">
        <f t="shared" si="243"/>
        <v>NT</v>
      </c>
      <c r="Q5231" t="str">
        <f t="shared" si="244"/>
        <v>NA</v>
      </c>
      <c r="R5231">
        <f t="shared" si="245"/>
        <v>0.13750000000000001</v>
      </c>
    </row>
    <row r="5232" spans="1:18" x14ac:dyDescent="0.25">
      <c r="A5232" t="s">
        <v>257</v>
      </c>
      <c r="B5232" t="s">
        <v>263</v>
      </c>
      <c r="C5232" s="1">
        <v>44805</v>
      </c>
      <c r="D5232" s="1">
        <v>45195</v>
      </c>
      <c r="E5232" s="24">
        <v>390</v>
      </c>
      <c r="F5232">
        <v>1</v>
      </c>
      <c r="G5232">
        <v>4.4000000000000004</v>
      </c>
      <c r="H5232">
        <v>1.1000000000000001</v>
      </c>
      <c r="I5232" t="s">
        <v>21</v>
      </c>
      <c r="J5232">
        <v>182</v>
      </c>
      <c r="K5232">
        <v>22</v>
      </c>
      <c r="L5232">
        <v>160</v>
      </c>
      <c r="M5232" t="s">
        <v>258</v>
      </c>
      <c r="N5232" t="s">
        <v>251</v>
      </c>
      <c r="O5232" t="s">
        <v>252</v>
      </c>
      <c r="P5232" t="str">
        <f t="shared" si="243"/>
        <v>NT</v>
      </c>
      <c r="Q5232" t="str">
        <f t="shared" si="244"/>
        <v>NA</v>
      </c>
      <c r="R5232">
        <f t="shared" si="245"/>
        <v>0.13750000000000001</v>
      </c>
    </row>
    <row r="5233" spans="1:18" x14ac:dyDescent="0.25">
      <c r="A5233" t="s">
        <v>257</v>
      </c>
      <c r="B5233" t="s">
        <v>263</v>
      </c>
      <c r="C5233" s="1">
        <v>44805</v>
      </c>
      <c r="D5233" s="1">
        <v>45195</v>
      </c>
      <c r="E5233" s="24">
        <v>390</v>
      </c>
      <c r="F5233">
        <v>1</v>
      </c>
      <c r="G5233">
        <v>4.7</v>
      </c>
      <c r="H5233">
        <v>1.2</v>
      </c>
      <c r="I5233" t="s">
        <v>21</v>
      </c>
      <c r="J5233">
        <v>182</v>
      </c>
      <c r="K5233">
        <v>22</v>
      </c>
      <c r="L5233">
        <v>160</v>
      </c>
      <c r="M5233" t="s">
        <v>258</v>
      </c>
      <c r="N5233" t="s">
        <v>251</v>
      </c>
      <c r="O5233" t="s">
        <v>252</v>
      </c>
      <c r="P5233" t="str">
        <f t="shared" si="243"/>
        <v>NT</v>
      </c>
      <c r="Q5233" t="str">
        <f t="shared" si="244"/>
        <v>NA</v>
      </c>
      <c r="R5233">
        <f t="shared" si="245"/>
        <v>0.13750000000000001</v>
      </c>
    </row>
    <row r="5234" spans="1:18" x14ac:dyDescent="0.25">
      <c r="A5234" t="s">
        <v>257</v>
      </c>
      <c r="B5234" t="s">
        <v>263</v>
      </c>
      <c r="C5234" s="1">
        <v>44805</v>
      </c>
      <c r="D5234" s="1">
        <v>45195</v>
      </c>
      <c r="E5234" s="24">
        <v>390</v>
      </c>
      <c r="F5234">
        <v>1</v>
      </c>
      <c r="G5234">
        <v>4.7</v>
      </c>
      <c r="H5234">
        <v>1.3</v>
      </c>
      <c r="I5234" t="s">
        <v>21</v>
      </c>
      <c r="J5234">
        <v>182</v>
      </c>
      <c r="K5234">
        <v>22</v>
      </c>
      <c r="L5234">
        <v>160</v>
      </c>
      <c r="M5234" t="s">
        <v>258</v>
      </c>
      <c r="N5234" t="s">
        <v>251</v>
      </c>
      <c r="O5234" t="s">
        <v>252</v>
      </c>
      <c r="P5234" t="str">
        <f t="shared" si="243"/>
        <v>NT</v>
      </c>
      <c r="Q5234" t="str">
        <f t="shared" si="244"/>
        <v>NA</v>
      </c>
      <c r="R5234">
        <f t="shared" si="245"/>
        <v>0.13750000000000001</v>
      </c>
    </row>
    <row r="5235" spans="1:18" x14ac:dyDescent="0.25">
      <c r="A5235" t="s">
        <v>257</v>
      </c>
      <c r="B5235" t="s">
        <v>263</v>
      </c>
      <c r="C5235" s="1">
        <v>44805</v>
      </c>
      <c r="D5235" s="1">
        <v>45195</v>
      </c>
      <c r="E5235" s="24">
        <v>390</v>
      </c>
      <c r="F5235">
        <v>1</v>
      </c>
      <c r="G5235">
        <v>4.4000000000000004</v>
      </c>
      <c r="H5235">
        <v>1.1000000000000001</v>
      </c>
      <c r="I5235" t="s">
        <v>21</v>
      </c>
      <c r="J5235">
        <v>182</v>
      </c>
      <c r="K5235">
        <v>22</v>
      </c>
      <c r="L5235">
        <v>160</v>
      </c>
      <c r="M5235" t="s">
        <v>258</v>
      </c>
      <c r="N5235" t="s">
        <v>251</v>
      </c>
      <c r="O5235" t="s">
        <v>252</v>
      </c>
      <c r="P5235" t="str">
        <f t="shared" si="243"/>
        <v>NT</v>
      </c>
      <c r="Q5235" t="str">
        <f t="shared" si="244"/>
        <v>NA</v>
      </c>
      <c r="R5235">
        <f t="shared" si="245"/>
        <v>0.13750000000000001</v>
      </c>
    </row>
    <row r="5236" spans="1:18" x14ac:dyDescent="0.25">
      <c r="A5236" t="s">
        <v>257</v>
      </c>
      <c r="B5236" t="s">
        <v>263</v>
      </c>
      <c r="C5236" s="1">
        <v>44805</v>
      </c>
      <c r="D5236" s="1">
        <v>45195</v>
      </c>
      <c r="E5236" s="24">
        <v>390</v>
      </c>
      <c r="F5236">
        <v>1</v>
      </c>
      <c r="G5236">
        <v>5</v>
      </c>
      <c r="H5236">
        <v>1.4</v>
      </c>
      <c r="I5236" t="s">
        <v>21</v>
      </c>
      <c r="J5236">
        <v>182</v>
      </c>
      <c r="K5236">
        <v>22</v>
      </c>
      <c r="L5236">
        <v>160</v>
      </c>
      <c r="M5236" t="s">
        <v>258</v>
      </c>
      <c r="N5236" t="s">
        <v>251</v>
      </c>
      <c r="O5236" t="s">
        <v>252</v>
      </c>
      <c r="P5236" t="str">
        <f t="shared" si="243"/>
        <v>NT</v>
      </c>
      <c r="Q5236" t="str">
        <f t="shared" si="244"/>
        <v>NA</v>
      </c>
      <c r="R5236">
        <f t="shared" si="245"/>
        <v>0.13750000000000001</v>
      </c>
    </row>
    <row r="5237" spans="1:18" x14ac:dyDescent="0.25">
      <c r="A5237" t="s">
        <v>257</v>
      </c>
      <c r="B5237" t="s">
        <v>263</v>
      </c>
      <c r="C5237" s="1">
        <v>44805</v>
      </c>
      <c r="D5237" s="1">
        <v>45195</v>
      </c>
      <c r="E5237" s="24">
        <v>390</v>
      </c>
      <c r="F5237">
        <v>1</v>
      </c>
      <c r="G5237">
        <v>4.7</v>
      </c>
      <c r="H5237">
        <v>1.2</v>
      </c>
      <c r="I5237" t="s">
        <v>21</v>
      </c>
      <c r="J5237">
        <v>182</v>
      </c>
      <c r="K5237">
        <v>22</v>
      </c>
      <c r="L5237">
        <v>160</v>
      </c>
      <c r="M5237" t="s">
        <v>258</v>
      </c>
      <c r="N5237" t="s">
        <v>251</v>
      </c>
      <c r="O5237" t="s">
        <v>252</v>
      </c>
      <c r="P5237" t="str">
        <f t="shared" si="243"/>
        <v>NT</v>
      </c>
      <c r="Q5237" t="str">
        <f t="shared" si="244"/>
        <v>NA</v>
      </c>
      <c r="R5237">
        <f t="shared" si="245"/>
        <v>0.13750000000000001</v>
      </c>
    </row>
    <row r="5238" spans="1:18" x14ac:dyDescent="0.25">
      <c r="A5238" t="s">
        <v>257</v>
      </c>
      <c r="B5238" t="s">
        <v>263</v>
      </c>
      <c r="C5238" s="1">
        <v>44805</v>
      </c>
      <c r="D5238" s="1">
        <v>45195</v>
      </c>
      <c r="E5238" s="24">
        <v>390</v>
      </c>
      <c r="F5238">
        <v>1</v>
      </c>
      <c r="G5238">
        <v>4.7</v>
      </c>
      <c r="H5238">
        <v>1.3</v>
      </c>
      <c r="I5238" t="s">
        <v>21</v>
      </c>
      <c r="J5238">
        <v>182</v>
      </c>
      <c r="K5238">
        <v>22</v>
      </c>
      <c r="L5238">
        <v>160</v>
      </c>
      <c r="M5238" t="s">
        <v>258</v>
      </c>
      <c r="N5238" t="s">
        <v>251</v>
      </c>
      <c r="O5238" t="s">
        <v>252</v>
      </c>
      <c r="P5238" t="str">
        <f t="shared" si="243"/>
        <v>NT</v>
      </c>
      <c r="Q5238" t="str">
        <f t="shared" si="244"/>
        <v>NA</v>
      </c>
      <c r="R5238">
        <f t="shared" si="245"/>
        <v>0.13750000000000001</v>
      </c>
    </row>
    <row r="5239" spans="1:18" x14ac:dyDescent="0.25">
      <c r="A5239" t="s">
        <v>257</v>
      </c>
      <c r="B5239" t="s">
        <v>263</v>
      </c>
      <c r="C5239" s="1">
        <v>44805</v>
      </c>
      <c r="D5239" s="1">
        <v>45195</v>
      </c>
      <c r="E5239" s="24">
        <v>390</v>
      </c>
      <c r="F5239">
        <v>1</v>
      </c>
      <c r="G5239">
        <v>4.3</v>
      </c>
      <c r="H5239">
        <v>1.1000000000000001</v>
      </c>
      <c r="I5239" t="s">
        <v>21</v>
      </c>
      <c r="J5239">
        <v>182</v>
      </c>
      <c r="K5239">
        <v>22</v>
      </c>
      <c r="L5239">
        <v>160</v>
      </c>
      <c r="M5239" t="s">
        <v>258</v>
      </c>
      <c r="N5239" t="s">
        <v>251</v>
      </c>
      <c r="O5239" t="s">
        <v>252</v>
      </c>
      <c r="P5239" t="str">
        <f t="shared" si="243"/>
        <v>NT</v>
      </c>
      <c r="Q5239" t="str">
        <f t="shared" si="244"/>
        <v>NA</v>
      </c>
      <c r="R5239">
        <f t="shared" si="245"/>
        <v>0.13750000000000001</v>
      </c>
    </row>
    <row r="5240" spans="1:18" x14ac:dyDescent="0.25">
      <c r="A5240" t="s">
        <v>257</v>
      </c>
      <c r="B5240" t="s">
        <v>263</v>
      </c>
      <c r="C5240" s="1">
        <v>44805</v>
      </c>
      <c r="D5240" s="1">
        <v>45195</v>
      </c>
      <c r="E5240" s="24">
        <v>390</v>
      </c>
      <c r="F5240">
        <v>1</v>
      </c>
      <c r="G5240">
        <v>4.7</v>
      </c>
      <c r="H5240">
        <v>1.2</v>
      </c>
      <c r="I5240" t="s">
        <v>21</v>
      </c>
      <c r="J5240">
        <v>182</v>
      </c>
      <c r="K5240">
        <v>22</v>
      </c>
      <c r="L5240">
        <v>160</v>
      </c>
      <c r="M5240" t="s">
        <v>258</v>
      </c>
      <c r="N5240" t="s">
        <v>251</v>
      </c>
      <c r="O5240" t="s">
        <v>252</v>
      </c>
      <c r="P5240" t="str">
        <f t="shared" si="243"/>
        <v>NT</v>
      </c>
      <c r="Q5240" t="str">
        <f t="shared" si="244"/>
        <v>NA</v>
      </c>
      <c r="R5240">
        <f t="shared" si="245"/>
        <v>0.13750000000000001</v>
      </c>
    </row>
    <row r="5241" spans="1:18" x14ac:dyDescent="0.25">
      <c r="A5241" t="s">
        <v>257</v>
      </c>
      <c r="B5241" t="s">
        <v>263</v>
      </c>
      <c r="C5241" s="1">
        <v>44805</v>
      </c>
      <c r="D5241" s="1">
        <v>45195</v>
      </c>
      <c r="E5241" s="24">
        <v>390</v>
      </c>
      <c r="F5241">
        <v>1</v>
      </c>
      <c r="G5241">
        <v>4.5</v>
      </c>
      <c r="H5241">
        <v>1.1000000000000001</v>
      </c>
      <c r="I5241" t="s">
        <v>21</v>
      </c>
      <c r="J5241">
        <v>182</v>
      </c>
      <c r="K5241">
        <v>22</v>
      </c>
      <c r="L5241">
        <v>160</v>
      </c>
      <c r="M5241" t="s">
        <v>258</v>
      </c>
      <c r="N5241" t="s">
        <v>251</v>
      </c>
      <c r="O5241" t="s">
        <v>252</v>
      </c>
      <c r="P5241" t="str">
        <f t="shared" si="243"/>
        <v>NT</v>
      </c>
      <c r="Q5241" t="str">
        <f t="shared" si="244"/>
        <v>NA</v>
      </c>
      <c r="R5241">
        <f t="shared" si="245"/>
        <v>0.13750000000000001</v>
      </c>
    </row>
    <row r="5242" spans="1:18" x14ac:dyDescent="0.25">
      <c r="A5242" t="s">
        <v>257</v>
      </c>
      <c r="B5242" t="s">
        <v>263</v>
      </c>
      <c r="C5242" s="1">
        <v>44805</v>
      </c>
      <c r="D5242" s="1">
        <v>45195</v>
      </c>
      <c r="E5242" s="24">
        <v>390</v>
      </c>
      <c r="F5242">
        <v>1</v>
      </c>
      <c r="G5242">
        <v>4.7</v>
      </c>
      <c r="H5242">
        <v>1.3</v>
      </c>
      <c r="I5242" t="s">
        <v>21</v>
      </c>
      <c r="J5242">
        <v>182</v>
      </c>
      <c r="K5242">
        <v>22</v>
      </c>
      <c r="L5242">
        <v>160</v>
      </c>
      <c r="M5242" t="s">
        <v>258</v>
      </c>
      <c r="N5242" t="s">
        <v>251</v>
      </c>
      <c r="O5242" t="s">
        <v>252</v>
      </c>
      <c r="P5242" t="str">
        <f t="shared" si="243"/>
        <v>NT</v>
      </c>
      <c r="Q5242" t="str">
        <f t="shared" si="244"/>
        <v>NA</v>
      </c>
      <c r="R5242">
        <f t="shared" si="245"/>
        <v>0.13750000000000001</v>
      </c>
    </row>
    <row r="5243" spans="1:18" x14ac:dyDescent="0.25">
      <c r="A5243" t="s">
        <v>253</v>
      </c>
      <c r="B5243" t="s">
        <v>263</v>
      </c>
      <c r="C5243" s="1">
        <v>44819</v>
      </c>
      <c r="D5243" s="1">
        <v>45195</v>
      </c>
      <c r="E5243" s="24">
        <v>376</v>
      </c>
      <c r="F5243">
        <v>1</v>
      </c>
      <c r="G5243">
        <v>5.3</v>
      </c>
      <c r="H5243">
        <v>1.4</v>
      </c>
      <c r="I5243" t="s">
        <v>21</v>
      </c>
      <c r="J5243">
        <v>242</v>
      </c>
      <c r="K5243">
        <v>22</v>
      </c>
      <c r="L5243">
        <v>160</v>
      </c>
      <c r="M5243" t="s">
        <v>254</v>
      </c>
      <c r="N5243" t="s">
        <v>255</v>
      </c>
      <c r="O5243" t="s">
        <v>256</v>
      </c>
      <c r="P5243" t="str">
        <f t="shared" si="243"/>
        <v>NT</v>
      </c>
      <c r="Q5243" t="str">
        <f t="shared" si="244"/>
        <v>NA</v>
      </c>
      <c r="R5243">
        <f t="shared" si="245"/>
        <v>0.13750000000000001</v>
      </c>
    </row>
    <row r="5244" spans="1:18" x14ac:dyDescent="0.25">
      <c r="A5244" t="s">
        <v>253</v>
      </c>
      <c r="B5244" t="s">
        <v>263</v>
      </c>
      <c r="C5244" s="1">
        <v>44819</v>
      </c>
      <c r="D5244" s="1">
        <v>45195</v>
      </c>
      <c r="E5244" s="24">
        <v>376</v>
      </c>
      <c r="F5244">
        <v>1</v>
      </c>
      <c r="G5244">
        <v>4.8</v>
      </c>
      <c r="H5244">
        <v>1.2</v>
      </c>
      <c r="I5244" t="s">
        <v>21</v>
      </c>
      <c r="J5244">
        <v>242</v>
      </c>
      <c r="K5244">
        <v>22</v>
      </c>
      <c r="L5244">
        <v>160</v>
      </c>
      <c r="M5244" t="s">
        <v>254</v>
      </c>
      <c r="N5244" t="s">
        <v>255</v>
      </c>
      <c r="O5244" t="s">
        <v>256</v>
      </c>
      <c r="P5244" t="str">
        <f t="shared" si="243"/>
        <v>NT</v>
      </c>
      <c r="Q5244" t="str">
        <f t="shared" si="244"/>
        <v>NA</v>
      </c>
      <c r="R5244">
        <f t="shared" si="245"/>
        <v>0.13750000000000001</v>
      </c>
    </row>
    <row r="5245" spans="1:18" x14ac:dyDescent="0.25">
      <c r="A5245" t="s">
        <v>253</v>
      </c>
      <c r="B5245" t="s">
        <v>263</v>
      </c>
      <c r="C5245" s="1">
        <v>44819</v>
      </c>
      <c r="D5245" s="1">
        <v>45195</v>
      </c>
      <c r="E5245" s="24">
        <v>376</v>
      </c>
      <c r="F5245">
        <v>1</v>
      </c>
      <c r="G5245">
        <v>3.8</v>
      </c>
      <c r="H5245">
        <v>1</v>
      </c>
      <c r="I5245" t="s">
        <v>21</v>
      </c>
      <c r="J5245">
        <v>242</v>
      </c>
      <c r="K5245">
        <v>22</v>
      </c>
      <c r="L5245">
        <v>160</v>
      </c>
      <c r="M5245" t="s">
        <v>254</v>
      </c>
      <c r="N5245" t="s">
        <v>255</v>
      </c>
      <c r="O5245" t="s">
        <v>256</v>
      </c>
      <c r="P5245" t="str">
        <f t="shared" si="243"/>
        <v>NT</v>
      </c>
      <c r="Q5245" t="str">
        <f t="shared" si="244"/>
        <v>NA</v>
      </c>
      <c r="R5245">
        <f t="shared" si="245"/>
        <v>0.13750000000000001</v>
      </c>
    </row>
    <row r="5246" spans="1:18" x14ac:dyDescent="0.25">
      <c r="A5246" t="s">
        <v>253</v>
      </c>
      <c r="B5246" t="s">
        <v>263</v>
      </c>
      <c r="C5246" s="1">
        <v>44819</v>
      </c>
      <c r="D5246" s="1">
        <v>45195</v>
      </c>
      <c r="E5246" s="24">
        <v>376</v>
      </c>
      <c r="F5246">
        <v>1</v>
      </c>
      <c r="G5246">
        <v>5</v>
      </c>
      <c r="H5246">
        <v>1.3</v>
      </c>
      <c r="I5246" t="s">
        <v>21</v>
      </c>
      <c r="J5246">
        <v>242</v>
      </c>
      <c r="K5246">
        <v>22</v>
      </c>
      <c r="L5246">
        <v>160</v>
      </c>
      <c r="M5246" t="s">
        <v>254</v>
      </c>
      <c r="N5246" t="s">
        <v>255</v>
      </c>
      <c r="O5246" t="s">
        <v>256</v>
      </c>
      <c r="P5246" t="str">
        <f t="shared" si="243"/>
        <v>NT</v>
      </c>
      <c r="Q5246" t="str">
        <f t="shared" si="244"/>
        <v>NA</v>
      </c>
      <c r="R5246">
        <f t="shared" si="245"/>
        <v>0.13750000000000001</v>
      </c>
    </row>
    <row r="5247" spans="1:18" x14ac:dyDescent="0.25">
      <c r="A5247" t="s">
        <v>253</v>
      </c>
      <c r="B5247" t="s">
        <v>263</v>
      </c>
      <c r="C5247" s="1">
        <v>44819</v>
      </c>
      <c r="D5247" s="1">
        <v>45195</v>
      </c>
      <c r="E5247" s="24">
        <v>376</v>
      </c>
      <c r="F5247">
        <v>1</v>
      </c>
      <c r="G5247">
        <v>4.5999999999999996</v>
      </c>
      <c r="H5247">
        <v>1.2</v>
      </c>
      <c r="I5247" t="s">
        <v>21</v>
      </c>
      <c r="J5247">
        <v>242</v>
      </c>
      <c r="K5247">
        <v>22</v>
      </c>
      <c r="L5247">
        <v>160</v>
      </c>
      <c r="M5247" t="s">
        <v>254</v>
      </c>
      <c r="N5247" t="s">
        <v>255</v>
      </c>
      <c r="O5247" t="s">
        <v>256</v>
      </c>
      <c r="P5247" t="str">
        <f t="shared" si="243"/>
        <v>NT</v>
      </c>
      <c r="Q5247" t="str">
        <f t="shared" si="244"/>
        <v>NA</v>
      </c>
      <c r="R5247">
        <f t="shared" si="245"/>
        <v>0.13750000000000001</v>
      </c>
    </row>
    <row r="5248" spans="1:18" x14ac:dyDescent="0.25">
      <c r="A5248" t="s">
        <v>253</v>
      </c>
      <c r="B5248" t="s">
        <v>263</v>
      </c>
      <c r="C5248" s="1">
        <v>44819</v>
      </c>
      <c r="D5248" s="1">
        <v>45195</v>
      </c>
      <c r="E5248" s="24">
        <v>376</v>
      </c>
      <c r="F5248">
        <v>1</v>
      </c>
      <c r="G5248">
        <v>4.5</v>
      </c>
      <c r="H5248">
        <v>1.2</v>
      </c>
      <c r="I5248" t="s">
        <v>21</v>
      </c>
      <c r="J5248">
        <v>242</v>
      </c>
      <c r="K5248">
        <v>22</v>
      </c>
      <c r="L5248">
        <v>160</v>
      </c>
      <c r="M5248" t="s">
        <v>254</v>
      </c>
      <c r="N5248" t="s">
        <v>255</v>
      </c>
      <c r="O5248" t="s">
        <v>256</v>
      </c>
      <c r="P5248" t="str">
        <f t="shared" si="243"/>
        <v>NT</v>
      </c>
      <c r="Q5248" t="str">
        <f t="shared" si="244"/>
        <v>NA</v>
      </c>
      <c r="R5248">
        <f t="shared" si="245"/>
        <v>0.13750000000000001</v>
      </c>
    </row>
    <row r="5249" spans="1:18" x14ac:dyDescent="0.25">
      <c r="A5249" t="s">
        <v>253</v>
      </c>
      <c r="B5249" t="s">
        <v>263</v>
      </c>
      <c r="C5249" s="1">
        <v>44819</v>
      </c>
      <c r="D5249" s="1">
        <v>45195</v>
      </c>
      <c r="E5249" s="24">
        <v>376</v>
      </c>
      <c r="F5249">
        <v>1</v>
      </c>
      <c r="G5249">
        <v>5</v>
      </c>
      <c r="H5249">
        <v>1.4</v>
      </c>
      <c r="I5249" t="s">
        <v>21</v>
      </c>
      <c r="J5249">
        <v>242</v>
      </c>
      <c r="K5249">
        <v>22</v>
      </c>
      <c r="L5249">
        <v>160</v>
      </c>
      <c r="M5249" t="s">
        <v>254</v>
      </c>
      <c r="N5249" t="s">
        <v>255</v>
      </c>
      <c r="O5249" t="s">
        <v>256</v>
      </c>
      <c r="P5249" t="str">
        <f t="shared" si="243"/>
        <v>NT</v>
      </c>
      <c r="Q5249" t="str">
        <f t="shared" si="244"/>
        <v>NA</v>
      </c>
      <c r="R5249">
        <f t="shared" si="245"/>
        <v>0.13750000000000001</v>
      </c>
    </row>
    <row r="5250" spans="1:18" x14ac:dyDescent="0.25">
      <c r="A5250" t="s">
        <v>253</v>
      </c>
      <c r="B5250" t="s">
        <v>263</v>
      </c>
      <c r="C5250" s="1">
        <v>44819</v>
      </c>
      <c r="D5250" s="1">
        <v>45195</v>
      </c>
      <c r="E5250" s="24">
        <v>376</v>
      </c>
      <c r="F5250">
        <v>1</v>
      </c>
      <c r="G5250">
        <v>4.9000000000000004</v>
      </c>
      <c r="H5250">
        <v>1.3</v>
      </c>
      <c r="I5250" t="s">
        <v>21</v>
      </c>
      <c r="J5250">
        <v>242</v>
      </c>
      <c r="K5250">
        <v>22</v>
      </c>
      <c r="L5250">
        <v>160</v>
      </c>
      <c r="M5250" t="s">
        <v>254</v>
      </c>
      <c r="N5250" t="s">
        <v>255</v>
      </c>
      <c r="O5250" t="s">
        <v>256</v>
      </c>
      <c r="P5250" t="str">
        <f t="shared" si="243"/>
        <v>NT</v>
      </c>
      <c r="Q5250" t="str">
        <f t="shared" si="244"/>
        <v>NA</v>
      </c>
      <c r="R5250">
        <f t="shared" si="245"/>
        <v>0.13750000000000001</v>
      </c>
    </row>
    <row r="5251" spans="1:18" x14ac:dyDescent="0.25">
      <c r="A5251" t="s">
        <v>253</v>
      </c>
      <c r="B5251" t="s">
        <v>263</v>
      </c>
      <c r="C5251" s="1">
        <v>44819</v>
      </c>
      <c r="D5251" s="1">
        <v>45195</v>
      </c>
      <c r="E5251" s="24">
        <v>376</v>
      </c>
      <c r="F5251">
        <v>1</v>
      </c>
      <c r="G5251">
        <v>5</v>
      </c>
      <c r="H5251">
        <v>1.4</v>
      </c>
      <c r="I5251" t="s">
        <v>21</v>
      </c>
      <c r="J5251">
        <v>242</v>
      </c>
      <c r="K5251">
        <v>22</v>
      </c>
      <c r="L5251">
        <v>160</v>
      </c>
      <c r="M5251" t="s">
        <v>254</v>
      </c>
      <c r="N5251" t="s">
        <v>255</v>
      </c>
      <c r="O5251" t="s">
        <v>256</v>
      </c>
      <c r="P5251" t="str">
        <f t="shared" ref="P5251:P5314" si="246">IF(B5251="AltCom",E5251*0.003+1.43,IF(B5251="EreCya",E5251*0.003+2.87,IF(B5251="JulOrn",E5251*0.004+2.3,IF(B5251="LepElo",E5251*0.011+0.91,IF(B5251="NeoPul",E5251*0.004+2.46,IF(B5251="NeoTet","NT",IF(B5251="TelTem",E5251*0.006+1.77,IF(B5251="VarMoo",E5251*0.003+1.67,"AAAAAAAAAH"))))))))</f>
        <v>NT</v>
      </c>
      <c r="Q5251" t="str">
        <f t="shared" ref="Q5251:Q5314" si="247">IF(B5251="NeoTet", "NA", G5251-P5251)</f>
        <v>NA</v>
      </c>
      <c r="R5251">
        <f t="shared" ref="R5251:R5314" si="248">K5251/L5251</f>
        <v>0.13750000000000001</v>
      </c>
    </row>
    <row r="5252" spans="1:18" x14ac:dyDescent="0.25">
      <c r="A5252" t="s">
        <v>253</v>
      </c>
      <c r="B5252" t="s">
        <v>263</v>
      </c>
      <c r="C5252" s="1">
        <v>44819</v>
      </c>
      <c r="D5252" s="1">
        <v>45195</v>
      </c>
      <c r="E5252" s="24">
        <v>376</v>
      </c>
      <c r="F5252">
        <v>1</v>
      </c>
      <c r="G5252">
        <v>4.5</v>
      </c>
      <c r="H5252">
        <v>1.2</v>
      </c>
      <c r="I5252" t="s">
        <v>21</v>
      </c>
      <c r="J5252">
        <v>242</v>
      </c>
      <c r="K5252">
        <v>22</v>
      </c>
      <c r="L5252">
        <v>160</v>
      </c>
      <c r="M5252" t="s">
        <v>254</v>
      </c>
      <c r="N5252" t="s">
        <v>255</v>
      </c>
      <c r="O5252" t="s">
        <v>256</v>
      </c>
      <c r="P5252" t="str">
        <f t="shared" si="246"/>
        <v>NT</v>
      </c>
      <c r="Q5252" t="str">
        <f t="shared" si="247"/>
        <v>NA</v>
      </c>
      <c r="R5252">
        <f t="shared" si="248"/>
        <v>0.13750000000000001</v>
      </c>
    </row>
    <row r="5253" spans="1:18" x14ac:dyDescent="0.25">
      <c r="A5253" t="s">
        <v>253</v>
      </c>
      <c r="B5253" t="s">
        <v>263</v>
      </c>
      <c r="C5253" s="1">
        <v>44819</v>
      </c>
      <c r="D5253" s="1">
        <v>45195</v>
      </c>
      <c r="E5253" s="24">
        <v>376</v>
      </c>
      <c r="F5253">
        <v>1</v>
      </c>
      <c r="G5253">
        <v>5.3</v>
      </c>
      <c r="H5253">
        <v>1.4</v>
      </c>
      <c r="I5253" t="s">
        <v>21</v>
      </c>
      <c r="J5253">
        <v>242</v>
      </c>
      <c r="K5253">
        <v>22</v>
      </c>
      <c r="L5253">
        <v>160</v>
      </c>
      <c r="M5253" t="s">
        <v>254</v>
      </c>
      <c r="N5253" t="s">
        <v>255</v>
      </c>
      <c r="O5253" t="s">
        <v>256</v>
      </c>
      <c r="P5253" t="str">
        <f t="shared" si="246"/>
        <v>NT</v>
      </c>
      <c r="Q5253" t="str">
        <f t="shared" si="247"/>
        <v>NA</v>
      </c>
      <c r="R5253">
        <f t="shared" si="248"/>
        <v>0.13750000000000001</v>
      </c>
    </row>
    <row r="5254" spans="1:18" x14ac:dyDescent="0.25">
      <c r="A5254" t="s">
        <v>253</v>
      </c>
      <c r="B5254" t="s">
        <v>263</v>
      </c>
      <c r="C5254" s="1">
        <v>44819</v>
      </c>
      <c r="D5254" s="1">
        <v>45195</v>
      </c>
      <c r="E5254" s="24">
        <v>376</v>
      </c>
      <c r="F5254">
        <v>1</v>
      </c>
      <c r="G5254">
        <v>4.5999999999999996</v>
      </c>
      <c r="H5254">
        <v>1.2</v>
      </c>
      <c r="I5254" t="s">
        <v>21</v>
      </c>
      <c r="J5254">
        <v>242</v>
      </c>
      <c r="K5254">
        <v>22</v>
      </c>
      <c r="L5254">
        <v>160</v>
      </c>
      <c r="M5254" t="s">
        <v>254</v>
      </c>
      <c r="N5254" t="s">
        <v>255</v>
      </c>
      <c r="O5254" t="s">
        <v>256</v>
      </c>
      <c r="P5254" t="str">
        <f t="shared" si="246"/>
        <v>NT</v>
      </c>
      <c r="Q5254" t="str">
        <f t="shared" si="247"/>
        <v>NA</v>
      </c>
      <c r="R5254">
        <f t="shared" si="248"/>
        <v>0.13750000000000001</v>
      </c>
    </row>
    <row r="5255" spans="1:18" x14ac:dyDescent="0.25">
      <c r="A5255" t="s">
        <v>253</v>
      </c>
      <c r="B5255" t="s">
        <v>263</v>
      </c>
      <c r="C5255" s="1">
        <v>44819</v>
      </c>
      <c r="D5255" s="1">
        <v>45195</v>
      </c>
      <c r="E5255" s="24">
        <v>376</v>
      </c>
      <c r="F5255">
        <v>1</v>
      </c>
      <c r="G5255">
        <v>4.2</v>
      </c>
      <c r="H5255">
        <v>1.1000000000000001</v>
      </c>
      <c r="I5255" t="s">
        <v>21</v>
      </c>
      <c r="J5255">
        <v>242</v>
      </c>
      <c r="K5255">
        <v>22</v>
      </c>
      <c r="L5255">
        <v>160</v>
      </c>
      <c r="M5255" t="s">
        <v>254</v>
      </c>
      <c r="N5255" t="s">
        <v>255</v>
      </c>
      <c r="O5255" t="s">
        <v>256</v>
      </c>
      <c r="P5255" t="str">
        <f t="shared" si="246"/>
        <v>NT</v>
      </c>
      <c r="Q5255" t="str">
        <f t="shared" si="247"/>
        <v>NA</v>
      </c>
      <c r="R5255">
        <f t="shared" si="248"/>
        <v>0.13750000000000001</v>
      </c>
    </row>
    <row r="5256" spans="1:18" x14ac:dyDescent="0.25">
      <c r="A5256" t="s">
        <v>253</v>
      </c>
      <c r="B5256" t="s">
        <v>263</v>
      </c>
      <c r="C5256" s="1">
        <v>44819</v>
      </c>
      <c r="D5256" s="1">
        <v>45195</v>
      </c>
      <c r="E5256" s="24">
        <v>376</v>
      </c>
      <c r="F5256">
        <v>1</v>
      </c>
      <c r="G5256">
        <v>4.0999999999999996</v>
      </c>
      <c r="H5256">
        <v>1.1000000000000001</v>
      </c>
      <c r="I5256" t="s">
        <v>21</v>
      </c>
      <c r="J5256">
        <v>242</v>
      </c>
      <c r="K5256">
        <v>22</v>
      </c>
      <c r="L5256">
        <v>160</v>
      </c>
      <c r="M5256" t="s">
        <v>254</v>
      </c>
      <c r="N5256" t="s">
        <v>255</v>
      </c>
      <c r="O5256" t="s">
        <v>256</v>
      </c>
      <c r="P5256" t="str">
        <f t="shared" si="246"/>
        <v>NT</v>
      </c>
      <c r="Q5256" t="str">
        <f t="shared" si="247"/>
        <v>NA</v>
      </c>
      <c r="R5256">
        <f t="shared" si="248"/>
        <v>0.13750000000000001</v>
      </c>
    </row>
    <row r="5257" spans="1:18" x14ac:dyDescent="0.25">
      <c r="A5257" t="s">
        <v>253</v>
      </c>
      <c r="B5257" t="s">
        <v>263</v>
      </c>
      <c r="C5257" s="1">
        <v>44819</v>
      </c>
      <c r="D5257" s="1">
        <v>45195</v>
      </c>
      <c r="E5257" s="24">
        <v>376</v>
      </c>
      <c r="F5257">
        <v>1</v>
      </c>
      <c r="G5257">
        <v>3.9</v>
      </c>
      <c r="H5257">
        <v>1</v>
      </c>
      <c r="I5257" t="s">
        <v>21</v>
      </c>
      <c r="J5257">
        <v>242</v>
      </c>
      <c r="K5257">
        <v>22</v>
      </c>
      <c r="L5257">
        <v>160</v>
      </c>
      <c r="M5257" t="s">
        <v>254</v>
      </c>
      <c r="N5257" t="s">
        <v>255</v>
      </c>
      <c r="O5257" t="s">
        <v>256</v>
      </c>
      <c r="P5257" t="str">
        <f t="shared" si="246"/>
        <v>NT</v>
      </c>
      <c r="Q5257" t="str">
        <f t="shared" si="247"/>
        <v>NA</v>
      </c>
      <c r="R5257">
        <f t="shared" si="248"/>
        <v>0.13750000000000001</v>
      </c>
    </row>
    <row r="5258" spans="1:18" x14ac:dyDescent="0.25">
      <c r="A5258" t="s">
        <v>253</v>
      </c>
      <c r="B5258" t="s">
        <v>263</v>
      </c>
      <c r="C5258" s="1">
        <v>44819</v>
      </c>
      <c r="D5258" s="1">
        <v>45195</v>
      </c>
      <c r="E5258" s="24">
        <v>376</v>
      </c>
      <c r="F5258">
        <v>1</v>
      </c>
      <c r="G5258">
        <v>5.2</v>
      </c>
      <c r="H5258">
        <v>1.4</v>
      </c>
      <c r="I5258" t="s">
        <v>21</v>
      </c>
      <c r="J5258">
        <v>242</v>
      </c>
      <c r="K5258">
        <v>22</v>
      </c>
      <c r="L5258">
        <v>160</v>
      </c>
      <c r="M5258" t="s">
        <v>254</v>
      </c>
      <c r="N5258" t="s">
        <v>255</v>
      </c>
      <c r="O5258" t="s">
        <v>256</v>
      </c>
      <c r="P5258" t="str">
        <f t="shared" si="246"/>
        <v>NT</v>
      </c>
      <c r="Q5258" t="str">
        <f t="shared" si="247"/>
        <v>NA</v>
      </c>
      <c r="R5258">
        <f t="shared" si="248"/>
        <v>0.13750000000000001</v>
      </c>
    </row>
    <row r="5259" spans="1:18" x14ac:dyDescent="0.25">
      <c r="A5259" t="s">
        <v>253</v>
      </c>
      <c r="B5259" t="s">
        <v>263</v>
      </c>
      <c r="C5259" s="1">
        <v>44819</v>
      </c>
      <c r="D5259" s="1">
        <v>45195</v>
      </c>
      <c r="E5259" s="24">
        <v>376</v>
      </c>
      <c r="F5259">
        <v>1</v>
      </c>
      <c r="G5259">
        <v>4.4000000000000004</v>
      </c>
      <c r="H5259">
        <v>1.2</v>
      </c>
      <c r="I5259" t="s">
        <v>21</v>
      </c>
      <c r="J5259">
        <v>242</v>
      </c>
      <c r="K5259">
        <v>22</v>
      </c>
      <c r="L5259">
        <v>160</v>
      </c>
      <c r="M5259" t="s">
        <v>254</v>
      </c>
      <c r="N5259" t="s">
        <v>255</v>
      </c>
      <c r="O5259" t="s">
        <v>256</v>
      </c>
      <c r="P5259" t="str">
        <f t="shared" si="246"/>
        <v>NT</v>
      </c>
      <c r="Q5259" t="str">
        <f t="shared" si="247"/>
        <v>NA</v>
      </c>
      <c r="R5259">
        <f t="shared" si="248"/>
        <v>0.13750000000000001</v>
      </c>
    </row>
    <row r="5260" spans="1:18" x14ac:dyDescent="0.25">
      <c r="A5260" t="s">
        <v>253</v>
      </c>
      <c r="B5260" t="s">
        <v>263</v>
      </c>
      <c r="C5260" s="1">
        <v>44819</v>
      </c>
      <c r="D5260" s="1">
        <v>45195</v>
      </c>
      <c r="E5260" s="24">
        <v>376</v>
      </c>
      <c r="F5260">
        <v>1</v>
      </c>
      <c r="G5260">
        <v>3.9</v>
      </c>
      <c r="H5260">
        <v>1</v>
      </c>
      <c r="I5260" t="s">
        <v>21</v>
      </c>
      <c r="J5260">
        <v>242</v>
      </c>
      <c r="K5260">
        <v>22</v>
      </c>
      <c r="L5260">
        <v>160</v>
      </c>
      <c r="M5260" t="s">
        <v>254</v>
      </c>
      <c r="N5260" t="s">
        <v>255</v>
      </c>
      <c r="O5260" t="s">
        <v>256</v>
      </c>
      <c r="P5260" t="str">
        <f t="shared" si="246"/>
        <v>NT</v>
      </c>
      <c r="Q5260" t="str">
        <f t="shared" si="247"/>
        <v>NA</v>
      </c>
      <c r="R5260">
        <f t="shared" si="248"/>
        <v>0.13750000000000001</v>
      </c>
    </row>
    <row r="5261" spans="1:18" x14ac:dyDescent="0.25">
      <c r="A5261" t="s">
        <v>253</v>
      </c>
      <c r="B5261" t="s">
        <v>263</v>
      </c>
      <c r="C5261" s="1">
        <v>44819</v>
      </c>
      <c r="D5261" s="1">
        <v>45195</v>
      </c>
      <c r="E5261" s="24">
        <v>376</v>
      </c>
      <c r="F5261">
        <v>1</v>
      </c>
      <c r="G5261">
        <v>4.2</v>
      </c>
      <c r="H5261">
        <v>1.1000000000000001</v>
      </c>
      <c r="I5261" t="s">
        <v>21</v>
      </c>
      <c r="J5261">
        <v>242</v>
      </c>
      <c r="K5261">
        <v>22</v>
      </c>
      <c r="L5261">
        <v>160</v>
      </c>
      <c r="M5261" t="s">
        <v>254</v>
      </c>
      <c r="N5261" t="s">
        <v>255</v>
      </c>
      <c r="O5261" t="s">
        <v>256</v>
      </c>
      <c r="P5261" t="str">
        <f t="shared" si="246"/>
        <v>NT</v>
      </c>
      <c r="Q5261" t="str">
        <f t="shared" si="247"/>
        <v>NA</v>
      </c>
      <c r="R5261">
        <f t="shared" si="248"/>
        <v>0.13750000000000001</v>
      </c>
    </row>
    <row r="5262" spans="1:18" x14ac:dyDescent="0.25">
      <c r="A5262" t="s">
        <v>253</v>
      </c>
      <c r="B5262" t="s">
        <v>263</v>
      </c>
      <c r="C5262" s="1">
        <v>44819</v>
      </c>
      <c r="D5262" s="1">
        <v>45195</v>
      </c>
      <c r="E5262" s="24">
        <v>376</v>
      </c>
      <c r="F5262">
        <v>1</v>
      </c>
      <c r="G5262">
        <v>5</v>
      </c>
      <c r="H5262">
        <v>1.3</v>
      </c>
      <c r="I5262" t="s">
        <v>21</v>
      </c>
      <c r="J5262">
        <v>242</v>
      </c>
      <c r="K5262">
        <v>22</v>
      </c>
      <c r="L5262">
        <v>160</v>
      </c>
      <c r="M5262" t="s">
        <v>254</v>
      </c>
      <c r="N5262" t="s">
        <v>255</v>
      </c>
      <c r="O5262" t="s">
        <v>256</v>
      </c>
      <c r="P5262" t="str">
        <f t="shared" si="246"/>
        <v>NT</v>
      </c>
      <c r="Q5262" t="str">
        <f t="shared" si="247"/>
        <v>NA</v>
      </c>
      <c r="R5262">
        <f t="shared" si="248"/>
        <v>0.13750000000000001</v>
      </c>
    </row>
    <row r="5263" spans="1:18" x14ac:dyDescent="0.25">
      <c r="A5263" t="s">
        <v>253</v>
      </c>
      <c r="B5263" t="s">
        <v>263</v>
      </c>
      <c r="C5263" s="1">
        <v>44819</v>
      </c>
      <c r="D5263" s="1">
        <v>45195</v>
      </c>
      <c r="E5263" s="24">
        <v>376</v>
      </c>
      <c r="F5263">
        <v>1</v>
      </c>
      <c r="G5263">
        <v>4.3</v>
      </c>
      <c r="H5263">
        <v>1.1000000000000001</v>
      </c>
      <c r="I5263" t="s">
        <v>21</v>
      </c>
      <c r="J5263">
        <v>242</v>
      </c>
      <c r="K5263">
        <v>22</v>
      </c>
      <c r="L5263">
        <v>160</v>
      </c>
      <c r="M5263" t="s">
        <v>254</v>
      </c>
      <c r="N5263" t="s">
        <v>255</v>
      </c>
      <c r="O5263" t="s">
        <v>256</v>
      </c>
      <c r="P5263" t="str">
        <f t="shared" si="246"/>
        <v>NT</v>
      </c>
      <c r="Q5263" t="str">
        <f t="shared" si="247"/>
        <v>NA</v>
      </c>
      <c r="R5263">
        <f t="shared" si="248"/>
        <v>0.13750000000000001</v>
      </c>
    </row>
    <row r="5264" spans="1:18" x14ac:dyDescent="0.25">
      <c r="A5264" t="s">
        <v>253</v>
      </c>
      <c r="B5264" t="s">
        <v>263</v>
      </c>
      <c r="C5264" s="1">
        <v>44819</v>
      </c>
      <c r="D5264" s="1">
        <v>45195</v>
      </c>
      <c r="E5264" s="24">
        <v>376</v>
      </c>
      <c r="F5264">
        <v>1</v>
      </c>
      <c r="G5264">
        <v>4.5</v>
      </c>
      <c r="H5264">
        <v>1.2</v>
      </c>
      <c r="I5264" t="s">
        <v>21</v>
      </c>
      <c r="J5264">
        <v>242</v>
      </c>
      <c r="K5264">
        <v>22</v>
      </c>
      <c r="L5264">
        <v>160</v>
      </c>
      <c r="M5264" t="s">
        <v>254</v>
      </c>
      <c r="N5264" t="s">
        <v>255</v>
      </c>
      <c r="O5264" t="s">
        <v>256</v>
      </c>
      <c r="P5264" t="str">
        <f t="shared" si="246"/>
        <v>NT</v>
      </c>
      <c r="Q5264" t="str">
        <f t="shared" si="247"/>
        <v>NA</v>
      </c>
      <c r="R5264">
        <f t="shared" si="248"/>
        <v>0.13750000000000001</v>
      </c>
    </row>
    <row r="5265" spans="1:18" x14ac:dyDescent="0.25">
      <c r="A5265" t="s">
        <v>172</v>
      </c>
      <c r="B5265" t="s">
        <v>263</v>
      </c>
      <c r="C5265" s="1">
        <v>44942</v>
      </c>
      <c r="D5265" s="1">
        <v>45407</v>
      </c>
      <c r="E5265" s="24">
        <v>465</v>
      </c>
      <c r="F5265">
        <v>1</v>
      </c>
      <c r="G5265">
        <v>5</v>
      </c>
      <c r="H5265">
        <v>1.3</v>
      </c>
      <c r="I5265" t="s">
        <v>21</v>
      </c>
      <c r="J5265">
        <v>186</v>
      </c>
      <c r="K5265">
        <v>96</v>
      </c>
      <c r="L5265">
        <v>160</v>
      </c>
      <c r="M5265" t="s">
        <v>259</v>
      </c>
      <c r="N5265" t="s">
        <v>260</v>
      </c>
      <c r="O5265" t="s">
        <v>261</v>
      </c>
      <c r="P5265" t="str">
        <f t="shared" si="246"/>
        <v>NT</v>
      </c>
      <c r="Q5265" t="str">
        <f t="shared" si="247"/>
        <v>NA</v>
      </c>
      <c r="R5265">
        <f t="shared" si="248"/>
        <v>0.6</v>
      </c>
    </row>
    <row r="5266" spans="1:18" x14ac:dyDescent="0.25">
      <c r="A5266" t="s">
        <v>172</v>
      </c>
      <c r="B5266" t="s">
        <v>263</v>
      </c>
      <c r="C5266" s="1">
        <v>44942</v>
      </c>
      <c r="D5266" s="1">
        <v>45407</v>
      </c>
      <c r="E5266" s="24">
        <v>465</v>
      </c>
      <c r="F5266">
        <v>1</v>
      </c>
      <c r="G5266">
        <v>4.4000000000000004</v>
      </c>
      <c r="H5266">
        <v>1.1000000000000001</v>
      </c>
      <c r="I5266" t="s">
        <v>21</v>
      </c>
      <c r="J5266">
        <v>186</v>
      </c>
      <c r="K5266">
        <v>96</v>
      </c>
      <c r="L5266">
        <v>160</v>
      </c>
      <c r="M5266" t="s">
        <v>259</v>
      </c>
      <c r="N5266" t="s">
        <v>260</v>
      </c>
      <c r="O5266" t="s">
        <v>261</v>
      </c>
      <c r="P5266" t="str">
        <f t="shared" si="246"/>
        <v>NT</v>
      </c>
      <c r="Q5266" t="str">
        <f t="shared" si="247"/>
        <v>NA</v>
      </c>
      <c r="R5266">
        <f t="shared" si="248"/>
        <v>0.6</v>
      </c>
    </row>
    <row r="5267" spans="1:18" x14ac:dyDescent="0.25">
      <c r="A5267" t="s">
        <v>172</v>
      </c>
      <c r="B5267" t="s">
        <v>263</v>
      </c>
      <c r="C5267" s="1">
        <v>44942</v>
      </c>
      <c r="D5267" s="1">
        <v>45407</v>
      </c>
      <c r="E5267" s="24">
        <v>465</v>
      </c>
      <c r="F5267">
        <v>1</v>
      </c>
      <c r="G5267">
        <v>4.5999999999999996</v>
      </c>
      <c r="H5267">
        <v>1.1000000000000001</v>
      </c>
      <c r="I5267" t="s">
        <v>21</v>
      </c>
      <c r="J5267">
        <v>186</v>
      </c>
      <c r="K5267">
        <v>96</v>
      </c>
      <c r="L5267">
        <v>160</v>
      </c>
      <c r="M5267" t="s">
        <v>259</v>
      </c>
      <c r="N5267" t="s">
        <v>260</v>
      </c>
      <c r="O5267" t="s">
        <v>261</v>
      </c>
      <c r="P5267" t="str">
        <f t="shared" si="246"/>
        <v>NT</v>
      </c>
      <c r="Q5267" t="str">
        <f t="shared" si="247"/>
        <v>NA</v>
      </c>
      <c r="R5267">
        <f t="shared" si="248"/>
        <v>0.6</v>
      </c>
    </row>
    <row r="5268" spans="1:18" x14ac:dyDescent="0.25">
      <c r="A5268" t="s">
        <v>172</v>
      </c>
      <c r="B5268" t="s">
        <v>263</v>
      </c>
      <c r="C5268" s="1">
        <v>44942</v>
      </c>
      <c r="D5268" s="1">
        <v>45407</v>
      </c>
      <c r="E5268" s="24">
        <v>465</v>
      </c>
      <c r="F5268">
        <v>1</v>
      </c>
      <c r="G5268">
        <v>3.1</v>
      </c>
      <c r="H5268">
        <v>0.7</v>
      </c>
      <c r="I5268" t="s">
        <v>21</v>
      </c>
      <c r="J5268">
        <v>186</v>
      </c>
      <c r="K5268">
        <v>96</v>
      </c>
      <c r="L5268">
        <v>160</v>
      </c>
      <c r="M5268" t="s">
        <v>259</v>
      </c>
      <c r="N5268" t="s">
        <v>260</v>
      </c>
      <c r="O5268" t="s">
        <v>261</v>
      </c>
      <c r="P5268" t="str">
        <f t="shared" si="246"/>
        <v>NT</v>
      </c>
      <c r="Q5268" t="str">
        <f t="shared" si="247"/>
        <v>NA</v>
      </c>
      <c r="R5268">
        <f t="shared" si="248"/>
        <v>0.6</v>
      </c>
    </row>
    <row r="5269" spans="1:18" x14ac:dyDescent="0.25">
      <c r="A5269" t="s">
        <v>172</v>
      </c>
      <c r="B5269" t="s">
        <v>263</v>
      </c>
      <c r="C5269" s="1">
        <v>44942</v>
      </c>
      <c r="D5269" s="1">
        <v>45407</v>
      </c>
      <c r="E5269" s="24">
        <v>465</v>
      </c>
      <c r="F5269">
        <v>1</v>
      </c>
      <c r="G5269">
        <v>4.2</v>
      </c>
      <c r="H5269">
        <v>1.1000000000000001</v>
      </c>
      <c r="I5269" t="s">
        <v>21</v>
      </c>
      <c r="J5269">
        <v>186</v>
      </c>
      <c r="K5269">
        <v>96</v>
      </c>
      <c r="L5269">
        <v>160</v>
      </c>
      <c r="M5269" t="s">
        <v>259</v>
      </c>
      <c r="N5269" t="s">
        <v>260</v>
      </c>
      <c r="O5269" t="s">
        <v>261</v>
      </c>
      <c r="P5269" t="str">
        <f t="shared" si="246"/>
        <v>NT</v>
      </c>
      <c r="Q5269" t="str">
        <f t="shared" si="247"/>
        <v>NA</v>
      </c>
      <c r="R5269">
        <f t="shared" si="248"/>
        <v>0.6</v>
      </c>
    </row>
    <row r="5270" spans="1:18" x14ac:dyDescent="0.25">
      <c r="A5270" t="s">
        <v>172</v>
      </c>
      <c r="B5270" t="s">
        <v>263</v>
      </c>
      <c r="C5270" s="1">
        <v>44942</v>
      </c>
      <c r="D5270" s="1">
        <v>45407</v>
      </c>
      <c r="E5270" s="24">
        <v>465</v>
      </c>
      <c r="F5270">
        <v>1</v>
      </c>
      <c r="G5270">
        <v>3.2</v>
      </c>
      <c r="H5270">
        <v>0.7</v>
      </c>
      <c r="I5270" t="s">
        <v>21</v>
      </c>
      <c r="J5270">
        <v>186</v>
      </c>
      <c r="K5270">
        <v>96</v>
      </c>
      <c r="L5270">
        <v>160</v>
      </c>
      <c r="M5270" t="s">
        <v>259</v>
      </c>
      <c r="N5270" t="s">
        <v>260</v>
      </c>
      <c r="O5270" t="s">
        <v>261</v>
      </c>
      <c r="P5270" t="str">
        <f t="shared" si="246"/>
        <v>NT</v>
      </c>
      <c r="Q5270" t="str">
        <f t="shared" si="247"/>
        <v>NA</v>
      </c>
      <c r="R5270">
        <f t="shared" si="248"/>
        <v>0.6</v>
      </c>
    </row>
    <row r="5271" spans="1:18" x14ac:dyDescent="0.25">
      <c r="A5271" t="s">
        <v>172</v>
      </c>
      <c r="B5271" t="s">
        <v>263</v>
      </c>
      <c r="C5271" s="1">
        <v>44942</v>
      </c>
      <c r="D5271" s="1">
        <v>45407</v>
      </c>
      <c r="E5271" s="24">
        <v>465</v>
      </c>
      <c r="F5271">
        <v>1</v>
      </c>
      <c r="G5271">
        <v>5</v>
      </c>
      <c r="H5271">
        <v>1.3</v>
      </c>
      <c r="I5271" t="s">
        <v>21</v>
      </c>
      <c r="J5271">
        <v>186</v>
      </c>
      <c r="K5271">
        <v>96</v>
      </c>
      <c r="L5271">
        <v>160</v>
      </c>
      <c r="M5271" t="s">
        <v>259</v>
      </c>
      <c r="N5271" t="s">
        <v>260</v>
      </c>
      <c r="O5271" t="s">
        <v>261</v>
      </c>
      <c r="P5271" t="str">
        <f t="shared" si="246"/>
        <v>NT</v>
      </c>
      <c r="Q5271" t="str">
        <f t="shared" si="247"/>
        <v>NA</v>
      </c>
      <c r="R5271">
        <f t="shared" si="248"/>
        <v>0.6</v>
      </c>
    </row>
    <row r="5272" spans="1:18" x14ac:dyDescent="0.25">
      <c r="A5272" t="s">
        <v>172</v>
      </c>
      <c r="B5272" t="s">
        <v>263</v>
      </c>
      <c r="C5272" s="1">
        <v>44942</v>
      </c>
      <c r="D5272" s="1">
        <v>45407</v>
      </c>
      <c r="E5272" s="24">
        <v>465</v>
      </c>
      <c r="F5272">
        <v>1</v>
      </c>
      <c r="G5272">
        <v>4.5</v>
      </c>
      <c r="H5272">
        <v>1.2</v>
      </c>
      <c r="I5272" t="s">
        <v>21</v>
      </c>
      <c r="J5272">
        <v>186</v>
      </c>
      <c r="K5272">
        <v>96</v>
      </c>
      <c r="L5272">
        <v>160</v>
      </c>
      <c r="M5272" t="s">
        <v>259</v>
      </c>
      <c r="N5272" t="s">
        <v>260</v>
      </c>
      <c r="O5272" t="s">
        <v>261</v>
      </c>
      <c r="P5272" t="str">
        <f t="shared" si="246"/>
        <v>NT</v>
      </c>
      <c r="Q5272" t="str">
        <f t="shared" si="247"/>
        <v>NA</v>
      </c>
      <c r="R5272">
        <f t="shared" si="248"/>
        <v>0.6</v>
      </c>
    </row>
    <row r="5273" spans="1:18" x14ac:dyDescent="0.25">
      <c r="A5273" t="s">
        <v>172</v>
      </c>
      <c r="B5273" t="s">
        <v>263</v>
      </c>
      <c r="C5273" s="1">
        <v>44942</v>
      </c>
      <c r="D5273" s="1">
        <v>45407</v>
      </c>
      <c r="E5273" s="24">
        <v>465</v>
      </c>
      <c r="F5273">
        <v>1</v>
      </c>
      <c r="G5273">
        <v>3</v>
      </c>
      <c r="H5273">
        <v>0.7</v>
      </c>
      <c r="I5273" t="s">
        <v>21</v>
      </c>
      <c r="J5273">
        <v>186</v>
      </c>
      <c r="K5273">
        <v>96</v>
      </c>
      <c r="L5273">
        <v>160</v>
      </c>
      <c r="M5273" t="s">
        <v>259</v>
      </c>
      <c r="N5273" t="s">
        <v>260</v>
      </c>
      <c r="O5273" t="s">
        <v>261</v>
      </c>
      <c r="P5273" t="str">
        <f t="shared" si="246"/>
        <v>NT</v>
      </c>
      <c r="Q5273" t="str">
        <f t="shared" si="247"/>
        <v>NA</v>
      </c>
      <c r="R5273">
        <f t="shared" si="248"/>
        <v>0.6</v>
      </c>
    </row>
    <row r="5274" spans="1:18" x14ac:dyDescent="0.25">
      <c r="A5274" t="s">
        <v>172</v>
      </c>
      <c r="B5274" t="s">
        <v>263</v>
      </c>
      <c r="C5274" s="1">
        <v>44942</v>
      </c>
      <c r="D5274" s="1">
        <v>45407</v>
      </c>
      <c r="E5274" s="24">
        <v>465</v>
      </c>
      <c r="F5274">
        <v>1</v>
      </c>
      <c r="G5274">
        <v>4.3</v>
      </c>
      <c r="H5274">
        <v>1.1000000000000001</v>
      </c>
      <c r="I5274" t="s">
        <v>21</v>
      </c>
      <c r="J5274">
        <v>186</v>
      </c>
      <c r="K5274">
        <v>96</v>
      </c>
      <c r="L5274">
        <v>160</v>
      </c>
      <c r="M5274" t="s">
        <v>259</v>
      </c>
      <c r="N5274" t="s">
        <v>260</v>
      </c>
      <c r="O5274" t="s">
        <v>261</v>
      </c>
      <c r="P5274" t="str">
        <f t="shared" si="246"/>
        <v>NT</v>
      </c>
      <c r="Q5274" t="str">
        <f t="shared" si="247"/>
        <v>NA</v>
      </c>
      <c r="R5274">
        <f t="shared" si="248"/>
        <v>0.6</v>
      </c>
    </row>
    <row r="5275" spans="1:18" x14ac:dyDescent="0.25">
      <c r="A5275" t="s">
        <v>172</v>
      </c>
      <c r="B5275" t="s">
        <v>263</v>
      </c>
      <c r="C5275" s="1">
        <v>44942</v>
      </c>
      <c r="D5275" s="1">
        <v>45407</v>
      </c>
      <c r="E5275" s="24">
        <v>465</v>
      </c>
      <c r="F5275">
        <v>1</v>
      </c>
      <c r="G5275">
        <v>3.8</v>
      </c>
      <c r="H5275">
        <v>0.9</v>
      </c>
      <c r="I5275" t="s">
        <v>21</v>
      </c>
      <c r="J5275">
        <v>186</v>
      </c>
      <c r="K5275">
        <v>96</v>
      </c>
      <c r="L5275">
        <v>160</v>
      </c>
      <c r="M5275" t="s">
        <v>259</v>
      </c>
      <c r="N5275" t="s">
        <v>260</v>
      </c>
      <c r="O5275" t="s">
        <v>261</v>
      </c>
      <c r="P5275" t="str">
        <f t="shared" si="246"/>
        <v>NT</v>
      </c>
      <c r="Q5275" t="str">
        <f t="shared" si="247"/>
        <v>NA</v>
      </c>
      <c r="R5275">
        <f t="shared" si="248"/>
        <v>0.6</v>
      </c>
    </row>
    <row r="5276" spans="1:18" x14ac:dyDescent="0.25">
      <c r="A5276" t="s">
        <v>172</v>
      </c>
      <c r="B5276" t="s">
        <v>263</v>
      </c>
      <c r="C5276" s="1">
        <v>44942</v>
      </c>
      <c r="D5276" s="1">
        <v>45407</v>
      </c>
      <c r="E5276" s="24">
        <v>465</v>
      </c>
      <c r="F5276">
        <v>1</v>
      </c>
      <c r="G5276">
        <v>4.3</v>
      </c>
      <c r="H5276">
        <v>1.1000000000000001</v>
      </c>
      <c r="I5276" t="s">
        <v>21</v>
      </c>
      <c r="J5276">
        <v>186</v>
      </c>
      <c r="K5276">
        <v>96</v>
      </c>
      <c r="L5276">
        <v>160</v>
      </c>
      <c r="M5276" t="s">
        <v>259</v>
      </c>
      <c r="N5276" t="s">
        <v>260</v>
      </c>
      <c r="O5276" t="s">
        <v>261</v>
      </c>
      <c r="P5276" t="str">
        <f t="shared" si="246"/>
        <v>NT</v>
      </c>
      <c r="Q5276" t="str">
        <f t="shared" si="247"/>
        <v>NA</v>
      </c>
      <c r="R5276">
        <f t="shared" si="248"/>
        <v>0.6</v>
      </c>
    </row>
    <row r="5277" spans="1:18" x14ac:dyDescent="0.25">
      <c r="A5277" t="s">
        <v>172</v>
      </c>
      <c r="B5277" t="s">
        <v>263</v>
      </c>
      <c r="C5277" s="1">
        <v>44942</v>
      </c>
      <c r="D5277" s="1">
        <v>45407</v>
      </c>
      <c r="E5277" s="24">
        <v>465</v>
      </c>
      <c r="F5277">
        <v>1</v>
      </c>
      <c r="G5277">
        <v>3.6</v>
      </c>
      <c r="H5277">
        <v>0.9</v>
      </c>
      <c r="I5277" t="s">
        <v>21</v>
      </c>
      <c r="J5277">
        <v>186</v>
      </c>
      <c r="K5277">
        <v>96</v>
      </c>
      <c r="L5277">
        <v>160</v>
      </c>
      <c r="M5277" t="s">
        <v>259</v>
      </c>
      <c r="N5277" t="s">
        <v>260</v>
      </c>
      <c r="O5277" t="s">
        <v>261</v>
      </c>
      <c r="P5277" t="str">
        <f t="shared" si="246"/>
        <v>NT</v>
      </c>
      <c r="Q5277" t="str">
        <f t="shared" si="247"/>
        <v>NA</v>
      </c>
      <c r="R5277">
        <f t="shared" si="248"/>
        <v>0.6</v>
      </c>
    </row>
    <row r="5278" spans="1:18" x14ac:dyDescent="0.25">
      <c r="A5278" t="s">
        <v>172</v>
      </c>
      <c r="B5278" t="s">
        <v>263</v>
      </c>
      <c r="C5278" s="1">
        <v>44942</v>
      </c>
      <c r="D5278" s="1">
        <v>45407</v>
      </c>
      <c r="E5278" s="24">
        <v>465</v>
      </c>
      <c r="F5278">
        <v>1</v>
      </c>
      <c r="G5278">
        <v>3.5</v>
      </c>
      <c r="H5278">
        <v>0.9</v>
      </c>
      <c r="I5278" t="s">
        <v>21</v>
      </c>
      <c r="J5278">
        <v>186</v>
      </c>
      <c r="K5278">
        <v>96</v>
      </c>
      <c r="L5278">
        <v>160</v>
      </c>
      <c r="M5278" t="s">
        <v>259</v>
      </c>
      <c r="N5278" t="s">
        <v>260</v>
      </c>
      <c r="O5278" t="s">
        <v>261</v>
      </c>
      <c r="P5278" t="str">
        <f t="shared" si="246"/>
        <v>NT</v>
      </c>
      <c r="Q5278" t="str">
        <f t="shared" si="247"/>
        <v>NA</v>
      </c>
      <c r="R5278">
        <f t="shared" si="248"/>
        <v>0.6</v>
      </c>
    </row>
    <row r="5279" spans="1:18" x14ac:dyDescent="0.25">
      <c r="A5279" t="s">
        <v>172</v>
      </c>
      <c r="B5279" t="s">
        <v>263</v>
      </c>
      <c r="C5279" s="1">
        <v>44942</v>
      </c>
      <c r="D5279" s="1">
        <v>45407</v>
      </c>
      <c r="E5279" s="24">
        <v>465</v>
      </c>
      <c r="F5279">
        <v>1</v>
      </c>
      <c r="G5279">
        <v>3.2</v>
      </c>
      <c r="H5279">
        <v>0.8</v>
      </c>
      <c r="I5279" t="s">
        <v>21</v>
      </c>
      <c r="J5279">
        <v>186</v>
      </c>
      <c r="K5279">
        <v>96</v>
      </c>
      <c r="L5279">
        <v>160</v>
      </c>
      <c r="M5279" t="s">
        <v>259</v>
      </c>
      <c r="N5279" t="s">
        <v>260</v>
      </c>
      <c r="O5279" t="s">
        <v>261</v>
      </c>
      <c r="P5279" t="str">
        <f t="shared" si="246"/>
        <v>NT</v>
      </c>
      <c r="Q5279" t="str">
        <f t="shared" si="247"/>
        <v>NA</v>
      </c>
      <c r="R5279">
        <f t="shared" si="248"/>
        <v>0.6</v>
      </c>
    </row>
    <row r="5280" spans="1:18" x14ac:dyDescent="0.25">
      <c r="A5280" t="s">
        <v>172</v>
      </c>
      <c r="B5280" t="s">
        <v>263</v>
      </c>
      <c r="C5280" s="1">
        <v>44942</v>
      </c>
      <c r="D5280" s="1">
        <v>45407</v>
      </c>
      <c r="E5280" s="24">
        <v>465</v>
      </c>
      <c r="F5280">
        <v>1</v>
      </c>
      <c r="G5280">
        <v>4.4000000000000004</v>
      </c>
      <c r="H5280">
        <v>1.1000000000000001</v>
      </c>
      <c r="I5280" t="s">
        <v>21</v>
      </c>
      <c r="J5280">
        <v>186</v>
      </c>
      <c r="K5280">
        <v>96</v>
      </c>
      <c r="L5280">
        <v>160</v>
      </c>
      <c r="M5280" t="s">
        <v>259</v>
      </c>
      <c r="N5280" t="s">
        <v>260</v>
      </c>
      <c r="O5280" t="s">
        <v>261</v>
      </c>
      <c r="P5280" t="str">
        <f t="shared" si="246"/>
        <v>NT</v>
      </c>
      <c r="Q5280" t="str">
        <f t="shared" si="247"/>
        <v>NA</v>
      </c>
      <c r="R5280">
        <f t="shared" si="248"/>
        <v>0.6</v>
      </c>
    </row>
    <row r="5281" spans="1:18" x14ac:dyDescent="0.25">
      <c r="A5281" t="s">
        <v>172</v>
      </c>
      <c r="B5281" t="s">
        <v>263</v>
      </c>
      <c r="C5281" s="1">
        <v>44942</v>
      </c>
      <c r="D5281" s="1">
        <v>45407</v>
      </c>
      <c r="E5281" s="24">
        <v>465</v>
      </c>
      <c r="F5281">
        <v>1</v>
      </c>
      <c r="G5281">
        <v>3.3</v>
      </c>
      <c r="H5281">
        <v>0.8</v>
      </c>
      <c r="I5281" t="s">
        <v>21</v>
      </c>
      <c r="J5281">
        <v>186</v>
      </c>
      <c r="K5281">
        <v>96</v>
      </c>
      <c r="L5281">
        <v>160</v>
      </c>
      <c r="M5281" t="s">
        <v>259</v>
      </c>
      <c r="N5281" t="s">
        <v>260</v>
      </c>
      <c r="O5281" t="s">
        <v>261</v>
      </c>
      <c r="P5281" t="str">
        <f t="shared" si="246"/>
        <v>NT</v>
      </c>
      <c r="Q5281" t="str">
        <f t="shared" si="247"/>
        <v>NA</v>
      </c>
      <c r="R5281">
        <f t="shared" si="248"/>
        <v>0.6</v>
      </c>
    </row>
    <row r="5282" spans="1:18" x14ac:dyDescent="0.25">
      <c r="A5282" t="s">
        <v>172</v>
      </c>
      <c r="B5282" t="s">
        <v>263</v>
      </c>
      <c r="C5282" s="1">
        <v>44942</v>
      </c>
      <c r="D5282" s="1">
        <v>45407</v>
      </c>
      <c r="E5282" s="24">
        <v>465</v>
      </c>
      <c r="F5282">
        <v>1</v>
      </c>
      <c r="G5282">
        <v>4.0999999999999996</v>
      </c>
      <c r="H5282">
        <v>1</v>
      </c>
      <c r="I5282" t="s">
        <v>21</v>
      </c>
      <c r="J5282">
        <v>186</v>
      </c>
      <c r="K5282">
        <v>96</v>
      </c>
      <c r="L5282">
        <v>160</v>
      </c>
      <c r="M5282" t="s">
        <v>259</v>
      </c>
      <c r="N5282" t="s">
        <v>260</v>
      </c>
      <c r="O5282" t="s">
        <v>261</v>
      </c>
      <c r="P5282" t="str">
        <f t="shared" si="246"/>
        <v>NT</v>
      </c>
      <c r="Q5282" t="str">
        <f t="shared" si="247"/>
        <v>NA</v>
      </c>
      <c r="R5282">
        <f t="shared" si="248"/>
        <v>0.6</v>
      </c>
    </row>
    <row r="5283" spans="1:18" x14ac:dyDescent="0.25">
      <c r="A5283" t="s">
        <v>172</v>
      </c>
      <c r="B5283" t="s">
        <v>263</v>
      </c>
      <c r="C5283" s="1">
        <v>44942</v>
      </c>
      <c r="D5283" s="1">
        <v>45407</v>
      </c>
      <c r="E5283" s="24">
        <v>465</v>
      </c>
      <c r="F5283">
        <v>1</v>
      </c>
      <c r="G5283">
        <v>2.7</v>
      </c>
      <c r="H5283">
        <v>0.6</v>
      </c>
      <c r="I5283" t="s">
        <v>21</v>
      </c>
      <c r="J5283">
        <v>186</v>
      </c>
      <c r="K5283">
        <v>96</v>
      </c>
      <c r="L5283">
        <v>160</v>
      </c>
      <c r="M5283" t="s">
        <v>259</v>
      </c>
      <c r="N5283" t="s">
        <v>260</v>
      </c>
      <c r="O5283" t="s">
        <v>261</v>
      </c>
      <c r="P5283" t="str">
        <f t="shared" si="246"/>
        <v>NT</v>
      </c>
      <c r="Q5283" t="str">
        <f t="shared" si="247"/>
        <v>NA</v>
      </c>
      <c r="R5283">
        <f t="shared" si="248"/>
        <v>0.6</v>
      </c>
    </row>
    <row r="5284" spans="1:18" x14ac:dyDescent="0.25">
      <c r="A5284" t="s">
        <v>172</v>
      </c>
      <c r="B5284" t="s">
        <v>263</v>
      </c>
      <c r="C5284" s="1">
        <v>44942</v>
      </c>
      <c r="D5284" s="1">
        <v>45407</v>
      </c>
      <c r="E5284" s="24">
        <v>465</v>
      </c>
      <c r="F5284">
        <v>1</v>
      </c>
      <c r="G5284">
        <v>4</v>
      </c>
      <c r="H5284">
        <v>1</v>
      </c>
      <c r="I5284" t="s">
        <v>21</v>
      </c>
      <c r="J5284">
        <v>186</v>
      </c>
      <c r="K5284">
        <v>96</v>
      </c>
      <c r="L5284">
        <v>160</v>
      </c>
      <c r="M5284" t="s">
        <v>259</v>
      </c>
      <c r="N5284" t="s">
        <v>260</v>
      </c>
      <c r="O5284" t="s">
        <v>261</v>
      </c>
      <c r="P5284" t="str">
        <f t="shared" si="246"/>
        <v>NT</v>
      </c>
      <c r="Q5284" t="str">
        <f t="shared" si="247"/>
        <v>NA</v>
      </c>
      <c r="R5284">
        <f t="shared" si="248"/>
        <v>0.6</v>
      </c>
    </row>
    <row r="5285" spans="1:18" x14ac:dyDescent="0.25">
      <c r="A5285" t="s">
        <v>172</v>
      </c>
      <c r="B5285" t="s">
        <v>263</v>
      </c>
      <c r="C5285" s="1">
        <v>44942</v>
      </c>
      <c r="D5285" s="1">
        <v>45407</v>
      </c>
      <c r="E5285" s="24">
        <v>465</v>
      </c>
      <c r="F5285">
        <v>1</v>
      </c>
      <c r="G5285">
        <v>3.3</v>
      </c>
      <c r="H5285">
        <v>0.8</v>
      </c>
      <c r="I5285" t="s">
        <v>21</v>
      </c>
      <c r="J5285">
        <v>186</v>
      </c>
      <c r="K5285">
        <v>96</v>
      </c>
      <c r="L5285">
        <v>160</v>
      </c>
      <c r="M5285" t="s">
        <v>259</v>
      </c>
      <c r="N5285" t="s">
        <v>260</v>
      </c>
      <c r="O5285" t="s">
        <v>261</v>
      </c>
      <c r="P5285" t="str">
        <f t="shared" si="246"/>
        <v>NT</v>
      </c>
      <c r="Q5285" t="str">
        <f t="shared" si="247"/>
        <v>NA</v>
      </c>
      <c r="R5285">
        <f t="shared" si="248"/>
        <v>0.6</v>
      </c>
    </row>
    <row r="5286" spans="1:18" x14ac:dyDescent="0.25">
      <c r="A5286" t="s">
        <v>172</v>
      </c>
      <c r="B5286" t="s">
        <v>263</v>
      </c>
      <c r="C5286" s="1">
        <v>44942</v>
      </c>
      <c r="D5286" s="1">
        <v>45407</v>
      </c>
      <c r="E5286" s="24">
        <v>465</v>
      </c>
      <c r="F5286">
        <v>1</v>
      </c>
      <c r="G5286">
        <v>3.7</v>
      </c>
      <c r="H5286">
        <v>0.9</v>
      </c>
      <c r="I5286" t="s">
        <v>21</v>
      </c>
      <c r="J5286">
        <v>186</v>
      </c>
      <c r="K5286">
        <v>96</v>
      </c>
      <c r="L5286">
        <v>160</v>
      </c>
      <c r="M5286" t="s">
        <v>259</v>
      </c>
      <c r="N5286" t="s">
        <v>260</v>
      </c>
      <c r="O5286" t="s">
        <v>261</v>
      </c>
      <c r="P5286" t="str">
        <f t="shared" si="246"/>
        <v>NT</v>
      </c>
      <c r="Q5286" t="str">
        <f t="shared" si="247"/>
        <v>NA</v>
      </c>
      <c r="R5286">
        <f t="shared" si="248"/>
        <v>0.6</v>
      </c>
    </row>
    <row r="5287" spans="1:18" x14ac:dyDescent="0.25">
      <c r="A5287" t="s">
        <v>172</v>
      </c>
      <c r="B5287" t="s">
        <v>263</v>
      </c>
      <c r="C5287" s="1">
        <v>44942</v>
      </c>
      <c r="D5287" s="1">
        <v>45407</v>
      </c>
      <c r="E5287" s="24">
        <v>465</v>
      </c>
      <c r="F5287">
        <v>1</v>
      </c>
      <c r="G5287">
        <v>4.0999999999999996</v>
      </c>
      <c r="H5287">
        <v>1</v>
      </c>
      <c r="I5287" t="s">
        <v>21</v>
      </c>
      <c r="J5287">
        <v>186</v>
      </c>
      <c r="K5287">
        <v>96</v>
      </c>
      <c r="L5287">
        <v>160</v>
      </c>
      <c r="M5287" t="s">
        <v>259</v>
      </c>
      <c r="N5287" t="s">
        <v>260</v>
      </c>
      <c r="O5287" t="s">
        <v>261</v>
      </c>
      <c r="P5287" t="str">
        <f t="shared" si="246"/>
        <v>NT</v>
      </c>
      <c r="Q5287" t="str">
        <f t="shared" si="247"/>
        <v>NA</v>
      </c>
      <c r="R5287">
        <f t="shared" si="248"/>
        <v>0.6</v>
      </c>
    </row>
    <row r="5288" spans="1:18" x14ac:dyDescent="0.25">
      <c r="A5288" t="s">
        <v>172</v>
      </c>
      <c r="B5288" t="s">
        <v>263</v>
      </c>
      <c r="C5288" s="1">
        <v>44942</v>
      </c>
      <c r="D5288" s="1">
        <v>45407</v>
      </c>
      <c r="E5288" s="24">
        <v>465</v>
      </c>
      <c r="F5288">
        <v>1</v>
      </c>
      <c r="G5288">
        <v>3.3</v>
      </c>
      <c r="H5288">
        <v>0.8</v>
      </c>
      <c r="I5288" t="s">
        <v>21</v>
      </c>
      <c r="J5288">
        <v>186</v>
      </c>
      <c r="K5288">
        <v>96</v>
      </c>
      <c r="L5288">
        <v>160</v>
      </c>
      <c r="M5288" t="s">
        <v>259</v>
      </c>
      <c r="N5288" t="s">
        <v>260</v>
      </c>
      <c r="O5288" t="s">
        <v>261</v>
      </c>
      <c r="P5288" t="str">
        <f t="shared" si="246"/>
        <v>NT</v>
      </c>
      <c r="Q5288" t="str">
        <f t="shared" si="247"/>
        <v>NA</v>
      </c>
      <c r="R5288">
        <f t="shared" si="248"/>
        <v>0.6</v>
      </c>
    </row>
    <row r="5289" spans="1:18" x14ac:dyDescent="0.25">
      <c r="A5289" t="s">
        <v>172</v>
      </c>
      <c r="B5289" t="s">
        <v>263</v>
      </c>
      <c r="C5289" s="1">
        <v>44942</v>
      </c>
      <c r="D5289" s="1">
        <v>45407</v>
      </c>
      <c r="E5289" s="24">
        <v>465</v>
      </c>
      <c r="F5289">
        <v>1</v>
      </c>
      <c r="G5289">
        <v>3.3</v>
      </c>
      <c r="H5289">
        <v>0.8</v>
      </c>
      <c r="I5289" t="s">
        <v>21</v>
      </c>
      <c r="J5289">
        <v>186</v>
      </c>
      <c r="K5289">
        <v>96</v>
      </c>
      <c r="L5289">
        <v>160</v>
      </c>
      <c r="M5289" t="s">
        <v>259</v>
      </c>
      <c r="N5289" t="s">
        <v>260</v>
      </c>
      <c r="O5289" t="s">
        <v>261</v>
      </c>
      <c r="P5289" t="str">
        <f t="shared" si="246"/>
        <v>NT</v>
      </c>
      <c r="Q5289" t="str">
        <f t="shared" si="247"/>
        <v>NA</v>
      </c>
      <c r="R5289">
        <f t="shared" si="248"/>
        <v>0.6</v>
      </c>
    </row>
    <row r="5290" spans="1:18" x14ac:dyDescent="0.25">
      <c r="A5290" t="s">
        <v>172</v>
      </c>
      <c r="B5290" t="s">
        <v>263</v>
      </c>
      <c r="C5290" s="1">
        <v>44942</v>
      </c>
      <c r="D5290" s="1">
        <v>45407</v>
      </c>
      <c r="E5290" s="24">
        <v>465</v>
      </c>
      <c r="F5290">
        <v>1</v>
      </c>
      <c r="G5290">
        <v>4.3</v>
      </c>
      <c r="H5290">
        <v>1.1000000000000001</v>
      </c>
      <c r="I5290" t="s">
        <v>21</v>
      </c>
      <c r="J5290">
        <v>186</v>
      </c>
      <c r="K5290">
        <v>96</v>
      </c>
      <c r="L5290">
        <v>160</v>
      </c>
      <c r="M5290" t="s">
        <v>259</v>
      </c>
      <c r="N5290" t="s">
        <v>260</v>
      </c>
      <c r="O5290" t="s">
        <v>261</v>
      </c>
      <c r="P5290" t="str">
        <f t="shared" si="246"/>
        <v>NT</v>
      </c>
      <c r="Q5290" t="str">
        <f t="shared" si="247"/>
        <v>NA</v>
      </c>
      <c r="R5290">
        <f t="shared" si="248"/>
        <v>0.6</v>
      </c>
    </row>
    <row r="5291" spans="1:18" x14ac:dyDescent="0.25">
      <c r="A5291" t="s">
        <v>172</v>
      </c>
      <c r="B5291" t="s">
        <v>263</v>
      </c>
      <c r="C5291" s="1">
        <v>44942</v>
      </c>
      <c r="D5291" s="1">
        <v>45407</v>
      </c>
      <c r="E5291" s="24">
        <v>465</v>
      </c>
      <c r="F5291">
        <v>1</v>
      </c>
      <c r="G5291">
        <v>3.4</v>
      </c>
      <c r="H5291">
        <v>0.8</v>
      </c>
      <c r="I5291" t="s">
        <v>21</v>
      </c>
      <c r="J5291">
        <v>186</v>
      </c>
      <c r="K5291">
        <v>96</v>
      </c>
      <c r="L5291">
        <v>160</v>
      </c>
      <c r="M5291" t="s">
        <v>259</v>
      </c>
      <c r="N5291" t="s">
        <v>260</v>
      </c>
      <c r="O5291" t="s">
        <v>261</v>
      </c>
      <c r="P5291" t="str">
        <f t="shared" si="246"/>
        <v>NT</v>
      </c>
      <c r="Q5291" t="str">
        <f t="shared" si="247"/>
        <v>NA</v>
      </c>
      <c r="R5291">
        <f t="shared" si="248"/>
        <v>0.6</v>
      </c>
    </row>
    <row r="5292" spans="1:18" x14ac:dyDescent="0.25">
      <c r="A5292" t="s">
        <v>172</v>
      </c>
      <c r="B5292" t="s">
        <v>263</v>
      </c>
      <c r="C5292" s="1">
        <v>44942</v>
      </c>
      <c r="D5292" s="1">
        <v>45407</v>
      </c>
      <c r="E5292" s="24">
        <v>465</v>
      </c>
      <c r="F5292">
        <v>1</v>
      </c>
      <c r="G5292">
        <v>3.7</v>
      </c>
      <c r="H5292">
        <v>0.9</v>
      </c>
      <c r="I5292" t="s">
        <v>21</v>
      </c>
      <c r="J5292">
        <v>186</v>
      </c>
      <c r="K5292">
        <v>96</v>
      </c>
      <c r="L5292">
        <v>160</v>
      </c>
      <c r="M5292" t="s">
        <v>259</v>
      </c>
      <c r="N5292" t="s">
        <v>260</v>
      </c>
      <c r="O5292" t="s">
        <v>261</v>
      </c>
      <c r="P5292" t="str">
        <f t="shared" si="246"/>
        <v>NT</v>
      </c>
      <c r="Q5292" t="str">
        <f t="shared" si="247"/>
        <v>NA</v>
      </c>
      <c r="R5292">
        <f t="shared" si="248"/>
        <v>0.6</v>
      </c>
    </row>
    <row r="5293" spans="1:18" x14ac:dyDescent="0.25">
      <c r="A5293" t="s">
        <v>172</v>
      </c>
      <c r="B5293" t="s">
        <v>263</v>
      </c>
      <c r="C5293" s="1">
        <v>44942</v>
      </c>
      <c r="D5293" s="1">
        <v>45407</v>
      </c>
      <c r="E5293" s="24">
        <v>465</v>
      </c>
      <c r="F5293">
        <v>1</v>
      </c>
      <c r="G5293">
        <v>3.4</v>
      </c>
      <c r="H5293">
        <v>0.8</v>
      </c>
      <c r="I5293" t="s">
        <v>21</v>
      </c>
      <c r="J5293">
        <v>186</v>
      </c>
      <c r="K5293">
        <v>96</v>
      </c>
      <c r="L5293">
        <v>160</v>
      </c>
      <c r="M5293" t="s">
        <v>259</v>
      </c>
      <c r="N5293" t="s">
        <v>260</v>
      </c>
      <c r="O5293" t="s">
        <v>261</v>
      </c>
      <c r="P5293" t="str">
        <f t="shared" si="246"/>
        <v>NT</v>
      </c>
      <c r="Q5293" t="str">
        <f t="shared" si="247"/>
        <v>NA</v>
      </c>
      <c r="R5293">
        <f t="shared" si="248"/>
        <v>0.6</v>
      </c>
    </row>
    <row r="5294" spans="1:18" x14ac:dyDescent="0.25">
      <c r="A5294" t="s">
        <v>172</v>
      </c>
      <c r="B5294" t="s">
        <v>263</v>
      </c>
      <c r="C5294" s="1">
        <v>44942</v>
      </c>
      <c r="D5294" s="1">
        <v>45407</v>
      </c>
      <c r="E5294" s="24">
        <v>465</v>
      </c>
      <c r="F5294">
        <v>1</v>
      </c>
      <c r="G5294">
        <v>3.1</v>
      </c>
      <c r="H5294">
        <v>0.7</v>
      </c>
      <c r="I5294" t="s">
        <v>21</v>
      </c>
      <c r="J5294">
        <v>186</v>
      </c>
      <c r="K5294">
        <v>96</v>
      </c>
      <c r="L5294">
        <v>160</v>
      </c>
      <c r="M5294" t="s">
        <v>259</v>
      </c>
      <c r="N5294" t="s">
        <v>260</v>
      </c>
      <c r="O5294" t="s">
        <v>261</v>
      </c>
      <c r="P5294" t="str">
        <f t="shared" si="246"/>
        <v>NT</v>
      </c>
      <c r="Q5294" t="str">
        <f t="shared" si="247"/>
        <v>NA</v>
      </c>
      <c r="R5294">
        <f t="shared" si="248"/>
        <v>0.6</v>
      </c>
    </row>
    <row r="5295" spans="1:18" x14ac:dyDescent="0.25">
      <c r="A5295" t="s">
        <v>172</v>
      </c>
      <c r="B5295" t="s">
        <v>263</v>
      </c>
      <c r="C5295" s="1">
        <v>44942</v>
      </c>
      <c r="D5295" s="1">
        <v>45407</v>
      </c>
      <c r="E5295" s="24">
        <v>465</v>
      </c>
      <c r="F5295">
        <v>1</v>
      </c>
      <c r="G5295">
        <v>3.1</v>
      </c>
      <c r="H5295">
        <v>0.7</v>
      </c>
      <c r="I5295" t="s">
        <v>21</v>
      </c>
      <c r="J5295">
        <v>186</v>
      </c>
      <c r="K5295">
        <v>96</v>
      </c>
      <c r="L5295">
        <v>160</v>
      </c>
      <c r="M5295" t="s">
        <v>259</v>
      </c>
      <c r="N5295" t="s">
        <v>260</v>
      </c>
      <c r="O5295" t="s">
        <v>261</v>
      </c>
      <c r="P5295" t="str">
        <f t="shared" si="246"/>
        <v>NT</v>
      </c>
      <c r="Q5295" t="str">
        <f t="shared" si="247"/>
        <v>NA</v>
      </c>
      <c r="R5295">
        <f t="shared" si="248"/>
        <v>0.6</v>
      </c>
    </row>
    <row r="5296" spans="1:18" x14ac:dyDescent="0.25">
      <c r="A5296" t="s">
        <v>172</v>
      </c>
      <c r="B5296" t="s">
        <v>263</v>
      </c>
      <c r="C5296" s="1">
        <v>44942</v>
      </c>
      <c r="D5296" s="1">
        <v>45407</v>
      </c>
      <c r="E5296" s="24">
        <v>465</v>
      </c>
      <c r="F5296">
        <v>1</v>
      </c>
      <c r="G5296">
        <v>4.3</v>
      </c>
      <c r="H5296">
        <v>1.1000000000000001</v>
      </c>
      <c r="I5296" t="s">
        <v>21</v>
      </c>
      <c r="J5296">
        <v>186</v>
      </c>
      <c r="K5296">
        <v>96</v>
      </c>
      <c r="L5296">
        <v>160</v>
      </c>
      <c r="M5296" t="s">
        <v>259</v>
      </c>
      <c r="N5296" t="s">
        <v>260</v>
      </c>
      <c r="O5296" t="s">
        <v>261</v>
      </c>
      <c r="P5296" t="str">
        <f t="shared" si="246"/>
        <v>NT</v>
      </c>
      <c r="Q5296" t="str">
        <f t="shared" si="247"/>
        <v>NA</v>
      </c>
      <c r="R5296">
        <f t="shared" si="248"/>
        <v>0.6</v>
      </c>
    </row>
    <row r="5297" spans="1:18" x14ac:dyDescent="0.25">
      <c r="A5297" t="s">
        <v>172</v>
      </c>
      <c r="B5297" t="s">
        <v>263</v>
      </c>
      <c r="C5297" s="1">
        <v>44942</v>
      </c>
      <c r="D5297" s="1">
        <v>45407</v>
      </c>
      <c r="E5297" s="24">
        <v>465</v>
      </c>
      <c r="F5297">
        <v>1</v>
      </c>
      <c r="G5297">
        <v>3.1</v>
      </c>
      <c r="H5297">
        <v>0.7</v>
      </c>
      <c r="I5297" t="s">
        <v>21</v>
      </c>
      <c r="J5297">
        <v>186</v>
      </c>
      <c r="K5297">
        <v>96</v>
      </c>
      <c r="L5297">
        <v>160</v>
      </c>
      <c r="M5297" t="s">
        <v>259</v>
      </c>
      <c r="N5297" t="s">
        <v>260</v>
      </c>
      <c r="O5297" t="s">
        <v>261</v>
      </c>
      <c r="P5297" t="str">
        <f t="shared" si="246"/>
        <v>NT</v>
      </c>
      <c r="Q5297" t="str">
        <f t="shared" si="247"/>
        <v>NA</v>
      </c>
      <c r="R5297">
        <f t="shared" si="248"/>
        <v>0.6</v>
      </c>
    </row>
    <row r="5298" spans="1:18" x14ac:dyDescent="0.25">
      <c r="A5298" t="s">
        <v>172</v>
      </c>
      <c r="B5298" t="s">
        <v>263</v>
      </c>
      <c r="C5298" s="1">
        <v>44942</v>
      </c>
      <c r="D5298" s="1">
        <v>45407</v>
      </c>
      <c r="E5298" s="24">
        <v>465</v>
      </c>
      <c r="F5298">
        <v>1</v>
      </c>
      <c r="G5298">
        <v>3.5</v>
      </c>
      <c r="H5298">
        <v>0.8</v>
      </c>
      <c r="I5298" t="s">
        <v>21</v>
      </c>
      <c r="J5298">
        <v>186</v>
      </c>
      <c r="K5298">
        <v>96</v>
      </c>
      <c r="L5298">
        <v>160</v>
      </c>
      <c r="M5298" t="s">
        <v>259</v>
      </c>
      <c r="N5298" t="s">
        <v>260</v>
      </c>
      <c r="O5298" t="s">
        <v>261</v>
      </c>
      <c r="P5298" t="str">
        <f t="shared" si="246"/>
        <v>NT</v>
      </c>
      <c r="Q5298" t="str">
        <f t="shared" si="247"/>
        <v>NA</v>
      </c>
      <c r="R5298">
        <f t="shared" si="248"/>
        <v>0.6</v>
      </c>
    </row>
    <row r="5299" spans="1:18" x14ac:dyDescent="0.25">
      <c r="A5299" t="s">
        <v>172</v>
      </c>
      <c r="B5299" t="s">
        <v>263</v>
      </c>
      <c r="C5299" s="1">
        <v>44942</v>
      </c>
      <c r="D5299" s="1">
        <v>45407</v>
      </c>
      <c r="E5299" s="24">
        <v>465</v>
      </c>
      <c r="F5299">
        <v>1</v>
      </c>
      <c r="G5299">
        <v>3</v>
      </c>
      <c r="H5299">
        <v>0.7</v>
      </c>
      <c r="I5299" t="s">
        <v>21</v>
      </c>
      <c r="J5299">
        <v>186</v>
      </c>
      <c r="K5299">
        <v>96</v>
      </c>
      <c r="L5299">
        <v>160</v>
      </c>
      <c r="M5299" t="s">
        <v>259</v>
      </c>
      <c r="N5299" t="s">
        <v>260</v>
      </c>
      <c r="O5299" t="s">
        <v>261</v>
      </c>
      <c r="P5299" t="str">
        <f t="shared" si="246"/>
        <v>NT</v>
      </c>
      <c r="Q5299" t="str">
        <f t="shared" si="247"/>
        <v>NA</v>
      </c>
      <c r="R5299">
        <f t="shared" si="248"/>
        <v>0.6</v>
      </c>
    </row>
    <row r="5300" spans="1:18" x14ac:dyDescent="0.25">
      <c r="A5300" t="s">
        <v>172</v>
      </c>
      <c r="B5300" t="s">
        <v>263</v>
      </c>
      <c r="C5300" s="1">
        <v>44942</v>
      </c>
      <c r="D5300" s="1">
        <v>45407</v>
      </c>
      <c r="E5300" s="24">
        <v>465</v>
      </c>
      <c r="F5300">
        <v>1</v>
      </c>
      <c r="G5300">
        <v>4.0999999999999996</v>
      </c>
      <c r="H5300">
        <v>1</v>
      </c>
      <c r="I5300" t="s">
        <v>21</v>
      </c>
      <c r="J5300">
        <v>186</v>
      </c>
      <c r="K5300">
        <v>96</v>
      </c>
      <c r="L5300">
        <v>160</v>
      </c>
      <c r="M5300" t="s">
        <v>259</v>
      </c>
      <c r="N5300" t="s">
        <v>260</v>
      </c>
      <c r="O5300" t="s">
        <v>261</v>
      </c>
      <c r="P5300" t="str">
        <f t="shared" si="246"/>
        <v>NT</v>
      </c>
      <c r="Q5300" t="str">
        <f t="shared" si="247"/>
        <v>NA</v>
      </c>
      <c r="R5300">
        <f t="shared" si="248"/>
        <v>0.6</v>
      </c>
    </row>
    <row r="5301" spans="1:18" x14ac:dyDescent="0.25">
      <c r="A5301" t="s">
        <v>172</v>
      </c>
      <c r="B5301" t="s">
        <v>263</v>
      </c>
      <c r="C5301" s="1">
        <v>44942</v>
      </c>
      <c r="D5301" s="1">
        <v>45407</v>
      </c>
      <c r="E5301" s="24">
        <v>465</v>
      </c>
      <c r="F5301">
        <v>1</v>
      </c>
      <c r="G5301">
        <v>4.3</v>
      </c>
      <c r="H5301">
        <v>1.1000000000000001</v>
      </c>
      <c r="I5301" t="s">
        <v>21</v>
      </c>
      <c r="J5301">
        <v>186</v>
      </c>
      <c r="K5301">
        <v>96</v>
      </c>
      <c r="L5301">
        <v>160</v>
      </c>
      <c r="M5301" t="s">
        <v>259</v>
      </c>
      <c r="N5301" t="s">
        <v>260</v>
      </c>
      <c r="O5301" t="s">
        <v>261</v>
      </c>
      <c r="P5301" t="str">
        <f t="shared" si="246"/>
        <v>NT</v>
      </c>
      <c r="Q5301" t="str">
        <f t="shared" si="247"/>
        <v>NA</v>
      </c>
      <c r="R5301">
        <f t="shared" si="248"/>
        <v>0.6</v>
      </c>
    </row>
    <row r="5302" spans="1:18" x14ac:dyDescent="0.25">
      <c r="A5302" t="s">
        <v>172</v>
      </c>
      <c r="B5302" t="s">
        <v>263</v>
      </c>
      <c r="C5302" s="1">
        <v>44942</v>
      </c>
      <c r="D5302" s="1">
        <v>45407</v>
      </c>
      <c r="E5302" s="24">
        <v>465</v>
      </c>
      <c r="F5302">
        <v>1</v>
      </c>
      <c r="G5302">
        <v>3.7</v>
      </c>
      <c r="H5302">
        <v>0.9</v>
      </c>
      <c r="I5302" t="s">
        <v>21</v>
      </c>
      <c r="J5302">
        <v>186</v>
      </c>
      <c r="K5302">
        <v>96</v>
      </c>
      <c r="L5302">
        <v>160</v>
      </c>
      <c r="M5302" t="s">
        <v>259</v>
      </c>
      <c r="N5302" t="s">
        <v>260</v>
      </c>
      <c r="O5302" t="s">
        <v>261</v>
      </c>
      <c r="P5302" t="str">
        <f t="shared" si="246"/>
        <v>NT</v>
      </c>
      <c r="Q5302" t="str">
        <f t="shared" si="247"/>
        <v>NA</v>
      </c>
      <c r="R5302">
        <f t="shared" si="248"/>
        <v>0.6</v>
      </c>
    </row>
    <row r="5303" spans="1:18" x14ac:dyDescent="0.25">
      <c r="A5303" t="s">
        <v>172</v>
      </c>
      <c r="B5303" t="s">
        <v>263</v>
      </c>
      <c r="C5303" s="1">
        <v>44942</v>
      </c>
      <c r="D5303" s="1">
        <v>45407</v>
      </c>
      <c r="E5303" s="24">
        <v>465</v>
      </c>
      <c r="F5303">
        <v>1</v>
      </c>
      <c r="G5303">
        <v>3.1</v>
      </c>
      <c r="H5303">
        <v>0.7</v>
      </c>
      <c r="I5303" t="s">
        <v>21</v>
      </c>
      <c r="J5303">
        <v>186</v>
      </c>
      <c r="K5303">
        <v>96</v>
      </c>
      <c r="L5303">
        <v>160</v>
      </c>
      <c r="M5303" t="s">
        <v>259</v>
      </c>
      <c r="N5303" t="s">
        <v>260</v>
      </c>
      <c r="O5303" t="s">
        <v>261</v>
      </c>
      <c r="P5303" t="str">
        <f t="shared" si="246"/>
        <v>NT</v>
      </c>
      <c r="Q5303" t="str">
        <f t="shared" si="247"/>
        <v>NA</v>
      </c>
      <c r="R5303">
        <f t="shared" si="248"/>
        <v>0.6</v>
      </c>
    </row>
    <row r="5304" spans="1:18" x14ac:dyDescent="0.25">
      <c r="A5304" t="s">
        <v>172</v>
      </c>
      <c r="B5304" t="s">
        <v>263</v>
      </c>
      <c r="C5304" s="1">
        <v>44942</v>
      </c>
      <c r="D5304" s="1">
        <v>45407</v>
      </c>
      <c r="E5304" s="24">
        <v>465</v>
      </c>
      <c r="F5304">
        <v>1</v>
      </c>
      <c r="G5304">
        <v>4</v>
      </c>
      <c r="H5304">
        <v>1</v>
      </c>
      <c r="I5304" t="s">
        <v>21</v>
      </c>
      <c r="J5304">
        <v>186</v>
      </c>
      <c r="K5304">
        <v>96</v>
      </c>
      <c r="L5304">
        <v>160</v>
      </c>
      <c r="M5304" t="s">
        <v>259</v>
      </c>
      <c r="N5304" t="s">
        <v>260</v>
      </c>
      <c r="O5304" t="s">
        <v>261</v>
      </c>
      <c r="P5304" t="str">
        <f t="shared" si="246"/>
        <v>NT</v>
      </c>
      <c r="Q5304" t="str">
        <f t="shared" si="247"/>
        <v>NA</v>
      </c>
      <c r="R5304">
        <f t="shared" si="248"/>
        <v>0.6</v>
      </c>
    </row>
    <row r="5305" spans="1:18" x14ac:dyDescent="0.25">
      <c r="A5305" t="s">
        <v>172</v>
      </c>
      <c r="B5305" t="s">
        <v>263</v>
      </c>
      <c r="C5305" s="1">
        <v>44942</v>
      </c>
      <c r="D5305" s="1">
        <v>45407</v>
      </c>
      <c r="E5305" s="24">
        <v>465</v>
      </c>
      <c r="F5305">
        <v>1</v>
      </c>
      <c r="G5305">
        <v>3.2</v>
      </c>
      <c r="H5305">
        <v>0.8</v>
      </c>
      <c r="I5305" t="s">
        <v>21</v>
      </c>
      <c r="J5305">
        <v>186</v>
      </c>
      <c r="K5305">
        <v>96</v>
      </c>
      <c r="L5305">
        <v>160</v>
      </c>
      <c r="M5305" t="s">
        <v>259</v>
      </c>
      <c r="N5305" t="s">
        <v>260</v>
      </c>
      <c r="O5305" t="s">
        <v>261</v>
      </c>
      <c r="P5305" t="str">
        <f t="shared" si="246"/>
        <v>NT</v>
      </c>
      <c r="Q5305" t="str">
        <f t="shared" si="247"/>
        <v>NA</v>
      </c>
      <c r="R5305">
        <f t="shared" si="248"/>
        <v>0.6</v>
      </c>
    </row>
    <row r="5306" spans="1:18" x14ac:dyDescent="0.25">
      <c r="A5306" t="s">
        <v>172</v>
      </c>
      <c r="B5306" t="s">
        <v>263</v>
      </c>
      <c r="C5306" s="1">
        <v>44942</v>
      </c>
      <c r="D5306" s="1">
        <v>45407</v>
      </c>
      <c r="E5306" s="24">
        <v>465</v>
      </c>
      <c r="F5306">
        <v>1</v>
      </c>
      <c r="G5306">
        <v>2.8</v>
      </c>
      <c r="H5306">
        <v>0.7</v>
      </c>
      <c r="I5306" t="s">
        <v>21</v>
      </c>
      <c r="J5306">
        <v>186</v>
      </c>
      <c r="K5306">
        <v>96</v>
      </c>
      <c r="L5306">
        <v>160</v>
      </c>
      <c r="M5306" t="s">
        <v>259</v>
      </c>
      <c r="N5306" t="s">
        <v>260</v>
      </c>
      <c r="O5306" t="s">
        <v>261</v>
      </c>
      <c r="P5306" t="str">
        <f t="shared" si="246"/>
        <v>NT</v>
      </c>
      <c r="Q5306" t="str">
        <f t="shared" si="247"/>
        <v>NA</v>
      </c>
      <c r="R5306">
        <f t="shared" si="248"/>
        <v>0.6</v>
      </c>
    </row>
    <row r="5307" spans="1:18" x14ac:dyDescent="0.25">
      <c r="A5307" t="s">
        <v>172</v>
      </c>
      <c r="B5307" t="s">
        <v>263</v>
      </c>
      <c r="C5307" s="1">
        <v>44942</v>
      </c>
      <c r="D5307" s="1">
        <v>45407</v>
      </c>
      <c r="E5307" s="24">
        <v>465</v>
      </c>
      <c r="F5307">
        <v>1</v>
      </c>
      <c r="G5307">
        <v>3.8</v>
      </c>
      <c r="H5307">
        <v>1</v>
      </c>
      <c r="I5307" t="s">
        <v>21</v>
      </c>
      <c r="J5307">
        <v>186</v>
      </c>
      <c r="K5307">
        <v>96</v>
      </c>
      <c r="L5307">
        <v>160</v>
      </c>
      <c r="M5307" t="s">
        <v>259</v>
      </c>
      <c r="N5307" t="s">
        <v>260</v>
      </c>
      <c r="O5307" t="s">
        <v>261</v>
      </c>
      <c r="P5307" t="str">
        <f t="shared" si="246"/>
        <v>NT</v>
      </c>
      <c r="Q5307" t="str">
        <f t="shared" si="247"/>
        <v>NA</v>
      </c>
      <c r="R5307">
        <f t="shared" si="248"/>
        <v>0.6</v>
      </c>
    </row>
    <row r="5308" spans="1:18" x14ac:dyDescent="0.25">
      <c r="A5308" t="s">
        <v>172</v>
      </c>
      <c r="B5308" t="s">
        <v>263</v>
      </c>
      <c r="C5308" s="1">
        <v>44942</v>
      </c>
      <c r="D5308" s="1">
        <v>45407</v>
      </c>
      <c r="E5308" s="24">
        <v>465</v>
      </c>
      <c r="F5308">
        <v>1</v>
      </c>
      <c r="G5308">
        <v>3.3</v>
      </c>
      <c r="H5308">
        <v>0.8</v>
      </c>
      <c r="I5308" t="s">
        <v>21</v>
      </c>
      <c r="J5308">
        <v>186</v>
      </c>
      <c r="K5308">
        <v>96</v>
      </c>
      <c r="L5308">
        <v>160</v>
      </c>
      <c r="M5308" t="s">
        <v>259</v>
      </c>
      <c r="N5308" t="s">
        <v>260</v>
      </c>
      <c r="O5308" t="s">
        <v>261</v>
      </c>
      <c r="P5308" t="str">
        <f t="shared" si="246"/>
        <v>NT</v>
      </c>
      <c r="Q5308" t="str">
        <f t="shared" si="247"/>
        <v>NA</v>
      </c>
      <c r="R5308">
        <f t="shared" si="248"/>
        <v>0.6</v>
      </c>
    </row>
    <row r="5309" spans="1:18" x14ac:dyDescent="0.25">
      <c r="A5309" t="s">
        <v>172</v>
      </c>
      <c r="B5309" t="s">
        <v>263</v>
      </c>
      <c r="C5309" s="1">
        <v>44942</v>
      </c>
      <c r="D5309" s="1">
        <v>45407</v>
      </c>
      <c r="E5309" s="24">
        <v>465</v>
      </c>
      <c r="F5309">
        <v>1</v>
      </c>
      <c r="G5309">
        <v>3.6</v>
      </c>
      <c r="H5309">
        <v>0.9</v>
      </c>
      <c r="I5309" t="s">
        <v>21</v>
      </c>
      <c r="J5309">
        <v>186</v>
      </c>
      <c r="K5309">
        <v>96</v>
      </c>
      <c r="L5309">
        <v>160</v>
      </c>
      <c r="M5309" t="s">
        <v>259</v>
      </c>
      <c r="N5309" t="s">
        <v>260</v>
      </c>
      <c r="O5309" t="s">
        <v>261</v>
      </c>
      <c r="P5309" t="str">
        <f t="shared" si="246"/>
        <v>NT</v>
      </c>
      <c r="Q5309" t="str">
        <f t="shared" si="247"/>
        <v>NA</v>
      </c>
      <c r="R5309">
        <f t="shared" si="248"/>
        <v>0.6</v>
      </c>
    </row>
    <row r="5310" spans="1:18" x14ac:dyDescent="0.25">
      <c r="A5310" t="s">
        <v>172</v>
      </c>
      <c r="B5310" t="s">
        <v>263</v>
      </c>
      <c r="C5310" s="1">
        <v>44942</v>
      </c>
      <c r="D5310" s="1">
        <v>45407</v>
      </c>
      <c r="E5310" s="24">
        <v>465</v>
      </c>
      <c r="F5310">
        <v>1</v>
      </c>
      <c r="G5310">
        <v>4.2</v>
      </c>
      <c r="H5310">
        <v>1.1000000000000001</v>
      </c>
      <c r="I5310" t="s">
        <v>21</v>
      </c>
      <c r="J5310">
        <v>186</v>
      </c>
      <c r="K5310">
        <v>96</v>
      </c>
      <c r="L5310">
        <v>160</v>
      </c>
      <c r="M5310" t="s">
        <v>259</v>
      </c>
      <c r="N5310" t="s">
        <v>260</v>
      </c>
      <c r="O5310" t="s">
        <v>261</v>
      </c>
      <c r="P5310" t="str">
        <f t="shared" si="246"/>
        <v>NT</v>
      </c>
      <c r="Q5310" t="str">
        <f t="shared" si="247"/>
        <v>NA</v>
      </c>
      <c r="R5310">
        <f t="shared" si="248"/>
        <v>0.6</v>
      </c>
    </row>
    <row r="5311" spans="1:18" x14ac:dyDescent="0.25">
      <c r="A5311" t="s">
        <v>172</v>
      </c>
      <c r="B5311" t="s">
        <v>263</v>
      </c>
      <c r="C5311" s="1">
        <v>44942</v>
      </c>
      <c r="D5311" s="1">
        <v>45407</v>
      </c>
      <c r="E5311" s="24">
        <v>465</v>
      </c>
      <c r="F5311">
        <v>1</v>
      </c>
      <c r="G5311">
        <v>3.4</v>
      </c>
      <c r="H5311">
        <v>0.8</v>
      </c>
      <c r="I5311" t="s">
        <v>21</v>
      </c>
      <c r="J5311">
        <v>186</v>
      </c>
      <c r="K5311">
        <v>96</v>
      </c>
      <c r="L5311">
        <v>160</v>
      </c>
      <c r="M5311" t="s">
        <v>259</v>
      </c>
      <c r="N5311" t="s">
        <v>260</v>
      </c>
      <c r="O5311" t="s">
        <v>261</v>
      </c>
      <c r="P5311" t="str">
        <f t="shared" si="246"/>
        <v>NT</v>
      </c>
      <c r="Q5311" t="str">
        <f t="shared" si="247"/>
        <v>NA</v>
      </c>
      <c r="R5311">
        <f t="shared" si="248"/>
        <v>0.6</v>
      </c>
    </row>
    <row r="5312" spans="1:18" x14ac:dyDescent="0.25">
      <c r="A5312" t="s">
        <v>172</v>
      </c>
      <c r="B5312" t="s">
        <v>263</v>
      </c>
      <c r="C5312" s="1">
        <v>44942</v>
      </c>
      <c r="D5312" s="1">
        <v>45407</v>
      </c>
      <c r="E5312" s="24">
        <v>465</v>
      </c>
      <c r="F5312">
        <v>1</v>
      </c>
      <c r="G5312">
        <v>4.9000000000000004</v>
      </c>
      <c r="H5312">
        <v>1.2</v>
      </c>
      <c r="I5312" t="s">
        <v>21</v>
      </c>
      <c r="J5312">
        <v>186</v>
      </c>
      <c r="K5312">
        <v>96</v>
      </c>
      <c r="L5312">
        <v>160</v>
      </c>
      <c r="M5312" t="s">
        <v>259</v>
      </c>
      <c r="N5312" t="s">
        <v>260</v>
      </c>
      <c r="O5312" t="s">
        <v>261</v>
      </c>
      <c r="P5312" t="str">
        <f t="shared" si="246"/>
        <v>NT</v>
      </c>
      <c r="Q5312" t="str">
        <f t="shared" si="247"/>
        <v>NA</v>
      </c>
      <c r="R5312">
        <f t="shared" si="248"/>
        <v>0.6</v>
      </c>
    </row>
    <row r="5313" spans="1:18" x14ac:dyDescent="0.25">
      <c r="A5313" t="s">
        <v>172</v>
      </c>
      <c r="B5313" t="s">
        <v>263</v>
      </c>
      <c r="C5313" s="1">
        <v>44942</v>
      </c>
      <c r="D5313" s="1">
        <v>45407</v>
      </c>
      <c r="E5313" s="24">
        <v>465</v>
      </c>
      <c r="F5313">
        <v>1</v>
      </c>
      <c r="G5313">
        <v>3.3</v>
      </c>
      <c r="H5313">
        <v>0.8</v>
      </c>
      <c r="I5313" t="s">
        <v>21</v>
      </c>
      <c r="J5313">
        <v>186</v>
      </c>
      <c r="K5313">
        <v>96</v>
      </c>
      <c r="L5313">
        <v>160</v>
      </c>
      <c r="M5313" t="s">
        <v>259</v>
      </c>
      <c r="N5313" t="s">
        <v>260</v>
      </c>
      <c r="O5313" t="s">
        <v>261</v>
      </c>
      <c r="P5313" t="str">
        <f t="shared" si="246"/>
        <v>NT</v>
      </c>
      <c r="Q5313" t="str">
        <f t="shared" si="247"/>
        <v>NA</v>
      </c>
      <c r="R5313">
        <f t="shared" si="248"/>
        <v>0.6</v>
      </c>
    </row>
    <row r="5314" spans="1:18" x14ac:dyDescent="0.25">
      <c r="A5314" t="s">
        <v>172</v>
      </c>
      <c r="B5314" t="s">
        <v>263</v>
      </c>
      <c r="C5314" s="1">
        <v>44942</v>
      </c>
      <c r="D5314" s="1">
        <v>45407</v>
      </c>
      <c r="E5314" s="24">
        <v>465</v>
      </c>
      <c r="F5314">
        <v>1</v>
      </c>
      <c r="G5314">
        <v>4.7</v>
      </c>
      <c r="H5314">
        <v>1.2</v>
      </c>
      <c r="I5314" t="s">
        <v>21</v>
      </c>
      <c r="J5314">
        <v>186</v>
      </c>
      <c r="K5314">
        <v>96</v>
      </c>
      <c r="L5314">
        <v>160</v>
      </c>
      <c r="M5314" t="s">
        <v>259</v>
      </c>
      <c r="N5314" t="s">
        <v>260</v>
      </c>
      <c r="O5314" t="s">
        <v>261</v>
      </c>
      <c r="P5314" t="str">
        <f t="shared" si="246"/>
        <v>NT</v>
      </c>
      <c r="Q5314" t="str">
        <f t="shared" si="247"/>
        <v>NA</v>
      </c>
      <c r="R5314">
        <f t="shared" si="248"/>
        <v>0.6</v>
      </c>
    </row>
    <row r="5315" spans="1:18" x14ac:dyDescent="0.25">
      <c r="A5315" t="s">
        <v>172</v>
      </c>
      <c r="B5315" t="s">
        <v>263</v>
      </c>
      <c r="C5315" s="1">
        <v>44942</v>
      </c>
      <c r="D5315" s="1">
        <v>45407</v>
      </c>
      <c r="E5315" s="24">
        <v>465</v>
      </c>
      <c r="F5315">
        <v>1</v>
      </c>
      <c r="G5315">
        <v>4.3</v>
      </c>
      <c r="H5315">
        <v>1.1000000000000001</v>
      </c>
      <c r="I5315" t="s">
        <v>21</v>
      </c>
      <c r="J5315">
        <v>186</v>
      </c>
      <c r="K5315">
        <v>96</v>
      </c>
      <c r="L5315">
        <v>160</v>
      </c>
      <c r="M5315" t="s">
        <v>259</v>
      </c>
      <c r="N5315" t="s">
        <v>260</v>
      </c>
      <c r="O5315" t="s">
        <v>261</v>
      </c>
      <c r="P5315" t="str">
        <f t="shared" ref="P5315:P5378" si="249">IF(B5315="AltCom",E5315*0.003+1.43,IF(B5315="EreCya",E5315*0.003+2.87,IF(B5315="JulOrn",E5315*0.004+2.3,IF(B5315="LepElo",E5315*0.011+0.91,IF(B5315="NeoPul",E5315*0.004+2.46,IF(B5315="NeoTet","NT",IF(B5315="TelTem",E5315*0.006+1.77,IF(B5315="VarMoo",E5315*0.003+1.67,"AAAAAAAAAH"))))))))</f>
        <v>NT</v>
      </c>
      <c r="Q5315" t="str">
        <f t="shared" ref="Q5315:Q5378" si="250">IF(B5315="NeoTet", "NA", G5315-P5315)</f>
        <v>NA</v>
      </c>
      <c r="R5315">
        <f t="shared" ref="R5315:R5378" si="251">K5315/L5315</f>
        <v>0.6</v>
      </c>
    </row>
    <row r="5316" spans="1:18" x14ac:dyDescent="0.25">
      <c r="A5316" t="s">
        <v>172</v>
      </c>
      <c r="B5316" t="s">
        <v>263</v>
      </c>
      <c r="C5316" s="1">
        <v>44942</v>
      </c>
      <c r="D5316" s="1">
        <v>45407</v>
      </c>
      <c r="E5316" s="24">
        <v>465</v>
      </c>
      <c r="F5316">
        <v>1</v>
      </c>
      <c r="G5316">
        <v>3.4</v>
      </c>
      <c r="H5316">
        <v>0.9</v>
      </c>
      <c r="I5316" t="s">
        <v>21</v>
      </c>
      <c r="J5316">
        <v>186</v>
      </c>
      <c r="K5316">
        <v>96</v>
      </c>
      <c r="L5316">
        <v>160</v>
      </c>
      <c r="M5316" t="s">
        <v>259</v>
      </c>
      <c r="N5316" t="s">
        <v>260</v>
      </c>
      <c r="O5316" t="s">
        <v>261</v>
      </c>
      <c r="P5316" t="str">
        <f t="shared" si="249"/>
        <v>NT</v>
      </c>
      <c r="Q5316" t="str">
        <f t="shared" si="250"/>
        <v>NA</v>
      </c>
      <c r="R5316">
        <f t="shared" si="251"/>
        <v>0.6</v>
      </c>
    </row>
    <row r="5317" spans="1:18" x14ac:dyDescent="0.25">
      <c r="A5317" t="s">
        <v>172</v>
      </c>
      <c r="B5317" t="s">
        <v>263</v>
      </c>
      <c r="C5317" s="1">
        <v>44942</v>
      </c>
      <c r="D5317" s="1">
        <v>45407</v>
      </c>
      <c r="E5317" s="24">
        <v>465</v>
      </c>
      <c r="F5317">
        <v>1</v>
      </c>
      <c r="G5317">
        <v>5.0999999999999996</v>
      </c>
      <c r="H5317">
        <v>1.3</v>
      </c>
      <c r="I5317" t="s">
        <v>21</v>
      </c>
      <c r="J5317">
        <v>186</v>
      </c>
      <c r="K5317">
        <v>96</v>
      </c>
      <c r="L5317">
        <v>160</v>
      </c>
      <c r="M5317" t="s">
        <v>259</v>
      </c>
      <c r="N5317" t="s">
        <v>260</v>
      </c>
      <c r="O5317" t="s">
        <v>261</v>
      </c>
      <c r="P5317" t="str">
        <f t="shared" si="249"/>
        <v>NT</v>
      </c>
      <c r="Q5317" t="str">
        <f t="shared" si="250"/>
        <v>NA</v>
      </c>
      <c r="R5317">
        <f t="shared" si="251"/>
        <v>0.6</v>
      </c>
    </row>
    <row r="5318" spans="1:18" x14ac:dyDescent="0.25">
      <c r="A5318" t="s">
        <v>172</v>
      </c>
      <c r="B5318" t="s">
        <v>263</v>
      </c>
      <c r="C5318" s="1">
        <v>44942</v>
      </c>
      <c r="D5318" s="1">
        <v>45407</v>
      </c>
      <c r="E5318" s="24">
        <v>465</v>
      </c>
      <c r="F5318">
        <v>1</v>
      </c>
      <c r="G5318">
        <v>4</v>
      </c>
      <c r="H5318">
        <v>1</v>
      </c>
      <c r="I5318" t="s">
        <v>21</v>
      </c>
      <c r="J5318">
        <v>186</v>
      </c>
      <c r="K5318">
        <v>96</v>
      </c>
      <c r="L5318">
        <v>160</v>
      </c>
      <c r="M5318" t="s">
        <v>259</v>
      </c>
      <c r="N5318" t="s">
        <v>260</v>
      </c>
      <c r="O5318" t="s">
        <v>261</v>
      </c>
      <c r="P5318" t="str">
        <f t="shared" si="249"/>
        <v>NT</v>
      </c>
      <c r="Q5318" t="str">
        <f t="shared" si="250"/>
        <v>NA</v>
      </c>
      <c r="R5318">
        <f t="shared" si="251"/>
        <v>0.6</v>
      </c>
    </row>
    <row r="5319" spans="1:18" x14ac:dyDescent="0.25">
      <c r="A5319" t="s">
        <v>172</v>
      </c>
      <c r="B5319" t="s">
        <v>263</v>
      </c>
      <c r="C5319" s="1">
        <v>44942</v>
      </c>
      <c r="D5319" s="1">
        <v>45407</v>
      </c>
      <c r="E5319" s="24">
        <v>465</v>
      </c>
      <c r="F5319">
        <v>1</v>
      </c>
      <c r="G5319">
        <v>3.1</v>
      </c>
      <c r="H5319">
        <v>0.7</v>
      </c>
      <c r="I5319" t="s">
        <v>21</v>
      </c>
      <c r="J5319">
        <v>186</v>
      </c>
      <c r="K5319">
        <v>96</v>
      </c>
      <c r="L5319">
        <v>160</v>
      </c>
      <c r="M5319" t="s">
        <v>259</v>
      </c>
      <c r="N5319" t="s">
        <v>260</v>
      </c>
      <c r="O5319" t="s">
        <v>261</v>
      </c>
      <c r="P5319" t="str">
        <f t="shared" si="249"/>
        <v>NT</v>
      </c>
      <c r="Q5319" t="str">
        <f t="shared" si="250"/>
        <v>NA</v>
      </c>
      <c r="R5319">
        <f t="shared" si="251"/>
        <v>0.6</v>
      </c>
    </row>
    <row r="5320" spans="1:18" x14ac:dyDescent="0.25">
      <c r="A5320" t="s">
        <v>172</v>
      </c>
      <c r="B5320" t="s">
        <v>263</v>
      </c>
      <c r="C5320" s="1">
        <v>44942</v>
      </c>
      <c r="D5320" s="1">
        <v>45407</v>
      </c>
      <c r="E5320" s="24">
        <v>465</v>
      </c>
      <c r="F5320">
        <v>1</v>
      </c>
      <c r="G5320">
        <v>3.8</v>
      </c>
      <c r="H5320">
        <v>1</v>
      </c>
      <c r="I5320" t="s">
        <v>21</v>
      </c>
      <c r="J5320">
        <v>186</v>
      </c>
      <c r="K5320">
        <v>96</v>
      </c>
      <c r="L5320">
        <v>160</v>
      </c>
      <c r="M5320" t="s">
        <v>259</v>
      </c>
      <c r="N5320" t="s">
        <v>260</v>
      </c>
      <c r="O5320" t="s">
        <v>261</v>
      </c>
      <c r="P5320" t="str">
        <f t="shared" si="249"/>
        <v>NT</v>
      </c>
      <c r="Q5320" t="str">
        <f t="shared" si="250"/>
        <v>NA</v>
      </c>
      <c r="R5320">
        <f t="shared" si="251"/>
        <v>0.6</v>
      </c>
    </row>
    <row r="5321" spans="1:18" x14ac:dyDescent="0.25">
      <c r="A5321" t="s">
        <v>172</v>
      </c>
      <c r="B5321" t="s">
        <v>263</v>
      </c>
      <c r="C5321" s="1">
        <v>44942</v>
      </c>
      <c r="D5321" s="1">
        <v>45407</v>
      </c>
      <c r="E5321" s="24">
        <v>465</v>
      </c>
      <c r="F5321">
        <v>1</v>
      </c>
      <c r="G5321">
        <v>3.4</v>
      </c>
      <c r="H5321">
        <v>0.8</v>
      </c>
      <c r="I5321" t="s">
        <v>21</v>
      </c>
      <c r="J5321">
        <v>186</v>
      </c>
      <c r="K5321">
        <v>96</v>
      </c>
      <c r="L5321">
        <v>160</v>
      </c>
      <c r="M5321" t="s">
        <v>259</v>
      </c>
      <c r="N5321" t="s">
        <v>260</v>
      </c>
      <c r="O5321" t="s">
        <v>261</v>
      </c>
      <c r="P5321" t="str">
        <f t="shared" si="249"/>
        <v>NT</v>
      </c>
      <c r="Q5321" t="str">
        <f t="shared" si="250"/>
        <v>NA</v>
      </c>
      <c r="R5321">
        <f t="shared" si="251"/>
        <v>0.6</v>
      </c>
    </row>
    <row r="5322" spans="1:18" x14ac:dyDescent="0.25">
      <c r="A5322" t="s">
        <v>172</v>
      </c>
      <c r="B5322" t="s">
        <v>263</v>
      </c>
      <c r="C5322" s="1">
        <v>44942</v>
      </c>
      <c r="D5322" s="1">
        <v>45407</v>
      </c>
      <c r="E5322" s="24">
        <v>465</v>
      </c>
      <c r="F5322">
        <v>1</v>
      </c>
      <c r="G5322">
        <v>3.9</v>
      </c>
      <c r="H5322">
        <v>1</v>
      </c>
      <c r="I5322" t="s">
        <v>21</v>
      </c>
      <c r="J5322">
        <v>186</v>
      </c>
      <c r="K5322">
        <v>96</v>
      </c>
      <c r="L5322">
        <v>160</v>
      </c>
      <c r="M5322" t="s">
        <v>259</v>
      </c>
      <c r="N5322" t="s">
        <v>260</v>
      </c>
      <c r="O5322" t="s">
        <v>261</v>
      </c>
      <c r="P5322" t="str">
        <f t="shared" si="249"/>
        <v>NT</v>
      </c>
      <c r="Q5322" t="str">
        <f t="shared" si="250"/>
        <v>NA</v>
      </c>
      <c r="R5322">
        <f t="shared" si="251"/>
        <v>0.6</v>
      </c>
    </row>
    <row r="5323" spans="1:18" x14ac:dyDescent="0.25">
      <c r="A5323" t="s">
        <v>172</v>
      </c>
      <c r="B5323" t="s">
        <v>263</v>
      </c>
      <c r="C5323" s="1">
        <v>44942</v>
      </c>
      <c r="D5323" s="1">
        <v>45407</v>
      </c>
      <c r="E5323" s="24">
        <v>465</v>
      </c>
      <c r="F5323">
        <v>1</v>
      </c>
      <c r="G5323">
        <v>3.3</v>
      </c>
      <c r="H5323">
        <v>0.8</v>
      </c>
      <c r="I5323" t="s">
        <v>21</v>
      </c>
      <c r="J5323">
        <v>186</v>
      </c>
      <c r="K5323">
        <v>96</v>
      </c>
      <c r="L5323">
        <v>160</v>
      </c>
      <c r="M5323" t="s">
        <v>259</v>
      </c>
      <c r="N5323" t="s">
        <v>260</v>
      </c>
      <c r="O5323" t="s">
        <v>261</v>
      </c>
      <c r="P5323" t="str">
        <f t="shared" si="249"/>
        <v>NT</v>
      </c>
      <c r="Q5323" t="str">
        <f t="shared" si="250"/>
        <v>NA</v>
      </c>
      <c r="R5323">
        <f t="shared" si="251"/>
        <v>0.6</v>
      </c>
    </row>
    <row r="5324" spans="1:18" x14ac:dyDescent="0.25">
      <c r="A5324" t="s">
        <v>172</v>
      </c>
      <c r="B5324" t="s">
        <v>263</v>
      </c>
      <c r="C5324" s="1">
        <v>44942</v>
      </c>
      <c r="D5324" s="1">
        <v>45407</v>
      </c>
      <c r="E5324" s="24">
        <v>465</v>
      </c>
      <c r="F5324">
        <v>1</v>
      </c>
      <c r="G5324">
        <v>4.4000000000000004</v>
      </c>
      <c r="H5324">
        <v>1.1000000000000001</v>
      </c>
      <c r="I5324" t="s">
        <v>21</v>
      </c>
      <c r="J5324">
        <v>186</v>
      </c>
      <c r="K5324">
        <v>96</v>
      </c>
      <c r="L5324">
        <v>160</v>
      </c>
      <c r="M5324" t="s">
        <v>259</v>
      </c>
      <c r="N5324" t="s">
        <v>260</v>
      </c>
      <c r="O5324" t="s">
        <v>261</v>
      </c>
      <c r="P5324" t="str">
        <f t="shared" si="249"/>
        <v>NT</v>
      </c>
      <c r="Q5324" t="str">
        <f t="shared" si="250"/>
        <v>NA</v>
      </c>
      <c r="R5324">
        <f t="shared" si="251"/>
        <v>0.6</v>
      </c>
    </row>
    <row r="5325" spans="1:18" x14ac:dyDescent="0.25">
      <c r="A5325" t="s">
        <v>172</v>
      </c>
      <c r="B5325" t="s">
        <v>263</v>
      </c>
      <c r="C5325" s="1">
        <v>44942</v>
      </c>
      <c r="D5325" s="1">
        <v>45407</v>
      </c>
      <c r="E5325" s="24">
        <v>465</v>
      </c>
      <c r="F5325">
        <v>1</v>
      </c>
      <c r="G5325">
        <v>4</v>
      </c>
      <c r="H5325">
        <v>1</v>
      </c>
      <c r="I5325" t="s">
        <v>21</v>
      </c>
      <c r="J5325">
        <v>186</v>
      </c>
      <c r="K5325">
        <v>96</v>
      </c>
      <c r="L5325">
        <v>160</v>
      </c>
      <c r="M5325" t="s">
        <v>259</v>
      </c>
      <c r="N5325" t="s">
        <v>260</v>
      </c>
      <c r="O5325" t="s">
        <v>261</v>
      </c>
      <c r="P5325" t="str">
        <f t="shared" si="249"/>
        <v>NT</v>
      </c>
      <c r="Q5325" t="str">
        <f t="shared" si="250"/>
        <v>NA</v>
      </c>
      <c r="R5325">
        <f t="shared" si="251"/>
        <v>0.6</v>
      </c>
    </row>
    <row r="5326" spans="1:18" x14ac:dyDescent="0.25">
      <c r="A5326" t="s">
        <v>172</v>
      </c>
      <c r="B5326" t="s">
        <v>263</v>
      </c>
      <c r="C5326" s="1">
        <v>44942</v>
      </c>
      <c r="D5326" s="1">
        <v>45407</v>
      </c>
      <c r="E5326" s="24">
        <v>465</v>
      </c>
      <c r="F5326">
        <v>1</v>
      </c>
      <c r="G5326">
        <v>4.0999999999999996</v>
      </c>
      <c r="H5326">
        <v>1</v>
      </c>
      <c r="I5326" t="s">
        <v>21</v>
      </c>
      <c r="J5326">
        <v>186</v>
      </c>
      <c r="K5326">
        <v>96</v>
      </c>
      <c r="L5326">
        <v>160</v>
      </c>
      <c r="M5326" t="s">
        <v>259</v>
      </c>
      <c r="N5326" t="s">
        <v>260</v>
      </c>
      <c r="O5326" t="s">
        <v>261</v>
      </c>
      <c r="P5326" t="str">
        <f t="shared" si="249"/>
        <v>NT</v>
      </c>
      <c r="Q5326" t="str">
        <f t="shared" si="250"/>
        <v>NA</v>
      </c>
      <c r="R5326">
        <f t="shared" si="251"/>
        <v>0.6</v>
      </c>
    </row>
    <row r="5327" spans="1:18" x14ac:dyDescent="0.25">
      <c r="A5327" t="s">
        <v>172</v>
      </c>
      <c r="B5327" t="s">
        <v>263</v>
      </c>
      <c r="C5327" s="1">
        <v>44942</v>
      </c>
      <c r="D5327" s="1">
        <v>45407</v>
      </c>
      <c r="E5327" s="24">
        <v>465</v>
      </c>
      <c r="F5327">
        <v>1</v>
      </c>
      <c r="G5327">
        <v>4.7</v>
      </c>
      <c r="H5327">
        <v>1.2</v>
      </c>
      <c r="I5327" t="s">
        <v>21</v>
      </c>
      <c r="J5327">
        <v>186</v>
      </c>
      <c r="K5327">
        <v>96</v>
      </c>
      <c r="L5327">
        <v>160</v>
      </c>
      <c r="M5327" t="s">
        <v>259</v>
      </c>
      <c r="N5327" t="s">
        <v>260</v>
      </c>
      <c r="O5327" t="s">
        <v>261</v>
      </c>
      <c r="P5327" t="str">
        <f t="shared" si="249"/>
        <v>NT</v>
      </c>
      <c r="Q5327" t="str">
        <f t="shared" si="250"/>
        <v>NA</v>
      </c>
      <c r="R5327">
        <f t="shared" si="251"/>
        <v>0.6</v>
      </c>
    </row>
    <row r="5328" spans="1:18" x14ac:dyDescent="0.25">
      <c r="A5328" t="s">
        <v>172</v>
      </c>
      <c r="B5328" t="s">
        <v>263</v>
      </c>
      <c r="C5328" s="1">
        <v>44942</v>
      </c>
      <c r="D5328" s="1">
        <v>45407</v>
      </c>
      <c r="E5328" s="24">
        <v>465</v>
      </c>
      <c r="F5328">
        <v>1</v>
      </c>
      <c r="G5328">
        <v>3.8</v>
      </c>
      <c r="H5328">
        <v>0.9</v>
      </c>
      <c r="I5328" t="s">
        <v>21</v>
      </c>
      <c r="J5328">
        <v>186</v>
      </c>
      <c r="K5328">
        <v>96</v>
      </c>
      <c r="L5328">
        <v>160</v>
      </c>
      <c r="M5328" t="s">
        <v>259</v>
      </c>
      <c r="N5328" t="s">
        <v>260</v>
      </c>
      <c r="O5328" t="s">
        <v>261</v>
      </c>
      <c r="P5328" t="str">
        <f t="shared" si="249"/>
        <v>NT</v>
      </c>
      <c r="Q5328" t="str">
        <f t="shared" si="250"/>
        <v>NA</v>
      </c>
      <c r="R5328">
        <f t="shared" si="251"/>
        <v>0.6</v>
      </c>
    </row>
    <row r="5329" spans="1:18" x14ac:dyDescent="0.25">
      <c r="A5329" t="s">
        <v>172</v>
      </c>
      <c r="B5329" t="s">
        <v>263</v>
      </c>
      <c r="C5329" s="1">
        <v>44942</v>
      </c>
      <c r="D5329" s="1">
        <v>45407</v>
      </c>
      <c r="E5329" s="24">
        <v>465</v>
      </c>
      <c r="F5329">
        <v>1</v>
      </c>
      <c r="G5329">
        <v>3.7</v>
      </c>
      <c r="H5329">
        <v>0.9</v>
      </c>
      <c r="I5329" t="s">
        <v>21</v>
      </c>
      <c r="J5329">
        <v>186</v>
      </c>
      <c r="K5329">
        <v>96</v>
      </c>
      <c r="L5329">
        <v>160</v>
      </c>
      <c r="M5329" t="s">
        <v>259</v>
      </c>
      <c r="N5329" t="s">
        <v>260</v>
      </c>
      <c r="O5329" t="s">
        <v>261</v>
      </c>
      <c r="P5329" t="str">
        <f t="shared" si="249"/>
        <v>NT</v>
      </c>
      <c r="Q5329" t="str">
        <f t="shared" si="250"/>
        <v>NA</v>
      </c>
      <c r="R5329">
        <f t="shared" si="251"/>
        <v>0.6</v>
      </c>
    </row>
    <row r="5330" spans="1:18" x14ac:dyDescent="0.25">
      <c r="A5330" t="s">
        <v>172</v>
      </c>
      <c r="B5330" t="s">
        <v>263</v>
      </c>
      <c r="C5330" s="1">
        <v>44942</v>
      </c>
      <c r="D5330" s="1">
        <v>45407</v>
      </c>
      <c r="E5330" s="24">
        <v>465</v>
      </c>
      <c r="F5330">
        <v>1</v>
      </c>
      <c r="G5330">
        <v>4.5999999999999996</v>
      </c>
      <c r="H5330">
        <v>1.2</v>
      </c>
      <c r="I5330" t="s">
        <v>21</v>
      </c>
      <c r="J5330">
        <v>186</v>
      </c>
      <c r="K5330">
        <v>96</v>
      </c>
      <c r="L5330">
        <v>160</v>
      </c>
      <c r="M5330" t="s">
        <v>259</v>
      </c>
      <c r="N5330" t="s">
        <v>260</v>
      </c>
      <c r="O5330" t="s">
        <v>261</v>
      </c>
      <c r="P5330" t="str">
        <f t="shared" si="249"/>
        <v>NT</v>
      </c>
      <c r="Q5330" t="str">
        <f t="shared" si="250"/>
        <v>NA</v>
      </c>
      <c r="R5330">
        <f t="shared" si="251"/>
        <v>0.6</v>
      </c>
    </row>
    <row r="5331" spans="1:18" x14ac:dyDescent="0.25">
      <c r="A5331" t="s">
        <v>172</v>
      </c>
      <c r="B5331" t="s">
        <v>263</v>
      </c>
      <c r="C5331" s="1">
        <v>44942</v>
      </c>
      <c r="D5331" s="1">
        <v>45407</v>
      </c>
      <c r="E5331" s="24">
        <v>465</v>
      </c>
      <c r="F5331">
        <v>1</v>
      </c>
      <c r="G5331">
        <v>4</v>
      </c>
      <c r="H5331">
        <v>1.1000000000000001</v>
      </c>
      <c r="I5331" t="s">
        <v>21</v>
      </c>
      <c r="J5331">
        <v>186</v>
      </c>
      <c r="K5331">
        <v>96</v>
      </c>
      <c r="L5331">
        <v>160</v>
      </c>
      <c r="M5331" t="s">
        <v>259</v>
      </c>
      <c r="N5331" t="s">
        <v>260</v>
      </c>
      <c r="O5331" t="s">
        <v>261</v>
      </c>
      <c r="P5331" t="str">
        <f t="shared" si="249"/>
        <v>NT</v>
      </c>
      <c r="Q5331" t="str">
        <f t="shared" si="250"/>
        <v>NA</v>
      </c>
      <c r="R5331">
        <f t="shared" si="251"/>
        <v>0.6</v>
      </c>
    </row>
    <row r="5332" spans="1:18" x14ac:dyDescent="0.25">
      <c r="A5332" t="s">
        <v>172</v>
      </c>
      <c r="B5332" t="s">
        <v>263</v>
      </c>
      <c r="C5332" s="1">
        <v>44942</v>
      </c>
      <c r="D5332" s="1">
        <v>45407</v>
      </c>
      <c r="E5332" s="24">
        <v>465</v>
      </c>
      <c r="F5332">
        <v>1</v>
      </c>
      <c r="G5332">
        <v>4.9000000000000004</v>
      </c>
      <c r="H5332">
        <v>1.3</v>
      </c>
      <c r="I5332" t="s">
        <v>21</v>
      </c>
      <c r="J5332">
        <v>186</v>
      </c>
      <c r="K5332">
        <v>96</v>
      </c>
      <c r="L5332">
        <v>160</v>
      </c>
      <c r="M5332" t="s">
        <v>259</v>
      </c>
      <c r="N5332" t="s">
        <v>260</v>
      </c>
      <c r="O5332" t="s">
        <v>261</v>
      </c>
      <c r="P5332" t="str">
        <f t="shared" si="249"/>
        <v>NT</v>
      </c>
      <c r="Q5332" t="str">
        <f t="shared" si="250"/>
        <v>NA</v>
      </c>
      <c r="R5332">
        <f t="shared" si="251"/>
        <v>0.6</v>
      </c>
    </row>
    <row r="5333" spans="1:18" x14ac:dyDescent="0.25">
      <c r="A5333" t="s">
        <v>172</v>
      </c>
      <c r="B5333" t="s">
        <v>263</v>
      </c>
      <c r="C5333" s="1">
        <v>44942</v>
      </c>
      <c r="D5333" s="1">
        <v>45407</v>
      </c>
      <c r="E5333" s="24">
        <v>465</v>
      </c>
      <c r="F5333">
        <v>1</v>
      </c>
      <c r="G5333">
        <v>3.8</v>
      </c>
      <c r="H5333">
        <v>0.9</v>
      </c>
      <c r="I5333" t="s">
        <v>21</v>
      </c>
      <c r="J5333">
        <v>186</v>
      </c>
      <c r="K5333">
        <v>96</v>
      </c>
      <c r="L5333">
        <v>160</v>
      </c>
      <c r="M5333" t="s">
        <v>259</v>
      </c>
      <c r="N5333" t="s">
        <v>260</v>
      </c>
      <c r="O5333" t="s">
        <v>261</v>
      </c>
      <c r="P5333" t="str">
        <f t="shared" si="249"/>
        <v>NT</v>
      </c>
      <c r="Q5333" t="str">
        <f t="shared" si="250"/>
        <v>NA</v>
      </c>
      <c r="R5333">
        <f t="shared" si="251"/>
        <v>0.6</v>
      </c>
    </row>
    <row r="5334" spans="1:18" x14ac:dyDescent="0.25">
      <c r="A5334" t="s">
        <v>172</v>
      </c>
      <c r="B5334" t="s">
        <v>263</v>
      </c>
      <c r="C5334" s="1">
        <v>44942</v>
      </c>
      <c r="D5334" s="1">
        <v>45407</v>
      </c>
      <c r="E5334" s="24">
        <v>465</v>
      </c>
      <c r="F5334">
        <v>1</v>
      </c>
      <c r="G5334">
        <v>4.8</v>
      </c>
      <c r="H5334">
        <v>1.2</v>
      </c>
      <c r="I5334" t="s">
        <v>21</v>
      </c>
      <c r="J5334">
        <v>186</v>
      </c>
      <c r="K5334">
        <v>96</v>
      </c>
      <c r="L5334">
        <v>160</v>
      </c>
      <c r="M5334" t="s">
        <v>259</v>
      </c>
      <c r="N5334" t="s">
        <v>260</v>
      </c>
      <c r="O5334" t="s">
        <v>261</v>
      </c>
      <c r="P5334" t="str">
        <f t="shared" si="249"/>
        <v>NT</v>
      </c>
      <c r="Q5334" t="str">
        <f t="shared" si="250"/>
        <v>NA</v>
      </c>
      <c r="R5334">
        <f t="shared" si="251"/>
        <v>0.6</v>
      </c>
    </row>
    <row r="5335" spans="1:18" x14ac:dyDescent="0.25">
      <c r="A5335" t="s">
        <v>172</v>
      </c>
      <c r="B5335" t="s">
        <v>263</v>
      </c>
      <c r="C5335" s="1">
        <v>44942</v>
      </c>
      <c r="D5335" s="1">
        <v>45407</v>
      </c>
      <c r="E5335" s="24">
        <v>465</v>
      </c>
      <c r="F5335">
        <v>1</v>
      </c>
      <c r="G5335">
        <v>4.5</v>
      </c>
      <c r="H5335">
        <v>1.1000000000000001</v>
      </c>
      <c r="I5335" t="s">
        <v>21</v>
      </c>
      <c r="J5335">
        <v>186</v>
      </c>
      <c r="K5335">
        <v>96</v>
      </c>
      <c r="L5335">
        <v>160</v>
      </c>
      <c r="M5335" t="s">
        <v>259</v>
      </c>
      <c r="N5335" t="s">
        <v>260</v>
      </c>
      <c r="O5335" t="s">
        <v>261</v>
      </c>
      <c r="P5335" t="str">
        <f t="shared" si="249"/>
        <v>NT</v>
      </c>
      <c r="Q5335" t="str">
        <f t="shared" si="250"/>
        <v>NA</v>
      </c>
      <c r="R5335">
        <f t="shared" si="251"/>
        <v>0.6</v>
      </c>
    </row>
    <row r="5336" spans="1:18" x14ac:dyDescent="0.25">
      <c r="A5336" t="s">
        <v>172</v>
      </c>
      <c r="B5336" t="s">
        <v>263</v>
      </c>
      <c r="C5336" s="1">
        <v>44942</v>
      </c>
      <c r="D5336" s="1">
        <v>45407</v>
      </c>
      <c r="E5336" s="24">
        <v>465</v>
      </c>
      <c r="F5336">
        <v>1</v>
      </c>
      <c r="G5336">
        <v>3.4</v>
      </c>
      <c r="H5336">
        <v>0.8</v>
      </c>
      <c r="I5336" t="s">
        <v>21</v>
      </c>
      <c r="J5336">
        <v>186</v>
      </c>
      <c r="K5336">
        <v>96</v>
      </c>
      <c r="L5336">
        <v>160</v>
      </c>
      <c r="M5336" t="s">
        <v>259</v>
      </c>
      <c r="N5336" t="s">
        <v>260</v>
      </c>
      <c r="O5336" t="s">
        <v>261</v>
      </c>
      <c r="P5336" t="str">
        <f t="shared" si="249"/>
        <v>NT</v>
      </c>
      <c r="Q5336" t="str">
        <f t="shared" si="250"/>
        <v>NA</v>
      </c>
      <c r="R5336">
        <f t="shared" si="251"/>
        <v>0.6</v>
      </c>
    </row>
    <row r="5337" spans="1:18" x14ac:dyDescent="0.25">
      <c r="A5337" t="s">
        <v>172</v>
      </c>
      <c r="B5337" t="s">
        <v>263</v>
      </c>
      <c r="C5337" s="1">
        <v>44942</v>
      </c>
      <c r="D5337" s="1">
        <v>45407</v>
      </c>
      <c r="E5337" s="24">
        <v>465</v>
      </c>
      <c r="F5337">
        <v>1</v>
      </c>
      <c r="G5337">
        <v>4.3</v>
      </c>
      <c r="H5337">
        <v>1.1000000000000001</v>
      </c>
      <c r="I5337" t="s">
        <v>21</v>
      </c>
      <c r="J5337">
        <v>186</v>
      </c>
      <c r="K5337">
        <v>96</v>
      </c>
      <c r="L5337">
        <v>160</v>
      </c>
      <c r="M5337" t="s">
        <v>259</v>
      </c>
      <c r="N5337" t="s">
        <v>260</v>
      </c>
      <c r="O5337" t="s">
        <v>261</v>
      </c>
      <c r="P5337" t="str">
        <f t="shared" si="249"/>
        <v>NT</v>
      </c>
      <c r="Q5337" t="str">
        <f t="shared" si="250"/>
        <v>NA</v>
      </c>
      <c r="R5337">
        <f t="shared" si="251"/>
        <v>0.6</v>
      </c>
    </row>
    <row r="5338" spans="1:18" x14ac:dyDescent="0.25">
      <c r="A5338" t="s">
        <v>172</v>
      </c>
      <c r="B5338" t="s">
        <v>263</v>
      </c>
      <c r="C5338" s="1">
        <v>44942</v>
      </c>
      <c r="D5338" s="1">
        <v>45407</v>
      </c>
      <c r="E5338" s="24">
        <v>465</v>
      </c>
      <c r="F5338">
        <v>1</v>
      </c>
      <c r="G5338">
        <v>3.3</v>
      </c>
      <c r="H5338">
        <v>0.8</v>
      </c>
      <c r="I5338" t="s">
        <v>21</v>
      </c>
      <c r="J5338">
        <v>186</v>
      </c>
      <c r="K5338">
        <v>96</v>
      </c>
      <c r="L5338">
        <v>160</v>
      </c>
      <c r="M5338" t="s">
        <v>259</v>
      </c>
      <c r="N5338" t="s">
        <v>260</v>
      </c>
      <c r="O5338" t="s">
        <v>261</v>
      </c>
      <c r="P5338" t="str">
        <f t="shared" si="249"/>
        <v>NT</v>
      </c>
      <c r="Q5338" t="str">
        <f t="shared" si="250"/>
        <v>NA</v>
      </c>
      <c r="R5338">
        <f t="shared" si="251"/>
        <v>0.6</v>
      </c>
    </row>
    <row r="5339" spans="1:18" x14ac:dyDescent="0.25">
      <c r="A5339" t="s">
        <v>172</v>
      </c>
      <c r="B5339" t="s">
        <v>263</v>
      </c>
      <c r="C5339" s="1">
        <v>44942</v>
      </c>
      <c r="D5339" s="1">
        <v>45407</v>
      </c>
      <c r="E5339" s="24">
        <v>465</v>
      </c>
      <c r="F5339">
        <v>1</v>
      </c>
      <c r="G5339">
        <v>4.5999999999999996</v>
      </c>
      <c r="H5339">
        <v>1.2</v>
      </c>
      <c r="I5339" t="s">
        <v>21</v>
      </c>
      <c r="J5339">
        <v>186</v>
      </c>
      <c r="K5339">
        <v>96</v>
      </c>
      <c r="L5339">
        <v>160</v>
      </c>
      <c r="M5339" t="s">
        <v>259</v>
      </c>
      <c r="N5339" t="s">
        <v>260</v>
      </c>
      <c r="O5339" t="s">
        <v>261</v>
      </c>
      <c r="P5339" t="str">
        <f t="shared" si="249"/>
        <v>NT</v>
      </c>
      <c r="Q5339" t="str">
        <f t="shared" si="250"/>
        <v>NA</v>
      </c>
      <c r="R5339">
        <f t="shared" si="251"/>
        <v>0.6</v>
      </c>
    </row>
    <row r="5340" spans="1:18" x14ac:dyDescent="0.25">
      <c r="A5340" t="s">
        <v>172</v>
      </c>
      <c r="B5340" t="s">
        <v>263</v>
      </c>
      <c r="C5340" s="1">
        <v>44942</v>
      </c>
      <c r="D5340" s="1">
        <v>45407</v>
      </c>
      <c r="E5340" s="24">
        <v>465</v>
      </c>
      <c r="F5340">
        <v>1</v>
      </c>
      <c r="G5340">
        <v>3.6</v>
      </c>
      <c r="H5340">
        <v>0.9</v>
      </c>
      <c r="I5340" t="s">
        <v>21</v>
      </c>
      <c r="J5340">
        <v>186</v>
      </c>
      <c r="K5340">
        <v>96</v>
      </c>
      <c r="L5340">
        <v>160</v>
      </c>
      <c r="M5340" t="s">
        <v>259</v>
      </c>
      <c r="N5340" t="s">
        <v>260</v>
      </c>
      <c r="O5340" t="s">
        <v>261</v>
      </c>
      <c r="P5340" t="str">
        <f t="shared" si="249"/>
        <v>NT</v>
      </c>
      <c r="Q5340" t="str">
        <f t="shared" si="250"/>
        <v>NA</v>
      </c>
      <c r="R5340">
        <f t="shared" si="251"/>
        <v>0.6</v>
      </c>
    </row>
    <row r="5341" spans="1:18" x14ac:dyDescent="0.25">
      <c r="A5341" t="s">
        <v>172</v>
      </c>
      <c r="B5341" t="s">
        <v>263</v>
      </c>
      <c r="C5341" s="1">
        <v>44942</v>
      </c>
      <c r="D5341" s="1">
        <v>45407</v>
      </c>
      <c r="E5341" s="24">
        <v>465</v>
      </c>
      <c r="F5341">
        <v>1</v>
      </c>
      <c r="G5341">
        <v>4.7</v>
      </c>
      <c r="H5341">
        <v>1.1000000000000001</v>
      </c>
      <c r="I5341" t="s">
        <v>21</v>
      </c>
      <c r="J5341">
        <v>186</v>
      </c>
      <c r="K5341">
        <v>96</v>
      </c>
      <c r="L5341">
        <v>160</v>
      </c>
      <c r="M5341" t="s">
        <v>259</v>
      </c>
      <c r="N5341" t="s">
        <v>260</v>
      </c>
      <c r="O5341" t="s">
        <v>261</v>
      </c>
      <c r="P5341" t="str">
        <f t="shared" si="249"/>
        <v>NT</v>
      </c>
      <c r="Q5341" t="str">
        <f t="shared" si="250"/>
        <v>NA</v>
      </c>
      <c r="R5341">
        <f t="shared" si="251"/>
        <v>0.6</v>
      </c>
    </row>
    <row r="5342" spans="1:18" x14ac:dyDescent="0.25">
      <c r="A5342" t="s">
        <v>172</v>
      </c>
      <c r="B5342" t="s">
        <v>263</v>
      </c>
      <c r="C5342" s="1">
        <v>44942</v>
      </c>
      <c r="D5342" s="1">
        <v>45407</v>
      </c>
      <c r="E5342" s="24">
        <v>465</v>
      </c>
      <c r="F5342">
        <v>1</v>
      </c>
      <c r="G5342">
        <v>3.3</v>
      </c>
      <c r="H5342">
        <v>0.8</v>
      </c>
      <c r="I5342" t="s">
        <v>21</v>
      </c>
      <c r="J5342">
        <v>186</v>
      </c>
      <c r="K5342">
        <v>96</v>
      </c>
      <c r="L5342">
        <v>160</v>
      </c>
      <c r="M5342" t="s">
        <v>259</v>
      </c>
      <c r="N5342" t="s">
        <v>260</v>
      </c>
      <c r="O5342" t="s">
        <v>261</v>
      </c>
      <c r="P5342" t="str">
        <f t="shared" si="249"/>
        <v>NT</v>
      </c>
      <c r="Q5342" t="str">
        <f t="shared" si="250"/>
        <v>NA</v>
      </c>
      <c r="R5342">
        <f t="shared" si="251"/>
        <v>0.6</v>
      </c>
    </row>
    <row r="5343" spans="1:18" x14ac:dyDescent="0.25">
      <c r="A5343" t="s">
        <v>172</v>
      </c>
      <c r="B5343" t="s">
        <v>263</v>
      </c>
      <c r="C5343" s="1">
        <v>44942</v>
      </c>
      <c r="D5343" s="1">
        <v>45407</v>
      </c>
      <c r="E5343" s="24">
        <v>465</v>
      </c>
      <c r="F5343">
        <v>1</v>
      </c>
      <c r="G5343">
        <v>3.5</v>
      </c>
      <c r="H5343">
        <v>0.9</v>
      </c>
      <c r="I5343" t="s">
        <v>21</v>
      </c>
      <c r="J5343">
        <v>186</v>
      </c>
      <c r="K5343">
        <v>96</v>
      </c>
      <c r="L5343">
        <v>160</v>
      </c>
      <c r="M5343" t="s">
        <v>259</v>
      </c>
      <c r="N5343" t="s">
        <v>260</v>
      </c>
      <c r="O5343" t="s">
        <v>261</v>
      </c>
      <c r="P5343" t="str">
        <f t="shared" si="249"/>
        <v>NT</v>
      </c>
      <c r="Q5343" t="str">
        <f t="shared" si="250"/>
        <v>NA</v>
      </c>
      <c r="R5343">
        <f t="shared" si="251"/>
        <v>0.6</v>
      </c>
    </row>
    <row r="5344" spans="1:18" x14ac:dyDescent="0.25">
      <c r="A5344" t="s">
        <v>172</v>
      </c>
      <c r="B5344" t="s">
        <v>263</v>
      </c>
      <c r="C5344" s="1">
        <v>44942</v>
      </c>
      <c r="D5344" s="1">
        <v>45407</v>
      </c>
      <c r="E5344" s="24">
        <v>465</v>
      </c>
      <c r="F5344">
        <v>1</v>
      </c>
      <c r="G5344">
        <v>3.2</v>
      </c>
      <c r="H5344">
        <v>0.8</v>
      </c>
      <c r="I5344" t="s">
        <v>21</v>
      </c>
      <c r="J5344">
        <v>186</v>
      </c>
      <c r="K5344">
        <v>96</v>
      </c>
      <c r="L5344">
        <v>160</v>
      </c>
      <c r="M5344" t="s">
        <v>259</v>
      </c>
      <c r="N5344" t="s">
        <v>260</v>
      </c>
      <c r="O5344" t="s">
        <v>261</v>
      </c>
      <c r="P5344" t="str">
        <f t="shared" si="249"/>
        <v>NT</v>
      </c>
      <c r="Q5344" t="str">
        <f t="shared" si="250"/>
        <v>NA</v>
      </c>
      <c r="R5344">
        <f t="shared" si="251"/>
        <v>0.6</v>
      </c>
    </row>
    <row r="5345" spans="1:18" x14ac:dyDescent="0.25">
      <c r="A5345" t="s">
        <v>172</v>
      </c>
      <c r="B5345" t="s">
        <v>263</v>
      </c>
      <c r="C5345" s="1">
        <v>44942</v>
      </c>
      <c r="D5345" s="1">
        <v>45407</v>
      </c>
      <c r="E5345" s="24">
        <v>465</v>
      </c>
      <c r="F5345">
        <v>1</v>
      </c>
      <c r="G5345">
        <v>3.6</v>
      </c>
      <c r="H5345">
        <v>0.9</v>
      </c>
      <c r="I5345" t="s">
        <v>21</v>
      </c>
      <c r="J5345">
        <v>186</v>
      </c>
      <c r="K5345">
        <v>96</v>
      </c>
      <c r="L5345">
        <v>160</v>
      </c>
      <c r="M5345" t="s">
        <v>259</v>
      </c>
      <c r="N5345" t="s">
        <v>260</v>
      </c>
      <c r="O5345" t="s">
        <v>261</v>
      </c>
      <c r="P5345" t="str">
        <f t="shared" si="249"/>
        <v>NT</v>
      </c>
      <c r="Q5345" t="str">
        <f t="shared" si="250"/>
        <v>NA</v>
      </c>
      <c r="R5345">
        <f t="shared" si="251"/>
        <v>0.6</v>
      </c>
    </row>
    <row r="5346" spans="1:18" x14ac:dyDescent="0.25">
      <c r="A5346" t="s">
        <v>172</v>
      </c>
      <c r="B5346" t="s">
        <v>263</v>
      </c>
      <c r="C5346" s="1">
        <v>44942</v>
      </c>
      <c r="D5346" s="1">
        <v>45407</v>
      </c>
      <c r="E5346" s="24">
        <v>465</v>
      </c>
      <c r="F5346">
        <v>1</v>
      </c>
      <c r="G5346">
        <v>3</v>
      </c>
      <c r="H5346">
        <v>0.7</v>
      </c>
      <c r="I5346" t="s">
        <v>21</v>
      </c>
      <c r="J5346">
        <v>186</v>
      </c>
      <c r="K5346">
        <v>96</v>
      </c>
      <c r="L5346">
        <v>160</v>
      </c>
      <c r="M5346" t="s">
        <v>259</v>
      </c>
      <c r="N5346" t="s">
        <v>260</v>
      </c>
      <c r="O5346" t="s">
        <v>261</v>
      </c>
      <c r="P5346" t="str">
        <f t="shared" si="249"/>
        <v>NT</v>
      </c>
      <c r="Q5346" t="str">
        <f t="shared" si="250"/>
        <v>NA</v>
      </c>
      <c r="R5346">
        <f t="shared" si="251"/>
        <v>0.6</v>
      </c>
    </row>
    <row r="5347" spans="1:18" x14ac:dyDescent="0.25">
      <c r="A5347" t="s">
        <v>172</v>
      </c>
      <c r="B5347" t="s">
        <v>263</v>
      </c>
      <c r="C5347" s="1">
        <v>44942</v>
      </c>
      <c r="D5347" s="1">
        <v>45407</v>
      </c>
      <c r="E5347" s="24">
        <v>465</v>
      </c>
      <c r="F5347">
        <v>1</v>
      </c>
      <c r="G5347">
        <v>4</v>
      </c>
      <c r="H5347">
        <v>1</v>
      </c>
      <c r="I5347" t="s">
        <v>21</v>
      </c>
      <c r="J5347">
        <v>186</v>
      </c>
      <c r="K5347">
        <v>96</v>
      </c>
      <c r="L5347">
        <v>160</v>
      </c>
      <c r="M5347" t="s">
        <v>259</v>
      </c>
      <c r="N5347" t="s">
        <v>260</v>
      </c>
      <c r="O5347" t="s">
        <v>261</v>
      </c>
      <c r="P5347" t="str">
        <f t="shared" si="249"/>
        <v>NT</v>
      </c>
      <c r="Q5347" t="str">
        <f t="shared" si="250"/>
        <v>NA</v>
      </c>
      <c r="R5347">
        <f t="shared" si="251"/>
        <v>0.6</v>
      </c>
    </row>
    <row r="5348" spans="1:18" x14ac:dyDescent="0.25">
      <c r="A5348" t="s">
        <v>172</v>
      </c>
      <c r="B5348" t="s">
        <v>263</v>
      </c>
      <c r="C5348" s="1">
        <v>44942</v>
      </c>
      <c r="D5348" s="1">
        <v>45407</v>
      </c>
      <c r="E5348" s="24">
        <v>465</v>
      </c>
      <c r="F5348">
        <v>1</v>
      </c>
      <c r="G5348">
        <v>4.5999999999999996</v>
      </c>
      <c r="H5348">
        <v>1.2</v>
      </c>
      <c r="I5348" t="s">
        <v>21</v>
      </c>
      <c r="J5348">
        <v>186</v>
      </c>
      <c r="K5348">
        <v>96</v>
      </c>
      <c r="L5348">
        <v>160</v>
      </c>
      <c r="M5348" t="s">
        <v>259</v>
      </c>
      <c r="N5348" t="s">
        <v>260</v>
      </c>
      <c r="O5348" t="s">
        <v>261</v>
      </c>
      <c r="P5348" t="str">
        <f t="shared" si="249"/>
        <v>NT</v>
      </c>
      <c r="Q5348" t="str">
        <f t="shared" si="250"/>
        <v>NA</v>
      </c>
      <c r="R5348">
        <f t="shared" si="251"/>
        <v>0.6</v>
      </c>
    </row>
    <row r="5349" spans="1:18" x14ac:dyDescent="0.25">
      <c r="A5349" t="s">
        <v>172</v>
      </c>
      <c r="B5349" t="s">
        <v>263</v>
      </c>
      <c r="C5349" s="1">
        <v>44942</v>
      </c>
      <c r="D5349" s="1">
        <v>45407</v>
      </c>
      <c r="E5349" s="24">
        <v>465</v>
      </c>
      <c r="F5349">
        <v>1</v>
      </c>
      <c r="G5349">
        <v>3.7</v>
      </c>
      <c r="H5349">
        <v>1</v>
      </c>
      <c r="I5349" t="s">
        <v>21</v>
      </c>
      <c r="J5349">
        <v>186</v>
      </c>
      <c r="K5349">
        <v>96</v>
      </c>
      <c r="L5349">
        <v>160</v>
      </c>
      <c r="M5349" t="s">
        <v>259</v>
      </c>
      <c r="N5349" t="s">
        <v>260</v>
      </c>
      <c r="O5349" t="s">
        <v>261</v>
      </c>
      <c r="P5349" t="str">
        <f t="shared" si="249"/>
        <v>NT</v>
      </c>
      <c r="Q5349" t="str">
        <f t="shared" si="250"/>
        <v>NA</v>
      </c>
      <c r="R5349">
        <f t="shared" si="251"/>
        <v>0.6</v>
      </c>
    </row>
    <row r="5350" spans="1:18" x14ac:dyDescent="0.25">
      <c r="A5350" t="s">
        <v>172</v>
      </c>
      <c r="B5350" t="s">
        <v>263</v>
      </c>
      <c r="C5350" s="1">
        <v>44942</v>
      </c>
      <c r="D5350" s="1">
        <v>45407</v>
      </c>
      <c r="E5350" s="24">
        <v>465</v>
      </c>
      <c r="F5350">
        <v>1</v>
      </c>
      <c r="G5350">
        <v>3.8</v>
      </c>
      <c r="H5350">
        <v>0.9</v>
      </c>
      <c r="I5350" t="s">
        <v>21</v>
      </c>
      <c r="J5350">
        <v>186</v>
      </c>
      <c r="K5350">
        <v>96</v>
      </c>
      <c r="L5350">
        <v>160</v>
      </c>
      <c r="M5350" t="s">
        <v>259</v>
      </c>
      <c r="N5350" t="s">
        <v>260</v>
      </c>
      <c r="O5350" t="s">
        <v>261</v>
      </c>
      <c r="P5350" t="str">
        <f t="shared" si="249"/>
        <v>NT</v>
      </c>
      <c r="Q5350" t="str">
        <f t="shared" si="250"/>
        <v>NA</v>
      </c>
      <c r="R5350">
        <f t="shared" si="251"/>
        <v>0.6</v>
      </c>
    </row>
    <row r="5351" spans="1:18" x14ac:dyDescent="0.25">
      <c r="A5351" t="s">
        <v>172</v>
      </c>
      <c r="B5351" t="s">
        <v>263</v>
      </c>
      <c r="C5351" s="1">
        <v>44942</v>
      </c>
      <c r="D5351" s="1">
        <v>45407</v>
      </c>
      <c r="E5351" s="24">
        <v>465</v>
      </c>
      <c r="F5351">
        <v>1</v>
      </c>
      <c r="G5351">
        <v>4.2</v>
      </c>
      <c r="H5351">
        <v>1.1000000000000001</v>
      </c>
      <c r="I5351" t="s">
        <v>21</v>
      </c>
      <c r="J5351">
        <v>186</v>
      </c>
      <c r="K5351">
        <v>96</v>
      </c>
      <c r="L5351">
        <v>160</v>
      </c>
      <c r="M5351" t="s">
        <v>259</v>
      </c>
      <c r="N5351" t="s">
        <v>260</v>
      </c>
      <c r="O5351" t="s">
        <v>261</v>
      </c>
      <c r="P5351" t="str">
        <f t="shared" si="249"/>
        <v>NT</v>
      </c>
      <c r="Q5351" t="str">
        <f t="shared" si="250"/>
        <v>NA</v>
      </c>
      <c r="R5351">
        <f t="shared" si="251"/>
        <v>0.6</v>
      </c>
    </row>
    <row r="5352" spans="1:18" x14ac:dyDescent="0.25">
      <c r="A5352" t="s">
        <v>172</v>
      </c>
      <c r="B5352" t="s">
        <v>263</v>
      </c>
      <c r="C5352" s="1">
        <v>44942</v>
      </c>
      <c r="D5352" s="1">
        <v>45407</v>
      </c>
      <c r="E5352" s="24">
        <v>465</v>
      </c>
      <c r="F5352">
        <v>1</v>
      </c>
      <c r="G5352">
        <v>3.7</v>
      </c>
      <c r="H5352">
        <v>0.9</v>
      </c>
      <c r="I5352" t="s">
        <v>21</v>
      </c>
      <c r="J5352">
        <v>186</v>
      </c>
      <c r="K5352">
        <v>96</v>
      </c>
      <c r="L5352">
        <v>160</v>
      </c>
      <c r="M5352" t="s">
        <v>259</v>
      </c>
      <c r="N5352" t="s">
        <v>260</v>
      </c>
      <c r="O5352" t="s">
        <v>261</v>
      </c>
      <c r="P5352" t="str">
        <f t="shared" si="249"/>
        <v>NT</v>
      </c>
      <c r="Q5352" t="str">
        <f t="shared" si="250"/>
        <v>NA</v>
      </c>
      <c r="R5352">
        <f t="shared" si="251"/>
        <v>0.6</v>
      </c>
    </row>
    <row r="5353" spans="1:18" x14ac:dyDescent="0.25">
      <c r="A5353" t="s">
        <v>172</v>
      </c>
      <c r="B5353" t="s">
        <v>263</v>
      </c>
      <c r="C5353" s="1">
        <v>44942</v>
      </c>
      <c r="D5353" s="1">
        <v>45407</v>
      </c>
      <c r="E5353" s="24">
        <v>465</v>
      </c>
      <c r="F5353">
        <v>1</v>
      </c>
      <c r="G5353">
        <v>4.5999999999999996</v>
      </c>
      <c r="H5353">
        <v>1.2</v>
      </c>
      <c r="I5353" t="s">
        <v>21</v>
      </c>
      <c r="J5353">
        <v>186</v>
      </c>
      <c r="K5353">
        <v>96</v>
      </c>
      <c r="L5353">
        <v>160</v>
      </c>
      <c r="M5353" t="s">
        <v>259</v>
      </c>
      <c r="N5353" t="s">
        <v>260</v>
      </c>
      <c r="O5353" t="s">
        <v>261</v>
      </c>
      <c r="P5353" t="str">
        <f t="shared" si="249"/>
        <v>NT</v>
      </c>
      <c r="Q5353" t="str">
        <f t="shared" si="250"/>
        <v>NA</v>
      </c>
      <c r="R5353">
        <f t="shared" si="251"/>
        <v>0.6</v>
      </c>
    </row>
    <row r="5354" spans="1:18" x14ac:dyDescent="0.25">
      <c r="A5354" t="s">
        <v>172</v>
      </c>
      <c r="B5354" t="s">
        <v>263</v>
      </c>
      <c r="C5354" s="1">
        <v>44942</v>
      </c>
      <c r="D5354" s="1">
        <v>45407</v>
      </c>
      <c r="E5354" s="24">
        <v>465</v>
      </c>
      <c r="F5354">
        <v>1</v>
      </c>
      <c r="G5354">
        <v>3.5</v>
      </c>
      <c r="H5354">
        <v>0.9</v>
      </c>
      <c r="I5354" t="s">
        <v>21</v>
      </c>
      <c r="J5354">
        <v>186</v>
      </c>
      <c r="K5354">
        <v>96</v>
      </c>
      <c r="L5354">
        <v>160</v>
      </c>
      <c r="M5354" t="s">
        <v>259</v>
      </c>
      <c r="N5354" t="s">
        <v>260</v>
      </c>
      <c r="O5354" t="s">
        <v>261</v>
      </c>
      <c r="P5354" t="str">
        <f t="shared" si="249"/>
        <v>NT</v>
      </c>
      <c r="Q5354" t="str">
        <f t="shared" si="250"/>
        <v>NA</v>
      </c>
      <c r="R5354">
        <f t="shared" si="251"/>
        <v>0.6</v>
      </c>
    </row>
    <row r="5355" spans="1:18" x14ac:dyDescent="0.25">
      <c r="A5355" t="s">
        <v>172</v>
      </c>
      <c r="B5355" t="s">
        <v>263</v>
      </c>
      <c r="C5355" s="1">
        <v>44942</v>
      </c>
      <c r="D5355" s="1">
        <v>45407</v>
      </c>
      <c r="E5355" s="24">
        <v>465</v>
      </c>
      <c r="F5355">
        <v>1</v>
      </c>
      <c r="G5355">
        <v>4</v>
      </c>
      <c r="H5355">
        <v>1</v>
      </c>
      <c r="I5355" t="s">
        <v>21</v>
      </c>
      <c r="J5355">
        <v>186</v>
      </c>
      <c r="K5355">
        <v>96</v>
      </c>
      <c r="L5355">
        <v>160</v>
      </c>
      <c r="M5355" t="s">
        <v>259</v>
      </c>
      <c r="N5355" t="s">
        <v>260</v>
      </c>
      <c r="O5355" t="s">
        <v>261</v>
      </c>
      <c r="P5355" t="str">
        <f t="shared" si="249"/>
        <v>NT</v>
      </c>
      <c r="Q5355" t="str">
        <f t="shared" si="250"/>
        <v>NA</v>
      </c>
      <c r="R5355">
        <f t="shared" si="251"/>
        <v>0.6</v>
      </c>
    </row>
    <row r="5356" spans="1:18" x14ac:dyDescent="0.25">
      <c r="A5356" t="s">
        <v>172</v>
      </c>
      <c r="B5356" t="s">
        <v>263</v>
      </c>
      <c r="C5356" s="1">
        <v>44942</v>
      </c>
      <c r="D5356" s="1">
        <v>45407</v>
      </c>
      <c r="E5356" s="24">
        <v>465</v>
      </c>
      <c r="F5356">
        <v>1</v>
      </c>
      <c r="G5356">
        <v>4.0999999999999996</v>
      </c>
      <c r="H5356">
        <v>1.1000000000000001</v>
      </c>
      <c r="I5356" t="s">
        <v>21</v>
      </c>
      <c r="J5356">
        <v>186</v>
      </c>
      <c r="K5356">
        <v>96</v>
      </c>
      <c r="L5356">
        <v>160</v>
      </c>
      <c r="M5356" t="s">
        <v>259</v>
      </c>
      <c r="N5356" t="s">
        <v>260</v>
      </c>
      <c r="O5356" t="s">
        <v>261</v>
      </c>
      <c r="P5356" t="str">
        <f t="shared" si="249"/>
        <v>NT</v>
      </c>
      <c r="Q5356" t="str">
        <f t="shared" si="250"/>
        <v>NA</v>
      </c>
      <c r="R5356">
        <f t="shared" si="251"/>
        <v>0.6</v>
      </c>
    </row>
    <row r="5357" spans="1:18" x14ac:dyDescent="0.25">
      <c r="A5357" t="s">
        <v>172</v>
      </c>
      <c r="B5357" t="s">
        <v>263</v>
      </c>
      <c r="C5357" s="1">
        <v>44942</v>
      </c>
      <c r="D5357" s="1">
        <v>45407</v>
      </c>
      <c r="E5357" s="24">
        <v>465</v>
      </c>
      <c r="F5357">
        <v>1</v>
      </c>
      <c r="G5357">
        <v>3.8</v>
      </c>
      <c r="H5357">
        <v>1</v>
      </c>
      <c r="I5357" t="s">
        <v>21</v>
      </c>
      <c r="J5357">
        <v>186</v>
      </c>
      <c r="K5357">
        <v>96</v>
      </c>
      <c r="L5357">
        <v>160</v>
      </c>
      <c r="M5357" t="s">
        <v>259</v>
      </c>
      <c r="N5357" t="s">
        <v>260</v>
      </c>
      <c r="O5357" t="s">
        <v>261</v>
      </c>
      <c r="P5357" t="str">
        <f t="shared" si="249"/>
        <v>NT</v>
      </c>
      <c r="Q5357" t="str">
        <f t="shared" si="250"/>
        <v>NA</v>
      </c>
      <c r="R5357">
        <f t="shared" si="251"/>
        <v>0.6</v>
      </c>
    </row>
    <row r="5358" spans="1:18" x14ac:dyDescent="0.25">
      <c r="A5358" t="s">
        <v>172</v>
      </c>
      <c r="B5358" t="s">
        <v>263</v>
      </c>
      <c r="C5358" s="1">
        <v>44942</v>
      </c>
      <c r="D5358" s="1">
        <v>45407</v>
      </c>
      <c r="E5358" s="24">
        <v>465</v>
      </c>
      <c r="F5358">
        <v>1</v>
      </c>
      <c r="G5358">
        <v>3.7</v>
      </c>
      <c r="H5358">
        <v>0.9</v>
      </c>
      <c r="I5358" t="s">
        <v>21</v>
      </c>
      <c r="J5358">
        <v>186</v>
      </c>
      <c r="K5358">
        <v>96</v>
      </c>
      <c r="L5358">
        <v>160</v>
      </c>
      <c r="M5358" t="s">
        <v>259</v>
      </c>
      <c r="N5358" t="s">
        <v>260</v>
      </c>
      <c r="O5358" t="s">
        <v>261</v>
      </c>
      <c r="P5358" t="str">
        <f t="shared" si="249"/>
        <v>NT</v>
      </c>
      <c r="Q5358" t="str">
        <f t="shared" si="250"/>
        <v>NA</v>
      </c>
      <c r="R5358">
        <f t="shared" si="251"/>
        <v>0.6</v>
      </c>
    </row>
    <row r="5359" spans="1:18" x14ac:dyDescent="0.25">
      <c r="A5359" t="s">
        <v>172</v>
      </c>
      <c r="B5359" t="s">
        <v>263</v>
      </c>
      <c r="C5359" s="1">
        <v>44942</v>
      </c>
      <c r="D5359" s="1">
        <v>45407</v>
      </c>
      <c r="E5359" s="24">
        <v>465</v>
      </c>
      <c r="F5359">
        <v>1</v>
      </c>
      <c r="G5359">
        <v>3.7</v>
      </c>
      <c r="H5359">
        <v>0.9</v>
      </c>
      <c r="I5359" t="s">
        <v>21</v>
      </c>
      <c r="J5359">
        <v>186</v>
      </c>
      <c r="K5359">
        <v>96</v>
      </c>
      <c r="L5359">
        <v>160</v>
      </c>
      <c r="M5359" t="s">
        <v>259</v>
      </c>
      <c r="N5359" t="s">
        <v>260</v>
      </c>
      <c r="O5359" t="s">
        <v>261</v>
      </c>
      <c r="P5359" t="str">
        <f t="shared" si="249"/>
        <v>NT</v>
      </c>
      <c r="Q5359" t="str">
        <f t="shared" si="250"/>
        <v>NA</v>
      </c>
      <c r="R5359">
        <f t="shared" si="251"/>
        <v>0.6</v>
      </c>
    </row>
    <row r="5360" spans="1:18" x14ac:dyDescent="0.25">
      <c r="A5360" t="s">
        <v>172</v>
      </c>
      <c r="B5360" t="s">
        <v>263</v>
      </c>
      <c r="C5360" s="1">
        <v>44942</v>
      </c>
      <c r="D5360" s="1">
        <v>45407</v>
      </c>
      <c r="E5360" s="24">
        <v>465</v>
      </c>
      <c r="F5360">
        <v>1</v>
      </c>
      <c r="G5360">
        <v>3.4</v>
      </c>
      <c r="H5360">
        <v>0.8</v>
      </c>
      <c r="I5360" t="s">
        <v>21</v>
      </c>
      <c r="J5360">
        <v>186</v>
      </c>
      <c r="K5360">
        <v>96</v>
      </c>
      <c r="L5360">
        <v>160</v>
      </c>
      <c r="M5360" t="s">
        <v>259</v>
      </c>
      <c r="N5360" t="s">
        <v>260</v>
      </c>
      <c r="O5360" t="s">
        <v>261</v>
      </c>
      <c r="P5360" t="str">
        <f t="shared" si="249"/>
        <v>NT</v>
      </c>
      <c r="Q5360" t="str">
        <f t="shared" si="250"/>
        <v>NA</v>
      </c>
      <c r="R5360">
        <f t="shared" si="251"/>
        <v>0.6</v>
      </c>
    </row>
    <row r="5361" spans="1:18" x14ac:dyDescent="0.25">
      <c r="A5361" t="s">
        <v>253</v>
      </c>
      <c r="B5361" t="s">
        <v>263</v>
      </c>
      <c r="C5361" s="1">
        <v>44819</v>
      </c>
      <c r="D5361" s="1">
        <v>45407</v>
      </c>
      <c r="E5361" s="24">
        <v>588</v>
      </c>
      <c r="F5361">
        <v>1.5</v>
      </c>
      <c r="G5361">
        <v>4.7</v>
      </c>
      <c r="H5361">
        <v>1.2</v>
      </c>
      <c r="I5361" t="s">
        <v>159</v>
      </c>
      <c r="J5361">
        <v>242</v>
      </c>
      <c r="K5361">
        <v>22</v>
      </c>
      <c r="L5361">
        <v>160</v>
      </c>
      <c r="M5361" t="s">
        <v>254</v>
      </c>
      <c r="N5361" t="s">
        <v>255</v>
      </c>
      <c r="O5361" t="s">
        <v>256</v>
      </c>
      <c r="P5361" t="str">
        <f t="shared" si="249"/>
        <v>NT</v>
      </c>
      <c r="Q5361" t="str">
        <f t="shared" si="250"/>
        <v>NA</v>
      </c>
      <c r="R5361">
        <f t="shared" si="251"/>
        <v>0.13750000000000001</v>
      </c>
    </row>
    <row r="5362" spans="1:18" x14ac:dyDescent="0.25">
      <c r="A5362" t="s">
        <v>253</v>
      </c>
      <c r="B5362" t="s">
        <v>263</v>
      </c>
      <c r="C5362" s="1">
        <v>44819</v>
      </c>
      <c r="D5362" s="1">
        <v>45407</v>
      </c>
      <c r="E5362" s="24">
        <v>588</v>
      </c>
      <c r="F5362">
        <v>1.5</v>
      </c>
      <c r="G5362">
        <v>4</v>
      </c>
      <c r="H5362">
        <v>1.1000000000000001</v>
      </c>
      <c r="I5362" t="s">
        <v>159</v>
      </c>
      <c r="J5362">
        <v>242</v>
      </c>
      <c r="K5362">
        <v>22</v>
      </c>
      <c r="L5362">
        <v>160</v>
      </c>
      <c r="M5362" t="s">
        <v>254</v>
      </c>
      <c r="N5362" t="s">
        <v>255</v>
      </c>
      <c r="O5362" t="s">
        <v>256</v>
      </c>
      <c r="P5362" t="str">
        <f t="shared" si="249"/>
        <v>NT</v>
      </c>
      <c r="Q5362" t="str">
        <f t="shared" si="250"/>
        <v>NA</v>
      </c>
      <c r="R5362">
        <f t="shared" si="251"/>
        <v>0.13750000000000001</v>
      </c>
    </row>
    <row r="5363" spans="1:18" x14ac:dyDescent="0.25">
      <c r="A5363" t="s">
        <v>253</v>
      </c>
      <c r="B5363" t="s">
        <v>263</v>
      </c>
      <c r="C5363" s="1">
        <v>44819</v>
      </c>
      <c r="D5363" s="1">
        <v>45407</v>
      </c>
      <c r="E5363" s="24">
        <v>588</v>
      </c>
      <c r="F5363">
        <v>1.5</v>
      </c>
      <c r="G5363">
        <v>4.4000000000000004</v>
      </c>
      <c r="H5363">
        <v>1.1000000000000001</v>
      </c>
      <c r="I5363" t="s">
        <v>159</v>
      </c>
      <c r="J5363">
        <v>242</v>
      </c>
      <c r="K5363">
        <v>22</v>
      </c>
      <c r="L5363">
        <v>160</v>
      </c>
      <c r="M5363" t="s">
        <v>254</v>
      </c>
      <c r="N5363" t="s">
        <v>255</v>
      </c>
      <c r="O5363" t="s">
        <v>256</v>
      </c>
      <c r="P5363" t="str">
        <f t="shared" si="249"/>
        <v>NT</v>
      </c>
      <c r="Q5363" t="str">
        <f t="shared" si="250"/>
        <v>NA</v>
      </c>
      <c r="R5363">
        <f t="shared" si="251"/>
        <v>0.13750000000000001</v>
      </c>
    </row>
    <row r="5364" spans="1:18" x14ac:dyDescent="0.25">
      <c r="A5364" t="s">
        <v>253</v>
      </c>
      <c r="B5364" t="s">
        <v>263</v>
      </c>
      <c r="C5364" s="1">
        <v>44819</v>
      </c>
      <c r="D5364" s="1">
        <v>45407</v>
      </c>
      <c r="E5364" s="24">
        <v>588</v>
      </c>
      <c r="F5364">
        <v>1.5</v>
      </c>
      <c r="G5364">
        <v>4.5999999999999996</v>
      </c>
      <c r="H5364">
        <v>1.2</v>
      </c>
      <c r="I5364" t="s">
        <v>159</v>
      </c>
      <c r="J5364">
        <v>242</v>
      </c>
      <c r="K5364">
        <v>22</v>
      </c>
      <c r="L5364">
        <v>160</v>
      </c>
      <c r="M5364" t="s">
        <v>254</v>
      </c>
      <c r="N5364" t="s">
        <v>255</v>
      </c>
      <c r="O5364" t="s">
        <v>256</v>
      </c>
      <c r="P5364" t="str">
        <f t="shared" si="249"/>
        <v>NT</v>
      </c>
      <c r="Q5364" t="str">
        <f t="shared" si="250"/>
        <v>NA</v>
      </c>
      <c r="R5364">
        <f t="shared" si="251"/>
        <v>0.13750000000000001</v>
      </c>
    </row>
    <row r="5365" spans="1:18" x14ac:dyDescent="0.25">
      <c r="A5365" t="s">
        <v>253</v>
      </c>
      <c r="B5365" t="s">
        <v>263</v>
      </c>
      <c r="C5365" s="1">
        <v>44819</v>
      </c>
      <c r="D5365" s="1">
        <v>45407</v>
      </c>
      <c r="E5365" s="24">
        <v>588</v>
      </c>
      <c r="F5365">
        <v>1.5</v>
      </c>
      <c r="G5365">
        <v>4.3</v>
      </c>
      <c r="H5365">
        <v>1.2</v>
      </c>
      <c r="I5365" t="s">
        <v>159</v>
      </c>
      <c r="J5365">
        <v>242</v>
      </c>
      <c r="K5365">
        <v>22</v>
      </c>
      <c r="L5365">
        <v>160</v>
      </c>
      <c r="M5365" t="s">
        <v>254</v>
      </c>
      <c r="N5365" t="s">
        <v>255</v>
      </c>
      <c r="O5365" t="s">
        <v>256</v>
      </c>
      <c r="P5365" t="str">
        <f t="shared" si="249"/>
        <v>NT</v>
      </c>
      <c r="Q5365" t="str">
        <f t="shared" si="250"/>
        <v>NA</v>
      </c>
      <c r="R5365">
        <f t="shared" si="251"/>
        <v>0.13750000000000001</v>
      </c>
    </row>
    <row r="5366" spans="1:18" x14ac:dyDescent="0.25">
      <c r="A5366" t="s">
        <v>253</v>
      </c>
      <c r="B5366" t="s">
        <v>263</v>
      </c>
      <c r="C5366" s="1">
        <v>44819</v>
      </c>
      <c r="D5366" s="1">
        <v>45407</v>
      </c>
      <c r="E5366" s="24">
        <v>588</v>
      </c>
      <c r="F5366">
        <v>1.5</v>
      </c>
      <c r="G5366">
        <v>5.7</v>
      </c>
      <c r="H5366">
        <v>1.5</v>
      </c>
      <c r="I5366" t="s">
        <v>157</v>
      </c>
      <c r="J5366">
        <v>242</v>
      </c>
      <c r="K5366">
        <v>22</v>
      </c>
      <c r="L5366">
        <v>160</v>
      </c>
      <c r="M5366" t="s">
        <v>254</v>
      </c>
      <c r="N5366" t="s">
        <v>255</v>
      </c>
      <c r="O5366" t="s">
        <v>256</v>
      </c>
      <c r="P5366" t="str">
        <f t="shared" si="249"/>
        <v>NT</v>
      </c>
      <c r="Q5366" t="str">
        <f t="shared" si="250"/>
        <v>NA</v>
      </c>
      <c r="R5366">
        <f t="shared" si="251"/>
        <v>0.13750000000000001</v>
      </c>
    </row>
    <row r="5367" spans="1:18" x14ac:dyDescent="0.25">
      <c r="A5367" t="s">
        <v>253</v>
      </c>
      <c r="B5367" t="s">
        <v>263</v>
      </c>
      <c r="C5367" s="1">
        <v>44819</v>
      </c>
      <c r="D5367" s="1">
        <v>45407</v>
      </c>
      <c r="E5367" s="24">
        <v>588</v>
      </c>
      <c r="F5367">
        <v>1.5</v>
      </c>
      <c r="G5367">
        <v>3.9</v>
      </c>
      <c r="H5367">
        <v>1</v>
      </c>
      <c r="I5367" t="s">
        <v>157</v>
      </c>
      <c r="J5367">
        <v>242</v>
      </c>
      <c r="K5367">
        <v>22</v>
      </c>
      <c r="L5367">
        <v>160</v>
      </c>
      <c r="M5367" t="s">
        <v>254</v>
      </c>
      <c r="N5367" t="s">
        <v>255</v>
      </c>
      <c r="O5367" t="s">
        <v>256</v>
      </c>
      <c r="P5367" t="str">
        <f t="shared" si="249"/>
        <v>NT</v>
      </c>
      <c r="Q5367" t="str">
        <f t="shared" si="250"/>
        <v>NA</v>
      </c>
      <c r="R5367">
        <f t="shared" si="251"/>
        <v>0.13750000000000001</v>
      </c>
    </row>
    <row r="5368" spans="1:18" x14ac:dyDescent="0.25">
      <c r="A5368" t="s">
        <v>253</v>
      </c>
      <c r="B5368" t="s">
        <v>263</v>
      </c>
      <c r="C5368" s="1">
        <v>44819</v>
      </c>
      <c r="D5368" s="1">
        <v>45407</v>
      </c>
      <c r="E5368" s="24">
        <v>588</v>
      </c>
      <c r="F5368">
        <v>1.5</v>
      </c>
      <c r="G5368">
        <v>5.4</v>
      </c>
      <c r="H5368">
        <v>1.4</v>
      </c>
      <c r="I5368" t="s">
        <v>157</v>
      </c>
      <c r="J5368">
        <v>242</v>
      </c>
      <c r="K5368">
        <v>22</v>
      </c>
      <c r="L5368">
        <v>160</v>
      </c>
      <c r="M5368" t="s">
        <v>254</v>
      </c>
      <c r="N5368" t="s">
        <v>255</v>
      </c>
      <c r="O5368" t="s">
        <v>256</v>
      </c>
      <c r="P5368" t="str">
        <f t="shared" si="249"/>
        <v>NT</v>
      </c>
      <c r="Q5368" t="str">
        <f t="shared" si="250"/>
        <v>NA</v>
      </c>
      <c r="R5368">
        <f t="shared" si="251"/>
        <v>0.13750000000000001</v>
      </c>
    </row>
    <row r="5369" spans="1:18" x14ac:dyDescent="0.25">
      <c r="A5369" t="s">
        <v>253</v>
      </c>
      <c r="B5369" t="s">
        <v>263</v>
      </c>
      <c r="C5369" s="1">
        <v>44819</v>
      </c>
      <c r="D5369" s="1">
        <v>45407</v>
      </c>
      <c r="E5369" s="24">
        <v>588</v>
      </c>
      <c r="F5369">
        <v>1.5</v>
      </c>
      <c r="G5369">
        <v>4.3</v>
      </c>
      <c r="H5369">
        <v>1.1000000000000001</v>
      </c>
      <c r="I5369" t="s">
        <v>157</v>
      </c>
      <c r="J5369">
        <v>242</v>
      </c>
      <c r="K5369">
        <v>22</v>
      </c>
      <c r="L5369">
        <v>160</v>
      </c>
      <c r="M5369" t="s">
        <v>254</v>
      </c>
      <c r="N5369" t="s">
        <v>255</v>
      </c>
      <c r="O5369" t="s">
        <v>256</v>
      </c>
      <c r="P5369" t="str">
        <f t="shared" si="249"/>
        <v>NT</v>
      </c>
      <c r="Q5369" t="str">
        <f t="shared" si="250"/>
        <v>NA</v>
      </c>
      <c r="R5369">
        <f t="shared" si="251"/>
        <v>0.13750000000000001</v>
      </c>
    </row>
    <row r="5370" spans="1:18" x14ac:dyDescent="0.25">
      <c r="A5370" t="s">
        <v>253</v>
      </c>
      <c r="B5370" t="s">
        <v>263</v>
      </c>
      <c r="C5370" s="1">
        <v>44819</v>
      </c>
      <c r="D5370" s="1">
        <v>45407</v>
      </c>
      <c r="E5370" s="24">
        <v>588</v>
      </c>
      <c r="F5370">
        <v>1.5</v>
      </c>
      <c r="G5370">
        <v>5.2</v>
      </c>
      <c r="H5370">
        <v>1.3</v>
      </c>
      <c r="I5370" t="s">
        <v>157</v>
      </c>
      <c r="J5370">
        <v>242</v>
      </c>
      <c r="K5370">
        <v>22</v>
      </c>
      <c r="L5370">
        <v>160</v>
      </c>
      <c r="M5370" t="s">
        <v>254</v>
      </c>
      <c r="N5370" t="s">
        <v>255</v>
      </c>
      <c r="O5370" t="s">
        <v>256</v>
      </c>
      <c r="P5370" t="str">
        <f t="shared" si="249"/>
        <v>NT</v>
      </c>
      <c r="Q5370" t="str">
        <f t="shared" si="250"/>
        <v>NA</v>
      </c>
      <c r="R5370">
        <f t="shared" si="251"/>
        <v>0.13750000000000001</v>
      </c>
    </row>
    <row r="5371" spans="1:18" x14ac:dyDescent="0.25">
      <c r="A5371" t="s">
        <v>253</v>
      </c>
      <c r="B5371" t="s">
        <v>263</v>
      </c>
      <c r="C5371" s="1">
        <v>44819</v>
      </c>
      <c r="D5371" s="1">
        <v>45407</v>
      </c>
      <c r="E5371" s="24">
        <v>588</v>
      </c>
      <c r="F5371">
        <v>1.5</v>
      </c>
      <c r="G5371">
        <v>4.5999999999999996</v>
      </c>
      <c r="H5371">
        <v>1.2</v>
      </c>
      <c r="I5371" t="s">
        <v>159</v>
      </c>
      <c r="J5371">
        <v>242</v>
      </c>
      <c r="K5371">
        <v>22</v>
      </c>
      <c r="L5371">
        <v>160</v>
      </c>
      <c r="M5371" t="s">
        <v>254</v>
      </c>
      <c r="N5371" t="s">
        <v>255</v>
      </c>
      <c r="O5371" t="s">
        <v>256</v>
      </c>
      <c r="P5371" t="str">
        <f t="shared" si="249"/>
        <v>NT</v>
      </c>
      <c r="Q5371" t="str">
        <f t="shared" si="250"/>
        <v>NA</v>
      </c>
      <c r="R5371">
        <f t="shared" si="251"/>
        <v>0.13750000000000001</v>
      </c>
    </row>
    <row r="5372" spans="1:18" x14ac:dyDescent="0.25">
      <c r="A5372" t="s">
        <v>253</v>
      </c>
      <c r="B5372" t="s">
        <v>263</v>
      </c>
      <c r="C5372" s="1">
        <v>44819</v>
      </c>
      <c r="D5372" s="1">
        <v>45407</v>
      </c>
      <c r="E5372" s="24">
        <v>588</v>
      </c>
      <c r="F5372">
        <v>1.5</v>
      </c>
      <c r="G5372">
        <v>4.0999999999999996</v>
      </c>
      <c r="H5372">
        <v>1.1000000000000001</v>
      </c>
      <c r="I5372" t="s">
        <v>157</v>
      </c>
      <c r="J5372">
        <v>242</v>
      </c>
      <c r="K5372">
        <v>22</v>
      </c>
      <c r="L5372">
        <v>160</v>
      </c>
      <c r="M5372" t="s">
        <v>254</v>
      </c>
      <c r="N5372" t="s">
        <v>255</v>
      </c>
      <c r="O5372" t="s">
        <v>256</v>
      </c>
      <c r="P5372" t="str">
        <f t="shared" si="249"/>
        <v>NT</v>
      </c>
      <c r="Q5372" t="str">
        <f t="shared" si="250"/>
        <v>NA</v>
      </c>
      <c r="R5372">
        <f t="shared" si="251"/>
        <v>0.13750000000000001</v>
      </c>
    </row>
    <row r="5373" spans="1:18" x14ac:dyDescent="0.25">
      <c r="A5373" t="s">
        <v>253</v>
      </c>
      <c r="B5373" t="s">
        <v>263</v>
      </c>
      <c r="C5373" s="1">
        <v>44819</v>
      </c>
      <c r="D5373" s="1">
        <v>45407</v>
      </c>
      <c r="E5373" s="24">
        <v>588</v>
      </c>
      <c r="F5373">
        <v>1.5</v>
      </c>
      <c r="G5373">
        <v>5.3</v>
      </c>
      <c r="H5373">
        <v>1.3</v>
      </c>
      <c r="I5373" t="s">
        <v>157</v>
      </c>
      <c r="J5373">
        <v>242</v>
      </c>
      <c r="K5373">
        <v>22</v>
      </c>
      <c r="L5373">
        <v>160</v>
      </c>
      <c r="M5373" t="s">
        <v>254</v>
      </c>
      <c r="N5373" t="s">
        <v>255</v>
      </c>
      <c r="O5373" t="s">
        <v>256</v>
      </c>
      <c r="P5373" t="str">
        <f t="shared" si="249"/>
        <v>NT</v>
      </c>
      <c r="Q5373" t="str">
        <f t="shared" si="250"/>
        <v>NA</v>
      </c>
      <c r="R5373">
        <f t="shared" si="251"/>
        <v>0.13750000000000001</v>
      </c>
    </row>
    <row r="5374" spans="1:18" x14ac:dyDescent="0.25">
      <c r="A5374" t="s">
        <v>253</v>
      </c>
      <c r="B5374" t="s">
        <v>263</v>
      </c>
      <c r="C5374" s="1">
        <v>44819</v>
      </c>
      <c r="D5374" s="1">
        <v>45407</v>
      </c>
      <c r="E5374" s="24">
        <v>588</v>
      </c>
      <c r="F5374">
        <v>1.5</v>
      </c>
      <c r="G5374">
        <v>4.8</v>
      </c>
      <c r="H5374">
        <v>1.2</v>
      </c>
      <c r="I5374" t="s">
        <v>157</v>
      </c>
      <c r="J5374">
        <v>242</v>
      </c>
      <c r="K5374">
        <v>22</v>
      </c>
      <c r="L5374">
        <v>160</v>
      </c>
      <c r="M5374" t="s">
        <v>254</v>
      </c>
      <c r="N5374" t="s">
        <v>255</v>
      </c>
      <c r="O5374" t="s">
        <v>256</v>
      </c>
      <c r="P5374" t="str">
        <f t="shared" si="249"/>
        <v>NT</v>
      </c>
      <c r="Q5374" t="str">
        <f t="shared" si="250"/>
        <v>NA</v>
      </c>
      <c r="R5374">
        <f t="shared" si="251"/>
        <v>0.13750000000000001</v>
      </c>
    </row>
    <row r="5375" spans="1:18" x14ac:dyDescent="0.25">
      <c r="A5375" t="s">
        <v>253</v>
      </c>
      <c r="B5375" t="s">
        <v>263</v>
      </c>
      <c r="C5375" s="1">
        <v>44819</v>
      </c>
      <c r="D5375" s="1">
        <v>45407</v>
      </c>
      <c r="E5375" s="24">
        <v>588</v>
      </c>
      <c r="F5375">
        <v>1.5</v>
      </c>
      <c r="G5375">
        <v>5.6</v>
      </c>
      <c r="H5375">
        <v>1.5</v>
      </c>
      <c r="I5375" t="s">
        <v>157</v>
      </c>
      <c r="J5375">
        <v>242</v>
      </c>
      <c r="K5375">
        <v>22</v>
      </c>
      <c r="L5375">
        <v>160</v>
      </c>
      <c r="M5375" t="s">
        <v>254</v>
      </c>
      <c r="N5375" t="s">
        <v>255</v>
      </c>
      <c r="O5375" t="s">
        <v>256</v>
      </c>
      <c r="P5375" t="str">
        <f t="shared" si="249"/>
        <v>NT</v>
      </c>
      <c r="Q5375" t="str">
        <f t="shared" si="250"/>
        <v>NA</v>
      </c>
      <c r="R5375">
        <f t="shared" si="251"/>
        <v>0.13750000000000001</v>
      </c>
    </row>
    <row r="5376" spans="1:18" x14ac:dyDescent="0.25">
      <c r="A5376" t="s">
        <v>253</v>
      </c>
      <c r="B5376" t="s">
        <v>263</v>
      </c>
      <c r="C5376" s="1">
        <v>44819</v>
      </c>
      <c r="D5376" s="1">
        <v>45407</v>
      </c>
      <c r="E5376" s="24">
        <v>588</v>
      </c>
      <c r="F5376">
        <v>1.5</v>
      </c>
      <c r="G5376">
        <v>5</v>
      </c>
      <c r="H5376">
        <v>1.3</v>
      </c>
      <c r="I5376" t="s">
        <v>157</v>
      </c>
      <c r="J5376">
        <v>242</v>
      </c>
      <c r="K5376">
        <v>22</v>
      </c>
      <c r="L5376">
        <v>160</v>
      </c>
      <c r="M5376" t="s">
        <v>254</v>
      </c>
      <c r="N5376" t="s">
        <v>255</v>
      </c>
      <c r="O5376" t="s">
        <v>256</v>
      </c>
      <c r="P5376" t="str">
        <f t="shared" si="249"/>
        <v>NT</v>
      </c>
      <c r="Q5376" t="str">
        <f t="shared" si="250"/>
        <v>NA</v>
      </c>
      <c r="R5376">
        <f t="shared" si="251"/>
        <v>0.13750000000000001</v>
      </c>
    </row>
    <row r="5377" spans="1:18" x14ac:dyDescent="0.25">
      <c r="A5377" t="s">
        <v>253</v>
      </c>
      <c r="B5377" t="s">
        <v>263</v>
      </c>
      <c r="C5377" s="1">
        <v>44819</v>
      </c>
      <c r="D5377" s="1">
        <v>45407</v>
      </c>
      <c r="E5377" s="24">
        <v>588</v>
      </c>
      <c r="F5377">
        <v>1.5</v>
      </c>
      <c r="G5377">
        <v>5.2</v>
      </c>
      <c r="H5377">
        <v>1.3</v>
      </c>
      <c r="I5377" t="s">
        <v>157</v>
      </c>
      <c r="J5377">
        <v>242</v>
      </c>
      <c r="K5377">
        <v>22</v>
      </c>
      <c r="L5377">
        <v>160</v>
      </c>
      <c r="M5377" t="s">
        <v>254</v>
      </c>
      <c r="N5377" t="s">
        <v>255</v>
      </c>
      <c r="O5377" t="s">
        <v>256</v>
      </c>
      <c r="P5377" t="str">
        <f t="shared" si="249"/>
        <v>NT</v>
      </c>
      <c r="Q5377" t="str">
        <f t="shared" si="250"/>
        <v>NA</v>
      </c>
      <c r="R5377">
        <f t="shared" si="251"/>
        <v>0.13750000000000001</v>
      </c>
    </row>
    <row r="5378" spans="1:18" x14ac:dyDescent="0.25">
      <c r="A5378" t="s">
        <v>253</v>
      </c>
      <c r="B5378" t="s">
        <v>263</v>
      </c>
      <c r="C5378" s="1">
        <v>44819</v>
      </c>
      <c r="D5378" s="1">
        <v>45407</v>
      </c>
      <c r="E5378" s="24">
        <v>588</v>
      </c>
      <c r="F5378">
        <v>1.5</v>
      </c>
      <c r="G5378">
        <v>4.5</v>
      </c>
      <c r="H5378">
        <v>1.2</v>
      </c>
      <c r="I5378" t="s">
        <v>157</v>
      </c>
      <c r="J5378">
        <v>242</v>
      </c>
      <c r="K5378">
        <v>22</v>
      </c>
      <c r="L5378">
        <v>160</v>
      </c>
      <c r="M5378" t="s">
        <v>254</v>
      </c>
      <c r="N5378" t="s">
        <v>255</v>
      </c>
      <c r="O5378" t="s">
        <v>256</v>
      </c>
      <c r="P5378" t="str">
        <f t="shared" si="249"/>
        <v>NT</v>
      </c>
      <c r="Q5378" t="str">
        <f t="shared" si="250"/>
        <v>NA</v>
      </c>
      <c r="R5378">
        <f t="shared" si="251"/>
        <v>0.13750000000000001</v>
      </c>
    </row>
    <row r="5379" spans="1:18" x14ac:dyDescent="0.25">
      <c r="A5379" t="s">
        <v>253</v>
      </c>
      <c r="B5379" t="s">
        <v>263</v>
      </c>
      <c r="C5379" s="1">
        <v>44819</v>
      </c>
      <c r="D5379" s="1">
        <v>45407</v>
      </c>
      <c r="E5379" s="24">
        <v>588</v>
      </c>
      <c r="F5379">
        <v>1.5</v>
      </c>
      <c r="G5379">
        <v>5.6</v>
      </c>
      <c r="H5379">
        <v>1.4</v>
      </c>
      <c r="I5379" t="s">
        <v>157</v>
      </c>
      <c r="J5379">
        <v>242</v>
      </c>
      <c r="K5379">
        <v>22</v>
      </c>
      <c r="L5379">
        <v>160</v>
      </c>
      <c r="M5379" t="s">
        <v>254</v>
      </c>
      <c r="N5379" t="s">
        <v>255</v>
      </c>
      <c r="O5379" t="s">
        <v>256</v>
      </c>
      <c r="P5379" t="str">
        <f t="shared" ref="P5379:P5442" si="252">IF(B5379="AltCom",E5379*0.003+1.43,IF(B5379="EreCya",E5379*0.003+2.87,IF(B5379="JulOrn",E5379*0.004+2.3,IF(B5379="LepElo",E5379*0.011+0.91,IF(B5379="NeoPul",E5379*0.004+2.46,IF(B5379="NeoTet","NT",IF(B5379="TelTem",E5379*0.006+1.77,IF(B5379="VarMoo",E5379*0.003+1.67,"AAAAAAAAAH"))))))))</f>
        <v>NT</v>
      </c>
      <c r="Q5379" t="str">
        <f t="shared" ref="Q5379:Q5442" si="253">IF(B5379="NeoTet", "NA", G5379-P5379)</f>
        <v>NA</v>
      </c>
      <c r="R5379">
        <f t="shared" ref="R5379:R5442" si="254">K5379/L5379</f>
        <v>0.13750000000000001</v>
      </c>
    </row>
    <row r="5380" spans="1:18" x14ac:dyDescent="0.25">
      <c r="A5380" t="s">
        <v>253</v>
      </c>
      <c r="B5380" t="s">
        <v>263</v>
      </c>
      <c r="C5380" s="1">
        <v>44819</v>
      </c>
      <c r="D5380" s="1">
        <v>45407</v>
      </c>
      <c r="E5380" s="24">
        <v>588</v>
      </c>
      <c r="F5380">
        <v>1.5</v>
      </c>
      <c r="G5380">
        <v>5.2</v>
      </c>
      <c r="H5380">
        <v>1.4</v>
      </c>
      <c r="I5380" t="s">
        <v>157</v>
      </c>
      <c r="J5380">
        <v>242</v>
      </c>
      <c r="K5380">
        <v>22</v>
      </c>
      <c r="L5380">
        <v>160</v>
      </c>
      <c r="M5380" t="s">
        <v>254</v>
      </c>
      <c r="N5380" t="s">
        <v>255</v>
      </c>
      <c r="O5380" t="s">
        <v>256</v>
      </c>
      <c r="P5380" t="str">
        <f t="shared" si="252"/>
        <v>NT</v>
      </c>
      <c r="Q5380" t="str">
        <f t="shared" si="253"/>
        <v>NA</v>
      </c>
      <c r="R5380">
        <f t="shared" si="254"/>
        <v>0.13750000000000001</v>
      </c>
    </row>
    <row r="5381" spans="1:18" x14ac:dyDescent="0.25">
      <c r="A5381" t="s">
        <v>253</v>
      </c>
      <c r="B5381" t="s">
        <v>263</v>
      </c>
      <c r="C5381" s="1">
        <v>44819</v>
      </c>
      <c r="D5381" s="1">
        <v>45407</v>
      </c>
      <c r="E5381" s="24">
        <v>588</v>
      </c>
      <c r="F5381">
        <v>1.5</v>
      </c>
      <c r="G5381">
        <v>5</v>
      </c>
      <c r="H5381">
        <v>1.3</v>
      </c>
      <c r="I5381" t="s">
        <v>157</v>
      </c>
      <c r="J5381">
        <v>242</v>
      </c>
      <c r="K5381">
        <v>22</v>
      </c>
      <c r="L5381">
        <v>160</v>
      </c>
      <c r="M5381" t="s">
        <v>254</v>
      </c>
      <c r="N5381" t="s">
        <v>255</v>
      </c>
      <c r="O5381" t="s">
        <v>256</v>
      </c>
      <c r="P5381" t="str">
        <f t="shared" si="252"/>
        <v>NT</v>
      </c>
      <c r="Q5381" t="str">
        <f t="shared" si="253"/>
        <v>NA</v>
      </c>
      <c r="R5381">
        <f t="shared" si="254"/>
        <v>0.13750000000000001</v>
      </c>
    </row>
    <row r="5382" spans="1:18" x14ac:dyDescent="0.25">
      <c r="A5382" t="s">
        <v>253</v>
      </c>
      <c r="B5382" t="s">
        <v>263</v>
      </c>
      <c r="C5382" s="1">
        <v>44819</v>
      </c>
      <c r="D5382" s="1">
        <v>45407</v>
      </c>
      <c r="E5382" s="24">
        <v>588</v>
      </c>
      <c r="F5382">
        <v>1.5</v>
      </c>
      <c r="G5382">
        <v>5.2</v>
      </c>
      <c r="H5382">
        <v>1.4</v>
      </c>
      <c r="I5382" t="s">
        <v>157</v>
      </c>
      <c r="J5382">
        <v>242</v>
      </c>
      <c r="K5382">
        <v>22</v>
      </c>
      <c r="L5382">
        <v>160</v>
      </c>
      <c r="M5382" t="s">
        <v>254</v>
      </c>
      <c r="N5382" t="s">
        <v>255</v>
      </c>
      <c r="O5382" t="s">
        <v>256</v>
      </c>
      <c r="P5382" t="str">
        <f t="shared" si="252"/>
        <v>NT</v>
      </c>
      <c r="Q5382" t="str">
        <f t="shared" si="253"/>
        <v>NA</v>
      </c>
      <c r="R5382">
        <f t="shared" si="254"/>
        <v>0.13750000000000001</v>
      </c>
    </row>
    <row r="5383" spans="1:18" x14ac:dyDescent="0.25">
      <c r="A5383" t="s">
        <v>210</v>
      </c>
      <c r="B5383" t="s">
        <v>8</v>
      </c>
      <c r="C5383" s="1">
        <v>44725</v>
      </c>
      <c r="D5383" s="1">
        <v>44909</v>
      </c>
      <c r="E5383" s="24">
        <v>184</v>
      </c>
      <c r="F5383">
        <v>0.5</v>
      </c>
      <c r="G5383">
        <v>3.5</v>
      </c>
      <c r="H5383">
        <v>0.9</v>
      </c>
      <c r="I5383" t="s">
        <v>21</v>
      </c>
      <c r="J5383">
        <v>31</v>
      </c>
      <c r="K5383">
        <v>17</v>
      </c>
      <c r="L5383">
        <v>45</v>
      </c>
      <c r="M5383" t="s">
        <v>211</v>
      </c>
      <c r="N5383" t="s">
        <v>31</v>
      </c>
      <c r="O5383" t="s">
        <v>212</v>
      </c>
      <c r="P5383">
        <f t="shared" si="252"/>
        <v>2.8740000000000001</v>
      </c>
      <c r="Q5383">
        <f t="shared" si="253"/>
        <v>0.62599999999999989</v>
      </c>
      <c r="R5383">
        <f t="shared" si="254"/>
        <v>0.37777777777777777</v>
      </c>
    </row>
    <row r="5384" spans="1:18" x14ac:dyDescent="0.25">
      <c r="A5384" t="s">
        <v>210</v>
      </c>
      <c r="B5384" t="s">
        <v>8</v>
      </c>
      <c r="C5384" s="1">
        <v>44725</v>
      </c>
      <c r="D5384" s="1">
        <v>44909</v>
      </c>
      <c r="E5384" s="24">
        <v>184</v>
      </c>
      <c r="F5384">
        <v>0.5</v>
      </c>
      <c r="G5384">
        <v>2.9</v>
      </c>
      <c r="H5384">
        <v>0.7</v>
      </c>
      <c r="I5384" t="s">
        <v>21</v>
      </c>
      <c r="J5384">
        <v>31</v>
      </c>
      <c r="K5384">
        <v>17</v>
      </c>
      <c r="L5384">
        <v>45</v>
      </c>
      <c r="M5384" t="s">
        <v>211</v>
      </c>
      <c r="N5384" t="s">
        <v>31</v>
      </c>
      <c r="O5384" t="s">
        <v>212</v>
      </c>
      <c r="P5384">
        <f t="shared" si="252"/>
        <v>2.8740000000000001</v>
      </c>
      <c r="Q5384">
        <f t="shared" si="253"/>
        <v>2.5999999999999801E-2</v>
      </c>
      <c r="R5384">
        <f t="shared" si="254"/>
        <v>0.37777777777777777</v>
      </c>
    </row>
    <row r="5385" spans="1:18" x14ac:dyDescent="0.25">
      <c r="A5385" t="s">
        <v>210</v>
      </c>
      <c r="B5385" t="s">
        <v>8</v>
      </c>
      <c r="C5385" s="1">
        <v>44725</v>
      </c>
      <c r="D5385" s="1">
        <v>44909</v>
      </c>
      <c r="E5385" s="24">
        <v>184</v>
      </c>
      <c r="F5385">
        <v>0.5</v>
      </c>
      <c r="G5385">
        <v>2.7</v>
      </c>
      <c r="H5385">
        <v>0.6</v>
      </c>
      <c r="I5385" t="s">
        <v>21</v>
      </c>
      <c r="J5385">
        <v>31</v>
      </c>
      <c r="K5385">
        <v>17</v>
      </c>
      <c r="L5385">
        <v>45</v>
      </c>
      <c r="M5385" t="s">
        <v>211</v>
      </c>
      <c r="N5385" t="s">
        <v>31</v>
      </c>
      <c r="O5385" t="s">
        <v>212</v>
      </c>
      <c r="P5385">
        <f t="shared" si="252"/>
        <v>2.8740000000000001</v>
      </c>
      <c r="Q5385">
        <f t="shared" si="253"/>
        <v>-0.17399999999999993</v>
      </c>
      <c r="R5385">
        <f t="shared" si="254"/>
        <v>0.37777777777777777</v>
      </c>
    </row>
    <row r="5386" spans="1:18" x14ac:dyDescent="0.25">
      <c r="A5386" t="s">
        <v>210</v>
      </c>
      <c r="B5386" t="s">
        <v>8</v>
      </c>
      <c r="C5386" s="1">
        <v>44725</v>
      </c>
      <c r="D5386" s="1">
        <v>44909</v>
      </c>
      <c r="E5386" s="24">
        <v>184</v>
      </c>
      <c r="F5386">
        <v>0.5</v>
      </c>
      <c r="G5386">
        <v>3.1</v>
      </c>
      <c r="H5386">
        <v>0.8</v>
      </c>
      <c r="I5386" t="s">
        <v>21</v>
      </c>
      <c r="J5386">
        <v>31</v>
      </c>
      <c r="K5386">
        <v>17</v>
      </c>
      <c r="L5386">
        <v>45</v>
      </c>
      <c r="M5386" t="s">
        <v>211</v>
      </c>
      <c r="N5386" t="s">
        <v>31</v>
      </c>
      <c r="O5386" t="s">
        <v>212</v>
      </c>
      <c r="P5386">
        <f t="shared" si="252"/>
        <v>2.8740000000000001</v>
      </c>
      <c r="Q5386">
        <f t="shared" si="253"/>
        <v>0.22599999999999998</v>
      </c>
      <c r="R5386">
        <f t="shared" si="254"/>
        <v>0.37777777777777777</v>
      </c>
    </row>
    <row r="5387" spans="1:18" x14ac:dyDescent="0.25">
      <c r="A5387" t="s">
        <v>210</v>
      </c>
      <c r="B5387" t="s">
        <v>8</v>
      </c>
      <c r="C5387" s="1">
        <v>44725</v>
      </c>
      <c r="D5387" s="1">
        <v>44909</v>
      </c>
      <c r="E5387" s="24">
        <v>184</v>
      </c>
      <c r="F5387">
        <v>0.5</v>
      </c>
      <c r="G5387">
        <v>2.7</v>
      </c>
      <c r="H5387">
        <v>0.7</v>
      </c>
      <c r="I5387" t="s">
        <v>21</v>
      </c>
      <c r="J5387">
        <v>31</v>
      </c>
      <c r="K5387">
        <v>17</v>
      </c>
      <c r="L5387">
        <v>45</v>
      </c>
      <c r="M5387" t="s">
        <v>211</v>
      </c>
      <c r="N5387" t="s">
        <v>31</v>
      </c>
      <c r="O5387" t="s">
        <v>212</v>
      </c>
      <c r="P5387">
        <f t="shared" si="252"/>
        <v>2.8740000000000001</v>
      </c>
      <c r="Q5387">
        <f t="shared" si="253"/>
        <v>-0.17399999999999993</v>
      </c>
      <c r="R5387">
        <f t="shared" si="254"/>
        <v>0.37777777777777777</v>
      </c>
    </row>
    <row r="5388" spans="1:18" x14ac:dyDescent="0.25">
      <c r="A5388" t="s">
        <v>210</v>
      </c>
      <c r="B5388" t="s">
        <v>8</v>
      </c>
      <c r="C5388" s="1">
        <v>44725</v>
      </c>
      <c r="D5388" s="1">
        <v>44909</v>
      </c>
      <c r="E5388" s="24">
        <v>184</v>
      </c>
      <c r="F5388">
        <v>0.5</v>
      </c>
      <c r="G5388">
        <v>2.8</v>
      </c>
      <c r="H5388">
        <v>0.7</v>
      </c>
      <c r="I5388" t="s">
        <v>21</v>
      </c>
      <c r="J5388">
        <v>31</v>
      </c>
      <c r="K5388">
        <v>17</v>
      </c>
      <c r="L5388">
        <v>45</v>
      </c>
      <c r="M5388" t="s">
        <v>211</v>
      </c>
      <c r="N5388" t="s">
        <v>31</v>
      </c>
      <c r="O5388" t="s">
        <v>212</v>
      </c>
      <c r="P5388">
        <f t="shared" si="252"/>
        <v>2.8740000000000001</v>
      </c>
      <c r="Q5388">
        <f t="shared" si="253"/>
        <v>-7.4000000000000288E-2</v>
      </c>
      <c r="R5388">
        <f t="shared" si="254"/>
        <v>0.37777777777777777</v>
      </c>
    </row>
    <row r="5389" spans="1:18" x14ac:dyDescent="0.25">
      <c r="A5389" t="s">
        <v>210</v>
      </c>
      <c r="B5389" t="s">
        <v>8</v>
      </c>
      <c r="C5389" s="1">
        <v>44725</v>
      </c>
      <c r="D5389" s="1">
        <v>44909</v>
      </c>
      <c r="E5389" s="24">
        <v>184</v>
      </c>
      <c r="F5389">
        <v>0.5</v>
      </c>
      <c r="G5389">
        <v>2.7</v>
      </c>
      <c r="H5389">
        <v>0.7</v>
      </c>
      <c r="I5389" t="s">
        <v>21</v>
      </c>
      <c r="J5389">
        <v>31</v>
      </c>
      <c r="K5389">
        <v>17</v>
      </c>
      <c r="L5389">
        <v>45</v>
      </c>
      <c r="M5389" t="s">
        <v>211</v>
      </c>
      <c r="N5389" t="s">
        <v>31</v>
      </c>
      <c r="O5389" t="s">
        <v>212</v>
      </c>
      <c r="P5389">
        <f t="shared" si="252"/>
        <v>2.8740000000000001</v>
      </c>
      <c r="Q5389">
        <f t="shared" si="253"/>
        <v>-0.17399999999999993</v>
      </c>
      <c r="R5389">
        <f t="shared" si="254"/>
        <v>0.37777777777777777</v>
      </c>
    </row>
    <row r="5390" spans="1:18" x14ac:dyDescent="0.25">
      <c r="A5390" t="s">
        <v>210</v>
      </c>
      <c r="B5390" t="s">
        <v>8</v>
      </c>
      <c r="C5390" s="1">
        <v>44725</v>
      </c>
      <c r="D5390" s="1">
        <v>44909</v>
      </c>
      <c r="E5390" s="24">
        <v>184</v>
      </c>
      <c r="F5390">
        <v>0.5</v>
      </c>
      <c r="G5390">
        <v>3.4</v>
      </c>
      <c r="H5390">
        <v>0.9</v>
      </c>
      <c r="I5390" t="s">
        <v>21</v>
      </c>
      <c r="J5390">
        <v>31</v>
      </c>
      <c r="K5390">
        <v>17</v>
      </c>
      <c r="L5390">
        <v>45</v>
      </c>
      <c r="M5390" t="s">
        <v>211</v>
      </c>
      <c r="N5390" t="s">
        <v>31</v>
      </c>
      <c r="O5390" t="s">
        <v>212</v>
      </c>
      <c r="P5390">
        <f t="shared" si="252"/>
        <v>2.8740000000000001</v>
      </c>
      <c r="Q5390">
        <f t="shared" si="253"/>
        <v>0.5259999999999998</v>
      </c>
      <c r="R5390">
        <f t="shared" si="254"/>
        <v>0.37777777777777777</v>
      </c>
    </row>
    <row r="5391" spans="1:18" x14ac:dyDescent="0.25">
      <c r="A5391" t="s">
        <v>210</v>
      </c>
      <c r="B5391" t="s">
        <v>8</v>
      </c>
      <c r="C5391" s="1">
        <v>44725</v>
      </c>
      <c r="D5391" s="1">
        <v>44909</v>
      </c>
      <c r="E5391" s="24">
        <v>184</v>
      </c>
      <c r="F5391">
        <v>0.5</v>
      </c>
      <c r="G5391">
        <v>2.5</v>
      </c>
      <c r="H5391">
        <v>0.6</v>
      </c>
      <c r="I5391" t="s">
        <v>21</v>
      </c>
      <c r="J5391">
        <v>31</v>
      </c>
      <c r="K5391">
        <v>17</v>
      </c>
      <c r="L5391">
        <v>45</v>
      </c>
      <c r="M5391" t="s">
        <v>211</v>
      </c>
      <c r="N5391" t="s">
        <v>31</v>
      </c>
      <c r="O5391" t="s">
        <v>212</v>
      </c>
      <c r="P5391">
        <f t="shared" si="252"/>
        <v>2.8740000000000001</v>
      </c>
      <c r="Q5391">
        <f t="shared" si="253"/>
        <v>-0.37400000000000011</v>
      </c>
      <c r="R5391">
        <f t="shared" si="254"/>
        <v>0.37777777777777777</v>
      </c>
    </row>
    <row r="5392" spans="1:18" x14ac:dyDescent="0.25">
      <c r="A5392" t="s">
        <v>210</v>
      </c>
      <c r="B5392" t="s">
        <v>8</v>
      </c>
      <c r="C5392" s="1">
        <v>44725</v>
      </c>
      <c r="D5392" s="1">
        <v>44909</v>
      </c>
      <c r="E5392" s="24">
        <v>184</v>
      </c>
      <c r="F5392">
        <v>0.5</v>
      </c>
      <c r="G5392">
        <v>2.9</v>
      </c>
      <c r="H5392">
        <v>0.8</v>
      </c>
      <c r="I5392" t="s">
        <v>21</v>
      </c>
      <c r="J5392">
        <v>31</v>
      </c>
      <c r="K5392">
        <v>17</v>
      </c>
      <c r="L5392">
        <v>45</v>
      </c>
      <c r="M5392" t="s">
        <v>211</v>
      </c>
      <c r="N5392" t="s">
        <v>31</v>
      </c>
      <c r="O5392" t="s">
        <v>212</v>
      </c>
      <c r="P5392">
        <f t="shared" si="252"/>
        <v>2.8740000000000001</v>
      </c>
      <c r="Q5392">
        <f t="shared" si="253"/>
        <v>2.5999999999999801E-2</v>
      </c>
      <c r="R5392">
        <f t="shared" si="254"/>
        <v>0.37777777777777777</v>
      </c>
    </row>
    <row r="5393" spans="1:18" x14ac:dyDescent="0.25">
      <c r="A5393" t="s">
        <v>210</v>
      </c>
      <c r="B5393" t="s">
        <v>8</v>
      </c>
      <c r="C5393" s="1">
        <v>44725</v>
      </c>
      <c r="D5393" s="1">
        <v>44909</v>
      </c>
      <c r="E5393" s="24">
        <v>184</v>
      </c>
      <c r="F5393">
        <v>0.5</v>
      </c>
      <c r="G5393">
        <v>2.5</v>
      </c>
      <c r="H5393">
        <v>0.6</v>
      </c>
      <c r="I5393" t="s">
        <v>21</v>
      </c>
      <c r="J5393">
        <v>31</v>
      </c>
      <c r="K5393">
        <v>17</v>
      </c>
      <c r="L5393">
        <v>45</v>
      </c>
      <c r="M5393" t="s">
        <v>211</v>
      </c>
      <c r="N5393" t="s">
        <v>31</v>
      </c>
      <c r="O5393" t="s">
        <v>212</v>
      </c>
      <c r="P5393">
        <f t="shared" si="252"/>
        <v>2.8740000000000001</v>
      </c>
      <c r="Q5393">
        <f t="shared" si="253"/>
        <v>-0.37400000000000011</v>
      </c>
      <c r="R5393">
        <f t="shared" si="254"/>
        <v>0.37777777777777777</v>
      </c>
    </row>
    <row r="5394" spans="1:18" x14ac:dyDescent="0.25">
      <c r="A5394" t="s">
        <v>210</v>
      </c>
      <c r="B5394" t="s">
        <v>8</v>
      </c>
      <c r="C5394" s="1">
        <v>44725</v>
      </c>
      <c r="D5394" s="1">
        <v>44909</v>
      </c>
      <c r="E5394" s="24">
        <v>184</v>
      </c>
      <c r="F5394">
        <v>0.5</v>
      </c>
      <c r="G5394">
        <v>2.9</v>
      </c>
      <c r="H5394">
        <v>0.7</v>
      </c>
      <c r="I5394" t="s">
        <v>21</v>
      </c>
      <c r="J5394">
        <v>31</v>
      </c>
      <c r="K5394">
        <v>17</v>
      </c>
      <c r="L5394">
        <v>45</v>
      </c>
      <c r="M5394" t="s">
        <v>211</v>
      </c>
      <c r="N5394" t="s">
        <v>31</v>
      </c>
      <c r="O5394" t="s">
        <v>212</v>
      </c>
      <c r="P5394">
        <f t="shared" si="252"/>
        <v>2.8740000000000001</v>
      </c>
      <c r="Q5394">
        <f t="shared" si="253"/>
        <v>2.5999999999999801E-2</v>
      </c>
      <c r="R5394">
        <f t="shared" si="254"/>
        <v>0.37777777777777777</v>
      </c>
    </row>
    <row r="5395" spans="1:18" x14ac:dyDescent="0.25">
      <c r="A5395" t="s">
        <v>210</v>
      </c>
      <c r="B5395" t="s">
        <v>8</v>
      </c>
      <c r="C5395" s="1">
        <v>44725</v>
      </c>
      <c r="D5395" s="1">
        <v>44909</v>
      </c>
      <c r="E5395" s="24">
        <v>184</v>
      </c>
      <c r="F5395">
        <v>0.5</v>
      </c>
      <c r="G5395">
        <v>3.3</v>
      </c>
      <c r="H5395">
        <v>0.9</v>
      </c>
      <c r="I5395" t="s">
        <v>21</v>
      </c>
      <c r="J5395">
        <v>31</v>
      </c>
      <c r="K5395">
        <v>17</v>
      </c>
      <c r="L5395">
        <v>45</v>
      </c>
      <c r="M5395" t="s">
        <v>211</v>
      </c>
      <c r="N5395" t="s">
        <v>31</v>
      </c>
      <c r="O5395" t="s">
        <v>212</v>
      </c>
      <c r="P5395">
        <f t="shared" si="252"/>
        <v>2.8740000000000001</v>
      </c>
      <c r="Q5395">
        <f t="shared" si="253"/>
        <v>0.42599999999999971</v>
      </c>
      <c r="R5395">
        <f t="shared" si="254"/>
        <v>0.37777777777777777</v>
      </c>
    </row>
    <row r="5396" spans="1:18" x14ac:dyDescent="0.25">
      <c r="A5396" t="s">
        <v>210</v>
      </c>
      <c r="B5396" t="s">
        <v>8</v>
      </c>
      <c r="C5396" s="1">
        <v>44725</v>
      </c>
      <c r="D5396" s="1">
        <v>44909</v>
      </c>
      <c r="E5396" s="24">
        <v>184</v>
      </c>
      <c r="F5396">
        <v>0.5</v>
      </c>
      <c r="G5396">
        <v>2.4</v>
      </c>
      <c r="H5396">
        <v>0.6</v>
      </c>
      <c r="I5396" t="s">
        <v>21</v>
      </c>
      <c r="J5396">
        <v>31</v>
      </c>
      <c r="K5396">
        <v>17</v>
      </c>
      <c r="L5396">
        <v>45</v>
      </c>
      <c r="M5396" t="s">
        <v>211</v>
      </c>
      <c r="N5396" t="s">
        <v>31</v>
      </c>
      <c r="O5396" t="s">
        <v>212</v>
      </c>
      <c r="P5396">
        <f t="shared" si="252"/>
        <v>2.8740000000000001</v>
      </c>
      <c r="Q5396">
        <f t="shared" si="253"/>
        <v>-0.4740000000000002</v>
      </c>
      <c r="R5396">
        <f t="shared" si="254"/>
        <v>0.37777777777777777</v>
      </c>
    </row>
    <row r="5397" spans="1:18" x14ac:dyDescent="0.25">
      <c r="A5397" t="s">
        <v>210</v>
      </c>
      <c r="B5397" t="s">
        <v>8</v>
      </c>
      <c r="C5397" s="1">
        <v>44725</v>
      </c>
      <c r="D5397" s="1">
        <v>44909</v>
      </c>
      <c r="E5397" s="24">
        <v>184</v>
      </c>
      <c r="F5397">
        <v>0.5</v>
      </c>
      <c r="G5397">
        <v>3</v>
      </c>
      <c r="H5397">
        <v>0.8</v>
      </c>
      <c r="I5397" t="s">
        <v>21</v>
      </c>
      <c r="J5397">
        <v>31</v>
      </c>
      <c r="K5397">
        <v>17</v>
      </c>
      <c r="L5397">
        <v>45</v>
      </c>
      <c r="M5397" t="s">
        <v>211</v>
      </c>
      <c r="N5397" t="s">
        <v>31</v>
      </c>
      <c r="O5397" t="s">
        <v>212</v>
      </c>
      <c r="P5397">
        <f t="shared" si="252"/>
        <v>2.8740000000000001</v>
      </c>
      <c r="Q5397">
        <f t="shared" si="253"/>
        <v>0.12599999999999989</v>
      </c>
      <c r="R5397">
        <f t="shared" si="254"/>
        <v>0.37777777777777777</v>
      </c>
    </row>
    <row r="5398" spans="1:18" x14ac:dyDescent="0.25">
      <c r="A5398" t="s">
        <v>210</v>
      </c>
      <c r="B5398" t="s">
        <v>8</v>
      </c>
      <c r="C5398" s="1">
        <v>44725</v>
      </c>
      <c r="D5398" s="1">
        <v>44909</v>
      </c>
      <c r="E5398" s="24">
        <v>184</v>
      </c>
      <c r="F5398">
        <v>0.5</v>
      </c>
      <c r="G5398">
        <v>2.7</v>
      </c>
      <c r="H5398">
        <v>0.7</v>
      </c>
      <c r="I5398" t="s">
        <v>21</v>
      </c>
      <c r="J5398">
        <v>31</v>
      </c>
      <c r="K5398">
        <v>17</v>
      </c>
      <c r="L5398">
        <v>45</v>
      </c>
      <c r="M5398" t="s">
        <v>211</v>
      </c>
      <c r="N5398" t="s">
        <v>31</v>
      </c>
      <c r="O5398" t="s">
        <v>212</v>
      </c>
      <c r="P5398">
        <f t="shared" si="252"/>
        <v>2.8740000000000001</v>
      </c>
      <c r="Q5398">
        <f t="shared" si="253"/>
        <v>-0.17399999999999993</v>
      </c>
      <c r="R5398">
        <f t="shared" si="254"/>
        <v>0.37777777777777777</v>
      </c>
    </row>
    <row r="5399" spans="1:18" x14ac:dyDescent="0.25">
      <c r="A5399" t="s">
        <v>210</v>
      </c>
      <c r="B5399" t="s">
        <v>8</v>
      </c>
      <c r="C5399" s="1">
        <v>44725</v>
      </c>
      <c r="D5399" s="1">
        <v>44909</v>
      </c>
      <c r="E5399" s="24">
        <v>184</v>
      </c>
      <c r="F5399">
        <v>0.5</v>
      </c>
      <c r="G5399">
        <v>2.9</v>
      </c>
      <c r="H5399">
        <v>0.8</v>
      </c>
      <c r="I5399" t="s">
        <v>21</v>
      </c>
      <c r="J5399">
        <v>31</v>
      </c>
      <c r="K5399">
        <v>17</v>
      </c>
      <c r="L5399">
        <v>45</v>
      </c>
      <c r="M5399" t="s">
        <v>211</v>
      </c>
      <c r="N5399" t="s">
        <v>31</v>
      </c>
      <c r="O5399" t="s">
        <v>212</v>
      </c>
      <c r="P5399">
        <f t="shared" si="252"/>
        <v>2.8740000000000001</v>
      </c>
      <c r="Q5399">
        <f t="shared" si="253"/>
        <v>2.5999999999999801E-2</v>
      </c>
      <c r="R5399">
        <f t="shared" si="254"/>
        <v>0.37777777777777777</v>
      </c>
    </row>
    <row r="5400" spans="1:18" x14ac:dyDescent="0.25">
      <c r="A5400" t="s">
        <v>213</v>
      </c>
      <c r="B5400" t="s">
        <v>8</v>
      </c>
      <c r="C5400" s="1">
        <v>44731</v>
      </c>
      <c r="D5400" s="1">
        <v>44914</v>
      </c>
      <c r="E5400" s="24">
        <v>183</v>
      </c>
      <c r="F5400">
        <v>0.5</v>
      </c>
      <c r="G5400">
        <v>4.3</v>
      </c>
      <c r="H5400">
        <v>1.2</v>
      </c>
      <c r="I5400" t="s">
        <v>21</v>
      </c>
      <c r="J5400" t="s">
        <v>21</v>
      </c>
      <c r="K5400">
        <v>8</v>
      </c>
      <c r="L5400">
        <v>45</v>
      </c>
      <c r="M5400" t="s">
        <v>214</v>
      </c>
      <c r="N5400" t="s">
        <v>32</v>
      </c>
      <c r="O5400" t="s">
        <v>215</v>
      </c>
      <c r="P5400">
        <f t="shared" si="252"/>
        <v>2.8680000000000003</v>
      </c>
      <c r="Q5400">
        <f t="shared" si="253"/>
        <v>1.4319999999999995</v>
      </c>
      <c r="R5400">
        <f t="shared" si="254"/>
        <v>0.17777777777777778</v>
      </c>
    </row>
    <row r="5401" spans="1:18" x14ac:dyDescent="0.25">
      <c r="A5401" t="s">
        <v>213</v>
      </c>
      <c r="B5401" t="s">
        <v>8</v>
      </c>
      <c r="C5401" s="1">
        <v>44731</v>
      </c>
      <c r="D5401" s="1">
        <v>44914</v>
      </c>
      <c r="E5401" s="24">
        <v>183</v>
      </c>
      <c r="F5401">
        <v>0.5</v>
      </c>
      <c r="G5401">
        <v>3.5</v>
      </c>
      <c r="H5401">
        <v>0.9</v>
      </c>
      <c r="I5401" t="s">
        <v>21</v>
      </c>
      <c r="J5401" t="s">
        <v>21</v>
      </c>
      <c r="K5401">
        <v>8</v>
      </c>
      <c r="L5401">
        <v>45</v>
      </c>
      <c r="M5401" t="s">
        <v>214</v>
      </c>
      <c r="N5401" t="s">
        <v>32</v>
      </c>
      <c r="O5401" t="s">
        <v>215</v>
      </c>
      <c r="P5401">
        <f t="shared" si="252"/>
        <v>2.8680000000000003</v>
      </c>
      <c r="Q5401">
        <f t="shared" si="253"/>
        <v>0.63199999999999967</v>
      </c>
      <c r="R5401">
        <f t="shared" si="254"/>
        <v>0.17777777777777778</v>
      </c>
    </row>
    <row r="5402" spans="1:18" x14ac:dyDescent="0.25">
      <c r="A5402" t="s">
        <v>213</v>
      </c>
      <c r="B5402" t="s">
        <v>8</v>
      </c>
      <c r="C5402" s="1">
        <v>44731</v>
      </c>
      <c r="D5402" s="1">
        <v>44914</v>
      </c>
      <c r="E5402" s="24">
        <v>183</v>
      </c>
      <c r="F5402">
        <v>0.5</v>
      </c>
      <c r="G5402">
        <v>2.9</v>
      </c>
      <c r="H5402">
        <v>0.8</v>
      </c>
      <c r="I5402" t="s">
        <v>21</v>
      </c>
      <c r="J5402" t="s">
        <v>21</v>
      </c>
      <c r="K5402">
        <v>8</v>
      </c>
      <c r="L5402">
        <v>45</v>
      </c>
      <c r="M5402" t="s">
        <v>214</v>
      </c>
      <c r="N5402" t="s">
        <v>32</v>
      </c>
      <c r="O5402" t="s">
        <v>215</v>
      </c>
      <c r="P5402">
        <f t="shared" si="252"/>
        <v>2.8680000000000003</v>
      </c>
      <c r="Q5402">
        <f t="shared" si="253"/>
        <v>3.1999999999999584E-2</v>
      </c>
      <c r="R5402">
        <f t="shared" si="254"/>
        <v>0.17777777777777778</v>
      </c>
    </row>
    <row r="5403" spans="1:18" x14ac:dyDescent="0.25">
      <c r="A5403" t="s">
        <v>213</v>
      </c>
      <c r="B5403" t="s">
        <v>8</v>
      </c>
      <c r="C5403" s="1">
        <v>44731</v>
      </c>
      <c r="D5403" s="1">
        <v>44914</v>
      </c>
      <c r="E5403" s="24">
        <v>183</v>
      </c>
      <c r="F5403">
        <v>0.5</v>
      </c>
      <c r="G5403">
        <v>3.6</v>
      </c>
      <c r="H5403">
        <v>1</v>
      </c>
      <c r="I5403" t="s">
        <v>21</v>
      </c>
      <c r="J5403" t="s">
        <v>21</v>
      </c>
      <c r="K5403">
        <v>8</v>
      </c>
      <c r="L5403">
        <v>45</v>
      </c>
      <c r="M5403" t="s">
        <v>214</v>
      </c>
      <c r="N5403" t="s">
        <v>32</v>
      </c>
      <c r="O5403" t="s">
        <v>215</v>
      </c>
      <c r="P5403">
        <f t="shared" si="252"/>
        <v>2.8680000000000003</v>
      </c>
      <c r="Q5403">
        <f t="shared" si="253"/>
        <v>0.73199999999999976</v>
      </c>
      <c r="R5403">
        <f t="shared" si="254"/>
        <v>0.17777777777777778</v>
      </c>
    </row>
    <row r="5404" spans="1:18" x14ac:dyDescent="0.25">
      <c r="A5404" t="s">
        <v>213</v>
      </c>
      <c r="B5404" t="s">
        <v>8</v>
      </c>
      <c r="C5404" s="1">
        <v>44731</v>
      </c>
      <c r="D5404" s="1">
        <v>44914</v>
      </c>
      <c r="E5404" s="24">
        <v>183</v>
      </c>
      <c r="F5404">
        <v>0.5</v>
      </c>
      <c r="G5404">
        <v>3.3</v>
      </c>
      <c r="H5404">
        <v>0.9</v>
      </c>
      <c r="I5404" t="s">
        <v>21</v>
      </c>
      <c r="J5404" t="s">
        <v>21</v>
      </c>
      <c r="K5404">
        <v>8</v>
      </c>
      <c r="L5404">
        <v>45</v>
      </c>
      <c r="M5404" t="s">
        <v>214</v>
      </c>
      <c r="N5404" t="s">
        <v>32</v>
      </c>
      <c r="O5404" t="s">
        <v>215</v>
      </c>
      <c r="P5404">
        <f t="shared" si="252"/>
        <v>2.8680000000000003</v>
      </c>
      <c r="Q5404">
        <f t="shared" si="253"/>
        <v>0.4319999999999995</v>
      </c>
      <c r="R5404">
        <f t="shared" si="254"/>
        <v>0.17777777777777778</v>
      </c>
    </row>
    <row r="5405" spans="1:18" x14ac:dyDescent="0.25">
      <c r="A5405" t="s">
        <v>213</v>
      </c>
      <c r="B5405" t="s">
        <v>8</v>
      </c>
      <c r="C5405" s="1">
        <v>44731</v>
      </c>
      <c r="D5405" s="1">
        <v>44914</v>
      </c>
      <c r="E5405" s="24">
        <v>183</v>
      </c>
      <c r="F5405">
        <v>0.5</v>
      </c>
      <c r="G5405">
        <v>3.2</v>
      </c>
      <c r="H5405">
        <v>0.8</v>
      </c>
      <c r="I5405" t="s">
        <v>21</v>
      </c>
      <c r="J5405" t="s">
        <v>21</v>
      </c>
      <c r="K5405">
        <v>8</v>
      </c>
      <c r="L5405">
        <v>45</v>
      </c>
      <c r="M5405" t="s">
        <v>214</v>
      </c>
      <c r="N5405" t="s">
        <v>32</v>
      </c>
      <c r="O5405" t="s">
        <v>215</v>
      </c>
      <c r="P5405">
        <f t="shared" si="252"/>
        <v>2.8680000000000003</v>
      </c>
      <c r="Q5405">
        <f t="shared" si="253"/>
        <v>0.33199999999999985</v>
      </c>
      <c r="R5405">
        <f t="shared" si="254"/>
        <v>0.17777777777777778</v>
      </c>
    </row>
    <row r="5406" spans="1:18" x14ac:dyDescent="0.25">
      <c r="A5406" t="s">
        <v>213</v>
      </c>
      <c r="B5406" t="s">
        <v>8</v>
      </c>
      <c r="C5406" s="1">
        <v>44731</v>
      </c>
      <c r="D5406" s="1">
        <v>44914</v>
      </c>
      <c r="E5406" s="24">
        <v>183</v>
      </c>
      <c r="F5406">
        <v>0.5</v>
      </c>
      <c r="G5406">
        <v>3.3</v>
      </c>
      <c r="H5406">
        <v>0.9</v>
      </c>
      <c r="I5406" t="s">
        <v>21</v>
      </c>
      <c r="J5406" t="s">
        <v>21</v>
      </c>
      <c r="K5406">
        <v>8</v>
      </c>
      <c r="L5406">
        <v>45</v>
      </c>
      <c r="M5406" t="s">
        <v>214</v>
      </c>
      <c r="N5406" t="s">
        <v>32</v>
      </c>
      <c r="O5406" t="s">
        <v>215</v>
      </c>
      <c r="P5406">
        <f t="shared" si="252"/>
        <v>2.8680000000000003</v>
      </c>
      <c r="Q5406">
        <f t="shared" si="253"/>
        <v>0.4319999999999995</v>
      </c>
      <c r="R5406">
        <f t="shared" si="254"/>
        <v>0.17777777777777778</v>
      </c>
    </row>
    <row r="5407" spans="1:18" x14ac:dyDescent="0.25">
      <c r="A5407" t="s">
        <v>213</v>
      </c>
      <c r="B5407" t="s">
        <v>8</v>
      </c>
      <c r="C5407" s="1">
        <v>44731</v>
      </c>
      <c r="D5407" s="1">
        <v>44914</v>
      </c>
      <c r="E5407" s="24">
        <v>183</v>
      </c>
      <c r="F5407">
        <v>0.5</v>
      </c>
      <c r="G5407">
        <v>2.9</v>
      </c>
      <c r="H5407">
        <v>0.7</v>
      </c>
      <c r="I5407" t="s">
        <v>21</v>
      </c>
      <c r="J5407" t="s">
        <v>21</v>
      </c>
      <c r="K5407">
        <v>8</v>
      </c>
      <c r="L5407">
        <v>45</v>
      </c>
      <c r="M5407" t="s">
        <v>214</v>
      </c>
      <c r="N5407" t="s">
        <v>32</v>
      </c>
      <c r="O5407" t="s">
        <v>215</v>
      </c>
      <c r="P5407">
        <f t="shared" si="252"/>
        <v>2.8680000000000003</v>
      </c>
      <c r="Q5407">
        <f t="shared" si="253"/>
        <v>3.1999999999999584E-2</v>
      </c>
      <c r="R5407">
        <f t="shared" si="254"/>
        <v>0.17777777777777778</v>
      </c>
    </row>
    <row r="5408" spans="1:18" x14ac:dyDescent="0.25">
      <c r="A5408" t="s">
        <v>216</v>
      </c>
      <c r="B5408" t="s">
        <v>8</v>
      </c>
      <c r="C5408" s="1">
        <v>44739</v>
      </c>
      <c r="D5408" s="1">
        <v>44921</v>
      </c>
      <c r="E5408" s="24">
        <v>182</v>
      </c>
      <c r="F5408">
        <v>0.5</v>
      </c>
      <c r="G5408">
        <v>3.7</v>
      </c>
      <c r="H5408">
        <v>1</v>
      </c>
      <c r="I5408" t="s">
        <v>21</v>
      </c>
      <c r="J5408">
        <v>29</v>
      </c>
      <c r="K5408">
        <v>20</v>
      </c>
      <c r="L5408">
        <v>45</v>
      </c>
      <c r="M5408" t="s">
        <v>217</v>
      </c>
      <c r="N5408" t="s">
        <v>31</v>
      </c>
      <c r="O5408" t="s">
        <v>212</v>
      </c>
      <c r="P5408">
        <f t="shared" si="252"/>
        <v>2.8620000000000001</v>
      </c>
      <c r="Q5408">
        <f t="shared" si="253"/>
        <v>0.83800000000000008</v>
      </c>
      <c r="R5408">
        <f t="shared" si="254"/>
        <v>0.44444444444444442</v>
      </c>
    </row>
    <row r="5409" spans="1:18" x14ac:dyDescent="0.25">
      <c r="A5409" t="s">
        <v>216</v>
      </c>
      <c r="B5409" t="s">
        <v>8</v>
      </c>
      <c r="C5409" s="1">
        <v>44739</v>
      </c>
      <c r="D5409" s="1">
        <v>44921</v>
      </c>
      <c r="E5409" s="24">
        <v>182</v>
      </c>
      <c r="F5409">
        <v>0.5</v>
      </c>
      <c r="G5409">
        <v>2.5</v>
      </c>
      <c r="H5409">
        <v>0.7</v>
      </c>
      <c r="I5409" t="s">
        <v>21</v>
      </c>
      <c r="J5409">
        <v>29</v>
      </c>
      <c r="K5409">
        <v>20</v>
      </c>
      <c r="L5409">
        <v>45</v>
      </c>
      <c r="M5409" t="s">
        <v>217</v>
      </c>
      <c r="N5409" t="s">
        <v>31</v>
      </c>
      <c r="O5409" t="s">
        <v>212</v>
      </c>
      <c r="P5409">
        <f t="shared" si="252"/>
        <v>2.8620000000000001</v>
      </c>
      <c r="Q5409">
        <f t="shared" si="253"/>
        <v>-0.3620000000000001</v>
      </c>
      <c r="R5409">
        <f t="shared" si="254"/>
        <v>0.44444444444444442</v>
      </c>
    </row>
    <row r="5410" spans="1:18" x14ac:dyDescent="0.25">
      <c r="A5410" t="s">
        <v>216</v>
      </c>
      <c r="B5410" t="s">
        <v>8</v>
      </c>
      <c r="C5410" s="1">
        <v>44739</v>
      </c>
      <c r="D5410" s="1">
        <v>44921</v>
      </c>
      <c r="E5410" s="24">
        <v>182</v>
      </c>
      <c r="F5410">
        <v>0.5</v>
      </c>
      <c r="G5410">
        <v>2</v>
      </c>
      <c r="H5410">
        <v>0.5</v>
      </c>
      <c r="I5410" t="s">
        <v>21</v>
      </c>
      <c r="J5410">
        <v>29</v>
      </c>
      <c r="K5410">
        <v>20</v>
      </c>
      <c r="L5410">
        <v>45</v>
      </c>
      <c r="M5410" t="s">
        <v>217</v>
      </c>
      <c r="N5410" t="s">
        <v>31</v>
      </c>
      <c r="O5410" t="s">
        <v>212</v>
      </c>
      <c r="P5410">
        <f t="shared" si="252"/>
        <v>2.8620000000000001</v>
      </c>
      <c r="Q5410">
        <f t="shared" si="253"/>
        <v>-0.8620000000000001</v>
      </c>
      <c r="R5410">
        <f t="shared" si="254"/>
        <v>0.44444444444444442</v>
      </c>
    </row>
    <row r="5411" spans="1:18" x14ac:dyDescent="0.25">
      <c r="A5411" t="s">
        <v>216</v>
      </c>
      <c r="B5411" t="s">
        <v>8</v>
      </c>
      <c r="C5411" s="1">
        <v>44739</v>
      </c>
      <c r="D5411" s="1">
        <v>44921</v>
      </c>
      <c r="E5411" s="24">
        <v>182</v>
      </c>
      <c r="F5411">
        <v>0.5</v>
      </c>
      <c r="G5411">
        <v>2.7</v>
      </c>
      <c r="H5411">
        <v>0.7</v>
      </c>
      <c r="I5411" t="s">
        <v>21</v>
      </c>
      <c r="J5411">
        <v>29</v>
      </c>
      <c r="K5411">
        <v>20</v>
      </c>
      <c r="L5411">
        <v>45</v>
      </c>
      <c r="M5411" t="s">
        <v>217</v>
      </c>
      <c r="N5411" t="s">
        <v>31</v>
      </c>
      <c r="O5411" t="s">
        <v>212</v>
      </c>
      <c r="P5411">
        <f t="shared" si="252"/>
        <v>2.8620000000000001</v>
      </c>
      <c r="Q5411">
        <f t="shared" si="253"/>
        <v>-0.16199999999999992</v>
      </c>
      <c r="R5411">
        <f t="shared" si="254"/>
        <v>0.44444444444444442</v>
      </c>
    </row>
    <row r="5412" spans="1:18" x14ac:dyDescent="0.25">
      <c r="A5412" t="s">
        <v>216</v>
      </c>
      <c r="B5412" t="s">
        <v>8</v>
      </c>
      <c r="C5412" s="1">
        <v>44739</v>
      </c>
      <c r="D5412" s="1">
        <v>44921</v>
      </c>
      <c r="E5412" s="24">
        <v>182</v>
      </c>
      <c r="F5412">
        <v>0.5</v>
      </c>
      <c r="G5412">
        <v>3.3</v>
      </c>
      <c r="H5412">
        <v>0.9</v>
      </c>
      <c r="I5412" t="s">
        <v>21</v>
      </c>
      <c r="J5412">
        <v>29</v>
      </c>
      <c r="K5412">
        <v>20</v>
      </c>
      <c r="L5412">
        <v>45</v>
      </c>
      <c r="M5412" t="s">
        <v>217</v>
      </c>
      <c r="N5412" t="s">
        <v>31</v>
      </c>
      <c r="O5412" t="s">
        <v>212</v>
      </c>
      <c r="P5412">
        <f t="shared" si="252"/>
        <v>2.8620000000000001</v>
      </c>
      <c r="Q5412">
        <f t="shared" si="253"/>
        <v>0.43799999999999972</v>
      </c>
      <c r="R5412">
        <f t="shared" si="254"/>
        <v>0.44444444444444442</v>
      </c>
    </row>
    <row r="5413" spans="1:18" x14ac:dyDescent="0.25">
      <c r="A5413" t="s">
        <v>216</v>
      </c>
      <c r="B5413" t="s">
        <v>8</v>
      </c>
      <c r="C5413" s="1">
        <v>44739</v>
      </c>
      <c r="D5413" s="1">
        <v>44921</v>
      </c>
      <c r="E5413" s="24">
        <v>182</v>
      </c>
      <c r="F5413">
        <v>0.5</v>
      </c>
      <c r="G5413">
        <v>2.4</v>
      </c>
      <c r="H5413">
        <v>0.6</v>
      </c>
      <c r="I5413" t="s">
        <v>21</v>
      </c>
      <c r="J5413">
        <v>29</v>
      </c>
      <c r="K5413">
        <v>20</v>
      </c>
      <c r="L5413">
        <v>45</v>
      </c>
      <c r="M5413" t="s">
        <v>217</v>
      </c>
      <c r="N5413" t="s">
        <v>31</v>
      </c>
      <c r="O5413" t="s">
        <v>212</v>
      </c>
      <c r="P5413">
        <f t="shared" si="252"/>
        <v>2.8620000000000001</v>
      </c>
      <c r="Q5413">
        <f t="shared" si="253"/>
        <v>-0.46200000000000019</v>
      </c>
      <c r="R5413">
        <f t="shared" si="254"/>
        <v>0.44444444444444442</v>
      </c>
    </row>
    <row r="5414" spans="1:18" x14ac:dyDescent="0.25">
      <c r="A5414" t="s">
        <v>216</v>
      </c>
      <c r="B5414" t="s">
        <v>8</v>
      </c>
      <c r="C5414" s="1">
        <v>44739</v>
      </c>
      <c r="D5414" s="1">
        <v>44921</v>
      </c>
      <c r="E5414" s="24">
        <v>182</v>
      </c>
      <c r="F5414">
        <v>0.5</v>
      </c>
      <c r="G5414">
        <v>3.1</v>
      </c>
      <c r="H5414">
        <v>0.8</v>
      </c>
      <c r="I5414" t="s">
        <v>21</v>
      </c>
      <c r="J5414">
        <v>29</v>
      </c>
      <c r="K5414">
        <v>20</v>
      </c>
      <c r="L5414">
        <v>45</v>
      </c>
      <c r="M5414" t="s">
        <v>217</v>
      </c>
      <c r="N5414" t="s">
        <v>31</v>
      </c>
      <c r="O5414" t="s">
        <v>212</v>
      </c>
      <c r="P5414">
        <f t="shared" si="252"/>
        <v>2.8620000000000001</v>
      </c>
      <c r="Q5414">
        <f t="shared" si="253"/>
        <v>0.23799999999999999</v>
      </c>
      <c r="R5414">
        <f t="shared" si="254"/>
        <v>0.44444444444444442</v>
      </c>
    </row>
    <row r="5415" spans="1:18" x14ac:dyDescent="0.25">
      <c r="A5415" t="s">
        <v>216</v>
      </c>
      <c r="B5415" t="s">
        <v>8</v>
      </c>
      <c r="C5415" s="1">
        <v>44739</v>
      </c>
      <c r="D5415" s="1">
        <v>44921</v>
      </c>
      <c r="E5415" s="24">
        <v>182</v>
      </c>
      <c r="F5415">
        <v>0.5</v>
      </c>
      <c r="G5415">
        <v>2.8</v>
      </c>
      <c r="H5415">
        <v>0.7</v>
      </c>
      <c r="I5415" t="s">
        <v>21</v>
      </c>
      <c r="J5415">
        <v>29</v>
      </c>
      <c r="K5415">
        <v>20</v>
      </c>
      <c r="L5415">
        <v>45</v>
      </c>
      <c r="M5415" t="s">
        <v>217</v>
      </c>
      <c r="N5415" t="s">
        <v>31</v>
      </c>
      <c r="O5415" t="s">
        <v>212</v>
      </c>
      <c r="P5415">
        <f t="shared" si="252"/>
        <v>2.8620000000000001</v>
      </c>
      <c r="Q5415">
        <f t="shared" si="253"/>
        <v>-6.2000000000000277E-2</v>
      </c>
      <c r="R5415">
        <f t="shared" si="254"/>
        <v>0.44444444444444442</v>
      </c>
    </row>
    <row r="5416" spans="1:18" x14ac:dyDescent="0.25">
      <c r="A5416" t="s">
        <v>216</v>
      </c>
      <c r="B5416" t="s">
        <v>8</v>
      </c>
      <c r="C5416" s="1">
        <v>44739</v>
      </c>
      <c r="D5416" s="1">
        <v>44921</v>
      </c>
      <c r="E5416" s="24">
        <v>182</v>
      </c>
      <c r="F5416">
        <v>0.5</v>
      </c>
      <c r="G5416">
        <v>2.7</v>
      </c>
      <c r="H5416">
        <v>0.7</v>
      </c>
      <c r="I5416" t="s">
        <v>21</v>
      </c>
      <c r="J5416">
        <v>29</v>
      </c>
      <c r="K5416">
        <v>20</v>
      </c>
      <c r="L5416">
        <v>45</v>
      </c>
      <c r="M5416" t="s">
        <v>217</v>
      </c>
      <c r="N5416" t="s">
        <v>31</v>
      </c>
      <c r="O5416" t="s">
        <v>212</v>
      </c>
      <c r="P5416">
        <f t="shared" si="252"/>
        <v>2.8620000000000001</v>
      </c>
      <c r="Q5416">
        <f t="shared" si="253"/>
        <v>-0.16199999999999992</v>
      </c>
      <c r="R5416">
        <f t="shared" si="254"/>
        <v>0.44444444444444442</v>
      </c>
    </row>
    <row r="5417" spans="1:18" x14ac:dyDescent="0.25">
      <c r="A5417" t="s">
        <v>216</v>
      </c>
      <c r="B5417" t="s">
        <v>8</v>
      </c>
      <c r="C5417" s="1">
        <v>44739</v>
      </c>
      <c r="D5417" s="1">
        <v>44921</v>
      </c>
      <c r="E5417" s="24">
        <v>182</v>
      </c>
      <c r="F5417">
        <v>0.5</v>
      </c>
      <c r="G5417">
        <v>2.8</v>
      </c>
      <c r="H5417">
        <v>0.7</v>
      </c>
      <c r="I5417" t="s">
        <v>21</v>
      </c>
      <c r="J5417">
        <v>29</v>
      </c>
      <c r="K5417">
        <v>20</v>
      </c>
      <c r="L5417">
        <v>45</v>
      </c>
      <c r="M5417" t="s">
        <v>217</v>
      </c>
      <c r="N5417" t="s">
        <v>31</v>
      </c>
      <c r="O5417" t="s">
        <v>212</v>
      </c>
      <c r="P5417">
        <f t="shared" si="252"/>
        <v>2.8620000000000001</v>
      </c>
      <c r="Q5417">
        <f t="shared" si="253"/>
        <v>-6.2000000000000277E-2</v>
      </c>
      <c r="R5417">
        <f t="shared" si="254"/>
        <v>0.44444444444444442</v>
      </c>
    </row>
    <row r="5418" spans="1:18" x14ac:dyDescent="0.25">
      <c r="A5418" t="s">
        <v>216</v>
      </c>
      <c r="B5418" t="s">
        <v>8</v>
      </c>
      <c r="C5418" s="1">
        <v>44739</v>
      </c>
      <c r="D5418" s="1">
        <v>44921</v>
      </c>
      <c r="E5418" s="24">
        <v>182</v>
      </c>
      <c r="F5418">
        <v>0.5</v>
      </c>
      <c r="G5418">
        <v>2.4</v>
      </c>
      <c r="H5418">
        <v>0.6</v>
      </c>
      <c r="I5418" t="s">
        <v>21</v>
      </c>
      <c r="J5418">
        <v>29</v>
      </c>
      <c r="K5418">
        <v>20</v>
      </c>
      <c r="L5418">
        <v>45</v>
      </c>
      <c r="M5418" t="s">
        <v>217</v>
      </c>
      <c r="N5418" t="s">
        <v>31</v>
      </c>
      <c r="O5418" t="s">
        <v>212</v>
      </c>
      <c r="P5418">
        <f t="shared" si="252"/>
        <v>2.8620000000000001</v>
      </c>
      <c r="Q5418">
        <f t="shared" si="253"/>
        <v>-0.46200000000000019</v>
      </c>
      <c r="R5418">
        <f t="shared" si="254"/>
        <v>0.44444444444444442</v>
      </c>
    </row>
    <row r="5419" spans="1:18" x14ac:dyDescent="0.25">
      <c r="A5419" t="s">
        <v>216</v>
      </c>
      <c r="B5419" t="s">
        <v>8</v>
      </c>
      <c r="C5419" s="1">
        <v>44739</v>
      </c>
      <c r="D5419" s="1">
        <v>44921</v>
      </c>
      <c r="E5419" s="24">
        <v>182</v>
      </c>
      <c r="F5419">
        <v>0.5</v>
      </c>
      <c r="G5419">
        <v>2.9</v>
      </c>
      <c r="H5419">
        <v>0.8</v>
      </c>
      <c r="I5419" t="s">
        <v>21</v>
      </c>
      <c r="J5419">
        <v>29</v>
      </c>
      <c r="K5419">
        <v>20</v>
      </c>
      <c r="L5419">
        <v>45</v>
      </c>
      <c r="M5419" t="s">
        <v>217</v>
      </c>
      <c r="N5419" t="s">
        <v>31</v>
      </c>
      <c r="O5419" t="s">
        <v>212</v>
      </c>
      <c r="P5419">
        <f t="shared" si="252"/>
        <v>2.8620000000000001</v>
      </c>
      <c r="Q5419">
        <f t="shared" si="253"/>
        <v>3.7999999999999812E-2</v>
      </c>
      <c r="R5419">
        <f t="shared" si="254"/>
        <v>0.44444444444444442</v>
      </c>
    </row>
    <row r="5420" spans="1:18" x14ac:dyDescent="0.25">
      <c r="A5420" t="s">
        <v>216</v>
      </c>
      <c r="B5420" t="s">
        <v>8</v>
      </c>
      <c r="C5420" s="1">
        <v>44739</v>
      </c>
      <c r="D5420" s="1">
        <v>44921</v>
      </c>
      <c r="E5420" s="24">
        <v>182</v>
      </c>
      <c r="F5420">
        <v>0.5</v>
      </c>
      <c r="G5420">
        <v>2.7</v>
      </c>
      <c r="H5420">
        <v>0.7</v>
      </c>
      <c r="I5420" t="s">
        <v>21</v>
      </c>
      <c r="J5420">
        <v>29</v>
      </c>
      <c r="K5420">
        <v>20</v>
      </c>
      <c r="L5420">
        <v>45</v>
      </c>
      <c r="M5420" t="s">
        <v>217</v>
      </c>
      <c r="N5420" t="s">
        <v>31</v>
      </c>
      <c r="O5420" t="s">
        <v>212</v>
      </c>
      <c r="P5420">
        <f t="shared" si="252"/>
        <v>2.8620000000000001</v>
      </c>
      <c r="Q5420">
        <f t="shared" si="253"/>
        <v>-0.16199999999999992</v>
      </c>
      <c r="R5420">
        <f t="shared" si="254"/>
        <v>0.44444444444444442</v>
      </c>
    </row>
    <row r="5421" spans="1:18" x14ac:dyDescent="0.25">
      <c r="A5421" t="s">
        <v>216</v>
      </c>
      <c r="B5421" t="s">
        <v>8</v>
      </c>
      <c r="C5421" s="1">
        <v>44739</v>
      </c>
      <c r="D5421" s="1">
        <v>44921</v>
      </c>
      <c r="E5421" s="24">
        <v>182</v>
      </c>
      <c r="F5421">
        <v>0.5</v>
      </c>
      <c r="G5421">
        <v>2.9</v>
      </c>
      <c r="H5421">
        <v>0.8</v>
      </c>
      <c r="I5421" t="s">
        <v>21</v>
      </c>
      <c r="J5421">
        <v>29</v>
      </c>
      <c r="K5421">
        <v>20</v>
      </c>
      <c r="L5421">
        <v>45</v>
      </c>
      <c r="M5421" t="s">
        <v>217</v>
      </c>
      <c r="N5421" t="s">
        <v>31</v>
      </c>
      <c r="O5421" t="s">
        <v>212</v>
      </c>
      <c r="P5421">
        <f t="shared" si="252"/>
        <v>2.8620000000000001</v>
      </c>
      <c r="Q5421">
        <f t="shared" si="253"/>
        <v>3.7999999999999812E-2</v>
      </c>
      <c r="R5421">
        <f t="shared" si="254"/>
        <v>0.44444444444444442</v>
      </c>
    </row>
    <row r="5422" spans="1:18" x14ac:dyDescent="0.25">
      <c r="A5422" t="s">
        <v>216</v>
      </c>
      <c r="B5422" t="s">
        <v>8</v>
      </c>
      <c r="C5422" s="1">
        <v>44739</v>
      </c>
      <c r="D5422" s="1">
        <v>44921</v>
      </c>
      <c r="E5422" s="24">
        <v>182</v>
      </c>
      <c r="F5422">
        <v>0.5</v>
      </c>
      <c r="G5422">
        <v>2.6</v>
      </c>
      <c r="H5422">
        <v>0.7</v>
      </c>
      <c r="I5422" t="s">
        <v>21</v>
      </c>
      <c r="J5422">
        <v>29</v>
      </c>
      <c r="K5422">
        <v>20</v>
      </c>
      <c r="L5422">
        <v>45</v>
      </c>
      <c r="M5422" t="s">
        <v>217</v>
      </c>
      <c r="N5422" t="s">
        <v>31</v>
      </c>
      <c r="O5422" t="s">
        <v>212</v>
      </c>
      <c r="P5422">
        <f t="shared" si="252"/>
        <v>2.8620000000000001</v>
      </c>
      <c r="Q5422">
        <f t="shared" si="253"/>
        <v>-0.26200000000000001</v>
      </c>
      <c r="R5422">
        <f t="shared" si="254"/>
        <v>0.44444444444444442</v>
      </c>
    </row>
    <row r="5423" spans="1:18" x14ac:dyDescent="0.25">
      <c r="A5423" t="s">
        <v>216</v>
      </c>
      <c r="B5423" t="s">
        <v>8</v>
      </c>
      <c r="C5423" s="1">
        <v>44739</v>
      </c>
      <c r="D5423" s="1">
        <v>44921</v>
      </c>
      <c r="E5423" s="24">
        <v>182</v>
      </c>
      <c r="F5423">
        <v>0.5</v>
      </c>
      <c r="G5423">
        <v>2.8</v>
      </c>
      <c r="H5423">
        <v>0.8</v>
      </c>
      <c r="I5423" t="s">
        <v>21</v>
      </c>
      <c r="J5423">
        <v>29</v>
      </c>
      <c r="K5423">
        <v>20</v>
      </c>
      <c r="L5423">
        <v>45</v>
      </c>
      <c r="M5423" t="s">
        <v>217</v>
      </c>
      <c r="N5423" t="s">
        <v>31</v>
      </c>
      <c r="O5423" t="s">
        <v>212</v>
      </c>
      <c r="P5423">
        <f t="shared" si="252"/>
        <v>2.8620000000000001</v>
      </c>
      <c r="Q5423">
        <f t="shared" si="253"/>
        <v>-6.2000000000000277E-2</v>
      </c>
      <c r="R5423">
        <f t="shared" si="254"/>
        <v>0.44444444444444442</v>
      </c>
    </row>
    <row r="5424" spans="1:18" x14ac:dyDescent="0.25">
      <c r="A5424" t="s">
        <v>216</v>
      </c>
      <c r="B5424" t="s">
        <v>8</v>
      </c>
      <c r="C5424" s="1">
        <v>44739</v>
      </c>
      <c r="D5424" s="1">
        <v>44921</v>
      </c>
      <c r="E5424" s="24">
        <v>182</v>
      </c>
      <c r="F5424">
        <v>0.5</v>
      </c>
      <c r="G5424">
        <v>2.8</v>
      </c>
      <c r="H5424">
        <v>0.7</v>
      </c>
      <c r="I5424" t="s">
        <v>21</v>
      </c>
      <c r="J5424">
        <v>29</v>
      </c>
      <c r="K5424">
        <v>20</v>
      </c>
      <c r="L5424">
        <v>45</v>
      </c>
      <c r="M5424" t="s">
        <v>217</v>
      </c>
      <c r="N5424" t="s">
        <v>31</v>
      </c>
      <c r="O5424" t="s">
        <v>212</v>
      </c>
      <c r="P5424">
        <f t="shared" si="252"/>
        <v>2.8620000000000001</v>
      </c>
      <c r="Q5424">
        <f t="shared" si="253"/>
        <v>-6.2000000000000277E-2</v>
      </c>
      <c r="R5424">
        <f t="shared" si="254"/>
        <v>0.44444444444444442</v>
      </c>
    </row>
    <row r="5425" spans="1:18" x14ac:dyDescent="0.25">
      <c r="A5425" t="s">
        <v>216</v>
      </c>
      <c r="B5425" t="s">
        <v>8</v>
      </c>
      <c r="C5425" s="1">
        <v>44739</v>
      </c>
      <c r="D5425" s="1">
        <v>44921</v>
      </c>
      <c r="E5425" s="24">
        <v>182</v>
      </c>
      <c r="F5425">
        <v>0.5</v>
      </c>
      <c r="G5425">
        <v>2.5</v>
      </c>
      <c r="H5425">
        <v>0.6</v>
      </c>
      <c r="I5425" t="s">
        <v>21</v>
      </c>
      <c r="J5425">
        <v>29</v>
      </c>
      <c r="K5425">
        <v>20</v>
      </c>
      <c r="L5425">
        <v>45</v>
      </c>
      <c r="M5425" t="s">
        <v>217</v>
      </c>
      <c r="N5425" t="s">
        <v>31</v>
      </c>
      <c r="O5425" t="s">
        <v>212</v>
      </c>
      <c r="P5425">
        <f t="shared" si="252"/>
        <v>2.8620000000000001</v>
      </c>
      <c r="Q5425">
        <f t="shared" si="253"/>
        <v>-0.3620000000000001</v>
      </c>
      <c r="R5425">
        <f t="shared" si="254"/>
        <v>0.44444444444444442</v>
      </c>
    </row>
    <row r="5426" spans="1:18" x14ac:dyDescent="0.25">
      <c r="A5426" t="s">
        <v>216</v>
      </c>
      <c r="B5426" t="s">
        <v>8</v>
      </c>
      <c r="C5426" s="1">
        <v>44739</v>
      </c>
      <c r="D5426" s="1">
        <v>44921</v>
      </c>
      <c r="E5426" s="24">
        <v>182</v>
      </c>
      <c r="F5426">
        <v>0.5</v>
      </c>
      <c r="G5426">
        <v>2.8</v>
      </c>
      <c r="H5426">
        <v>0.7</v>
      </c>
      <c r="I5426" t="s">
        <v>21</v>
      </c>
      <c r="J5426">
        <v>29</v>
      </c>
      <c r="K5426">
        <v>20</v>
      </c>
      <c r="L5426">
        <v>45</v>
      </c>
      <c r="M5426" t="s">
        <v>217</v>
      </c>
      <c r="N5426" t="s">
        <v>31</v>
      </c>
      <c r="O5426" t="s">
        <v>212</v>
      </c>
      <c r="P5426">
        <f t="shared" si="252"/>
        <v>2.8620000000000001</v>
      </c>
      <c r="Q5426">
        <f t="shared" si="253"/>
        <v>-6.2000000000000277E-2</v>
      </c>
      <c r="R5426">
        <f t="shared" si="254"/>
        <v>0.44444444444444442</v>
      </c>
    </row>
    <row r="5427" spans="1:18" x14ac:dyDescent="0.25">
      <c r="A5427" t="s">
        <v>216</v>
      </c>
      <c r="B5427" t="s">
        <v>8</v>
      </c>
      <c r="C5427" s="1">
        <v>44739</v>
      </c>
      <c r="D5427" s="1">
        <v>44921</v>
      </c>
      <c r="E5427" s="24">
        <v>182</v>
      </c>
      <c r="F5427">
        <v>0.5</v>
      </c>
      <c r="G5427">
        <v>2.9</v>
      </c>
      <c r="H5427">
        <v>0.8</v>
      </c>
      <c r="I5427" t="s">
        <v>21</v>
      </c>
      <c r="J5427">
        <v>29</v>
      </c>
      <c r="K5427">
        <v>20</v>
      </c>
      <c r="L5427">
        <v>45</v>
      </c>
      <c r="M5427" t="s">
        <v>217</v>
      </c>
      <c r="N5427" t="s">
        <v>31</v>
      </c>
      <c r="O5427" t="s">
        <v>212</v>
      </c>
      <c r="P5427">
        <f t="shared" si="252"/>
        <v>2.8620000000000001</v>
      </c>
      <c r="Q5427">
        <f t="shared" si="253"/>
        <v>3.7999999999999812E-2</v>
      </c>
      <c r="R5427">
        <f t="shared" si="254"/>
        <v>0.44444444444444442</v>
      </c>
    </row>
    <row r="5428" spans="1:18" x14ac:dyDescent="0.25">
      <c r="A5428" t="s">
        <v>218</v>
      </c>
      <c r="B5428" t="s">
        <v>8</v>
      </c>
      <c r="C5428" s="1">
        <v>44753</v>
      </c>
      <c r="D5428" s="1">
        <v>44938</v>
      </c>
      <c r="E5428" s="24">
        <v>185</v>
      </c>
      <c r="F5428">
        <v>0.5</v>
      </c>
      <c r="G5428">
        <v>4.2</v>
      </c>
      <c r="H5428">
        <v>1.1000000000000001</v>
      </c>
      <c r="I5428" t="s">
        <v>21</v>
      </c>
      <c r="J5428">
        <v>29</v>
      </c>
      <c r="K5428">
        <v>9</v>
      </c>
      <c r="L5428">
        <v>45</v>
      </c>
      <c r="M5428" t="s">
        <v>219</v>
      </c>
      <c r="N5428" t="s">
        <v>32</v>
      </c>
      <c r="O5428" t="s">
        <v>215</v>
      </c>
      <c r="P5428">
        <f t="shared" si="252"/>
        <v>2.88</v>
      </c>
      <c r="Q5428">
        <f t="shared" si="253"/>
        <v>1.3200000000000003</v>
      </c>
      <c r="R5428">
        <f t="shared" si="254"/>
        <v>0.2</v>
      </c>
    </row>
    <row r="5429" spans="1:18" x14ac:dyDescent="0.25">
      <c r="A5429" t="s">
        <v>218</v>
      </c>
      <c r="B5429" t="s">
        <v>8</v>
      </c>
      <c r="C5429" s="1">
        <v>44753</v>
      </c>
      <c r="D5429" s="1">
        <v>44938</v>
      </c>
      <c r="E5429" s="24">
        <v>185</v>
      </c>
      <c r="F5429">
        <v>0.5</v>
      </c>
      <c r="G5429">
        <v>3.4</v>
      </c>
      <c r="H5429">
        <v>0.9</v>
      </c>
      <c r="I5429" t="s">
        <v>21</v>
      </c>
      <c r="J5429">
        <v>29</v>
      </c>
      <c r="K5429">
        <v>9</v>
      </c>
      <c r="L5429">
        <v>45</v>
      </c>
      <c r="M5429" t="s">
        <v>219</v>
      </c>
      <c r="N5429" t="s">
        <v>32</v>
      </c>
      <c r="O5429" t="s">
        <v>215</v>
      </c>
      <c r="P5429">
        <f t="shared" si="252"/>
        <v>2.88</v>
      </c>
      <c r="Q5429">
        <f t="shared" si="253"/>
        <v>0.52</v>
      </c>
      <c r="R5429">
        <f t="shared" si="254"/>
        <v>0.2</v>
      </c>
    </row>
    <row r="5430" spans="1:18" x14ac:dyDescent="0.25">
      <c r="A5430" t="s">
        <v>218</v>
      </c>
      <c r="B5430" t="s">
        <v>8</v>
      </c>
      <c r="C5430" s="1">
        <v>44753</v>
      </c>
      <c r="D5430" s="1">
        <v>44938</v>
      </c>
      <c r="E5430" s="24">
        <v>185</v>
      </c>
      <c r="F5430">
        <v>0.5</v>
      </c>
      <c r="G5430">
        <v>2.8</v>
      </c>
      <c r="H5430">
        <v>0.7</v>
      </c>
      <c r="I5430" t="s">
        <v>21</v>
      </c>
      <c r="J5430">
        <v>29</v>
      </c>
      <c r="K5430">
        <v>9</v>
      </c>
      <c r="L5430">
        <v>45</v>
      </c>
      <c r="M5430" t="s">
        <v>219</v>
      </c>
      <c r="N5430" t="s">
        <v>32</v>
      </c>
      <c r="O5430" t="s">
        <v>215</v>
      </c>
      <c r="P5430">
        <f t="shared" si="252"/>
        <v>2.88</v>
      </c>
      <c r="Q5430">
        <f t="shared" si="253"/>
        <v>-8.0000000000000071E-2</v>
      </c>
      <c r="R5430">
        <f t="shared" si="254"/>
        <v>0.2</v>
      </c>
    </row>
    <row r="5431" spans="1:18" x14ac:dyDescent="0.25">
      <c r="A5431" t="s">
        <v>218</v>
      </c>
      <c r="B5431" t="s">
        <v>8</v>
      </c>
      <c r="C5431" s="1">
        <v>44753</v>
      </c>
      <c r="D5431" s="1">
        <v>44938</v>
      </c>
      <c r="E5431" s="24">
        <v>185</v>
      </c>
      <c r="F5431">
        <v>0.5</v>
      </c>
      <c r="G5431">
        <v>3.7</v>
      </c>
      <c r="H5431">
        <v>1</v>
      </c>
      <c r="I5431" t="s">
        <v>21</v>
      </c>
      <c r="J5431">
        <v>29</v>
      </c>
      <c r="K5431">
        <v>9</v>
      </c>
      <c r="L5431">
        <v>45</v>
      </c>
      <c r="M5431" t="s">
        <v>219</v>
      </c>
      <c r="N5431" t="s">
        <v>32</v>
      </c>
      <c r="O5431" t="s">
        <v>215</v>
      </c>
      <c r="P5431">
        <f t="shared" si="252"/>
        <v>2.88</v>
      </c>
      <c r="Q5431">
        <f t="shared" si="253"/>
        <v>0.82000000000000028</v>
      </c>
      <c r="R5431">
        <f t="shared" si="254"/>
        <v>0.2</v>
      </c>
    </row>
    <row r="5432" spans="1:18" x14ac:dyDescent="0.25">
      <c r="A5432" t="s">
        <v>218</v>
      </c>
      <c r="B5432" t="s">
        <v>8</v>
      </c>
      <c r="C5432" s="1">
        <v>44753</v>
      </c>
      <c r="D5432" s="1">
        <v>44938</v>
      </c>
      <c r="E5432" s="24">
        <v>185</v>
      </c>
      <c r="F5432">
        <v>0.5</v>
      </c>
      <c r="G5432">
        <v>3.2</v>
      </c>
      <c r="H5432">
        <v>0.8</v>
      </c>
      <c r="I5432" t="s">
        <v>21</v>
      </c>
      <c r="J5432">
        <v>29</v>
      </c>
      <c r="K5432">
        <v>9</v>
      </c>
      <c r="L5432">
        <v>45</v>
      </c>
      <c r="M5432" t="s">
        <v>219</v>
      </c>
      <c r="N5432" t="s">
        <v>32</v>
      </c>
      <c r="O5432" t="s">
        <v>215</v>
      </c>
      <c r="P5432">
        <f t="shared" si="252"/>
        <v>2.88</v>
      </c>
      <c r="Q5432">
        <f t="shared" si="253"/>
        <v>0.32000000000000028</v>
      </c>
      <c r="R5432">
        <f t="shared" si="254"/>
        <v>0.2</v>
      </c>
    </row>
    <row r="5433" spans="1:18" x14ac:dyDescent="0.25">
      <c r="A5433" t="s">
        <v>218</v>
      </c>
      <c r="B5433" t="s">
        <v>8</v>
      </c>
      <c r="C5433" s="1">
        <v>44753</v>
      </c>
      <c r="D5433" s="1">
        <v>44938</v>
      </c>
      <c r="E5433" s="24">
        <v>185</v>
      </c>
      <c r="F5433">
        <v>0.5</v>
      </c>
      <c r="G5433">
        <v>3.6</v>
      </c>
      <c r="H5433">
        <v>0.9</v>
      </c>
      <c r="I5433" t="s">
        <v>21</v>
      </c>
      <c r="J5433">
        <v>29</v>
      </c>
      <c r="K5433">
        <v>9</v>
      </c>
      <c r="L5433">
        <v>45</v>
      </c>
      <c r="M5433" t="s">
        <v>219</v>
      </c>
      <c r="N5433" t="s">
        <v>32</v>
      </c>
      <c r="O5433" t="s">
        <v>215</v>
      </c>
      <c r="P5433">
        <f t="shared" si="252"/>
        <v>2.88</v>
      </c>
      <c r="Q5433">
        <f t="shared" si="253"/>
        <v>0.7200000000000002</v>
      </c>
      <c r="R5433">
        <f t="shared" si="254"/>
        <v>0.2</v>
      </c>
    </row>
    <row r="5434" spans="1:18" x14ac:dyDescent="0.25">
      <c r="A5434" t="s">
        <v>218</v>
      </c>
      <c r="B5434" t="s">
        <v>8</v>
      </c>
      <c r="C5434" s="1">
        <v>44753</v>
      </c>
      <c r="D5434" s="1">
        <v>44938</v>
      </c>
      <c r="E5434" s="24">
        <v>185</v>
      </c>
      <c r="F5434">
        <v>0.5</v>
      </c>
      <c r="G5434">
        <v>3.3</v>
      </c>
      <c r="H5434">
        <v>0.9</v>
      </c>
      <c r="I5434" t="s">
        <v>21</v>
      </c>
      <c r="J5434">
        <v>29</v>
      </c>
      <c r="K5434">
        <v>9</v>
      </c>
      <c r="L5434">
        <v>45</v>
      </c>
      <c r="M5434" t="s">
        <v>219</v>
      </c>
      <c r="N5434" t="s">
        <v>32</v>
      </c>
      <c r="O5434" t="s">
        <v>215</v>
      </c>
      <c r="P5434">
        <f t="shared" si="252"/>
        <v>2.88</v>
      </c>
      <c r="Q5434">
        <f t="shared" si="253"/>
        <v>0.41999999999999993</v>
      </c>
      <c r="R5434">
        <f t="shared" si="254"/>
        <v>0.2</v>
      </c>
    </row>
    <row r="5435" spans="1:18" x14ac:dyDescent="0.25">
      <c r="A5435" t="s">
        <v>218</v>
      </c>
      <c r="B5435" t="s">
        <v>8</v>
      </c>
      <c r="C5435" s="1">
        <v>44753</v>
      </c>
      <c r="D5435" s="1">
        <v>44938</v>
      </c>
      <c r="E5435" s="24">
        <v>185</v>
      </c>
      <c r="F5435">
        <v>0.5</v>
      </c>
      <c r="G5435">
        <v>3.6</v>
      </c>
      <c r="H5435">
        <v>1</v>
      </c>
      <c r="I5435" t="s">
        <v>21</v>
      </c>
      <c r="J5435">
        <v>29</v>
      </c>
      <c r="K5435">
        <v>9</v>
      </c>
      <c r="L5435">
        <v>45</v>
      </c>
      <c r="M5435" t="s">
        <v>219</v>
      </c>
      <c r="N5435" t="s">
        <v>32</v>
      </c>
      <c r="O5435" t="s">
        <v>215</v>
      </c>
      <c r="P5435">
        <f t="shared" si="252"/>
        <v>2.88</v>
      </c>
      <c r="Q5435">
        <f t="shared" si="253"/>
        <v>0.7200000000000002</v>
      </c>
      <c r="R5435">
        <f t="shared" si="254"/>
        <v>0.2</v>
      </c>
    </row>
    <row r="5436" spans="1:18" x14ac:dyDescent="0.25">
      <c r="A5436" t="s">
        <v>218</v>
      </c>
      <c r="B5436" t="s">
        <v>8</v>
      </c>
      <c r="C5436" s="1">
        <v>44753</v>
      </c>
      <c r="D5436" s="1">
        <v>44938</v>
      </c>
      <c r="E5436" s="24">
        <v>185</v>
      </c>
      <c r="F5436">
        <v>0.5</v>
      </c>
      <c r="G5436">
        <v>3.4</v>
      </c>
      <c r="H5436">
        <v>0.9</v>
      </c>
      <c r="I5436" t="s">
        <v>21</v>
      </c>
      <c r="J5436">
        <v>29</v>
      </c>
      <c r="K5436">
        <v>9</v>
      </c>
      <c r="L5436">
        <v>45</v>
      </c>
      <c r="M5436" t="s">
        <v>219</v>
      </c>
      <c r="N5436" t="s">
        <v>32</v>
      </c>
      <c r="O5436" t="s">
        <v>215</v>
      </c>
      <c r="P5436">
        <f t="shared" si="252"/>
        <v>2.88</v>
      </c>
      <c r="Q5436">
        <f t="shared" si="253"/>
        <v>0.52</v>
      </c>
      <c r="R5436">
        <f t="shared" si="254"/>
        <v>0.2</v>
      </c>
    </row>
    <row r="5437" spans="1:18" x14ac:dyDescent="0.25">
      <c r="A5437" t="s">
        <v>220</v>
      </c>
      <c r="B5437" t="s">
        <v>8</v>
      </c>
      <c r="C5437" s="1">
        <v>44755</v>
      </c>
      <c r="D5437" s="1">
        <v>44938</v>
      </c>
      <c r="E5437" s="24">
        <v>183</v>
      </c>
      <c r="F5437">
        <v>0.5</v>
      </c>
      <c r="G5437">
        <v>3.1</v>
      </c>
      <c r="H5437">
        <v>0.8</v>
      </c>
      <c r="I5437" t="s">
        <v>21</v>
      </c>
      <c r="J5437">
        <v>34</v>
      </c>
      <c r="K5437">
        <v>31</v>
      </c>
      <c r="L5437">
        <v>45</v>
      </c>
      <c r="M5437" t="s">
        <v>221</v>
      </c>
      <c r="N5437" t="s">
        <v>31</v>
      </c>
      <c r="O5437" t="s">
        <v>212</v>
      </c>
      <c r="P5437">
        <f t="shared" si="252"/>
        <v>2.8680000000000003</v>
      </c>
      <c r="Q5437">
        <f t="shared" si="253"/>
        <v>0.23199999999999976</v>
      </c>
      <c r="R5437">
        <f t="shared" si="254"/>
        <v>0.68888888888888888</v>
      </c>
    </row>
    <row r="5438" spans="1:18" x14ac:dyDescent="0.25">
      <c r="A5438" t="s">
        <v>220</v>
      </c>
      <c r="B5438" t="s">
        <v>8</v>
      </c>
      <c r="C5438" s="1">
        <v>44755</v>
      </c>
      <c r="D5438" s="1">
        <v>44938</v>
      </c>
      <c r="E5438" s="24">
        <v>183</v>
      </c>
      <c r="F5438">
        <v>0.5</v>
      </c>
      <c r="G5438">
        <v>2.7</v>
      </c>
      <c r="H5438">
        <v>0.7</v>
      </c>
      <c r="I5438" t="s">
        <v>21</v>
      </c>
      <c r="J5438">
        <v>34</v>
      </c>
      <c r="K5438">
        <v>31</v>
      </c>
      <c r="L5438">
        <v>45</v>
      </c>
      <c r="M5438" t="s">
        <v>221</v>
      </c>
      <c r="N5438" t="s">
        <v>31</v>
      </c>
      <c r="O5438" t="s">
        <v>212</v>
      </c>
      <c r="P5438">
        <f t="shared" si="252"/>
        <v>2.8680000000000003</v>
      </c>
      <c r="Q5438">
        <f t="shared" si="253"/>
        <v>-0.16800000000000015</v>
      </c>
      <c r="R5438">
        <f t="shared" si="254"/>
        <v>0.68888888888888888</v>
      </c>
    </row>
    <row r="5439" spans="1:18" x14ac:dyDescent="0.25">
      <c r="A5439" t="s">
        <v>220</v>
      </c>
      <c r="B5439" t="s">
        <v>8</v>
      </c>
      <c r="C5439" s="1">
        <v>44755</v>
      </c>
      <c r="D5439" s="1">
        <v>44938</v>
      </c>
      <c r="E5439" s="24">
        <v>183</v>
      </c>
      <c r="F5439">
        <v>0.5</v>
      </c>
      <c r="G5439">
        <v>2.2999999999999998</v>
      </c>
      <c r="H5439">
        <v>0.6</v>
      </c>
      <c r="I5439" t="s">
        <v>21</v>
      </c>
      <c r="J5439">
        <v>34</v>
      </c>
      <c r="K5439">
        <v>31</v>
      </c>
      <c r="L5439">
        <v>45</v>
      </c>
      <c r="M5439" t="s">
        <v>221</v>
      </c>
      <c r="N5439" t="s">
        <v>31</v>
      </c>
      <c r="O5439" t="s">
        <v>212</v>
      </c>
      <c r="P5439">
        <f t="shared" si="252"/>
        <v>2.8680000000000003</v>
      </c>
      <c r="Q5439">
        <f t="shared" si="253"/>
        <v>-0.5680000000000005</v>
      </c>
      <c r="R5439">
        <f t="shared" si="254"/>
        <v>0.68888888888888888</v>
      </c>
    </row>
    <row r="5440" spans="1:18" x14ac:dyDescent="0.25">
      <c r="A5440" t="s">
        <v>220</v>
      </c>
      <c r="B5440" t="s">
        <v>8</v>
      </c>
      <c r="C5440" s="1">
        <v>44755</v>
      </c>
      <c r="D5440" s="1">
        <v>44938</v>
      </c>
      <c r="E5440" s="24">
        <v>183</v>
      </c>
      <c r="F5440">
        <v>0.5</v>
      </c>
      <c r="G5440">
        <v>2.5</v>
      </c>
      <c r="H5440">
        <v>0.7</v>
      </c>
      <c r="I5440" t="s">
        <v>21</v>
      </c>
      <c r="J5440">
        <v>34</v>
      </c>
      <c r="K5440">
        <v>31</v>
      </c>
      <c r="L5440">
        <v>45</v>
      </c>
      <c r="M5440" t="s">
        <v>221</v>
      </c>
      <c r="N5440" t="s">
        <v>31</v>
      </c>
      <c r="O5440" t="s">
        <v>212</v>
      </c>
      <c r="P5440">
        <f t="shared" si="252"/>
        <v>2.8680000000000003</v>
      </c>
      <c r="Q5440">
        <f t="shared" si="253"/>
        <v>-0.36800000000000033</v>
      </c>
      <c r="R5440">
        <f t="shared" si="254"/>
        <v>0.68888888888888888</v>
      </c>
    </row>
    <row r="5441" spans="1:18" x14ac:dyDescent="0.25">
      <c r="A5441" t="s">
        <v>220</v>
      </c>
      <c r="B5441" t="s">
        <v>8</v>
      </c>
      <c r="C5441" s="1">
        <v>44755</v>
      </c>
      <c r="D5441" s="1">
        <v>44938</v>
      </c>
      <c r="E5441" s="24">
        <v>183</v>
      </c>
      <c r="F5441">
        <v>0.5</v>
      </c>
      <c r="G5441">
        <v>2.2999999999999998</v>
      </c>
      <c r="H5441">
        <v>0.6</v>
      </c>
      <c r="I5441" t="s">
        <v>21</v>
      </c>
      <c r="J5441">
        <v>34</v>
      </c>
      <c r="K5441">
        <v>31</v>
      </c>
      <c r="L5441">
        <v>45</v>
      </c>
      <c r="M5441" t="s">
        <v>221</v>
      </c>
      <c r="N5441" t="s">
        <v>31</v>
      </c>
      <c r="O5441" t="s">
        <v>212</v>
      </c>
      <c r="P5441">
        <f t="shared" si="252"/>
        <v>2.8680000000000003</v>
      </c>
      <c r="Q5441">
        <f t="shared" si="253"/>
        <v>-0.5680000000000005</v>
      </c>
      <c r="R5441">
        <f t="shared" si="254"/>
        <v>0.68888888888888888</v>
      </c>
    </row>
    <row r="5442" spans="1:18" x14ac:dyDescent="0.25">
      <c r="A5442" t="s">
        <v>220</v>
      </c>
      <c r="B5442" t="s">
        <v>8</v>
      </c>
      <c r="C5442" s="1">
        <v>44755</v>
      </c>
      <c r="D5442" s="1">
        <v>44938</v>
      </c>
      <c r="E5442" s="24">
        <v>183</v>
      </c>
      <c r="F5442">
        <v>0.5</v>
      </c>
      <c r="G5442">
        <v>2.5</v>
      </c>
      <c r="H5442">
        <v>0.6</v>
      </c>
      <c r="I5442" t="s">
        <v>21</v>
      </c>
      <c r="J5442">
        <v>34</v>
      </c>
      <c r="K5442">
        <v>31</v>
      </c>
      <c r="L5442">
        <v>45</v>
      </c>
      <c r="M5442" t="s">
        <v>221</v>
      </c>
      <c r="N5442" t="s">
        <v>31</v>
      </c>
      <c r="O5442" t="s">
        <v>212</v>
      </c>
      <c r="P5442">
        <f t="shared" si="252"/>
        <v>2.8680000000000003</v>
      </c>
      <c r="Q5442">
        <f t="shared" si="253"/>
        <v>-0.36800000000000033</v>
      </c>
      <c r="R5442">
        <f t="shared" si="254"/>
        <v>0.68888888888888888</v>
      </c>
    </row>
    <row r="5443" spans="1:18" x14ac:dyDescent="0.25">
      <c r="A5443" t="s">
        <v>220</v>
      </c>
      <c r="B5443" t="s">
        <v>8</v>
      </c>
      <c r="C5443" s="1">
        <v>44755</v>
      </c>
      <c r="D5443" s="1">
        <v>44938</v>
      </c>
      <c r="E5443" s="24">
        <v>183</v>
      </c>
      <c r="F5443">
        <v>0.5</v>
      </c>
      <c r="G5443">
        <v>2.7</v>
      </c>
      <c r="H5443">
        <v>0.7</v>
      </c>
      <c r="I5443" t="s">
        <v>21</v>
      </c>
      <c r="J5443">
        <v>34</v>
      </c>
      <c r="K5443">
        <v>31</v>
      </c>
      <c r="L5443">
        <v>45</v>
      </c>
      <c r="M5443" t="s">
        <v>221</v>
      </c>
      <c r="N5443" t="s">
        <v>31</v>
      </c>
      <c r="O5443" t="s">
        <v>212</v>
      </c>
      <c r="P5443">
        <f t="shared" ref="P5443:P5506" si="255">IF(B5443="AltCom",E5443*0.003+1.43,IF(B5443="EreCya",E5443*0.003+2.87,IF(B5443="JulOrn",E5443*0.004+2.3,IF(B5443="LepElo",E5443*0.011+0.91,IF(B5443="NeoPul",E5443*0.004+2.46,IF(B5443="NeoTet","NT",IF(B5443="TelTem",E5443*0.006+1.77,IF(B5443="VarMoo",E5443*0.003+1.67,"AAAAAAAAAH"))))))))</f>
        <v>2.8680000000000003</v>
      </c>
      <c r="Q5443">
        <f t="shared" ref="Q5443:Q5506" si="256">IF(B5443="NeoTet", "NA", G5443-P5443)</f>
        <v>-0.16800000000000015</v>
      </c>
      <c r="R5443">
        <f t="shared" ref="R5443:R5506" si="257">K5443/L5443</f>
        <v>0.68888888888888888</v>
      </c>
    </row>
    <row r="5444" spans="1:18" x14ac:dyDescent="0.25">
      <c r="A5444" t="s">
        <v>220</v>
      </c>
      <c r="B5444" t="s">
        <v>8</v>
      </c>
      <c r="C5444" s="1">
        <v>44755</v>
      </c>
      <c r="D5444" s="1">
        <v>44938</v>
      </c>
      <c r="E5444" s="24">
        <v>183</v>
      </c>
      <c r="F5444">
        <v>0.5</v>
      </c>
      <c r="G5444">
        <v>2.4</v>
      </c>
      <c r="H5444">
        <v>0.6</v>
      </c>
      <c r="I5444" t="s">
        <v>21</v>
      </c>
      <c r="J5444">
        <v>34</v>
      </c>
      <c r="K5444">
        <v>31</v>
      </c>
      <c r="L5444">
        <v>45</v>
      </c>
      <c r="M5444" t="s">
        <v>221</v>
      </c>
      <c r="N5444" t="s">
        <v>31</v>
      </c>
      <c r="O5444" t="s">
        <v>212</v>
      </c>
      <c r="P5444">
        <f t="shared" si="255"/>
        <v>2.8680000000000003</v>
      </c>
      <c r="Q5444">
        <f t="shared" si="256"/>
        <v>-0.46800000000000042</v>
      </c>
      <c r="R5444">
        <f t="shared" si="257"/>
        <v>0.68888888888888888</v>
      </c>
    </row>
    <row r="5445" spans="1:18" x14ac:dyDescent="0.25">
      <c r="A5445" t="s">
        <v>220</v>
      </c>
      <c r="B5445" t="s">
        <v>8</v>
      </c>
      <c r="C5445" s="1">
        <v>44755</v>
      </c>
      <c r="D5445" s="1">
        <v>44938</v>
      </c>
      <c r="E5445" s="24">
        <v>183</v>
      </c>
      <c r="F5445">
        <v>0.5</v>
      </c>
      <c r="G5445">
        <v>2.6</v>
      </c>
      <c r="H5445">
        <v>0.7</v>
      </c>
      <c r="I5445" t="s">
        <v>21</v>
      </c>
      <c r="J5445">
        <v>34</v>
      </c>
      <c r="K5445">
        <v>31</v>
      </c>
      <c r="L5445">
        <v>45</v>
      </c>
      <c r="M5445" t="s">
        <v>221</v>
      </c>
      <c r="N5445" t="s">
        <v>31</v>
      </c>
      <c r="O5445" t="s">
        <v>212</v>
      </c>
      <c r="P5445">
        <f t="shared" si="255"/>
        <v>2.8680000000000003</v>
      </c>
      <c r="Q5445">
        <f t="shared" si="256"/>
        <v>-0.26800000000000024</v>
      </c>
      <c r="R5445">
        <f t="shared" si="257"/>
        <v>0.68888888888888888</v>
      </c>
    </row>
    <row r="5446" spans="1:18" x14ac:dyDescent="0.25">
      <c r="A5446" t="s">
        <v>220</v>
      </c>
      <c r="B5446" t="s">
        <v>8</v>
      </c>
      <c r="C5446" s="1">
        <v>44755</v>
      </c>
      <c r="D5446" s="1">
        <v>44938</v>
      </c>
      <c r="E5446" s="24">
        <v>183</v>
      </c>
      <c r="F5446">
        <v>0.5</v>
      </c>
      <c r="G5446">
        <v>2.4</v>
      </c>
      <c r="H5446">
        <v>0.6</v>
      </c>
      <c r="I5446" t="s">
        <v>21</v>
      </c>
      <c r="J5446">
        <v>34</v>
      </c>
      <c r="K5446">
        <v>31</v>
      </c>
      <c r="L5446">
        <v>45</v>
      </c>
      <c r="M5446" t="s">
        <v>221</v>
      </c>
      <c r="N5446" t="s">
        <v>31</v>
      </c>
      <c r="O5446" t="s">
        <v>212</v>
      </c>
      <c r="P5446">
        <f t="shared" si="255"/>
        <v>2.8680000000000003</v>
      </c>
      <c r="Q5446">
        <f t="shared" si="256"/>
        <v>-0.46800000000000042</v>
      </c>
      <c r="R5446">
        <f t="shared" si="257"/>
        <v>0.68888888888888888</v>
      </c>
    </row>
    <row r="5447" spans="1:18" x14ac:dyDescent="0.25">
      <c r="A5447" t="s">
        <v>220</v>
      </c>
      <c r="B5447" t="s">
        <v>8</v>
      </c>
      <c r="C5447" s="1">
        <v>44755</v>
      </c>
      <c r="D5447" s="1">
        <v>44938</v>
      </c>
      <c r="E5447" s="24">
        <v>183</v>
      </c>
      <c r="F5447">
        <v>0.5</v>
      </c>
      <c r="G5447">
        <v>2.8</v>
      </c>
      <c r="H5447">
        <v>0.7</v>
      </c>
      <c r="I5447" t="s">
        <v>21</v>
      </c>
      <c r="J5447">
        <v>34</v>
      </c>
      <c r="K5447">
        <v>31</v>
      </c>
      <c r="L5447">
        <v>45</v>
      </c>
      <c r="M5447" t="s">
        <v>221</v>
      </c>
      <c r="N5447" t="s">
        <v>31</v>
      </c>
      <c r="O5447" t="s">
        <v>212</v>
      </c>
      <c r="P5447">
        <f t="shared" si="255"/>
        <v>2.8680000000000003</v>
      </c>
      <c r="Q5447">
        <f t="shared" si="256"/>
        <v>-6.8000000000000504E-2</v>
      </c>
      <c r="R5447">
        <f t="shared" si="257"/>
        <v>0.68888888888888888</v>
      </c>
    </row>
    <row r="5448" spans="1:18" x14ac:dyDescent="0.25">
      <c r="A5448" t="s">
        <v>220</v>
      </c>
      <c r="B5448" t="s">
        <v>8</v>
      </c>
      <c r="C5448" s="1">
        <v>44755</v>
      </c>
      <c r="D5448" s="1">
        <v>44938</v>
      </c>
      <c r="E5448" s="24">
        <v>183</v>
      </c>
      <c r="F5448">
        <v>0.5</v>
      </c>
      <c r="G5448">
        <v>2.4</v>
      </c>
      <c r="H5448">
        <v>0.7</v>
      </c>
      <c r="I5448" t="s">
        <v>21</v>
      </c>
      <c r="J5448">
        <v>34</v>
      </c>
      <c r="K5448">
        <v>31</v>
      </c>
      <c r="L5448">
        <v>45</v>
      </c>
      <c r="M5448" t="s">
        <v>221</v>
      </c>
      <c r="N5448" t="s">
        <v>31</v>
      </c>
      <c r="O5448" t="s">
        <v>212</v>
      </c>
      <c r="P5448">
        <f t="shared" si="255"/>
        <v>2.8680000000000003</v>
      </c>
      <c r="Q5448">
        <f t="shared" si="256"/>
        <v>-0.46800000000000042</v>
      </c>
      <c r="R5448">
        <f t="shared" si="257"/>
        <v>0.68888888888888888</v>
      </c>
    </row>
    <row r="5449" spans="1:18" x14ac:dyDescent="0.25">
      <c r="A5449" t="s">
        <v>220</v>
      </c>
      <c r="B5449" t="s">
        <v>8</v>
      </c>
      <c r="C5449" s="1">
        <v>44755</v>
      </c>
      <c r="D5449" s="1">
        <v>44938</v>
      </c>
      <c r="E5449" s="24">
        <v>183</v>
      </c>
      <c r="F5449">
        <v>0.5</v>
      </c>
      <c r="G5449">
        <v>2.6</v>
      </c>
      <c r="H5449">
        <v>0.7</v>
      </c>
      <c r="I5449" t="s">
        <v>21</v>
      </c>
      <c r="J5449">
        <v>34</v>
      </c>
      <c r="K5449">
        <v>31</v>
      </c>
      <c r="L5449">
        <v>45</v>
      </c>
      <c r="M5449" t="s">
        <v>221</v>
      </c>
      <c r="N5449" t="s">
        <v>31</v>
      </c>
      <c r="O5449" t="s">
        <v>212</v>
      </c>
      <c r="P5449">
        <f t="shared" si="255"/>
        <v>2.8680000000000003</v>
      </c>
      <c r="Q5449">
        <f t="shared" si="256"/>
        <v>-0.26800000000000024</v>
      </c>
      <c r="R5449">
        <f t="shared" si="257"/>
        <v>0.68888888888888888</v>
      </c>
    </row>
    <row r="5450" spans="1:18" x14ac:dyDescent="0.25">
      <c r="A5450" t="s">
        <v>220</v>
      </c>
      <c r="B5450" t="s">
        <v>8</v>
      </c>
      <c r="C5450" s="1">
        <v>44755</v>
      </c>
      <c r="D5450" s="1">
        <v>44938</v>
      </c>
      <c r="E5450" s="24">
        <v>183</v>
      </c>
      <c r="F5450">
        <v>0.5</v>
      </c>
      <c r="G5450">
        <v>2.2999999999999998</v>
      </c>
      <c r="H5450">
        <v>0.6</v>
      </c>
      <c r="I5450" t="s">
        <v>21</v>
      </c>
      <c r="J5450">
        <v>34</v>
      </c>
      <c r="K5450">
        <v>31</v>
      </c>
      <c r="L5450">
        <v>45</v>
      </c>
      <c r="M5450" t="s">
        <v>221</v>
      </c>
      <c r="N5450" t="s">
        <v>31</v>
      </c>
      <c r="O5450" t="s">
        <v>212</v>
      </c>
      <c r="P5450">
        <f t="shared" si="255"/>
        <v>2.8680000000000003</v>
      </c>
      <c r="Q5450">
        <f t="shared" si="256"/>
        <v>-0.5680000000000005</v>
      </c>
      <c r="R5450">
        <f t="shared" si="257"/>
        <v>0.68888888888888888</v>
      </c>
    </row>
    <row r="5451" spans="1:18" x14ac:dyDescent="0.25">
      <c r="A5451" t="s">
        <v>220</v>
      </c>
      <c r="B5451" t="s">
        <v>8</v>
      </c>
      <c r="C5451" s="1">
        <v>44755</v>
      </c>
      <c r="D5451" s="1">
        <v>44938</v>
      </c>
      <c r="E5451" s="24">
        <v>183</v>
      </c>
      <c r="F5451">
        <v>0.5</v>
      </c>
      <c r="G5451">
        <v>3.1</v>
      </c>
      <c r="H5451">
        <v>0.8</v>
      </c>
      <c r="I5451" t="s">
        <v>21</v>
      </c>
      <c r="J5451">
        <v>34</v>
      </c>
      <c r="K5451">
        <v>31</v>
      </c>
      <c r="L5451">
        <v>45</v>
      </c>
      <c r="M5451" t="s">
        <v>221</v>
      </c>
      <c r="N5451" t="s">
        <v>31</v>
      </c>
      <c r="O5451" t="s">
        <v>212</v>
      </c>
      <c r="P5451">
        <f t="shared" si="255"/>
        <v>2.8680000000000003</v>
      </c>
      <c r="Q5451">
        <f t="shared" si="256"/>
        <v>0.23199999999999976</v>
      </c>
      <c r="R5451">
        <f t="shared" si="257"/>
        <v>0.68888888888888888</v>
      </c>
    </row>
    <row r="5452" spans="1:18" x14ac:dyDescent="0.25">
      <c r="A5452" t="s">
        <v>220</v>
      </c>
      <c r="B5452" t="s">
        <v>8</v>
      </c>
      <c r="C5452" s="1">
        <v>44755</v>
      </c>
      <c r="D5452" s="1">
        <v>44938</v>
      </c>
      <c r="E5452" s="24">
        <v>183</v>
      </c>
      <c r="F5452">
        <v>0.5</v>
      </c>
      <c r="G5452">
        <v>2.2999999999999998</v>
      </c>
      <c r="H5452">
        <v>0.5</v>
      </c>
      <c r="I5452" t="s">
        <v>21</v>
      </c>
      <c r="J5452">
        <v>34</v>
      </c>
      <c r="K5452">
        <v>31</v>
      </c>
      <c r="L5452">
        <v>45</v>
      </c>
      <c r="M5452" t="s">
        <v>221</v>
      </c>
      <c r="N5452" t="s">
        <v>31</v>
      </c>
      <c r="O5452" t="s">
        <v>212</v>
      </c>
      <c r="P5452">
        <f t="shared" si="255"/>
        <v>2.8680000000000003</v>
      </c>
      <c r="Q5452">
        <f t="shared" si="256"/>
        <v>-0.5680000000000005</v>
      </c>
      <c r="R5452">
        <f t="shared" si="257"/>
        <v>0.68888888888888888</v>
      </c>
    </row>
    <row r="5453" spans="1:18" x14ac:dyDescent="0.25">
      <c r="A5453" t="s">
        <v>220</v>
      </c>
      <c r="B5453" t="s">
        <v>8</v>
      </c>
      <c r="C5453" s="1">
        <v>44755</v>
      </c>
      <c r="D5453" s="1">
        <v>44938</v>
      </c>
      <c r="E5453" s="24">
        <v>183</v>
      </c>
      <c r="F5453">
        <v>0.5</v>
      </c>
      <c r="G5453">
        <v>2.4</v>
      </c>
      <c r="H5453">
        <v>0.6</v>
      </c>
      <c r="I5453" t="s">
        <v>21</v>
      </c>
      <c r="J5453">
        <v>34</v>
      </c>
      <c r="K5453">
        <v>31</v>
      </c>
      <c r="L5453">
        <v>45</v>
      </c>
      <c r="M5453" t="s">
        <v>221</v>
      </c>
      <c r="N5453" t="s">
        <v>31</v>
      </c>
      <c r="O5453" t="s">
        <v>212</v>
      </c>
      <c r="P5453">
        <f t="shared" si="255"/>
        <v>2.8680000000000003</v>
      </c>
      <c r="Q5453">
        <f t="shared" si="256"/>
        <v>-0.46800000000000042</v>
      </c>
      <c r="R5453">
        <f t="shared" si="257"/>
        <v>0.68888888888888888</v>
      </c>
    </row>
    <row r="5454" spans="1:18" x14ac:dyDescent="0.25">
      <c r="A5454" t="s">
        <v>220</v>
      </c>
      <c r="B5454" t="s">
        <v>8</v>
      </c>
      <c r="C5454" s="1">
        <v>44755</v>
      </c>
      <c r="D5454" s="1">
        <v>44938</v>
      </c>
      <c r="E5454" s="24">
        <v>183</v>
      </c>
      <c r="F5454">
        <v>0.5</v>
      </c>
      <c r="G5454">
        <v>2.2000000000000002</v>
      </c>
      <c r="H5454">
        <v>0.5</v>
      </c>
      <c r="I5454" t="s">
        <v>21</v>
      </c>
      <c r="J5454">
        <v>34</v>
      </c>
      <c r="K5454">
        <v>31</v>
      </c>
      <c r="L5454">
        <v>45</v>
      </c>
      <c r="M5454" t="s">
        <v>221</v>
      </c>
      <c r="N5454" t="s">
        <v>31</v>
      </c>
      <c r="O5454" t="s">
        <v>212</v>
      </c>
      <c r="P5454">
        <f t="shared" si="255"/>
        <v>2.8680000000000003</v>
      </c>
      <c r="Q5454">
        <f t="shared" si="256"/>
        <v>-0.66800000000000015</v>
      </c>
      <c r="R5454">
        <f t="shared" si="257"/>
        <v>0.68888888888888888</v>
      </c>
    </row>
    <row r="5455" spans="1:18" x14ac:dyDescent="0.25">
      <c r="A5455" t="s">
        <v>220</v>
      </c>
      <c r="B5455" t="s">
        <v>8</v>
      </c>
      <c r="C5455" s="1">
        <v>44755</v>
      </c>
      <c r="D5455" s="1">
        <v>44938</v>
      </c>
      <c r="E5455" s="24">
        <v>183</v>
      </c>
      <c r="F5455">
        <v>0.5</v>
      </c>
      <c r="G5455">
        <v>2.2999999999999998</v>
      </c>
      <c r="H5455">
        <v>0.6</v>
      </c>
      <c r="I5455" t="s">
        <v>21</v>
      </c>
      <c r="J5455">
        <v>34</v>
      </c>
      <c r="K5455">
        <v>31</v>
      </c>
      <c r="L5455">
        <v>45</v>
      </c>
      <c r="M5455" t="s">
        <v>221</v>
      </c>
      <c r="N5455" t="s">
        <v>31</v>
      </c>
      <c r="O5455" t="s">
        <v>212</v>
      </c>
      <c r="P5455">
        <f t="shared" si="255"/>
        <v>2.8680000000000003</v>
      </c>
      <c r="Q5455">
        <f t="shared" si="256"/>
        <v>-0.5680000000000005</v>
      </c>
      <c r="R5455">
        <f t="shared" si="257"/>
        <v>0.68888888888888888</v>
      </c>
    </row>
    <row r="5456" spans="1:18" x14ac:dyDescent="0.25">
      <c r="A5456" t="s">
        <v>220</v>
      </c>
      <c r="B5456" t="s">
        <v>8</v>
      </c>
      <c r="C5456" s="1">
        <v>44755</v>
      </c>
      <c r="D5456" s="1">
        <v>44938</v>
      </c>
      <c r="E5456" s="24">
        <v>183</v>
      </c>
      <c r="F5456">
        <v>0.5</v>
      </c>
      <c r="G5456">
        <v>2.5</v>
      </c>
      <c r="H5456">
        <v>0.6</v>
      </c>
      <c r="I5456" t="s">
        <v>21</v>
      </c>
      <c r="J5456">
        <v>34</v>
      </c>
      <c r="K5456">
        <v>31</v>
      </c>
      <c r="L5456">
        <v>45</v>
      </c>
      <c r="M5456" t="s">
        <v>221</v>
      </c>
      <c r="N5456" t="s">
        <v>31</v>
      </c>
      <c r="O5456" t="s">
        <v>212</v>
      </c>
      <c r="P5456">
        <f t="shared" si="255"/>
        <v>2.8680000000000003</v>
      </c>
      <c r="Q5456">
        <f t="shared" si="256"/>
        <v>-0.36800000000000033</v>
      </c>
      <c r="R5456">
        <f t="shared" si="257"/>
        <v>0.68888888888888888</v>
      </c>
    </row>
    <row r="5457" spans="1:18" x14ac:dyDescent="0.25">
      <c r="A5457" t="s">
        <v>220</v>
      </c>
      <c r="B5457" t="s">
        <v>8</v>
      </c>
      <c r="C5457" s="1">
        <v>44755</v>
      </c>
      <c r="D5457" s="1">
        <v>44938</v>
      </c>
      <c r="E5457" s="24">
        <v>183</v>
      </c>
      <c r="F5457">
        <v>0.5</v>
      </c>
      <c r="G5457">
        <v>2.7</v>
      </c>
      <c r="H5457">
        <v>0.7</v>
      </c>
      <c r="I5457" t="s">
        <v>21</v>
      </c>
      <c r="J5457">
        <v>34</v>
      </c>
      <c r="K5457">
        <v>31</v>
      </c>
      <c r="L5457">
        <v>45</v>
      </c>
      <c r="M5457" t="s">
        <v>221</v>
      </c>
      <c r="N5457" t="s">
        <v>31</v>
      </c>
      <c r="O5457" t="s">
        <v>212</v>
      </c>
      <c r="P5457">
        <f t="shared" si="255"/>
        <v>2.8680000000000003</v>
      </c>
      <c r="Q5457">
        <f t="shared" si="256"/>
        <v>-0.16800000000000015</v>
      </c>
      <c r="R5457">
        <f t="shared" si="257"/>
        <v>0.68888888888888888</v>
      </c>
    </row>
    <row r="5458" spans="1:18" x14ac:dyDescent="0.25">
      <c r="A5458" t="s">
        <v>220</v>
      </c>
      <c r="B5458" t="s">
        <v>8</v>
      </c>
      <c r="C5458" s="1">
        <v>44755</v>
      </c>
      <c r="D5458" s="1">
        <v>44938</v>
      </c>
      <c r="E5458" s="24">
        <v>183</v>
      </c>
      <c r="F5458">
        <v>0.5</v>
      </c>
      <c r="G5458">
        <v>2</v>
      </c>
      <c r="H5458">
        <v>0.5</v>
      </c>
      <c r="I5458" t="s">
        <v>21</v>
      </c>
      <c r="J5458">
        <v>34</v>
      </c>
      <c r="K5458">
        <v>31</v>
      </c>
      <c r="L5458">
        <v>45</v>
      </c>
      <c r="M5458" t="s">
        <v>221</v>
      </c>
      <c r="N5458" t="s">
        <v>31</v>
      </c>
      <c r="O5458" t="s">
        <v>212</v>
      </c>
      <c r="P5458">
        <f t="shared" si="255"/>
        <v>2.8680000000000003</v>
      </c>
      <c r="Q5458">
        <f t="shared" si="256"/>
        <v>-0.86800000000000033</v>
      </c>
      <c r="R5458">
        <f t="shared" si="257"/>
        <v>0.68888888888888888</v>
      </c>
    </row>
    <row r="5459" spans="1:18" x14ac:dyDescent="0.25">
      <c r="A5459" t="s">
        <v>220</v>
      </c>
      <c r="B5459" t="s">
        <v>8</v>
      </c>
      <c r="C5459" s="1">
        <v>44755</v>
      </c>
      <c r="D5459" s="1">
        <v>44938</v>
      </c>
      <c r="E5459" s="24">
        <v>183</v>
      </c>
      <c r="F5459">
        <v>0.5</v>
      </c>
      <c r="G5459">
        <v>2.4</v>
      </c>
      <c r="H5459">
        <v>0.6</v>
      </c>
      <c r="I5459" t="s">
        <v>21</v>
      </c>
      <c r="J5459">
        <v>34</v>
      </c>
      <c r="K5459">
        <v>31</v>
      </c>
      <c r="L5459">
        <v>45</v>
      </c>
      <c r="M5459" t="s">
        <v>221</v>
      </c>
      <c r="N5459" t="s">
        <v>31</v>
      </c>
      <c r="O5459" t="s">
        <v>212</v>
      </c>
      <c r="P5459">
        <f t="shared" si="255"/>
        <v>2.8680000000000003</v>
      </c>
      <c r="Q5459">
        <f t="shared" si="256"/>
        <v>-0.46800000000000042</v>
      </c>
      <c r="R5459">
        <f t="shared" si="257"/>
        <v>0.68888888888888888</v>
      </c>
    </row>
    <row r="5460" spans="1:18" x14ac:dyDescent="0.25">
      <c r="A5460" t="s">
        <v>220</v>
      </c>
      <c r="B5460" t="s">
        <v>8</v>
      </c>
      <c r="C5460" s="1">
        <v>44755</v>
      </c>
      <c r="D5460" s="1">
        <v>44938</v>
      </c>
      <c r="E5460" s="24">
        <v>183</v>
      </c>
      <c r="F5460">
        <v>0.5</v>
      </c>
      <c r="G5460">
        <v>2.4</v>
      </c>
      <c r="H5460">
        <v>0.6</v>
      </c>
      <c r="I5460" t="s">
        <v>21</v>
      </c>
      <c r="J5460">
        <v>34</v>
      </c>
      <c r="K5460">
        <v>31</v>
      </c>
      <c r="L5460">
        <v>45</v>
      </c>
      <c r="M5460" t="s">
        <v>221</v>
      </c>
      <c r="N5460" t="s">
        <v>31</v>
      </c>
      <c r="O5460" t="s">
        <v>212</v>
      </c>
      <c r="P5460">
        <f t="shared" si="255"/>
        <v>2.8680000000000003</v>
      </c>
      <c r="Q5460">
        <f t="shared" si="256"/>
        <v>-0.46800000000000042</v>
      </c>
      <c r="R5460">
        <f t="shared" si="257"/>
        <v>0.68888888888888888</v>
      </c>
    </row>
    <row r="5461" spans="1:18" x14ac:dyDescent="0.25">
      <c r="A5461" t="s">
        <v>220</v>
      </c>
      <c r="B5461" t="s">
        <v>8</v>
      </c>
      <c r="C5461" s="1">
        <v>44755</v>
      </c>
      <c r="D5461" s="1">
        <v>44938</v>
      </c>
      <c r="E5461" s="24">
        <v>183</v>
      </c>
      <c r="F5461">
        <v>0.5</v>
      </c>
      <c r="G5461">
        <v>2.8</v>
      </c>
      <c r="H5461">
        <v>0.7</v>
      </c>
      <c r="I5461" t="s">
        <v>21</v>
      </c>
      <c r="J5461">
        <v>34</v>
      </c>
      <c r="K5461">
        <v>31</v>
      </c>
      <c r="L5461">
        <v>45</v>
      </c>
      <c r="M5461" t="s">
        <v>221</v>
      </c>
      <c r="N5461" t="s">
        <v>31</v>
      </c>
      <c r="O5461" t="s">
        <v>212</v>
      </c>
      <c r="P5461">
        <f t="shared" si="255"/>
        <v>2.8680000000000003</v>
      </c>
      <c r="Q5461">
        <f t="shared" si="256"/>
        <v>-6.8000000000000504E-2</v>
      </c>
      <c r="R5461">
        <f t="shared" si="257"/>
        <v>0.68888888888888888</v>
      </c>
    </row>
    <row r="5462" spans="1:18" x14ac:dyDescent="0.25">
      <c r="A5462" t="s">
        <v>220</v>
      </c>
      <c r="B5462" t="s">
        <v>8</v>
      </c>
      <c r="C5462" s="1">
        <v>44755</v>
      </c>
      <c r="D5462" s="1">
        <v>44938</v>
      </c>
      <c r="E5462" s="24">
        <v>183</v>
      </c>
      <c r="F5462">
        <v>0.5</v>
      </c>
      <c r="G5462">
        <v>2.4</v>
      </c>
      <c r="H5462">
        <v>0.6</v>
      </c>
      <c r="I5462" t="s">
        <v>21</v>
      </c>
      <c r="J5462">
        <v>34</v>
      </c>
      <c r="K5462">
        <v>31</v>
      </c>
      <c r="L5462">
        <v>45</v>
      </c>
      <c r="M5462" t="s">
        <v>221</v>
      </c>
      <c r="N5462" t="s">
        <v>31</v>
      </c>
      <c r="O5462" t="s">
        <v>212</v>
      </c>
      <c r="P5462">
        <f t="shared" si="255"/>
        <v>2.8680000000000003</v>
      </c>
      <c r="Q5462">
        <f t="shared" si="256"/>
        <v>-0.46800000000000042</v>
      </c>
      <c r="R5462">
        <f t="shared" si="257"/>
        <v>0.68888888888888888</v>
      </c>
    </row>
    <row r="5463" spans="1:18" x14ac:dyDescent="0.25">
      <c r="A5463" t="s">
        <v>220</v>
      </c>
      <c r="B5463" t="s">
        <v>8</v>
      </c>
      <c r="C5463" s="1">
        <v>44755</v>
      </c>
      <c r="D5463" s="1">
        <v>44938</v>
      </c>
      <c r="E5463" s="24">
        <v>183</v>
      </c>
      <c r="F5463">
        <v>0.5</v>
      </c>
      <c r="G5463">
        <v>2.5</v>
      </c>
      <c r="H5463">
        <v>0.7</v>
      </c>
      <c r="I5463" t="s">
        <v>21</v>
      </c>
      <c r="J5463">
        <v>34</v>
      </c>
      <c r="K5463">
        <v>31</v>
      </c>
      <c r="L5463">
        <v>45</v>
      </c>
      <c r="M5463" t="s">
        <v>221</v>
      </c>
      <c r="N5463" t="s">
        <v>31</v>
      </c>
      <c r="O5463" t="s">
        <v>212</v>
      </c>
      <c r="P5463">
        <f t="shared" si="255"/>
        <v>2.8680000000000003</v>
      </c>
      <c r="Q5463">
        <f t="shared" si="256"/>
        <v>-0.36800000000000033</v>
      </c>
      <c r="R5463">
        <f t="shared" si="257"/>
        <v>0.68888888888888888</v>
      </c>
    </row>
    <row r="5464" spans="1:18" x14ac:dyDescent="0.25">
      <c r="A5464" t="s">
        <v>220</v>
      </c>
      <c r="B5464" t="s">
        <v>8</v>
      </c>
      <c r="C5464" s="1">
        <v>44755</v>
      </c>
      <c r="D5464" s="1">
        <v>44938</v>
      </c>
      <c r="E5464" s="24">
        <v>183</v>
      </c>
      <c r="F5464">
        <v>0.5</v>
      </c>
      <c r="G5464">
        <v>2.2999999999999998</v>
      </c>
      <c r="H5464">
        <v>0.6</v>
      </c>
      <c r="I5464" t="s">
        <v>21</v>
      </c>
      <c r="J5464">
        <v>34</v>
      </c>
      <c r="K5464">
        <v>31</v>
      </c>
      <c r="L5464">
        <v>45</v>
      </c>
      <c r="M5464" t="s">
        <v>221</v>
      </c>
      <c r="N5464" t="s">
        <v>31</v>
      </c>
      <c r="O5464" t="s">
        <v>212</v>
      </c>
      <c r="P5464">
        <f t="shared" si="255"/>
        <v>2.8680000000000003</v>
      </c>
      <c r="Q5464">
        <f t="shared" si="256"/>
        <v>-0.5680000000000005</v>
      </c>
      <c r="R5464">
        <f t="shared" si="257"/>
        <v>0.68888888888888888</v>
      </c>
    </row>
    <row r="5465" spans="1:18" x14ac:dyDescent="0.25">
      <c r="A5465" t="s">
        <v>220</v>
      </c>
      <c r="B5465" t="s">
        <v>8</v>
      </c>
      <c r="C5465" s="1">
        <v>44755</v>
      </c>
      <c r="D5465" s="1">
        <v>44938</v>
      </c>
      <c r="E5465" s="24">
        <v>183</v>
      </c>
      <c r="F5465">
        <v>0.5</v>
      </c>
      <c r="G5465">
        <v>2.6</v>
      </c>
      <c r="H5465">
        <v>0.7</v>
      </c>
      <c r="I5465" t="s">
        <v>21</v>
      </c>
      <c r="J5465">
        <v>34</v>
      </c>
      <c r="K5465">
        <v>31</v>
      </c>
      <c r="L5465">
        <v>45</v>
      </c>
      <c r="M5465" t="s">
        <v>221</v>
      </c>
      <c r="N5465" t="s">
        <v>31</v>
      </c>
      <c r="O5465" t="s">
        <v>212</v>
      </c>
      <c r="P5465">
        <f t="shared" si="255"/>
        <v>2.8680000000000003</v>
      </c>
      <c r="Q5465">
        <f t="shared" si="256"/>
        <v>-0.26800000000000024</v>
      </c>
      <c r="R5465">
        <f t="shared" si="257"/>
        <v>0.68888888888888888</v>
      </c>
    </row>
    <row r="5466" spans="1:18" x14ac:dyDescent="0.25">
      <c r="A5466" t="s">
        <v>220</v>
      </c>
      <c r="B5466" t="s">
        <v>8</v>
      </c>
      <c r="C5466" s="1">
        <v>44755</v>
      </c>
      <c r="D5466" s="1">
        <v>44938</v>
      </c>
      <c r="E5466" s="24">
        <v>183</v>
      </c>
      <c r="F5466">
        <v>0.5</v>
      </c>
      <c r="G5466">
        <v>2.4</v>
      </c>
      <c r="H5466">
        <v>0.6</v>
      </c>
      <c r="I5466" t="s">
        <v>21</v>
      </c>
      <c r="J5466">
        <v>34</v>
      </c>
      <c r="K5466">
        <v>31</v>
      </c>
      <c r="L5466">
        <v>45</v>
      </c>
      <c r="M5466" t="s">
        <v>221</v>
      </c>
      <c r="N5466" t="s">
        <v>31</v>
      </c>
      <c r="O5466" t="s">
        <v>212</v>
      </c>
      <c r="P5466">
        <f t="shared" si="255"/>
        <v>2.8680000000000003</v>
      </c>
      <c r="Q5466">
        <f t="shared" si="256"/>
        <v>-0.46800000000000042</v>
      </c>
      <c r="R5466">
        <f t="shared" si="257"/>
        <v>0.68888888888888888</v>
      </c>
    </row>
    <row r="5467" spans="1:18" x14ac:dyDescent="0.25">
      <c r="A5467" t="s">
        <v>220</v>
      </c>
      <c r="B5467" t="s">
        <v>8</v>
      </c>
      <c r="C5467" s="1">
        <v>44755</v>
      </c>
      <c r="D5467" s="1">
        <v>44938</v>
      </c>
      <c r="E5467" s="24">
        <v>183</v>
      </c>
      <c r="F5467">
        <v>0.5</v>
      </c>
      <c r="G5467">
        <v>2.8</v>
      </c>
      <c r="H5467">
        <v>0.7</v>
      </c>
      <c r="I5467" t="s">
        <v>21</v>
      </c>
      <c r="J5467">
        <v>34</v>
      </c>
      <c r="K5467">
        <v>31</v>
      </c>
      <c r="L5467">
        <v>45</v>
      </c>
      <c r="M5467" t="s">
        <v>221</v>
      </c>
      <c r="N5467" t="s">
        <v>31</v>
      </c>
      <c r="O5467" t="s">
        <v>212</v>
      </c>
      <c r="P5467">
        <f t="shared" si="255"/>
        <v>2.8680000000000003</v>
      </c>
      <c r="Q5467">
        <f t="shared" si="256"/>
        <v>-6.8000000000000504E-2</v>
      </c>
      <c r="R5467">
        <f t="shared" si="257"/>
        <v>0.68888888888888888</v>
      </c>
    </row>
    <row r="5468" spans="1:18" x14ac:dyDescent="0.25">
      <c r="A5468" t="s">
        <v>222</v>
      </c>
      <c r="B5468" t="s">
        <v>8</v>
      </c>
      <c r="C5468" s="1">
        <v>44757</v>
      </c>
      <c r="D5468" s="1">
        <v>44942</v>
      </c>
      <c r="E5468" s="24">
        <v>185</v>
      </c>
      <c r="F5468">
        <v>0.5</v>
      </c>
      <c r="G5468">
        <v>3.2</v>
      </c>
      <c r="H5468">
        <v>0.8</v>
      </c>
      <c r="I5468" t="s">
        <v>21</v>
      </c>
      <c r="J5468">
        <v>30</v>
      </c>
      <c r="K5468">
        <v>23</v>
      </c>
      <c r="L5468">
        <v>45</v>
      </c>
      <c r="M5468" t="s">
        <v>223</v>
      </c>
      <c r="N5468" t="s">
        <v>33</v>
      </c>
      <c r="O5468" t="s">
        <v>224</v>
      </c>
      <c r="P5468">
        <f t="shared" si="255"/>
        <v>2.88</v>
      </c>
      <c r="Q5468">
        <f t="shared" si="256"/>
        <v>0.32000000000000028</v>
      </c>
      <c r="R5468">
        <f t="shared" si="257"/>
        <v>0.51111111111111107</v>
      </c>
    </row>
    <row r="5469" spans="1:18" x14ac:dyDescent="0.25">
      <c r="A5469" t="s">
        <v>222</v>
      </c>
      <c r="B5469" t="s">
        <v>8</v>
      </c>
      <c r="C5469" s="1">
        <v>44757</v>
      </c>
      <c r="D5469" s="1">
        <v>44942</v>
      </c>
      <c r="E5469" s="24">
        <v>185</v>
      </c>
      <c r="F5469">
        <v>0.5</v>
      </c>
      <c r="G5469">
        <v>2.6</v>
      </c>
      <c r="H5469">
        <v>0.7</v>
      </c>
      <c r="I5469" t="s">
        <v>21</v>
      </c>
      <c r="J5469">
        <v>30</v>
      </c>
      <c r="K5469">
        <v>23</v>
      </c>
      <c r="L5469">
        <v>45</v>
      </c>
      <c r="M5469" t="s">
        <v>223</v>
      </c>
      <c r="N5469" t="s">
        <v>33</v>
      </c>
      <c r="O5469" t="s">
        <v>224</v>
      </c>
      <c r="P5469">
        <f t="shared" si="255"/>
        <v>2.88</v>
      </c>
      <c r="Q5469">
        <f t="shared" si="256"/>
        <v>-0.2799999999999998</v>
      </c>
      <c r="R5469">
        <f t="shared" si="257"/>
        <v>0.51111111111111107</v>
      </c>
    </row>
    <row r="5470" spans="1:18" x14ac:dyDescent="0.25">
      <c r="A5470" t="s">
        <v>222</v>
      </c>
      <c r="B5470" t="s">
        <v>8</v>
      </c>
      <c r="C5470" s="1">
        <v>44757</v>
      </c>
      <c r="D5470" s="1">
        <v>44942</v>
      </c>
      <c r="E5470" s="24">
        <v>185</v>
      </c>
      <c r="F5470">
        <v>0.5</v>
      </c>
      <c r="G5470">
        <v>2.2000000000000002</v>
      </c>
      <c r="H5470">
        <v>0.5</v>
      </c>
      <c r="I5470" t="s">
        <v>21</v>
      </c>
      <c r="J5470">
        <v>30</v>
      </c>
      <c r="K5470">
        <v>23</v>
      </c>
      <c r="L5470">
        <v>45</v>
      </c>
      <c r="M5470" t="s">
        <v>223</v>
      </c>
      <c r="N5470" t="s">
        <v>33</v>
      </c>
      <c r="O5470" t="s">
        <v>224</v>
      </c>
      <c r="P5470">
        <f t="shared" si="255"/>
        <v>2.88</v>
      </c>
      <c r="Q5470">
        <f t="shared" si="256"/>
        <v>-0.67999999999999972</v>
      </c>
      <c r="R5470">
        <f t="shared" si="257"/>
        <v>0.51111111111111107</v>
      </c>
    </row>
    <row r="5471" spans="1:18" x14ac:dyDescent="0.25">
      <c r="A5471" t="s">
        <v>222</v>
      </c>
      <c r="B5471" t="s">
        <v>8</v>
      </c>
      <c r="C5471" s="1">
        <v>44757</v>
      </c>
      <c r="D5471" s="1">
        <v>44942</v>
      </c>
      <c r="E5471" s="24">
        <v>185</v>
      </c>
      <c r="F5471">
        <v>0.5</v>
      </c>
      <c r="G5471">
        <v>2.8</v>
      </c>
      <c r="H5471">
        <v>0.6</v>
      </c>
      <c r="I5471" t="s">
        <v>21</v>
      </c>
      <c r="J5471">
        <v>30</v>
      </c>
      <c r="K5471">
        <v>23</v>
      </c>
      <c r="L5471">
        <v>45</v>
      </c>
      <c r="M5471" t="s">
        <v>223</v>
      </c>
      <c r="N5471" t="s">
        <v>33</v>
      </c>
      <c r="O5471" t="s">
        <v>224</v>
      </c>
      <c r="P5471">
        <f t="shared" si="255"/>
        <v>2.88</v>
      </c>
      <c r="Q5471">
        <f t="shared" si="256"/>
        <v>-8.0000000000000071E-2</v>
      </c>
      <c r="R5471">
        <f t="shared" si="257"/>
        <v>0.51111111111111107</v>
      </c>
    </row>
    <row r="5472" spans="1:18" x14ac:dyDescent="0.25">
      <c r="A5472" t="s">
        <v>222</v>
      </c>
      <c r="B5472" t="s">
        <v>8</v>
      </c>
      <c r="C5472" s="1">
        <v>44757</v>
      </c>
      <c r="D5472" s="1">
        <v>44942</v>
      </c>
      <c r="E5472" s="24">
        <v>185</v>
      </c>
      <c r="F5472">
        <v>0.5</v>
      </c>
      <c r="G5472">
        <v>2.2000000000000002</v>
      </c>
      <c r="H5472">
        <v>0.5</v>
      </c>
      <c r="I5472" t="s">
        <v>21</v>
      </c>
      <c r="J5472">
        <v>30</v>
      </c>
      <c r="K5472">
        <v>23</v>
      </c>
      <c r="L5472">
        <v>45</v>
      </c>
      <c r="M5472" t="s">
        <v>223</v>
      </c>
      <c r="N5472" t="s">
        <v>33</v>
      </c>
      <c r="O5472" t="s">
        <v>224</v>
      </c>
      <c r="P5472">
        <f t="shared" si="255"/>
        <v>2.88</v>
      </c>
      <c r="Q5472">
        <f t="shared" si="256"/>
        <v>-0.67999999999999972</v>
      </c>
      <c r="R5472">
        <f t="shared" si="257"/>
        <v>0.51111111111111107</v>
      </c>
    </row>
    <row r="5473" spans="1:18" x14ac:dyDescent="0.25">
      <c r="A5473" t="s">
        <v>222</v>
      </c>
      <c r="B5473" t="s">
        <v>8</v>
      </c>
      <c r="C5473" s="1">
        <v>44757</v>
      </c>
      <c r="D5473" s="1">
        <v>44942</v>
      </c>
      <c r="E5473" s="24">
        <v>185</v>
      </c>
      <c r="F5473">
        <v>0.5</v>
      </c>
      <c r="G5473">
        <v>2.5</v>
      </c>
      <c r="H5473">
        <v>0.6</v>
      </c>
      <c r="I5473" t="s">
        <v>21</v>
      </c>
      <c r="J5473">
        <v>30</v>
      </c>
      <c r="K5473">
        <v>23</v>
      </c>
      <c r="L5473">
        <v>45</v>
      </c>
      <c r="M5473" t="s">
        <v>223</v>
      </c>
      <c r="N5473" t="s">
        <v>33</v>
      </c>
      <c r="O5473" t="s">
        <v>224</v>
      </c>
      <c r="P5473">
        <f t="shared" si="255"/>
        <v>2.88</v>
      </c>
      <c r="Q5473">
        <f t="shared" si="256"/>
        <v>-0.37999999999999989</v>
      </c>
      <c r="R5473">
        <f t="shared" si="257"/>
        <v>0.51111111111111107</v>
      </c>
    </row>
    <row r="5474" spans="1:18" x14ac:dyDescent="0.25">
      <c r="A5474" t="s">
        <v>222</v>
      </c>
      <c r="B5474" t="s">
        <v>8</v>
      </c>
      <c r="C5474" s="1">
        <v>44757</v>
      </c>
      <c r="D5474" s="1">
        <v>44942</v>
      </c>
      <c r="E5474" s="24">
        <v>185</v>
      </c>
      <c r="F5474">
        <v>0.5</v>
      </c>
      <c r="G5474">
        <v>2.9</v>
      </c>
      <c r="H5474">
        <v>0.8</v>
      </c>
      <c r="I5474" t="s">
        <v>21</v>
      </c>
      <c r="J5474">
        <v>30</v>
      </c>
      <c r="K5474">
        <v>23</v>
      </c>
      <c r="L5474">
        <v>45</v>
      </c>
      <c r="M5474" t="s">
        <v>223</v>
      </c>
      <c r="N5474" t="s">
        <v>33</v>
      </c>
      <c r="O5474" t="s">
        <v>224</v>
      </c>
      <c r="P5474">
        <f t="shared" si="255"/>
        <v>2.88</v>
      </c>
      <c r="Q5474">
        <f t="shared" si="256"/>
        <v>2.0000000000000018E-2</v>
      </c>
      <c r="R5474">
        <f t="shared" si="257"/>
        <v>0.51111111111111107</v>
      </c>
    </row>
    <row r="5475" spans="1:18" x14ac:dyDescent="0.25">
      <c r="A5475" t="s">
        <v>222</v>
      </c>
      <c r="B5475" t="s">
        <v>8</v>
      </c>
      <c r="C5475" s="1">
        <v>44757</v>
      </c>
      <c r="D5475" s="1">
        <v>44942</v>
      </c>
      <c r="E5475" s="24">
        <v>185</v>
      </c>
      <c r="F5475">
        <v>0.5</v>
      </c>
      <c r="G5475">
        <v>3.3</v>
      </c>
      <c r="H5475">
        <v>0.8</v>
      </c>
      <c r="I5475" t="s">
        <v>21</v>
      </c>
      <c r="J5475">
        <v>30</v>
      </c>
      <c r="K5475">
        <v>23</v>
      </c>
      <c r="L5475">
        <v>45</v>
      </c>
      <c r="M5475" t="s">
        <v>223</v>
      </c>
      <c r="N5475" t="s">
        <v>33</v>
      </c>
      <c r="O5475" t="s">
        <v>224</v>
      </c>
      <c r="P5475">
        <f t="shared" si="255"/>
        <v>2.88</v>
      </c>
      <c r="Q5475">
        <f t="shared" si="256"/>
        <v>0.41999999999999993</v>
      </c>
      <c r="R5475">
        <f t="shared" si="257"/>
        <v>0.51111111111111107</v>
      </c>
    </row>
    <row r="5476" spans="1:18" x14ac:dyDescent="0.25">
      <c r="A5476" t="s">
        <v>222</v>
      </c>
      <c r="B5476" t="s">
        <v>8</v>
      </c>
      <c r="C5476" s="1">
        <v>44757</v>
      </c>
      <c r="D5476" s="1">
        <v>44942</v>
      </c>
      <c r="E5476" s="24">
        <v>185</v>
      </c>
      <c r="F5476">
        <v>0.5</v>
      </c>
      <c r="G5476">
        <v>2.7</v>
      </c>
      <c r="H5476">
        <v>0.7</v>
      </c>
      <c r="I5476" t="s">
        <v>21</v>
      </c>
      <c r="J5476">
        <v>30</v>
      </c>
      <c r="K5476">
        <v>23</v>
      </c>
      <c r="L5476">
        <v>45</v>
      </c>
      <c r="M5476" t="s">
        <v>223</v>
      </c>
      <c r="N5476" t="s">
        <v>33</v>
      </c>
      <c r="O5476" t="s">
        <v>224</v>
      </c>
      <c r="P5476">
        <f t="shared" si="255"/>
        <v>2.88</v>
      </c>
      <c r="Q5476">
        <f t="shared" si="256"/>
        <v>-0.17999999999999972</v>
      </c>
      <c r="R5476">
        <f t="shared" si="257"/>
        <v>0.51111111111111107</v>
      </c>
    </row>
    <row r="5477" spans="1:18" x14ac:dyDescent="0.25">
      <c r="A5477" t="s">
        <v>222</v>
      </c>
      <c r="B5477" t="s">
        <v>8</v>
      </c>
      <c r="C5477" s="1">
        <v>44757</v>
      </c>
      <c r="D5477" s="1">
        <v>44942</v>
      </c>
      <c r="E5477" s="24">
        <v>185</v>
      </c>
      <c r="F5477">
        <v>0.5</v>
      </c>
      <c r="G5477">
        <v>2.8</v>
      </c>
      <c r="H5477">
        <v>0.7</v>
      </c>
      <c r="I5477" t="s">
        <v>21</v>
      </c>
      <c r="J5477">
        <v>30</v>
      </c>
      <c r="K5477">
        <v>23</v>
      </c>
      <c r="L5477">
        <v>45</v>
      </c>
      <c r="M5477" t="s">
        <v>223</v>
      </c>
      <c r="N5477" t="s">
        <v>33</v>
      </c>
      <c r="O5477" t="s">
        <v>224</v>
      </c>
      <c r="P5477">
        <f t="shared" si="255"/>
        <v>2.88</v>
      </c>
      <c r="Q5477">
        <f t="shared" si="256"/>
        <v>-8.0000000000000071E-2</v>
      </c>
      <c r="R5477">
        <f t="shared" si="257"/>
        <v>0.51111111111111107</v>
      </c>
    </row>
    <row r="5478" spans="1:18" x14ac:dyDescent="0.25">
      <c r="A5478" t="s">
        <v>222</v>
      </c>
      <c r="B5478" t="s">
        <v>8</v>
      </c>
      <c r="C5478" s="1">
        <v>44757</v>
      </c>
      <c r="D5478" s="1">
        <v>44942</v>
      </c>
      <c r="E5478" s="24">
        <v>185</v>
      </c>
      <c r="F5478">
        <v>0.5</v>
      </c>
      <c r="G5478">
        <v>2.8</v>
      </c>
      <c r="H5478">
        <v>0.7</v>
      </c>
      <c r="I5478" t="s">
        <v>21</v>
      </c>
      <c r="J5478">
        <v>30</v>
      </c>
      <c r="K5478">
        <v>23</v>
      </c>
      <c r="L5478">
        <v>45</v>
      </c>
      <c r="M5478" t="s">
        <v>223</v>
      </c>
      <c r="N5478" t="s">
        <v>33</v>
      </c>
      <c r="O5478" t="s">
        <v>224</v>
      </c>
      <c r="P5478">
        <f t="shared" si="255"/>
        <v>2.88</v>
      </c>
      <c r="Q5478">
        <f t="shared" si="256"/>
        <v>-8.0000000000000071E-2</v>
      </c>
      <c r="R5478">
        <f t="shared" si="257"/>
        <v>0.51111111111111107</v>
      </c>
    </row>
    <row r="5479" spans="1:18" x14ac:dyDescent="0.25">
      <c r="A5479" t="s">
        <v>222</v>
      </c>
      <c r="B5479" t="s">
        <v>8</v>
      </c>
      <c r="C5479" s="1">
        <v>44757</v>
      </c>
      <c r="D5479" s="1">
        <v>44942</v>
      </c>
      <c r="E5479" s="24">
        <v>185</v>
      </c>
      <c r="F5479">
        <v>0.5</v>
      </c>
      <c r="G5479">
        <v>2.6</v>
      </c>
      <c r="H5479">
        <v>0.6</v>
      </c>
      <c r="I5479" t="s">
        <v>21</v>
      </c>
      <c r="J5479">
        <v>30</v>
      </c>
      <c r="K5479">
        <v>23</v>
      </c>
      <c r="L5479">
        <v>45</v>
      </c>
      <c r="M5479" t="s">
        <v>223</v>
      </c>
      <c r="N5479" t="s">
        <v>33</v>
      </c>
      <c r="O5479" t="s">
        <v>224</v>
      </c>
      <c r="P5479">
        <f t="shared" si="255"/>
        <v>2.88</v>
      </c>
      <c r="Q5479">
        <f t="shared" si="256"/>
        <v>-0.2799999999999998</v>
      </c>
      <c r="R5479">
        <f t="shared" si="257"/>
        <v>0.51111111111111107</v>
      </c>
    </row>
    <row r="5480" spans="1:18" x14ac:dyDescent="0.25">
      <c r="A5480" t="s">
        <v>222</v>
      </c>
      <c r="B5480" t="s">
        <v>8</v>
      </c>
      <c r="C5480" s="1">
        <v>44757</v>
      </c>
      <c r="D5480" s="1">
        <v>44942</v>
      </c>
      <c r="E5480" s="24">
        <v>185</v>
      </c>
      <c r="F5480">
        <v>0.5</v>
      </c>
      <c r="G5480">
        <v>2.7</v>
      </c>
      <c r="H5480">
        <v>0.6</v>
      </c>
      <c r="I5480" t="s">
        <v>21</v>
      </c>
      <c r="J5480">
        <v>30</v>
      </c>
      <c r="K5480">
        <v>23</v>
      </c>
      <c r="L5480">
        <v>45</v>
      </c>
      <c r="M5480" t="s">
        <v>223</v>
      </c>
      <c r="N5480" t="s">
        <v>33</v>
      </c>
      <c r="O5480" t="s">
        <v>224</v>
      </c>
      <c r="P5480">
        <f t="shared" si="255"/>
        <v>2.88</v>
      </c>
      <c r="Q5480">
        <f t="shared" si="256"/>
        <v>-0.17999999999999972</v>
      </c>
      <c r="R5480">
        <f t="shared" si="257"/>
        <v>0.51111111111111107</v>
      </c>
    </row>
    <row r="5481" spans="1:18" x14ac:dyDescent="0.25">
      <c r="A5481" t="s">
        <v>222</v>
      </c>
      <c r="B5481" t="s">
        <v>8</v>
      </c>
      <c r="C5481" s="1">
        <v>44757</v>
      </c>
      <c r="D5481" s="1">
        <v>44942</v>
      </c>
      <c r="E5481" s="24">
        <v>185</v>
      </c>
      <c r="F5481">
        <v>0.5</v>
      </c>
      <c r="G5481">
        <v>2.5</v>
      </c>
      <c r="H5481">
        <v>0.6</v>
      </c>
      <c r="I5481" t="s">
        <v>21</v>
      </c>
      <c r="J5481">
        <v>30</v>
      </c>
      <c r="K5481">
        <v>23</v>
      </c>
      <c r="L5481">
        <v>45</v>
      </c>
      <c r="M5481" t="s">
        <v>223</v>
      </c>
      <c r="N5481" t="s">
        <v>33</v>
      </c>
      <c r="O5481" t="s">
        <v>224</v>
      </c>
      <c r="P5481">
        <f t="shared" si="255"/>
        <v>2.88</v>
      </c>
      <c r="Q5481">
        <f t="shared" si="256"/>
        <v>-0.37999999999999989</v>
      </c>
      <c r="R5481">
        <f t="shared" si="257"/>
        <v>0.51111111111111107</v>
      </c>
    </row>
    <row r="5482" spans="1:18" x14ac:dyDescent="0.25">
      <c r="A5482" t="s">
        <v>222</v>
      </c>
      <c r="B5482" t="s">
        <v>8</v>
      </c>
      <c r="C5482" s="1">
        <v>44757</v>
      </c>
      <c r="D5482" s="1">
        <v>44942</v>
      </c>
      <c r="E5482" s="24">
        <v>185</v>
      </c>
      <c r="F5482">
        <v>0.5</v>
      </c>
      <c r="G5482">
        <v>3</v>
      </c>
      <c r="H5482">
        <v>0.8</v>
      </c>
      <c r="I5482" t="s">
        <v>21</v>
      </c>
      <c r="J5482">
        <v>30</v>
      </c>
      <c r="K5482">
        <v>23</v>
      </c>
      <c r="L5482">
        <v>45</v>
      </c>
      <c r="M5482" t="s">
        <v>223</v>
      </c>
      <c r="N5482" t="s">
        <v>33</v>
      </c>
      <c r="O5482" t="s">
        <v>224</v>
      </c>
      <c r="P5482">
        <f t="shared" si="255"/>
        <v>2.88</v>
      </c>
      <c r="Q5482">
        <f t="shared" si="256"/>
        <v>0.12000000000000011</v>
      </c>
      <c r="R5482">
        <f t="shared" si="257"/>
        <v>0.51111111111111107</v>
      </c>
    </row>
    <row r="5483" spans="1:18" x14ac:dyDescent="0.25">
      <c r="A5483" t="s">
        <v>222</v>
      </c>
      <c r="B5483" t="s">
        <v>8</v>
      </c>
      <c r="C5483" s="1">
        <v>44757</v>
      </c>
      <c r="D5483" s="1">
        <v>44942</v>
      </c>
      <c r="E5483" s="24">
        <v>185</v>
      </c>
      <c r="F5483">
        <v>0.5</v>
      </c>
      <c r="G5483">
        <v>2.4</v>
      </c>
      <c r="H5483">
        <v>0.6</v>
      </c>
      <c r="I5483" t="s">
        <v>21</v>
      </c>
      <c r="J5483">
        <v>30</v>
      </c>
      <c r="K5483">
        <v>23</v>
      </c>
      <c r="L5483">
        <v>45</v>
      </c>
      <c r="M5483" t="s">
        <v>223</v>
      </c>
      <c r="N5483" t="s">
        <v>33</v>
      </c>
      <c r="O5483" t="s">
        <v>224</v>
      </c>
      <c r="P5483">
        <f t="shared" si="255"/>
        <v>2.88</v>
      </c>
      <c r="Q5483">
        <f t="shared" si="256"/>
        <v>-0.48</v>
      </c>
      <c r="R5483">
        <f t="shared" si="257"/>
        <v>0.51111111111111107</v>
      </c>
    </row>
    <row r="5484" spans="1:18" x14ac:dyDescent="0.25">
      <c r="A5484" t="s">
        <v>222</v>
      </c>
      <c r="B5484" t="s">
        <v>8</v>
      </c>
      <c r="C5484" s="1">
        <v>44757</v>
      </c>
      <c r="D5484" s="1">
        <v>44942</v>
      </c>
      <c r="E5484" s="24">
        <v>185</v>
      </c>
      <c r="F5484">
        <v>0.5</v>
      </c>
      <c r="G5484">
        <v>2.8</v>
      </c>
      <c r="H5484">
        <v>0.7</v>
      </c>
      <c r="I5484" t="s">
        <v>21</v>
      </c>
      <c r="J5484">
        <v>30</v>
      </c>
      <c r="K5484">
        <v>23</v>
      </c>
      <c r="L5484">
        <v>45</v>
      </c>
      <c r="M5484" t="s">
        <v>223</v>
      </c>
      <c r="N5484" t="s">
        <v>33</v>
      </c>
      <c r="O5484" t="s">
        <v>224</v>
      </c>
      <c r="P5484">
        <f t="shared" si="255"/>
        <v>2.88</v>
      </c>
      <c r="Q5484">
        <f t="shared" si="256"/>
        <v>-8.0000000000000071E-2</v>
      </c>
      <c r="R5484">
        <f t="shared" si="257"/>
        <v>0.51111111111111107</v>
      </c>
    </row>
    <row r="5485" spans="1:18" x14ac:dyDescent="0.25">
      <c r="A5485" t="s">
        <v>222</v>
      </c>
      <c r="B5485" t="s">
        <v>8</v>
      </c>
      <c r="C5485" s="1">
        <v>44757</v>
      </c>
      <c r="D5485" s="1">
        <v>44942</v>
      </c>
      <c r="E5485" s="24">
        <v>185</v>
      </c>
      <c r="F5485">
        <v>0.5</v>
      </c>
      <c r="G5485">
        <v>2.5</v>
      </c>
      <c r="H5485">
        <v>0.6</v>
      </c>
      <c r="I5485" t="s">
        <v>21</v>
      </c>
      <c r="J5485">
        <v>30</v>
      </c>
      <c r="K5485">
        <v>23</v>
      </c>
      <c r="L5485">
        <v>45</v>
      </c>
      <c r="M5485" t="s">
        <v>223</v>
      </c>
      <c r="N5485" t="s">
        <v>33</v>
      </c>
      <c r="O5485" t="s">
        <v>224</v>
      </c>
      <c r="P5485">
        <f t="shared" si="255"/>
        <v>2.88</v>
      </c>
      <c r="Q5485">
        <f t="shared" si="256"/>
        <v>-0.37999999999999989</v>
      </c>
      <c r="R5485">
        <f t="shared" si="257"/>
        <v>0.51111111111111107</v>
      </c>
    </row>
    <row r="5486" spans="1:18" x14ac:dyDescent="0.25">
      <c r="A5486" t="s">
        <v>222</v>
      </c>
      <c r="B5486" t="s">
        <v>8</v>
      </c>
      <c r="C5486" s="1">
        <v>44757</v>
      </c>
      <c r="D5486" s="1">
        <v>44942</v>
      </c>
      <c r="E5486" s="24">
        <v>185</v>
      </c>
      <c r="F5486">
        <v>0.5</v>
      </c>
      <c r="G5486">
        <v>3</v>
      </c>
      <c r="H5486">
        <v>0.7</v>
      </c>
      <c r="I5486" t="s">
        <v>21</v>
      </c>
      <c r="J5486">
        <v>30</v>
      </c>
      <c r="K5486">
        <v>23</v>
      </c>
      <c r="L5486">
        <v>45</v>
      </c>
      <c r="M5486" t="s">
        <v>223</v>
      </c>
      <c r="N5486" t="s">
        <v>33</v>
      </c>
      <c r="O5486" t="s">
        <v>224</v>
      </c>
      <c r="P5486">
        <f t="shared" si="255"/>
        <v>2.88</v>
      </c>
      <c r="Q5486">
        <f t="shared" si="256"/>
        <v>0.12000000000000011</v>
      </c>
      <c r="R5486">
        <f t="shared" si="257"/>
        <v>0.51111111111111107</v>
      </c>
    </row>
    <row r="5487" spans="1:18" x14ac:dyDescent="0.25">
      <c r="A5487" t="s">
        <v>222</v>
      </c>
      <c r="B5487" t="s">
        <v>8</v>
      </c>
      <c r="C5487" s="1">
        <v>44757</v>
      </c>
      <c r="D5487" s="1">
        <v>44942</v>
      </c>
      <c r="E5487" s="24">
        <v>185</v>
      </c>
      <c r="F5487">
        <v>0.5</v>
      </c>
      <c r="G5487">
        <v>3</v>
      </c>
      <c r="H5487">
        <v>0.8</v>
      </c>
      <c r="I5487" t="s">
        <v>21</v>
      </c>
      <c r="J5487">
        <v>30</v>
      </c>
      <c r="K5487">
        <v>23</v>
      </c>
      <c r="L5487">
        <v>45</v>
      </c>
      <c r="M5487" t="s">
        <v>223</v>
      </c>
      <c r="N5487" t="s">
        <v>33</v>
      </c>
      <c r="O5487" t="s">
        <v>224</v>
      </c>
      <c r="P5487">
        <f t="shared" si="255"/>
        <v>2.88</v>
      </c>
      <c r="Q5487">
        <f t="shared" si="256"/>
        <v>0.12000000000000011</v>
      </c>
      <c r="R5487">
        <f t="shared" si="257"/>
        <v>0.51111111111111107</v>
      </c>
    </row>
    <row r="5488" spans="1:18" x14ac:dyDescent="0.25">
      <c r="A5488" t="s">
        <v>222</v>
      </c>
      <c r="B5488" t="s">
        <v>8</v>
      </c>
      <c r="C5488" s="1">
        <v>44757</v>
      </c>
      <c r="D5488" s="1">
        <v>44942</v>
      </c>
      <c r="E5488" s="24">
        <v>185</v>
      </c>
      <c r="F5488">
        <v>0.5</v>
      </c>
      <c r="G5488">
        <v>2.6</v>
      </c>
      <c r="H5488">
        <v>0.6</v>
      </c>
      <c r="I5488" t="s">
        <v>21</v>
      </c>
      <c r="J5488">
        <v>30</v>
      </c>
      <c r="K5488">
        <v>23</v>
      </c>
      <c r="L5488">
        <v>45</v>
      </c>
      <c r="M5488" t="s">
        <v>223</v>
      </c>
      <c r="N5488" t="s">
        <v>33</v>
      </c>
      <c r="O5488" t="s">
        <v>224</v>
      </c>
      <c r="P5488">
        <f t="shared" si="255"/>
        <v>2.88</v>
      </c>
      <c r="Q5488">
        <f t="shared" si="256"/>
        <v>-0.2799999999999998</v>
      </c>
      <c r="R5488">
        <f t="shared" si="257"/>
        <v>0.51111111111111107</v>
      </c>
    </row>
    <row r="5489" spans="1:18" x14ac:dyDescent="0.25">
      <c r="A5489" t="s">
        <v>222</v>
      </c>
      <c r="B5489" t="s">
        <v>8</v>
      </c>
      <c r="C5489" s="1">
        <v>44757</v>
      </c>
      <c r="D5489" s="1">
        <v>44942</v>
      </c>
      <c r="E5489" s="24">
        <v>185</v>
      </c>
      <c r="F5489">
        <v>0.5</v>
      </c>
      <c r="G5489">
        <v>2.7</v>
      </c>
      <c r="H5489">
        <v>0.7</v>
      </c>
      <c r="I5489" t="s">
        <v>21</v>
      </c>
      <c r="J5489">
        <v>30</v>
      </c>
      <c r="K5489">
        <v>23</v>
      </c>
      <c r="L5489">
        <v>45</v>
      </c>
      <c r="M5489" t="s">
        <v>223</v>
      </c>
      <c r="N5489" t="s">
        <v>33</v>
      </c>
      <c r="O5489" t="s">
        <v>224</v>
      </c>
      <c r="P5489">
        <f t="shared" si="255"/>
        <v>2.88</v>
      </c>
      <c r="Q5489">
        <f t="shared" si="256"/>
        <v>-0.17999999999999972</v>
      </c>
      <c r="R5489">
        <f t="shared" si="257"/>
        <v>0.51111111111111107</v>
      </c>
    </row>
    <row r="5490" spans="1:18" x14ac:dyDescent="0.25">
      <c r="A5490" t="s">
        <v>222</v>
      </c>
      <c r="B5490" t="s">
        <v>8</v>
      </c>
      <c r="C5490" s="1">
        <v>44757</v>
      </c>
      <c r="D5490" s="1">
        <v>44942</v>
      </c>
      <c r="E5490" s="24">
        <v>185</v>
      </c>
      <c r="F5490">
        <v>0.5</v>
      </c>
      <c r="G5490">
        <v>2.7</v>
      </c>
      <c r="H5490">
        <v>0.7</v>
      </c>
      <c r="I5490" t="s">
        <v>21</v>
      </c>
      <c r="J5490">
        <v>30</v>
      </c>
      <c r="K5490">
        <v>23</v>
      </c>
      <c r="L5490">
        <v>45</v>
      </c>
      <c r="M5490" t="s">
        <v>223</v>
      </c>
      <c r="N5490" t="s">
        <v>33</v>
      </c>
      <c r="O5490" t="s">
        <v>224</v>
      </c>
      <c r="P5490">
        <f t="shared" si="255"/>
        <v>2.88</v>
      </c>
      <c r="Q5490">
        <f t="shared" si="256"/>
        <v>-0.17999999999999972</v>
      </c>
      <c r="R5490">
        <f t="shared" si="257"/>
        <v>0.51111111111111107</v>
      </c>
    </row>
    <row r="5491" spans="1:18" x14ac:dyDescent="0.25">
      <c r="A5491" t="s">
        <v>225</v>
      </c>
      <c r="B5491" t="s">
        <v>8</v>
      </c>
      <c r="C5491" s="1">
        <v>44771</v>
      </c>
      <c r="D5491" s="1">
        <v>44952</v>
      </c>
      <c r="E5491" s="24">
        <v>181</v>
      </c>
      <c r="F5491">
        <v>0.5</v>
      </c>
      <c r="G5491">
        <v>3.4</v>
      </c>
      <c r="H5491">
        <v>0.9</v>
      </c>
      <c r="I5491" t="s">
        <v>21</v>
      </c>
      <c r="J5491">
        <v>34</v>
      </c>
      <c r="K5491">
        <v>26</v>
      </c>
      <c r="L5491">
        <v>45</v>
      </c>
      <c r="M5491" t="s">
        <v>226</v>
      </c>
      <c r="N5491" t="s">
        <v>33</v>
      </c>
      <c r="O5491" t="s">
        <v>224</v>
      </c>
      <c r="P5491">
        <f t="shared" si="255"/>
        <v>2.8559999999999999</v>
      </c>
      <c r="Q5491">
        <f t="shared" si="256"/>
        <v>0.54400000000000004</v>
      </c>
      <c r="R5491">
        <f t="shared" si="257"/>
        <v>0.57777777777777772</v>
      </c>
    </row>
    <row r="5492" spans="1:18" x14ac:dyDescent="0.25">
      <c r="A5492" t="s">
        <v>225</v>
      </c>
      <c r="B5492" t="s">
        <v>8</v>
      </c>
      <c r="C5492" s="1">
        <v>44771</v>
      </c>
      <c r="D5492" s="1">
        <v>44952</v>
      </c>
      <c r="E5492" s="24">
        <v>181</v>
      </c>
      <c r="F5492">
        <v>0.5</v>
      </c>
      <c r="G5492">
        <v>2.7</v>
      </c>
      <c r="H5492">
        <v>0.7</v>
      </c>
      <c r="I5492" t="s">
        <v>21</v>
      </c>
      <c r="J5492">
        <v>34</v>
      </c>
      <c r="K5492">
        <v>26</v>
      </c>
      <c r="L5492">
        <v>45</v>
      </c>
      <c r="M5492" t="s">
        <v>226</v>
      </c>
      <c r="N5492" t="s">
        <v>33</v>
      </c>
      <c r="O5492" t="s">
        <v>224</v>
      </c>
      <c r="P5492">
        <f t="shared" si="255"/>
        <v>2.8559999999999999</v>
      </c>
      <c r="Q5492">
        <f t="shared" si="256"/>
        <v>-0.15599999999999969</v>
      </c>
      <c r="R5492">
        <f t="shared" si="257"/>
        <v>0.57777777777777772</v>
      </c>
    </row>
    <row r="5493" spans="1:18" x14ac:dyDescent="0.25">
      <c r="A5493" t="s">
        <v>225</v>
      </c>
      <c r="B5493" t="s">
        <v>8</v>
      </c>
      <c r="C5493" s="1">
        <v>44771</v>
      </c>
      <c r="D5493" s="1">
        <v>44952</v>
      </c>
      <c r="E5493" s="24">
        <v>181</v>
      </c>
      <c r="F5493">
        <v>0.5</v>
      </c>
      <c r="G5493">
        <v>2.2999999999999998</v>
      </c>
      <c r="H5493">
        <v>0.6</v>
      </c>
      <c r="I5493" t="s">
        <v>21</v>
      </c>
      <c r="J5493">
        <v>34</v>
      </c>
      <c r="K5493">
        <v>26</v>
      </c>
      <c r="L5493">
        <v>45</v>
      </c>
      <c r="M5493" t="s">
        <v>226</v>
      </c>
      <c r="N5493" t="s">
        <v>33</v>
      </c>
      <c r="O5493" t="s">
        <v>224</v>
      </c>
      <c r="P5493">
        <f t="shared" si="255"/>
        <v>2.8559999999999999</v>
      </c>
      <c r="Q5493">
        <f t="shared" si="256"/>
        <v>-0.55600000000000005</v>
      </c>
      <c r="R5493">
        <f t="shared" si="257"/>
        <v>0.57777777777777772</v>
      </c>
    </row>
    <row r="5494" spans="1:18" x14ac:dyDescent="0.25">
      <c r="A5494" t="s">
        <v>225</v>
      </c>
      <c r="B5494" t="s">
        <v>8</v>
      </c>
      <c r="C5494" s="1">
        <v>44771</v>
      </c>
      <c r="D5494" s="1">
        <v>44952</v>
      </c>
      <c r="E5494" s="24">
        <v>181</v>
      </c>
      <c r="F5494">
        <v>0.5</v>
      </c>
      <c r="G5494">
        <v>3.4</v>
      </c>
      <c r="H5494">
        <v>0.9</v>
      </c>
      <c r="I5494" t="s">
        <v>21</v>
      </c>
      <c r="J5494">
        <v>34</v>
      </c>
      <c r="K5494">
        <v>26</v>
      </c>
      <c r="L5494">
        <v>45</v>
      </c>
      <c r="M5494" t="s">
        <v>226</v>
      </c>
      <c r="N5494" t="s">
        <v>33</v>
      </c>
      <c r="O5494" t="s">
        <v>224</v>
      </c>
      <c r="P5494">
        <f t="shared" si="255"/>
        <v>2.8559999999999999</v>
      </c>
      <c r="Q5494">
        <f t="shared" si="256"/>
        <v>0.54400000000000004</v>
      </c>
      <c r="R5494">
        <f t="shared" si="257"/>
        <v>0.57777777777777772</v>
      </c>
    </row>
    <row r="5495" spans="1:18" x14ac:dyDescent="0.25">
      <c r="A5495" t="s">
        <v>225</v>
      </c>
      <c r="B5495" t="s">
        <v>8</v>
      </c>
      <c r="C5495" s="1">
        <v>44771</v>
      </c>
      <c r="D5495" s="1">
        <v>44952</v>
      </c>
      <c r="E5495" s="24">
        <v>181</v>
      </c>
      <c r="F5495">
        <v>0.5</v>
      </c>
      <c r="G5495">
        <v>2.7</v>
      </c>
      <c r="H5495">
        <v>0.7</v>
      </c>
      <c r="I5495" t="s">
        <v>21</v>
      </c>
      <c r="J5495">
        <v>34</v>
      </c>
      <c r="K5495">
        <v>26</v>
      </c>
      <c r="L5495">
        <v>45</v>
      </c>
      <c r="M5495" t="s">
        <v>226</v>
      </c>
      <c r="N5495" t="s">
        <v>33</v>
      </c>
      <c r="O5495" t="s">
        <v>224</v>
      </c>
      <c r="P5495">
        <f t="shared" si="255"/>
        <v>2.8559999999999999</v>
      </c>
      <c r="Q5495">
        <f t="shared" si="256"/>
        <v>-0.15599999999999969</v>
      </c>
      <c r="R5495">
        <f t="shared" si="257"/>
        <v>0.57777777777777772</v>
      </c>
    </row>
    <row r="5496" spans="1:18" x14ac:dyDescent="0.25">
      <c r="A5496" t="s">
        <v>225</v>
      </c>
      <c r="B5496" t="s">
        <v>8</v>
      </c>
      <c r="C5496" s="1">
        <v>44771</v>
      </c>
      <c r="D5496" s="1">
        <v>44952</v>
      </c>
      <c r="E5496" s="24">
        <v>181</v>
      </c>
      <c r="F5496">
        <v>0.5</v>
      </c>
      <c r="G5496">
        <v>2.2999999999999998</v>
      </c>
      <c r="H5496">
        <v>0.6</v>
      </c>
      <c r="I5496" t="s">
        <v>21</v>
      </c>
      <c r="J5496">
        <v>34</v>
      </c>
      <c r="K5496">
        <v>26</v>
      </c>
      <c r="L5496">
        <v>45</v>
      </c>
      <c r="M5496" t="s">
        <v>226</v>
      </c>
      <c r="N5496" t="s">
        <v>33</v>
      </c>
      <c r="O5496" t="s">
        <v>224</v>
      </c>
      <c r="P5496">
        <f t="shared" si="255"/>
        <v>2.8559999999999999</v>
      </c>
      <c r="Q5496">
        <f t="shared" si="256"/>
        <v>-0.55600000000000005</v>
      </c>
      <c r="R5496">
        <f t="shared" si="257"/>
        <v>0.57777777777777772</v>
      </c>
    </row>
    <row r="5497" spans="1:18" x14ac:dyDescent="0.25">
      <c r="A5497" t="s">
        <v>225</v>
      </c>
      <c r="B5497" t="s">
        <v>8</v>
      </c>
      <c r="C5497" s="1">
        <v>44771</v>
      </c>
      <c r="D5497" s="1">
        <v>44952</v>
      </c>
      <c r="E5497" s="24">
        <v>181</v>
      </c>
      <c r="F5497">
        <v>0.5</v>
      </c>
      <c r="G5497">
        <v>2.6</v>
      </c>
      <c r="H5497">
        <v>0.7</v>
      </c>
      <c r="I5497" t="s">
        <v>21</v>
      </c>
      <c r="J5497">
        <v>34</v>
      </c>
      <c r="K5497">
        <v>26</v>
      </c>
      <c r="L5497">
        <v>45</v>
      </c>
      <c r="M5497" t="s">
        <v>226</v>
      </c>
      <c r="N5497" t="s">
        <v>33</v>
      </c>
      <c r="O5497" t="s">
        <v>224</v>
      </c>
      <c r="P5497">
        <f t="shared" si="255"/>
        <v>2.8559999999999999</v>
      </c>
      <c r="Q5497">
        <f t="shared" si="256"/>
        <v>-0.25599999999999978</v>
      </c>
      <c r="R5497">
        <f t="shared" si="257"/>
        <v>0.57777777777777772</v>
      </c>
    </row>
    <row r="5498" spans="1:18" x14ac:dyDescent="0.25">
      <c r="A5498" t="s">
        <v>225</v>
      </c>
      <c r="B5498" t="s">
        <v>8</v>
      </c>
      <c r="C5498" s="1">
        <v>44771</v>
      </c>
      <c r="D5498" s="1">
        <v>44952</v>
      </c>
      <c r="E5498" s="24">
        <v>181</v>
      </c>
      <c r="F5498">
        <v>0.5</v>
      </c>
      <c r="G5498">
        <v>2.7</v>
      </c>
      <c r="H5498">
        <v>0.7</v>
      </c>
      <c r="I5498" t="s">
        <v>21</v>
      </c>
      <c r="J5498">
        <v>34</v>
      </c>
      <c r="K5498">
        <v>26</v>
      </c>
      <c r="L5498">
        <v>45</v>
      </c>
      <c r="M5498" t="s">
        <v>226</v>
      </c>
      <c r="N5498" t="s">
        <v>33</v>
      </c>
      <c r="O5498" t="s">
        <v>224</v>
      </c>
      <c r="P5498">
        <f t="shared" si="255"/>
        <v>2.8559999999999999</v>
      </c>
      <c r="Q5498">
        <f t="shared" si="256"/>
        <v>-0.15599999999999969</v>
      </c>
      <c r="R5498">
        <f t="shared" si="257"/>
        <v>0.57777777777777772</v>
      </c>
    </row>
    <row r="5499" spans="1:18" x14ac:dyDescent="0.25">
      <c r="A5499" t="s">
        <v>225</v>
      </c>
      <c r="B5499" t="s">
        <v>8</v>
      </c>
      <c r="C5499" s="1">
        <v>44771</v>
      </c>
      <c r="D5499" s="1">
        <v>44952</v>
      </c>
      <c r="E5499" s="24">
        <v>181</v>
      </c>
      <c r="F5499">
        <v>0.5</v>
      </c>
      <c r="G5499">
        <v>2.8</v>
      </c>
      <c r="H5499">
        <v>0.7</v>
      </c>
      <c r="I5499" t="s">
        <v>21</v>
      </c>
      <c r="J5499">
        <v>34</v>
      </c>
      <c r="K5499">
        <v>26</v>
      </c>
      <c r="L5499">
        <v>45</v>
      </c>
      <c r="M5499" t="s">
        <v>226</v>
      </c>
      <c r="N5499" t="s">
        <v>33</v>
      </c>
      <c r="O5499" t="s">
        <v>224</v>
      </c>
      <c r="P5499">
        <f t="shared" si="255"/>
        <v>2.8559999999999999</v>
      </c>
      <c r="Q5499">
        <f t="shared" si="256"/>
        <v>-5.600000000000005E-2</v>
      </c>
      <c r="R5499">
        <f t="shared" si="257"/>
        <v>0.57777777777777772</v>
      </c>
    </row>
    <row r="5500" spans="1:18" x14ac:dyDescent="0.25">
      <c r="A5500" t="s">
        <v>225</v>
      </c>
      <c r="B5500" t="s">
        <v>8</v>
      </c>
      <c r="C5500" s="1">
        <v>44771</v>
      </c>
      <c r="D5500" s="1">
        <v>44952</v>
      </c>
      <c r="E5500" s="24">
        <v>181</v>
      </c>
      <c r="F5500">
        <v>0.5</v>
      </c>
      <c r="G5500">
        <v>2.8</v>
      </c>
      <c r="H5500">
        <v>0.7</v>
      </c>
      <c r="I5500" t="s">
        <v>21</v>
      </c>
      <c r="J5500">
        <v>34</v>
      </c>
      <c r="K5500">
        <v>26</v>
      </c>
      <c r="L5500">
        <v>45</v>
      </c>
      <c r="M5500" t="s">
        <v>226</v>
      </c>
      <c r="N5500" t="s">
        <v>33</v>
      </c>
      <c r="O5500" t="s">
        <v>224</v>
      </c>
      <c r="P5500">
        <f t="shared" si="255"/>
        <v>2.8559999999999999</v>
      </c>
      <c r="Q5500">
        <f t="shared" si="256"/>
        <v>-5.600000000000005E-2</v>
      </c>
      <c r="R5500">
        <f t="shared" si="257"/>
        <v>0.57777777777777772</v>
      </c>
    </row>
    <row r="5501" spans="1:18" x14ac:dyDescent="0.25">
      <c r="A5501" t="s">
        <v>225</v>
      </c>
      <c r="B5501" t="s">
        <v>8</v>
      </c>
      <c r="C5501" s="1">
        <v>44771</v>
      </c>
      <c r="D5501" s="1">
        <v>44952</v>
      </c>
      <c r="E5501" s="24">
        <v>181</v>
      </c>
      <c r="F5501">
        <v>0.5</v>
      </c>
      <c r="G5501">
        <v>2.4</v>
      </c>
      <c r="H5501">
        <v>0.6</v>
      </c>
      <c r="I5501" t="s">
        <v>21</v>
      </c>
      <c r="J5501">
        <v>34</v>
      </c>
      <c r="K5501">
        <v>26</v>
      </c>
      <c r="L5501">
        <v>45</v>
      </c>
      <c r="M5501" t="s">
        <v>226</v>
      </c>
      <c r="N5501" t="s">
        <v>33</v>
      </c>
      <c r="O5501" t="s">
        <v>224</v>
      </c>
      <c r="P5501">
        <f t="shared" si="255"/>
        <v>2.8559999999999999</v>
      </c>
      <c r="Q5501">
        <f t="shared" si="256"/>
        <v>-0.45599999999999996</v>
      </c>
      <c r="R5501">
        <f t="shared" si="257"/>
        <v>0.57777777777777772</v>
      </c>
    </row>
    <row r="5502" spans="1:18" x14ac:dyDescent="0.25">
      <c r="A5502" t="s">
        <v>225</v>
      </c>
      <c r="B5502" t="s">
        <v>8</v>
      </c>
      <c r="C5502" s="1">
        <v>44771</v>
      </c>
      <c r="D5502" s="1">
        <v>44952</v>
      </c>
      <c r="E5502" s="24">
        <v>181</v>
      </c>
      <c r="F5502">
        <v>0.5</v>
      </c>
      <c r="G5502">
        <v>2.9</v>
      </c>
      <c r="H5502">
        <v>0.8</v>
      </c>
      <c r="I5502" t="s">
        <v>21</v>
      </c>
      <c r="J5502">
        <v>34</v>
      </c>
      <c r="K5502">
        <v>26</v>
      </c>
      <c r="L5502">
        <v>45</v>
      </c>
      <c r="M5502" t="s">
        <v>226</v>
      </c>
      <c r="N5502" t="s">
        <v>33</v>
      </c>
      <c r="O5502" t="s">
        <v>224</v>
      </c>
      <c r="P5502">
        <f t="shared" si="255"/>
        <v>2.8559999999999999</v>
      </c>
      <c r="Q5502">
        <f t="shared" si="256"/>
        <v>4.4000000000000039E-2</v>
      </c>
      <c r="R5502">
        <f t="shared" si="257"/>
        <v>0.57777777777777772</v>
      </c>
    </row>
    <row r="5503" spans="1:18" x14ac:dyDescent="0.25">
      <c r="A5503" t="s">
        <v>225</v>
      </c>
      <c r="B5503" t="s">
        <v>8</v>
      </c>
      <c r="C5503" s="1">
        <v>44771</v>
      </c>
      <c r="D5503" s="1">
        <v>44952</v>
      </c>
      <c r="E5503" s="24">
        <v>181</v>
      </c>
      <c r="F5503">
        <v>0.5</v>
      </c>
      <c r="G5503">
        <v>2.5</v>
      </c>
      <c r="H5503">
        <v>0.6</v>
      </c>
      <c r="I5503" t="s">
        <v>21</v>
      </c>
      <c r="J5503">
        <v>34</v>
      </c>
      <c r="K5503">
        <v>26</v>
      </c>
      <c r="L5503">
        <v>45</v>
      </c>
      <c r="M5503" t="s">
        <v>226</v>
      </c>
      <c r="N5503" t="s">
        <v>33</v>
      </c>
      <c r="O5503" t="s">
        <v>224</v>
      </c>
      <c r="P5503">
        <f t="shared" si="255"/>
        <v>2.8559999999999999</v>
      </c>
      <c r="Q5503">
        <f t="shared" si="256"/>
        <v>-0.35599999999999987</v>
      </c>
      <c r="R5503">
        <f t="shared" si="257"/>
        <v>0.57777777777777772</v>
      </c>
    </row>
    <row r="5504" spans="1:18" x14ac:dyDescent="0.25">
      <c r="A5504" t="s">
        <v>225</v>
      </c>
      <c r="B5504" t="s">
        <v>8</v>
      </c>
      <c r="C5504" s="1">
        <v>44771</v>
      </c>
      <c r="D5504" s="1">
        <v>44952</v>
      </c>
      <c r="E5504" s="24">
        <v>181</v>
      </c>
      <c r="F5504">
        <v>0.5</v>
      </c>
      <c r="G5504">
        <v>2.9</v>
      </c>
      <c r="H5504">
        <v>0.7</v>
      </c>
      <c r="I5504" t="s">
        <v>21</v>
      </c>
      <c r="J5504">
        <v>34</v>
      </c>
      <c r="K5504">
        <v>26</v>
      </c>
      <c r="L5504">
        <v>45</v>
      </c>
      <c r="M5504" t="s">
        <v>226</v>
      </c>
      <c r="N5504" t="s">
        <v>33</v>
      </c>
      <c r="O5504" t="s">
        <v>224</v>
      </c>
      <c r="P5504">
        <f t="shared" si="255"/>
        <v>2.8559999999999999</v>
      </c>
      <c r="Q5504">
        <f t="shared" si="256"/>
        <v>4.4000000000000039E-2</v>
      </c>
      <c r="R5504">
        <f t="shared" si="257"/>
        <v>0.57777777777777772</v>
      </c>
    </row>
    <row r="5505" spans="1:18" x14ac:dyDescent="0.25">
      <c r="A5505" t="s">
        <v>225</v>
      </c>
      <c r="B5505" t="s">
        <v>8</v>
      </c>
      <c r="C5505" s="1">
        <v>44771</v>
      </c>
      <c r="D5505" s="1">
        <v>44952</v>
      </c>
      <c r="E5505" s="24">
        <v>181</v>
      </c>
      <c r="F5505">
        <v>0.5</v>
      </c>
      <c r="G5505">
        <v>2.5</v>
      </c>
      <c r="H5505">
        <v>0.6</v>
      </c>
      <c r="I5505" t="s">
        <v>21</v>
      </c>
      <c r="J5505">
        <v>34</v>
      </c>
      <c r="K5505">
        <v>26</v>
      </c>
      <c r="L5505">
        <v>45</v>
      </c>
      <c r="M5505" t="s">
        <v>226</v>
      </c>
      <c r="N5505" t="s">
        <v>33</v>
      </c>
      <c r="O5505" t="s">
        <v>224</v>
      </c>
      <c r="P5505">
        <f t="shared" si="255"/>
        <v>2.8559999999999999</v>
      </c>
      <c r="Q5505">
        <f t="shared" si="256"/>
        <v>-0.35599999999999987</v>
      </c>
      <c r="R5505">
        <f t="shared" si="257"/>
        <v>0.57777777777777772</v>
      </c>
    </row>
    <row r="5506" spans="1:18" x14ac:dyDescent="0.25">
      <c r="A5506" t="s">
        <v>225</v>
      </c>
      <c r="B5506" t="s">
        <v>8</v>
      </c>
      <c r="C5506" s="1">
        <v>44771</v>
      </c>
      <c r="D5506" s="1">
        <v>44952</v>
      </c>
      <c r="E5506" s="24">
        <v>181</v>
      </c>
      <c r="F5506">
        <v>0.5</v>
      </c>
      <c r="G5506">
        <v>2.7</v>
      </c>
      <c r="H5506">
        <v>0.7</v>
      </c>
      <c r="I5506" t="s">
        <v>21</v>
      </c>
      <c r="J5506">
        <v>34</v>
      </c>
      <c r="K5506">
        <v>26</v>
      </c>
      <c r="L5506">
        <v>45</v>
      </c>
      <c r="M5506" t="s">
        <v>226</v>
      </c>
      <c r="N5506" t="s">
        <v>33</v>
      </c>
      <c r="O5506" t="s">
        <v>224</v>
      </c>
      <c r="P5506">
        <f t="shared" si="255"/>
        <v>2.8559999999999999</v>
      </c>
      <c r="Q5506">
        <f t="shared" si="256"/>
        <v>-0.15599999999999969</v>
      </c>
      <c r="R5506">
        <f t="shared" si="257"/>
        <v>0.57777777777777772</v>
      </c>
    </row>
    <row r="5507" spans="1:18" x14ac:dyDescent="0.25">
      <c r="A5507" t="s">
        <v>225</v>
      </c>
      <c r="B5507" t="s">
        <v>8</v>
      </c>
      <c r="C5507" s="1">
        <v>44771</v>
      </c>
      <c r="D5507" s="1">
        <v>44952</v>
      </c>
      <c r="E5507" s="24">
        <v>181</v>
      </c>
      <c r="F5507">
        <v>0.5</v>
      </c>
      <c r="G5507">
        <v>2.9</v>
      </c>
      <c r="H5507">
        <v>0.8</v>
      </c>
      <c r="I5507" t="s">
        <v>21</v>
      </c>
      <c r="J5507">
        <v>34</v>
      </c>
      <c r="K5507">
        <v>26</v>
      </c>
      <c r="L5507">
        <v>45</v>
      </c>
      <c r="M5507" t="s">
        <v>226</v>
      </c>
      <c r="N5507" t="s">
        <v>33</v>
      </c>
      <c r="O5507" t="s">
        <v>224</v>
      </c>
      <c r="P5507">
        <f t="shared" ref="P5507:P5570" si="258">IF(B5507="AltCom",E5507*0.003+1.43,IF(B5507="EreCya",E5507*0.003+2.87,IF(B5507="JulOrn",E5507*0.004+2.3,IF(B5507="LepElo",E5507*0.011+0.91,IF(B5507="NeoPul",E5507*0.004+2.46,IF(B5507="NeoTet","NT",IF(B5507="TelTem",E5507*0.006+1.77,IF(B5507="VarMoo",E5507*0.003+1.67,"AAAAAAAAAH"))))))))</f>
        <v>2.8559999999999999</v>
      </c>
      <c r="Q5507">
        <f t="shared" ref="Q5507:Q5570" si="259">IF(B5507="NeoTet", "NA", G5507-P5507)</f>
        <v>4.4000000000000039E-2</v>
      </c>
      <c r="R5507">
        <f t="shared" ref="R5507:R5570" si="260">K5507/L5507</f>
        <v>0.57777777777777772</v>
      </c>
    </row>
    <row r="5508" spans="1:18" x14ac:dyDescent="0.25">
      <c r="A5508" t="s">
        <v>225</v>
      </c>
      <c r="B5508" t="s">
        <v>8</v>
      </c>
      <c r="C5508" s="1">
        <v>44771</v>
      </c>
      <c r="D5508" s="1">
        <v>44952</v>
      </c>
      <c r="E5508" s="24">
        <v>181</v>
      </c>
      <c r="F5508">
        <v>0.5</v>
      </c>
      <c r="G5508">
        <v>2.5</v>
      </c>
      <c r="H5508">
        <v>0.7</v>
      </c>
      <c r="I5508" t="s">
        <v>21</v>
      </c>
      <c r="J5508">
        <v>34</v>
      </c>
      <c r="K5508">
        <v>26</v>
      </c>
      <c r="L5508">
        <v>45</v>
      </c>
      <c r="M5508" t="s">
        <v>226</v>
      </c>
      <c r="N5508" t="s">
        <v>33</v>
      </c>
      <c r="O5508" t="s">
        <v>224</v>
      </c>
      <c r="P5508">
        <f t="shared" si="258"/>
        <v>2.8559999999999999</v>
      </c>
      <c r="Q5508">
        <f t="shared" si="259"/>
        <v>-0.35599999999999987</v>
      </c>
      <c r="R5508">
        <f t="shared" si="260"/>
        <v>0.57777777777777772</v>
      </c>
    </row>
    <row r="5509" spans="1:18" x14ac:dyDescent="0.25">
      <c r="A5509" t="s">
        <v>225</v>
      </c>
      <c r="B5509" t="s">
        <v>8</v>
      </c>
      <c r="C5509" s="1">
        <v>44771</v>
      </c>
      <c r="D5509" s="1">
        <v>44952</v>
      </c>
      <c r="E5509" s="24">
        <v>181</v>
      </c>
      <c r="F5509">
        <v>0.5</v>
      </c>
      <c r="G5509">
        <v>2.7</v>
      </c>
      <c r="H5509">
        <v>0.7</v>
      </c>
      <c r="I5509" t="s">
        <v>21</v>
      </c>
      <c r="J5509">
        <v>34</v>
      </c>
      <c r="K5509">
        <v>26</v>
      </c>
      <c r="L5509">
        <v>45</v>
      </c>
      <c r="M5509" t="s">
        <v>226</v>
      </c>
      <c r="N5509" t="s">
        <v>33</v>
      </c>
      <c r="O5509" t="s">
        <v>224</v>
      </c>
      <c r="P5509">
        <f t="shared" si="258"/>
        <v>2.8559999999999999</v>
      </c>
      <c r="Q5509">
        <f t="shared" si="259"/>
        <v>-0.15599999999999969</v>
      </c>
      <c r="R5509">
        <f t="shared" si="260"/>
        <v>0.57777777777777772</v>
      </c>
    </row>
    <row r="5510" spans="1:18" x14ac:dyDescent="0.25">
      <c r="A5510" t="s">
        <v>225</v>
      </c>
      <c r="B5510" t="s">
        <v>8</v>
      </c>
      <c r="C5510" s="1">
        <v>44771</v>
      </c>
      <c r="D5510" s="1">
        <v>44952</v>
      </c>
      <c r="E5510" s="24">
        <v>181</v>
      </c>
      <c r="F5510">
        <v>0.5</v>
      </c>
      <c r="G5510">
        <v>3.2</v>
      </c>
      <c r="H5510">
        <v>0.8</v>
      </c>
      <c r="I5510" t="s">
        <v>21</v>
      </c>
      <c r="J5510">
        <v>34</v>
      </c>
      <c r="K5510">
        <v>26</v>
      </c>
      <c r="L5510">
        <v>45</v>
      </c>
      <c r="M5510" t="s">
        <v>226</v>
      </c>
      <c r="N5510" t="s">
        <v>33</v>
      </c>
      <c r="O5510" t="s">
        <v>224</v>
      </c>
      <c r="P5510">
        <f t="shared" si="258"/>
        <v>2.8559999999999999</v>
      </c>
      <c r="Q5510">
        <f t="shared" si="259"/>
        <v>0.34400000000000031</v>
      </c>
      <c r="R5510">
        <f t="shared" si="260"/>
        <v>0.57777777777777772</v>
      </c>
    </row>
    <row r="5511" spans="1:18" x14ac:dyDescent="0.25">
      <c r="A5511" t="s">
        <v>225</v>
      </c>
      <c r="B5511" t="s">
        <v>8</v>
      </c>
      <c r="C5511" s="1">
        <v>44771</v>
      </c>
      <c r="D5511" s="1">
        <v>44952</v>
      </c>
      <c r="E5511" s="24">
        <v>181</v>
      </c>
      <c r="F5511">
        <v>0.5</v>
      </c>
      <c r="G5511">
        <v>2.6</v>
      </c>
      <c r="H5511">
        <v>0.7</v>
      </c>
      <c r="I5511" t="s">
        <v>21</v>
      </c>
      <c r="J5511">
        <v>34</v>
      </c>
      <c r="K5511">
        <v>26</v>
      </c>
      <c r="L5511">
        <v>45</v>
      </c>
      <c r="M5511" t="s">
        <v>226</v>
      </c>
      <c r="N5511" t="s">
        <v>33</v>
      </c>
      <c r="O5511" t="s">
        <v>224</v>
      </c>
      <c r="P5511">
        <f t="shared" si="258"/>
        <v>2.8559999999999999</v>
      </c>
      <c r="Q5511">
        <f t="shared" si="259"/>
        <v>-0.25599999999999978</v>
      </c>
      <c r="R5511">
        <f t="shared" si="260"/>
        <v>0.57777777777777772</v>
      </c>
    </row>
    <row r="5512" spans="1:18" x14ac:dyDescent="0.25">
      <c r="A5512" t="s">
        <v>225</v>
      </c>
      <c r="B5512" t="s">
        <v>8</v>
      </c>
      <c r="C5512" s="1">
        <v>44771</v>
      </c>
      <c r="D5512" s="1">
        <v>44952</v>
      </c>
      <c r="E5512" s="24">
        <v>181</v>
      </c>
      <c r="F5512">
        <v>0.5</v>
      </c>
      <c r="G5512">
        <v>2.9</v>
      </c>
      <c r="H5512">
        <v>0.8</v>
      </c>
      <c r="I5512" t="s">
        <v>21</v>
      </c>
      <c r="J5512">
        <v>34</v>
      </c>
      <c r="K5512">
        <v>26</v>
      </c>
      <c r="L5512">
        <v>45</v>
      </c>
      <c r="M5512" t="s">
        <v>226</v>
      </c>
      <c r="N5512" t="s">
        <v>33</v>
      </c>
      <c r="O5512" t="s">
        <v>224</v>
      </c>
      <c r="P5512">
        <f t="shared" si="258"/>
        <v>2.8559999999999999</v>
      </c>
      <c r="Q5512">
        <f t="shared" si="259"/>
        <v>4.4000000000000039E-2</v>
      </c>
      <c r="R5512">
        <f t="shared" si="260"/>
        <v>0.57777777777777772</v>
      </c>
    </row>
    <row r="5513" spans="1:18" x14ac:dyDescent="0.25">
      <c r="A5513" t="s">
        <v>225</v>
      </c>
      <c r="B5513" t="s">
        <v>8</v>
      </c>
      <c r="C5513" s="1">
        <v>44771</v>
      </c>
      <c r="D5513" s="1">
        <v>44952</v>
      </c>
      <c r="E5513" s="24">
        <v>181</v>
      </c>
      <c r="F5513">
        <v>0.5</v>
      </c>
      <c r="G5513">
        <v>2.8</v>
      </c>
      <c r="H5513">
        <v>0.7</v>
      </c>
      <c r="I5513" t="s">
        <v>21</v>
      </c>
      <c r="J5513">
        <v>34</v>
      </c>
      <c r="K5513">
        <v>26</v>
      </c>
      <c r="L5513">
        <v>45</v>
      </c>
      <c r="M5513" t="s">
        <v>226</v>
      </c>
      <c r="N5513" t="s">
        <v>33</v>
      </c>
      <c r="O5513" t="s">
        <v>224</v>
      </c>
      <c r="P5513">
        <f t="shared" si="258"/>
        <v>2.8559999999999999</v>
      </c>
      <c r="Q5513">
        <f t="shared" si="259"/>
        <v>-5.600000000000005E-2</v>
      </c>
      <c r="R5513">
        <f t="shared" si="260"/>
        <v>0.57777777777777772</v>
      </c>
    </row>
    <row r="5514" spans="1:18" x14ac:dyDescent="0.25">
      <c r="A5514" t="s">
        <v>225</v>
      </c>
      <c r="B5514" t="s">
        <v>8</v>
      </c>
      <c r="C5514" s="1">
        <v>44771</v>
      </c>
      <c r="D5514" s="1">
        <v>44952</v>
      </c>
      <c r="E5514" s="24">
        <v>181</v>
      </c>
      <c r="F5514">
        <v>0.5</v>
      </c>
      <c r="G5514">
        <v>2.6</v>
      </c>
      <c r="H5514">
        <v>0.7</v>
      </c>
      <c r="I5514" t="s">
        <v>21</v>
      </c>
      <c r="J5514">
        <v>34</v>
      </c>
      <c r="K5514">
        <v>26</v>
      </c>
      <c r="L5514">
        <v>45</v>
      </c>
      <c r="M5514" t="s">
        <v>226</v>
      </c>
      <c r="N5514" t="s">
        <v>33</v>
      </c>
      <c r="O5514" t="s">
        <v>224</v>
      </c>
      <c r="P5514">
        <f t="shared" si="258"/>
        <v>2.8559999999999999</v>
      </c>
      <c r="Q5514">
        <f t="shared" si="259"/>
        <v>-0.25599999999999978</v>
      </c>
      <c r="R5514">
        <f t="shared" si="260"/>
        <v>0.57777777777777772</v>
      </c>
    </row>
    <row r="5515" spans="1:18" x14ac:dyDescent="0.25">
      <c r="A5515" t="s">
        <v>225</v>
      </c>
      <c r="B5515" t="s">
        <v>8</v>
      </c>
      <c r="C5515" s="1">
        <v>44771</v>
      </c>
      <c r="D5515" s="1">
        <v>44952</v>
      </c>
      <c r="E5515" s="24">
        <v>181</v>
      </c>
      <c r="F5515">
        <v>0.5</v>
      </c>
      <c r="G5515">
        <v>2.9</v>
      </c>
      <c r="H5515">
        <v>0.8</v>
      </c>
      <c r="I5515" t="s">
        <v>21</v>
      </c>
      <c r="J5515">
        <v>34</v>
      </c>
      <c r="K5515">
        <v>26</v>
      </c>
      <c r="L5515">
        <v>45</v>
      </c>
      <c r="M5515" t="s">
        <v>226</v>
      </c>
      <c r="N5515" t="s">
        <v>33</v>
      </c>
      <c r="O5515" t="s">
        <v>224</v>
      </c>
      <c r="P5515">
        <f t="shared" si="258"/>
        <v>2.8559999999999999</v>
      </c>
      <c r="Q5515">
        <f t="shared" si="259"/>
        <v>4.4000000000000039E-2</v>
      </c>
      <c r="R5515">
        <f t="shared" si="260"/>
        <v>0.57777777777777772</v>
      </c>
    </row>
    <row r="5516" spans="1:18" x14ac:dyDescent="0.25">
      <c r="A5516" t="s">
        <v>225</v>
      </c>
      <c r="B5516" t="s">
        <v>8</v>
      </c>
      <c r="C5516" s="1">
        <v>44771</v>
      </c>
      <c r="D5516" s="1">
        <v>44952</v>
      </c>
      <c r="E5516" s="24">
        <v>181</v>
      </c>
      <c r="F5516">
        <v>0.5</v>
      </c>
      <c r="G5516">
        <v>2.7</v>
      </c>
      <c r="H5516">
        <v>0.6</v>
      </c>
      <c r="I5516" t="s">
        <v>21</v>
      </c>
      <c r="J5516">
        <v>34</v>
      </c>
      <c r="K5516">
        <v>26</v>
      </c>
      <c r="L5516">
        <v>45</v>
      </c>
      <c r="M5516" t="s">
        <v>226</v>
      </c>
      <c r="N5516" t="s">
        <v>33</v>
      </c>
      <c r="O5516" t="s">
        <v>224</v>
      </c>
      <c r="P5516">
        <f t="shared" si="258"/>
        <v>2.8559999999999999</v>
      </c>
      <c r="Q5516">
        <f t="shared" si="259"/>
        <v>-0.15599999999999969</v>
      </c>
      <c r="R5516">
        <f t="shared" si="260"/>
        <v>0.57777777777777772</v>
      </c>
    </row>
    <row r="5517" spans="1:18" x14ac:dyDescent="0.25">
      <c r="A5517" t="s">
        <v>210</v>
      </c>
      <c r="B5517" t="s">
        <v>8</v>
      </c>
      <c r="C5517" s="1">
        <v>44725</v>
      </c>
      <c r="D5517" s="1">
        <v>45093</v>
      </c>
      <c r="E5517" s="24">
        <v>368</v>
      </c>
      <c r="F5517">
        <v>1</v>
      </c>
      <c r="G5517">
        <v>5.3</v>
      </c>
      <c r="H5517">
        <v>1.4</v>
      </c>
      <c r="I5517" t="s">
        <v>21</v>
      </c>
      <c r="J5517">
        <v>31</v>
      </c>
      <c r="K5517">
        <v>16</v>
      </c>
      <c r="L5517">
        <v>45</v>
      </c>
      <c r="M5517" t="s">
        <v>211</v>
      </c>
      <c r="N5517" t="s">
        <v>31</v>
      </c>
      <c r="O5517" t="s">
        <v>212</v>
      </c>
      <c r="P5517">
        <f t="shared" si="258"/>
        <v>3.9780000000000002</v>
      </c>
      <c r="Q5517">
        <f t="shared" si="259"/>
        <v>1.3219999999999996</v>
      </c>
      <c r="R5517">
        <f t="shared" si="260"/>
        <v>0.35555555555555557</v>
      </c>
    </row>
    <row r="5518" spans="1:18" x14ac:dyDescent="0.25">
      <c r="A5518" t="s">
        <v>210</v>
      </c>
      <c r="B5518" t="s">
        <v>8</v>
      </c>
      <c r="C5518" s="1">
        <v>44725</v>
      </c>
      <c r="D5518" s="1">
        <v>45093</v>
      </c>
      <c r="E5518" s="24">
        <v>368</v>
      </c>
      <c r="F5518">
        <v>1</v>
      </c>
      <c r="G5518">
        <v>4.5</v>
      </c>
      <c r="H5518">
        <v>1.3</v>
      </c>
      <c r="I5518" t="s">
        <v>21</v>
      </c>
      <c r="J5518">
        <v>31</v>
      </c>
      <c r="K5518">
        <v>16</v>
      </c>
      <c r="L5518">
        <v>45</v>
      </c>
      <c r="M5518" t="s">
        <v>211</v>
      </c>
      <c r="N5518" t="s">
        <v>31</v>
      </c>
      <c r="O5518" t="s">
        <v>212</v>
      </c>
      <c r="P5518">
        <f t="shared" si="258"/>
        <v>3.9780000000000002</v>
      </c>
      <c r="Q5518">
        <f t="shared" si="259"/>
        <v>0.5219999999999998</v>
      </c>
      <c r="R5518">
        <f t="shared" si="260"/>
        <v>0.35555555555555557</v>
      </c>
    </row>
    <row r="5519" spans="1:18" x14ac:dyDescent="0.25">
      <c r="A5519" t="s">
        <v>210</v>
      </c>
      <c r="B5519" t="s">
        <v>8</v>
      </c>
      <c r="C5519" s="1">
        <v>44725</v>
      </c>
      <c r="D5519" s="1">
        <v>45093</v>
      </c>
      <c r="E5519" s="24">
        <v>368</v>
      </c>
      <c r="F5519">
        <v>1</v>
      </c>
      <c r="G5519">
        <v>3.6</v>
      </c>
      <c r="H5519">
        <v>1</v>
      </c>
      <c r="I5519" t="s">
        <v>21</v>
      </c>
      <c r="J5519">
        <v>31</v>
      </c>
      <c r="K5519">
        <v>16</v>
      </c>
      <c r="L5519">
        <v>45</v>
      </c>
      <c r="M5519" t="s">
        <v>211</v>
      </c>
      <c r="N5519" t="s">
        <v>31</v>
      </c>
      <c r="O5519" t="s">
        <v>212</v>
      </c>
      <c r="P5519">
        <f t="shared" si="258"/>
        <v>3.9780000000000002</v>
      </c>
      <c r="Q5519">
        <f t="shared" si="259"/>
        <v>-0.37800000000000011</v>
      </c>
      <c r="R5519">
        <f t="shared" si="260"/>
        <v>0.35555555555555557</v>
      </c>
    </row>
    <row r="5520" spans="1:18" x14ac:dyDescent="0.25">
      <c r="A5520" t="s">
        <v>210</v>
      </c>
      <c r="B5520" t="s">
        <v>8</v>
      </c>
      <c r="C5520" s="1">
        <v>44725</v>
      </c>
      <c r="D5520" s="1">
        <v>45093</v>
      </c>
      <c r="E5520" s="24">
        <v>368</v>
      </c>
      <c r="F5520">
        <v>1</v>
      </c>
      <c r="G5520">
        <v>5.4</v>
      </c>
      <c r="H5520">
        <v>1.4</v>
      </c>
      <c r="I5520" t="s">
        <v>21</v>
      </c>
      <c r="J5520">
        <v>31</v>
      </c>
      <c r="K5520">
        <v>16</v>
      </c>
      <c r="L5520">
        <v>45</v>
      </c>
      <c r="M5520" t="s">
        <v>211</v>
      </c>
      <c r="N5520" t="s">
        <v>31</v>
      </c>
      <c r="O5520" t="s">
        <v>212</v>
      </c>
      <c r="P5520">
        <f t="shared" si="258"/>
        <v>3.9780000000000002</v>
      </c>
      <c r="Q5520">
        <f t="shared" si="259"/>
        <v>1.4220000000000002</v>
      </c>
      <c r="R5520">
        <f t="shared" si="260"/>
        <v>0.35555555555555557</v>
      </c>
    </row>
    <row r="5521" spans="1:18" x14ac:dyDescent="0.25">
      <c r="A5521" t="s">
        <v>210</v>
      </c>
      <c r="B5521" t="s">
        <v>8</v>
      </c>
      <c r="C5521" s="1">
        <v>44725</v>
      </c>
      <c r="D5521" s="1">
        <v>45093</v>
      </c>
      <c r="E5521" s="24">
        <v>368</v>
      </c>
      <c r="F5521">
        <v>1</v>
      </c>
      <c r="G5521">
        <v>4</v>
      </c>
      <c r="H5521">
        <v>1.1000000000000001</v>
      </c>
      <c r="I5521" t="s">
        <v>21</v>
      </c>
      <c r="J5521">
        <v>31</v>
      </c>
      <c r="K5521">
        <v>16</v>
      </c>
      <c r="L5521">
        <v>45</v>
      </c>
      <c r="M5521" t="s">
        <v>211</v>
      </c>
      <c r="N5521" t="s">
        <v>31</v>
      </c>
      <c r="O5521" t="s">
        <v>212</v>
      </c>
      <c r="P5521">
        <f t="shared" si="258"/>
        <v>3.9780000000000002</v>
      </c>
      <c r="Q5521">
        <f t="shared" si="259"/>
        <v>2.1999999999999797E-2</v>
      </c>
      <c r="R5521">
        <f t="shared" si="260"/>
        <v>0.35555555555555557</v>
      </c>
    </row>
    <row r="5522" spans="1:18" x14ac:dyDescent="0.25">
      <c r="A5522" t="s">
        <v>210</v>
      </c>
      <c r="B5522" t="s">
        <v>8</v>
      </c>
      <c r="C5522" s="1">
        <v>44725</v>
      </c>
      <c r="D5522" s="1">
        <v>45093</v>
      </c>
      <c r="E5522" s="24">
        <v>368</v>
      </c>
      <c r="F5522">
        <v>1</v>
      </c>
      <c r="G5522">
        <v>4.5</v>
      </c>
      <c r="H5522">
        <v>1.3</v>
      </c>
      <c r="I5522" t="s">
        <v>21</v>
      </c>
      <c r="J5522">
        <v>31</v>
      </c>
      <c r="K5522">
        <v>16</v>
      </c>
      <c r="L5522">
        <v>45</v>
      </c>
      <c r="M5522" t="s">
        <v>211</v>
      </c>
      <c r="N5522" t="s">
        <v>31</v>
      </c>
      <c r="O5522" t="s">
        <v>212</v>
      </c>
      <c r="P5522">
        <f t="shared" si="258"/>
        <v>3.9780000000000002</v>
      </c>
      <c r="Q5522">
        <f t="shared" si="259"/>
        <v>0.5219999999999998</v>
      </c>
      <c r="R5522">
        <f t="shared" si="260"/>
        <v>0.35555555555555557</v>
      </c>
    </row>
    <row r="5523" spans="1:18" x14ac:dyDescent="0.25">
      <c r="A5523" t="s">
        <v>210</v>
      </c>
      <c r="B5523" t="s">
        <v>8</v>
      </c>
      <c r="C5523" s="1">
        <v>44725</v>
      </c>
      <c r="D5523" s="1">
        <v>45093</v>
      </c>
      <c r="E5523" s="24">
        <v>368</v>
      </c>
      <c r="F5523">
        <v>1</v>
      </c>
      <c r="G5523">
        <v>5.3</v>
      </c>
      <c r="H5523">
        <v>1.4</v>
      </c>
      <c r="I5523" t="s">
        <v>21</v>
      </c>
      <c r="J5523">
        <v>31</v>
      </c>
      <c r="K5523">
        <v>16</v>
      </c>
      <c r="L5523">
        <v>45</v>
      </c>
      <c r="M5523" t="s">
        <v>211</v>
      </c>
      <c r="N5523" t="s">
        <v>31</v>
      </c>
      <c r="O5523" t="s">
        <v>212</v>
      </c>
      <c r="P5523">
        <f t="shared" si="258"/>
        <v>3.9780000000000002</v>
      </c>
      <c r="Q5523">
        <f t="shared" si="259"/>
        <v>1.3219999999999996</v>
      </c>
      <c r="R5523">
        <f t="shared" si="260"/>
        <v>0.35555555555555557</v>
      </c>
    </row>
    <row r="5524" spans="1:18" x14ac:dyDescent="0.25">
      <c r="A5524" t="s">
        <v>210</v>
      </c>
      <c r="B5524" t="s">
        <v>8</v>
      </c>
      <c r="C5524" s="1">
        <v>44725</v>
      </c>
      <c r="D5524" s="1">
        <v>45093</v>
      </c>
      <c r="E5524" s="24">
        <v>368</v>
      </c>
      <c r="F5524">
        <v>1</v>
      </c>
      <c r="G5524">
        <v>3.7</v>
      </c>
      <c r="H5524">
        <v>1</v>
      </c>
      <c r="I5524" t="s">
        <v>21</v>
      </c>
      <c r="J5524">
        <v>31</v>
      </c>
      <c r="K5524">
        <v>16</v>
      </c>
      <c r="L5524">
        <v>45</v>
      </c>
      <c r="M5524" t="s">
        <v>211</v>
      </c>
      <c r="N5524" t="s">
        <v>31</v>
      </c>
      <c r="O5524" t="s">
        <v>212</v>
      </c>
      <c r="P5524">
        <f t="shared" si="258"/>
        <v>3.9780000000000002</v>
      </c>
      <c r="Q5524">
        <f t="shared" si="259"/>
        <v>-0.27800000000000002</v>
      </c>
      <c r="R5524">
        <f t="shared" si="260"/>
        <v>0.35555555555555557</v>
      </c>
    </row>
    <row r="5525" spans="1:18" x14ac:dyDescent="0.25">
      <c r="A5525" t="s">
        <v>210</v>
      </c>
      <c r="B5525" t="s">
        <v>8</v>
      </c>
      <c r="C5525" s="1">
        <v>44725</v>
      </c>
      <c r="D5525" s="1">
        <v>45093</v>
      </c>
      <c r="E5525" s="24">
        <v>368</v>
      </c>
      <c r="F5525">
        <v>1</v>
      </c>
      <c r="G5525">
        <v>4.3</v>
      </c>
      <c r="H5525">
        <v>1.2</v>
      </c>
      <c r="I5525" t="s">
        <v>21</v>
      </c>
      <c r="J5525">
        <v>31</v>
      </c>
      <c r="K5525">
        <v>16</v>
      </c>
      <c r="L5525">
        <v>45</v>
      </c>
      <c r="M5525" t="s">
        <v>211</v>
      </c>
      <c r="N5525" t="s">
        <v>31</v>
      </c>
      <c r="O5525" t="s">
        <v>212</v>
      </c>
      <c r="P5525">
        <f t="shared" si="258"/>
        <v>3.9780000000000002</v>
      </c>
      <c r="Q5525">
        <f t="shared" si="259"/>
        <v>0.32199999999999962</v>
      </c>
      <c r="R5525">
        <f t="shared" si="260"/>
        <v>0.35555555555555557</v>
      </c>
    </row>
    <row r="5526" spans="1:18" x14ac:dyDescent="0.25">
      <c r="A5526" t="s">
        <v>210</v>
      </c>
      <c r="B5526" t="s">
        <v>8</v>
      </c>
      <c r="C5526" s="1">
        <v>44725</v>
      </c>
      <c r="D5526" s="1">
        <v>45093</v>
      </c>
      <c r="E5526" s="24">
        <v>368</v>
      </c>
      <c r="F5526">
        <v>1</v>
      </c>
      <c r="G5526">
        <v>4.5999999999999996</v>
      </c>
      <c r="H5526">
        <v>1.3</v>
      </c>
      <c r="I5526" t="s">
        <v>21</v>
      </c>
      <c r="J5526">
        <v>31</v>
      </c>
      <c r="K5526">
        <v>16</v>
      </c>
      <c r="L5526">
        <v>45</v>
      </c>
      <c r="M5526" t="s">
        <v>211</v>
      </c>
      <c r="N5526" t="s">
        <v>31</v>
      </c>
      <c r="O5526" t="s">
        <v>212</v>
      </c>
      <c r="P5526">
        <f t="shared" si="258"/>
        <v>3.9780000000000002</v>
      </c>
      <c r="Q5526">
        <f t="shared" si="259"/>
        <v>0.62199999999999944</v>
      </c>
      <c r="R5526">
        <f t="shared" si="260"/>
        <v>0.35555555555555557</v>
      </c>
    </row>
    <row r="5527" spans="1:18" x14ac:dyDescent="0.25">
      <c r="A5527" t="s">
        <v>210</v>
      </c>
      <c r="B5527" t="s">
        <v>8</v>
      </c>
      <c r="C5527" s="1">
        <v>44725</v>
      </c>
      <c r="D5527" s="1">
        <v>45093</v>
      </c>
      <c r="E5527" s="24">
        <v>368</v>
      </c>
      <c r="F5527">
        <v>1</v>
      </c>
      <c r="G5527">
        <v>3.7</v>
      </c>
      <c r="H5527">
        <v>1</v>
      </c>
      <c r="I5527" t="s">
        <v>21</v>
      </c>
      <c r="J5527">
        <v>31</v>
      </c>
      <c r="K5527">
        <v>16</v>
      </c>
      <c r="L5527">
        <v>45</v>
      </c>
      <c r="M5527" t="s">
        <v>211</v>
      </c>
      <c r="N5527" t="s">
        <v>31</v>
      </c>
      <c r="O5527" t="s">
        <v>212</v>
      </c>
      <c r="P5527">
        <f t="shared" si="258"/>
        <v>3.9780000000000002</v>
      </c>
      <c r="Q5527">
        <f t="shared" si="259"/>
        <v>-0.27800000000000002</v>
      </c>
      <c r="R5527">
        <f t="shared" si="260"/>
        <v>0.35555555555555557</v>
      </c>
    </row>
    <row r="5528" spans="1:18" x14ac:dyDescent="0.25">
      <c r="A5528" t="s">
        <v>210</v>
      </c>
      <c r="B5528" t="s">
        <v>8</v>
      </c>
      <c r="C5528" s="1">
        <v>44725</v>
      </c>
      <c r="D5528" s="1">
        <v>45093</v>
      </c>
      <c r="E5528" s="24">
        <v>368</v>
      </c>
      <c r="F5528">
        <v>1</v>
      </c>
      <c r="G5528">
        <v>4.5999999999999996</v>
      </c>
      <c r="H5528">
        <v>1.3</v>
      </c>
      <c r="I5528" t="s">
        <v>21</v>
      </c>
      <c r="J5528">
        <v>31</v>
      </c>
      <c r="K5528">
        <v>16</v>
      </c>
      <c r="L5528">
        <v>45</v>
      </c>
      <c r="M5528" t="s">
        <v>211</v>
      </c>
      <c r="N5528" t="s">
        <v>31</v>
      </c>
      <c r="O5528" t="s">
        <v>212</v>
      </c>
      <c r="P5528">
        <f t="shared" si="258"/>
        <v>3.9780000000000002</v>
      </c>
      <c r="Q5528">
        <f t="shared" si="259"/>
        <v>0.62199999999999944</v>
      </c>
      <c r="R5528">
        <f t="shared" si="260"/>
        <v>0.35555555555555557</v>
      </c>
    </row>
    <row r="5529" spans="1:18" x14ac:dyDescent="0.25">
      <c r="A5529" t="s">
        <v>210</v>
      </c>
      <c r="B5529" t="s">
        <v>8</v>
      </c>
      <c r="C5529" s="1">
        <v>44725</v>
      </c>
      <c r="D5529" s="1">
        <v>45093</v>
      </c>
      <c r="E5529" s="24">
        <v>368</v>
      </c>
      <c r="F5529">
        <v>1</v>
      </c>
      <c r="G5529">
        <v>3.8</v>
      </c>
      <c r="H5529">
        <v>1</v>
      </c>
      <c r="I5529" t="s">
        <v>21</v>
      </c>
      <c r="J5529">
        <v>31</v>
      </c>
      <c r="K5529">
        <v>16</v>
      </c>
      <c r="L5529">
        <v>45</v>
      </c>
      <c r="M5529" t="s">
        <v>211</v>
      </c>
      <c r="N5529" t="s">
        <v>31</v>
      </c>
      <c r="O5529" t="s">
        <v>212</v>
      </c>
      <c r="P5529">
        <f t="shared" si="258"/>
        <v>3.9780000000000002</v>
      </c>
      <c r="Q5529">
        <f t="shared" si="259"/>
        <v>-0.17800000000000038</v>
      </c>
      <c r="R5529">
        <f t="shared" si="260"/>
        <v>0.35555555555555557</v>
      </c>
    </row>
    <row r="5530" spans="1:18" x14ac:dyDescent="0.25">
      <c r="A5530" t="s">
        <v>210</v>
      </c>
      <c r="B5530" t="s">
        <v>8</v>
      </c>
      <c r="C5530" s="1">
        <v>44725</v>
      </c>
      <c r="D5530" s="1">
        <v>45093</v>
      </c>
      <c r="E5530" s="24">
        <v>368</v>
      </c>
      <c r="F5530">
        <v>1</v>
      </c>
      <c r="G5530">
        <v>4.2</v>
      </c>
      <c r="H5530">
        <v>1.2</v>
      </c>
      <c r="I5530" t="s">
        <v>21</v>
      </c>
      <c r="J5530">
        <v>31</v>
      </c>
      <c r="K5530">
        <v>16</v>
      </c>
      <c r="L5530">
        <v>45</v>
      </c>
      <c r="M5530" t="s">
        <v>211</v>
      </c>
      <c r="N5530" t="s">
        <v>31</v>
      </c>
      <c r="O5530" t="s">
        <v>212</v>
      </c>
      <c r="P5530">
        <f t="shared" si="258"/>
        <v>3.9780000000000002</v>
      </c>
      <c r="Q5530">
        <f t="shared" si="259"/>
        <v>0.22199999999999998</v>
      </c>
      <c r="R5530">
        <f t="shared" si="260"/>
        <v>0.35555555555555557</v>
      </c>
    </row>
    <row r="5531" spans="1:18" x14ac:dyDescent="0.25">
      <c r="A5531" t="s">
        <v>210</v>
      </c>
      <c r="B5531" t="s">
        <v>8</v>
      </c>
      <c r="C5531" s="1">
        <v>44725</v>
      </c>
      <c r="D5531" s="1">
        <v>45093</v>
      </c>
      <c r="E5531" s="24">
        <v>368</v>
      </c>
      <c r="F5531">
        <v>1</v>
      </c>
      <c r="G5531">
        <v>4</v>
      </c>
      <c r="H5531">
        <v>1.1000000000000001</v>
      </c>
      <c r="I5531" t="s">
        <v>21</v>
      </c>
      <c r="J5531">
        <v>31</v>
      </c>
      <c r="K5531">
        <v>16</v>
      </c>
      <c r="L5531">
        <v>45</v>
      </c>
      <c r="M5531" t="s">
        <v>211</v>
      </c>
      <c r="N5531" t="s">
        <v>31</v>
      </c>
      <c r="O5531" t="s">
        <v>212</v>
      </c>
      <c r="P5531">
        <f t="shared" si="258"/>
        <v>3.9780000000000002</v>
      </c>
      <c r="Q5531">
        <f t="shared" si="259"/>
        <v>2.1999999999999797E-2</v>
      </c>
      <c r="R5531">
        <f t="shared" si="260"/>
        <v>0.35555555555555557</v>
      </c>
    </row>
    <row r="5532" spans="1:18" x14ac:dyDescent="0.25">
      <c r="A5532" t="s">
        <v>210</v>
      </c>
      <c r="B5532" t="s">
        <v>8</v>
      </c>
      <c r="C5532" s="1">
        <v>44725</v>
      </c>
      <c r="D5532" s="1">
        <v>45093</v>
      </c>
      <c r="E5532" s="24">
        <v>368</v>
      </c>
      <c r="F5532">
        <v>1</v>
      </c>
      <c r="G5532">
        <v>4.0999999999999996</v>
      </c>
      <c r="H5532">
        <v>1.1000000000000001</v>
      </c>
      <c r="I5532" t="s">
        <v>21</v>
      </c>
      <c r="J5532">
        <v>31</v>
      </c>
      <c r="K5532">
        <v>16</v>
      </c>
      <c r="L5532">
        <v>45</v>
      </c>
      <c r="M5532" t="s">
        <v>211</v>
      </c>
      <c r="N5532" t="s">
        <v>31</v>
      </c>
      <c r="O5532" t="s">
        <v>212</v>
      </c>
      <c r="P5532">
        <f t="shared" si="258"/>
        <v>3.9780000000000002</v>
      </c>
      <c r="Q5532">
        <f t="shared" si="259"/>
        <v>0.12199999999999944</v>
      </c>
      <c r="R5532">
        <f t="shared" si="260"/>
        <v>0.35555555555555557</v>
      </c>
    </row>
    <row r="5533" spans="1:18" x14ac:dyDescent="0.25">
      <c r="A5533" t="s">
        <v>213</v>
      </c>
      <c r="B5533" t="s">
        <v>8</v>
      </c>
      <c r="C5533" s="1">
        <v>44731</v>
      </c>
      <c r="D5533" s="1">
        <v>45103</v>
      </c>
      <c r="E5533" s="24">
        <v>372</v>
      </c>
      <c r="F5533">
        <v>1</v>
      </c>
      <c r="G5533">
        <v>6.4</v>
      </c>
      <c r="H5533">
        <v>1.9</v>
      </c>
      <c r="I5533" t="s">
        <v>21</v>
      </c>
      <c r="J5533" t="s">
        <v>21</v>
      </c>
      <c r="K5533">
        <v>8</v>
      </c>
      <c r="L5533">
        <v>45</v>
      </c>
      <c r="M5533" t="s">
        <v>214</v>
      </c>
      <c r="N5533" t="s">
        <v>32</v>
      </c>
      <c r="O5533" t="s">
        <v>215</v>
      </c>
      <c r="P5533">
        <f t="shared" si="258"/>
        <v>4.0020000000000007</v>
      </c>
      <c r="Q5533">
        <f t="shared" si="259"/>
        <v>2.3979999999999997</v>
      </c>
      <c r="R5533">
        <f t="shared" si="260"/>
        <v>0.17777777777777778</v>
      </c>
    </row>
    <row r="5534" spans="1:18" x14ac:dyDescent="0.25">
      <c r="A5534" t="s">
        <v>213</v>
      </c>
      <c r="B5534" t="s">
        <v>8</v>
      </c>
      <c r="C5534" s="1">
        <v>44731</v>
      </c>
      <c r="D5534" s="1">
        <v>45103</v>
      </c>
      <c r="E5534" s="24">
        <v>372</v>
      </c>
      <c r="F5534">
        <v>1</v>
      </c>
      <c r="G5534">
        <v>5.2</v>
      </c>
      <c r="H5534">
        <v>1.5</v>
      </c>
      <c r="I5534" t="s">
        <v>21</v>
      </c>
      <c r="J5534" t="s">
        <v>21</v>
      </c>
      <c r="K5534">
        <v>8</v>
      </c>
      <c r="L5534">
        <v>45</v>
      </c>
      <c r="M5534" t="s">
        <v>214</v>
      </c>
      <c r="N5534" t="s">
        <v>32</v>
      </c>
      <c r="O5534" t="s">
        <v>215</v>
      </c>
      <c r="P5534">
        <f t="shared" si="258"/>
        <v>4.0020000000000007</v>
      </c>
      <c r="Q5534">
        <f t="shared" si="259"/>
        <v>1.1979999999999995</v>
      </c>
      <c r="R5534">
        <f t="shared" si="260"/>
        <v>0.17777777777777778</v>
      </c>
    </row>
    <row r="5535" spans="1:18" x14ac:dyDescent="0.25">
      <c r="A5535" t="s">
        <v>213</v>
      </c>
      <c r="B5535" t="s">
        <v>8</v>
      </c>
      <c r="C5535" s="1">
        <v>44731</v>
      </c>
      <c r="D5535" s="1">
        <v>45103</v>
      </c>
      <c r="E5535" s="24">
        <v>372</v>
      </c>
      <c r="F5535">
        <v>1</v>
      </c>
      <c r="G5535">
        <v>5</v>
      </c>
      <c r="H5535">
        <v>1.4</v>
      </c>
      <c r="I5535" t="s">
        <v>21</v>
      </c>
      <c r="J5535" t="s">
        <v>21</v>
      </c>
      <c r="K5535">
        <v>8</v>
      </c>
      <c r="L5535">
        <v>45</v>
      </c>
      <c r="M5535" t="s">
        <v>214</v>
      </c>
      <c r="N5535" t="s">
        <v>32</v>
      </c>
      <c r="O5535" t="s">
        <v>215</v>
      </c>
      <c r="P5535">
        <f t="shared" si="258"/>
        <v>4.0020000000000007</v>
      </c>
      <c r="Q5535">
        <f t="shared" si="259"/>
        <v>0.99799999999999933</v>
      </c>
      <c r="R5535">
        <f t="shared" si="260"/>
        <v>0.17777777777777778</v>
      </c>
    </row>
    <row r="5536" spans="1:18" x14ac:dyDescent="0.25">
      <c r="A5536" t="s">
        <v>213</v>
      </c>
      <c r="B5536" t="s">
        <v>8</v>
      </c>
      <c r="C5536" s="1">
        <v>44731</v>
      </c>
      <c r="D5536" s="1">
        <v>45103</v>
      </c>
      <c r="E5536" s="24">
        <v>372</v>
      </c>
      <c r="F5536">
        <v>1</v>
      </c>
      <c r="G5536">
        <v>4</v>
      </c>
      <c r="H5536">
        <v>1.1000000000000001</v>
      </c>
      <c r="I5536" t="s">
        <v>21</v>
      </c>
      <c r="J5536" t="s">
        <v>21</v>
      </c>
      <c r="K5536">
        <v>8</v>
      </c>
      <c r="L5536">
        <v>45</v>
      </c>
      <c r="M5536" t="s">
        <v>214</v>
      </c>
      <c r="N5536" t="s">
        <v>32</v>
      </c>
      <c r="O5536" t="s">
        <v>215</v>
      </c>
      <c r="P5536">
        <f t="shared" si="258"/>
        <v>4.0020000000000007</v>
      </c>
      <c r="Q5536">
        <f t="shared" si="259"/>
        <v>-2.0000000000006679E-3</v>
      </c>
      <c r="R5536">
        <f t="shared" si="260"/>
        <v>0.17777777777777778</v>
      </c>
    </row>
    <row r="5537" spans="1:18" x14ac:dyDescent="0.25">
      <c r="A5537" t="s">
        <v>213</v>
      </c>
      <c r="B5537" t="s">
        <v>8</v>
      </c>
      <c r="C5537" s="1">
        <v>44731</v>
      </c>
      <c r="D5537" s="1">
        <v>45103</v>
      </c>
      <c r="E5537" s="24">
        <v>372</v>
      </c>
      <c r="F5537">
        <v>1</v>
      </c>
      <c r="G5537">
        <v>5.6</v>
      </c>
      <c r="H5537">
        <v>1.6</v>
      </c>
      <c r="I5537" t="s">
        <v>21</v>
      </c>
      <c r="J5537" t="s">
        <v>21</v>
      </c>
      <c r="K5537">
        <v>8</v>
      </c>
      <c r="L5537">
        <v>45</v>
      </c>
      <c r="M5537" t="s">
        <v>214</v>
      </c>
      <c r="N5537" t="s">
        <v>32</v>
      </c>
      <c r="O5537" t="s">
        <v>215</v>
      </c>
      <c r="P5537">
        <f t="shared" si="258"/>
        <v>4.0020000000000007</v>
      </c>
      <c r="Q5537">
        <f t="shared" si="259"/>
        <v>1.597999999999999</v>
      </c>
      <c r="R5537">
        <f t="shared" si="260"/>
        <v>0.17777777777777778</v>
      </c>
    </row>
    <row r="5538" spans="1:18" x14ac:dyDescent="0.25">
      <c r="A5538" t="s">
        <v>213</v>
      </c>
      <c r="B5538" t="s">
        <v>8</v>
      </c>
      <c r="C5538" s="1">
        <v>44731</v>
      </c>
      <c r="D5538" s="1">
        <v>45103</v>
      </c>
      <c r="E5538" s="24">
        <v>372</v>
      </c>
      <c r="F5538">
        <v>1</v>
      </c>
      <c r="G5538">
        <v>4.8</v>
      </c>
      <c r="H5538">
        <v>1.3</v>
      </c>
      <c r="I5538" t="s">
        <v>21</v>
      </c>
      <c r="J5538" t="s">
        <v>21</v>
      </c>
      <c r="K5538">
        <v>8</v>
      </c>
      <c r="L5538">
        <v>45</v>
      </c>
      <c r="M5538" t="s">
        <v>214</v>
      </c>
      <c r="N5538" t="s">
        <v>32</v>
      </c>
      <c r="O5538" t="s">
        <v>215</v>
      </c>
      <c r="P5538">
        <f t="shared" si="258"/>
        <v>4.0020000000000007</v>
      </c>
      <c r="Q5538">
        <f t="shared" si="259"/>
        <v>0.79799999999999915</v>
      </c>
      <c r="R5538">
        <f t="shared" si="260"/>
        <v>0.17777777777777778</v>
      </c>
    </row>
    <row r="5539" spans="1:18" x14ac:dyDescent="0.25">
      <c r="A5539" t="s">
        <v>213</v>
      </c>
      <c r="B5539" t="s">
        <v>8</v>
      </c>
      <c r="C5539" s="1">
        <v>44731</v>
      </c>
      <c r="D5539" s="1">
        <v>45103</v>
      </c>
      <c r="E5539" s="24">
        <v>372</v>
      </c>
      <c r="F5539">
        <v>1</v>
      </c>
      <c r="G5539">
        <v>4.0999999999999996</v>
      </c>
      <c r="H5539">
        <v>1.1000000000000001</v>
      </c>
      <c r="I5539" t="s">
        <v>21</v>
      </c>
      <c r="J5539" t="s">
        <v>21</v>
      </c>
      <c r="K5539">
        <v>8</v>
      </c>
      <c r="L5539">
        <v>45</v>
      </c>
      <c r="M5539" t="s">
        <v>214</v>
      </c>
      <c r="N5539" t="s">
        <v>32</v>
      </c>
      <c r="O5539" t="s">
        <v>215</v>
      </c>
      <c r="P5539">
        <f t="shared" si="258"/>
        <v>4.0020000000000007</v>
      </c>
      <c r="Q5539">
        <f t="shared" si="259"/>
        <v>9.7999999999998977E-2</v>
      </c>
      <c r="R5539">
        <f t="shared" si="260"/>
        <v>0.17777777777777778</v>
      </c>
    </row>
    <row r="5540" spans="1:18" x14ac:dyDescent="0.25">
      <c r="A5540" t="s">
        <v>213</v>
      </c>
      <c r="B5540" t="s">
        <v>8</v>
      </c>
      <c r="C5540" s="1">
        <v>44731</v>
      </c>
      <c r="D5540" s="1">
        <v>45103</v>
      </c>
      <c r="E5540" s="24">
        <v>372</v>
      </c>
      <c r="F5540">
        <v>1</v>
      </c>
      <c r="G5540">
        <v>5</v>
      </c>
      <c r="H5540">
        <v>1.4</v>
      </c>
      <c r="I5540" t="s">
        <v>21</v>
      </c>
      <c r="J5540" t="s">
        <v>21</v>
      </c>
      <c r="K5540">
        <v>8</v>
      </c>
      <c r="L5540">
        <v>45</v>
      </c>
      <c r="M5540" t="s">
        <v>214</v>
      </c>
      <c r="N5540" t="s">
        <v>32</v>
      </c>
      <c r="O5540" t="s">
        <v>215</v>
      </c>
      <c r="P5540">
        <f t="shared" si="258"/>
        <v>4.0020000000000007</v>
      </c>
      <c r="Q5540">
        <f t="shared" si="259"/>
        <v>0.99799999999999933</v>
      </c>
      <c r="R5540">
        <f t="shared" si="260"/>
        <v>0.17777777777777778</v>
      </c>
    </row>
    <row r="5541" spans="1:18" x14ac:dyDescent="0.25">
      <c r="A5541" t="s">
        <v>216</v>
      </c>
      <c r="B5541" t="s">
        <v>8</v>
      </c>
      <c r="C5541" s="1">
        <v>44739</v>
      </c>
      <c r="D5541" s="1">
        <v>45103</v>
      </c>
      <c r="E5541" s="24">
        <v>364</v>
      </c>
      <c r="F5541">
        <v>1</v>
      </c>
      <c r="G5541">
        <v>5.5</v>
      </c>
      <c r="H5541">
        <v>1.5</v>
      </c>
      <c r="I5541" t="s">
        <v>21</v>
      </c>
      <c r="J5541">
        <v>29</v>
      </c>
      <c r="K5541">
        <v>19</v>
      </c>
      <c r="L5541">
        <v>45</v>
      </c>
      <c r="M5541" t="s">
        <v>217</v>
      </c>
      <c r="N5541" t="s">
        <v>31</v>
      </c>
      <c r="O5541" t="s">
        <v>212</v>
      </c>
      <c r="P5541">
        <f t="shared" si="258"/>
        <v>3.9540000000000002</v>
      </c>
      <c r="Q5541">
        <f t="shared" si="259"/>
        <v>1.5459999999999998</v>
      </c>
      <c r="R5541">
        <f t="shared" si="260"/>
        <v>0.42222222222222222</v>
      </c>
    </row>
    <row r="5542" spans="1:18" x14ac:dyDescent="0.25">
      <c r="A5542" t="s">
        <v>216</v>
      </c>
      <c r="B5542" t="s">
        <v>8</v>
      </c>
      <c r="C5542" s="1">
        <v>44739</v>
      </c>
      <c r="D5542" s="1">
        <v>45103</v>
      </c>
      <c r="E5542" s="24">
        <v>364</v>
      </c>
      <c r="F5542">
        <v>1</v>
      </c>
      <c r="G5542">
        <v>4.5</v>
      </c>
      <c r="H5542">
        <v>1.3</v>
      </c>
      <c r="I5542" t="s">
        <v>21</v>
      </c>
      <c r="J5542">
        <v>29</v>
      </c>
      <c r="K5542">
        <v>19</v>
      </c>
      <c r="L5542">
        <v>45</v>
      </c>
      <c r="M5542" t="s">
        <v>217</v>
      </c>
      <c r="N5542" t="s">
        <v>31</v>
      </c>
      <c r="O5542" t="s">
        <v>212</v>
      </c>
      <c r="P5542">
        <f t="shared" si="258"/>
        <v>3.9540000000000002</v>
      </c>
      <c r="Q5542">
        <f t="shared" si="259"/>
        <v>0.54599999999999982</v>
      </c>
      <c r="R5542">
        <f t="shared" si="260"/>
        <v>0.42222222222222222</v>
      </c>
    </row>
    <row r="5543" spans="1:18" x14ac:dyDescent="0.25">
      <c r="A5543" t="s">
        <v>216</v>
      </c>
      <c r="B5543" t="s">
        <v>8</v>
      </c>
      <c r="C5543" s="1">
        <v>44739</v>
      </c>
      <c r="D5543" s="1">
        <v>45103</v>
      </c>
      <c r="E5543" s="24">
        <v>364</v>
      </c>
      <c r="F5543">
        <v>1</v>
      </c>
      <c r="G5543">
        <v>3.5</v>
      </c>
      <c r="H5543">
        <v>1</v>
      </c>
      <c r="I5543" t="s">
        <v>21</v>
      </c>
      <c r="J5543">
        <v>29</v>
      </c>
      <c r="K5543">
        <v>19</v>
      </c>
      <c r="L5543">
        <v>45</v>
      </c>
      <c r="M5543" t="s">
        <v>217</v>
      </c>
      <c r="N5543" t="s">
        <v>31</v>
      </c>
      <c r="O5543" t="s">
        <v>212</v>
      </c>
      <c r="P5543">
        <f t="shared" si="258"/>
        <v>3.9540000000000002</v>
      </c>
      <c r="Q5543">
        <f t="shared" si="259"/>
        <v>-0.45400000000000018</v>
      </c>
      <c r="R5543">
        <f t="shared" si="260"/>
        <v>0.42222222222222222</v>
      </c>
    </row>
    <row r="5544" spans="1:18" x14ac:dyDescent="0.25">
      <c r="A5544" t="s">
        <v>216</v>
      </c>
      <c r="B5544" t="s">
        <v>8</v>
      </c>
      <c r="C5544" s="1">
        <v>44739</v>
      </c>
      <c r="D5544" s="1">
        <v>45103</v>
      </c>
      <c r="E5544" s="24">
        <v>364</v>
      </c>
      <c r="F5544">
        <v>1</v>
      </c>
      <c r="G5544">
        <v>4.8</v>
      </c>
      <c r="H5544">
        <v>1.4</v>
      </c>
      <c r="I5544" t="s">
        <v>21</v>
      </c>
      <c r="J5544">
        <v>29</v>
      </c>
      <c r="K5544">
        <v>19</v>
      </c>
      <c r="L5544">
        <v>45</v>
      </c>
      <c r="M5544" t="s">
        <v>217</v>
      </c>
      <c r="N5544" t="s">
        <v>31</v>
      </c>
      <c r="O5544" t="s">
        <v>212</v>
      </c>
      <c r="P5544">
        <f t="shared" si="258"/>
        <v>3.9540000000000002</v>
      </c>
      <c r="Q5544">
        <f t="shared" si="259"/>
        <v>0.84599999999999964</v>
      </c>
      <c r="R5544">
        <f t="shared" si="260"/>
        <v>0.42222222222222222</v>
      </c>
    </row>
    <row r="5545" spans="1:18" x14ac:dyDescent="0.25">
      <c r="A5545" t="s">
        <v>216</v>
      </c>
      <c r="B5545" t="s">
        <v>8</v>
      </c>
      <c r="C5545" s="1">
        <v>44739</v>
      </c>
      <c r="D5545" s="1">
        <v>45103</v>
      </c>
      <c r="E5545" s="24">
        <v>364</v>
      </c>
      <c r="F5545">
        <v>1</v>
      </c>
      <c r="G5545">
        <v>3.6</v>
      </c>
      <c r="H5545">
        <v>1.1000000000000001</v>
      </c>
      <c r="I5545" t="s">
        <v>21</v>
      </c>
      <c r="J5545">
        <v>29</v>
      </c>
      <c r="K5545">
        <v>19</v>
      </c>
      <c r="L5545">
        <v>45</v>
      </c>
      <c r="M5545" t="s">
        <v>217</v>
      </c>
      <c r="N5545" t="s">
        <v>31</v>
      </c>
      <c r="O5545" t="s">
        <v>212</v>
      </c>
      <c r="P5545">
        <f t="shared" si="258"/>
        <v>3.9540000000000002</v>
      </c>
      <c r="Q5545">
        <f t="shared" si="259"/>
        <v>-0.35400000000000009</v>
      </c>
      <c r="R5545">
        <f t="shared" si="260"/>
        <v>0.42222222222222222</v>
      </c>
    </row>
    <row r="5546" spans="1:18" x14ac:dyDescent="0.25">
      <c r="A5546" t="s">
        <v>216</v>
      </c>
      <c r="B5546" t="s">
        <v>8</v>
      </c>
      <c r="C5546" s="1">
        <v>44739</v>
      </c>
      <c r="D5546" s="1">
        <v>45103</v>
      </c>
      <c r="E5546" s="24">
        <v>364</v>
      </c>
      <c r="F5546">
        <v>1</v>
      </c>
      <c r="G5546">
        <v>4.4000000000000004</v>
      </c>
      <c r="H5546">
        <v>1.3</v>
      </c>
      <c r="I5546" t="s">
        <v>21</v>
      </c>
      <c r="J5546">
        <v>29</v>
      </c>
      <c r="K5546">
        <v>19</v>
      </c>
      <c r="L5546">
        <v>45</v>
      </c>
      <c r="M5546" t="s">
        <v>217</v>
      </c>
      <c r="N5546" t="s">
        <v>31</v>
      </c>
      <c r="O5546" t="s">
        <v>212</v>
      </c>
      <c r="P5546">
        <f t="shared" si="258"/>
        <v>3.9540000000000002</v>
      </c>
      <c r="Q5546">
        <f t="shared" si="259"/>
        <v>0.44600000000000017</v>
      </c>
      <c r="R5546">
        <f t="shared" si="260"/>
        <v>0.42222222222222222</v>
      </c>
    </row>
    <row r="5547" spans="1:18" x14ac:dyDescent="0.25">
      <c r="A5547" t="s">
        <v>216</v>
      </c>
      <c r="B5547" t="s">
        <v>8</v>
      </c>
      <c r="C5547" s="1">
        <v>44739</v>
      </c>
      <c r="D5547" s="1">
        <v>45103</v>
      </c>
      <c r="E5547" s="24">
        <v>364</v>
      </c>
      <c r="F5547">
        <v>1</v>
      </c>
      <c r="G5547">
        <v>3.9</v>
      </c>
      <c r="H5547">
        <v>1.2</v>
      </c>
      <c r="I5547" t="s">
        <v>21</v>
      </c>
      <c r="J5547">
        <v>29</v>
      </c>
      <c r="K5547">
        <v>19</v>
      </c>
      <c r="L5547">
        <v>45</v>
      </c>
      <c r="M5547" t="s">
        <v>217</v>
      </c>
      <c r="N5547" t="s">
        <v>31</v>
      </c>
      <c r="O5547" t="s">
        <v>212</v>
      </c>
      <c r="P5547">
        <f t="shared" si="258"/>
        <v>3.9540000000000002</v>
      </c>
      <c r="Q5547">
        <f t="shared" si="259"/>
        <v>-5.400000000000027E-2</v>
      </c>
      <c r="R5547">
        <f t="shared" si="260"/>
        <v>0.42222222222222222</v>
      </c>
    </row>
    <row r="5548" spans="1:18" x14ac:dyDescent="0.25">
      <c r="A5548" t="s">
        <v>216</v>
      </c>
      <c r="B5548" t="s">
        <v>8</v>
      </c>
      <c r="C5548" s="1">
        <v>44739</v>
      </c>
      <c r="D5548" s="1">
        <v>45103</v>
      </c>
      <c r="E5548" s="24">
        <v>364</v>
      </c>
      <c r="F5548">
        <v>1</v>
      </c>
      <c r="G5548">
        <v>5.3</v>
      </c>
      <c r="H5548">
        <v>1.5</v>
      </c>
      <c r="I5548" t="s">
        <v>21</v>
      </c>
      <c r="J5548">
        <v>29</v>
      </c>
      <c r="K5548">
        <v>19</v>
      </c>
      <c r="L5548">
        <v>45</v>
      </c>
      <c r="M5548" t="s">
        <v>217</v>
      </c>
      <c r="N5548" t="s">
        <v>31</v>
      </c>
      <c r="O5548" t="s">
        <v>212</v>
      </c>
      <c r="P5548">
        <f t="shared" si="258"/>
        <v>3.9540000000000002</v>
      </c>
      <c r="Q5548">
        <f t="shared" si="259"/>
        <v>1.3459999999999996</v>
      </c>
      <c r="R5548">
        <f t="shared" si="260"/>
        <v>0.42222222222222222</v>
      </c>
    </row>
    <row r="5549" spans="1:18" x14ac:dyDescent="0.25">
      <c r="A5549" t="s">
        <v>216</v>
      </c>
      <c r="B5549" t="s">
        <v>8</v>
      </c>
      <c r="C5549" s="1">
        <v>44739</v>
      </c>
      <c r="D5549" s="1">
        <v>45103</v>
      </c>
      <c r="E5549" s="24">
        <v>364</v>
      </c>
      <c r="F5549">
        <v>1</v>
      </c>
      <c r="G5549">
        <v>4.7</v>
      </c>
      <c r="H5549">
        <v>1.4</v>
      </c>
      <c r="I5549" t="s">
        <v>21</v>
      </c>
      <c r="J5549">
        <v>29</v>
      </c>
      <c r="K5549">
        <v>19</v>
      </c>
      <c r="L5549">
        <v>45</v>
      </c>
      <c r="M5549" t="s">
        <v>217</v>
      </c>
      <c r="N5549" t="s">
        <v>31</v>
      </c>
      <c r="O5549" t="s">
        <v>212</v>
      </c>
      <c r="P5549">
        <f t="shared" si="258"/>
        <v>3.9540000000000002</v>
      </c>
      <c r="Q5549">
        <f t="shared" si="259"/>
        <v>0.746</v>
      </c>
      <c r="R5549">
        <f t="shared" si="260"/>
        <v>0.42222222222222222</v>
      </c>
    </row>
    <row r="5550" spans="1:18" x14ac:dyDescent="0.25">
      <c r="A5550" t="s">
        <v>216</v>
      </c>
      <c r="B5550" t="s">
        <v>8</v>
      </c>
      <c r="C5550" s="1">
        <v>44739</v>
      </c>
      <c r="D5550" s="1">
        <v>45103</v>
      </c>
      <c r="E5550" s="24">
        <v>364</v>
      </c>
      <c r="F5550">
        <v>1</v>
      </c>
      <c r="G5550">
        <v>4.3</v>
      </c>
      <c r="H5550">
        <v>1.2</v>
      </c>
      <c r="I5550" t="s">
        <v>21</v>
      </c>
      <c r="J5550">
        <v>29</v>
      </c>
      <c r="K5550">
        <v>19</v>
      </c>
      <c r="L5550">
        <v>45</v>
      </c>
      <c r="M5550" t="s">
        <v>217</v>
      </c>
      <c r="N5550" t="s">
        <v>31</v>
      </c>
      <c r="O5550" t="s">
        <v>212</v>
      </c>
      <c r="P5550">
        <f t="shared" si="258"/>
        <v>3.9540000000000002</v>
      </c>
      <c r="Q5550">
        <f t="shared" si="259"/>
        <v>0.34599999999999964</v>
      </c>
      <c r="R5550">
        <f t="shared" si="260"/>
        <v>0.42222222222222222</v>
      </c>
    </row>
    <row r="5551" spans="1:18" x14ac:dyDescent="0.25">
      <c r="A5551" t="s">
        <v>216</v>
      </c>
      <c r="B5551" t="s">
        <v>8</v>
      </c>
      <c r="C5551" s="1">
        <v>44739</v>
      </c>
      <c r="D5551" s="1">
        <v>45103</v>
      </c>
      <c r="E5551" s="24">
        <v>364</v>
      </c>
      <c r="F5551">
        <v>1</v>
      </c>
      <c r="G5551">
        <v>4.7</v>
      </c>
      <c r="H5551">
        <v>1.3</v>
      </c>
      <c r="I5551" t="s">
        <v>21</v>
      </c>
      <c r="J5551">
        <v>29</v>
      </c>
      <c r="K5551">
        <v>19</v>
      </c>
      <c r="L5551">
        <v>45</v>
      </c>
      <c r="M5551" t="s">
        <v>217</v>
      </c>
      <c r="N5551" t="s">
        <v>31</v>
      </c>
      <c r="O5551" t="s">
        <v>212</v>
      </c>
      <c r="P5551">
        <f t="shared" si="258"/>
        <v>3.9540000000000002</v>
      </c>
      <c r="Q5551">
        <f t="shared" si="259"/>
        <v>0.746</v>
      </c>
      <c r="R5551">
        <f t="shared" si="260"/>
        <v>0.42222222222222222</v>
      </c>
    </row>
    <row r="5552" spans="1:18" x14ac:dyDescent="0.25">
      <c r="A5552" t="s">
        <v>216</v>
      </c>
      <c r="B5552" t="s">
        <v>8</v>
      </c>
      <c r="C5552" s="1">
        <v>44739</v>
      </c>
      <c r="D5552" s="1">
        <v>45103</v>
      </c>
      <c r="E5552" s="24">
        <v>364</v>
      </c>
      <c r="F5552">
        <v>1</v>
      </c>
      <c r="G5552">
        <v>4</v>
      </c>
      <c r="H5552">
        <v>1.1000000000000001</v>
      </c>
      <c r="I5552" t="s">
        <v>21</v>
      </c>
      <c r="J5552">
        <v>29</v>
      </c>
      <c r="K5552">
        <v>19</v>
      </c>
      <c r="L5552">
        <v>45</v>
      </c>
      <c r="M5552" t="s">
        <v>217</v>
      </c>
      <c r="N5552" t="s">
        <v>31</v>
      </c>
      <c r="O5552" t="s">
        <v>212</v>
      </c>
      <c r="P5552">
        <f t="shared" si="258"/>
        <v>3.9540000000000002</v>
      </c>
      <c r="Q5552">
        <f t="shared" si="259"/>
        <v>4.5999999999999819E-2</v>
      </c>
      <c r="R5552">
        <f t="shared" si="260"/>
        <v>0.42222222222222222</v>
      </c>
    </row>
    <row r="5553" spans="1:18" x14ac:dyDescent="0.25">
      <c r="A5553" t="s">
        <v>216</v>
      </c>
      <c r="B5553" t="s">
        <v>8</v>
      </c>
      <c r="C5553" s="1">
        <v>44739</v>
      </c>
      <c r="D5553" s="1">
        <v>45103</v>
      </c>
      <c r="E5553" s="24">
        <v>364</v>
      </c>
      <c r="F5553">
        <v>1</v>
      </c>
      <c r="G5553">
        <v>4.5</v>
      </c>
      <c r="H5553">
        <v>1.3</v>
      </c>
      <c r="I5553" t="s">
        <v>21</v>
      </c>
      <c r="J5553">
        <v>29</v>
      </c>
      <c r="K5553">
        <v>19</v>
      </c>
      <c r="L5553">
        <v>45</v>
      </c>
      <c r="M5553" t="s">
        <v>217</v>
      </c>
      <c r="N5553" t="s">
        <v>31</v>
      </c>
      <c r="O5553" t="s">
        <v>212</v>
      </c>
      <c r="P5553">
        <f t="shared" si="258"/>
        <v>3.9540000000000002</v>
      </c>
      <c r="Q5553">
        <f t="shared" si="259"/>
        <v>0.54599999999999982</v>
      </c>
      <c r="R5553">
        <f t="shared" si="260"/>
        <v>0.42222222222222222</v>
      </c>
    </row>
    <row r="5554" spans="1:18" x14ac:dyDescent="0.25">
      <c r="A5554" t="s">
        <v>216</v>
      </c>
      <c r="B5554" t="s">
        <v>8</v>
      </c>
      <c r="C5554" s="1">
        <v>44739</v>
      </c>
      <c r="D5554" s="1">
        <v>45103</v>
      </c>
      <c r="E5554" s="24">
        <v>364</v>
      </c>
      <c r="F5554">
        <v>1</v>
      </c>
      <c r="G5554">
        <v>4.0999999999999996</v>
      </c>
      <c r="H5554">
        <v>1.1000000000000001</v>
      </c>
      <c r="I5554" t="s">
        <v>21</v>
      </c>
      <c r="J5554">
        <v>29</v>
      </c>
      <c r="K5554">
        <v>19</v>
      </c>
      <c r="L5554">
        <v>45</v>
      </c>
      <c r="M5554" t="s">
        <v>217</v>
      </c>
      <c r="N5554" t="s">
        <v>31</v>
      </c>
      <c r="O5554" t="s">
        <v>212</v>
      </c>
      <c r="P5554">
        <f t="shared" si="258"/>
        <v>3.9540000000000002</v>
      </c>
      <c r="Q5554">
        <f t="shared" si="259"/>
        <v>0.14599999999999946</v>
      </c>
      <c r="R5554">
        <f t="shared" si="260"/>
        <v>0.42222222222222222</v>
      </c>
    </row>
    <row r="5555" spans="1:18" x14ac:dyDescent="0.25">
      <c r="A5555" t="s">
        <v>216</v>
      </c>
      <c r="B5555" t="s">
        <v>8</v>
      </c>
      <c r="C5555" s="1">
        <v>44739</v>
      </c>
      <c r="D5555" s="1">
        <v>45103</v>
      </c>
      <c r="E5555" s="24">
        <v>364</v>
      </c>
      <c r="F5555">
        <v>1</v>
      </c>
      <c r="G5555">
        <v>4.3</v>
      </c>
      <c r="H5555">
        <v>1.2</v>
      </c>
      <c r="I5555" t="s">
        <v>21</v>
      </c>
      <c r="J5555">
        <v>29</v>
      </c>
      <c r="K5555">
        <v>19</v>
      </c>
      <c r="L5555">
        <v>45</v>
      </c>
      <c r="M5555" t="s">
        <v>217</v>
      </c>
      <c r="N5555" t="s">
        <v>31</v>
      </c>
      <c r="O5555" t="s">
        <v>212</v>
      </c>
      <c r="P5555">
        <f t="shared" si="258"/>
        <v>3.9540000000000002</v>
      </c>
      <c r="Q5555">
        <f t="shared" si="259"/>
        <v>0.34599999999999964</v>
      </c>
      <c r="R5555">
        <f t="shared" si="260"/>
        <v>0.42222222222222222</v>
      </c>
    </row>
    <row r="5556" spans="1:18" x14ac:dyDescent="0.25">
      <c r="A5556" t="s">
        <v>216</v>
      </c>
      <c r="B5556" t="s">
        <v>8</v>
      </c>
      <c r="C5556" s="1">
        <v>44739</v>
      </c>
      <c r="D5556" s="1">
        <v>45103</v>
      </c>
      <c r="E5556" s="24">
        <v>364</v>
      </c>
      <c r="F5556">
        <v>1</v>
      </c>
      <c r="G5556">
        <v>4.4000000000000004</v>
      </c>
      <c r="H5556">
        <v>1.2</v>
      </c>
      <c r="I5556" t="s">
        <v>21</v>
      </c>
      <c r="J5556">
        <v>29</v>
      </c>
      <c r="K5556">
        <v>19</v>
      </c>
      <c r="L5556">
        <v>45</v>
      </c>
      <c r="M5556" t="s">
        <v>217</v>
      </c>
      <c r="N5556" t="s">
        <v>31</v>
      </c>
      <c r="O5556" t="s">
        <v>212</v>
      </c>
      <c r="P5556">
        <f t="shared" si="258"/>
        <v>3.9540000000000002</v>
      </c>
      <c r="Q5556">
        <f t="shared" si="259"/>
        <v>0.44600000000000017</v>
      </c>
      <c r="R5556">
        <f t="shared" si="260"/>
        <v>0.42222222222222222</v>
      </c>
    </row>
    <row r="5557" spans="1:18" x14ac:dyDescent="0.25">
      <c r="A5557" t="s">
        <v>216</v>
      </c>
      <c r="B5557" t="s">
        <v>8</v>
      </c>
      <c r="C5557" s="1">
        <v>44739</v>
      </c>
      <c r="D5557" s="1">
        <v>45103</v>
      </c>
      <c r="E5557" s="24">
        <v>364</v>
      </c>
      <c r="F5557">
        <v>1</v>
      </c>
      <c r="G5557">
        <v>3.9</v>
      </c>
      <c r="H5557">
        <v>1.1000000000000001</v>
      </c>
      <c r="I5557" t="s">
        <v>21</v>
      </c>
      <c r="J5557">
        <v>29</v>
      </c>
      <c r="K5557">
        <v>19</v>
      </c>
      <c r="L5557">
        <v>45</v>
      </c>
      <c r="M5557" t="s">
        <v>217</v>
      </c>
      <c r="N5557" t="s">
        <v>31</v>
      </c>
      <c r="O5557" t="s">
        <v>212</v>
      </c>
      <c r="P5557">
        <f t="shared" si="258"/>
        <v>3.9540000000000002</v>
      </c>
      <c r="Q5557">
        <f t="shared" si="259"/>
        <v>-5.400000000000027E-2</v>
      </c>
      <c r="R5557">
        <f t="shared" si="260"/>
        <v>0.42222222222222222</v>
      </c>
    </row>
    <row r="5558" spans="1:18" x14ac:dyDescent="0.25">
      <c r="A5558" t="s">
        <v>216</v>
      </c>
      <c r="B5558" t="s">
        <v>8</v>
      </c>
      <c r="C5558" s="1">
        <v>44739</v>
      </c>
      <c r="D5558" s="1">
        <v>45103</v>
      </c>
      <c r="E5558" s="24">
        <v>364</v>
      </c>
      <c r="F5558">
        <v>1</v>
      </c>
      <c r="G5558">
        <v>3.6</v>
      </c>
      <c r="H5558">
        <v>1</v>
      </c>
      <c r="I5558" t="s">
        <v>21</v>
      </c>
      <c r="J5558">
        <v>29</v>
      </c>
      <c r="K5558">
        <v>19</v>
      </c>
      <c r="L5558">
        <v>45</v>
      </c>
      <c r="M5558" t="s">
        <v>217</v>
      </c>
      <c r="N5558" t="s">
        <v>31</v>
      </c>
      <c r="O5558" t="s">
        <v>212</v>
      </c>
      <c r="P5558">
        <f t="shared" si="258"/>
        <v>3.9540000000000002</v>
      </c>
      <c r="Q5558">
        <f t="shared" si="259"/>
        <v>-0.35400000000000009</v>
      </c>
      <c r="R5558">
        <f t="shared" si="260"/>
        <v>0.42222222222222222</v>
      </c>
    </row>
    <row r="5559" spans="1:18" x14ac:dyDescent="0.25">
      <c r="A5559" t="s">
        <v>216</v>
      </c>
      <c r="B5559" t="s">
        <v>8</v>
      </c>
      <c r="C5559" s="1">
        <v>44739</v>
      </c>
      <c r="D5559" s="1">
        <v>45103</v>
      </c>
      <c r="E5559" s="24">
        <v>364</v>
      </c>
      <c r="F5559">
        <v>1</v>
      </c>
      <c r="G5559">
        <v>4</v>
      </c>
      <c r="H5559">
        <v>1.1000000000000001</v>
      </c>
      <c r="I5559" t="s">
        <v>21</v>
      </c>
      <c r="J5559">
        <v>29</v>
      </c>
      <c r="K5559">
        <v>19</v>
      </c>
      <c r="L5559">
        <v>45</v>
      </c>
      <c r="M5559" t="s">
        <v>217</v>
      </c>
      <c r="N5559" t="s">
        <v>31</v>
      </c>
      <c r="O5559" t="s">
        <v>212</v>
      </c>
      <c r="P5559">
        <f t="shared" si="258"/>
        <v>3.9540000000000002</v>
      </c>
      <c r="Q5559">
        <f t="shared" si="259"/>
        <v>4.5999999999999819E-2</v>
      </c>
      <c r="R5559">
        <f t="shared" si="260"/>
        <v>0.42222222222222222</v>
      </c>
    </row>
    <row r="5560" spans="1:18" x14ac:dyDescent="0.25">
      <c r="A5560" t="s">
        <v>222</v>
      </c>
      <c r="B5560" t="s">
        <v>8</v>
      </c>
      <c r="C5560" s="1">
        <v>44757</v>
      </c>
      <c r="D5560" s="1">
        <v>45124</v>
      </c>
      <c r="E5560" s="24">
        <v>367</v>
      </c>
      <c r="F5560">
        <v>1</v>
      </c>
      <c r="G5560">
        <v>5.0999999999999996</v>
      </c>
      <c r="H5560">
        <v>1.4</v>
      </c>
      <c r="I5560" t="s">
        <v>21</v>
      </c>
      <c r="J5560">
        <v>30</v>
      </c>
      <c r="K5560">
        <v>22</v>
      </c>
      <c r="L5560">
        <v>45</v>
      </c>
      <c r="M5560" t="s">
        <v>223</v>
      </c>
      <c r="N5560" t="s">
        <v>33</v>
      </c>
      <c r="O5560" t="s">
        <v>224</v>
      </c>
      <c r="P5560">
        <f t="shared" si="258"/>
        <v>3.972</v>
      </c>
      <c r="Q5560">
        <f t="shared" si="259"/>
        <v>1.1279999999999997</v>
      </c>
      <c r="R5560">
        <f t="shared" si="260"/>
        <v>0.48888888888888887</v>
      </c>
    </row>
    <row r="5561" spans="1:18" x14ac:dyDescent="0.25">
      <c r="A5561" t="s">
        <v>222</v>
      </c>
      <c r="B5561" t="s">
        <v>8</v>
      </c>
      <c r="C5561" s="1">
        <v>44757</v>
      </c>
      <c r="D5561" s="1">
        <v>45124</v>
      </c>
      <c r="E5561" s="24">
        <v>367</v>
      </c>
      <c r="F5561">
        <v>1</v>
      </c>
      <c r="G5561">
        <v>4.4000000000000004</v>
      </c>
      <c r="H5561">
        <v>1.1000000000000001</v>
      </c>
      <c r="I5561" t="s">
        <v>21</v>
      </c>
      <c r="J5561">
        <v>30</v>
      </c>
      <c r="K5561">
        <v>22</v>
      </c>
      <c r="L5561">
        <v>45</v>
      </c>
      <c r="M5561" t="s">
        <v>223</v>
      </c>
      <c r="N5561" t="s">
        <v>33</v>
      </c>
      <c r="O5561" t="s">
        <v>224</v>
      </c>
      <c r="P5561">
        <f t="shared" si="258"/>
        <v>3.972</v>
      </c>
      <c r="Q5561">
        <f t="shared" si="259"/>
        <v>0.42800000000000038</v>
      </c>
      <c r="R5561">
        <f t="shared" si="260"/>
        <v>0.48888888888888887</v>
      </c>
    </row>
    <row r="5562" spans="1:18" x14ac:dyDescent="0.25">
      <c r="A5562" t="s">
        <v>222</v>
      </c>
      <c r="B5562" t="s">
        <v>8</v>
      </c>
      <c r="C5562" s="1">
        <v>44757</v>
      </c>
      <c r="D5562" s="1">
        <v>45124</v>
      </c>
      <c r="E5562" s="24">
        <v>367</v>
      </c>
      <c r="F5562">
        <v>1</v>
      </c>
      <c r="G5562">
        <v>3.5</v>
      </c>
      <c r="H5562">
        <v>0.9</v>
      </c>
      <c r="I5562" t="s">
        <v>21</v>
      </c>
      <c r="J5562">
        <v>30</v>
      </c>
      <c r="K5562">
        <v>22</v>
      </c>
      <c r="L5562">
        <v>45</v>
      </c>
      <c r="M5562" t="s">
        <v>223</v>
      </c>
      <c r="N5562" t="s">
        <v>33</v>
      </c>
      <c r="O5562" t="s">
        <v>224</v>
      </c>
      <c r="P5562">
        <f t="shared" si="258"/>
        <v>3.972</v>
      </c>
      <c r="Q5562">
        <f t="shared" si="259"/>
        <v>-0.47199999999999998</v>
      </c>
      <c r="R5562">
        <f t="shared" si="260"/>
        <v>0.48888888888888887</v>
      </c>
    </row>
    <row r="5563" spans="1:18" x14ac:dyDescent="0.25">
      <c r="A5563" t="s">
        <v>222</v>
      </c>
      <c r="B5563" t="s">
        <v>8</v>
      </c>
      <c r="C5563" s="1">
        <v>44757</v>
      </c>
      <c r="D5563" s="1">
        <v>45124</v>
      </c>
      <c r="E5563" s="24">
        <v>367</v>
      </c>
      <c r="F5563">
        <v>1</v>
      </c>
      <c r="G5563">
        <v>2.8</v>
      </c>
      <c r="H5563">
        <v>0.8</v>
      </c>
      <c r="I5563" t="s">
        <v>21</v>
      </c>
      <c r="J5563">
        <v>30</v>
      </c>
      <c r="K5563">
        <v>22</v>
      </c>
      <c r="L5563">
        <v>45</v>
      </c>
      <c r="M5563" t="s">
        <v>223</v>
      </c>
      <c r="N5563" t="s">
        <v>33</v>
      </c>
      <c r="O5563" t="s">
        <v>224</v>
      </c>
      <c r="P5563">
        <f t="shared" si="258"/>
        <v>3.972</v>
      </c>
      <c r="Q5563">
        <f t="shared" si="259"/>
        <v>-1.1720000000000002</v>
      </c>
      <c r="R5563">
        <f t="shared" si="260"/>
        <v>0.48888888888888887</v>
      </c>
    </row>
    <row r="5564" spans="1:18" x14ac:dyDescent="0.25">
      <c r="A5564" t="s">
        <v>222</v>
      </c>
      <c r="B5564" t="s">
        <v>8</v>
      </c>
      <c r="C5564" s="1">
        <v>44757</v>
      </c>
      <c r="D5564" s="1">
        <v>45124</v>
      </c>
      <c r="E5564" s="24">
        <v>367</v>
      </c>
      <c r="F5564">
        <v>1</v>
      </c>
      <c r="G5564">
        <v>4.7</v>
      </c>
      <c r="H5564">
        <v>1.2</v>
      </c>
      <c r="I5564" t="s">
        <v>21</v>
      </c>
      <c r="J5564">
        <v>30</v>
      </c>
      <c r="K5564">
        <v>22</v>
      </c>
      <c r="L5564">
        <v>45</v>
      </c>
      <c r="M5564" t="s">
        <v>223</v>
      </c>
      <c r="N5564" t="s">
        <v>33</v>
      </c>
      <c r="O5564" t="s">
        <v>224</v>
      </c>
      <c r="P5564">
        <f t="shared" si="258"/>
        <v>3.972</v>
      </c>
      <c r="Q5564">
        <f t="shared" si="259"/>
        <v>0.7280000000000002</v>
      </c>
      <c r="R5564">
        <f t="shared" si="260"/>
        <v>0.48888888888888887</v>
      </c>
    </row>
    <row r="5565" spans="1:18" x14ac:dyDescent="0.25">
      <c r="A5565" t="s">
        <v>222</v>
      </c>
      <c r="B5565" t="s">
        <v>8</v>
      </c>
      <c r="C5565" s="1">
        <v>44757</v>
      </c>
      <c r="D5565" s="1">
        <v>45124</v>
      </c>
      <c r="E5565" s="24">
        <v>367</v>
      </c>
      <c r="F5565">
        <v>1</v>
      </c>
      <c r="G5565">
        <v>4.3</v>
      </c>
      <c r="H5565">
        <v>1.2</v>
      </c>
      <c r="I5565" t="s">
        <v>21</v>
      </c>
      <c r="J5565">
        <v>30</v>
      </c>
      <c r="K5565">
        <v>22</v>
      </c>
      <c r="L5565">
        <v>45</v>
      </c>
      <c r="M5565" t="s">
        <v>223</v>
      </c>
      <c r="N5565" t="s">
        <v>33</v>
      </c>
      <c r="O5565" t="s">
        <v>224</v>
      </c>
      <c r="P5565">
        <f t="shared" si="258"/>
        <v>3.972</v>
      </c>
      <c r="Q5565">
        <f t="shared" si="259"/>
        <v>0.32799999999999985</v>
      </c>
      <c r="R5565">
        <f t="shared" si="260"/>
        <v>0.48888888888888887</v>
      </c>
    </row>
    <row r="5566" spans="1:18" x14ac:dyDescent="0.25">
      <c r="A5566" t="s">
        <v>222</v>
      </c>
      <c r="B5566" t="s">
        <v>8</v>
      </c>
      <c r="C5566" s="1">
        <v>44757</v>
      </c>
      <c r="D5566" s="1">
        <v>45124</v>
      </c>
      <c r="E5566" s="24">
        <v>367</v>
      </c>
      <c r="F5566">
        <v>1</v>
      </c>
      <c r="G5566">
        <v>4.5999999999999996</v>
      </c>
      <c r="H5566">
        <v>1.3</v>
      </c>
      <c r="I5566" t="s">
        <v>21</v>
      </c>
      <c r="J5566">
        <v>30</v>
      </c>
      <c r="K5566">
        <v>22</v>
      </c>
      <c r="L5566">
        <v>45</v>
      </c>
      <c r="M5566" t="s">
        <v>223</v>
      </c>
      <c r="N5566" t="s">
        <v>33</v>
      </c>
      <c r="O5566" t="s">
        <v>224</v>
      </c>
      <c r="P5566">
        <f t="shared" si="258"/>
        <v>3.972</v>
      </c>
      <c r="Q5566">
        <f t="shared" si="259"/>
        <v>0.62799999999999967</v>
      </c>
      <c r="R5566">
        <f t="shared" si="260"/>
        <v>0.48888888888888887</v>
      </c>
    </row>
    <row r="5567" spans="1:18" x14ac:dyDescent="0.25">
      <c r="A5567" t="s">
        <v>222</v>
      </c>
      <c r="B5567" t="s">
        <v>8</v>
      </c>
      <c r="C5567" s="1">
        <v>44757</v>
      </c>
      <c r="D5567" s="1">
        <v>45124</v>
      </c>
      <c r="E5567" s="24">
        <v>367</v>
      </c>
      <c r="F5567">
        <v>1</v>
      </c>
      <c r="G5567">
        <v>4.0999999999999996</v>
      </c>
      <c r="H5567">
        <v>1.1000000000000001</v>
      </c>
      <c r="I5567" t="s">
        <v>21</v>
      </c>
      <c r="J5567">
        <v>30</v>
      </c>
      <c r="K5567">
        <v>22</v>
      </c>
      <c r="L5567">
        <v>45</v>
      </c>
      <c r="M5567" t="s">
        <v>223</v>
      </c>
      <c r="N5567" t="s">
        <v>33</v>
      </c>
      <c r="O5567" t="s">
        <v>224</v>
      </c>
      <c r="P5567">
        <f t="shared" si="258"/>
        <v>3.972</v>
      </c>
      <c r="Q5567">
        <f t="shared" si="259"/>
        <v>0.12799999999999967</v>
      </c>
      <c r="R5567">
        <f t="shared" si="260"/>
        <v>0.48888888888888887</v>
      </c>
    </row>
    <row r="5568" spans="1:18" x14ac:dyDescent="0.25">
      <c r="A5568" t="s">
        <v>222</v>
      </c>
      <c r="B5568" t="s">
        <v>8</v>
      </c>
      <c r="C5568" s="1">
        <v>44757</v>
      </c>
      <c r="D5568" s="1">
        <v>45124</v>
      </c>
      <c r="E5568" s="24">
        <v>367</v>
      </c>
      <c r="F5568">
        <v>1</v>
      </c>
      <c r="G5568">
        <v>4.3</v>
      </c>
      <c r="H5568">
        <v>1.1000000000000001</v>
      </c>
      <c r="I5568" t="s">
        <v>21</v>
      </c>
      <c r="J5568">
        <v>30</v>
      </c>
      <c r="K5568">
        <v>22</v>
      </c>
      <c r="L5568">
        <v>45</v>
      </c>
      <c r="M5568" t="s">
        <v>223</v>
      </c>
      <c r="N5568" t="s">
        <v>33</v>
      </c>
      <c r="O5568" t="s">
        <v>224</v>
      </c>
      <c r="P5568">
        <f t="shared" si="258"/>
        <v>3.972</v>
      </c>
      <c r="Q5568">
        <f t="shared" si="259"/>
        <v>0.32799999999999985</v>
      </c>
      <c r="R5568">
        <f t="shared" si="260"/>
        <v>0.48888888888888887</v>
      </c>
    </row>
    <row r="5569" spans="1:18" x14ac:dyDescent="0.25">
      <c r="A5569" t="s">
        <v>222</v>
      </c>
      <c r="B5569" t="s">
        <v>8</v>
      </c>
      <c r="C5569" s="1">
        <v>44757</v>
      </c>
      <c r="D5569" s="1">
        <v>45124</v>
      </c>
      <c r="E5569" s="24">
        <v>367</v>
      </c>
      <c r="F5569">
        <v>1</v>
      </c>
      <c r="G5569">
        <v>4.7</v>
      </c>
      <c r="H5569">
        <v>1.3</v>
      </c>
      <c r="I5569" t="s">
        <v>21</v>
      </c>
      <c r="J5569">
        <v>30</v>
      </c>
      <c r="K5569">
        <v>22</v>
      </c>
      <c r="L5569">
        <v>45</v>
      </c>
      <c r="M5569" t="s">
        <v>223</v>
      </c>
      <c r="N5569" t="s">
        <v>33</v>
      </c>
      <c r="O5569" t="s">
        <v>224</v>
      </c>
      <c r="P5569">
        <f t="shared" si="258"/>
        <v>3.972</v>
      </c>
      <c r="Q5569">
        <f t="shared" si="259"/>
        <v>0.7280000000000002</v>
      </c>
      <c r="R5569">
        <f t="shared" si="260"/>
        <v>0.48888888888888887</v>
      </c>
    </row>
    <row r="5570" spans="1:18" x14ac:dyDescent="0.25">
      <c r="A5570" t="s">
        <v>222</v>
      </c>
      <c r="B5570" t="s">
        <v>8</v>
      </c>
      <c r="C5570" s="1">
        <v>44757</v>
      </c>
      <c r="D5570" s="1">
        <v>45124</v>
      </c>
      <c r="E5570" s="24">
        <v>367</v>
      </c>
      <c r="F5570">
        <v>1</v>
      </c>
      <c r="G5570">
        <v>4.7</v>
      </c>
      <c r="H5570">
        <v>1.3</v>
      </c>
      <c r="I5570" t="s">
        <v>21</v>
      </c>
      <c r="J5570">
        <v>30</v>
      </c>
      <c r="K5570">
        <v>22</v>
      </c>
      <c r="L5570">
        <v>45</v>
      </c>
      <c r="M5570" t="s">
        <v>223</v>
      </c>
      <c r="N5570" t="s">
        <v>33</v>
      </c>
      <c r="O5570" t="s">
        <v>224</v>
      </c>
      <c r="P5570">
        <f t="shared" si="258"/>
        <v>3.972</v>
      </c>
      <c r="Q5570">
        <f t="shared" si="259"/>
        <v>0.7280000000000002</v>
      </c>
      <c r="R5570">
        <f t="shared" si="260"/>
        <v>0.48888888888888887</v>
      </c>
    </row>
    <row r="5571" spans="1:18" x14ac:dyDescent="0.25">
      <c r="A5571" t="s">
        <v>222</v>
      </c>
      <c r="B5571" t="s">
        <v>8</v>
      </c>
      <c r="C5571" s="1">
        <v>44757</v>
      </c>
      <c r="D5571" s="1">
        <v>45124</v>
      </c>
      <c r="E5571" s="24">
        <v>367</v>
      </c>
      <c r="F5571">
        <v>1</v>
      </c>
      <c r="G5571">
        <v>4.4000000000000004</v>
      </c>
      <c r="H5571">
        <v>1.2</v>
      </c>
      <c r="I5571" t="s">
        <v>21</v>
      </c>
      <c r="J5571">
        <v>30</v>
      </c>
      <c r="K5571">
        <v>22</v>
      </c>
      <c r="L5571">
        <v>45</v>
      </c>
      <c r="M5571" t="s">
        <v>223</v>
      </c>
      <c r="N5571" t="s">
        <v>33</v>
      </c>
      <c r="O5571" t="s">
        <v>224</v>
      </c>
      <c r="P5571">
        <f t="shared" ref="P5571:P5634" si="261">IF(B5571="AltCom",E5571*0.003+1.43,IF(B5571="EreCya",E5571*0.003+2.87,IF(B5571="JulOrn",E5571*0.004+2.3,IF(B5571="LepElo",E5571*0.011+0.91,IF(B5571="NeoPul",E5571*0.004+2.46,IF(B5571="NeoTet","NT",IF(B5571="TelTem",E5571*0.006+1.77,IF(B5571="VarMoo",E5571*0.003+1.67,"AAAAAAAAAH"))))))))</f>
        <v>3.972</v>
      </c>
      <c r="Q5571">
        <f t="shared" ref="Q5571:Q5634" si="262">IF(B5571="NeoTet", "NA", G5571-P5571)</f>
        <v>0.42800000000000038</v>
      </c>
      <c r="R5571">
        <f t="shared" ref="R5571:R5634" si="263">K5571/L5571</f>
        <v>0.48888888888888887</v>
      </c>
    </row>
    <row r="5572" spans="1:18" x14ac:dyDescent="0.25">
      <c r="A5572" t="s">
        <v>222</v>
      </c>
      <c r="B5572" t="s">
        <v>8</v>
      </c>
      <c r="C5572" s="1">
        <v>44757</v>
      </c>
      <c r="D5572" s="1">
        <v>45124</v>
      </c>
      <c r="E5572" s="24">
        <v>367</v>
      </c>
      <c r="F5572">
        <v>1</v>
      </c>
      <c r="G5572">
        <v>4.4000000000000004</v>
      </c>
      <c r="H5572">
        <v>1.2</v>
      </c>
      <c r="I5572" t="s">
        <v>21</v>
      </c>
      <c r="J5572">
        <v>30</v>
      </c>
      <c r="K5572">
        <v>22</v>
      </c>
      <c r="L5572">
        <v>45</v>
      </c>
      <c r="M5572" t="s">
        <v>223</v>
      </c>
      <c r="N5572" t="s">
        <v>33</v>
      </c>
      <c r="O5572" t="s">
        <v>224</v>
      </c>
      <c r="P5572">
        <f t="shared" si="261"/>
        <v>3.972</v>
      </c>
      <c r="Q5572">
        <f t="shared" si="262"/>
        <v>0.42800000000000038</v>
      </c>
      <c r="R5572">
        <f t="shared" si="263"/>
        <v>0.48888888888888887</v>
      </c>
    </row>
    <row r="5573" spans="1:18" x14ac:dyDescent="0.25">
      <c r="A5573" t="s">
        <v>222</v>
      </c>
      <c r="B5573" t="s">
        <v>8</v>
      </c>
      <c r="C5573" s="1">
        <v>44757</v>
      </c>
      <c r="D5573" s="1">
        <v>45124</v>
      </c>
      <c r="E5573" s="24">
        <v>367</v>
      </c>
      <c r="F5573">
        <v>1</v>
      </c>
      <c r="G5573">
        <v>4.0999999999999996</v>
      </c>
      <c r="H5573">
        <v>1.1000000000000001</v>
      </c>
      <c r="I5573" t="s">
        <v>21</v>
      </c>
      <c r="J5573">
        <v>30</v>
      </c>
      <c r="K5573">
        <v>22</v>
      </c>
      <c r="L5573">
        <v>45</v>
      </c>
      <c r="M5573" t="s">
        <v>223</v>
      </c>
      <c r="N5573" t="s">
        <v>33</v>
      </c>
      <c r="O5573" t="s">
        <v>224</v>
      </c>
      <c r="P5573">
        <f t="shared" si="261"/>
        <v>3.972</v>
      </c>
      <c r="Q5573">
        <f t="shared" si="262"/>
        <v>0.12799999999999967</v>
      </c>
      <c r="R5573">
        <f t="shared" si="263"/>
        <v>0.48888888888888887</v>
      </c>
    </row>
    <row r="5574" spans="1:18" x14ac:dyDescent="0.25">
      <c r="A5574" t="s">
        <v>222</v>
      </c>
      <c r="B5574" t="s">
        <v>8</v>
      </c>
      <c r="C5574" s="1">
        <v>44757</v>
      </c>
      <c r="D5574" s="1">
        <v>45124</v>
      </c>
      <c r="E5574" s="24">
        <v>367</v>
      </c>
      <c r="F5574">
        <v>1</v>
      </c>
      <c r="G5574">
        <v>3.5</v>
      </c>
      <c r="H5574">
        <v>1</v>
      </c>
      <c r="I5574" t="s">
        <v>21</v>
      </c>
      <c r="J5574">
        <v>30</v>
      </c>
      <c r="K5574">
        <v>22</v>
      </c>
      <c r="L5574">
        <v>45</v>
      </c>
      <c r="M5574" t="s">
        <v>223</v>
      </c>
      <c r="N5574" t="s">
        <v>33</v>
      </c>
      <c r="O5574" t="s">
        <v>224</v>
      </c>
      <c r="P5574">
        <f t="shared" si="261"/>
        <v>3.972</v>
      </c>
      <c r="Q5574">
        <f t="shared" si="262"/>
        <v>-0.47199999999999998</v>
      </c>
      <c r="R5574">
        <f t="shared" si="263"/>
        <v>0.48888888888888887</v>
      </c>
    </row>
    <row r="5575" spans="1:18" x14ac:dyDescent="0.25">
      <c r="A5575" t="s">
        <v>222</v>
      </c>
      <c r="B5575" t="s">
        <v>8</v>
      </c>
      <c r="C5575" s="1">
        <v>44757</v>
      </c>
      <c r="D5575" s="1">
        <v>45124</v>
      </c>
      <c r="E5575" s="24">
        <v>367</v>
      </c>
      <c r="F5575">
        <v>1</v>
      </c>
      <c r="G5575">
        <v>3.1</v>
      </c>
      <c r="H5575">
        <v>0.8</v>
      </c>
      <c r="I5575" t="s">
        <v>21</v>
      </c>
      <c r="J5575">
        <v>30</v>
      </c>
      <c r="K5575">
        <v>22</v>
      </c>
      <c r="L5575">
        <v>45</v>
      </c>
      <c r="M5575" t="s">
        <v>223</v>
      </c>
      <c r="N5575" t="s">
        <v>33</v>
      </c>
      <c r="O5575" t="s">
        <v>224</v>
      </c>
      <c r="P5575">
        <f t="shared" si="261"/>
        <v>3.972</v>
      </c>
      <c r="Q5575">
        <f t="shared" si="262"/>
        <v>-0.87199999999999989</v>
      </c>
      <c r="R5575">
        <f t="shared" si="263"/>
        <v>0.48888888888888887</v>
      </c>
    </row>
    <row r="5576" spans="1:18" x14ac:dyDescent="0.25">
      <c r="A5576" t="s">
        <v>222</v>
      </c>
      <c r="B5576" t="s">
        <v>8</v>
      </c>
      <c r="C5576" s="1">
        <v>44757</v>
      </c>
      <c r="D5576" s="1">
        <v>45124</v>
      </c>
      <c r="E5576" s="24">
        <v>367</v>
      </c>
      <c r="F5576">
        <v>1</v>
      </c>
      <c r="G5576">
        <v>3.5</v>
      </c>
      <c r="H5576">
        <v>1</v>
      </c>
      <c r="I5576" t="s">
        <v>21</v>
      </c>
      <c r="J5576">
        <v>30</v>
      </c>
      <c r="K5576">
        <v>22</v>
      </c>
      <c r="L5576">
        <v>45</v>
      </c>
      <c r="M5576" t="s">
        <v>223</v>
      </c>
      <c r="N5576" t="s">
        <v>33</v>
      </c>
      <c r="O5576" t="s">
        <v>224</v>
      </c>
      <c r="P5576">
        <f t="shared" si="261"/>
        <v>3.972</v>
      </c>
      <c r="Q5576">
        <f t="shared" si="262"/>
        <v>-0.47199999999999998</v>
      </c>
      <c r="R5576">
        <f t="shared" si="263"/>
        <v>0.48888888888888887</v>
      </c>
    </row>
    <row r="5577" spans="1:18" x14ac:dyDescent="0.25">
      <c r="A5577" t="s">
        <v>222</v>
      </c>
      <c r="B5577" t="s">
        <v>8</v>
      </c>
      <c r="C5577" s="1">
        <v>44757</v>
      </c>
      <c r="D5577" s="1">
        <v>45124</v>
      </c>
      <c r="E5577" s="24">
        <v>367</v>
      </c>
      <c r="F5577">
        <v>1</v>
      </c>
      <c r="G5577">
        <v>4.0999999999999996</v>
      </c>
      <c r="H5577">
        <v>1.1000000000000001</v>
      </c>
      <c r="I5577" t="s">
        <v>21</v>
      </c>
      <c r="J5577">
        <v>30</v>
      </c>
      <c r="K5577">
        <v>22</v>
      </c>
      <c r="L5577">
        <v>45</v>
      </c>
      <c r="M5577" t="s">
        <v>223</v>
      </c>
      <c r="N5577" t="s">
        <v>33</v>
      </c>
      <c r="O5577" t="s">
        <v>224</v>
      </c>
      <c r="P5577">
        <f t="shared" si="261"/>
        <v>3.972</v>
      </c>
      <c r="Q5577">
        <f t="shared" si="262"/>
        <v>0.12799999999999967</v>
      </c>
      <c r="R5577">
        <f t="shared" si="263"/>
        <v>0.48888888888888887</v>
      </c>
    </row>
    <row r="5578" spans="1:18" x14ac:dyDescent="0.25">
      <c r="A5578" t="s">
        <v>222</v>
      </c>
      <c r="B5578" t="s">
        <v>8</v>
      </c>
      <c r="C5578" s="1">
        <v>44757</v>
      </c>
      <c r="D5578" s="1">
        <v>45124</v>
      </c>
      <c r="E5578" s="24">
        <v>367</v>
      </c>
      <c r="F5578">
        <v>1</v>
      </c>
      <c r="G5578">
        <v>4.0999999999999996</v>
      </c>
      <c r="H5578">
        <v>1.1000000000000001</v>
      </c>
      <c r="I5578" t="s">
        <v>21</v>
      </c>
      <c r="J5578">
        <v>30</v>
      </c>
      <c r="K5578">
        <v>22</v>
      </c>
      <c r="L5578">
        <v>45</v>
      </c>
      <c r="M5578" t="s">
        <v>223</v>
      </c>
      <c r="N5578" t="s">
        <v>33</v>
      </c>
      <c r="O5578" t="s">
        <v>224</v>
      </c>
      <c r="P5578">
        <f t="shared" si="261"/>
        <v>3.972</v>
      </c>
      <c r="Q5578">
        <f t="shared" si="262"/>
        <v>0.12799999999999967</v>
      </c>
      <c r="R5578">
        <f t="shared" si="263"/>
        <v>0.48888888888888887</v>
      </c>
    </row>
    <row r="5579" spans="1:18" x14ac:dyDescent="0.25">
      <c r="A5579" t="s">
        <v>222</v>
      </c>
      <c r="B5579" t="s">
        <v>8</v>
      </c>
      <c r="C5579" s="1">
        <v>44757</v>
      </c>
      <c r="D5579" s="1">
        <v>45124</v>
      </c>
      <c r="E5579" s="24">
        <v>367</v>
      </c>
      <c r="F5579">
        <v>1</v>
      </c>
      <c r="G5579">
        <v>3.4</v>
      </c>
      <c r="H5579">
        <v>1</v>
      </c>
      <c r="I5579" t="s">
        <v>21</v>
      </c>
      <c r="J5579">
        <v>30</v>
      </c>
      <c r="K5579">
        <v>22</v>
      </c>
      <c r="L5579">
        <v>45</v>
      </c>
      <c r="M5579" t="s">
        <v>223</v>
      </c>
      <c r="N5579" t="s">
        <v>33</v>
      </c>
      <c r="O5579" t="s">
        <v>224</v>
      </c>
      <c r="P5579">
        <f t="shared" si="261"/>
        <v>3.972</v>
      </c>
      <c r="Q5579">
        <f t="shared" si="262"/>
        <v>-0.57200000000000006</v>
      </c>
      <c r="R5579">
        <f t="shared" si="263"/>
        <v>0.48888888888888887</v>
      </c>
    </row>
    <row r="5580" spans="1:18" x14ac:dyDescent="0.25">
      <c r="A5580" t="s">
        <v>222</v>
      </c>
      <c r="B5580" t="s">
        <v>8</v>
      </c>
      <c r="C5580" s="1">
        <v>44757</v>
      </c>
      <c r="D5580" s="1">
        <v>45124</v>
      </c>
      <c r="E5580" s="24">
        <v>367</v>
      </c>
      <c r="F5580">
        <v>1</v>
      </c>
      <c r="G5580">
        <v>3.6</v>
      </c>
      <c r="H5580">
        <v>1.1000000000000001</v>
      </c>
      <c r="I5580" t="s">
        <v>21</v>
      </c>
      <c r="J5580">
        <v>30</v>
      </c>
      <c r="K5580">
        <v>22</v>
      </c>
      <c r="L5580">
        <v>45</v>
      </c>
      <c r="M5580" t="s">
        <v>223</v>
      </c>
      <c r="N5580" t="s">
        <v>33</v>
      </c>
      <c r="O5580" t="s">
        <v>224</v>
      </c>
      <c r="P5580">
        <f t="shared" si="261"/>
        <v>3.972</v>
      </c>
      <c r="Q5580">
        <f t="shared" si="262"/>
        <v>-0.37199999999999989</v>
      </c>
      <c r="R5580">
        <f t="shared" si="263"/>
        <v>0.48888888888888887</v>
      </c>
    </row>
    <row r="5581" spans="1:18" x14ac:dyDescent="0.25">
      <c r="A5581" t="s">
        <v>222</v>
      </c>
      <c r="B5581" t="s">
        <v>8</v>
      </c>
      <c r="C5581" s="1">
        <v>44757</v>
      </c>
      <c r="D5581" s="1">
        <v>45124</v>
      </c>
      <c r="E5581" s="24">
        <v>367</v>
      </c>
      <c r="F5581">
        <v>1</v>
      </c>
      <c r="G5581">
        <v>4.0999999999999996</v>
      </c>
      <c r="H5581">
        <v>1.1000000000000001</v>
      </c>
      <c r="I5581" t="s">
        <v>21</v>
      </c>
      <c r="J5581">
        <v>30</v>
      </c>
      <c r="K5581">
        <v>22</v>
      </c>
      <c r="L5581">
        <v>45</v>
      </c>
      <c r="M5581" t="s">
        <v>223</v>
      </c>
      <c r="N5581" t="s">
        <v>33</v>
      </c>
      <c r="O5581" t="s">
        <v>224</v>
      </c>
      <c r="P5581">
        <f t="shared" si="261"/>
        <v>3.972</v>
      </c>
      <c r="Q5581">
        <f t="shared" si="262"/>
        <v>0.12799999999999967</v>
      </c>
      <c r="R5581">
        <f t="shared" si="263"/>
        <v>0.48888888888888887</v>
      </c>
    </row>
    <row r="5582" spans="1:18" x14ac:dyDescent="0.25">
      <c r="A5582" t="s">
        <v>218</v>
      </c>
      <c r="B5582" t="s">
        <v>8</v>
      </c>
      <c r="C5582" s="1">
        <v>44753</v>
      </c>
      <c r="D5582" s="1">
        <v>45125</v>
      </c>
      <c r="E5582" s="24">
        <v>372</v>
      </c>
      <c r="F5582">
        <v>1</v>
      </c>
      <c r="G5582">
        <v>6</v>
      </c>
      <c r="H5582">
        <v>1.6</v>
      </c>
      <c r="I5582" t="s">
        <v>21</v>
      </c>
      <c r="J5582">
        <v>29</v>
      </c>
      <c r="K5582">
        <v>9</v>
      </c>
      <c r="L5582">
        <v>45</v>
      </c>
      <c r="M5582" t="s">
        <v>219</v>
      </c>
      <c r="N5582" t="s">
        <v>32</v>
      </c>
      <c r="O5582" t="s">
        <v>215</v>
      </c>
      <c r="P5582">
        <f t="shared" si="261"/>
        <v>4.0020000000000007</v>
      </c>
      <c r="Q5582">
        <f t="shared" si="262"/>
        <v>1.9979999999999993</v>
      </c>
      <c r="R5582">
        <f t="shared" si="263"/>
        <v>0.2</v>
      </c>
    </row>
    <row r="5583" spans="1:18" x14ac:dyDescent="0.25">
      <c r="A5583" t="s">
        <v>218</v>
      </c>
      <c r="B5583" t="s">
        <v>8</v>
      </c>
      <c r="C5583" s="1">
        <v>44753</v>
      </c>
      <c r="D5583" s="1">
        <v>45125</v>
      </c>
      <c r="E5583" s="24">
        <v>372</v>
      </c>
      <c r="F5583">
        <v>1</v>
      </c>
      <c r="G5583">
        <v>4.4000000000000004</v>
      </c>
      <c r="H5583">
        <v>1.1000000000000001</v>
      </c>
      <c r="I5583" t="s">
        <v>21</v>
      </c>
      <c r="J5583">
        <v>29</v>
      </c>
      <c r="K5583">
        <v>9</v>
      </c>
      <c r="L5583">
        <v>45</v>
      </c>
      <c r="M5583" t="s">
        <v>219</v>
      </c>
      <c r="N5583" t="s">
        <v>32</v>
      </c>
      <c r="O5583" t="s">
        <v>215</v>
      </c>
      <c r="P5583">
        <f t="shared" si="261"/>
        <v>4.0020000000000007</v>
      </c>
      <c r="Q5583">
        <f t="shared" si="262"/>
        <v>0.39799999999999969</v>
      </c>
      <c r="R5583">
        <f t="shared" si="263"/>
        <v>0.2</v>
      </c>
    </row>
    <row r="5584" spans="1:18" x14ac:dyDescent="0.25">
      <c r="A5584" t="s">
        <v>218</v>
      </c>
      <c r="B5584" t="s">
        <v>8</v>
      </c>
      <c r="C5584" s="1">
        <v>44753</v>
      </c>
      <c r="D5584" s="1">
        <v>45125</v>
      </c>
      <c r="E5584" s="24">
        <v>372</v>
      </c>
      <c r="F5584">
        <v>1</v>
      </c>
      <c r="G5584">
        <v>3.5</v>
      </c>
      <c r="H5584">
        <v>1</v>
      </c>
      <c r="I5584" t="s">
        <v>21</v>
      </c>
      <c r="J5584">
        <v>29</v>
      </c>
      <c r="K5584">
        <v>9</v>
      </c>
      <c r="L5584">
        <v>45</v>
      </c>
      <c r="M5584" t="s">
        <v>219</v>
      </c>
      <c r="N5584" t="s">
        <v>32</v>
      </c>
      <c r="O5584" t="s">
        <v>215</v>
      </c>
      <c r="P5584">
        <f t="shared" si="261"/>
        <v>4.0020000000000007</v>
      </c>
      <c r="Q5584">
        <f t="shared" si="262"/>
        <v>-0.50200000000000067</v>
      </c>
      <c r="R5584">
        <f t="shared" si="263"/>
        <v>0.2</v>
      </c>
    </row>
    <row r="5585" spans="1:18" x14ac:dyDescent="0.25">
      <c r="A5585" t="s">
        <v>218</v>
      </c>
      <c r="B5585" t="s">
        <v>8</v>
      </c>
      <c r="C5585" s="1">
        <v>44753</v>
      </c>
      <c r="D5585" s="1">
        <v>45125</v>
      </c>
      <c r="E5585" s="24">
        <v>372</v>
      </c>
      <c r="F5585">
        <v>1</v>
      </c>
      <c r="G5585">
        <v>5.3</v>
      </c>
      <c r="H5585">
        <v>1.4</v>
      </c>
      <c r="I5585" t="s">
        <v>21</v>
      </c>
      <c r="J5585">
        <v>29</v>
      </c>
      <c r="K5585">
        <v>9</v>
      </c>
      <c r="L5585">
        <v>45</v>
      </c>
      <c r="M5585" t="s">
        <v>219</v>
      </c>
      <c r="N5585" t="s">
        <v>32</v>
      </c>
      <c r="O5585" t="s">
        <v>215</v>
      </c>
      <c r="P5585">
        <f t="shared" si="261"/>
        <v>4.0020000000000007</v>
      </c>
      <c r="Q5585">
        <f t="shared" si="262"/>
        <v>1.2979999999999992</v>
      </c>
      <c r="R5585">
        <f t="shared" si="263"/>
        <v>0.2</v>
      </c>
    </row>
    <row r="5586" spans="1:18" x14ac:dyDescent="0.25">
      <c r="A5586" t="s">
        <v>218</v>
      </c>
      <c r="B5586" t="s">
        <v>8</v>
      </c>
      <c r="C5586" s="1">
        <v>44753</v>
      </c>
      <c r="D5586" s="1">
        <v>45125</v>
      </c>
      <c r="E5586" s="24">
        <v>372</v>
      </c>
      <c r="F5586">
        <v>1</v>
      </c>
      <c r="G5586">
        <v>3.9</v>
      </c>
      <c r="H5586">
        <v>1.1000000000000001</v>
      </c>
      <c r="I5586" t="s">
        <v>21</v>
      </c>
      <c r="J5586">
        <v>29</v>
      </c>
      <c r="K5586">
        <v>9</v>
      </c>
      <c r="L5586">
        <v>45</v>
      </c>
      <c r="M5586" t="s">
        <v>219</v>
      </c>
      <c r="N5586" t="s">
        <v>32</v>
      </c>
      <c r="O5586" t="s">
        <v>215</v>
      </c>
      <c r="P5586">
        <f t="shared" si="261"/>
        <v>4.0020000000000007</v>
      </c>
      <c r="Q5586">
        <f t="shared" si="262"/>
        <v>-0.10200000000000076</v>
      </c>
      <c r="R5586">
        <f t="shared" si="263"/>
        <v>0.2</v>
      </c>
    </row>
    <row r="5587" spans="1:18" x14ac:dyDescent="0.25">
      <c r="A5587" t="s">
        <v>218</v>
      </c>
      <c r="B5587" t="s">
        <v>8</v>
      </c>
      <c r="C5587" s="1">
        <v>44753</v>
      </c>
      <c r="D5587" s="1">
        <v>45125</v>
      </c>
      <c r="E5587" s="24">
        <v>372</v>
      </c>
      <c r="F5587">
        <v>1</v>
      </c>
      <c r="G5587">
        <v>5.0999999999999996</v>
      </c>
      <c r="H5587">
        <v>1.4</v>
      </c>
      <c r="I5587" t="s">
        <v>21</v>
      </c>
      <c r="J5587">
        <v>29</v>
      </c>
      <c r="K5587">
        <v>9</v>
      </c>
      <c r="L5587">
        <v>45</v>
      </c>
      <c r="M5587" t="s">
        <v>219</v>
      </c>
      <c r="N5587" t="s">
        <v>32</v>
      </c>
      <c r="O5587" t="s">
        <v>215</v>
      </c>
      <c r="P5587">
        <f t="shared" si="261"/>
        <v>4.0020000000000007</v>
      </c>
      <c r="Q5587">
        <f t="shared" si="262"/>
        <v>1.097999999999999</v>
      </c>
      <c r="R5587">
        <f t="shared" si="263"/>
        <v>0.2</v>
      </c>
    </row>
    <row r="5588" spans="1:18" x14ac:dyDescent="0.25">
      <c r="A5588" t="s">
        <v>218</v>
      </c>
      <c r="B5588" t="s">
        <v>8</v>
      </c>
      <c r="C5588" s="1">
        <v>44753</v>
      </c>
      <c r="D5588" s="1">
        <v>45125</v>
      </c>
      <c r="E5588" s="24">
        <v>372</v>
      </c>
      <c r="F5588">
        <v>1</v>
      </c>
      <c r="G5588">
        <v>4.7</v>
      </c>
      <c r="H5588">
        <v>1.3</v>
      </c>
      <c r="I5588" t="s">
        <v>21</v>
      </c>
      <c r="J5588">
        <v>29</v>
      </c>
      <c r="K5588">
        <v>9</v>
      </c>
      <c r="L5588">
        <v>45</v>
      </c>
      <c r="M5588" t="s">
        <v>219</v>
      </c>
      <c r="N5588" t="s">
        <v>32</v>
      </c>
      <c r="O5588" t="s">
        <v>215</v>
      </c>
      <c r="P5588">
        <f t="shared" si="261"/>
        <v>4.0020000000000007</v>
      </c>
      <c r="Q5588">
        <f t="shared" si="262"/>
        <v>0.69799999999999951</v>
      </c>
      <c r="R5588">
        <f t="shared" si="263"/>
        <v>0.2</v>
      </c>
    </row>
    <row r="5589" spans="1:18" x14ac:dyDescent="0.25">
      <c r="A5589" t="s">
        <v>218</v>
      </c>
      <c r="B5589" t="s">
        <v>8</v>
      </c>
      <c r="C5589" s="1">
        <v>44753</v>
      </c>
      <c r="D5589" s="1">
        <v>45125</v>
      </c>
      <c r="E5589" s="24">
        <v>372</v>
      </c>
      <c r="F5589">
        <v>1</v>
      </c>
      <c r="G5589">
        <v>3.7</v>
      </c>
      <c r="H5589">
        <v>1</v>
      </c>
      <c r="I5589" t="s">
        <v>21</v>
      </c>
      <c r="J5589">
        <v>29</v>
      </c>
      <c r="K5589">
        <v>9</v>
      </c>
      <c r="L5589">
        <v>45</v>
      </c>
      <c r="M5589" t="s">
        <v>219</v>
      </c>
      <c r="N5589" t="s">
        <v>32</v>
      </c>
      <c r="O5589" t="s">
        <v>215</v>
      </c>
      <c r="P5589">
        <f t="shared" si="261"/>
        <v>4.0020000000000007</v>
      </c>
      <c r="Q5589">
        <f t="shared" si="262"/>
        <v>-0.30200000000000049</v>
      </c>
      <c r="R5589">
        <f t="shared" si="263"/>
        <v>0.2</v>
      </c>
    </row>
    <row r="5590" spans="1:18" x14ac:dyDescent="0.25">
      <c r="A5590" t="s">
        <v>218</v>
      </c>
      <c r="B5590" t="s">
        <v>8</v>
      </c>
      <c r="C5590" s="1">
        <v>44753</v>
      </c>
      <c r="D5590" s="1">
        <v>45125</v>
      </c>
      <c r="E5590" s="24">
        <v>372</v>
      </c>
      <c r="F5590">
        <v>1</v>
      </c>
      <c r="G5590">
        <v>5.4</v>
      </c>
      <c r="H5590">
        <v>1.5</v>
      </c>
      <c r="I5590" t="s">
        <v>21</v>
      </c>
      <c r="J5590">
        <v>29</v>
      </c>
      <c r="K5590">
        <v>9</v>
      </c>
      <c r="L5590">
        <v>45</v>
      </c>
      <c r="M5590" t="s">
        <v>219</v>
      </c>
      <c r="N5590" t="s">
        <v>32</v>
      </c>
      <c r="O5590" t="s">
        <v>215</v>
      </c>
      <c r="P5590">
        <f t="shared" si="261"/>
        <v>4.0020000000000007</v>
      </c>
      <c r="Q5590">
        <f t="shared" si="262"/>
        <v>1.3979999999999997</v>
      </c>
      <c r="R5590">
        <f t="shared" si="263"/>
        <v>0.2</v>
      </c>
    </row>
    <row r="5591" spans="1:18" x14ac:dyDescent="0.25">
      <c r="A5591" t="s">
        <v>220</v>
      </c>
      <c r="B5591" t="s">
        <v>8</v>
      </c>
      <c r="C5591" s="1">
        <v>44755</v>
      </c>
      <c r="D5591" s="1">
        <v>45125</v>
      </c>
      <c r="E5591" s="24">
        <v>370</v>
      </c>
      <c r="F5591">
        <v>1</v>
      </c>
      <c r="G5591">
        <v>4.9000000000000004</v>
      </c>
      <c r="H5591">
        <v>1.3</v>
      </c>
      <c r="I5591" t="s">
        <v>21</v>
      </c>
      <c r="J5591">
        <v>34</v>
      </c>
      <c r="K5591">
        <v>31</v>
      </c>
      <c r="L5591">
        <v>45</v>
      </c>
      <c r="M5591" t="s">
        <v>221</v>
      </c>
      <c r="N5591" t="s">
        <v>31</v>
      </c>
      <c r="O5591" t="s">
        <v>212</v>
      </c>
      <c r="P5591">
        <f t="shared" si="261"/>
        <v>3.99</v>
      </c>
      <c r="Q5591">
        <f t="shared" si="262"/>
        <v>0.91000000000000014</v>
      </c>
      <c r="R5591">
        <f t="shared" si="263"/>
        <v>0.68888888888888888</v>
      </c>
    </row>
    <row r="5592" spans="1:18" x14ac:dyDescent="0.25">
      <c r="A5592" t="s">
        <v>220</v>
      </c>
      <c r="B5592" t="s">
        <v>8</v>
      </c>
      <c r="C5592" s="1">
        <v>44755</v>
      </c>
      <c r="D5592" s="1">
        <v>45125</v>
      </c>
      <c r="E5592" s="24">
        <v>370</v>
      </c>
      <c r="F5592">
        <v>1</v>
      </c>
      <c r="G5592">
        <v>4.5</v>
      </c>
      <c r="H5592">
        <v>1.2</v>
      </c>
      <c r="I5592" t="s">
        <v>21</v>
      </c>
      <c r="J5592">
        <v>34</v>
      </c>
      <c r="K5592">
        <v>31</v>
      </c>
      <c r="L5592">
        <v>45</v>
      </c>
      <c r="M5592" t="s">
        <v>221</v>
      </c>
      <c r="N5592" t="s">
        <v>31</v>
      </c>
      <c r="O5592" t="s">
        <v>212</v>
      </c>
      <c r="P5592">
        <f t="shared" si="261"/>
        <v>3.99</v>
      </c>
      <c r="Q5592">
        <f t="shared" si="262"/>
        <v>0.50999999999999979</v>
      </c>
      <c r="R5592">
        <f t="shared" si="263"/>
        <v>0.68888888888888888</v>
      </c>
    </row>
    <row r="5593" spans="1:18" x14ac:dyDescent="0.25">
      <c r="A5593" t="s">
        <v>220</v>
      </c>
      <c r="B5593" t="s">
        <v>8</v>
      </c>
      <c r="C5593" s="1">
        <v>44755</v>
      </c>
      <c r="D5593" s="1">
        <v>45125</v>
      </c>
      <c r="E5593" s="24">
        <v>370</v>
      </c>
      <c r="F5593">
        <v>1</v>
      </c>
      <c r="G5593">
        <v>3.7</v>
      </c>
      <c r="H5593">
        <v>1</v>
      </c>
      <c r="I5593" t="s">
        <v>21</v>
      </c>
      <c r="J5593">
        <v>34</v>
      </c>
      <c r="K5593">
        <v>31</v>
      </c>
      <c r="L5593">
        <v>45</v>
      </c>
      <c r="M5593" t="s">
        <v>221</v>
      </c>
      <c r="N5593" t="s">
        <v>31</v>
      </c>
      <c r="O5593" t="s">
        <v>212</v>
      </c>
      <c r="P5593">
        <f t="shared" si="261"/>
        <v>3.99</v>
      </c>
      <c r="Q5593">
        <f t="shared" si="262"/>
        <v>-0.29000000000000004</v>
      </c>
      <c r="R5593">
        <f t="shared" si="263"/>
        <v>0.68888888888888888</v>
      </c>
    </row>
    <row r="5594" spans="1:18" x14ac:dyDescent="0.25">
      <c r="A5594" t="s">
        <v>220</v>
      </c>
      <c r="B5594" t="s">
        <v>8</v>
      </c>
      <c r="C5594" s="1">
        <v>44755</v>
      </c>
      <c r="D5594" s="1">
        <v>45125</v>
      </c>
      <c r="E5594" s="24">
        <v>370</v>
      </c>
      <c r="F5594">
        <v>1</v>
      </c>
      <c r="G5594">
        <v>3.1</v>
      </c>
      <c r="H5594">
        <v>0.9</v>
      </c>
      <c r="I5594" t="s">
        <v>21</v>
      </c>
      <c r="J5594">
        <v>34</v>
      </c>
      <c r="K5594">
        <v>31</v>
      </c>
      <c r="L5594">
        <v>45</v>
      </c>
      <c r="M5594" t="s">
        <v>221</v>
      </c>
      <c r="N5594" t="s">
        <v>31</v>
      </c>
      <c r="O5594" t="s">
        <v>212</v>
      </c>
      <c r="P5594">
        <f t="shared" si="261"/>
        <v>3.99</v>
      </c>
      <c r="Q5594">
        <f t="shared" si="262"/>
        <v>-0.89000000000000012</v>
      </c>
      <c r="R5594">
        <f t="shared" si="263"/>
        <v>0.68888888888888888</v>
      </c>
    </row>
    <row r="5595" spans="1:18" x14ac:dyDescent="0.25">
      <c r="A5595" t="s">
        <v>220</v>
      </c>
      <c r="B5595" t="s">
        <v>8</v>
      </c>
      <c r="C5595" s="1">
        <v>44755</v>
      </c>
      <c r="D5595" s="1">
        <v>45125</v>
      </c>
      <c r="E5595" s="24">
        <v>370</v>
      </c>
      <c r="F5595">
        <v>1</v>
      </c>
      <c r="G5595">
        <v>4.4000000000000004</v>
      </c>
      <c r="H5595">
        <v>1.2</v>
      </c>
      <c r="I5595" t="s">
        <v>21</v>
      </c>
      <c r="J5595">
        <v>34</v>
      </c>
      <c r="K5595">
        <v>31</v>
      </c>
      <c r="L5595">
        <v>45</v>
      </c>
      <c r="M5595" t="s">
        <v>221</v>
      </c>
      <c r="N5595" t="s">
        <v>31</v>
      </c>
      <c r="O5595" t="s">
        <v>212</v>
      </c>
      <c r="P5595">
        <f t="shared" si="261"/>
        <v>3.99</v>
      </c>
      <c r="Q5595">
        <f t="shared" si="262"/>
        <v>0.41000000000000014</v>
      </c>
      <c r="R5595">
        <f t="shared" si="263"/>
        <v>0.68888888888888888</v>
      </c>
    </row>
    <row r="5596" spans="1:18" x14ac:dyDescent="0.25">
      <c r="A5596" t="s">
        <v>220</v>
      </c>
      <c r="B5596" t="s">
        <v>8</v>
      </c>
      <c r="C5596" s="1">
        <v>44755</v>
      </c>
      <c r="D5596" s="1">
        <v>45125</v>
      </c>
      <c r="E5596" s="24">
        <v>370</v>
      </c>
      <c r="F5596">
        <v>1</v>
      </c>
      <c r="G5596">
        <v>5.0999999999999996</v>
      </c>
      <c r="H5596">
        <v>1.4</v>
      </c>
      <c r="I5596" t="s">
        <v>21</v>
      </c>
      <c r="J5596">
        <v>34</v>
      </c>
      <c r="K5596">
        <v>31</v>
      </c>
      <c r="L5596">
        <v>45</v>
      </c>
      <c r="M5596" t="s">
        <v>221</v>
      </c>
      <c r="N5596" t="s">
        <v>31</v>
      </c>
      <c r="O5596" t="s">
        <v>212</v>
      </c>
      <c r="P5596">
        <f t="shared" si="261"/>
        <v>3.99</v>
      </c>
      <c r="Q5596">
        <f t="shared" si="262"/>
        <v>1.1099999999999994</v>
      </c>
      <c r="R5596">
        <f t="shared" si="263"/>
        <v>0.68888888888888888</v>
      </c>
    </row>
    <row r="5597" spans="1:18" x14ac:dyDescent="0.25">
      <c r="A5597" t="s">
        <v>220</v>
      </c>
      <c r="B5597" t="s">
        <v>8</v>
      </c>
      <c r="C5597" s="1">
        <v>44755</v>
      </c>
      <c r="D5597" s="1">
        <v>45125</v>
      </c>
      <c r="E5597" s="24">
        <v>370</v>
      </c>
      <c r="F5597">
        <v>1</v>
      </c>
      <c r="G5597">
        <v>4.3</v>
      </c>
      <c r="H5597">
        <v>1.2</v>
      </c>
      <c r="I5597" t="s">
        <v>21</v>
      </c>
      <c r="J5597">
        <v>34</v>
      </c>
      <c r="K5597">
        <v>31</v>
      </c>
      <c r="L5597">
        <v>45</v>
      </c>
      <c r="M5597" t="s">
        <v>221</v>
      </c>
      <c r="N5597" t="s">
        <v>31</v>
      </c>
      <c r="O5597" t="s">
        <v>212</v>
      </c>
      <c r="P5597">
        <f t="shared" si="261"/>
        <v>3.99</v>
      </c>
      <c r="Q5597">
        <f t="shared" si="262"/>
        <v>0.30999999999999961</v>
      </c>
      <c r="R5597">
        <f t="shared" si="263"/>
        <v>0.68888888888888888</v>
      </c>
    </row>
    <row r="5598" spans="1:18" x14ac:dyDescent="0.25">
      <c r="A5598" t="s">
        <v>220</v>
      </c>
      <c r="B5598" t="s">
        <v>8</v>
      </c>
      <c r="C5598" s="1">
        <v>44755</v>
      </c>
      <c r="D5598" s="1">
        <v>45125</v>
      </c>
      <c r="E5598" s="24">
        <v>370</v>
      </c>
      <c r="F5598">
        <v>1</v>
      </c>
      <c r="G5598">
        <v>3.2</v>
      </c>
      <c r="H5598">
        <v>0.9</v>
      </c>
      <c r="I5598" t="s">
        <v>21</v>
      </c>
      <c r="J5598">
        <v>34</v>
      </c>
      <c r="K5598">
        <v>31</v>
      </c>
      <c r="L5598">
        <v>45</v>
      </c>
      <c r="M5598" t="s">
        <v>221</v>
      </c>
      <c r="N5598" t="s">
        <v>31</v>
      </c>
      <c r="O5598" t="s">
        <v>212</v>
      </c>
      <c r="P5598">
        <f t="shared" si="261"/>
        <v>3.99</v>
      </c>
      <c r="Q5598">
        <f t="shared" si="262"/>
        <v>-0.79</v>
      </c>
      <c r="R5598">
        <f t="shared" si="263"/>
        <v>0.68888888888888888</v>
      </c>
    </row>
    <row r="5599" spans="1:18" x14ac:dyDescent="0.25">
      <c r="A5599" t="s">
        <v>220</v>
      </c>
      <c r="B5599" t="s">
        <v>8</v>
      </c>
      <c r="C5599" s="1">
        <v>44755</v>
      </c>
      <c r="D5599" s="1">
        <v>45125</v>
      </c>
      <c r="E5599" s="24">
        <v>370</v>
      </c>
      <c r="F5599">
        <v>1</v>
      </c>
      <c r="G5599">
        <v>4</v>
      </c>
      <c r="H5599">
        <v>1.1000000000000001</v>
      </c>
      <c r="I5599" t="s">
        <v>21</v>
      </c>
      <c r="J5599">
        <v>34</v>
      </c>
      <c r="K5599">
        <v>31</v>
      </c>
      <c r="L5599">
        <v>45</v>
      </c>
      <c r="M5599" t="s">
        <v>221</v>
      </c>
      <c r="N5599" t="s">
        <v>31</v>
      </c>
      <c r="O5599" t="s">
        <v>212</v>
      </c>
      <c r="P5599">
        <f t="shared" si="261"/>
        <v>3.99</v>
      </c>
      <c r="Q5599">
        <f t="shared" si="262"/>
        <v>9.9999999999997868E-3</v>
      </c>
      <c r="R5599">
        <f t="shared" si="263"/>
        <v>0.68888888888888888</v>
      </c>
    </row>
    <row r="5600" spans="1:18" x14ac:dyDescent="0.25">
      <c r="A5600" t="s">
        <v>220</v>
      </c>
      <c r="B5600" t="s">
        <v>8</v>
      </c>
      <c r="C5600" s="1">
        <v>44755</v>
      </c>
      <c r="D5600" s="1">
        <v>45125</v>
      </c>
      <c r="E5600" s="24">
        <v>370</v>
      </c>
      <c r="F5600">
        <v>1</v>
      </c>
      <c r="G5600">
        <v>4.9000000000000004</v>
      </c>
      <c r="H5600">
        <v>1.4</v>
      </c>
      <c r="I5600" t="s">
        <v>21</v>
      </c>
      <c r="J5600">
        <v>34</v>
      </c>
      <c r="K5600">
        <v>31</v>
      </c>
      <c r="L5600">
        <v>45</v>
      </c>
      <c r="M5600" t="s">
        <v>221</v>
      </c>
      <c r="N5600" t="s">
        <v>31</v>
      </c>
      <c r="O5600" t="s">
        <v>212</v>
      </c>
      <c r="P5600">
        <f t="shared" si="261"/>
        <v>3.99</v>
      </c>
      <c r="Q5600">
        <f t="shared" si="262"/>
        <v>0.91000000000000014</v>
      </c>
      <c r="R5600">
        <f t="shared" si="263"/>
        <v>0.68888888888888888</v>
      </c>
    </row>
    <row r="5601" spans="1:18" x14ac:dyDescent="0.25">
      <c r="A5601" t="s">
        <v>220</v>
      </c>
      <c r="B5601" t="s">
        <v>8</v>
      </c>
      <c r="C5601" s="1">
        <v>44755</v>
      </c>
      <c r="D5601" s="1">
        <v>45125</v>
      </c>
      <c r="E5601" s="24">
        <v>370</v>
      </c>
      <c r="F5601">
        <v>1</v>
      </c>
      <c r="G5601">
        <v>4</v>
      </c>
      <c r="H5601">
        <v>1</v>
      </c>
      <c r="I5601" t="s">
        <v>21</v>
      </c>
      <c r="J5601">
        <v>34</v>
      </c>
      <c r="K5601">
        <v>31</v>
      </c>
      <c r="L5601">
        <v>45</v>
      </c>
      <c r="M5601" t="s">
        <v>221</v>
      </c>
      <c r="N5601" t="s">
        <v>31</v>
      </c>
      <c r="O5601" t="s">
        <v>212</v>
      </c>
      <c r="P5601">
        <f t="shared" si="261"/>
        <v>3.99</v>
      </c>
      <c r="Q5601">
        <f t="shared" si="262"/>
        <v>9.9999999999997868E-3</v>
      </c>
      <c r="R5601">
        <f t="shared" si="263"/>
        <v>0.68888888888888888</v>
      </c>
    </row>
    <row r="5602" spans="1:18" x14ac:dyDescent="0.25">
      <c r="A5602" t="s">
        <v>220</v>
      </c>
      <c r="B5602" t="s">
        <v>8</v>
      </c>
      <c r="C5602" s="1">
        <v>44755</v>
      </c>
      <c r="D5602" s="1">
        <v>45125</v>
      </c>
      <c r="E5602" s="24">
        <v>370</v>
      </c>
      <c r="F5602">
        <v>1</v>
      </c>
      <c r="G5602">
        <v>3.6</v>
      </c>
      <c r="H5602">
        <v>1</v>
      </c>
      <c r="I5602" t="s">
        <v>21</v>
      </c>
      <c r="J5602">
        <v>34</v>
      </c>
      <c r="K5602">
        <v>31</v>
      </c>
      <c r="L5602">
        <v>45</v>
      </c>
      <c r="M5602" t="s">
        <v>221</v>
      </c>
      <c r="N5602" t="s">
        <v>31</v>
      </c>
      <c r="O5602" t="s">
        <v>212</v>
      </c>
      <c r="P5602">
        <f t="shared" si="261"/>
        <v>3.99</v>
      </c>
      <c r="Q5602">
        <f t="shared" si="262"/>
        <v>-0.39000000000000012</v>
      </c>
      <c r="R5602">
        <f t="shared" si="263"/>
        <v>0.68888888888888888</v>
      </c>
    </row>
    <row r="5603" spans="1:18" x14ac:dyDescent="0.25">
      <c r="A5603" t="s">
        <v>220</v>
      </c>
      <c r="B5603" t="s">
        <v>8</v>
      </c>
      <c r="C5603" s="1">
        <v>44755</v>
      </c>
      <c r="D5603" s="1">
        <v>45125</v>
      </c>
      <c r="E5603" s="24">
        <v>370</v>
      </c>
      <c r="F5603">
        <v>1</v>
      </c>
      <c r="G5603">
        <v>4.4000000000000004</v>
      </c>
      <c r="H5603">
        <v>1.2</v>
      </c>
      <c r="I5603" t="s">
        <v>21</v>
      </c>
      <c r="J5603">
        <v>34</v>
      </c>
      <c r="K5603">
        <v>31</v>
      </c>
      <c r="L5603">
        <v>45</v>
      </c>
      <c r="M5603" t="s">
        <v>221</v>
      </c>
      <c r="N5603" t="s">
        <v>31</v>
      </c>
      <c r="O5603" t="s">
        <v>212</v>
      </c>
      <c r="P5603">
        <f t="shared" si="261"/>
        <v>3.99</v>
      </c>
      <c r="Q5603">
        <f t="shared" si="262"/>
        <v>0.41000000000000014</v>
      </c>
      <c r="R5603">
        <f t="shared" si="263"/>
        <v>0.68888888888888888</v>
      </c>
    </row>
    <row r="5604" spans="1:18" x14ac:dyDescent="0.25">
      <c r="A5604" t="s">
        <v>220</v>
      </c>
      <c r="B5604" t="s">
        <v>8</v>
      </c>
      <c r="C5604" s="1">
        <v>44755</v>
      </c>
      <c r="D5604" s="1">
        <v>45125</v>
      </c>
      <c r="E5604" s="24">
        <v>370</v>
      </c>
      <c r="F5604">
        <v>1</v>
      </c>
      <c r="G5604">
        <v>3.8</v>
      </c>
      <c r="H5604">
        <v>1</v>
      </c>
      <c r="I5604" t="s">
        <v>21</v>
      </c>
      <c r="J5604">
        <v>34</v>
      </c>
      <c r="K5604">
        <v>31</v>
      </c>
      <c r="L5604">
        <v>45</v>
      </c>
      <c r="M5604" t="s">
        <v>221</v>
      </c>
      <c r="N5604" t="s">
        <v>31</v>
      </c>
      <c r="O5604" t="s">
        <v>212</v>
      </c>
      <c r="P5604">
        <f t="shared" si="261"/>
        <v>3.99</v>
      </c>
      <c r="Q5604">
        <f t="shared" si="262"/>
        <v>-0.19000000000000039</v>
      </c>
      <c r="R5604">
        <f t="shared" si="263"/>
        <v>0.68888888888888888</v>
      </c>
    </row>
    <row r="5605" spans="1:18" x14ac:dyDescent="0.25">
      <c r="A5605" t="s">
        <v>220</v>
      </c>
      <c r="B5605" t="s">
        <v>8</v>
      </c>
      <c r="C5605" s="1">
        <v>44755</v>
      </c>
      <c r="D5605" s="1">
        <v>45125</v>
      </c>
      <c r="E5605" s="24">
        <v>370</v>
      </c>
      <c r="F5605">
        <v>1</v>
      </c>
      <c r="G5605">
        <v>4.0999999999999996</v>
      </c>
      <c r="H5605">
        <v>1.1000000000000001</v>
      </c>
      <c r="I5605" t="s">
        <v>21</v>
      </c>
      <c r="J5605">
        <v>34</v>
      </c>
      <c r="K5605">
        <v>31</v>
      </c>
      <c r="L5605">
        <v>45</v>
      </c>
      <c r="M5605" t="s">
        <v>221</v>
      </c>
      <c r="N5605" t="s">
        <v>31</v>
      </c>
      <c r="O5605" t="s">
        <v>212</v>
      </c>
      <c r="P5605">
        <f t="shared" si="261"/>
        <v>3.99</v>
      </c>
      <c r="Q5605">
        <f t="shared" si="262"/>
        <v>0.10999999999999943</v>
      </c>
      <c r="R5605">
        <f t="shared" si="263"/>
        <v>0.68888888888888888</v>
      </c>
    </row>
    <row r="5606" spans="1:18" x14ac:dyDescent="0.25">
      <c r="A5606" t="s">
        <v>220</v>
      </c>
      <c r="B5606" t="s">
        <v>8</v>
      </c>
      <c r="C5606" s="1">
        <v>44755</v>
      </c>
      <c r="D5606" s="1">
        <v>45125</v>
      </c>
      <c r="E5606" s="24">
        <v>370</v>
      </c>
      <c r="F5606">
        <v>1</v>
      </c>
      <c r="G5606">
        <v>4.4000000000000004</v>
      </c>
      <c r="H5606">
        <v>1.2</v>
      </c>
      <c r="I5606" t="s">
        <v>21</v>
      </c>
      <c r="J5606">
        <v>34</v>
      </c>
      <c r="K5606">
        <v>31</v>
      </c>
      <c r="L5606">
        <v>45</v>
      </c>
      <c r="M5606" t="s">
        <v>221</v>
      </c>
      <c r="N5606" t="s">
        <v>31</v>
      </c>
      <c r="O5606" t="s">
        <v>212</v>
      </c>
      <c r="P5606">
        <f t="shared" si="261"/>
        <v>3.99</v>
      </c>
      <c r="Q5606">
        <f t="shared" si="262"/>
        <v>0.41000000000000014</v>
      </c>
      <c r="R5606">
        <f t="shared" si="263"/>
        <v>0.68888888888888888</v>
      </c>
    </row>
    <row r="5607" spans="1:18" x14ac:dyDescent="0.25">
      <c r="A5607" t="s">
        <v>220</v>
      </c>
      <c r="B5607" t="s">
        <v>8</v>
      </c>
      <c r="C5607" s="1">
        <v>44755</v>
      </c>
      <c r="D5607" s="1">
        <v>45125</v>
      </c>
      <c r="E5607" s="24">
        <v>370</v>
      </c>
      <c r="F5607">
        <v>1</v>
      </c>
      <c r="G5607">
        <v>3.6</v>
      </c>
      <c r="H5607">
        <v>1</v>
      </c>
      <c r="I5607" t="s">
        <v>21</v>
      </c>
      <c r="J5607">
        <v>34</v>
      </c>
      <c r="K5607">
        <v>31</v>
      </c>
      <c r="L5607">
        <v>45</v>
      </c>
      <c r="M5607" t="s">
        <v>221</v>
      </c>
      <c r="N5607" t="s">
        <v>31</v>
      </c>
      <c r="O5607" t="s">
        <v>212</v>
      </c>
      <c r="P5607">
        <f t="shared" si="261"/>
        <v>3.99</v>
      </c>
      <c r="Q5607">
        <f t="shared" si="262"/>
        <v>-0.39000000000000012</v>
      </c>
      <c r="R5607">
        <f t="shared" si="263"/>
        <v>0.68888888888888888</v>
      </c>
    </row>
    <row r="5608" spans="1:18" x14ac:dyDescent="0.25">
      <c r="A5608" t="s">
        <v>220</v>
      </c>
      <c r="B5608" t="s">
        <v>8</v>
      </c>
      <c r="C5608" s="1">
        <v>44755</v>
      </c>
      <c r="D5608" s="1">
        <v>45125</v>
      </c>
      <c r="E5608" s="24">
        <v>370</v>
      </c>
      <c r="F5608">
        <v>1</v>
      </c>
      <c r="G5608">
        <v>4.5</v>
      </c>
      <c r="H5608">
        <v>1.2</v>
      </c>
      <c r="I5608" t="s">
        <v>21</v>
      </c>
      <c r="J5608">
        <v>34</v>
      </c>
      <c r="K5608">
        <v>31</v>
      </c>
      <c r="L5608">
        <v>45</v>
      </c>
      <c r="M5608" t="s">
        <v>221</v>
      </c>
      <c r="N5608" t="s">
        <v>31</v>
      </c>
      <c r="O5608" t="s">
        <v>212</v>
      </c>
      <c r="P5608">
        <f t="shared" si="261"/>
        <v>3.99</v>
      </c>
      <c r="Q5608">
        <f t="shared" si="262"/>
        <v>0.50999999999999979</v>
      </c>
      <c r="R5608">
        <f t="shared" si="263"/>
        <v>0.68888888888888888</v>
      </c>
    </row>
    <row r="5609" spans="1:18" x14ac:dyDescent="0.25">
      <c r="A5609" t="s">
        <v>220</v>
      </c>
      <c r="B5609" t="s">
        <v>8</v>
      </c>
      <c r="C5609" s="1">
        <v>44755</v>
      </c>
      <c r="D5609" s="1">
        <v>45125</v>
      </c>
      <c r="E5609" s="24">
        <v>370</v>
      </c>
      <c r="F5609">
        <v>1</v>
      </c>
      <c r="G5609">
        <v>3.6</v>
      </c>
      <c r="H5609">
        <v>1</v>
      </c>
      <c r="I5609" t="s">
        <v>21</v>
      </c>
      <c r="J5609">
        <v>34</v>
      </c>
      <c r="K5609">
        <v>31</v>
      </c>
      <c r="L5609">
        <v>45</v>
      </c>
      <c r="M5609" t="s">
        <v>221</v>
      </c>
      <c r="N5609" t="s">
        <v>31</v>
      </c>
      <c r="O5609" t="s">
        <v>212</v>
      </c>
      <c r="P5609">
        <f t="shared" si="261"/>
        <v>3.99</v>
      </c>
      <c r="Q5609">
        <f t="shared" si="262"/>
        <v>-0.39000000000000012</v>
      </c>
      <c r="R5609">
        <f t="shared" si="263"/>
        <v>0.68888888888888888</v>
      </c>
    </row>
    <row r="5610" spans="1:18" x14ac:dyDescent="0.25">
      <c r="A5610" t="s">
        <v>220</v>
      </c>
      <c r="B5610" t="s">
        <v>8</v>
      </c>
      <c r="C5610" s="1">
        <v>44755</v>
      </c>
      <c r="D5610" s="1">
        <v>45125</v>
      </c>
      <c r="E5610" s="24">
        <v>370</v>
      </c>
      <c r="F5610">
        <v>1</v>
      </c>
      <c r="G5610">
        <v>4.4000000000000004</v>
      </c>
      <c r="H5610">
        <v>1.2</v>
      </c>
      <c r="I5610" t="s">
        <v>21</v>
      </c>
      <c r="J5610">
        <v>34</v>
      </c>
      <c r="K5610">
        <v>31</v>
      </c>
      <c r="L5610">
        <v>45</v>
      </c>
      <c r="M5610" t="s">
        <v>221</v>
      </c>
      <c r="N5610" t="s">
        <v>31</v>
      </c>
      <c r="O5610" t="s">
        <v>212</v>
      </c>
      <c r="P5610">
        <f t="shared" si="261"/>
        <v>3.99</v>
      </c>
      <c r="Q5610">
        <f t="shared" si="262"/>
        <v>0.41000000000000014</v>
      </c>
      <c r="R5610">
        <f t="shared" si="263"/>
        <v>0.68888888888888888</v>
      </c>
    </row>
    <row r="5611" spans="1:18" x14ac:dyDescent="0.25">
      <c r="A5611" t="s">
        <v>220</v>
      </c>
      <c r="B5611" t="s">
        <v>8</v>
      </c>
      <c r="C5611" s="1">
        <v>44755</v>
      </c>
      <c r="D5611" s="1">
        <v>45125</v>
      </c>
      <c r="E5611" s="24">
        <v>370</v>
      </c>
      <c r="F5611">
        <v>1</v>
      </c>
      <c r="G5611">
        <v>4.4000000000000004</v>
      </c>
      <c r="H5611">
        <v>1.2</v>
      </c>
      <c r="I5611" t="s">
        <v>21</v>
      </c>
      <c r="J5611">
        <v>34</v>
      </c>
      <c r="K5611">
        <v>31</v>
      </c>
      <c r="L5611">
        <v>45</v>
      </c>
      <c r="M5611" t="s">
        <v>221</v>
      </c>
      <c r="N5611" t="s">
        <v>31</v>
      </c>
      <c r="O5611" t="s">
        <v>212</v>
      </c>
      <c r="P5611">
        <f t="shared" si="261"/>
        <v>3.99</v>
      </c>
      <c r="Q5611">
        <f t="shared" si="262"/>
        <v>0.41000000000000014</v>
      </c>
      <c r="R5611">
        <f t="shared" si="263"/>
        <v>0.68888888888888888</v>
      </c>
    </row>
    <row r="5612" spans="1:18" x14ac:dyDescent="0.25">
      <c r="A5612" t="s">
        <v>220</v>
      </c>
      <c r="B5612" t="s">
        <v>8</v>
      </c>
      <c r="C5612" s="1">
        <v>44755</v>
      </c>
      <c r="D5612" s="1">
        <v>45125</v>
      </c>
      <c r="E5612" s="24">
        <v>370</v>
      </c>
      <c r="F5612">
        <v>1</v>
      </c>
      <c r="G5612">
        <v>3.8</v>
      </c>
      <c r="H5612">
        <v>1.1000000000000001</v>
      </c>
      <c r="I5612" t="s">
        <v>21</v>
      </c>
      <c r="J5612">
        <v>34</v>
      </c>
      <c r="K5612">
        <v>31</v>
      </c>
      <c r="L5612">
        <v>45</v>
      </c>
      <c r="M5612" t="s">
        <v>221</v>
      </c>
      <c r="N5612" t="s">
        <v>31</v>
      </c>
      <c r="O5612" t="s">
        <v>212</v>
      </c>
      <c r="P5612">
        <f t="shared" si="261"/>
        <v>3.99</v>
      </c>
      <c r="Q5612">
        <f t="shared" si="262"/>
        <v>-0.19000000000000039</v>
      </c>
      <c r="R5612">
        <f t="shared" si="263"/>
        <v>0.68888888888888888</v>
      </c>
    </row>
    <row r="5613" spans="1:18" x14ac:dyDescent="0.25">
      <c r="A5613" t="s">
        <v>220</v>
      </c>
      <c r="B5613" t="s">
        <v>8</v>
      </c>
      <c r="C5613" s="1">
        <v>44755</v>
      </c>
      <c r="D5613" s="1">
        <v>45125</v>
      </c>
      <c r="E5613" s="24">
        <v>370</v>
      </c>
      <c r="F5613">
        <v>1</v>
      </c>
      <c r="G5613">
        <v>4.2</v>
      </c>
      <c r="H5613">
        <v>1.1000000000000001</v>
      </c>
      <c r="I5613" t="s">
        <v>21</v>
      </c>
      <c r="J5613">
        <v>34</v>
      </c>
      <c r="K5613">
        <v>31</v>
      </c>
      <c r="L5613">
        <v>45</v>
      </c>
      <c r="M5613" t="s">
        <v>221</v>
      </c>
      <c r="N5613" t="s">
        <v>31</v>
      </c>
      <c r="O5613" t="s">
        <v>212</v>
      </c>
      <c r="P5613">
        <f t="shared" si="261"/>
        <v>3.99</v>
      </c>
      <c r="Q5613">
        <f t="shared" si="262"/>
        <v>0.20999999999999996</v>
      </c>
      <c r="R5613">
        <f t="shared" si="263"/>
        <v>0.68888888888888888</v>
      </c>
    </row>
    <row r="5614" spans="1:18" x14ac:dyDescent="0.25">
      <c r="A5614" t="s">
        <v>220</v>
      </c>
      <c r="B5614" t="s">
        <v>8</v>
      </c>
      <c r="C5614" s="1">
        <v>44755</v>
      </c>
      <c r="D5614" s="1">
        <v>45125</v>
      </c>
      <c r="E5614" s="24">
        <v>370</v>
      </c>
      <c r="F5614">
        <v>1</v>
      </c>
      <c r="G5614">
        <v>4.5999999999999996</v>
      </c>
      <c r="H5614">
        <v>1.3</v>
      </c>
      <c r="I5614" t="s">
        <v>21</v>
      </c>
      <c r="J5614">
        <v>34</v>
      </c>
      <c r="K5614">
        <v>31</v>
      </c>
      <c r="L5614">
        <v>45</v>
      </c>
      <c r="M5614" t="s">
        <v>221</v>
      </c>
      <c r="N5614" t="s">
        <v>31</v>
      </c>
      <c r="O5614" t="s">
        <v>212</v>
      </c>
      <c r="P5614">
        <f t="shared" si="261"/>
        <v>3.99</v>
      </c>
      <c r="Q5614">
        <f t="shared" si="262"/>
        <v>0.60999999999999943</v>
      </c>
      <c r="R5614">
        <f t="shared" si="263"/>
        <v>0.68888888888888888</v>
      </c>
    </row>
    <row r="5615" spans="1:18" x14ac:dyDescent="0.25">
      <c r="A5615" t="s">
        <v>220</v>
      </c>
      <c r="B5615" t="s">
        <v>8</v>
      </c>
      <c r="C5615" s="1">
        <v>44755</v>
      </c>
      <c r="D5615" s="1">
        <v>45125</v>
      </c>
      <c r="E5615" s="24">
        <v>370</v>
      </c>
      <c r="F5615">
        <v>1</v>
      </c>
      <c r="G5615">
        <v>4</v>
      </c>
      <c r="H5615">
        <v>1.1000000000000001</v>
      </c>
      <c r="I5615" t="s">
        <v>21</v>
      </c>
      <c r="J5615">
        <v>34</v>
      </c>
      <c r="K5615">
        <v>31</v>
      </c>
      <c r="L5615">
        <v>45</v>
      </c>
      <c r="M5615" t="s">
        <v>221</v>
      </c>
      <c r="N5615" t="s">
        <v>31</v>
      </c>
      <c r="O5615" t="s">
        <v>212</v>
      </c>
      <c r="P5615">
        <f t="shared" si="261"/>
        <v>3.99</v>
      </c>
      <c r="Q5615">
        <f t="shared" si="262"/>
        <v>9.9999999999997868E-3</v>
      </c>
      <c r="R5615">
        <f t="shared" si="263"/>
        <v>0.68888888888888888</v>
      </c>
    </row>
    <row r="5616" spans="1:18" x14ac:dyDescent="0.25">
      <c r="A5616" t="s">
        <v>220</v>
      </c>
      <c r="B5616" t="s">
        <v>8</v>
      </c>
      <c r="C5616" s="1">
        <v>44755</v>
      </c>
      <c r="D5616" s="1">
        <v>45125</v>
      </c>
      <c r="E5616" s="24">
        <v>370</v>
      </c>
      <c r="F5616">
        <v>1</v>
      </c>
      <c r="G5616">
        <v>4</v>
      </c>
      <c r="H5616">
        <v>1.1000000000000001</v>
      </c>
      <c r="I5616" t="s">
        <v>21</v>
      </c>
      <c r="J5616">
        <v>34</v>
      </c>
      <c r="K5616">
        <v>31</v>
      </c>
      <c r="L5616">
        <v>45</v>
      </c>
      <c r="M5616" t="s">
        <v>221</v>
      </c>
      <c r="N5616" t="s">
        <v>31</v>
      </c>
      <c r="O5616" t="s">
        <v>212</v>
      </c>
      <c r="P5616">
        <f t="shared" si="261"/>
        <v>3.99</v>
      </c>
      <c r="Q5616">
        <f t="shared" si="262"/>
        <v>9.9999999999997868E-3</v>
      </c>
      <c r="R5616">
        <f t="shared" si="263"/>
        <v>0.68888888888888888</v>
      </c>
    </row>
    <row r="5617" spans="1:18" x14ac:dyDescent="0.25">
      <c r="A5617" t="s">
        <v>220</v>
      </c>
      <c r="B5617" t="s">
        <v>8</v>
      </c>
      <c r="C5617" s="1">
        <v>44755</v>
      </c>
      <c r="D5617" s="1">
        <v>45125</v>
      </c>
      <c r="E5617" s="24">
        <v>370</v>
      </c>
      <c r="F5617">
        <v>1</v>
      </c>
      <c r="G5617">
        <v>3.8</v>
      </c>
      <c r="H5617">
        <v>1</v>
      </c>
      <c r="I5617" t="s">
        <v>21</v>
      </c>
      <c r="J5617">
        <v>34</v>
      </c>
      <c r="K5617">
        <v>31</v>
      </c>
      <c r="L5617">
        <v>45</v>
      </c>
      <c r="M5617" t="s">
        <v>221</v>
      </c>
      <c r="N5617" t="s">
        <v>31</v>
      </c>
      <c r="O5617" t="s">
        <v>212</v>
      </c>
      <c r="P5617">
        <f t="shared" si="261"/>
        <v>3.99</v>
      </c>
      <c r="Q5617">
        <f t="shared" si="262"/>
        <v>-0.19000000000000039</v>
      </c>
      <c r="R5617">
        <f t="shared" si="263"/>
        <v>0.68888888888888888</v>
      </c>
    </row>
    <row r="5618" spans="1:18" x14ac:dyDescent="0.25">
      <c r="A5618" t="s">
        <v>220</v>
      </c>
      <c r="B5618" t="s">
        <v>8</v>
      </c>
      <c r="C5618" s="1">
        <v>44755</v>
      </c>
      <c r="D5618" s="1">
        <v>45125</v>
      </c>
      <c r="E5618" s="24">
        <v>370</v>
      </c>
      <c r="F5618">
        <v>1</v>
      </c>
      <c r="G5618">
        <v>3.7</v>
      </c>
      <c r="H5618">
        <v>1</v>
      </c>
      <c r="I5618" t="s">
        <v>21</v>
      </c>
      <c r="J5618">
        <v>34</v>
      </c>
      <c r="K5618">
        <v>31</v>
      </c>
      <c r="L5618">
        <v>45</v>
      </c>
      <c r="M5618" t="s">
        <v>221</v>
      </c>
      <c r="N5618" t="s">
        <v>31</v>
      </c>
      <c r="O5618" t="s">
        <v>212</v>
      </c>
      <c r="P5618">
        <f t="shared" si="261"/>
        <v>3.99</v>
      </c>
      <c r="Q5618">
        <f t="shared" si="262"/>
        <v>-0.29000000000000004</v>
      </c>
      <c r="R5618">
        <f t="shared" si="263"/>
        <v>0.68888888888888888</v>
      </c>
    </row>
    <row r="5619" spans="1:18" x14ac:dyDescent="0.25">
      <c r="A5619" t="s">
        <v>220</v>
      </c>
      <c r="B5619" t="s">
        <v>8</v>
      </c>
      <c r="C5619" s="1">
        <v>44755</v>
      </c>
      <c r="D5619" s="1">
        <v>45125</v>
      </c>
      <c r="E5619" s="24">
        <v>370</v>
      </c>
      <c r="F5619">
        <v>1</v>
      </c>
      <c r="G5619">
        <v>4.3</v>
      </c>
      <c r="H5619">
        <v>1.2</v>
      </c>
      <c r="I5619" t="s">
        <v>21</v>
      </c>
      <c r="J5619">
        <v>34</v>
      </c>
      <c r="K5619">
        <v>31</v>
      </c>
      <c r="L5619">
        <v>45</v>
      </c>
      <c r="M5619" t="s">
        <v>221</v>
      </c>
      <c r="N5619" t="s">
        <v>31</v>
      </c>
      <c r="O5619" t="s">
        <v>212</v>
      </c>
      <c r="P5619">
        <f t="shared" si="261"/>
        <v>3.99</v>
      </c>
      <c r="Q5619">
        <f t="shared" si="262"/>
        <v>0.30999999999999961</v>
      </c>
      <c r="R5619">
        <f t="shared" si="263"/>
        <v>0.68888888888888888</v>
      </c>
    </row>
    <row r="5620" spans="1:18" x14ac:dyDescent="0.25">
      <c r="A5620" t="s">
        <v>220</v>
      </c>
      <c r="B5620" t="s">
        <v>8</v>
      </c>
      <c r="C5620" s="1">
        <v>44755</v>
      </c>
      <c r="D5620" s="1">
        <v>45125</v>
      </c>
      <c r="E5620" s="24">
        <v>370</v>
      </c>
      <c r="F5620">
        <v>1</v>
      </c>
      <c r="G5620">
        <v>3.7</v>
      </c>
      <c r="H5620">
        <v>1</v>
      </c>
      <c r="I5620" t="s">
        <v>21</v>
      </c>
      <c r="J5620">
        <v>34</v>
      </c>
      <c r="K5620">
        <v>31</v>
      </c>
      <c r="L5620">
        <v>45</v>
      </c>
      <c r="M5620" t="s">
        <v>221</v>
      </c>
      <c r="N5620" t="s">
        <v>31</v>
      </c>
      <c r="O5620" t="s">
        <v>212</v>
      </c>
      <c r="P5620">
        <f t="shared" si="261"/>
        <v>3.99</v>
      </c>
      <c r="Q5620">
        <f t="shared" si="262"/>
        <v>-0.29000000000000004</v>
      </c>
      <c r="R5620">
        <f t="shared" si="263"/>
        <v>0.68888888888888888</v>
      </c>
    </row>
    <row r="5621" spans="1:18" x14ac:dyDescent="0.25">
      <c r="A5621" t="s">
        <v>220</v>
      </c>
      <c r="B5621" t="s">
        <v>8</v>
      </c>
      <c r="C5621" s="1">
        <v>44755</v>
      </c>
      <c r="D5621" s="1">
        <v>45125</v>
      </c>
      <c r="E5621" s="24">
        <v>370</v>
      </c>
      <c r="F5621">
        <v>1</v>
      </c>
      <c r="G5621">
        <v>3.9</v>
      </c>
      <c r="H5621">
        <v>1.1000000000000001</v>
      </c>
      <c r="I5621" t="s">
        <v>21</v>
      </c>
      <c r="J5621">
        <v>34</v>
      </c>
      <c r="K5621">
        <v>31</v>
      </c>
      <c r="L5621">
        <v>45</v>
      </c>
      <c r="M5621" t="s">
        <v>221</v>
      </c>
      <c r="N5621" t="s">
        <v>31</v>
      </c>
      <c r="O5621" t="s">
        <v>212</v>
      </c>
      <c r="P5621">
        <f t="shared" si="261"/>
        <v>3.99</v>
      </c>
      <c r="Q5621">
        <f t="shared" si="262"/>
        <v>-9.0000000000000302E-2</v>
      </c>
      <c r="R5621">
        <f t="shared" si="263"/>
        <v>0.68888888888888888</v>
      </c>
    </row>
    <row r="5622" spans="1:18" x14ac:dyDescent="0.25">
      <c r="A5622" t="s">
        <v>143</v>
      </c>
      <c r="B5622" t="s">
        <v>8</v>
      </c>
      <c r="C5622" s="1">
        <v>44950</v>
      </c>
      <c r="D5622" s="1">
        <v>45160</v>
      </c>
      <c r="E5622" s="24">
        <v>210</v>
      </c>
      <c r="F5622">
        <v>0.5</v>
      </c>
      <c r="G5622">
        <v>4</v>
      </c>
      <c r="H5622">
        <v>1.2</v>
      </c>
      <c r="I5622" t="s">
        <v>21</v>
      </c>
      <c r="J5622">
        <v>152</v>
      </c>
      <c r="K5622">
        <v>75</v>
      </c>
      <c r="L5622">
        <v>160</v>
      </c>
      <c r="M5622" t="s">
        <v>227</v>
      </c>
      <c r="N5622" t="s">
        <v>34</v>
      </c>
      <c r="O5622" t="s">
        <v>228</v>
      </c>
      <c r="P5622">
        <f t="shared" si="261"/>
        <v>3.0300000000000002</v>
      </c>
      <c r="Q5622">
        <f t="shared" si="262"/>
        <v>0.96999999999999975</v>
      </c>
      <c r="R5622">
        <f t="shared" si="263"/>
        <v>0.46875</v>
      </c>
    </row>
    <row r="5623" spans="1:18" x14ac:dyDescent="0.25">
      <c r="A5623" t="s">
        <v>143</v>
      </c>
      <c r="B5623" t="s">
        <v>8</v>
      </c>
      <c r="C5623" s="1">
        <v>44950</v>
      </c>
      <c r="D5623" s="1">
        <v>45160</v>
      </c>
      <c r="E5623" s="24">
        <v>210</v>
      </c>
      <c r="F5623">
        <v>0.5</v>
      </c>
      <c r="G5623">
        <v>3.3</v>
      </c>
      <c r="H5623">
        <v>1</v>
      </c>
      <c r="I5623" t="s">
        <v>21</v>
      </c>
      <c r="J5623">
        <v>152</v>
      </c>
      <c r="K5623">
        <v>75</v>
      </c>
      <c r="L5623">
        <v>160</v>
      </c>
      <c r="M5623" t="s">
        <v>227</v>
      </c>
      <c r="N5623" t="s">
        <v>34</v>
      </c>
      <c r="O5623" t="s">
        <v>228</v>
      </c>
      <c r="P5623">
        <f t="shared" si="261"/>
        <v>3.0300000000000002</v>
      </c>
      <c r="Q5623">
        <f t="shared" si="262"/>
        <v>0.26999999999999957</v>
      </c>
      <c r="R5623">
        <f t="shared" si="263"/>
        <v>0.46875</v>
      </c>
    </row>
    <row r="5624" spans="1:18" x14ac:dyDescent="0.25">
      <c r="A5624" t="s">
        <v>143</v>
      </c>
      <c r="B5624" t="s">
        <v>8</v>
      </c>
      <c r="C5624" s="1">
        <v>44950</v>
      </c>
      <c r="D5624" s="1">
        <v>45160</v>
      </c>
      <c r="E5624" s="24">
        <v>210</v>
      </c>
      <c r="F5624">
        <v>0.5</v>
      </c>
      <c r="G5624">
        <v>2.5</v>
      </c>
      <c r="H5624">
        <v>0.8</v>
      </c>
      <c r="I5624" t="s">
        <v>21</v>
      </c>
      <c r="J5624">
        <v>152</v>
      </c>
      <c r="K5624">
        <v>75</v>
      </c>
      <c r="L5624">
        <v>160</v>
      </c>
      <c r="M5624" t="s">
        <v>227</v>
      </c>
      <c r="N5624" t="s">
        <v>34</v>
      </c>
      <c r="O5624" t="s">
        <v>228</v>
      </c>
      <c r="P5624">
        <f t="shared" si="261"/>
        <v>3.0300000000000002</v>
      </c>
      <c r="Q5624">
        <f t="shared" si="262"/>
        <v>-0.53000000000000025</v>
      </c>
      <c r="R5624">
        <f t="shared" si="263"/>
        <v>0.46875</v>
      </c>
    </row>
    <row r="5625" spans="1:18" x14ac:dyDescent="0.25">
      <c r="A5625" t="s">
        <v>143</v>
      </c>
      <c r="B5625" t="s">
        <v>8</v>
      </c>
      <c r="C5625" s="1">
        <v>44950</v>
      </c>
      <c r="D5625" s="1">
        <v>45160</v>
      </c>
      <c r="E5625" s="24">
        <v>210</v>
      </c>
      <c r="F5625">
        <v>0.5</v>
      </c>
      <c r="G5625">
        <v>2.1</v>
      </c>
      <c r="H5625">
        <v>0.6</v>
      </c>
      <c r="I5625" t="s">
        <v>21</v>
      </c>
      <c r="J5625">
        <v>152</v>
      </c>
      <c r="K5625">
        <v>75</v>
      </c>
      <c r="L5625">
        <v>160</v>
      </c>
      <c r="M5625" t="s">
        <v>227</v>
      </c>
      <c r="N5625" t="s">
        <v>34</v>
      </c>
      <c r="O5625" t="s">
        <v>228</v>
      </c>
      <c r="P5625">
        <f t="shared" si="261"/>
        <v>3.0300000000000002</v>
      </c>
      <c r="Q5625">
        <f t="shared" si="262"/>
        <v>-0.93000000000000016</v>
      </c>
      <c r="R5625">
        <f t="shared" si="263"/>
        <v>0.46875</v>
      </c>
    </row>
    <row r="5626" spans="1:18" x14ac:dyDescent="0.25">
      <c r="A5626" t="s">
        <v>143</v>
      </c>
      <c r="B5626" t="s">
        <v>8</v>
      </c>
      <c r="C5626" s="1">
        <v>44950</v>
      </c>
      <c r="D5626" s="1">
        <v>45160</v>
      </c>
      <c r="E5626" s="24">
        <v>210</v>
      </c>
      <c r="F5626">
        <v>0.5</v>
      </c>
      <c r="G5626">
        <v>3.5</v>
      </c>
      <c r="H5626">
        <v>1</v>
      </c>
      <c r="I5626" t="s">
        <v>21</v>
      </c>
      <c r="J5626">
        <v>152</v>
      </c>
      <c r="K5626">
        <v>75</v>
      </c>
      <c r="L5626">
        <v>160</v>
      </c>
      <c r="M5626" t="s">
        <v>227</v>
      </c>
      <c r="N5626" t="s">
        <v>34</v>
      </c>
      <c r="O5626" t="s">
        <v>228</v>
      </c>
      <c r="P5626">
        <f t="shared" si="261"/>
        <v>3.0300000000000002</v>
      </c>
      <c r="Q5626">
        <f t="shared" si="262"/>
        <v>0.46999999999999975</v>
      </c>
      <c r="R5626">
        <f t="shared" si="263"/>
        <v>0.46875</v>
      </c>
    </row>
    <row r="5627" spans="1:18" x14ac:dyDescent="0.25">
      <c r="A5627" t="s">
        <v>143</v>
      </c>
      <c r="B5627" t="s">
        <v>8</v>
      </c>
      <c r="C5627" s="1">
        <v>44950</v>
      </c>
      <c r="D5627" s="1">
        <v>45160</v>
      </c>
      <c r="E5627" s="24">
        <v>210</v>
      </c>
      <c r="F5627">
        <v>0.5</v>
      </c>
      <c r="G5627">
        <v>2.4</v>
      </c>
      <c r="H5627">
        <v>0.7</v>
      </c>
      <c r="I5627" t="s">
        <v>21</v>
      </c>
      <c r="J5627">
        <v>152</v>
      </c>
      <c r="K5627">
        <v>75</v>
      </c>
      <c r="L5627">
        <v>160</v>
      </c>
      <c r="M5627" t="s">
        <v>227</v>
      </c>
      <c r="N5627" t="s">
        <v>34</v>
      </c>
      <c r="O5627" t="s">
        <v>228</v>
      </c>
      <c r="P5627">
        <f t="shared" si="261"/>
        <v>3.0300000000000002</v>
      </c>
      <c r="Q5627">
        <f t="shared" si="262"/>
        <v>-0.63000000000000034</v>
      </c>
      <c r="R5627">
        <f t="shared" si="263"/>
        <v>0.46875</v>
      </c>
    </row>
    <row r="5628" spans="1:18" x14ac:dyDescent="0.25">
      <c r="A5628" t="s">
        <v>143</v>
      </c>
      <c r="B5628" t="s">
        <v>8</v>
      </c>
      <c r="C5628" s="1">
        <v>44950</v>
      </c>
      <c r="D5628" s="1">
        <v>45160</v>
      </c>
      <c r="E5628" s="24">
        <v>210</v>
      </c>
      <c r="F5628">
        <v>0.5</v>
      </c>
      <c r="G5628">
        <v>3.4</v>
      </c>
      <c r="H5628">
        <v>1</v>
      </c>
      <c r="I5628" t="s">
        <v>21</v>
      </c>
      <c r="J5628">
        <v>152</v>
      </c>
      <c r="K5628">
        <v>75</v>
      </c>
      <c r="L5628">
        <v>160</v>
      </c>
      <c r="M5628" t="s">
        <v>227</v>
      </c>
      <c r="N5628" t="s">
        <v>34</v>
      </c>
      <c r="O5628" t="s">
        <v>228</v>
      </c>
      <c r="P5628">
        <f t="shared" si="261"/>
        <v>3.0300000000000002</v>
      </c>
      <c r="Q5628">
        <f t="shared" si="262"/>
        <v>0.36999999999999966</v>
      </c>
      <c r="R5628">
        <f t="shared" si="263"/>
        <v>0.46875</v>
      </c>
    </row>
    <row r="5629" spans="1:18" x14ac:dyDescent="0.25">
      <c r="A5629" t="s">
        <v>143</v>
      </c>
      <c r="B5629" t="s">
        <v>8</v>
      </c>
      <c r="C5629" s="1">
        <v>44950</v>
      </c>
      <c r="D5629" s="1">
        <v>45160</v>
      </c>
      <c r="E5629" s="24">
        <v>210</v>
      </c>
      <c r="F5629">
        <v>0.5</v>
      </c>
      <c r="G5629">
        <v>3.1</v>
      </c>
      <c r="H5629">
        <v>0.9</v>
      </c>
      <c r="I5629" t="s">
        <v>21</v>
      </c>
      <c r="J5629">
        <v>152</v>
      </c>
      <c r="K5629">
        <v>75</v>
      </c>
      <c r="L5629">
        <v>160</v>
      </c>
      <c r="M5629" t="s">
        <v>227</v>
      </c>
      <c r="N5629" t="s">
        <v>34</v>
      </c>
      <c r="O5629" t="s">
        <v>228</v>
      </c>
      <c r="P5629">
        <f t="shared" si="261"/>
        <v>3.0300000000000002</v>
      </c>
      <c r="Q5629">
        <f t="shared" si="262"/>
        <v>6.999999999999984E-2</v>
      </c>
      <c r="R5629">
        <f t="shared" si="263"/>
        <v>0.46875</v>
      </c>
    </row>
    <row r="5630" spans="1:18" x14ac:dyDescent="0.25">
      <c r="A5630" t="s">
        <v>143</v>
      </c>
      <c r="B5630" t="s">
        <v>8</v>
      </c>
      <c r="C5630" s="1">
        <v>44950</v>
      </c>
      <c r="D5630" s="1">
        <v>45160</v>
      </c>
      <c r="E5630" s="24">
        <v>210</v>
      </c>
      <c r="F5630">
        <v>0.5</v>
      </c>
      <c r="G5630">
        <v>2.5</v>
      </c>
      <c r="H5630">
        <v>0.7</v>
      </c>
      <c r="I5630" t="s">
        <v>21</v>
      </c>
      <c r="J5630">
        <v>152</v>
      </c>
      <c r="K5630">
        <v>75</v>
      </c>
      <c r="L5630">
        <v>160</v>
      </c>
      <c r="M5630" t="s">
        <v>227</v>
      </c>
      <c r="N5630" t="s">
        <v>34</v>
      </c>
      <c r="O5630" t="s">
        <v>228</v>
      </c>
      <c r="P5630">
        <f t="shared" si="261"/>
        <v>3.0300000000000002</v>
      </c>
      <c r="Q5630">
        <f t="shared" si="262"/>
        <v>-0.53000000000000025</v>
      </c>
      <c r="R5630">
        <f t="shared" si="263"/>
        <v>0.46875</v>
      </c>
    </row>
    <row r="5631" spans="1:18" x14ac:dyDescent="0.25">
      <c r="A5631" t="s">
        <v>143</v>
      </c>
      <c r="B5631" t="s">
        <v>8</v>
      </c>
      <c r="C5631" s="1">
        <v>44950</v>
      </c>
      <c r="D5631" s="1">
        <v>45160</v>
      </c>
      <c r="E5631" s="24">
        <v>210</v>
      </c>
      <c r="F5631">
        <v>0.5</v>
      </c>
      <c r="G5631">
        <v>3.4</v>
      </c>
      <c r="H5631">
        <v>1</v>
      </c>
      <c r="I5631" t="s">
        <v>21</v>
      </c>
      <c r="J5631">
        <v>152</v>
      </c>
      <c r="K5631">
        <v>75</v>
      </c>
      <c r="L5631">
        <v>160</v>
      </c>
      <c r="M5631" t="s">
        <v>227</v>
      </c>
      <c r="N5631" t="s">
        <v>34</v>
      </c>
      <c r="O5631" t="s">
        <v>228</v>
      </c>
      <c r="P5631">
        <f t="shared" si="261"/>
        <v>3.0300000000000002</v>
      </c>
      <c r="Q5631">
        <f t="shared" si="262"/>
        <v>0.36999999999999966</v>
      </c>
      <c r="R5631">
        <f t="shared" si="263"/>
        <v>0.46875</v>
      </c>
    </row>
    <row r="5632" spans="1:18" x14ac:dyDescent="0.25">
      <c r="A5632" t="s">
        <v>143</v>
      </c>
      <c r="B5632" t="s">
        <v>8</v>
      </c>
      <c r="C5632" s="1">
        <v>44950</v>
      </c>
      <c r="D5632" s="1">
        <v>45160</v>
      </c>
      <c r="E5632" s="24">
        <v>210</v>
      </c>
      <c r="F5632">
        <v>0.5</v>
      </c>
      <c r="G5632">
        <v>3.1</v>
      </c>
      <c r="H5632">
        <v>0.9</v>
      </c>
      <c r="I5632" t="s">
        <v>21</v>
      </c>
      <c r="J5632">
        <v>152</v>
      </c>
      <c r="K5632">
        <v>75</v>
      </c>
      <c r="L5632">
        <v>160</v>
      </c>
      <c r="M5632" t="s">
        <v>227</v>
      </c>
      <c r="N5632" t="s">
        <v>34</v>
      </c>
      <c r="O5632" t="s">
        <v>228</v>
      </c>
      <c r="P5632">
        <f t="shared" si="261"/>
        <v>3.0300000000000002</v>
      </c>
      <c r="Q5632">
        <f t="shared" si="262"/>
        <v>6.999999999999984E-2</v>
      </c>
      <c r="R5632">
        <f t="shared" si="263"/>
        <v>0.46875</v>
      </c>
    </row>
    <row r="5633" spans="1:18" x14ac:dyDescent="0.25">
      <c r="A5633" t="s">
        <v>143</v>
      </c>
      <c r="B5633" t="s">
        <v>8</v>
      </c>
      <c r="C5633" s="1">
        <v>44950</v>
      </c>
      <c r="D5633" s="1">
        <v>45160</v>
      </c>
      <c r="E5633" s="24">
        <v>210</v>
      </c>
      <c r="F5633">
        <v>0.5</v>
      </c>
      <c r="G5633">
        <v>2.9</v>
      </c>
      <c r="H5633">
        <v>0.8</v>
      </c>
      <c r="I5633" t="s">
        <v>21</v>
      </c>
      <c r="J5633">
        <v>152</v>
      </c>
      <c r="K5633">
        <v>75</v>
      </c>
      <c r="L5633">
        <v>160</v>
      </c>
      <c r="M5633" t="s">
        <v>227</v>
      </c>
      <c r="N5633" t="s">
        <v>34</v>
      </c>
      <c r="O5633" t="s">
        <v>228</v>
      </c>
      <c r="P5633">
        <f t="shared" si="261"/>
        <v>3.0300000000000002</v>
      </c>
      <c r="Q5633">
        <f t="shared" si="262"/>
        <v>-0.13000000000000034</v>
      </c>
      <c r="R5633">
        <f t="shared" si="263"/>
        <v>0.46875</v>
      </c>
    </row>
    <row r="5634" spans="1:18" x14ac:dyDescent="0.25">
      <c r="A5634" t="s">
        <v>143</v>
      </c>
      <c r="B5634" t="s">
        <v>8</v>
      </c>
      <c r="C5634" s="1">
        <v>44950</v>
      </c>
      <c r="D5634" s="1">
        <v>45160</v>
      </c>
      <c r="E5634" s="24">
        <v>210</v>
      </c>
      <c r="F5634">
        <v>0.5</v>
      </c>
      <c r="G5634">
        <v>3.1</v>
      </c>
      <c r="H5634">
        <v>0.8</v>
      </c>
      <c r="I5634" t="s">
        <v>21</v>
      </c>
      <c r="J5634">
        <v>152</v>
      </c>
      <c r="K5634">
        <v>75</v>
      </c>
      <c r="L5634">
        <v>160</v>
      </c>
      <c r="M5634" t="s">
        <v>227</v>
      </c>
      <c r="N5634" t="s">
        <v>34</v>
      </c>
      <c r="O5634" t="s">
        <v>228</v>
      </c>
      <c r="P5634">
        <f t="shared" si="261"/>
        <v>3.0300000000000002</v>
      </c>
      <c r="Q5634">
        <f t="shared" si="262"/>
        <v>6.999999999999984E-2</v>
      </c>
      <c r="R5634">
        <f t="shared" si="263"/>
        <v>0.46875</v>
      </c>
    </row>
    <row r="5635" spans="1:18" x14ac:dyDescent="0.25">
      <c r="A5635" t="s">
        <v>143</v>
      </c>
      <c r="B5635" t="s">
        <v>8</v>
      </c>
      <c r="C5635" s="1">
        <v>44950</v>
      </c>
      <c r="D5635" s="1">
        <v>45160</v>
      </c>
      <c r="E5635" s="24">
        <v>210</v>
      </c>
      <c r="F5635">
        <v>0.5</v>
      </c>
      <c r="G5635">
        <v>2.7</v>
      </c>
      <c r="H5635">
        <v>0.8</v>
      </c>
      <c r="I5635" t="s">
        <v>21</v>
      </c>
      <c r="J5635">
        <v>152</v>
      </c>
      <c r="K5635">
        <v>75</v>
      </c>
      <c r="L5635">
        <v>160</v>
      </c>
      <c r="M5635" t="s">
        <v>227</v>
      </c>
      <c r="N5635" t="s">
        <v>34</v>
      </c>
      <c r="O5635" t="s">
        <v>228</v>
      </c>
      <c r="P5635">
        <f t="shared" ref="P5635:P5698" si="264">IF(B5635="AltCom",E5635*0.003+1.43,IF(B5635="EreCya",E5635*0.003+2.87,IF(B5635="JulOrn",E5635*0.004+2.3,IF(B5635="LepElo",E5635*0.011+0.91,IF(B5635="NeoPul",E5635*0.004+2.46,IF(B5635="NeoTet","NT",IF(B5635="TelTem",E5635*0.006+1.77,IF(B5635="VarMoo",E5635*0.003+1.67,"AAAAAAAAAH"))))))))</f>
        <v>3.0300000000000002</v>
      </c>
      <c r="Q5635">
        <f t="shared" ref="Q5635:Q5698" si="265">IF(B5635="NeoTet", "NA", G5635-P5635)</f>
        <v>-0.33000000000000007</v>
      </c>
      <c r="R5635">
        <f t="shared" ref="R5635:R5698" si="266">K5635/L5635</f>
        <v>0.46875</v>
      </c>
    </row>
    <row r="5636" spans="1:18" x14ac:dyDescent="0.25">
      <c r="A5636" t="s">
        <v>143</v>
      </c>
      <c r="B5636" t="s">
        <v>8</v>
      </c>
      <c r="C5636" s="1">
        <v>44950</v>
      </c>
      <c r="D5636" s="1">
        <v>45160</v>
      </c>
      <c r="E5636" s="24">
        <v>210</v>
      </c>
      <c r="F5636">
        <v>0.5</v>
      </c>
      <c r="G5636">
        <v>2.9</v>
      </c>
      <c r="H5636">
        <v>0.8</v>
      </c>
      <c r="I5636" t="s">
        <v>21</v>
      </c>
      <c r="J5636">
        <v>152</v>
      </c>
      <c r="K5636">
        <v>75</v>
      </c>
      <c r="L5636">
        <v>160</v>
      </c>
      <c r="M5636" t="s">
        <v>227</v>
      </c>
      <c r="N5636" t="s">
        <v>34</v>
      </c>
      <c r="O5636" t="s">
        <v>228</v>
      </c>
      <c r="P5636">
        <f t="shared" si="264"/>
        <v>3.0300000000000002</v>
      </c>
      <c r="Q5636">
        <f t="shared" si="265"/>
        <v>-0.13000000000000034</v>
      </c>
      <c r="R5636">
        <f t="shared" si="266"/>
        <v>0.46875</v>
      </c>
    </row>
    <row r="5637" spans="1:18" x14ac:dyDescent="0.25">
      <c r="A5637" t="s">
        <v>143</v>
      </c>
      <c r="B5637" t="s">
        <v>8</v>
      </c>
      <c r="C5637" s="1">
        <v>44950</v>
      </c>
      <c r="D5637" s="1">
        <v>45160</v>
      </c>
      <c r="E5637" s="24">
        <v>210</v>
      </c>
      <c r="F5637">
        <v>0.5</v>
      </c>
      <c r="G5637">
        <v>2.4</v>
      </c>
      <c r="H5637">
        <v>0.6</v>
      </c>
      <c r="I5637" t="s">
        <v>21</v>
      </c>
      <c r="J5637">
        <v>152</v>
      </c>
      <c r="K5637">
        <v>75</v>
      </c>
      <c r="L5637">
        <v>160</v>
      </c>
      <c r="M5637" t="s">
        <v>227</v>
      </c>
      <c r="N5637" t="s">
        <v>34</v>
      </c>
      <c r="O5637" t="s">
        <v>228</v>
      </c>
      <c r="P5637">
        <f t="shared" si="264"/>
        <v>3.0300000000000002</v>
      </c>
      <c r="Q5637">
        <f t="shared" si="265"/>
        <v>-0.63000000000000034</v>
      </c>
      <c r="R5637">
        <f t="shared" si="266"/>
        <v>0.46875</v>
      </c>
    </row>
    <row r="5638" spans="1:18" x14ac:dyDescent="0.25">
      <c r="A5638" t="s">
        <v>143</v>
      </c>
      <c r="B5638" t="s">
        <v>8</v>
      </c>
      <c r="C5638" s="1">
        <v>44950</v>
      </c>
      <c r="D5638" s="1">
        <v>45160</v>
      </c>
      <c r="E5638" s="24">
        <v>210</v>
      </c>
      <c r="F5638">
        <v>0.5</v>
      </c>
      <c r="G5638">
        <v>2.7</v>
      </c>
      <c r="H5638">
        <v>0.8</v>
      </c>
      <c r="I5638" t="s">
        <v>21</v>
      </c>
      <c r="J5638">
        <v>152</v>
      </c>
      <c r="K5638">
        <v>75</v>
      </c>
      <c r="L5638">
        <v>160</v>
      </c>
      <c r="M5638" t="s">
        <v>227</v>
      </c>
      <c r="N5638" t="s">
        <v>34</v>
      </c>
      <c r="O5638" t="s">
        <v>228</v>
      </c>
      <c r="P5638">
        <f t="shared" si="264"/>
        <v>3.0300000000000002</v>
      </c>
      <c r="Q5638">
        <f t="shared" si="265"/>
        <v>-0.33000000000000007</v>
      </c>
      <c r="R5638">
        <f t="shared" si="266"/>
        <v>0.46875</v>
      </c>
    </row>
    <row r="5639" spans="1:18" x14ac:dyDescent="0.25">
      <c r="A5639" t="s">
        <v>143</v>
      </c>
      <c r="B5639" t="s">
        <v>8</v>
      </c>
      <c r="C5639" s="1">
        <v>44950</v>
      </c>
      <c r="D5639" s="1">
        <v>45160</v>
      </c>
      <c r="E5639" s="24">
        <v>210</v>
      </c>
      <c r="F5639">
        <v>0.5</v>
      </c>
      <c r="G5639">
        <v>2.2999999999999998</v>
      </c>
      <c r="H5639">
        <v>0.6</v>
      </c>
      <c r="I5639" t="s">
        <v>21</v>
      </c>
      <c r="J5639">
        <v>152</v>
      </c>
      <c r="K5639">
        <v>75</v>
      </c>
      <c r="L5639">
        <v>160</v>
      </c>
      <c r="M5639" t="s">
        <v>227</v>
      </c>
      <c r="N5639" t="s">
        <v>34</v>
      </c>
      <c r="O5639" t="s">
        <v>228</v>
      </c>
      <c r="P5639">
        <f t="shared" si="264"/>
        <v>3.0300000000000002</v>
      </c>
      <c r="Q5639">
        <f t="shared" si="265"/>
        <v>-0.73000000000000043</v>
      </c>
      <c r="R5639">
        <f t="shared" si="266"/>
        <v>0.46875</v>
      </c>
    </row>
    <row r="5640" spans="1:18" x14ac:dyDescent="0.25">
      <c r="A5640" t="s">
        <v>143</v>
      </c>
      <c r="B5640" t="s">
        <v>8</v>
      </c>
      <c r="C5640" s="1">
        <v>44950</v>
      </c>
      <c r="D5640" s="1">
        <v>45160</v>
      </c>
      <c r="E5640" s="24">
        <v>210</v>
      </c>
      <c r="F5640">
        <v>0.5</v>
      </c>
      <c r="G5640">
        <v>2.7</v>
      </c>
      <c r="H5640">
        <v>0.7</v>
      </c>
      <c r="I5640" t="s">
        <v>21</v>
      </c>
      <c r="J5640">
        <v>152</v>
      </c>
      <c r="K5640">
        <v>75</v>
      </c>
      <c r="L5640">
        <v>160</v>
      </c>
      <c r="M5640" t="s">
        <v>227</v>
      </c>
      <c r="N5640" t="s">
        <v>34</v>
      </c>
      <c r="O5640" t="s">
        <v>228</v>
      </c>
      <c r="P5640">
        <f t="shared" si="264"/>
        <v>3.0300000000000002</v>
      </c>
      <c r="Q5640">
        <f t="shared" si="265"/>
        <v>-0.33000000000000007</v>
      </c>
      <c r="R5640">
        <f t="shared" si="266"/>
        <v>0.46875</v>
      </c>
    </row>
    <row r="5641" spans="1:18" x14ac:dyDescent="0.25">
      <c r="A5641" t="s">
        <v>143</v>
      </c>
      <c r="B5641" t="s">
        <v>8</v>
      </c>
      <c r="C5641" s="1">
        <v>44950</v>
      </c>
      <c r="D5641" s="1">
        <v>45160</v>
      </c>
      <c r="E5641" s="24">
        <v>210</v>
      </c>
      <c r="F5641">
        <v>0.5</v>
      </c>
      <c r="G5641">
        <v>3.1</v>
      </c>
      <c r="H5641">
        <v>0.9</v>
      </c>
      <c r="I5641" t="s">
        <v>21</v>
      </c>
      <c r="J5641">
        <v>152</v>
      </c>
      <c r="K5641">
        <v>75</v>
      </c>
      <c r="L5641">
        <v>160</v>
      </c>
      <c r="M5641" t="s">
        <v>227</v>
      </c>
      <c r="N5641" t="s">
        <v>34</v>
      </c>
      <c r="O5641" t="s">
        <v>228</v>
      </c>
      <c r="P5641">
        <f t="shared" si="264"/>
        <v>3.0300000000000002</v>
      </c>
      <c r="Q5641">
        <f t="shared" si="265"/>
        <v>6.999999999999984E-2</v>
      </c>
      <c r="R5641">
        <f t="shared" si="266"/>
        <v>0.46875</v>
      </c>
    </row>
    <row r="5642" spans="1:18" x14ac:dyDescent="0.25">
      <c r="A5642" t="s">
        <v>143</v>
      </c>
      <c r="B5642" t="s">
        <v>8</v>
      </c>
      <c r="C5642" s="1">
        <v>44950</v>
      </c>
      <c r="D5642" s="1">
        <v>45160</v>
      </c>
      <c r="E5642" s="24">
        <v>210</v>
      </c>
      <c r="F5642">
        <v>0.5</v>
      </c>
      <c r="G5642">
        <v>3.2</v>
      </c>
      <c r="H5642">
        <v>0.9</v>
      </c>
      <c r="I5642" t="s">
        <v>21</v>
      </c>
      <c r="J5642">
        <v>152</v>
      </c>
      <c r="K5642">
        <v>75</v>
      </c>
      <c r="L5642">
        <v>160</v>
      </c>
      <c r="M5642" t="s">
        <v>227</v>
      </c>
      <c r="N5642" t="s">
        <v>34</v>
      </c>
      <c r="O5642" t="s">
        <v>228</v>
      </c>
      <c r="P5642">
        <f t="shared" si="264"/>
        <v>3.0300000000000002</v>
      </c>
      <c r="Q5642">
        <f t="shared" si="265"/>
        <v>0.16999999999999993</v>
      </c>
      <c r="R5642">
        <f t="shared" si="266"/>
        <v>0.46875</v>
      </c>
    </row>
    <row r="5643" spans="1:18" x14ac:dyDescent="0.25">
      <c r="A5643" t="s">
        <v>143</v>
      </c>
      <c r="B5643" t="s">
        <v>8</v>
      </c>
      <c r="C5643" s="1">
        <v>44950</v>
      </c>
      <c r="D5643" s="1">
        <v>45160</v>
      </c>
      <c r="E5643" s="24">
        <v>210</v>
      </c>
      <c r="F5643">
        <v>0.5</v>
      </c>
      <c r="G5643">
        <v>2.7</v>
      </c>
      <c r="H5643">
        <v>0.8</v>
      </c>
      <c r="I5643" t="s">
        <v>21</v>
      </c>
      <c r="J5643">
        <v>152</v>
      </c>
      <c r="K5643">
        <v>75</v>
      </c>
      <c r="L5643">
        <v>160</v>
      </c>
      <c r="M5643" t="s">
        <v>227</v>
      </c>
      <c r="N5643" t="s">
        <v>34</v>
      </c>
      <c r="O5643" t="s">
        <v>228</v>
      </c>
      <c r="P5643">
        <f t="shared" si="264"/>
        <v>3.0300000000000002</v>
      </c>
      <c r="Q5643">
        <f t="shared" si="265"/>
        <v>-0.33000000000000007</v>
      </c>
      <c r="R5643">
        <f t="shared" si="266"/>
        <v>0.46875</v>
      </c>
    </row>
    <row r="5644" spans="1:18" x14ac:dyDescent="0.25">
      <c r="A5644" t="s">
        <v>143</v>
      </c>
      <c r="B5644" t="s">
        <v>8</v>
      </c>
      <c r="C5644" s="1">
        <v>44950</v>
      </c>
      <c r="D5644" s="1">
        <v>45160</v>
      </c>
      <c r="E5644" s="24">
        <v>210</v>
      </c>
      <c r="F5644">
        <v>0.5</v>
      </c>
      <c r="G5644">
        <v>2.9</v>
      </c>
      <c r="H5644">
        <v>0.8</v>
      </c>
      <c r="I5644" t="s">
        <v>21</v>
      </c>
      <c r="J5644">
        <v>152</v>
      </c>
      <c r="K5644">
        <v>75</v>
      </c>
      <c r="L5644">
        <v>160</v>
      </c>
      <c r="M5644" t="s">
        <v>227</v>
      </c>
      <c r="N5644" t="s">
        <v>34</v>
      </c>
      <c r="O5644" t="s">
        <v>228</v>
      </c>
      <c r="P5644">
        <f t="shared" si="264"/>
        <v>3.0300000000000002</v>
      </c>
      <c r="Q5644">
        <f t="shared" si="265"/>
        <v>-0.13000000000000034</v>
      </c>
      <c r="R5644">
        <f t="shared" si="266"/>
        <v>0.46875</v>
      </c>
    </row>
    <row r="5645" spans="1:18" x14ac:dyDescent="0.25">
      <c r="A5645" t="s">
        <v>143</v>
      </c>
      <c r="B5645" t="s">
        <v>8</v>
      </c>
      <c r="C5645" s="1">
        <v>44950</v>
      </c>
      <c r="D5645" s="1">
        <v>45160</v>
      </c>
      <c r="E5645" s="24">
        <v>210</v>
      </c>
      <c r="F5645">
        <v>0.5</v>
      </c>
      <c r="G5645">
        <v>3.1</v>
      </c>
      <c r="H5645">
        <v>0.9</v>
      </c>
      <c r="I5645" t="s">
        <v>21</v>
      </c>
      <c r="J5645">
        <v>152</v>
      </c>
      <c r="K5645">
        <v>75</v>
      </c>
      <c r="L5645">
        <v>160</v>
      </c>
      <c r="M5645" t="s">
        <v>227</v>
      </c>
      <c r="N5645" t="s">
        <v>34</v>
      </c>
      <c r="O5645" t="s">
        <v>228</v>
      </c>
      <c r="P5645">
        <f t="shared" si="264"/>
        <v>3.0300000000000002</v>
      </c>
      <c r="Q5645">
        <f t="shared" si="265"/>
        <v>6.999999999999984E-2</v>
      </c>
      <c r="R5645">
        <f t="shared" si="266"/>
        <v>0.46875</v>
      </c>
    </row>
    <row r="5646" spans="1:18" x14ac:dyDescent="0.25">
      <c r="A5646" t="s">
        <v>143</v>
      </c>
      <c r="B5646" t="s">
        <v>8</v>
      </c>
      <c r="C5646" s="1">
        <v>44950</v>
      </c>
      <c r="D5646" s="1">
        <v>45160</v>
      </c>
      <c r="E5646" s="24">
        <v>210</v>
      </c>
      <c r="F5646">
        <v>0.5</v>
      </c>
      <c r="G5646">
        <v>2.4</v>
      </c>
      <c r="H5646">
        <v>0.7</v>
      </c>
      <c r="I5646" t="s">
        <v>21</v>
      </c>
      <c r="J5646">
        <v>152</v>
      </c>
      <c r="K5646">
        <v>75</v>
      </c>
      <c r="L5646">
        <v>160</v>
      </c>
      <c r="M5646" t="s">
        <v>227</v>
      </c>
      <c r="N5646" t="s">
        <v>34</v>
      </c>
      <c r="O5646" t="s">
        <v>228</v>
      </c>
      <c r="P5646">
        <f t="shared" si="264"/>
        <v>3.0300000000000002</v>
      </c>
      <c r="Q5646">
        <f t="shared" si="265"/>
        <v>-0.63000000000000034</v>
      </c>
      <c r="R5646">
        <f t="shared" si="266"/>
        <v>0.46875</v>
      </c>
    </row>
    <row r="5647" spans="1:18" x14ac:dyDescent="0.25">
      <c r="A5647" t="s">
        <v>143</v>
      </c>
      <c r="B5647" t="s">
        <v>8</v>
      </c>
      <c r="C5647" s="1">
        <v>44950</v>
      </c>
      <c r="D5647" s="1">
        <v>45160</v>
      </c>
      <c r="E5647" s="24">
        <v>210</v>
      </c>
      <c r="F5647">
        <v>0.5</v>
      </c>
      <c r="G5647">
        <v>2.2000000000000002</v>
      </c>
      <c r="H5647">
        <v>0.6</v>
      </c>
      <c r="I5647" t="s">
        <v>21</v>
      </c>
      <c r="J5647">
        <v>152</v>
      </c>
      <c r="K5647">
        <v>75</v>
      </c>
      <c r="L5647">
        <v>160</v>
      </c>
      <c r="M5647" t="s">
        <v>227</v>
      </c>
      <c r="N5647" t="s">
        <v>34</v>
      </c>
      <c r="O5647" t="s">
        <v>228</v>
      </c>
      <c r="P5647">
        <f t="shared" si="264"/>
        <v>3.0300000000000002</v>
      </c>
      <c r="Q5647">
        <f t="shared" si="265"/>
        <v>-0.83000000000000007</v>
      </c>
      <c r="R5647">
        <f t="shared" si="266"/>
        <v>0.46875</v>
      </c>
    </row>
    <row r="5648" spans="1:18" x14ac:dyDescent="0.25">
      <c r="A5648" t="s">
        <v>143</v>
      </c>
      <c r="B5648" t="s">
        <v>8</v>
      </c>
      <c r="C5648" s="1">
        <v>44950</v>
      </c>
      <c r="D5648" s="1">
        <v>45160</v>
      </c>
      <c r="E5648" s="24">
        <v>210</v>
      </c>
      <c r="F5648">
        <v>0.5</v>
      </c>
      <c r="G5648">
        <v>2.8</v>
      </c>
      <c r="H5648">
        <v>0.7</v>
      </c>
      <c r="I5648" t="s">
        <v>21</v>
      </c>
      <c r="J5648">
        <v>152</v>
      </c>
      <c r="K5648">
        <v>75</v>
      </c>
      <c r="L5648">
        <v>160</v>
      </c>
      <c r="M5648" t="s">
        <v>227</v>
      </c>
      <c r="N5648" t="s">
        <v>34</v>
      </c>
      <c r="O5648" t="s">
        <v>228</v>
      </c>
      <c r="P5648">
        <f t="shared" si="264"/>
        <v>3.0300000000000002</v>
      </c>
      <c r="Q5648">
        <f t="shared" si="265"/>
        <v>-0.23000000000000043</v>
      </c>
      <c r="R5648">
        <f t="shared" si="266"/>
        <v>0.46875</v>
      </c>
    </row>
    <row r="5649" spans="1:18" x14ac:dyDescent="0.25">
      <c r="A5649" t="s">
        <v>143</v>
      </c>
      <c r="B5649" t="s">
        <v>8</v>
      </c>
      <c r="C5649" s="1">
        <v>44950</v>
      </c>
      <c r="D5649" s="1">
        <v>45160</v>
      </c>
      <c r="E5649" s="24">
        <v>210</v>
      </c>
      <c r="F5649">
        <v>0.5</v>
      </c>
      <c r="G5649">
        <v>2.6</v>
      </c>
      <c r="H5649">
        <v>0.7</v>
      </c>
      <c r="I5649" t="s">
        <v>21</v>
      </c>
      <c r="J5649">
        <v>152</v>
      </c>
      <c r="K5649">
        <v>75</v>
      </c>
      <c r="L5649">
        <v>160</v>
      </c>
      <c r="M5649" t="s">
        <v>227</v>
      </c>
      <c r="N5649" t="s">
        <v>34</v>
      </c>
      <c r="O5649" t="s">
        <v>228</v>
      </c>
      <c r="P5649">
        <f t="shared" si="264"/>
        <v>3.0300000000000002</v>
      </c>
      <c r="Q5649">
        <f t="shared" si="265"/>
        <v>-0.43000000000000016</v>
      </c>
      <c r="R5649">
        <f t="shared" si="266"/>
        <v>0.46875</v>
      </c>
    </row>
    <row r="5650" spans="1:18" x14ac:dyDescent="0.25">
      <c r="A5650" t="s">
        <v>143</v>
      </c>
      <c r="B5650" t="s">
        <v>8</v>
      </c>
      <c r="C5650" s="1">
        <v>44950</v>
      </c>
      <c r="D5650" s="1">
        <v>45160</v>
      </c>
      <c r="E5650" s="24">
        <v>210</v>
      </c>
      <c r="F5650">
        <v>0.5</v>
      </c>
      <c r="G5650">
        <v>2.8</v>
      </c>
      <c r="H5650">
        <v>0.8</v>
      </c>
      <c r="I5650" t="s">
        <v>21</v>
      </c>
      <c r="J5650">
        <v>152</v>
      </c>
      <c r="K5650">
        <v>75</v>
      </c>
      <c r="L5650">
        <v>160</v>
      </c>
      <c r="M5650" t="s">
        <v>227</v>
      </c>
      <c r="N5650" t="s">
        <v>34</v>
      </c>
      <c r="O5650" t="s">
        <v>228</v>
      </c>
      <c r="P5650">
        <f t="shared" si="264"/>
        <v>3.0300000000000002</v>
      </c>
      <c r="Q5650">
        <f t="shared" si="265"/>
        <v>-0.23000000000000043</v>
      </c>
      <c r="R5650">
        <f t="shared" si="266"/>
        <v>0.46875</v>
      </c>
    </row>
    <row r="5651" spans="1:18" x14ac:dyDescent="0.25">
      <c r="A5651" t="s">
        <v>143</v>
      </c>
      <c r="B5651" t="s">
        <v>8</v>
      </c>
      <c r="C5651" s="1">
        <v>44950</v>
      </c>
      <c r="D5651" s="1">
        <v>45160</v>
      </c>
      <c r="E5651" s="24">
        <v>210</v>
      </c>
      <c r="F5651">
        <v>0.5</v>
      </c>
      <c r="G5651">
        <v>2.4</v>
      </c>
      <c r="H5651">
        <v>0.7</v>
      </c>
      <c r="I5651" t="s">
        <v>21</v>
      </c>
      <c r="J5651">
        <v>152</v>
      </c>
      <c r="K5651">
        <v>75</v>
      </c>
      <c r="L5651">
        <v>160</v>
      </c>
      <c r="M5651" t="s">
        <v>227</v>
      </c>
      <c r="N5651" t="s">
        <v>34</v>
      </c>
      <c r="O5651" t="s">
        <v>228</v>
      </c>
      <c r="P5651">
        <f t="shared" si="264"/>
        <v>3.0300000000000002</v>
      </c>
      <c r="Q5651">
        <f t="shared" si="265"/>
        <v>-0.63000000000000034</v>
      </c>
      <c r="R5651">
        <f t="shared" si="266"/>
        <v>0.46875</v>
      </c>
    </row>
    <row r="5652" spans="1:18" x14ac:dyDescent="0.25">
      <c r="A5652" t="s">
        <v>143</v>
      </c>
      <c r="B5652" t="s">
        <v>8</v>
      </c>
      <c r="C5652" s="1">
        <v>44950</v>
      </c>
      <c r="D5652" s="1">
        <v>45160</v>
      </c>
      <c r="E5652" s="24">
        <v>210</v>
      </c>
      <c r="F5652">
        <v>0.5</v>
      </c>
      <c r="G5652">
        <v>2.7</v>
      </c>
      <c r="H5652">
        <v>0.8</v>
      </c>
      <c r="I5652" t="s">
        <v>21</v>
      </c>
      <c r="J5652">
        <v>152</v>
      </c>
      <c r="K5652">
        <v>75</v>
      </c>
      <c r="L5652">
        <v>160</v>
      </c>
      <c r="M5652" t="s">
        <v>227</v>
      </c>
      <c r="N5652" t="s">
        <v>34</v>
      </c>
      <c r="O5652" t="s">
        <v>228</v>
      </c>
      <c r="P5652">
        <f t="shared" si="264"/>
        <v>3.0300000000000002</v>
      </c>
      <c r="Q5652">
        <f t="shared" si="265"/>
        <v>-0.33000000000000007</v>
      </c>
      <c r="R5652">
        <f t="shared" si="266"/>
        <v>0.46875</v>
      </c>
    </row>
    <row r="5653" spans="1:18" x14ac:dyDescent="0.25">
      <c r="A5653" t="s">
        <v>143</v>
      </c>
      <c r="B5653" t="s">
        <v>8</v>
      </c>
      <c r="C5653" s="1">
        <v>44950</v>
      </c>
      <c r="D5653" s="1">
        <v>45160</v>
      </c>
      <c r="E5653" s="24">
        <v>210</v>
      </c>
      <c r="F5653">
        <v>0.5</v>
      </c>
      <c r="G5653">
        <v>2.2000000000000002</v>
      </c>
      <c r="H5653">
        <v>0.6</v>
      </c>
      <c r="I5653" t="s">
        <v>21</v>
      </c>
      <c r="J5653">
        <v>152</v>
      </c>
      <c r="K5653">
        <v>75</v>
      </c>
      <c r="L5653">
        <v>160</v>
      </c>
      <c r="M5653" t="s">
        <v>227</v>
      </c>
      <c r="N5653" t="s">
        <v>34</v>
      </c>
      <c r="O5653" t="s">
        <v>228</v>
      </c>
      <c r="P5653">
        <f t="shared" si="264"/>
        <v>3.0300000000000002</v>
      </c>
      <c r="Q5653">
        <f t="shared" si="265"/>
        <v>-0.83000000000000007</v>
      </c>
      <c r="R5653">
        <f t="shared" si="266"/>
        <v>0.46875</v>
      </c>
    </row>
    <row r="5654" spans="1:18" x14ac:dyDescent="0.25">
      <c r="A5654" t="s">
        <v>143</v>
      </c>
      <c r="B5654" t="s">
        <v>8</v>
      </c>
      <c r="C5654" s="1">
        <v>44950</v>
      </c>
      <c r="D5654" s="1">
        <v>45160</v>
      </c>
      <c r="E5654" s="24">
        <v>210</v>
      </c>
      <c r="F5654">
        <v>0.5</v>
      </c>
      <c r="G5654">
        <v>2.5</v>
      </c>
      <c r="H5654">
        <v>0.7</v>
      </c>
      <c r="I5654" t="s">
        <v>21</v>
      </c>
      <c r="J5654">
        <v>152</v>
      </c>
      <c r="K5654">
        <v>75</v>
      </c>
      <c r="L5654">
        <v>160</v>
      </c>
      <c r="M5654" t="s">
        <v>227</v>
      </c>
      <c r="N5654" t="s">
        <v>34</v>
      </c>
      <c r="O5654" t="s">
        <v>228</v>
      </c>
      <c r="P5654">
        <f t="shared" si="264"/>
        <v>3.0300000000000002</v>
      </c>
      <c r="Q5654">
        <f t="shared" si="265"/>
        <v>-0.53000000000000025</v>
      </c>
      <c r="R5654">
        <f t="shared" si="266"/>
        <v>0.46875</v>
      </c>
    </row>
    <row r="5655" spans="1:18" x14ac:dyDescent="0.25">
      <c r="A5655" t="s">
        <v>143</v>
      </c>
      <c r="B5655" t="s">
        <v>8</v>
      </c>
      <c r="C5655" s="1">
        <v>44950</v>
      </c>
      <c r="D5655" s="1">
        <v>45160</v>
      </c>
      <c r="E5655" s="24">
        <v>210</v>
      </c>
      <c r="F5655">
        <v>0.5</v>
      </c>
      <c r="G5655">
        <v>2.4</v>
      </c>
      <c r="H5655">
        <v>0.7</v>
      </c>
      <c r="I5655" t="s">
        <v>21</v>
      </c>
      <c r="J5655">
        <v>152</v>
      </c>
      <c r="K5655">
        <v>75</v>
      </c>
      <c r="L5655">
        <v>160</v>
      </c>
      <c r="M5655" t="s">
        <v>227</v>
      </c>
      <c r="N5655" t="s">
        <v>34</v>
      </c>
      <c r="O5655" t="s">
        <v>228</v>
      </c>
      <c r="P5655">
        <f t="shared" si="264"/>
        <v>3.0300000000000002</v>
      </c>
      <c r="Q5655">
        <f t="shared" si="265"/>
        <v>-0.63000000000000034</v>
      </c>
      <c r="R5655">
        <f t="shared" si="266"/>
        <v>0.46875</v>
      </c>
    </row>
    <row r="5656" spans="1:18" x14ac:dyDescent="0.25">
      <c r="A5656" t="s">
        <v>143</v>
      </c>
      <c r="B5656" t="s">
        <v>8</v>
      </c>
      <c r="C5656" s="1">
        <v>44950</v>
      </c>
      <c r="D5656" s="1">
        <v>45160</v>
      </c>
      <c r="E5656" s="24">
        <v>210</v>
      </c>
      <c r="F5656">
        <v>0.5</v>
      </c>
      <c r="G5656">
        <v>1.8</v>
      </c>
      <c r="H5656">
        <v>0.5</v>
      </c>
      <c r="I5656" t="s">
        <v>21</v>
      </c>
      <c r="J5656">
        <v>152</v>
      </c>
      <c r="K5656">
        <v>75</v>
      </c>
      <c r="L5656">
        <v>160</v>
      </c>
      <c r="M5656" t="s">
        <v>227</v>
      </c>
      <c r="N5656" t="s">
        <v>34</v>
      </c>
      <c r="O5656" t="s">
        <v>228</v>
      </c>
      <c r="P5656">
        <f t="shared" si="264"/>
        <v>3.0300000000000002</v>
      </c>
      <c r="Q5656">
        <f t="shared" si="265"/>
        <v>-1.2300000000000002</v>
      </c>
      <c r="R5656">
        <f t="shared" si="266"/>
        <v>0.46875</v>
      </c>
    </row>
    <row r="5657" spans="1:18" x14ac:dyDescent="0.25">
      <c r="A5657" t="s">
        <v>143</v>
      </c>
      <c r="B5657" t="s">
        <v>8</v>
      </c>
      <c r="C5657" s="1">
        <v>44950</v>
      </c>
      <c r="D5657" s="1">
        <v>45160</v>
      </c>
      <c r="E5657" s="24">
        <v>210</v>
      </c>
      <c r="F5657">
        <v>0.5</v>
      </c>
      <c r="G5657">
        <v>3.2</v>
      </c>
      <c r="H5657">
        <v>0.9</v>
      </c>
      <c r="I5657" t="s">
        <v>21</v>
      </c>
      <c r="J5657">
        <v>152</v>
      </c>
      <c r="K5657">
        <v>75</v>
      </c>
      <c r="L5657">
        <v>160</v>
      </c>
      <c r="M5657" t="s">
        <v>227</v>
      </c>
      <c r="N5657" t="s">
        <v>34</v>
      </c>
      <c r="O5657" t="s">
        <v>228</v>
      </c>
      <c r="P5657">
        <f t="shared" si="264"/>
        <v>3.0300000000000002</v>
      </c>
      <c r="Q5657">
        <f t="shared" si="265"/>
        <v>0.16999999999999993</v>
      </c>
      <c r="R5657">
        <f t="shared" si="266"/>
        <v>0.46875</v>
      </c>
    </row>
    <row r="5658" spans="1:18" x14ac:dyDescent="0.25">
      <c r="A5658" t="s">
        <v>143</v>
      </c>
      <c r="B5658" t="s">
        <v>8</v>
      </c>
      <c r="C5658" s="1">
        <v>44950</v>
      </c>
      <c r="D5658" s="1">
        <v>45160</v>
      </c>
      <c r="E5658" s="24">
        <v>210</v>
      </c>
      <c r="F5658">
        <v>0.5</v>
      </c>
      <c r="G5658">
        <v>2.2999999999999998</v>
      </c>
      <c r="H5658">
        <v>0.7</v>
      </c>
      <c r="I5658" t="s">
        <v>21</v>
      </c>
      <c r="J5658">
        <v>152</v>
      </c>
      <c r="K5658">
        <v>75</v>
      </c>
      <c r="L5658">
        <v>160</v>
      </c>
      <c r="M5658" t="s">
        <v>227</v>
      </c>
      <c r="N5658" t="s">
        <v>34</v>
      </c>
      <c r="O5658" t="s">
        <v>228</v>
      </c>
      <c r="P5658">
        <f t="shared" si="264"/>
        <v>3.0300000000000002</v>
      </c>
      <c r="Q5658">
        <f t="shared" si="265"/>
        <v>-0.73000000000000043</v>
      </c>
      <c r="R5658">
        <f t="shared" si="266"/>
        <v>0.46875</v>
      </c>
    </row>
    <row r="5659" spans="1:18" x14ac:dyDescent="0.25">
      <c r="A5659" t="s">
        <v>143</v>
      </c>
      <c r="B5659" t="s">
        <v>8</v>
      </c>
      <c r="C5659" s="1">
        <v>44950</v>
      </c>
      <c r="D5659" s="1">
        <v>45160</v>
      </c>
      <c r="E5659" s="24">
        <v>210</v>
      </c>
      <c r="F5659">
        <v>0.5</v>
      </c>
      <c r="G5659">
        <v>2.8</v>
      </c>
      <c r="H5659">
        <v>0.8</v>
      </c>
      <c r="I5659" t="s">
        <v>21</v>
      </c>
      <c r="J5659">
        <v>152</v>
      </c>
      <c r="K5659">
        <v>75</v>
      </c>
      <c r="L5659">
        <v>160</v>
      </c>
      <c r="M5659" t="s">
        <v>227</v>
      </c>
      <c r="N5659" t="s">
        <v>34</v>
      </c>
      <c r="O5659" t="s">
        <v>228</v>
      </c>
      <c r="P5659">
        <f t="shared" si="264"/>
        <v>3.0300000000000002</v>
      </c>
      <c r="Q5659">
        <f t="shared" si="265"/>
        <v>-0.23000000000000043</v>
      </c>
      <c r="R5659">
        <f t="shared" si="266"/>
        <v>0.46875</v>
      </c>
    </row>
    <row r="5660" spans="1:18" x14ac:dyDescent="0.25">
      <c r="A5660" t="s">
        <v>143</v>
      </c>
      <c r="B5660" t="s">
        <v>8</v>
      </c>
      <c r="C5660" s="1">
        <v>44950</v>
      </c>
      <c r="D5660" s="1">
        <v>45160</v>
      </c>
      <c r="E5660" s="24">
        <v>210</v>
      </c>
      <c r="F5660">
        <v>0.5</v>
      </c>
      <c r="G5660">
        <v>2.2000000000000002</v>
      </c>
      <c r="H5660">
        <v>0.6</v>
      </c>
      <c r="I5660" t="s">
        <v>21</v>
      </c>
      <c r="J5660">
        <v>152</v>
      </c>
      <c r="K5660">
        <v>75</v>
      </c>
      <c r="L5660">
        <v>160</v>
      </c>
      <c r="M5660" t="s">
        <v>227</v>
      </c>
      <c r="N5660" t="s">
        <v>34</v>
      </c>
      <c r="O5660" t="s">
        <v>228</v>
      </c>
      <c r="P5660">
        <f t="shared" si="264"/>
        <v>3.0300000000000002</v>
      </c>
      <c r="Q5660">
        <f t="shared" si="265"/>
        <v>-0.83000000000000007</v>
      </c>
      <c r="R5660">
        <f t="shared" si="266"/>
        <v>0.46875</v>
      </c>
    </row>
    <row r="5661" spans="1:18" x14ac:dyDescent="0.25">
      <c r="A5661" t="s">
        <v>143</v>
      </c>
      <c r="B5661" t="s">
        <v>8</v>
      </c>
      <c r="C5661" s="1">
        <v>44950</v>
      </c>
      <c r="D5661" s="1">
        <v>45160</v>
      </c>
      <c r="E5661" s="24">
        <v>210</v>
      </c>
      <c r="F5661">
        <v>0.5</v>
      </c>
      <c r="G5661">
        <v>3.5</v>
      </c>
      <c r="H5661">
        <v>1</v>
      </c>
      <c r="I5661" t="s">
        <v>21</v>
      </c>
      <c r="J5661">
        <v>152</v>
      </c>
      <c r="K5661">
        <v>75</v>
      </c>
      <c r="L5661">
        <v>160</v>
      </c>
      <c r="M5661" t="s">
        <v>227</v>
      </c>
      <c r="N5661" t="s">
        <v>34</v>
      </c>
      <c r="O5661" t="s">
        <v>228</v>
      </c>
      <c r="P5661">
        <f t="shared" si="264"/>
        <v>3.0300000000000002</v>
      </c>
      <c r="Q5661">
        <f t="shared" si="265"/>
        <v>0.46999999999999975</v>
      </c>
      <c r="R5661">
        <f t="shared" si="266"/>
        <v>0.46875</v>
      </c>
    </row>
    <row r="5662" spans="1:18" x14ac:dyDescent="0.25">
      <c r="A5662" t="s">
        <v>143</v>
      </c>
      <c r="B5662" t="s">
        <v>8</v>
      </c>
      <c r="C5662" s="1">
        <v>44950</v>
      </c>
      <c r="D5662" s="1">
        <v>45160</v>
      </c>
      <c r="E5662" s="24">
        <v>210</v>
      </c>
      <c r="F5662">
        <v>0.5</v>
      </c>
      <c r="G5662">
        <v>2.6</v>
      </c>
      <c r="H5662">
        <v>0.7</v>
      </c>
      <c r="I5662" t="s">
        <v>21</v>
      </c>
      <c r="J5662">
        <v>152</v>
      </c>
      <c r="K5662">
        <v>75</v>
      </c>
      <c r="L5662">
        <v>160</v>
      </c>
      <c r="M5662" t="s">
        <v>227</v>
      </c>
      <c r="N5662" t="s">
        <v>34</v>
      </c>
      <c r="O5662" t="s">
        <v>228</v>
      </c>
      <c r="P5662">
        <f t="shared" si="264"/>
        <v>3.0300000000000002</v>
      </c>
      <c r="Q5662">
        <f t="shared" si="265"/>
        <v>-0.43000000000000016</v>
      </c>
      <c r="R5662">
        <f t="shared" si="266"/>
        <v>0.46875</v>
      </c>
    </row>
    <row r="5663" spans="1:18" x14ac:dyDescent="0.25">
      <c r="A5663" t="s">
        <v>143</v>
      </c>
      <c r="B5663" t="s">
        <v>8</v>
      </c>
      <c r="C5663" s="1">
        <v>44950</v>
      </c>
      <c r="D5663" s="1">
        <v>45160</v>
      </c>
      <c r="E5663" s="24">
        <v>210</v>
      </c>
      <c r="F5663">
        <v>0.5</v>
      </c>
      <c r="G5663">
        <v>2</v>
      </c>
      <c r="H5663">
        <v>0.6</v>
      </c>
      <c r="I5663" t="s">
        <v>21</v>
      </c>
      <c r="J5663">
        <v>152</v>
      </c>
      <c r="K5663">
        <v>75</v>
      </c>
      <c r="L5663">
        <v>160</v>
      </c>
      <c r="M5663" t="s">
        <v>227</v>
      </c>
      <c r="N5663" t="s">
        <v>34</v>
      </c>
      <c r="O5663" t="s">
        <v>228</v>
      </c>
      <c r="P5663">
        <f t="shared" si="264"/>
        <v>3.0300000000000002</v>
      </c>
      <c r="Q5663">
        <f t="shared" si="265"/>
        <v>-1.0300000000000002</v>
      </c>
      <c r="R5663">
        <f t="shared" si="266"/>
        <v>0.46875</v>
      </c>
    </row>
    <row r="5664" spans="1:18" x14ac:dyDescent="0.25">
      <c r="A5664" t="s">
        <v>143</v>
      </c>
      <c r="B5664" t="s">
        <v>8</v>
      </c>
      <c r="C5664" s="1">
        <v>44950</v>
      </c>
      <c r="D5664" s="1">
        <v>45160</v>
      </c>
      <c r="E5664" s="24">
        <v>210</v>
      </c>
      <c r="F5664">
        <v>0.5</v>
      </c>
      <c r="G5664">
        <v>2.6</v>
      </c>
      <c r="H5664">
        <v>0.7</v>
      </c>
      <c r="I5664" t="s">
        <v>21</v>
      </c>
      <c r="J5664">
        <v>152</v>
      </c>
      <c r="K5664">
        <v>75</v>
      </c>
      <c r="L5664">
        <v>160</v>
      </c>
      <c r="M5664" t="s">
        <v>227</v>
      </c>
      <c r="N5664" t="s">
        <v>34</v>
      </c>
      <c r="O5664" t="s">
        <v>228</v>
      </c>
      <c r="P5664">
        <f t="shared" si="264"/>
        <v>3.0300000000000002</v>
      </c>
      <c r="Q5664">
        <f t="shared" si="265"/>
        <v>-0.43000000000000016</v>
      </c>
      <c r="R5664">
        <f t="shared" si="266"/>
        <v>0.46875</v>
      </c>
    </row>
    <row r="5665" spans="1:18" x14ac:dyDescent="0.25">
      <c r="A5665" t="s">
        <v>143</v>
      </c>
      <c r="B5665" t="s">
        <v>8</v>
      </c>
      <c r="C5665" s="1">
        <v>44950</v>
      </c>
      <c r="D5665" s="1">
        <v>45160</v>
      </c>
      <c r="E5665" s="24">
        <v>210</v>
      </c>
      <c r="F5665">
        <v>0.5</v>
      </c>
      <c r="G5665">
        <v>2.2999999999999998</v>
      </c>
      <c r="H5665">
        <v>0.6</v>
      </c>
      <c r="I5665" t="s">
        <v>21</v>
      </c>
      <c r="J5665">
        <v>152</v>
      </c>
      <c r="K5665">
        <v>75</v>
      </c>
      <c r="L5665">
        <v>160</v>
      </c>
      <c r="M5665" t="s">
        <v>227</v>
      </c>
      <c r="N5665" t="s">
        <v>34</v>
      </c>
      <c r="O5665" t="s">
        <v>228</v>
      </c>
      <c r="P5665">
        <f t="shared" si="264"/>
        <v>3.0300000000000002</v>
      </c>
      <c r="Q5665">
        <f t="shared" si="265"/>
        <v>-0.73000000000000043</v>
      </c>
      <c r="R5665">
        <f t="shared" si="266"/>
        <v>0.46875</v>
      </c>
    </row>
    <row r="5666" spans="1:18" x14ac:dyDescent="0.25">
      <c r="A5666" t="s">
        <v>143</v>
      </c>
      <c r="B5666" t="s">
        <v>8</v>
      </c>
      <c r="C5666" s="1">
        <v>44950</v>
      </c>
      <c r="D5666" s="1">
        <v>45160</v>
      </c>
      <c r="E5666" s="24">
        <v>210</v>
      </c>
      <c r="F5666">
        <v>0.5</v>
      </c>
      <c r="G5666">
        <v>2.4</v>
      </c>
      <c r="H5666">
        <v>0.6</v>
      </c>
      <c r="I5666" t="s">
        <v>21</v>
      </c>
      <c r="J5666">
        <v>152</v>
      </c>
      <c r="K5666">
        <v>75</v>
      </c>
      <c r="L5666">
        <v>160</v>
      </c>
      <c r="M5666" t="s">
        <v>227</v>
      </c>
      <c r="N5666" t="s">
        <v>34</v>
      </c>
      <c r="O5666" t="s">
        <v>228</v>
      </c>
      <c r="P5666">
        <f t="shared" si="264"/>
        <v>3.0300000000000002</v>
      </c>
      <c r="Q5666">
        <f t="shared" si="265"/>
        <v>-0.63000000000000034</v>
      </c>
      <c r="R5666">
        <f t="shared" si="266"/>
        <v>0.46875</v>
      </c>
    </row>
    <row r="5667" spans="1:18" x14ac:dyDescent="0.25">
      <c r="A5667" t="s">
        <v>143</v>
      </c>
      <c r="B5667" t="s">
        <v>8</v>
      </c>
      <c r="C5667" s="1">
        <v>44950</v>
      </c>
      <c r="D5667" s="1">
        <v>45160</v>
      </c>
      <c r="E5667" s="24">
        <v>210</v>
      </c>
      <c r="F5667">
        <v>0.5</v>
      </c>
      <c r="G5667">
        <v>2.7</v>
      </c>
      <c r="H5667">
        <v>0.7</v>
      </c>
      <c r="I5667" t="s">
        <v>21</v>
      </c>
      <c r="J5667">
        <v>152</v>
      </c>
      <c r="K5667">
        <v>75</v>
      </c>
      <c r="L5667">
        <v>160</v>
      </c>
      <c r="M5667" t="s">
        <v>227</v>
      </c>
      <c r="N5667" t="s">
        <v>34</v>
      </c>
      <c r="O5667" t="s">
        <v>228</v>
      </c>
      <c r="P5667">
        <f t="shared" si="264"/>
        <v>3.0300000000000002</v>
      </c>
      <c r="Q5667">
        <f t="shared" si="265"/>
        <v>-0.33000000000000007</v>
      </c>
      <c r="R5667">
        <f t="shared" si="266"/>
        <v>0.46875</v>
      </c>
    </row>
    <row r="5668" spans="1:18" x14ac:dyDescent="0.25">
      <c r="A5668" t="s">
        <v>143</v>
      </c>
      <c r="B5668" t="s">
        <v>8</v>
      </c>
      <c r="C5668" s="1">
        <v>44950</v>
      </c>
      <c r="D5668" s="1">
        <v>45160</v>
      </c>
      <c r="E5668" s="24">
        <v>210</v>
      </c>
      <c r="F5668">
        <v>0.5</v>
      </c>
      <c r="G5668">
        <v>2.2000000000000002</v>
      </c>
      <c r="H5668">
        <v>0.6</v>
      </c>
      <c r="I5668" t="s">
        <v>21</v>
      </c>
      <c r="J5668">
        <v>152</v>
      </c>
      <c r="K5668">
        <v>75</v>
      </c>
      <c r="L5668">
        <v>160</v>
      </c>
      <c r="M5668" t="s">
        <v>227</v>
      </c>
      <c r="N5668" t="s">
        <v>34</v>
      </c>
      <c r="O5668" t="s">
        <v>228</v>
      </c>
      <c r="P5668">
        <f t="shared" si="264"/>
        <v>3.0300000000000002</v>
      </c>
      <c r="Q5668">
        <f t="shared" si="265"/>
        <v>-0.83000000000000007</v>
      </c>
      <c r="R5668">
        <f t="shared" si="266"/>
        <v>0.46875</v>
      </c>
    </row>
    <row r="5669" spans="1:18" x14ac:dyDescent="0.25">
      <c r="A5669" t="s">
        <v>143</v>
      </c>
      <c r="B5669" t="s">
        <v>8</v>
      </c>
      <c r="C5669" s="1">
        <v>44950</v>
      </c>
      <c r="D5669" s="1">
        <v>45160</v>
      </c>
      <c r="E5669" s="24">
        <v>210</v>
      </c>
      <c r="F5669">
        <v>0.5</v>
      </c>
      <c r="G5669">
        <v>2.6</v>
      </c>
      <c r="H5669">
        <v>0.7</v>
      </c>
      <c r="I5669" t="s">
        <v>21</v>
      </c>
      <c r="J5669">
        <v>152</v>
      </c>
      <c r="K5669">
        <v>75</v>
      </c>
      <c r="L5669">
        <v>160</v>
      </c>
      <c r="M5669" t="s">
        <v>227</v>
      </c>
      <c r="N5669" t="s">
        <v>34</v>
      </c>
      <c r="O5669" t="s">
        <v>228</v>
      </c>
      <c r="P5669">
        <f t="shared" si="264"/>
        <v>3.0300000000000002</v>
      </c>
      <c r="Q5669">
        <f t="shared" si="265"/>
        <v>-0.43000000000000016</v>
      </c>
      <c r="R5669">
        <f t="shared" si="266"/>
        <v>0.46875</v>
      </c>
    </row>
    <row r="5670" spans="1:18" x14ac:dyDescent="0.25">
      <c r="A5670" t="s">
        <v>143</v>
      </c>
      <c r="B5670" t="s">
        <v>8</v>
      </c>
      <c r="C5670" s="1">
        <v>44950</v>
      </c>
      <c r="D5670" s="1">
        <v>45160</v>
      </c>
      <c r="E5670" s="24">
        <v>210</v>
      </c>
      <c r="F5670">
        <v>0.5</v>
      </c>
      <c r="G5670">
        <v>2.8</v>
      </c>
      <c r="H5670">
        <v>0.8</v>
      </c>
      <c r="I5670" t="s">
        <v>21</v>
      </c>
      <c r="J5670">
        <v>152</v>
      </c>
      <c r="K5670">
        <v>75</v>
      </c>
      <c r="L5670">
        <v>160</v>
      </c>
      <c r="M5670" t="s">
        <v>227</v>
      </c>
      <c r="N5670" t="s">
        <v>34</v>
      </c>
      <c r="O5670" t="s">
        <v>228</v>
      </c>
      <c r="P5670">
        <f t="shared" si="264"/>
        <v>3.0300000000000002</v>
      </c>
      <c r="Q5670">
        <f t="shared" si="265"/>
        <v>-0.23000000000000043</v>
      </c>
      <c r="R5670">
        <f t="shared" si="266"/>
        <v>0.46875</v>
      </c>
    </row>
    <row r="5671" spans="1:18" x14ac:dyDescent="0.25">
      <c r="A5671" t="s">
        <v>143</v>
      </c>
      <c r="B5671" t="s">
        <v>8</v>
      </c>
      <c r="C5671" s="1">
        <v>44950</v>
      </c>
      <c r="D5671" s="1">
        <v>45160</v>
      </c>
      <c r="E5671" s="24">
        <v>210</v>
      </c>
      <c r="F5671">
        <v>0.5</v>
      </c>
      <c r="G5671">
        <v>2.5</v>
      </c>
      <c r="H5671">
        <v>0.7</v>
      </c>
      <c r="I5671" t="s">
        <v>21</v>
      </c>
      <c r="J5671">
        <v>152</v>
      </c>
      <c r="K5671">
        <v>75</v>
      </c>
      <c r="L5671">
        <v>160</v>
      </c>
      <c r="M5671" t="s">
        <v>227</v>
      </c>
      <c r="N5671" t="s">
        <v>34</v>
      </c>
      <c r="O5671" t="s">
        <v>228</v>
      </c>
      <c r="P5671">
        <f t="shared" si="264"/>
        <v>3.0300000000000002</v>
      </c>
      <c r="Q5671">
        <f t="shared" si="265"/>
        <v>-0.53000000000000025</v>
      </c>
      <c r="R5671">
        <f t="shared" si="266"/>
        <v>0.46875</v>
      </c>
    </row>
    <row r="5672" spans="1:18" x14ac:dyDescent="0.25">
      <c r="A5672" t="s">
        <v>143</v>
      </c>
      <c r="B5672" t="s">
        <v>8</v>
      </c>
      <c r="C5672" s="1">
        <v>44950</v>
      </c>
      <c r="D5672" s="1">
        <v>45160</v>
      </c>
      <c r="E5672" s="24">
        <v>210</v>
      </c>
      <c r="F5672">
        <v>0.5</v>
      </c>
      <c r="G5672">
        <v>3.1</v>
      </c>
      <c r="H5672">
        <v>0.9</v>
      </c>
      <c r="I5672" t="s">
        <v>21</v>
      </c>
      <c r="J5672">
        <v>152</v>
      </c>
      <c r="K5672">
        <v>75</v>
      </c>
      <c r="L5672">
        <v>160</v>
      </c>
      <c r="M5672" t="s">
        <v>227</v>
      </c>
      <c r="N5672" t="s">
        <v>34</v>
      </c>
      <c r="O5672" t="s">
        <v>228</v>
      </c>
      <c r="P5672">
        <f t="shared" si="264"/>
        <v>3.0300000000000002</v>
      </c>
      <c r="Q5672">
        <f t="shared" si="265"/>
        <v>6.999999999999984E-2</v>
      </c>
      <c r="R5672">
        <f t="shared" si="266"/>
        <v>0.46875</v>
      </c>
    </row>
    <row r="5673" spans="1:18" x14ac:dyDescent="0.25">
      <c r="A5673" t="s">
        <v>143</v>
      </c>
      <c r="B5673" t="s">
        <v>8</v>
      </c>
      <c r="C5673" s="1">
        <v>44950</v>
      </c>
      <c r="D5673" s="1">
        <v>45160</v>
      </c>
      <c r="E5673" s="24">
        <v>210</v>
      </c>
      <c r="F5673">
        <v>0.5</v>
      </c>
      <c r="G5673">
        <v>2.7</v>
      </c>
      <c r="H5673">
        <v>0.7</v>
      </c>
      <c r="I5673" t="s">
        <v>21</v>
      </c>
      <c r="J5673">
        <v>152</v>
      </c>
      <c r="K5673">
        <v>75</v>
      </c>
      <c r="L5673">
        <v>160</v>
      </c>
      <c r="M5673" t="s">
        <v>227</v>
      </c>
      <c r="N5673" t="s">
        <v>34</v>
      </c>
      <c r="O5673" t="s">
        <v>228</v>
      </c>
      <c r="P5673">
        <f t="shared" si="264"/>
        <v>3.0300000000000002</v>
      </c>
      <c r="Q5673">
        <f t="shared" si="265"/>
        <v>-0.33000000000000007</v>
      </c>
      <c r="R5673">
        <f t="shared" si="266"/>
        <v>0.46875</v>
      </c>
    </row>
    <row r="5674" spans="1:18" x14ac:dyDescent="0.25">
      <c r="A5674" t="s">
        <v>143</v>
      </c>
      <c r="B5674" t="s">
        <v>8</v>
      </c>
      <c r="C5674" s="1">
        <v>44950</v>
      </c>
      <c r="D5674" s="1">
        <v>45160</v>
      </c>
      <c r="E5674" s="24">
        <v>210</v>
      </c>
      <c r="F5674">
        <v>0.5</v>
      </c>
      <c r="G5674">
        <v>2.2999999999999998</v>
      </c>
      <c r="H5674">
        <v>0.6</v>
      </c>
      <c r="I5674" t="s">
        <v>21</v>
      </c>
      <c r="J5674">
        <v>152</v>
      </c>
      <c r="K5674">
        <v>75</v>
      </c>
      <c r="L5674">
        <v>160</v>
      </c>
      <c r="M5674" t="s">
        <v>227</v>
      </c>
      <c r="N5674" t="s">
        <v>34</v>
      </c>
      <c r="O5674" t="s">
        <v>228</v>
      </c>
      <c r="P5674">
        <f t="shared" si="264"/>
        <v>3.0300000000000002</v>
      </c>
      <c r="Q5674">
        <f t="shared" si="265"/>
        <v>-0.73000000000000043</v>
      </c>
      <c r="R5674">
        <f t="shared" si="266"/>
        <v>0.46875</v>
      </c>
    </row>
    <row r="5675" spans="1:18" x14ac:dyDescent="0.25">
      <c r="A5675" t="s">
        <v>143</v>
      </c>
      <c r="B5675" t="s">
        <v>8</v>
      </c>
      <c r="C5675" s="1">
        <v>44950</v>
      </c>
      <c r="D5675" s="1">
        <v>45160</v>
      </c>
      <c r="E5675" s="24">
        <v>210</v>
      </c>
      <c r="F5675">
        <v>0.5</v>
      </c>
      <c r="G5675">
        <v>2.8</v>
      </c>
      <c r="H5675">
        <v>0.8</v>
      </c>
      <c r="I5675" t="s">
        <v>21</v>
      </c>
      <c r="J5675">
        <v>152</v>
      </c>
      <c r="K5675">
        <v>75</v>
      </c>
      <c r="L5675">
        <v>160</v>
      </c>
      <c r="M5675" t="s">
        <v>227</v>
      </c>
      <c r="N5675" t="s">
        <v>34</v>
      </c>
      <c r="O5675" t="s">
        <v>228</v>
      </c>
      <c r="P5675">
        <f t="shared" si="264"/>
        <v>3.0300000000000002</v>
      </c>
      <c r="Q5675">
        <f t="shared" si="265"/>
        <v>-0.23000000000000043</v>
      </c>
      <c r="R5675">
        <f t="shared" si="266"/>
        <v>0.46875</v>
      </c>
    </row>
    <row r="5676" spans="1:18" x14ac:dyDescent="0.25">
      <c r="A5676" t="s">
        <v>143</v>
      </c>
      <c r="B5676" t="s">
        <v>8</v>
      </c>
      <c r="C5676" s="1">
        <v>44950</v>
      </c>
      <c r="D5676" s="1">
        <v>45160</v>
      </c>
      <c r="E5676" s="24">
        <v>210</v>
      </c>
      <c r="F5676">
        <v>0.5</v>
      </c>
      <c r="G5676">
        <v>3.3</v>
      </c>
      <c r="H5676">
        <v>0.9</v>
      </c>
      <c r="I5676" t="s">
        <v>21</v>
      </c>
      <c r="J5676">
        <v>152</v>
      </c>
      <c r="K5676">
        <v>75</v>
      </c>
      <c r="L5676">
        <v>160</v>
      </c>
      <c r="M5676" t="s">
        <v>227</v>
      </c>
      <c r="N5676" t="s">
        <v>34</v>
      </c>
      <c r="O5676" t="s">
        <v>228</v>
      </c>
      <c r="P5676">
        <f t="shared" si="264"/>
        <v>3.0300000000000002</v>
      </c>
      <c r="Q5676">
        <f t="shared" si="265"/>
        <v>0.26999999999999957</v>
      </c>
      <c r="R5676">
        <f t="shared" si="266"/>
        <v>0.46875</v>
      </c>
    </row>
    <row r="5677" spans="1:18" x14ac:dyDescent="0.25">
      <c r="A5677" t="s">
        <v>143</v>
      </c>
      <c r="B5677" t="s">
        <v>8</v>
      </c>
      <c r="C5677" s="1">
        <v>44950</v>
      </c>
      <c r="D5677" s="1">
        <v>45160</v>
      </c>
      <c r="E5677" s="24">
        <v>210</v>
      </c>
      <c r="F5677">
        <v>0.5</v>
      </c>
      <c r="G5677">
        <v>2.6</v>
      </c>
      <c r="H5677">
        <v>0.7</v>
      </c>
      <c r="I5677" t="s">
        <v>21</v>
      </c>
      <c r="J5677">
        <v>152</v>
      </c>
      <c r="K5677">
        <v>75</v>
      </c>
      <c r="L5677">
        <v>160</v>
      </c>
      <c r="M5677" t="s">
        <v>227</v>
      </c>
      <c r="N5677" t="s">
        <v>34</v>
      </c>
      <c r="O5677" t="s">
        <v>228</v>
      </c>
      <c r="P5677">
        <f t="shared" si="264"/>
        <v>3.0300000000000002</v>
      </c>
      <c r="Q5677">
        <f t="shared" si="265"/>
        <v>-0.43000000000000016</v>
      </c>
      <c r="R5677">
        <f t="shared" si="266"/>
        <v>0.46875</v>
      </c>
    </row>
    <row r="5678" spans="1:18" x14ac:dyDescent="0.25">
      <c r="A5678" t="s">
        <v>143</v>
      </c>
      <c r="B5678" t="s">
        <v>8</v>
      </c>
      <c r="C5678" s="1">
        <v>44950</v>
      </c>
      <c r="D5678" s="1">
        <v>45160</v>
      </c>
      <c r="E5678" s="24">
        <v>210</v>
      </c>
      <c r="F5678">
        <v>0.5</v>
      </c>
      <c r="G5678">
        <v>2.5</v>
      </c>
      <c r="H5678">
        <v>0.6</v>
      </c>
      <c r="I5678" t="s">
        <v>21</v>
      </c>
      <c r="J5678">
        <v>152</v>
      </c>
      <c r="K5678">
        <v>75</v>
      </c>
      <c r="L5678">
        <v>160</v>
      </c>
      <c r="M5678" t="s">
        <v>227</v>
      </c>
      <c r="N5678" t="s">
        <v>34</v>
      </c>
      <c r="O5678" t="s">
        <v>228</v>
      </c>
      <c r="P5678">
        <f t="shared" si="264"/>
        <v>3.0300000000000002</v>
      </c>
      <c r="Q5678">
        <f t="shared" si="265"/>
        <v>-0.53000000000000025</v>
      </c>
      <c r="R5678">
        <f t="shared" si="266"/>
        <v>0.46875</v>
      </c>
    </row>
    <row r="5679" spans="1:18" x14ac:dyDescent="0.25">
      <c r="A5679" t="s">
        <v>143</v>
      </c>
      <c r="B5679" t="s">
        <v>8</v>
      </c>
      <c r="C5679" s="1">
        <v>44950</v>
      </c>
      <c r="D5679" s="1">
        <v>45160</v>
      </c>
      <c r="E5679" s="24">
        <v>210</v>
      </c>
      <c r="F5679">
        <v>0.5</v>
      </c>
      <c r="G5679">
        <v>3</v>
      </c>
      <c r="H5679">
        <v>0.8</v>
      </c>
      <c r="I5679" t="s">
        <v>21</v>
      </c>
      <c r="J5679">
        <v>152</v>
      </c>
      <c r="K5679">
        <v>75</v>
      </c>
      <c r="L5679">
        <v>160</v>
      </c>
      <c r="M5679" t="s">
        <v>227</v>
      </c>
      <c r="N5679" t="s">
        <v>34</v>
      </c>
      <c r="O5679" t="s">
        <v>228</v>
      </c>
      <c r="P5679">
        <f t="shared" si="264"/>
        <v>3.0300000000000002</v>
      </c>
      <c r="Q5679">
        <f t="shared" si="265"/>
        <v>-3.0000000000000249E-2</v>
      </c>
      <c r="R5679">
        <f t="shared" si="266"/>
        <v>0.46875</v>
      </c>
    </row>
    <row r="5680" spans="1:18" x14ac:dyDescent="0.25">
      <c r="A5680" t="s">
        <v>143</v>
      </c>
      <c r="B5680" t="s">
        <v>8</v>
      </c>
      <c r="C5680" s="1">
        <v>44950</v>
      </c>
      <c r="D5680" s="1">
        <v>45160</v>
      </c>
      <c r="E5680" s="24">
        <v>210</v>
      </c>
      <c r="F5680">
        <v>0.5</v>
      </c>
      <c r="G5680">
        <v>2.6</v>
      </c>
      <c r="H5680">
        <v>0.7</v>
      </c>
      <c r="I5680" t="s">
        <v>21</v>
      </c>
      <c r="J5680">
        <v>152</v>
      </c>
      <c r="K5680">
        <v>75</v>
      </c>
      <c r="L5680">
        <v>160</v>
      </c>
      <c r="M5680" t="s">
        <v>227</v>
      </c>
      <c r="N5680" t="s">
        <v>34</v>
      </c>
      <c r="O5680" t="s">
        <v>228</v>
      </c>
      <c r="P5680">
        <f t="shared" si="264"/>
        <v>3.0300000000000002</v>
      </c>
      <c r="Q5680">
        <f t="shared" si="265"/>
        <v>-0.43000000000000016</v>
      </c>
      <c r="R5680">
        <f t="shared" si="266"/>
        <v>0.46875</v>
      </c>
    </row>
    <row r="5681" spans="1:18" x14ac:dyDescent="0.25">
      <c r="A5681" t="s">
        <v>143</v>
      </c>
      <c r="B5681" t="s">
        <v>8</v>
      </c>
      <c r="C5681" s="1">
        <v>44950</v>
      </c>
      <c r="D5681" s="1">
        <v>45160</v>
      </c>
      <c r="E5681" s="24">
        <v>210</v>
      </c>
      <c r="F5681">
        <v>0.5</v>
      </c>
      <c r="G5681">
        <v>2.4</v>
      </c>
      <c r="H5681">
        <v>0.7</v>
      </c>
      <c r="I5681" t="s">
        <v>21</v>
      </c>
      <c r="J5681">
        <v>152</v>
      </c>
      <c r="K5681">
        <v>75</v>
      </c>
      <c r="L5681">
        <v>160</v>
      </c>
      <c r="M5681" t="s">
        <v>227</v>
      </c>
      <c r="N5681" t="s">
        <v>34</v>
      </c>
      <c r="O5681" t="s">
        <v>228</v>
      </c>
      <c r="P5681">
        <f t="shared" si="264"/>
        <v>3.0300000000000002</v>
      </c>
      <c r="Q5681">
        <f t="shared" si="265"/>
        <v>-0.63000000000000034</v>
      </c>
      <c r="R5681">
        <f t="shared" si="266"/>
        <v>0.46875</v>
      </c>
    </row>
    <row r="5682" spans="1:18" x14ac:dyDescent="0.25">
      <c r="A5682" t="s">
        <v>143</v>
      </c>
      <c r="B5682" t="s">
        <v>8</v>
      </c>
      <c r="C5682" s="1">
        <v>44950</v>
      </c>
      <c r="D5682" s="1">
        <v>45160</v>
      </c>
      <c r="E5682" s="24">
        <v>210</v>
      </c>
      <c r="F5682">
        <v>0.5</v>
      </c>
      <c r="G5682">
        <v>2.4</v>
      </c>
      <c r="H5682">
        <v>0.6</v>
      </c>
      <c r="I5682" t="s">
        <v>21</v>
      </c>
      <c r="J5682">
        <v>152</v>
      </c>
      <c r="K5682">
        <v>75</v>
      </c>
      <c r="L5682">
        <v>160</v>
      </c>
      <c r="M5682" t="s">
        <v>227</v>
      </c>
      <c r="N5682" t="s">
        <v>34</v>
      </c>
      <c r="O5682" t="s">
        <v>228</v>
      </c>
      <c r="P5682">
        <f t="shared" si="264"/>
        <v>3.0300000000000002</v>
      </c>
      <c r="Q5682">
        <f t="shared" si="265"/>
        <v>-0.63000000000000034</v>
      </c>
      <c r="R5682">
        <f t="shared" si="266"/>
        <v>0.46875</v>
      </c>
    </row>
    <row r="5683" spans="1:18" x14ac:dyDescent="0.25">
      <c r="A5683" t="s">
        <v>143</v>
      </c>
      <c r="B5683" t="s">
        <v>8</v>
      </c>
      <c r="C5683" s="1">
        <v>44950</v>
      </c>
      <c r="D5683" s="1">
        <v>45160</v>
      </c>
      <c r="E5683" s="24">
        <v>210</v>
      </c>
      <c r="F5683">
        <v>0.5</v>
      </c>
      <c r="G5683">
        <v>2.8</v>
      </c>
      <c r="H5683">
        <v>0.7</v>
      </c>
      <c r="I5683" t="s">
        <v>21</v>
      </c>
      <c r="J5683">
        <v>152</v>
      </c>
      <c r="K5683">
        <v>75</v>
      </c>
      <c r="L5683">
        <v>160</v>
      </c>
      <c r="M5683" t="s">
        <v>227</v>
      </c>
      <c r="N5683" t="s">
        <v>34</v>
      </c>
      <c r="O5683" t="s">
        <v>228</v>
      </c>
      <c r="P5683">
        <f t="shared" si="264"/>
        <v>3.0300000000000002</v>
      </c>
      <c r="Q5683">
        <f t="shared" si="265"/>
        <v>-0.23000000000000043</v>
      </c>
      <c r="R5683">
        <f t="shared" si="266"/>
        <v>0.46875</v>
      </c>
    </row>
    <row r="5684" spans="1:18" x14ac:dyDescent="0.25">
      <c r="A5684" t="s">
        <v>143</v>
      </c>
      <c r="B5684" t="s">
        <v>8</v>
      </c>
      <c r="C5684" s="1">
        <v>44950</v>
      </c>
      <c r="D5684" s="1">
        <v>45160</v>
      </c>
      <c r="E5684" s="24">
        <v>210</v>
      </c>
      <c r="F5684">
        <v>0.5</v>
      </c>
      <c r="G5684">
        <v>2.2999999999999998</v>
      </c>
      <c r="H5684">
        <v>0.6</v>
      </c>
      <c r="I5684" t="s">
        <v>21</v>
      </c>
      <c r="J5684">
        <v>152</v>
      </c>
      <c r="K5684">
        <v>75</v>
      </c>
      <c r="L5684">
        <v>160</v>
      </c>
      <c r="M5684" t="s">
        <v>227</v>
      </c>
      <c r="N5684" t="s">
        <v>34</v>
      </c>
      <c r="O5684" t="s">
        <v>228</v>
      </c>
      <c r="P5684">
        <f t="shared" si="264"/>
        <v>3.0300000000000002</v>
      </c>
      <c r="Q5684">
        <f t="shared" si="265"/>
        <v>-0.73000000000000043</v>
      </c>
      <c r="R5684">
        <f t="shared" si="266"/>
        <v>0.46875</v>
      </c>
    </row>
    <row r="5685" spans="1:18" x14ac:dyDescent="0.25">
      <c r="A5685" t="s">
        <v>143</v>
      </c>
      <c r="B5685" t="s">
        <v>8</v>
      </c>
      <c r="C5685" s="1">
        <v>44950</v>
      </c>
      <c r="D5685" s="1">
        <v>45160</v>
      </c>
      <c r="E5685" s="24">
        <v>210</v>
      </c>
      <c r="F5685">
        <v>0.5</v>
      </c>
      <c r="G5685">
        <v>2.6</v>
      </c>
      <c r="H5685">
        <v>0.7</v>
      </c>
      <c r="I5685" t="s">
        <v>21</v>
      </c>
      <c r="J5685">
        <v>152</v>
      </c>
      <c r="K5685">
        <v>75</v>
      </c>
      <c r="L5685">
        <v>160</v>
      </c>
      <c r="M5685" t="s">
        <v>227</v>
      </c>
      <c r="N5685" t="s">
        <v>34</v>
      </c>
      <c r="O5685" t="s">
        <v>228</v>
      </c>
      <c r="P5685">
        <f t="shared" si="264"/>
        <v>3.0300000000000002</v>
      </c>
      <c r="Q5685">
        <f t="shared" si="265"/>
        <v>-0.43000000000000016</v>
      </c>
      <c r="R5685">
        <f t="shared" si="266"/>
        <v>0.46875</v>
      </c>
    </row>
    <row r="5686" spans="1:18" x14ac:dyDescent="0.25">
      <c r="A5686" t="s">
        <v>143</v>
      </c>
      <c r="B5686" t="s">
        <v>8</v>
      </c>
      <c r="C5686" s="1">
        <v>44950</v>
      </c>
      <c r="D5686" s="1">
        <v>45160</v>
      </c>
      <c r="E5686" s="24">
        <v>210</v>
      </c>
      <c r="F5686">
        <v>0.5</v>
      </c>
      <c r="G5686">
        <v>2.2000000000000002</v>
      </c>
      <c r="H5686">
        <v>0.6</v>
      </c>
      <c r="I5686" t="s">
        <v>21</v>
      </c>
      <c r="J5686">
        <v>152</v>
      </c>
      <c r="K5686">
        <v>75</v>
      </c>
      <c r="L5686">
        <v>160</v>
      </c>
      <c r="M5686" t="s">
        <v>227</v>
      </c>
      <c r="N5686" t="s">
        <v>34</v>
      </c>
      <c r="O5686" t="s">
        <v>228</v>
      </c>
      <c r="P5686">
        <f t="shared" si="264"/>
        <v>3.0300000000000002</v>
      </c>
      <c r="Q5686">
        <f t="shared" si="265"/>
        <v>-0.83000000000000007</v>
      </c>
      <c r="R5686">
        <f t="shared" si="266"/>
        <v>0.46875</v>
      </c>
    </row>
    <row r="5687" spans="1:18" x14ac:dyDescent="0.25">
      <c r="A5687" t="s">
        <v>143</v>
      </c>
      <c r="B5687" t="s">
        <v>8</v>
      </c>
      <c r="C5687" s="1">
        <v>44950</v>
      </c>
      <c r="D5687" s="1">
        <v>45160</v>
      </c>
      <c r="E5687" s="24">
        <v>210</v>
      </c>
      <c r="F5687">
        <v>0.5</v>
      </c>
      <c r="G5687">
        <v>3.1</v>
      </c>
      <c r="H5687">
        <v>0.9</v>
      </c>
      <c r="I5687" t="s">
        <v>21</v>
      </c>
      <c r="J5687">
        <v>152</v>
      </c>
      <c r="K5687">
        <v>75</v>
      </c>
      <c r="L5687">
        <v>160</v>
      </c>
      <c r="M5687" t="s">
        <v>227</v>
      </c>
      <c r="N5687" t="s">
        <v>34</v>
      </c>
      <c r="O5687" t="s">
        <v>228</v>
      </c>
      <c r="P5687">
        <f t="shared" si="264"/>
        <v>3.0300000000000002</v>
      </c>
      <c r="Q5687">
        <f t="shared" si="265"/>
        <v>6.999999999999984E-2</v>
      </c>
      <c r="R5687">
        <f t="shared" si="266"/>
        <v>0.46875</v>
      </c>
    </row>
    <row r="5688" spans="1:18" x14ac:dyDescent="0.25">
      <c r="A5688" t="s">
        <v>143</v>
      </c>
      <c r="B5688" t="s">
        <v>8</v>
      </c>
      <c r="C5688" s="1">
        <v>44950</v>
      </c>
      <c r="D5688" s="1">
        <v>45160</v>
      </c>
      <c r="E5688" s="24">
        <v>210</v>
      </c>
      <c r="F5688">
        <v>0.5</v>
      </c>
      <c r="G5688">
        <v>2.4</v>
      </c>
      <c r="H5688">
        <v>0.6</v>
      </c>
      <c r="I5688" t="s">
        <v>21</v>
      </c>
      <c r="J5688">
        <v>152</v>
      </c>
      <c r="K5688">
        <v>75</v>
      </c>
      <c r="L5688">
        <v>160</v>
      </c>
      <c r="M5688" t="s">
        <v>227</v>
      </c>
      <c r="N5688" t="s">
        <v>34</v>
      </c>
      <c r="O5688" t="s">
        <v>228</v>
      </c>
      <c r="P5688">
        <f t="shared" si="264"/>
        <v>3.0300000000000002</v>
      </c>
      <c r="Q5688">
        <f t="shared" si="265"/>
        <v>-0.63000000000000034</v>
      </c>
      <c r="R5688">
        <f t="shared" si="266"/>
        <v>0.46875</v>
      </c>
    </row>
    <row r="5689" spans="1:18" x14ac:dyDescent="0.25">
      <c r="A5689" t="s">
        <v>143</v>
      </c>
      <c r="B5689" t="s">
        <v>8</v>
      </c>
      <c r="C5689" s="1">
        <v>44950</v>
      </c>
      <c r="D5689" s="1">
        <v>45160</v>
      </c>
      <c r="E5689" s="24">
        <v>210</v>
      </c>
      <c r="F5689">
        <v>0.5</v>
      </c>
      <c r="G5689">
        <v>2.4</v>
      </c>
      <c r="H5689">
        <v>0.7</v>
      </c>
      <c r="I5689" t="s">
        <v>21</v>
      </c>
      <c r="J5689">
        <v>152</v>
      </c>
      <c r="K5689">
        <v>75</v>
      </c>
      <c r="L5689">
        <v>160</v>
      </c>
      <c r="M5689" t="s">
        <v>227</v>
      </c>
      <c r="N5689" t="s">
        <v>34</v>
      </c>
      <c r="O5689" t="s">
        <v>228</v>
      </c>
      <c r="P5689">
        <f t="shared" si="264"/>
        <v>3.0300000000000002</v>
      </c>
      <c r="Q5689">
        <f t="shared" si="265"/>
        <v>-0.63000000000000034</v>
      </c>
      <c r="R5689">
        <f t="shared" si="266"/>
        <v>0.46875</v>
      </c>
    </row>
    <row r="5690" spans="1:18" x14ac:dyDescent="0.25">
      <c r="A5690" t="s">
        <v>143</v>
      </c>
      <c r="B5690" t="s">
        <v>8</v>
      </c>
      <c r="C5690" s="1">
        <v>44950</v>
      </c>
      <c r="D5690" s="1">
        <v>45160</v>
      </c>
      <c r="E5690" s="24">
        <v>210</v>
      </c>
      <c r="F5690">
        <v>0.5</v>
      </c>
      <c r="G5690">
        <v>3</v>
      </c>
      <c r="H5690">
        <v>0.8</v>
      </c>
      <c r="I5690" t="s">
        <v>21</v>
      </c>
      <c r="J5690">
        <v>152</v>
      </c>
      <c r="K5690">
        <v>75</v>
      </c>
      <c r="L5690">
        <v>160</v>
      </c>
      <c r="M5690" t="s">
        <v>227</v>
      </c>
      <c r="N5690" t="s">
        <v>34</v>
      </c>
      <c r="O5690" t="s">
        <v>228</v>
      </c>
      <c r="P5690">
        <f t="shared" si="264"/>
        <v>3.0300000000000002</v>
      </c>
      <c r="Q5690">
        <f t="shared" si="265"/>
        <v>-3.0000000000000249E-2</v>
      </c>
      <c r="R5690">
        <f t="shared" si="266"/>
        <v>0.46875</v>
      </c>
    </row>
    <row r="5691" spans="1:18" x14ac:dyDescent="0.25">
      <c r="A5691" t="s">
        <v>143</v>
      </c>
      <c r="B5691" t="s">
        <v>8</v>
      </c>
      <c r="C5691" s="1">
        <v>44950</v>
      </c>
      <c r="D5691" s="1">
        <v>45160</v>
      </c>
      <c r="E5691" s="24">
        <v>210</v>
      </c>
      <c r="F5691">
        <v>0.5</v>
      </c>
      <c r="G5691">
        <v>2.2999999999999998</v>
      </c>
      <c r="H5691">
        <v>0.6</v>
      </c>
      <c r="I5691" t="s">
        <v>21</v>
      </c>
      <c r="J5691">
        <v>152</v>
      </c>
      <c r="K5691">
        <v>75</v>
      </c>
      <c r="L5691">
        <v>160</v>
      </c>
      <c r="M5691" t="s">
        <v>227</v>
      </c>
      <c r="N5691" t="s">
        <v>34</v>
      </c>
      <c r="O5691" t="s">
        <v>228</v>
      </c>
      <c r="P5691">
        <f t="shared" si="264"/>
        <v>3.0300000000000002</v>
      </c>
      <c r="Q5691">
        <f t="shared" si="265"/>
        <v>-0.73000000000000043</v>
      </c>
      <c r="R5691">
        <f t="shared" si="266"/>
        <v>0.46875</v>
      </c>
    </row>
    <row r="5692" spans="1:18" x14ac:dyDescent="0.25">
      <c r="A5692" t="s">
        <v>143</v>
      </c>
      <c r="B5692" t="s">
        <v>8</v>
      </c>
      <c r="C5692" s="1">
        <v>44950</v>
      </c>
      <c r="D5692" s="1">
        <v>45160</v>
      </c>
      <c r="E5692" s="24">
        <v>210</v>
      </c>
      <c r="F5692">
        <v>0.5</v>
      </c>
      <c r="G5692">
        <v>2.2999999999999998</v>
      </c>
      <c r="H5692">
        <v>0.6</v>
      </c>
      <c r="I5692" t="s">
        <v>21</v>
      </c>
      <c r="J5692">
        <v>152</v>
      </c>
      <c r="K5692">
        <v>75</v>
      </c>
      <c r="L5692">
        <v>160</v>
      </c>
      <c r="M5692" t="s">
        <v>227</v>
      </c>
      <c r="N5692" t="s">
        <v>34</v>
      </c>
      <c r="O5692" t="s">
        <v>228</v>
      </c>
      <c r="P5692">
        <f t="shared" si="264"/>
        <v>3.0300000000000002</v>
      </c>
      <c r="Q5692">
        <f t="shared" si="265"/>
        <v>-0.73000000000000043</v>
      </c>
      <c r="R5692">
        <f t="shared" si="266"/>
        <v>0.46875</v>
      </c>
    </row>
    <row r="5693" spans="1:18" x14ac:dyDescent="0.25">
      <c r="A5693" t="s">
        <v>143</v>
      </c>
      <c r="B5693" t="s">
        <v>8</v>
      </c>
      <c r="C5693" s="1">
        <v>44950</v>
      </c>
      <c r="D5693" s="1">
        <v>45160</v>
      </c>
      <c r="E5693" s="24">
        <v>210</v>
      </c>
      <c r="F5693">
        <v>0.5</v>
      </c>
      <c r="G5693">
        <v>2.5</v>
      </c>
      <c r="H5693">
        <v>0.7</v>
      </c>
      <c r="I5693" t="s">
        <v>21</v>
      </c>
      <c r="J5693">
        <v>152</v>
      </c>
      <c r="K5693">
        <v>75</v>
      </c>
      <c r="L5693">
        <v>160</v>
      </c>
      <c r="M5693" t="s">
        <v>227</v>
      </c>
      <c r="N5693" t="s">
        <v>34</v>
      </c>
      <c r="O5693" t="s">
        <v>228</v>
      </c>
      <c r="P5693">
        <f t="shared" si="264"/>
        <v>3.0300000000000002</v>
      </c>
      <c r="Q5693">
        <f t="shared" si="265"/>
        <v>-0.53000000000000025</v>
      </c>
      <c r="R5693">
        <f t="shared" si="266"/>
        <v>0.46875</v>
      </c>
    </row>
    <row r="5694" spans="1:18" x14ac:dyDescent="0.25">
      <c r="A5694" t="s">
        <v>143</v>
      </c>
      <c r="B5694" t="s">
        <v>8</v>
      </c>
      <c r="C5694" s="1">
        <v>44950</v>
      </c>
      <c r="D5694" s="1">
        <v>45160</v>
      </c>
      <c r="E5694" s="24">
        <v>210</v>
      </c>
      <c r="F5694">
        <v>0.5</v>
      </c>
      <c r="G5694">
        <v>2.1</v>
      </c>
      <c r="H5694">
        <v>0.6</v>
      </c>
      <c r="I5694" t="s">
        <v>21</v>
      </c>
      <c r="J5694">
        <v>152</v>
      </c>
      <c r="K5694">
        <v>75</v>
      </c>
      <c r="L5694">
        <v>160</v>
      </c>
      <c r="M5694" t="s">
        <v>227</v>
      </c>
      <c r="N5694" t="s">
        <v>34</v>
      </c>
      <c r="O5694" t="s">
        <v>228</v>
      </c>
      <c r="P5694">
        <f t="shared" si="264"/>
        <v>3.0300000000000002</v>
      </c>
      <c r="Q5694">
        <f t="shared" si="265"/>
        <v>-0.93000000000000016</v>
      </c>
      <c r="R5694">
        <f t="shared" si="266"/>
        <v>0.46875</v>
      </c>
    </row>
    <row r="5695" spans="1:18" x14ac:dyDescent="0.25">
      <c r="A5695" t="s">
        <v>143</v>
      </c>
      <c r="B5695" t="s">
        <v>8</v>
      </c>
      <c r="C5695" s="1">
        <v>44950</v>
      </c>
      <c r="D5695" s="1">
        <v>45160</v>
      </c>
      <c r="E5695" s="24">
        <v>210</v>
      </c>
      <c r="F5695">
        <v>0.5</v>
      </c>
      <c r="G5695">
        <v>2.5</v>
      </c>
      <c r="H5695">
        <v>0.7</v>
      </c>
      <c r="I5695" t="s">
        <v>21</v>
      </c>
      <c r="J5695">
        <v>152</v>
      </c>
      <c r="K5695">
        <v>75</v>
      </c>
      <c r="L5695">
        <v>160</v>
      </c>
      <c r="M5695" t="s">
        <v>227</v>
      </c>
      <c r="N5695" t="s">
        <v>34</v>
      </c>
      <c r="O5695" t="s">
        <v>228</v>
      </c>
      <c r="P5695">
        <f t="shared" si="264"/>
        <v>3.0300000000000002</v>
      </c>
      <c r="Q5695">
        <f t="shared" si="265"/>
        <v>-0.53000000000000025</v>
      </c>
      <c r="R5695">
        <f t="shared" si="266"/>
        <v>0.46875</v>
      </c>
    </row>
    <row r="5696" spans="1:18" x14ac:dyDescent="0.25">
      <c r="A5696" t="s">
        <v>143</v>
      </c>
      <c r="B5696" t="s">
        <v>8</v>
      </c>
      <c r="C5696" s="1">
        <v>44950</v>
      </c>
      <c r="D5696" s="1">
        <v>45160</v>
      </c>
      <c r="E5696" s="24">
        <v>210</v>
      </c>
      <c r="F5696">
        <v>0.5</v>
      </c>
      <c r="G5696">
        <v>2.4</v>
      </c>
      <c r="H5696">
        <v>0.6</v>
      </c>
      <c r="I5696" t="s">
        <v>21</v>
      </c>
      <c r="J5696">
        <v>152</v>
      </c>
      <c r="K5696">
        <v>75</v>
      </c>
      <c r="L5696">
        <v>160</v>
      </c>
      <c r="M5696" t="s">
        <v>227</v>
      </c>
      <c r="N5696" t="s">
        <v>34</v>
      </c>
      <c r="O5696" t="s">
        <v>228</v>
      </c>
      <c r="P5696">
        <f t="shared" si="264"/>
        <v>3.0300000000000002</v>
      </c>
      <c r="Q5696">
        <f t="shared" si="265"/>
        <v>-0.63000000000000034</v>
      </c>
      <c r="R5696">
        <f t="shared" si="266"/>
        <v>0.46875</v>
      </c>
    </row>
    <row r="5697" spans="1:18" x14ac:dyDescent="0.25">
      <c r="A5697" t="s">
        <v>262</v>
      </c>
      <c r="B5697" t="s">
        <v>8</v>
      </c>
      <c r="C5697" s="1">
        <v>44771</v>
      </c>
      <c r="D5697" s="1">
        <v>45162</v>
      </c>
      <c r="E5697" s="24">
        <v>391</v>
      </c>
      <c r="F5697">
        <v>1</v>
      </c>
      <c r="G5697">
        <v>5.4</v>
      </c>
      <c r="H5697">
        <v>1.5</v>
      </c>
      <c r="I5697" t="s">
        <v>21</v>
      </c>
      <c r="J5697">
        <v>34</v>
      </c>
      <c r="K5697">
        <v>26</v>
      </c>
      <c r="L5697">
        <v>160</v>
      </c>
      <c r="M5697" t="s">
        <v>226</v>
      </c>
      <c r="N5697" t="s">
        <v>33</v>
      </c>
      <c r="O5697" t="s">
        <v>224</v>
      </c>
      <c r="P5697">
        <f t="shared" si="264"/>
        <v>4.1159999999999997</v>
      </c>
      <c r="Q5697">
        <f t="shared" si="265"/>
        <v>1.2840000000000007</v>
      </c>
      <c r="R5697">
        <f t="shared" si="266"/>
        <v>0.16250000000000001</v>
      </c>
    </row>
    <row r="5698" spans="1:18" x14ac:dyDescent="0.25">
      <c r="A5698" t="s">
        <v>262</v>
      </c>
      <c r="B5698" t="s">
        <v>8</v>
      </c>
      <c r="C5698" s="1">
        <v>44771</v>
      </c>
      <c r="D5698" s="1">
        <v>45162</v>
      </c>
      <c r="E5698" s="24">
        <v>391</v>
      </c>
      <c r="F5698">
        <v>1</v>
      </c>
      <c r="G5698">
        <v>4.5</v>
      </c>
      <c r="H5698">
        <v>1.3</v>
      </c>
      <c r="I5698" t="s">
        <v>21</v>
      </c>
      <c r="J5698">
        <v>34</v>
      </c>
      <c r="K5698">
        <v>26</v>
      </c>
      <c r="L5698">
        <v>160</v>
      </c>
      <c r="M5698" t="s">
        <v>226</v>
      </c>
      <c r="N5698" t="s">
        <v>33</v>
      </c>
      <c r="O5698" t="s">
        <v>224</v>
      </c>
      <c r="P5698">
        <f t="shared" si="264"/>
        <v>4.1159999999999997</v>
      </c>
      <c r="Q5698">
        <f t="shared" si="265"/>
        <v>0.38400000000000034</v>
      </c>
      <c r="R5698">
        <f t="shared" si="266"/>
        <v>0.16250000000000001</v>
      </c>
    </row>
    <row r="5699" spans="1:18" x14ac:dyDescent="0.25">
      <c r="A5699" t="s">
        <v>262</v>
      </c>
      <c r="B5699" t="s">
        <v>8</v>
      </c>
      <c r="C5699" s="1">
        <v>44771</v>
      </c>
      <c r="D5699" s="1">
        <v>45162</v>
      </c>
      <c r="E5699" s="24">
        <v>391</v>
      </c>
      <c r="F5699">
        <v>1</v>
      </c>
      <c r="G5699">
        <v>3.6</v>
      </c>
      <c r="H5699">
        <v>1</v>
      </c>
      <c r="I5699" t="s">
        <v>21</v>
      </c>
      <c r="J5699">
        <v>34</v>
      </c>
      <c r="K5699">
        <v>26</v>
      </c>
      <c r="L5699">
        <v>160</v>
      </c>
      <c r="M5699" t="s">
        <v>226</v>
      </c>
      <c r="N5699" t="s">
        <v>33</v>
      </c>
      <c r="O5699" t="s">
        <v>224</v>
      </c>
      <c r="P5699">
        <f t="shared" ref="P5699:P5762" si="267">IF(B5699="AltCom",E5699*0.003+1.43,IF(B5699="EreCya",E5699*0.003+2.87,IF(B5699="JulOrn",E5699*0.004+2.3,IF(B5699="LepElo",E5699*0.011+0.91,IF(B5699="NeoPul",E5699*0.004+2.46,IF(B5699="NeoTet","NT",IF(B5699="TelTem",E5699*0.006+1.77,IF(B5699="VarMoo",E5699*0.003+1.67,"AAAAAAAAAH"))))))))</f>
        <v>4.1159999999999997</v>
      </c>
      <c r="Q5699">
        <f t="shared" ref="Q5699:Q5762" si="268">IF(B5699="NeoTet", "NA", G5699-P5699)</f>
        <v>-0.51599999999999957</v>
      </c>
      <c r="R5699">
        <f t="shared" ref="R5699:R5762" si="269">K5699/L5699</f>
        <v>0.16250000000000001</v>
      </c>
    </row>
    <row r="5700" spans="1:18" x14ac:dyDescent="0.25">
      <c r="A5700" t="s">
        <v>262</v>
      </c>
      <c r="B5700" t="s">
        <v>8</v>
      </c>
      <c r="C5700" s="1">
        <v>44771</v>
      </c>
      <c r="D5700" s="1">
        <v>45162</v>
      </c>
      <c r="E5700" s="24">
        <v>391</v>
      </c>
      <c r="F5700">
        <v>1</v>
      </c>
      <c r="G5700">
        <v>4.9000000000000004</v>
      </c>
      <c r="H5700">
        <v>1.4</v>
      </c>
      <c r="I5700" t="s">
        <v>21</v>
      </c>
      <c r="J5700">
        <v>34</v>
      </c>
      <c r="K5700">
        <v>26</v>
      </c>
      <c r="L5700">
        <v>160</v>
      </c>
      <c r="M5700" t="s">
        <v>226</v>
      </c>
      <c r="N5700" t="s">
        <v>33</v>
      </c>
      <c r="O5700" t="s">
        <v>224</v>
      </c>
      <c r="P5700">
        <f t="shared" si="267"/>
        <v>4.1159999999999997</v>
      </c>
      <c r="Q5700">
        <f t="shared" si="268"/>
        <v>0.7840000000000007</v>
      </c>
      <c r="R5700">
        <f t="shared" si="269"/>
        <v>0.16250000000000001</v>
      </c>
    </row>
    <row r="5701" spans="1:18" x14ac:dyDescent="0.25">
      <c r="A5701" t="s">
        <v>262</v>
      </c>
      <c r="B5701" t="s">
        <v>8</v>
      </c>
      <c r="C5701" s="1">
        <v>44771</v>
      </c>
      <c r="D5701" s="1">
        <v>45162</v>
      </c>
      <c r="E5701" s="24">
        <v>391</v>
      </c>
      <c r="F5701">
        <v>1</v>
      </c>
      <c r="G5701">
        <v>4.4000000000000004</v>
      </c>
      <c r="H5701">
        <v>1.2</v>
      </c>
      <c r="I5701" t="s">
        <v>21</v>
      </c>
      <c r="J5701">
        <v>34</v>
      </c>
      <c r="K5701">
        <v>26</v>
      </c>
      <c r="L5701">
        <v>160</v>
      </c>
      <c r="M5701" t="s">
        <v>226</v>
      </c>
      <c r="N5701" t="s">
        <v>33</v>
      </c>
      <c r="O5701" t="s">
        <v>224</v>
      </c>
      <c r="P5701">
        <f t="shared" si="267"/>
        <v>4.1159999999999997</v>
      </c>
      <c r="Q5701">
        <f t="shared" si="268"/>
        <v>0.2840000000000007</v>
      </c>
      <c r="R5701">
        <f t="shared" si="269"/>
        <v>0.16250000000000001</v>
      </c>
    </row>
    <row r="5702" spans="1:18" x14ac:dyDescent="0.25">
      <c r="A5702" t="s">
        <v>262</v>
      </c>
      <c r="B5702" t="s">
        <v>8</v>
      </c>
      <c r="C5702" s="1">
        <v>44771</v>
      </c>
      <c r="D5702" s="1">
        <v>45162</v>
      </c>
      <c r="E5702" s="24">
        <v>391</v>
      </c>
      <c r="F5702">
        <v>1</v>
      </c>
      <c r="G5702">
        <v>5.4</v>
      </c>
      <c r="H5702">
        <v>1.6</v>
      </c>
      <c r="I5702" t="s">
        <v>21</v>
      </c>
      <c r="J5702">
        <v>34</v>
      </c>
      <c r="K5702">
        <v>26</v>
      </c>
      <c r="L5702">
        <v>160</v>
      </c>
      <c r="M5702" t="s">
        <v>226</v>
      </c>
      <c r="N5702" t="s">
        <v>33</v>
      </c>
      <c r="O5702" t="s">
        <v>224</v>
      </c>
      <c r="P5702">
        <f t="shared" si="267"/>
        <v>4.1159999999999997</v>
      </c>
      <c r="Q5702">
        <f t="shared" si="268"/>
        <v>1.2840000000000007</v>
      </c>
      <c r="R5702">
        <f t="shared" si="269"/>
        <v>0.16250000000000001</v>
      </c>
    </row>
    <row r="5703" spans="1:18" x14ac:dyDescent="0.25">
      <c r="A5703" t="s">
        <v>262</v>
      </c>
      <c r="B5703" t="s">
        <v>8</v>
      </c>
      <c r="C5703" s="1">
        <v>44771</v>
      </c>
      <c r="D5703" s="1">
        <v>45162</v>
      </c>
      <c r="E5703" s="24">
        <v>391</v>
      </c>
      <c r="F5703">
        <v>1</v>
      </c>
      <c r="G5703">
        <v>3.9</v>
      </c>
      <c r="H5703">
        <v>1.1000000000000001</v>
      </c>
      <c r="I5703" t="s">
        <v>21</v>
      </c>
      <c r="J5703">
        <v>34</v>
      </c>
      <c r="K5703">
        <v>26</v>
      </c>
      <c r="L5703">
        <v>160</v>
      </c>
      <c r="M5703" t="s">
        <v>226</v>
      </c>
      <c r="N5703" t="s">
        <v>33</v>
      </c>
      <c r="O5703" t="s">
        <v>224</v>
      </c>
      <c r="P5703">
        <f t="shared" si="267"/>
        <v>4.1159999999999997</v>
      </c>
      <c r="Q5703">
        <f t="shared" si="268"/>
        <v>-0.21599999999999975</v>
      </c>
      <c r="R5703">
        <f t="shared" si="269"/>
        <v>0.16250000000000001</v>
      </c>
    </row>
    <row r="5704" spans="1:18" x14ac:dyDescent="0.25">
      <c r="A5704" t="s">
        <v>262</v>
      </c>
      <c r="B5704" t="s">
        <v>8</v>
      </c>
      <c r="C5704" s="1">
        <v>44771</v>
      </c>
      <c r="D5704" s="1">
        <v>45162</v>
      </c>
      <c r="E5704" s="24">
        <v>391</v>
      </c>
      <c r="F5704">
        <v>1</v>
      </c>
      <c r="G5704">
        <v>5.0999999999999996</v>
      </c>
      <c r="H5704">
        <v>1.4</v>
      </c>
      <c r="I5704" t="s">
        <v>21</v>
      </c>
      <c r="J5704">
        <v>34</v>
      </c>
      <c r="K5704">
        <v>26</v>
      </c>
      <c r="L5704">
        <v>160</v>
      </c>
      <c r="M5704" t="s">
        <v>226</v>
      </c>
      <c r="N5704" t="s">
        <v>33</v>
      </c>
      <c r="O5704" t="s">
        <v>224</v>
      </c>
      <c r="P5704">
        <f t="shared" si="267"/>
        <v>4.1159999999999997</v>
      </c>
      <c r="Q5704">
        <f t="shared" si="268"/>
        <v>0.98399999999999999</v>
      </c>
      <c r="R5704">
        <f t="shared" si="269"/>
        <v>0.16250000000000001</v>
      </c>
    </row>
    <row r="5705" spans="1:18" x14ac:dyDescent="0.25">
      <c r="A5705" t="s">
        <v>262</v>
      </c>
      <c r="B5705" t="s">
        <v>8</v>
      </c>
      <c r="C5705" s="1">
        <v>44771</v>
      </c>
      <c r="D5705" s="1">
        <v>45162</v>
      </c>
      <c r="E5705" s="24">
        <v>391</v>
      </c>
      <c r="F5705">
        <v>1</v>
      </c>
      <c r="G5705">
        <v>3.9</v>
      </c>
      <c r="H5705">
        <v>1.1000000000000001</v>
      </c>
      <c r="I5705" t="s">
        <v>21</v>
      </c>
      <c r="J5705">
        <v>34</v>
      </c>
      <c r="K5705">
        <v>26</v>
      </c>
      <c r="L5705">
        <v>160</v>
      </c>
      <c r="M5705" t="s">
        <v>226</v>
      </c>
      <c r="N5705" t="s">
        <v>33</v>
      </c>
      <c r="O5705" t="s">
        <v>224</v>
      </c>
      <c r="P5705">
        <f t="shared" si="267"/>
        <v>4.1159999999999997</v>
      </c>
      <c r="Q5705">
        <f t="shared" si="268"/>
        <v>-0.21599999999999975</v>
      </c>
      <c r="R5705">
        <f t="shared" si="269"/>
        <v>0.16250000000000001</v>
      </c>
    </row>
    <row r="5706" spans="1:18" x14ac:dyDescent="0.25">
      <c r="A5706" t="s">
        <v>262</v>
      </c>
      <c r="B5706" t="s">
        <v>8</v>
      </c>
      <c r="C5706" s="1">
        <v>44771</v>
      </c>
      <c r="D5706" s="1">
        <v>45162</v>
      </c>
      <c r="E5706" s="24">
        <v>391</v>
      </c>
      <c r="F5706">
        <v>1</v>
      </c>
      <c r="G5706">
        <v>4.8</v>
      </c>
      <c r="H5706">
        <v>1.4</v>
      </c>
      <c r="I5706" t="s">
        <v>21</v>
      </c>
      <c r="J5706">
        <v>34</v>
      </c>
      <c r="K5706">
        <v>26</v>
      </c>
      <c r="L5706">
        <v>160</v>
      </c>
      <c r="M5706" t="s">
        <v>226</v>
      </c>
      <c r="N5706" t="s">
        <v>33</v>
      </c>
      <c r="O5706" t="s">
        <v>224</v>
      </c>
      <c r="P5706">
        <f t="shared" si="267"/>
        <v>4.1159999999999997</v>
      </c>
      <c r="Q5706">
        <f t="shared" si="268"/>
        <v>0.68400000000000016</v>
      </c>
      <c r="R5706">
        <f t="shared" si="269"/>
        <v>0.16250000000000001</v>
      </c>
    </row>
    <row r="5707" spans="1:18" x14ac:dyDescent="0.25">
      <c r="A5707" t="s">
        <v>262</v>
      </c>
      <c r="B5707" t="s">
        <v>8</v>
      </c>
      <c r="C5707" s="1">
        <v>44771</v>
      </c>
      <c r="D5707" s="1">
        <v>45162</v>
      </c>
      <c r="E5707" s="24">
        <v>391</v>
      </c>
      <c r="F5707">
        <v>1</v>
      </c>
      <c r="G5707">
        <v>3.7</v>
      </c>
      <c r="H5707">
        <v>1</v>
      </c>
      <c r="I5707" t="s">
        <v>21</v>
      </c>
      <c r="J5707">
        <v>34</v>
      </c>
      <c r="K5707">
        <v>26</v>
      </c>
      <c r="L5707">
        <v>160</v>
      </c>
      <c r="M5707" t="s">
        <v>226</v>
      </c>
      <c r="N5707" t="s">
        <v>33</v>
      </c>
      <c r="O5707" t="s">
        <v>224</v>
      </c>
      <c r="P5707">
        <f t="shared" si="267"/>
        <v>4.1159999999999997</v>
      </c>
      <c r="Q5707">
        <f t="shared" si="268"/>
        <v>-0.41599999999999948</v>
      </c>
      <c r="R5707">
        <f t="shared" si="269"/>
        <v>0.16250000000000001</v>
      </c>
    </row>
    <row r="5708" spans="1:18" x14ac:dyDescent="0.25">
      <c r="A5708" t="s">
        <v>262</v>
      </c>
      <c r="B5708" t="s">
        <v>8</v>
      </c>
      <c r="C5708" s="1">
        <v>44771</v>
      </c>
      <c r="D5708" s="1">
        <v>45162</v>
      </c>
      <c r="E5708" s="24">
        <v>391</v>
      </c>
      <c r="F5708">
        <v>1</v>
      </c>
      <c r="G5708">
        <v>5.4</v>
      </c>
      <c r="H5708">
        <v>1.5</v>
      </c>
      <c r="I5708" t="s">
        <v>21</v>
      </c>
      <c r="J5708">
        <v>34</v>
      </c>
      <c r="K5708">
        <v>26</v>
      </c>
      <c r="L5708">
        <v>160</v>
      </c>
      <c r="M5708" t="s">
        <v>226</v>
      </c>
      <c r="N5708" t="s">
        <v>33</v>
      </c>
      <c r="O5708" t="s">
        <v>224</v>
      </c>
      <c r="P5708">
        <f t="shared" si="267"/>
        <v>4.1159999999999997</v>
      </c>
      <c r="Q5708">
        <f t="shared" si="268"/>
        <v>1.2840000000000007</v>
      </c>
      <c r="R5708">
        <f t="shared" si="269"/>
        <v>0.16250000000000001</v>
      </c>
    </row>
    <row r="5709" spans="1:18" x14ac:dyDescent="0.25">
      <c r="A5709" t="s">
        <v>262</v>
      </c>
      <c r="B5709" t="s">
        <v>8</v>
      </c>
      <c r="C5709" s="1">
        <v>44771</v>
      </c>
      <c r="D5709" s="1">
        <v>45162</v>
      </c>
      <c r="E5709" s="24">
        <v>391</v>
      </c>
      <c r="F5709">
        <v>1</v>
      </c>
      <c r="G5709">
        <v>4.8</v>
      </c>
      <c r="H5709">
        <v>1.4</v>
      </c>
      <c r="I5709" t="s">
        <v>21</v>
      </c>
      <c r="J5709">
        <v>34</v>
      </c>
      <c r="K5709">
        <v>26</v>
      </c>
      <c r="L5709">
        <v>160</v>
      </c>
      <c r="M5709" t="s">
        <v>226</v>
      </c>
      <c r="N5709" t="s">
        <v>33</v>
      </c>
      <c r="O5709" t="s">
        <v>224</v>
      </c>
      <c r="P5709">
        <f t="shared" si="267"/>
        <v>4.1159999999999997</v>
      </c>
      <c r="Q5709">
        <f t="shared" si="268"/>
        <v>0.68400000000000016</v>
      </c>
      <c r="R5709">
        <f t="shared" si="269"/>
        <v>0.16250000000000001</v>
      </c>
    </row>
    <row r="5710" spans="1:18" x14ac:dyDescent="0.25">
      <c r="A5710" t="s">
        <v>262</v>
      </c>
      <c r="B5710" t="s">
        <v>8</v>
      </c>
      <c r="C5710" s="1">
        <v>44771</v>
      </c>
      <c r="D5710" s="1">
        <v>45162</v>
      </c>
      <c r="E5710" s="24">
        <v>391</v>
      </c>
      <c r="F5710">
        <v>1</v>
      </c>
      <c r="G5710">
        <v>4.3</v>
      </c>
      <c r="H5710">
        <v>1.2</v>
      </c>
      <c r="I5710" t="s">
        <v>21</v>
      </c>
      <c r="J5710">
        <v>34</v>
      </c>
      <c r="K5710">
        <v>26</v>
      </c>
      <c r="L5710">
        <v>160</v>
      </c>
      <c r="M5710" t="s">
        <v>226</v>
      </c>
      <c r="N5710" t="s">
        <v>33</v>
      </c>
      <c r="O5710" t="s">
        <v>224</v>
      </c>
      <c r="P5710">
        <f t="shared" si="267"/>
        <v>4.1159999999999997</v>
      </c>
      <c r="Q5710">
        <f t="shared" si="268"/>
        <v>0.18400000000000016</v>
      </c>
      <c r="R5710">
        <f t="shared" si="269"/>
        <v>0.16250000000000001</v>
      </c>
    </row>
    <row r="5711" spans="1:18" x14ac:dyDescent="0.25">
      <c r="A5711" t="s">
        <v>262</v>
      </c>
      <c r="B5711" t="s">
        <v>8</v>
      </c>
      <c r="C5711" s="1">
        <v>44771</v>
      </c>
      <c r="D5711" s="1">
        <v>45162</v>
      </c>
      <c r="E5711" s="24">
        <v>391</v>
      </c>
      <c r="F5711">
        <v>1</v>
      </c>
      <c r="G5711">
        <v>3.9</v>
      </c>
      <c r="H5711">
        <v>1.1000000000000001</v>
      </c>
      <c r="I5711" t="s">
        <v>21</v>
      </c>
      <c r="J5711">
        <v>34</v>
      </c>
      <c r="K5711">
        <v>26</v>
      </c>
      <c r="L5711">
        <v>160</v>
      </c>
      <c r="M5711" t="s">
        <v>226</v>
      </c>
      <c r="N5711" t="s">
        <v>33</v>
      </c>
      <c r="O5711" t="s">
        <v>224</v>
      </c>
      <c r="P5711">
        <f t="shared" si="267"/>
        <v>4.1159999999999997</v>
      </c>
      <c r="Q5711">
        <f t="shared" si="268"/>
        <v>-0.21599999999999975</v>
      </c>
      <c r="R5711">
        <f t="shared" si="269"/>
        <v>0.16250000000000001</v>
      </c>
    </row>
    <row r="5712" spans="1:18" x14ac:dyDescent="0.25">
      <c r="A5712" t="s">
        <v>262</v>
      </c>
      <c r="B5712" t="s">
        <v>8</v>
      </c>
      <c r="C5712" s="1">
        <v>44771</v>
      </c>
      <c r="D5712" s="1">
        <v>45162</v>
      </c>
      <c r="E5712" s="24">
        <v>391</v>
      </c>
      <c r="F5712">
        <v>1</v>
      </c>
      <c r="G5712">
        <v>4.3</v>
      </c>
      <c r="H5712">
        <v>1.2</v>
      </c>
      <c r="I5712" t="s">
        <v>21</v>
      </c>
      <c r="J5712">
        <v>34</v>
      </c>
      <c r="K5712">
        <v>26</v>
      </c>
      <c r="L5712">
        <v>160</v>
      </c>
      <c r="M5712" t="s">
        <v>226</v>
      </c>
      <c r="N5712" t="s">
        <v>33</v>
      </c>
      <c r="O5712" t="s">
        <v>224</v>
      </c>
      <c r="P5712">
        <f t="shared" si="267"/>
        <v>4.1159999999999997</v>
      </c>
      <c r="Q5712">
        <f t="shared" si="268"/>
        <v>0.18400000000000016</v>
      </c>
      <c r="R5712">
        <f t="shared" si="269"/>
        <v>0.16250000000000001</v>
      </c>
    </row>
    <row r="5713" spans="1:18" x14ac:dyDescent="0.25">
      <c r="A5713" t="s">
        <v>262</v>
      </c>
      <c r="B5713" t="s">
        <v>8</v>
      </c>
      <c r="C5713" s="1">
        <v>44771</v>
      </c>
      <c r="D5713" s="1">
        <v>45162</v>
      </c>
      <c r="E5713" s="24">
        <v>391</v>
      </c>
      <c r="F5713">
        <v>1</v>
      </c>
      <c r="G5713">
        <v>4.5</v>
      </c>
      <c r="H5713">
        <v>1.4</v>
      </c>
      <c r="I5713" t="s">
        <v>21</v>
      </c>
      <c r="J5713">
        <v>34</v>
      </c>
      <c r="K5713">
        <v>26</v>
      </c>
      <c r="L5713">
        <v>160</v>
      </c>
      <c r="M5713" t="s">
        <v>226</v>
      </c>
      <c r="N5713" t="s">
        <v>33</v>
      </c>
      <c r="O5713" t="s">
        <v>224</v>
      </c>
      <c r="P5713">
        <f t="shared" si="267"/>
        <v>4.1159999999999997</v>
      </c>
      <c r="Q5713">
        <f t="shared" si="268"/>
        <v>0.38400000000000034</v>
      </c>
      <c r="R5713">
        <f t="shared" si="269"/>
        <v>0.16250000000000001</v>
      </c>
    </row>
    <row r="5714" spans="1:18" x14ac:dyDescent="0.25">
      <c r="A5714" t="s">
        <v>262</v>
      </c>
      <c r="B5714" t="s">
        <v>8</v>
      </c>
      <c r="C5714" s="1">
        <v>44771</v>
      </c>
      <c r="D5714" s="1">
        <v>45162</v>
      </c>
      <c r="E5714" s="24">
        <v>391</v>
      </c>
      <c r="F5714">
        <v>1</v>
      </c>
      <c r="G5714">
        <v>4</v>
      </c>
      <c r="H5714">
        <v>1.1000000000000001</v>
      </c>
      <c r="I5714" t="s">
        <v>21</v>
      </c>
      <c r="J5714">
        <v>34</v>
      </c>
      <c r="K5714">
        <v>26</v>
      </c>
      <c r="L5714">
        <v>160</v>
      </c>
      <c r="M5714" t="s">
        <v>226</v>
      </c>
      <c r="N5714" t="s">
        <v>33</v>
      </c>
      <c r="O5714" t="s">
        <v>224</v>
      </c>
      <c r="P5714">
        <f t="shared" si="267"/>
        <v>4.1159999999999997</v>
      </c>
      <c r="Q5714">
        <f t="shared" si="268"/>
        <v>-0.11599999999999966</v>
      </c>
      <c r="R5714">
        <f t="shared" si="269"/>
        <v>0.16250000000000001</v>
      </c>
    </row>
    <row r="5715" spans="1:18" x14ac:dyDescent="0.25">
      <c r="A5715" t="s">
        <v>262</v>
      </c>
      <c r="B5715" t="s">
        <v>8</v>
      </c>
      <c r="C5715" s="1">
        <v>44771</v>
      </c>
      <c r="D5715" s="1">
        <v>45162</v>
      </c>
      <c r="E5715" s="24">
        <v>391</v>
      </c>
      <c r="F5715">
        <v>1</v>
      </c>
      <c r="G5715">
        <v>4.0999999999999996</v>
      </c>
      <c r="H5715">
        <v>1.2</v>
      </c>
      <c r="I5715" t="s">
        <v>21</v>
      </c>
      <c r="J5715">
        <v>34</v>
      </c>
      <c r="K5715">
        <v>26</v>
      </c>
      <c r="L5715">
        <v>160</v>
      </c>
      <c r="M5715" t="s">
        <v>226</v>
      </c>
      <c r="N5715" t="s">
        <v>33</v>
      </c>
      <c r="O5715" t="s">
        <v>224</v>
      </c>
      <c r="P5715">
        <f t="shared" si="267"/>
        <v>4.1159999999999997</v>
      </c>
      <c r="Q5715">
        <f t="shared" si="268"/>
        <v>-1.6000000000000014E-2</v>
      </c>
      <c r="R5715">
        <f t="shared" si="269"/>
        <v>0.16250000000000001</v>
      </c>
    </row>
    <row r="5716" spans="1:18" x14ac:dyDescent="0.25">
      <c r="A5716" t="s">
        <v>262</v>
      </c>
      <c r="B5716" t="s">
        <v>8</v>
      </c>
      <c r="C5716" s="1">
        <v>44771</v>
      </c>
      <c r="D5716" s="1">
        <v>45162</v>
      </c>
      <c r="E5716" s="24">
        <v>391</v>
      </c>
      <c r="F5716">
        <v>1</v>
      </c>
      <c r="G5716">
        <v>3.7</v>
      </c>
      <c r="H5716">
        <v>1.1000000000000001</v>
      </c>
      <c r="I5716" t="s">
        <v>21</v>
      </c>
      <c r="J5716">
        <v>34</v>
      </c>
      <c r="K5716">
        <v>26</v>
      </c>
      <c r="L5716">
        <v>160</v>
      </c>
      <c r="M5716" t="s">
        <v>226</v>
      </c>
      <c r="N5716" t="s">
        <v>33</v>
      </c>
      <c r="O5716" t="s">
        <v>224</v>
      </c>
      <c r="P5716">
        <f t="shared" si="267"/>
        <v>4.1159999999999997</v>
      </c>
      <c r="Q5716">
        <f t="shared" si="268"/>
        <v>-0.41599999999999948</v>
      </c>
      <c r="R5716">
        <f t="shared" si="269"/>
        <v>0.16250000000000001</v>
      </c>
    </row>
    <row r="5717" spans="1:18" x14ac:dyDescent="0.25">
      <c r="A5717" t="s">
        <v>262</v>
      </c>
      <c r="B5717" t="s">
        <v>8</v>
      </c>
      <c r="C5717" s="1">
        <v>44771</v>
      </c>
      <c r="D5717" s="1">
        <v>45162</v>
      </c>
      <c r="E5717" s="24">
        <v>391</v>
      </c>
      <c r="F5717">
        <v>1</v>
      </c>
      <c r="G5717">
        <v>4.0999999999999996</v>
      </c>
      <c r="H5717">
        <v>1.2</v>
      </c>
      <c r="I5717" t="s">
        <v>21</v>
      </c>
      <c r="J5717">
        <v>34</v>
      </c>
      <c r="K5717">
        <v>26</v>
      </c>
      <c r="L5717">
        <v>160</v>
      </c>
      <c r="M5717" t="s">
        <v>226</v>
      </c>
      <c r="N5717" t="s">
        <v>33</v>
      </c>
      <c r="O5717" t="s">
        <v>224</v>
      </c>
      <c r="P5717">
        <f t="shared" si="267"/>
        <v>4.1159999999999997</v>
      </c>
      <c r="Q5717">
        <f t="shared" si="268"/>
        <v>-1.6000000000000014E-2</v>
      </c>
      <c r="R5717">
        <f t="shared" si="269"/>
        <v>0.16250000000000001</v>
      </c>
    </row>
    <row r="5718" spans="1:18" x14ac:dyDescent="0.25">
      <c r="A5718" t="s">
        <v>262</v>
      </c>
      <c r="B5718" t="s">
        <v>8</v>
      </c>
      <c r="C5718" s="1">
        <v>44771</v>
      </c>
      <c r="D5718" s="1">
        <v>45162</v>
      </c>
      <c r="E5718" s="24">
        <v>391</v>
      </c>
      <c r="F5718">
        <v>1</v>
      </c>
      <c r="G5718">
        <v>4.8</v>
      </c>
      <c r="H5718">
        <v>1.3</v>
      </c>
      <c r="I5718" t="s">
        <v>21</v>
      </c>
      <c r="J5718">
        <v>34</v>
      </c>
      <c r="K5718">
        <v>26</v>
      </c>
      <c r="L5718">
        <v>160</v>
      </c>
      <c r="M5718" t="s">
        <v>226</v>
      </c>
      <c r="N5718" t="s">
        <v>33</v>
      </c>
      <c r="O5718" t="s">
        <v>224</v>
      </c>
      <c r="P5718">
        <f t="shared" si="267"/>
        <v>4.1159999999999997</v>
      </c>
      <c r="Q5718">
        <f t="shared" si="268"/>
        <v>0.68400000000000016</v>
      </c>
      <c r="R5718">
        <f t="shared" si="269"/>
        <v>0.16250000000000001</v>
      </c>
    </row>
    <row r="5719" spans="1:18" x14ac:dyDescent="0.25">
      <c r="A5719" t="s">
        <v>262</v>
      </c>
      <c r="B5719" t="s">
        <v>8</v>
      </c>
      <c r="C5719" s="1">
        <v>44771</v>
      </c>
      <c r="D5719" s="1">
        <v>45162</v>
      </c>
      <c r="E5719" s="24">
        <v>391</v>
      </c>
      <c r="F5719">
        <v>1</v>
      </c>
      <c r="G5719">
        <v>4.2</v>
      </c>
      <c r="H5719">
        <v>1.2</v>
      </c>
      <c r="I5719" t="s">
        <v>21</v>
      </c>
      <c r="J5719">
        <v>34</v>
      </c>
      <c r="K5719">
        <v>26</v>
      </c>
      <c r="L5719">
        <v>160</v>
      </c>
      <c r="M5719" t="s">
        <v>226</v>
      </c>
      <c r="N5719" t="s">
        <v>33</v>
      </c>
      <c r="O5719" t="s">
        <v>224</v>
      </c>
      <c r="P5719">
        <f t="shared" si="267"/>
        <v>4.1159999999999997</v>
      </c>
      <c r="Q5719">
        <f t="shared" si="268"/>
        <v>8.4000000000000519E-2</v>
      </c>
      <c r="R5719">
        <f t="shared" si="269"/>
        <v>0.16250000000000001</v>
      </c>
    </row>
    <row r="5720" spans="1:18" x14ac:dyDescent="0.25">
      <c r="A5720" t="s">
        <v>262</v>
      </c>
      <c r="B5720" t="s">
        <v>8</v>
      </c>
      <c r="C5720" s="1">
        <v>44771</v>
      </c>
      <c r="D5720" s="1">
        <v>45162</v>
      </c>
      <c r="E5720" s="24">
        <v>391</v>
      </c>
      <c r="F5720">
        <v>1</v>
      </c>
      <c r="G5720">
        <v>3.6</v>
      </c>
      <c r="H5720">
        <v>1</v>
      </c>
      <c r="I5720" t="s">
        <v>21</v>
      </c>
      <c r="J5720">
        <v>34</v>
      </c>
      <c r="K5720">
        <v>26</v>
      </c>
      <c r="L5720">
        <v>160</v>
      </c>
      <c r="M5720" t="s">
        <v>226</v>
      </c>
      <c r="N5720" t="s">
        <v>33</v>
      </c>
      <c r="O5720" t="s">
        <v>224</v>
      </c>
      <c r="P5720">
        <f t="shared" si="267"/>
        <v>4.1159999999999997</v>
      </c>
      <c r="Q5720">
        <f t="shared" si="268"/>
        <v>-0.51599999999999957</v>
      </c>
      <c r="R5720">
        <f t="shared" si="269"/>
        <v>0.16250000000000001</v>
      </c>
    </row>
    <row r="5721" spans="1:18" x14ac:dyDescent="0.25">
      <c r="A5721" t="s">
        <v>262</v>
      </c>
      <c r="B5721" t="s">
        <v>8</v>
      </c>
      <c r="C5721" s="1">
        <v>44771</v>
      </c>
      <c r="D5721" s="1">
        <v>45162</v>
      </c>
      <c r="E5721" s="24">
        <v>391</v>
      </c>
      <c r="F5721">
        <v>1</v>
      </c>
      <c r="G5721">
        <v>4.8</v>
      </c>
      <c r="H5721">
        <v>1.3</v>
      </c>
      <c r="I5721" t="s">
        <v>21</v>
      </c>
      <c r="J5721">
        <v>34</v>
      </c>
      <c r="K5721">
        <v>26</v>
      </c>
      <c r="L5721">
        <v>160</v>
      </c>
      <c r="M5721" t="s">
        <v>226</v>
      </c>
      <c r="N5721" t="s">
        <v>33</v>
      </c>
      <c r="O5721" t="s">
        <v>224</v>
      </c>
      <c r="P5721">
        <f t="shared" si="267"/>
        <v>4.1159999999999997</v>
      </c>
      <c r="Q5721">
        <f t="shared" si="268"/>
        <v>0.68400000000000016</v>
      </c>
      <c r="R5721">
        <f t="shared" si="269"/>
        <v>0.16250000000000001</v>
      </c>
    </row>
    <row r="5722" spans="1:18" x14ac:dyDescent="0.25">
      <c r="A5722" t="s">
        <v>262</v>
      </c>
      <c r="B5722" t="s">
        <v>8</v>
      </c>
      <c r="C5722" s="1">
        <v>44771</v>
      </c>
      <c r="D5722" s="1">
        <v>45162</v>
      </c>
      <c r="E5722" s="24">
        <v>391</v>
      </c>
      <c r="F5722">
        <v>1</v>
      </c>
      <c r="G5722">
        <v>4.0999999999999996</v>
      </c>
      <c r="H5722">
        <v>1.2</v>
      </c>
      <c r="I5722" t="s">
        <v>21</v>
      </c>
      <c r="J5722">
        <v>34</v>
      </c>
      <c r="K5722">
        <v>26</v>
      </c>
      <c r="L5722">
        <v>160</v>
      </c>
      <c r="M5722" t="s">
        <v>226</v>
      </c>
      <c r="N5722" t="s">
        <v>33</v>
      </c>
      <c r="O5722" t="s">
        <v>224</v>
      </c>
      <c r="P5722">
        <f t="shared" si="267"/>
        <v>4.1159999999999997</v>
      </c>
      <c r="Q5722">
        <f t="shared" si="268"/>
        <v>-1.6000000000000014E-2</v>
      </c>
      <c r="R5722">
        <f t="shared" si="269"/>
        <v>0.16250000000000001</v>
      </c>
    </row>
    <row r="5723" spans="1:18" x14ac:dyDescent="0.25">
      <c r="A5723" t="s">
        <v>82</v>
      </c>
      <c r="B5723" t="s">
        <v>8</v>
      </c>
      <c r="C5723" s="1">
        <v>45040</v>
      </c>
      <c r="D5723" s="1">
        <v>45219</v>
      </c>
      <c r="E5723" s="24">
        <v>179</v>
      </c>
      <c r="F5723">
        <v>0.5</v>
      </c>
      <c r="G5723">
        <v>4.5999999999999996</v>
      </c>
      <c r="H5723">
        <v>1.1000000000000001</v>
      </c>
      <c r="I5723" t="s">
        <v>21</v>
      </c>
      <c r="J5723">
        <v>48</v>
      </c>
      <c r="K5723">
        <v>18</v>
      </c>
      <c r="L5723">
        <v>45</v>
      </c>
      <c r="M5723" t="s">
        <v>229</v>
      </c>
      <c r="N5723" t="s">
        <v>35</v>
      </c>
      <c r="O5723" t="s">
        <v>228</v>
      </c>
      <c r="P5723">
        <f t="shared" si="267"/>
        <v>2.8440000000000003</v>
      </c>
      <c r="Q5723">
        <f t="shared" si="268"/>
        <v>1.7559999999999993</v>
      </c>
      <c r="R5723">
        <f t="shared" si="269"/>
        <v>0.4</v>
      </c>
    </row>
    <row r="5724" spans="1:18" x14ac:dyDescent="0.25">
      <c r="A5724" t="s">
        <v>82</v>
      </c>
      <c r="B5724" t="s">
        <v>8</v>
      </c>
      <c r="C5724" s="1">
        <v>45040</v>
      </c>
      <c r="D5724" s="1">
        <v>45219</v>
      </c>
      <c r="E5724" s="24">
        <v>179</v>
      </c>
      <c r="F5724">
        <v>0.5</v>
      </c>
      <c r="G5724">
        <v>2.2000000000000002</v>
      </c>
      <c r="H5724">
        <v>0.6</v>
      </c>
      <c r="I5724" t="s">
        <v>21</v>
      </c>
      <c r="J5724">
        <v>48</v>
      </c>
      <c r="K5724">
        <v>18</v>
      </c>
      <c r="L5724">
        <v>45</v>
      </c>
      <c r="M5724" t="s">
        <v>229</v>
      </c>
      <c r="N5724" t="s">
        <v>35</v>
      </c>
      <c r="O5724" t="s">
        <v>228</v>
      </c>
      <c r="P5724">
        <f t="shared" si="267"/>
        <v>2.8440000000000003</v>
      </c>
      <c r="Q5724">
        <f t="shared" si="268"/>
        <v>-0.64400000000000013</v>
      </c>
      <c r="R5724">
        <f t="shared" si="269"/>
        <v>0.4</v>
      </c>
    </row>
    <row r="5725" spans="1:18" x14ac:dyDescent="0.25">
      <c r="A5725" t="s">
        <v>82</v>
      </c>
      <c r="B5725" t="s">
        <v>8</v>
      </c>
      <c r="C5725" s="1">
        <v>45040</v>
      </c>
      <c r="D5725" s="1">
        <v>45219</v>
      </c>
      <c r="E5725" s="24">
        <v>179</v>
      </c>
      <c r="F5725">
        <v>0.5</v>
      </c>
      <c r="G5725">
        <v>3.3</v>
      </c>
      <c r="H5725">
        <v>0.9</v>
      </c>
      <c r="I5725" t="s">
        <v>21</v>
      </c>
      <c r="J5725">
        <v>48</v>
      </c>
      <c r="K5725">
        <v>18</v>
      </c>
      <c r="L5725">
        <v>45</v>
      </c>
      <c r="M5725" t="s">
        <v>229</v>
      </c>
      <c r="N5725" t="s">
        <v>35</v>
      </c>
      <c r="O5725" t="s">
        <v>228</v>
      </c>
      <c r="P5725">
        <f t="shared" si="267"/>
        <v>2.8440000000000003</v>
      </c>
      <c r="Q5725">
        <f t="shared" si="268"/>
        <v>0.45599999999999952</v>
      </c>
      <c r="R5725">
        <f t="shared" si="269"/>
        <v>0.4</v>
      </c>
    </row>
    <row r="5726" spans="1:18" x14ac:dyDescent="0.25">
      <c r="A5726" t="s">
        <v>82</v>
      </c>
      <c r="B5726" t="s">
        <v>8</v>
      </c>
      <c r="C5726" s="1">
        <v>45040</v>
      </c>
      <c r="D5726" s="1">
        <v>45219</v>
      </c>
      <c r="E5726" s="24">
        <v>179</v>
      </c>
      <c r="F5726">
        <v>0.5</v>
      </c>
      <c r="G5726">
        <v>2.9</v>
      </c>
      <c r="H5726">
        <v>0.8</v>
      </c>
      <c r="I5726" t="s">
        <v>21</v>
      </c>
      <c r="J5726">
        <v>48</v>
      </c>
      <c r="K5726">
        <v>18</v>
      </c>
      <c r="L5726">
        <v>45</v>
      </c>
      <c r="M5726" t="s">
        <v>229</v>
      </c>
      <c r="N5726" t="s">
        <v>35</v>
      </c>
      <c r="O5726" t="s">
        <v>228</v>
      </c>
      <c r="P5726">
        <f t="shared" si="267"/>
        <v>2.8440000000000003</v>
      </c>
      <c r="Q5726">
        <f t="shared" si="268"/>
        <v>5.5999999999999606E-2</v>
      </c>
      <c r="R5726">
        <f t="shared" si="269"/>
        <v>0.4</v>
      </c>
    </row>
    <row r="5727" spans="1:18" x14ac:dyDescent="0.25">
      <c r="A5727" t="s">
        <v>82</v>
      </c>
      <c r="B5727" t="s">
        <v>8</v>
      </c>
      <c r="C5727" s="1">
        <v>45040</v>
      </c>
      <c r="D5727" s="1">
        <v>45219</v>
      </c>
      <c r="E5727" s="24">
        <v>179</v>
      </c>
      <c r="F5727">
        <v>0.5</v>
      </c>
      <c r="G5727">
        <v>2.5</v>
      </c>
      <c r="H5727">
        <v>0.6</v>
      </c>
      <c r="I5727" t="s">
        <v>21</v>
      </c>
      <c r="J5727">
        <v>48</v>
      </c>
      <c r="K5727">
        <v>18</v>
      </c>
      <c r="L5727">
        <v>45</v>
      </c>
      <c r="M5727" t="s">
        <v>229</v>
      </c>
      <c r="N5727" t="s">
        <v>35</v>
      </c>
      <c r="O5727" t="s">
        <v>228</v>
      </c>
      <c r="P5727">
        <f t="shared" si="267"/>
        <v>2.8440000000000003</v>
      </c>
      <c r="Q5727">
        <f t="shared" si="268"/>
        <v>-0.34400000000000031</v>
      </c>
      <c r="R5727">
        <f t="shared" si="269"/>
        <v>0.4</v>
      </c>
    </row>
    <row r="5728" spans="1:18" x14ac:dyDescent="0.25">
      <c r="A5728" t="s">
        <v>82</v>
      </c>
      <c r="B5728" t="s">
        <v>8</v>
      </c>
      <c r="C5728" s="1">
        <v>45040</v>
      </c>
      <c r="D5728" s="1">
        <v>45219</v>
      </c>
      <c r="E5728" s="24">
        <v>179</v>
      </c>
      <c r="F5728">
        <v>0.5</v>
      </c>
      <c r="G5728">
        <v>3.2</v>
      </c>
      <c r="H5728">
        <v>0.9</v>
      </c>
      <c r="I5728" t="s">
        <v>21</v>
      </c>
      <c r="J5728">
        <v>48</v>
      </c>
      <c r="K5728">
        <v>18</v>
      </c>
      <c r="L5728">
        <v>45</v>
      </c>
      <c r="M5728" t="s">
        <v>229</v>
      </c>
      <c r="N5728" t="s">
        <v>35</v>
      </c>
      <c r="O5728" t="s">
        <v>228</v>
      </c>
      <c r="P5728">
        <f t="shared" si="267"/>
        <v>2.8440000000000003</v>
      </c>
      <c r="Q5728">
        <f t="shared" si="268"/>
        <v>0.35599999999999987</v>
      </c>
      <c r="R5728">
        <f t="shared" si="269"/>
        <v>0.4</v>
      </c>
    </row>
    <row r="5729" spans="1:18" x14ac:dyDescent="0.25">
      <c r="A5729" t="s">
        <v>82</v>
      </c>
      <c r="B5729" t="s">
        <v>8</v>
      </c>
      <c r="C5729" s="1">
        <v>45040</v>
      </c>
      <c r="D5729" s="1">
        <v>45219</v>
      </c>
      <c r="E5729" s="24">
        <v>179</v>
      </c>
      <c r="F5729">
        <v>0.5</v>
      </c>
      <c r="G5729">
        <v>2.8</v>
      </c>
      <c r="H5729">
        <v>0.7</v>
      </c>
      <c r="I5729" t="s">
        <v>21</v>
      </c>
      <c r="J5729">
        <v>48</v>
      </c>
      <c r="K5729">
        <v>18</v>
      </c>
      <c r="L5729">
        <v>45</v>
      </c>
      <c r="M5729" t="s">
        <v>229</v>
      </c>
      <c r="N5729" t="s">
        <v>35</v>
      </c>
      <c r="O5729" t="s">
        <v>228</v>
      </c>
      <c r="P5729">
        <f t="shared" si="267"/>
        <v>2.8440000000000003</v>
      </c>
      <c r="Q5729">
        <f t="shared" si="268"/>
        <v>-4.4000000000000483E-2</v>
      </c>
      <c r="R5729">
        <f t="shared" si="269"/>
        <v>0.4</v>
      </c>
    </row>
    <row r="5730" spans="1:18" x14ac:dyDescent="0.25">
      <c r="A5730" t="s">
        <v>82</v>
      </c>
      <c r="B5730" t="s">
        <v>8</v>
      </c>
      <c r="C5730" s="1">
        <v>45040</v>
      </c>
      <c r="D5730" s="1">
        <v>45219</v>
      </c>
      <c r="E5730" s="24">
        <v>179</v>
      </c>
      <c r="F5730">
        <v>0.5</v>
      </c>
      <c r="G5730">
        <v>3.1</v>
      </c>
      <c r="H5730">
        <v>0.9</v>
      </c>
      <c r="I5730" t="s">
        <v>21</v>
      </c>
      <c r="J5730">
        <v>48</v>
      </c>
      <c r="K5730">
        <v>18</v>
      </c>
      <c r="L5730">
        <v>45</v>
      </c>
      <c r="M5730" t="s">
        <v>229</v>
      </c>
      <c r="N5730" t="s">
        <v>35</v>
      </c>
      <c r="O5730" t="s">
        <v>228</v>
      </c>
      <c r="P5730">
        <f t="shared" si="267"/>
        <v>2.8440000000000003</v>
      </c>
      <c r="Q5730">
        <f t="shared" si="268"/>
        <v>0.25599999999999978</v>
      </c>
      <c r="R5730">
        <f t="shared" si="269"/>
        <v>0.4</v>
      </c>
    </row>
    <row r="5731" spans="1:18" x14ac:dyDescent="0.25">
      <c r="A5731" t="s">
        <v>82</v>
      </c>
      <c r="B5731" t="s">
        <v>8</v>
      </c>
      <c r="C5731" s="1">
        <v>45040</v>
      </c>
      <c r="D5731" s="1">
        <v>45219</v>
      </c>
      <c r="E5731" s="24">
        <v>179</v>
      </c>
      <c r="F5731">
        <v>0.5</v>
      </c>
      <c r="G5731">
        <v>2.8</v>
      </c>
      <c r="H5731">
        <v>0.7</v>
      </c>
      <c r="I5731" t="s">
        <v>21</v>
      </c>
      <c r="J5731">
        <v>48</v>
      </c>
      <c r="K5731">
        <v>18</v>
      </c>
      <c r="L5731">
        <v>45</v>
      </c>
      <c r="M5731" t="s">
        <v>229</v>
      </c>
      <c r="N5731" t="s">
        <v>35</v>
      </c>
      <c r="O5731" t="s">
        <v>228</v>
      </c>
      <c r="P5731">
        <f t="shared" si="267"/>
        <v>2.8440000000000003</v>
      </c>
      <c r="Q5731">
        <f t="shared" si="268"/>
        <v>-4.4000000000000483E-2</v>
      </c>
      <c r="R5731">
        <f t="shared" si="269"/>
        <v>0.4</v>
      </c>
    </row>
    <row r="5732" spans="1:18" x14ac:dyDescent="0.25">
      <c r="A5732" t="s">
        <v>82</v>
      </c>
      <c r="B5732" t="s">
        <v>8</v>
      </c>
      <c r="C5732" s="1">
        <v>45040</v>
      </c>
      <c r="D5732" s="1">
        <v>45219</v>
      </c>
      <c r="E5732" s="24">
        <v>179</v>
      </c>
      <c r="F5732">
        <v>0.5</v>
      </c>
      <c r="G5732">
        <v>2.5</v>
      </c>
      <c r="H5732">
        <v>0.7</v>
      </c>
      <c r="I5732" t="s">
        <v>21</v>
      </c>
      <c r="J5732">
        <v>48</v>
      </c>
      <c r="K5732">
        <v>18</v>
      </c>
      <c r="L5732">
        <v>45</v>
      </c>
      <c r="M5732" t="s">
        <v>229</v>
      </c>
      <c r="N5732" t="s">
        <v>35</v>
      </c>
      <c r="O5732" t="s">
        <v>228</v>
      </c>
      <c r="P5732">
        <f t="shared" si="267"/>
        <v>2.8440000000000003</v>
      </c>
      <c r="Q5732">
        <f t="shared" si="268"/>
        <v>-0.34400000000000031</v>
      </c>
      <c r="R5732">
        <f t="shared" si="269"/>
        <v>0.4</v>
      </c>
    </row>
    <row r="5733" spans="1:18" x14ac:dyDescent="0.25">
      <c r="A5733" t="s">
        <v>82</v>
      </c>
      <c r="B5733" t="s">
        <v>8</v>
      </c>
      <c r="C5733" s="1">
        <v>45040</v>
      </c>
      <c r="D5733" s="1">
        <v>45219</v>
      </c>
      <c r="E5733" s="24">
        <v>179</v>
      </c>
      <c r="F5733">
        <v>0.5</v>
      </c>
      <c r="G5733">
        <v>3.1</v>
      </c>
      <c r="H5733">
        <v>0.8</v>
      </c>
      <c r="I5733" t="s">
        <v>21</v>
      </c>
      <c r="J5733">
        <v>48</v>
      </c>
      <c r="K5733">
        <v>18</v>
      </c>
      <c r="L5733">
        <v>45</v>
      </c>
      <c r="M5733" t="s">
        <v>229</v>
      </c>
      <c r="N5733" t="s">
        <v>35</v>
      </c>
      <c r="O5733" t="s">
        <v>228</v>
      </c>
      <c r="P5733">
        <f t="shared" si="267"/>
        <v>2.8440000000000003</v>
      </c>
      <c r="Q5733">
        <f t="shared" si="268"/>
        <v>0.25599999999999978</v>
      </c>
      <c r="R5733">
        <f t="shared" si="269"/>
        <v>0.4</v>
      </c>
    </row>
    <row r="5734" spans="1:18" x14ac:dyDescent="0.25">
      <c r="A5734" t="s">
        <v>82</v>
      </c>
      <c r="B5734" t="s">
        <v>8</v>
      </c>
      <c r="C5734" s="1">
        <v>45040</v>
      </c>
      <c r="D5734" s="1">
        <v>45219</v>
      </c>
      <c r="E5734" s="24">
        <v>179</v>
      </c>
      <c r="F5734">
        <v>0.5</v>
      </c>
      <c r="G5734">
        <v>3.2</v>
      </c>
      <c r="H5734">
        <v>0.9</v>
      </c>
      <c r="I5734" t="s">
        <v>21</v>
      </c>
      <c r="J5734">
        <v>48</v>
      </c>
      <c r="K5734">
        <v>18</v>
      </c>
      <c r="L5734">
        <v>45</v>
      </c>
      <c r="M5734" t="s">
        <v>229</v>
      </c>
      <c r="N5734" t="s">
        <v>35</v>
      </c>
      <c r="O5734" t="s">
        <v>228</v>
      </c>
      <c r="P5734">
        <f t="shared" si="267"/>
        <v>2.8440000000000003</v>
      </c>
      <c r="Q5734">
        <f t="shared" si="268"/>
        <v>0.35599999999999987</v>
      </c>
      <c r="R5734">
        <f t="shared" si="269"/>
        <v>0.4</v>
      </c>
    </row>
    <row r="5735" spans="1:18" x14ac:dyDescent="0.25">
      <c r="A5735" t="s">
        <v>82</v>
      </c>
      <c r="B5735" t="s">
        <v>8</v>
      </c>
      <c r="C5735" s="1">
        <v>45040</v>
      </c>
      <c r="D5735" s="1">
        <v>45219</v>
      </c>
      <c r="E5735" s="24">
        <v>179</v>
      </c>
      <c r="F5735">
        <v>0.5</v>
      </c>
      <c r="G5735">
        <v>2.4</v>
      </c>
      <c r="H5735">
        <v>0.9</v>
      </c>
      <c r="I5735" t="s">
        <v>21</v>
      </c>
      <c r="J5735">
        <v>48</v>
      </c>
      <c r="K5735">
        <v>18</v>
      </c>
      <c r="L5735">
        <v>45</v>
      </c>
      <c r="M5735" t="s">
        <v>229</v>
      </c>
      <c r="N5735" t="s">
        <v>35</v>
      </c>
      <c r="O5735" t="s">
        <v>228</v>
      </c>
      <c r="P5735">
        <f t="shared" si="267"/>
        <v>2.8440000000000003</v>
      </c>
      <c r="Q5735">
        <f t="shared" si="268"/>
        <v>-0.44400000000000039</v>
      </c>
      <c r="R5735">
        <f t="shared" si="269"/>
        <v>0.4</v>
      </c>
    </row>
    <row r="5736" spans="1:18" x14ac:dyDescent="0.25">
      <c r="A5736" t="s">
        <v>82</v>
      </c>
      <c r="B5736" t="s">
        <v>8</v>
      </c>
      <c r="C5736" s="1">
        <v>45040</v>
      </c>
      <c r="D5736" s="1">
        <v>45219</v>
      </c>
      <c r="E5736" s="24">
        <v>179</v>
      </c>
      <c r="F5736">
        <v>0.5</v>
      </c>
      <c r="G5736">
        <v>3.1</v>
      </c>
      <c r="H5736">
        <v>0.8</v>
      </c>
      <c r="I5736" t="s">
        <v>21</v>
      </c>
      <c r="J5736">
        <v>48</v>
      </c>
      <c r="K5736">
        <v>18</v>
      </c>
      <c r="L5736">
        <v>45</v>
      </c>
      <c r="M5736" t="s">
        <v>229</v>
      </c>
      <c r="N5736" t="s">
        <v>35</v>
      </c>
      <c r="O5736" t="s">
        <v>228</v>
      </c>
      <c r="P5736">
        <f t="shared" si="267"/>
        <v>2.8440000000000003</v>
      </c>
      <c r="Q5736">
        <f t="shared" si="268"/>
        <v>0.25599999999999978</v>
      </c>
      <c r="R5736">
        <f t="shared" si="269"/>
        <v>0.4</v>
      </c>
    </row>
    <row r="5737" spans="1:18" x14ac:dyDescent="0.25">
      <c r="A5737" t="s">
        <v>82</v>
      </c>
      <c r="B5737" t="s">
        <v>8</v>
      </c>
      <c r="C5737" s="1">
        <v>45040</v>
      </c>
      <c r="D5737" s="1">
        <v>45219</v>
      </c>
      <c r="E5737" s="24">
        <v>179</v>
      </c>
      <c r="F5737">
        <v>0.5</v>
      </c>
      <c r="G5737">
        <v>3</v>
      </c>
      <c r="H5737">
        <v>0.8</v>
      </c>
      <c r="I5737" t="s">
        <v>21</v>
      </c>
      <c r="J5737">
        <v>48</v>
      </c>
      <c r="K5737">
        <v>18</v>
      </c>
      <c r="L5737">
        <v>45</v>
      </c>
      <c r="M5737" t="s">
        <v>229</v>
      </c>
      <c r="N5737" t="s">
        <v>35</v>
      </c>
      <c r="O5737" t="s">
        <v>228</v>
      </c>
      <c r="P5737">
        <f t="shared" si="267"/>
        <v>2.8440000000000003</v>
      </c>
      <c r="Q5737">
        <f t="shared" si="268"/>
        <v>0.15599999999999969</v>
      </c>
      <c r="R5737">
        <f t="shared" si="269"/>
        <v>0.4</v>
      </c>
    </row>
    <row r="5738" spans="1:18" x14ac:dyDescent="0.25">
      <c r="A5738" t="s">
        <v>82</v>
      </c>
      <c r="B5738" t="s">
        <v>8</v>
      </c>
      <c r="C5738" s="1">
        <v>45040</v>
      </c>
      <c r="D5738" s="1">
        <v>45219</v>
      </c>
      <c r="E5738" s="24">
        <v>179</v>
      </c>
      <c r="F5738">
        <v>0.5</v>
      </c>
      <c r="G5738">
        <v>2.7</v>
      </c>
      <c r="H5738">
        <v>0.7</v>
      </c>
      <c r="I5738" t="s">
        <v>21</v>
      </c>
      <c r="J5738">
        <v>48</v>
      </c>
      <c r="K5738">
        <v>18</v>
      </c>
      <c r="L5738">
        <v>45</v>
      </c>
      <c r="M5738" t="s">
        <v>229</v>
      </c>
      <c r="N5738" t="s">
        <v>35</v>
      </c>
      <c r="O5738" t="s">
        <v>228</v>
      </c>
      <c r="P5738">
        <f t="shared" si="267"/>
        <v>2.8440000000000003</v>
      </c>
      <c r="Q5738">
        <f t="shared" si="268"/>
        <v>-0.14400000000000013</v>
      </c>
      <c r="R5738">
        <f t="shared" si="269"/>
        <v>0.4</v>
      </c>
    </row>
    <row r="5739" spans="1:18" x14ac:dyDescent="0.25">
      <c r="A5739" t="s">
        <v>82</v>
      </c>
      <c r="B5739" t="s">
        <v>8</v>
      </c>
      <c r="C5739" s="1">
        <v>45040</v>
      </c>
      <c r="D5739" s="1">
        <v>45219</v>
      </c>
      <c r="E5739" s="24">
        <v>179</v>
      </c>
      <c r="F5739">
        <v>0.5</v>
      </c>
      <c r="G5739">
        <v>2.8</v>
      </c>
      <c r="H5739">
        <v>0.7</v>
      </c>
      <c r="I5739" t="s">
        <v>21</v>
      </c>
      <c r="J5739">
        <v>48</v>
      </c>
      <c r="K5739">
        <v>18</v>
      </c>
      <c r="L5739">
        <v>45</v>
      </c>
      <c r="M5739" t="s">
        <v>229</v>
      </c>
      <c r="N5739" t="s">
        <v>35</v>
      </c>
      <c r="O5739" t="s">
        <v>228</v>
      </c>
      <c r="P5739">
        <f t="shared" si="267"/>
        <v>2.8440000000000003</v>
      </c>
      <c r="Q5739">
        <f t="shared" si="268"/>
        <v>-4.4000000000000483E-2</v>
      </c>
      <c r="R5739">
        <f t="shared" si="269"/>
        <v>0.4</v>
      </c>
    </row>
    <row r="5740" spans="1:18" x14ac:dyDescent="0.25">
      <c r="A5740" t="s">
        <v>82</v>
      </c>
      <c r="B5740" t="s">
        <v>8</v>
      </c>
      <c r="C5740" s="1">
        <v>45040</v>
      </c>
      <c r="D5740" s="1">
        <v>45219</v>
      </c>
      <c r="E5740" s="24">
        <v>179</v>
      </c>
      <c r="F5740">
        <v>0.5</v>
      </c>
      <c r="G5740">
        <v>2.6</v>
      </c>
      <c r="H5740">
        <v>0.6</v>
      </c>
      <c r="I5740" t="s">
        <v>21</v>
      </c>
      <c r="J5740">
        <v>48</v>
      </c>
      <c r="K5740">
        <v>18</v>
      </c>
      <c r="L5740">
        <v>45</v>
      </c>
      <c r="M5740" t="s">
        <v>229</v>
      </c>
      <c r="N5740" t="s">
        <v>35</v>
      </c>
      <c r="O5740" t="s">
        <v>228</v>
      </c>
      <c r="P5740">
        <f t="shared" si="267"/>
        <v>2.8440000000000003</v>
      </c>
      <c r="Q5740">
        <f t="shared" si="268"/>
        <v>-0.24400000000000022</v>
      </c>
      <c r="R5740">
        <f t="shared" si="269"/>
        <v>0.4</v>
      </c>
    </row>
    <row r="5741" spans="1:18" x14ac:dyDescent="0.25">
      <c r="A5741" t="s">
        <v>187</v>
      </c>
      <c r="B5741" t="s">
        <v>8</v>
      </c>
      <c r="C5741" s="1">
        <v>44725</v>
      </c>
      <c r="D5741" s="1">
        <v>45275</v>
      </c>
      <c r="E5741" s="24">
        <v>550</v>
      </c>
      <c r="F5741">
        <v>1.5</v>
      </c>
      <c r="G5741">
        <v>6.2</v>
      </c>
      <c r="H5741">
        <v>1.8</v>
      </c>
      <c r="I5741" t="s">
        <v>157</v>
      </c>
      <c r="J5741">
        <v>31</v>
      </c>
      <c r="K5741">
        <v>17</v>
      </c>
      <c r="L5741">
        <v>45</v>
      </c>
      <c r="M5741" t="s">
        <v>211</v>
      </c>
      <c r="N5741" t="s">
        <v>31</v>
      </c>
      <c r="O5741" t="s">
        <v>212</v>
      </c>
      <c r="P5741">
        <f t="shared" si="267"/>
        <v>5.07</v>
      </c>
      <c r="Q5741">
        <f t="shared" si="268"/>
        <v>1.1299999999999999</v>
      </c>
      <c r="R5741">
        <f t="shared" si="269"/>
        <v>0.37777777777777777</v>
      </c>
    </row>
    <row r="5742" spans="1:18" x14ac:dyDescent="0.25">
      <c r="A5742" t="s">
        <v>187</v>
      </c>
      <c r="B5742" t="s">
        <v>8</v>
      </c>
      <c r="C5742" s="1">
        <v>44725</v>
      </c>
      <c r="D5742" s="1">
        <v>45275</v>
      </c>
      <c r="E5742" s="24">
        <v>550</v>
      </c>
      <c r="F5742">
        <v>1.5</v>
      </c>
      <c r="G5742">
        <v>5.6</v>
      </c>
      <c r="H5742">
        <v>1.6</v>
      </c>
      <c r="I5742" t="s">
        <v>157</v>
      </c>
      <c r="J5742">
        <v>31</v>
      </c>
      <c r="K5742">
        <v>17</v>
      </c>
      <c r="L5742">
        <v>45</v>
      </c>
      <c r="M5742" t="s">
        <v>211</v>
      </c>
      <c r="N5742" t="s">
        <v>31</v>
      </c>
      <c r="O5742" t="s">
        <v>212</v>
      </c>
      <c r="P5742">
        <f t="shared" si="267"/>
        <v>5.07</v>
      </c>
      <c r="Q5742">
        <f t="shared" si="268"/>
        <v>0.52999999999999936</v>
      </c>
      <c r="R5742">
        <f t="shared" si="269"/>
        <v>0.37777777777777777</v>
      </c>
    </row>
    <row r="5743" spans="1:18" x14ac:dyDescent="0.25">
      <c r="A5743" t="s">
        <v>187</v>
      </c>
      <c r="B5743" t="s">
        <v>8</v>
      </c>
      <c r="C5743" s="1">
        <v>44725</v>
      </c>
      <c r="D5743" s="1">
        <v>45275</v>
      </c>
      <c r="E5743" s="24">
        <v>550</v>
      </c>
      <c r="F5743">
        <v>1.5</v>
      </c>
      <c r="G5743">
        <v>4.4000000000000004</v>
      </c>
      <c r="H5743">
        <v>1.3</v>
      </c>
      <c r="I5743" t="s">
        <v>159</v>
      </c>
      <c r="J5743">
        <v>31</v>
      </c>
      <c r="K5743">
        <v>17</v>
      </c>
      <c r="L5743">
        <v>45</v>
      </c>
      <c r="M5743" t="s">
        <v>211</v>
      </c>
      <c r="N5743" t="s">
        <v>31</v>
      </c>
      <c r="O5743" t="s">
        <v>212</v>
      </c>
      <c r="P5743">
        <f t="shared" si="267"/>
        <v>5.07</v>
      </c>
      <c r="Q5743">
        <f t="shared" si="268"/>
        <v>-0.66999999999999993</v>
      </c>
      <c r="R5743">
        <f t="shared" si="269"/>
        <v>0.37777777777777777</v>
      </c>
    </row>
    <row r="5744" spans="1:18" x14ac:dyDescent="0.25">
      <c r="A5744" t="s">
        <v>187</v>
      </c>
      <c r="B5744" t="s">
        <v>8</v>
      </c>
      <c r="C5744" s="1">
        <v>44725</v>
      </c>
      <c r="D5744" s="1">
        <v>45275</v>
      </c>
      <c r="E5744" s="24">
        <v>550</v>
      </c>
      <c r="F5744">
        <v>1.5</v>
      </c>
      <c r="G5744">
        <v>5.8</v>
      </c>
      <c r="H5744">
        <v>1.7</v>
      </c>
      <c r="I5744" t="s">
        <v>157</v>
      </c>
      <c r="J5744">
        <v>31</v>
      </c>
      <c r="K5744">
        <v>17</v>
      </c>
      <c r="L5744">
        <v>45</v>
      </c>
      <c r="M5744" t="s">
        <v>211</v>
      </c>
      <c r="N5744" t="s">
        <v>31</v>
      </c>
      <c r="O5744" t="s">
        <v>212</v>
      </c>
      <c r="P5744">
        <f t="shared" si="267"/>
        <v>5.07</v>
      </c>
      <c r="Q5744">
        <f t="shared" si="268"/>
        <v>0.72999999999999954</v>
      </c>
      <c r="R5744">
        <f t="shared" si="269"/>
        <v>0.37777777777777777</v>
      </c>
    </row>
    <row r="5745" spans="1:18" x14ac:dyDescent="0.25">
      <c r="A5745" t="s">
        <v>187</v>
      </c>
      <c r="B5745" t="s">
        <v>8</v>
      </c>
      <c r="C5745" s="1">
        <v>44725</v>
      </c>
      <c r="D5745" s="1">
        <v>45275</v>
      </c>
      <c r="E5745" s="24">
        <v>550</v>
      </c>
      <c r="F5745">
        <v>1.5</v>
      </c>
      <c r="G5745">
        <v>4.5999999999999996</v>
      </c>
      <c r="H5745">
        <v>1.3</v>
      </c>
      <c r="I5745" t="s">
        <v>159</v>
      </c>
      <c r="J5745">
        <v>31</v>
      </c>
      <c r="K5745">
        <v>17</v>
      </c>
      <c r="L5745">
        <v>45</v>
      </c>
      <c r="M5745" t="s">
        <v>211</v>
      </c>
      <c r="N5745" t="s">
        <v>31</v>
      </c>
      <c r="O5745" t="s">
        <v>212</v>
      </c>
      <c r="P5745">
        <f t="shared" si="267"/>
        <v>5.07</v>
      </c>
      <c r="Q5745">
        <f t="shared" si="268"/>
        <v>-0.47000000000000064</v>
      </c>
      <c r="R5745">
        <f t="shared" si="269"/>
        <v>0.37777777777777777</v>
      </c>
    </row>
    <row r="5746" spans="1:18" x14ac:dyDescent="0.25">
      <c r="A5746" t="s">
        <v>187</v>
      </c>
      <c r="B5746" t="s">
        <v>8</v>
      </c>
      <c r="C5746" s="1">
        <v>44725</v>
      </c>
      <c r="D5746" s="1">
        <v>45275</v>
      </c>
      <c r="E5746" s="24">
        <v>550</v>
      </c>
      <c r="F5746">
        <v>1.5</v>
      </c>
      <c r="G5746">
        <v>5.5</v>
      </c>
      <c r="H5746">
        <v>1.6</v>
      </c>
      <c r="I5746" t="s">
        <v>159</v>
      </c>
      <c r="J5746">
        <v>31</v>
      </c>
      <c r="K5746">
        <v>17</v>
      </c>
      <c r="L5746">
        <v>45</v>
      </c>
      <c r="M5746" t="s">
        <v>211</v>
      </c>
      <c r="N5746" t="s">
        <v>31</v>
      </c>
      <c r="O5746" t="s">
        <v>212</v>
      </c>
      <c r="P5746">
        <f t="shared" si="267"/>
        <v>5.07</v>
      </c>
      <c r="Q5746">
        <f t="shared" si="268"/>
        <v>0.42999999999999972</v>
      </c>
      <c r="R5746">
        <f t="shared" si="269"/>
        <v>0.37777777777777777</v>
      </c>
    </row>
    <row r="5747" spans="1:18" x14ac:dyDescent="0.25">
      <c r="A5747" t="s">
        <v>187</v>
      </c>
      <c r="B5747" t="s">
        <v>8</v>
      </c>
      <c r="C5747" s="1">
        <v>44725</v>
      </c>
      <c r="D5747" s="1">
        <v>45275</v>
      </c>
      <c r="E5747" s="24">
        <v>550</v>
      </c>
      <c r="F5747">
        <v>1.5</v>
      </c>
      <c r="G5747">
        <v>6.3</v>
      </c>
      <c r="H5747">
        <v>1.7</v>
      </c>
      <c r="I5747" t="s">
        <v>159</v>
      </c>
      <c r="J5747">
        <v>31</v>
      </c>
      <c r="K5747">
        <v>17</v>
      </c>
      <c r="L5747">
        <v>45</v>
      </c>
      <c r="M5747" t="s">
        <v>211</v>
      </c>
      <c r="N5747" t="s">
        <v>31</v>
      </c>
      <c r="O5747" t="s">
        <v>212</v>
      </c>
      <c r="P5747">
        <f t="shared" si="267"/>
        <v>5.07</v>
      </c>
      <c r="Q5747">
        <f t="shared" si="268"/>
        <v>1.2299999999999995</v>
      </c>
      <c r="R5747">
        <f t="shared" si="269"/>
        <v>0.37777777777777777</v>
      </c>
    </row>
    <row r="5748" spans="1:18" x14ac:dyDescent="0.25">
      <c r="A5748" t="s">
        <v>187</v>
      </c>
      <c r="B5748" t="s">
        <v>8</v>
      </c>
      <c r="C5748" s="1">
        <v>44725</v>
      </c>
      <c r="D5748" s="1">
        <v>45275</v>
      </c>
      <c r="E5748" s="24">
        <v>550</v>
      </c>
      <c r="F5748">
        <v>1.5</v>
      </c>
      <c r="G5748">
        <v>4.8</v>
      </c>
      <c r="H5748">
        <v>1.3</v>
      </c>
      <c r="I5748" t="s">
        <v>159</v>
      </c>
      <c r="J5748">
        <v>31</v>
      </c>
      <c r="K5748">
        <v>17</v>
      </c>
      <c r="L5748">
        <v>45</v>
      </c>
      <c r="M5748" t="s">
        <v>211</v>
      </c>
      <c r="N5748" t="s">
        <v>31</v>
      </c>
      <c r="O5748" t="s">
        <v>212</v>
      </c>
      <c r="P5748">
        <f t="shared" si="267"/>
        <v>5.07</v>
      </c>
      <c r="Q5748">
        <f t="shared" si="268"/>
        <v>-0.27000000000000046</v>
      </c>
      <c r="R5748">
        <f t="shared" si="269"/>
        <v>0.37777777777777777</v>
      </c>
    </row>
    <row r="5749" spans="1:18" x14ac:dyDescent="0.25">
      <c r="A5749" t="s">
        <v>187</v>
      </c>
      <c r="B5749" t="s">
        <v>8</v>
      </c>
      <c r="C5749" s="1">
        <v>44725</v>
      </c>
      <c r="D5749" s="1">
        <v>45275</v>
      </c>
      <c r="E5749" s="24">
        <v>550</v>
      </c>
      <c r="F5749">
        <v>1.5</v>
      </c>
      <c r="G5749">
        <v>6.7</v>
      </c>
      <c r="H5749">
        <v>1.8</v>
      </c>
      <c r="I5749" t="s">
        <v>157</v>
      </c>
      <c r="J5749">
        <v>31</v>
      </c>
      <c r="K5749">
        <v>17</v>
      </c>
      <c r="L5749">
        <v>45</v>
      </c>
      <c r="M5749" t="s">
        <v>211</v>
      </c>
      <c r="N5749" t="s">
        <v>31</v>
      </c>
      <c r="O5749" t="s">
        <v>212</v>
      </c>
      <c r="P5749">
        <f t="shared" si="267"/>
        <v>5.07</v>
      </c>
      <c r="Q5749">
        <f t="shared" si="268"/>
        <v>1.63</v>
      </c>
      <c r="R5749">
        <f t="shared" si="269"/>
        <v>0.37777777777777777</v>
      </c>
    </row>
    <row r="5750" spans="1:18" x14ac:dyDescent="0.25">
      <c r="A5750" t="s">
        <v>187</v>
      </c>
      <c r="B5750" t="s">
        <v>8</v>
      </c>
      <c r="C5750" s="1">
        <v>44725</v>
      </c>
      <c r="D5750" s="1">
        <v>45275</v>
      </c>
      <c r="E5750" s="24">
        <v>550</v>
      </c>
      <c r="F5750">
        <v>1.5</v>
      </c>
      <c r="G5750">
        <v>5.2</v>
      </c>
      <c r="H5750">
        <v>1.4</v>
      </c>
      <c r="I5750" t="s">
        <v>157</v>
      </c>
      <c r="J5750">
        <v>31</v>
      </c>
      <c r="K5750">
        <v>17</v>
      </c>
      <c r="L5750">
        <v>45</v>
      </c>
      <c r="M5750" t="s">
        <v>211</v>
      </c>
      <c r="N5750" t="s">
        <v>31</v>
      </c>
      <c r="O5750" t="s">
        <v>212</v>
      </c>
      <c r="P5750">
        <f t="shared" si="267"/>
        <v>5.07</v>
      </c>
      <c r="Q5750">
        <f t="shared" si="268"/>
        <v>0.12999999999999989</v>
      </c>
      <c r="R5750">
        <f t="shared" si="269"/>
        <v>0.37777777777777777</v>
      </c>
    </row>
    <row r="5751" spans="1:18" x14ac:dyDescent="0.25">
      <c r="A5751" t="s">
        <v>187</v>
      </c>
      <c r="B5751" t="s">
        <v>8</v>
      </c>
      <c r="C5751" s="1">
        <v>44725</v>
      </c>
      <c r="D5751" s="1">
        <v>45275</v>
      </c>
      <c r="E5751" s="24">
        <v>550</v>
      </c>
      <c r="F5751">
        <v>1.5</v>
      </c>
      <c r="G5751">
        <v>5.8</v>
      </c>
      <c r="H5751">
        <v>1.6</v>
      </c>
      <c r="I5751" t="s">
        <v>159</v>
      </c>
      <c r="J5751">
        <v>31</v>
      </c>
      <c r="K5751">
        <v>17</v>
      </c>
      <c r="L5751">
        <v>45</v>
      </c>
      <c r="M5751" t="s">
        <v>211</v>
      </c>
      <c r="N5751" t="s">
        <v>31</v>
      </c>
      <c r="O5751" t="s">
        <v>212</v>
      </c>
      <c r="P5751">
        <f t="shared" si="267"/>
        <v>5.07</v>
      </c>
      <c r="Q5751">
        <f t="shared" si="268"/>
        <v>0.72999999999999954</v>
      </c>
      <c r="R5751">
        <f t="shared" si="269"/>
        <v>0.37777777777777777</v>
      </c>
    </row>
    <row r="5752" spans="1:18" x14ac:dyDescent="0.25">
      <c r="A5752" t="s">
        <v>187</v>
      </c>
      <c r="B5752" t="s">
        <v>8</v>
      </c>
      <c r="C5752" s="1">
        <v>44725</v>
      </c>
      <c r="D5752" s="1">
        <v>45275</v>
      </c>
      <c r="E5752" s="24">
        <v>550</v>
      </c>
      <c r="F5752">
        <v>1.5</v>
      </c>
      <c r="G5752">
        <v>4.8</v>
      </c>
      <c r="H5752">
        <v>1.4</v>
      </c>
      <c r="I5752" t="s">
        <v>157</v>
      </c>
      <c r="J5752">
        <v>31</v>
      </c>
      <c r="K5752">
        <v>17</v>
      </c>
      <c r="L5752">
        <v>45</v>
      </c>
      <c r="M5752" t="s">
        <v>211</v>
      </c>
      <c r="N5752" t="s">
        <v>31</v>
      </c>
      <c r="O5752" t="s">
        <v>212</v>
      </c>
      <c r="P5752">
        <f t="shared" si="267"/>
        <v>5.07</v>
      </c>
      <c r="Q5752">
        <f t="shared" si="268"/>
        <v>-0.27000000000000046</v>
      </c>
      <c r="R5752">
        <f t="shared" si="269"/>
        <v>0.37777777777777777</v>
      </c>
    </row>
    <row r="5753" spans="1:18" x14ac:dyDescent="0.25">
      <c r="A5753" t="s">
        <v>187</v>
      </c>
      <c r="B5753" t="s">
        <v>8</v>
      </c>
      <c r="C5753" s="1">
        <v>44725</v>
      </c>
      <c r="D5753" s="1">
        <v>45275</v>
      </c>
      <c r="E5753" s="24">
        <v>550</v>
      </c>
      <c r="F5753">
        <v>1.5</v>
      </c>
      <c r="G5753">
        <v>5.2</v>
      </c>
      <c r="H5753">
        <v>1.5</v>
      </c>
      <c r="I5753" t="s">
        <v>157</v>
      </c>
      <c r="J5753">
        <v>31</v>
      </c>
      <c r="K5753">
        <v>17</v>
      </c>
      <c r="L5753">
        <v>45</v>
      </c>
      <c r="M5753" t="s">
        <v>211</v>
      </c>
      <c r="N5753" t="s">
        <v>31</v>
      </c>
      <c r="O5753" t="s">
        <v>212</v>
      </c>
      <c r="P5753">
        <f t="shared" si="267"/>
        <v>5.07</v>
      </c>
      <c r="Q5753">
        <f t="shared" si="268"/>
        <v>0.12999999999999989</v>
      </c>
      <c r="R5753">
        <f t="shared" si="269"/>
        <v>0.37777777777777777</v>
      </c>
    </row>
    <row r="5754" spans="1:18" x14ac:dyDescent="0.25">
      <c r="A5754" t="s">
        <v>187</v>
      </c>
      <c r="B5754" t="s">
        <v>8</v>
      </c>
      <c r="C5754" s="1">
        <v>44725</v>
      </c>
      <c r="D5754" s="1">
        <v>45275</v>
      </c>
      <c r="E5754" s="24">
        <v>550</v>
      </c>
      <c r="F5754">
        <v>1.5</v>
      </c>
      <c r="G5754">
        <v>4.5</v>
      </c>
      <c r="H5754">
        <v>1.3</v>
      </c>
      <c r="I5754" t="s">
        <v>159</v>
      </c>
      <c r="J5754">
        <v>31</v>
      </c>
      <c r="K5754">
        <v>17</v>
      </c>
      <c r="L5754">
        <v>45</v>
      </c>
      <c r="M5754" t="s">
        <v>211</v>
      </c>
      <c r="N5754" t="s">
        <v>31</v>
      </c>
      <c r="O5754" t="s">
        <v>212</v>
      </c>
      <c r="P5754">
        <f t="shared" si="267"/>
        <v>5.07</v>
      </c>
      <c r="Q5754">
        <f t="shared" si="268"/>
        <v>-0.57000000000000028</v>
      </c>
      <c r="R5754">
        <f t="shared" si="269"/>
        <v>0.37777777777777777</v>
      </c>
    </row>
    <row r="5755" spans="1:18" x14ac:dyDescent="0.25">
      <c r="A5755" t="s">
        <v>187</v>
      </c>
      <c r="B5755" t="s">
        <v>8</v>
      </c>
      <c r="C5755" s="1">
        <v>44725</v>
      </c>
      <c r="D5755" s="1">
        <v>45275</v>
      </c>
      <c r="E5755" s="24">
        <v>550</v>
      </c>
      <c r="F5755">
        <v>1.5</v>
      </c>
      <c r="G5755">
        <v>4.8</v>
      </c>
      <c r="H5755">
        <v>1.4</v>
      </c>
      <c r="I5755" t="s">
        <v>157</v>
      </c>
      <c r="J5755">
        <v>31</v>
      </c>
      <c r="K5755">
        <v>17</v>
      </c>
      <c r="L5755">
        <v>45</v>
      </c>
      <c r="M5755" t="s">
        <v>211</v>
      </c>
      <c r="N5755" t="s">
        <v>31</v>
      </c>
      <c r="O5755" t="s">
        <v>212</v>
      </c>
      <c r="P5755">
        <f t="shared" si="267"/>
        <v>5.07</v>
      </c>
      <c r="Q5755">
        <f t="shared" si="268"/>
        <v>-0.27000000000000046</v>
      </c>
      <c r="R5755">
        <f t="shared" si="269"/>
        <v>0.37777777777777777</v>
      </c>
    </row>
    <row r="5756" spans="1:18" x14ac:dyDescent="0.25">
      <c r="A5756" t="s">
        <v>187</v>
      </c>
      <c r="B5756" t="s">
        <v>8</v>
      </c>
      <c r="C5756" s="1">
        <v>44725</v>
      </c>
      <c r="D5756" s="1">
        <v>45275</v>
      </c>
      <c r="E5756" s="24">
        <v>550</v>
      </c>
      <c r="F5756">
        <v>1.5</v>
      </c>
      <c r="G5756">
        <v>4.5999999999999996</v>
      </c>
      <c r="H5756">
        <v>1.3</v>
      </c>
      <c r="I5756" t="s">
        <v>159</v>
      </c>
      <c r="J5756">
        <v>31</v>
      </c>
      <c r="K5756">
        <v>17</v>
      </c>
      <c r="L5756">
        <v>45</v>
      </c>
      <c r="M5756" t="s">
        <v>211</v>
      </c>
      <c r="N5756" t="s">
        <v>31</v>
      </c>
      <c r="O5756" t="s">
        <v>212</v>
      </c>
      <c r="P5756">
        <f t="shared" si="267"/>
        <v>5.07</v>
      </c>
      <c r="Q5756">
        <f t="shared" si="268"/>
        <v>-0.47000000000000064</v>
      </c>
      <c r="R5756">
        <f t="shared" si="269"/>
        <v>0.37777777777777777</v>
      </c>
    </row>
    <row r="5757" spans="1:18" x14ac:dyDescent="0.25">
      <c r="A5757" t="s">
        <v>130</v>
      </c>
      <c r="B5757" t="s">
        <v>8</v>
      </c>
      <c r="C5757" s="1">
        <v>44731</v>
      </c>
      <c r="D5757" s="1">
        <v>45304</v>
      </c>
      <c r="E5757" s="24">
        <v>573</v>
      </c>
      <c r="F5757">
        <v>1.5</v>
      </c>
      <c r="G5757">
        <v>6.7</v>
      </c>
      <c r="H5757">
        <v>1.8</v>
      </c>
      <c r="I5757" t="s">
        <v>157</v>
      </c>
      <c r="J5757" t="s">
        <v>21</v>
      </c>
      <c r="K5757">
        <v>7</v>
      </c>
      <c r="L5757">
        <v>90</v>
      </c>
      <c r="M5757" t="s">
        <v>214</v>
      </c>
      <c r="N5757" t="s">
        <v>32</v>
      </c>
      <c r="O5757" t="s">
        <v>215</v>
      </c>
      <c r="P5757">
        <f t="shared" si="267"/>
        <v>5.2080000000000002</v>
      </c>
      <c r="Q5757">
        <f t="shared" si="268"/>
        <v>1.492</v>
      </c>
      <c r="R5757">
        <f t="shared" si="269"/>
        <v>7.7777777777777779E-2</v>
      </c>
    </row>
    <row r="5758" spans="1:18" x14ac:dyDescent="0.25">
      <c r="A5758" t="s">
        <v>130</v>
      </c>
      <c r="B5758" t="s">
        <v>8</v>
      </c>
      <c r="C5758" s="1">
        <v>44731</v>
      </c>
      <c r="D5758" s="1">
        <v>45304</v>
      </c>
      <c r="E5758" s="24">
        <v>573</v>
      </c>
      <c r="F5758">
        <v>1.5</v>
      </c>
      <c r="G5758">
        <v>5.5</v>
      </c>
      <c r="H5758">
        <v>1.5</v>
      </c>
      <c r="I5758" t="s">
        <v>157</v>
      </c>
      <c r="J5758" t="s">
        <v>21</v>
      </c>
      <c r="K5758">
        <v>7</v>
      </c>
      <c r="L5758">
        <v>90</v>
      </c>
      <c r="M5758" t="s">
        <v>214</v>
      </c>
      <c r="N5758" t="s">
        <v>32</v>
      </c>
      <c r="O5758" t="s">
        <v>215</v>
      </c>
      <c r="P5758">
        <f t="shared" si="267"/>
        <v>5.2080000000000002</v>
      </c>
      <c r="Q5758">
        <f t="shared" si="268"/>
        <v>0.29199999999999982</v>
      </c>
      <c r="R5758">
        <f t="shared" si="269"/>
        <v>7.7777777777777779E-2</v>
      </c>
    </row>
    <row r="5759" spans="1:18" x14ac:dyDescent="0.25">
      <c r="A5759" t="s">
        <v>130</v>
      </c>
      <c r="B5759" t="s">
        <v>8</v>
      </c>
      <c r="C5759" s="1">
        <v>44731</v>
      </c>
      <c r="D5759" s="1">
        <v>45304</v>
      </c>
      <c r="E5759" s="24">
        <v>573</v>
      </c>
      <c r="F5759">
        <v>1.5</v>
      </c>
      <c r="G5759">
        <v>4.4000000000000004</v>
      </c>
      <c r="H5759">
        <v>1.2</v>
      </c>
      <c r="I5759" t="s">
        <v>159</v>
      </c>
      <c r="J5759" t="s">
        <v>21</v>
      </c>
      <c r="K5759">
        <v>7</v>
      </c>
      <c r="L5759">
        <v>90</v>
      </c>
      <c r="M5759" t="s">
        <v>214</v>
      </c>
      <c r="N5759" t="s">
        <v>32</v>
      </c>
      <c r="O5759" t="s">
        <v>215</v>
      </c>
      <c r="P5759">
        <f t="shared" si="267"/>
        <v>5.2080000000000002</v>
      </c>
      <c r="Q5759">
        <f t="shared" si="268"/>
        <v>-0.80799999999999983</v>
      </c>
      <c r="R5759">
        <f t="shared" si="269"/>
        <v>7.7777777777777779E-2</v>
      </c>
    </row>
    <row r="5760" spans="1:18" x14ac:dyDescent="0.25">
      <c r="A5760" t="s">
        <v>130</v>
      </c>
      <c r="B5760" t="s">
        <v>8</v>
      </c>
      <c r="C5760" s="1">
        <v>44731</v>
      </c>
      <c r="D5760" s="1">
        <v>45304</v>
      </c>
      <c r="E5760" s="24">
        <v>573</v>
      </c>
      <c r="F5760">
        <v>1.5</v>
      </c>
      <c r="G5760">
        <v>6.1</v>
      </c>
      <c r="H5760">
        <v>1.8</v>
      </c>
      <c r="I5760" t="s">
        <v>157</v>
      </c>
      <c r="J5760" t="s">
        <v>21</v>
      </c>
      <c r="K5760">
        <v>7</v>
      </c>
      <c r="L5760">
        <v>90</v>
      </c>
      <c r="M5760" t="s">
        <v>214</v>
      </c>
      <c r="N5760" t="s">
        <v>32</v>
      </c>
      <c r="O5760" t="s">
        <v>215</v>
      </c>
      <c r="P5760">
        <f t="shared" si="267"/>
        <v>5.2080000000000002</v>
      </c>
      <c r="Q5760">
        <f t="shared" si="268"/>
        <v>0.89199999999999946</v>
      </c>
      <c r="R5760">
        <f t="shared" si="269"/>
        <v>7.7777777777777779E-2</v>
      </c>
    </row>
    <row r="5761" spans="1:18" x14ac:dyDescent="0.25">
      <c r="A5761" t="s">
        <v>130</v>
      </c>
      <c r="B5761" t="s">
        <v>8</v>
      </c>
      <c r="C5761" s="1">
        <v>44731</v>
      </c>
      <c r="D5761" s="1">
        <v>45304</v>
      </c>
      <c r="E5761" s="24">
        <v>573</v>
      </c>
      <c r="F5761">
        <v>1.5</v>
      </c>
      <c r="G5761">
        <v>5.7</v>
      </c>
      <c r="H5761">
        <v>1.5</v>
      </c>
      <c r="I5761" t="s">
        <v>157</v>
      </c>
      <c r="J5761" t="s">
        <v>21</v>
      </c>
      <c r="K5761">
        <v>7</v>
      </c>
      <c r="L5761">
        <v>90</v>
      </c>
      <c r="M5761" t="s">
        <v>214</v>
      </c>
      <c r="N5761" t="s">
        <v>32</v>
      </c>
      <c r="O5761" t="s">
        <v>215</v>
      </c>
      <c r="P5761">
        <f t="shared" si="267"/>
        <v>5.2080000000000002</v>
      </c>
      <c r="Q5761">
        <f t="shared" si="268"/>
        <v>0.49199999999999999</v>
      </c>
      <c r="R5761">
        <f t="shared" si="269"/>
        <v>7.7777777777777779E-2</v>
      </c>
    </row>
    <row r="5762" spans="1:18" x14ac:dyDescent="0.25">
      <c r="A5762" t="s">
        <v>130</v>
      </c>
      <c r="B5762" t="s">
        <v>8</v>
      </c>
      <c r="C5762" s="1">
        <v>44731</v>
      </c>
      <c r="D5762" s="1">
        <v>45304</v>
      </c>
      <c r="E5762" s="24">
        <v>573</v>
      </c>
      <c r="F5762">
        <v>1.5</v>
      </c>
      <c r="G5762">
        <v>5.6</v>
      </c>
      <c r="H5762">
        <v>1.5</v>
      </c>
      <c r="I5762" t="s">
        <v>159</v>
      </c>
      <c r="J5762" t="s">
        <v>21</v>
      </c>
      <c r="K5762">
        <v>7</v>
      </c>
      <c r="L5762">
        <v>90</v>
      </c>
      <c r="M5762" t="s">
        <v>214</v>
      </c>
      <c r="N5762" t="s">
        <v>32</v>
      </c>
      <c r="O5762" t="s">
        <v>215</v>
      </c>
      <c r="P5762">
        <f t="shared" si="267"/>
        <v>5.2080000000000002</v>
      </c>
      <c r="Q5762">
        <f t="shared" si="268"/>
        <v>0.39199999999999946</v>
      </c>
      <c r="R5762">
        <f t="shared" si="269"/>
        <v>7.7777777777777779E-2</v>
      </c>
    </row>
    <row r="5763" spans="1:18" x14ac:dyDescent="0.25">
      <c r="A5763" t="s">
        <v>130</v>
      </c>
      <c r="B5763" t="s">
        <v>8</v>
      </c>
      <c r="C5763" s="1">
        <v>44731</v>
      </c>
      <c r="D5763" s="1">
        <v>45304</v>
      </c>
      <c r="E5763" s="24">
        <v>573</v>
      </c>
      <c r="F5763">
        <v>1.5</v>
      </c>
      <c r="G5763">
        <v>5.4</v>
      </c>
      <c r="H5763">
        <v>1.5</v>
      </c>
      <c r="I5763" t="s">
        <v>157</v>
      </c>
      <c r="J5763" t="s">
        <v>21</v>
      </c>
      <c r="K5763">
        <v>7</v>
      </c>
      <c r="L5763">
        <v>90</v>
      </c>
      <c r="M5763" t="s">
        <v>214</v>
      </c>
      <c r="N5763" t="s">
        <v>32</v>
      </c>
      <c r="O5763" t="s">
        <v>215</v>
      </c>
      <c r="P5763">
        <f t="shared" ref="P5763:P5826" si="270">IF(B5763="AltCom",E5763*0.003+1.43,IF(B5763="EreCya",E5763*0.003+2.87,IF(B5763="JulOrn",E5763*0.004+2.3,IF(B5763="LepElo",E5763*0.011+0.91,IF(B5763="NeoPul",E5763*0.004+2.46,IF(B5763="NeoTet","NT",IF(B5763="TelTem",E5763*0.006+1.77,IF(B5763="VarMoo",E5763*0.003+1.67,"AAAAAAAAAH"))))))))</f>
        <v>5.2080000000000002</v>
      </c>
      <c r="Q5763">
        <f t="shared" ref="Q5763:Q5826" si="271">IF(B5763="NeoTet", "NA", G5763-P5763)</f>
        <v>0.19200000000000017</v>
      </c>
      <c r="R5763">
        <f t="shared" ref="R5763:R5826" si="272">K5763/L5763</f>
        <v>7.7777777777777779E-2</v>
      </c>
    </row>
    <row r="5764" spans="1:18" x14ac:dyDescent="0.25">
      <c r="A5764" t="s">
        <v>199</v>
      </c>
      <c r="B5764" t="s">
        <v>8</v>
      </c>
      <c r="C5764" s="1">
        <v>44739</v>
      </c>
      <c r="D5764" s="1">
        <v>45304</v>
      </c>
      <c r="E5764" s="24">
        <v>565</v>
      </c>
      <c r="F5764">
        <v>1.5</v>
      </c>
      <c r="G5764">
        <v>6.1</v>
      </c>
      <c r="H5764">
        <v>1.7</v>
      </c>
      <c r="I5764" t="s">
        <v>157</v>
      </c>
      <c r="J5764">
        <v>29</v>
      </c>
      <c r="K5764">
        <v>19</v>
      </c>
      <c r="L5764">
        <v>160</v>
      </c>
      <c r="M5764" t="s">
        <v>217</v>
      </c>
      <c r="N5764" t="s">
        <v>31</v>
      </c>
      <c r="O5764" t="s">
        <v>212</v>
      </c>
      <c r="P5764">
        <f t="shared" si="270"/>
        <v>5.16</v>
      </c>
      <c r="Q5764">
        <f t="shared" si="271"/>
        <v>0.9399999999999995</v>
      </c>
      <c r="R5764">
        <f t="shared" si="272"/>
        <v>0.11874999999999999</v>
      </c>
    </row>
    <row r="5765" spans="1:18" x14ac:dyDescent="0.25">
      <c r="A5765" t="s">
        <v>199</v>
      </c>
      <c r="B5765" t="s">
        <v>8</v>
      </c>
      <c r="C5765" s="1">
        <v>44739</v>
      </c>
      <c r="D5765" s="1">
        <v>45304</v>
      </c>
      <c r="E5765" s="24">
        <v>565</v>
      </c>
      <c r="F5765">
        <v>1.5</v>
      </c>
      <c r="G5765">
        <v>5.4</v>
      </c>
      <c r="H5765">
        <v>1.5</v>
      </c>
      <c r="I5765" t="s">
        <v>157</v>
      </c>
      <c r="J5765">
        <v>29</v>
      </c>
      <c r="K5765">
        <v>19</v>
      </c>
      <c r="L5765">
        <v>160</v>
      </c>
      <c r="M5765" t="s">
        <v>217</v>
      </c>
      <c r="N5765" t="s">
        <v>31</v>
      </c>
      <c r="O5765" t="s">
        <v>212</v>
      </c>
      <c r="P5765">
        <f t="shared" si="270"/>
        <v>5.16</v>
      </c>
      <c r="Q5765">
        <f t="shared" si="271"/>
        <v>0.24000000000000021</v>
      </c>
      <c r="R5765">
        <f t="shared" si="272"/>
        <v>0.11874999999999999</v>
      </c>
    </row>
    <row r="5766" spans="1:18" x14ac:dyDescent="0.25">
      <c r="A5766" t="s">
        <v>199</v>
      </c>
      <c r="B5766" t="s">
        <v>8</v>
      </c>
      <c r="C5766" s="1">
        <v>44739</v>
      </c>
      <c r="D5766" s="1">
        <v>45304</v>
      </c>
      <c r="E5766" s="24">
        <v>565</v>
      </c>
      <c r="F5766">
        <v>1.5</v>
      </c>
      <c r="G5766">
        <v>4.5</v>
      </c>
      <c r="H5766">
        <v>1.2</v>
      </c>
      <c r="I5766" t="s">
        <v>159</v>
      </c>
      <c r="J5766">
        <v>29</v>
      </c>
      <c r="K5766">
        <v>19</v>
      </c>
      <c r="L5766">
        <v>160</v>
      </c>
      <c r="M5766" t="s">
        <v>217</v>
      </c>
      <c r="N5766" t="s">
        <v>31</v>
      </c>
      <c r="O5766" t="s">
        <v>212</v>
      </c>
      <c r="P5766">
        <f t="shared" si="270"/>
        <v>5.16</v>
      </c>
      <c r="Q5766">
        <f t="shared" si="271"/>
        <v>-0.66000000000000014</v>
      </c>
      <c r="R5766">
        <f t="shared" si="272"/>
        <v>0.11874999999999999</v>
      </c>
    </row>
    <row r="5767" spans="1:18" x14ac:dyDescent="0.25">
      <c r="A5767" t="s">
        <v>199</v>
      </c>
      <c r="B5767" t="s">
        <v>8</v>
      </c>
      <c r="C5767" s="1">
        <v>44739</v>
      </c>
      <c r="D5767" s="1">
        <v>45304</v>
      </c>
      <c r="E5767" s="24">
        <v>565</v>
      </c>
      <c r="F5767">
        <v>1.5</v>
      </c>
      <c r="G5767">
        <v>5.0999999999999996</v>
      </c>
      <c r="H5767">
        <v>1.4</v>
      </c>
      <c r="I5767" t="s">
        <v>159</v>
      </c>
      <c r="J5767">
        <v>29</v>
      </c>
      <c r="K5767">
        <v>19</v>
      </c>
      <c r="L5767">
        <v>160</v>
      </c>
      <c r="M5767" t="s">
        <v>217</v>
      </c>
      <c r="N5767" t="s">
        <v>31</v>
      </c>
      <c r="O5767" t="s">
        <v>212</v>
      </c>
      <c r="P5767">
        <f t="shared" si="270"/>
        <v>5.16</v>
      </c>
      <c r="Q5767">
        <f t="shared" si="271"/>
        <v>-6.0000000000000497E-2</v>
      </c>
      <c r="R5767">
        <f t="shared" si="272"/>
        <v>0.11874999999999999</v>
      </c>
    </row>
    <row r="5768" spans="1:18" x14ac:dyDescent="0.25">
      <c r="A5768" t="s">
        <v>199</v>
      </c>
      <c r="B5768" t="s">
        <v>8</v>
      </c>
      <c r="C5768" s="1">
        <v>44739</v>
      </c>
      <c r="D5768" s="1">
        <v>45304</v>
      </c>
      <c r="E5768" s="24">
        <v>565</v>
      </c>
      <c r="F5768">
        <v>1.5</v>
      </c>
      <c r="G5768">
        <v>6.3</v>
      </c>
      <c r="H5768">
        <v>1.7</v>
      </c>
      <c r="I5768" t="s">
        <v>157</v>
      </c>
      <c r="J5768">
        <v>29</v>
      </c>
      <c r="K5768">
        <v>19</v>
      </c>
      <c r="L5768">
        <v>160</v>
      </c>
      <c r="M5768" t="s">
        <v>217</v>
      </c>
      <c r="N5768" t="s">
        <v>31</v>
      </c>
      <c r="O5768" t="s">
        <v>212</v>
      </c>
      <c r="P5768">
        <f t="shared" si="270"/>
        <v>5.16</v>
      </c>
      <c r="Q5768">
        <f t="shared" si="271"/>
        <v>1.1399999999999997</v>
      </c>
      <c r="R5768">
        <f t="shared" si="272"/>
        <v>0.11874999999999999</v>
      </c>
    </row>
    <row r="5769" spans="1:18" x14ac:dyDescent="0.25">
      <c r="A5769" t="s">
        <v>199</v>
      </c>
      <c r="B5769" t="s">
        <v>8</v>
      </c>
      <c r="C5769" s="1">
        <v>44739</v>
      </c>
      <c r="D5769" s="1">
        <v>45304</v>
      </c>
      <c r="E5769" s="24">
        <v>565</v>
      </c>
      <c r="F5769">
        <v>1.5</v>
      </c>
      <c r="G5769">
        <v>4.8</v>
      </c>
      <c r="H5769">
        <v>1.4</v>
      </c>
      <c r="I5769" t="s">
        <v>157</v>
      </c>
      <c r="J5769">
        <v>29</v>
      </c>
      <c r="K5769">
        <v>19</v>
      </c>
      <c r="L5769">
        <v>160</v>
      </c>
      <c r="M5769" t="s">
        <v>217</v>
      </c>
      <c r="N5769" t="s">
        <v>31</v>
      </c>
      <c r="O5769" t="s">
        <v>212</v>
      </c>
      <c r="P5769">
        <f t="shared" si="270"/>
        <v>5.16</v>
      </c>
      <c r="Q5769">
        <f t="shared" si="271"/>
        <v>-0.36000000000000032</v>
      </c>
      <c r="R5769">
        <f t="shared" si="272"/>
        <v>0.11874999999999999</v>
      </c>
    </row>
    <row r="5770" spans="1:18" x14ac:dyDescent="0.25">
      <c r="A5770" t="s">
        <v>199</v>
      </c>
      <c r="B5770" t="s">
        <v>8</v>
      </c>
      <c r="C5770" s="1">
        <v>44739</v>
      </c>
      <c r="D5770" s="1">
        <v>45304</v>
      </c>
      <c r="E5770" s="24">
        <v>565</v>
      </c>
      <c r="F5770">
        <v>1.5</v>
      </c>
      <c r="G5770">
        <v>4.9000000000000004</v>
      </c>
      <c r="H5770">
        <v>1.4</v>
      </c>
      <c r="I5770" t="s">
        <v>157</v>
      </c>
      <c r="J5770">
        <v>29</v>
      </c>
      <c r="K5770">
        <v>19</v>
      </c>
      <c r="L5770">
        <v>160</v>
      </c>
      <c r="M5770" t="s">
        <v>217</v>
      </c>
      <c r="N5770" t="s">
        <v>31</v>
      </c>
      <c r="O5770" t="s">
        <v>212</v>
      </c>
      <c r="P5770">
        <f t="shared" si="270"/>
        <v>5.16</v>
      </c>
      <c r="Q5770">
        <f t="shared" si="271"/>
        <v>-0.25999999999999979</v>
      </c>
      <c r="R5770">
        <f t="shared" si="272"/>
        <v>0.11874999999999999</v>
      </c>
    </row>
    <row r="5771" spans="1:18" x14ac:dyDescent="0.25">
      <c r="A5771" t="s">
        <v>199</v>
      </c>
      <c r="B5771" t="s">
        <v>8</v>
      </c>
      <c r="C5771" s="1">
        <v>44739</v>
      </c>
      <c r="D5771" s="1">
        <v>45304</v>
      </c>
      <c r="E5771" s="24">
        <v>565</v>
      </c>
      <c r="F5771">
        <v>1.5</v>
      </c>
      <c r="G5771">
        <v>5.3</v>
      </c>
      <c r="H5771">
        <v>1.5</v>
      </c>
      <c r="I5771" t="s">
        <v>159</v>
      </c>
      <c r="J5771">
        <v>29</v>
      </c>
      <c r="K5771">
        <v>19</v>
      </c>
      <c r="L5771">
        <v>160</v>
      </c>
      <c r="M5771" t="s">
        <v>217</v>
      </c>
      <c r="N5771" t="s">
        <v>31</v>
      </c>
      <c r="O5771" t="s">
        <v>212</v>
      </c>
      <c r="P5771">
        <f t="shared" si="270"/>
        <v>5.16</v>
      </c>
      <c r="Q5771">
        <f t="shared" si="271"/>
        <v>0.13999999999999968</v>
      </c>
      <c r="R5771">
        <f t="shared" si="272"/>
        <v>0.11874999999999999</v>
      </c>
    </row>
    <row r="5772" spans="1:18" x14ac:dyDescent="0.25">
      <c r="A5772" t="s">
        <v>199</v>
      </c>
      <c r="B5772" t="s">
        <v>8</v>
      </c>
      <c r="C5772" s="1">
        <v>44739</v>
      </c>
      <c r="D5772" s="1">
        <v>45304</v>
      </c>
      <c r="E5772" s="24">
        <v>565</v>
      </c>
      <c r="F5772">
        <v>1.5</v>
      </c>
      <c r="G5772">
        <v>5</v>
      </c>
      <c r="H5772">
        <v>1.4</v>
      </c>
      <c r="I5772" t="s">
        <v>157</v>
      </c>
      <c r="J5772">
        <v>29</v>
      </c>
      <c r="K5772">
        <v>19</v>
      </c>
      <c r="L5772">
        <v>160</v>
      </c>
      <c r="M5772" t="s">
        <v>217</v>
      </c>
      <c r="N5772" t="s">
        <v>31</v>
      </c>
      <c r="O5772" t="s">
        <v>212</v>
      </c>
      <c r="P5772">
        <f t="shared" si="270"/>
        <v>5.16</v>
      </c>
      <c r="Q5772">
        <f t="shared" si="271"/>
        <v>-0.16000000000000014</v>
      </c>
      <c r="R5772">
        <f t="shared" si="272"/>
        <v>0.11874999999999999</v>
      </c>
    </row>
    <row r="5773" spans="1:18" x14ac:dyDescent="0.25">
      <c r="A5773" t="s">
        <v>199</v>
      </c>
      <c r="B5773" t="s">
        <v>8</v>
      </c>
      <c r="C5773" s="1">
        <v>44739</v>
      </c>
      <c r="D5773" s="1">
        <v>45304</v>
      </c>
      <c r="E5773" s="24">
        <v>565</v>
      </c>
      <c r="F5773">
        <v>1.5</v>
      </c>
      <c r="G5773">
        <v>4.8</v>
      </c>
      <c r="H5773">
        <v>1.4</v>
      </c>
      <c r="I5773" t="s">
        <v>159</v>
      </c>
      <c r="J5773">
        <v>29</v>
      </c>
      <c r="K5773">
        <v>19</v>
      </c>
      <c r="L5773">
        <v>160</v>
      </c>
      <c r="M5773" t="s">
        <v>217</v>
      </c>
      <c r="N5773" t="s">
        <v>31</v>
      </c>
      <c r="O5773" t="s">
        <v>212</v>
      </c>
      <c r="P5773">
        <f t="shared" si="270"/>
        <v>5.16</v>
      </c>
      <c r="Q5773">
        <f t="shared" si="271"/>
        <v>-0.36000000000000032</v>
      </c>
      <c r="R5773">
        <f t="shared" si="272"/>
        <v>0.11874999999999999</v>
      </c>
    </row>
    <row r="5774" spans="1:18" x14ac:dyDescent="0.25">
      <c r="A5774" t="s">
        <v>199</v>
      </c>
      <c r="B5774" t="s">
        <v>8</v>
      </c>
      <c r="C5774" s="1">
        <v>44739</v>
      </c>
      <c r="D5774" s="1">
        <v>45304</v>
      </c>
      <c r="E5774" s="24">
        <v>565</v>
      </c>
      <c r="F5774">
        <v>1.5</v>
      </c>
      <c r="G5774">
        <v>5.0999999999999996</v>
      </c>
      <c r="H5774">
        <v>1.4</v>
      </c>
      <c r="I5774" t="s">
        <v>159</v>
      </c>
      <c r="J5774">
        <v>29</v>
      </c>
      <c r="K5774">
        <v>19</v>
      </c>
      <c r="L5774">
        <v>160</v>
      </c>
      <c r="M5774" t="s">
        <v>217</v>
      </c>
      <c r="N5774" t="s">
        <v>31</v>
      </c>
      <c r="O5774" t="s">
        <v>212</v>
      </c>
      <c r="P5774">
        <f t="shared" si="270"/>
        <v>5.16</v>
      </c>
      <c r="Q5774">
        <f t="shared" si="271"/>
        <v>-6.0000000000000497E-2</v>
      </c>
      <c r="R5774">
        <f t="shared" si="272"/>
        <v>0.11874999999999999</v>
      </c>
    </row>
    <row r="5775" spans="1:18" x14ac:dyDescent="0.25">
      <c r="A5775" t="s">
        <v>199</v>
      </c>
      <c r="B5775" t="s">
        <v>8</v>
      </c>
      <c r="C5775" s="1">
        <v>44739</v>
      </c>
      <c r="D5775" s="1">
        <v>45304</v>
      </c>
      <c r="E5775" s="24">
        <v>565</v>
      </c>
      <c r="F5775">
        <v>1.5</v>
      </c>
      <c r="G5775">
        <v>4.5</v>
      </c>
      <c r="H5775">
        <v>1.3</v>
      </c>
      <c r="I5775" t="s">
        <v>157</v>
      </c>
      <c r="J5775">
        <v>29</v>
      </c>
      <c r="K5775">
        <v>19</v>
      </c>
      <c r="L5775">
        <v>160</v>
      </c>
      <c r="M5775" t="s">
        <v>217</v>
      </c>
      <c r="N5775" t="s">
        <v>31</v>
      </c>
      <c r="O5775" t="s">
        <v>212</v>
      </c>
      <c r="P5775">
        <f t="shared" si="270"/>
        <v>5.16</v>
      </c>
      <c r="Q5775">
        <f t="shared" si="271"/>
        <v>-0.66000000000000014</v>
      </c>
      <c r="R5775">
        <f t="shared" si="272"/>
        <v>0.11874999999999999</v>
      </c>
    </row>
    <row r="5776" spans="1:18" x14ac:dyDescent="0.25">
      <c r="A5776" t="s">
        <v>199</v>
      </c>
      <c r="B5776" t="s">
        <v>8</v>
      </c>
      <c r="C5776" s="1">
        <v>44739</v>
      </c>
      <c r="D5776" s="1">
        <v>45304</v>
      </c>
      <c r="E5776" s="24">
        <v>565</v>
      </c>
      <c r="F5776">
        <v>1.5</v>
      </c>
      <c r="G5776">
        <v>5.7</v>
      </c>
      <c r="H5776">
        <v>1.5</v>
      </c>
      <c r="I5776" t="s">
        <v>157</v>
      </c>
      <c r="J5776">
        <v>29</v>
      </c>
      <c r="K5776">
        <v>19</v>
      </c>
      <c r="L5776">
        <v>160</v>
      </c>
      <c r="M5776" t="s">
        <v>217</v>
      </c>
      <c r="N5776" t="s">
        <v>31</v>
      </c>
      <c r="O5776" t="s">
        <v>212</v>
      </c>
      <c r="P5776">
        <f t="shared" si="270"/>
        <v>5.16</v>
      </c>
      <c r="Q5776">
        <f t="shared" si="271"/>
        <v>0.54</v>
      </c>
      <c r="R5776">
        <f t="shared" si="272"/>
        <v>0.11874999999999999</v>
      </c>
    </row>
    <row r="5777" spans="1:18" x14ac:dyDescent="0.25">
      <c r="A5777" t="s">
        <v>199</v>
      </c>
      <c r="B5777" t="s">
        <v>8</v>
      </c>
      <c r="C5777" s="1">
        <v>44739</v>
      </c>
      <c r="D5777" s="1">
        <v>45304</v>
      </c>
      <c r="E5777" s="24">
        <v>565</v>
      </c>
      <c r="F5777">
        <v>1.5</v>
      </c>
      <c r="G5777">
        <v>4.9000000000000004</v>
      </c>
      <c r="H5777">
        <v>1.3</v>
      </c>
      <c r="I5777" t="s">
        <v>159</v>
      </c>
      <c r="J5777">
        <v>29</v>
      </c>
      <c r="K5777">
        <v>19</v>
      </c>
      <c r="L5777">
        <v>160</v>
      </c>
      <c r="M5777" t="s">
        <v>217</v>
      </c>
      <c r="N5777" t="s">
        <v>31</v>
      </c>
      <c r="O5777" t="s">
        <v>212</v>
      </c>
      <c r="P5777">
        <f t="shared" si="270"/>
        <v>5.16</v>
      </c>
      <c r="Q5777">
        <f t="shared" si="271"/>
        <v>-0.25999999999999979</v>
      </c>
      <c r="R5777">
        <f t="shared" si="272"/>
        <v>0.11874999999999999</v>
      </c>
    </row>
    <row r="5778" spans="1:18" x14ac:dyDescent="0.25">
      <c r="A5778" t="s">
        <v>199</v>
      </c>
      <c r="B5778" t="s">
        <v>8</v>
      </c>
      <c r="C5778" s="1">
        <v>44739</v>
      </c>
      <c r="D5778" s="1">
        <v>45304</v>
      </c>
      <c r="E5778" s="24">
        <v>565</v>
      </c>
      <c r="F5778">
        <v>1.5</v>
      </c>
      <c r="G5778">
        <v>5.7</v>
      </c>
      <c r="H5778">
        <v>1.5</v>
      </c>
      <c r="I5778" t="s">
        <v>157</v>
      </c>
      <c r="J5778">
        <v>29</v>
      </c>
      <c r="K5778">
        <v>19</v>
      </c>
      <c r="L5778">
        <v>160</v>
      </c>
      <c r="M5778" t="s">
        <v>217</v>
      </c>
      <c r="N5778" t="s">
        <v>31</v>
      </c>
      <c r="O5778" t="s">
        <v>212</v>
      </c>
      <c r="P5778">
        <f t="shared" si="270"/>
        <v>5.16</v>
      </c>
      <c r="Q5778">
        <f t="shared" si="271"/>
        <v>0.54</v>
      </c>
      <c r="R5778">
        <f t="shared" si="272"/>
        <v>0.11874999999999999</v>
      </c>
    </row>
    <row r="5779" spans="1:18" x14ac:dyDescent="0.25">
      <c r="A5779" t="s">
        <v>199</v>
      </c>
      <c r="B5779" t="s">
        <v>8</v>
      </c>
      <c r="C5779" s="1">
        <v>44739</v>
      </c>
      <c r="D5779" s="1">
        <v>45304</v>
      </c>
      <c r="E5779" s="24">
        <v>565</v>
      </c>
      <c r="F5779">
        <v>1.5</v>
      </c>
      <c r="G5779">
        <v>4.4000000000000004</v>
      </c>
      <c r="H5779">
        <v>1.2</v>
      </c>
      <c r="I5779" t="s">
        <v>157</v>
      </c>
      <c r="J5779">
        <v>29</v>
      </c>
      <c r="K5779">
        <v>19</v>
      </c>
      <c r="L5779">
        <v>160</v>
      </c>
      <c r="M5779" t="s">
        <v>217</v>
      </c>
      <c r="N5779" t="s">
        <v>31</v>
      </c>
      <c r="O5779" t="s">
        <v>212</v>
      </c>
      <c r="P5779">
        <f t="shared" si="270"/>
        <v>5.16</v>
      </c>
      <c r="Q5779">
        <f t="shared" si="271"/>
        <v>-0.75999999999999979</v>
      </c>
      <c r="R5779">
        <f t="shared" si="272"/>
        <v>0.11874999999999999</v>
      </c>
    </row>
    <row r="5780" spans="1:18" x14ac:dyDescent="0.25">
      <c r="A5780" t="s">
        <v>199</v>
      </c>
      <c r="B5780" t="s">
        <v>8</v>
      </c>
      <c r="C5780" s="1">
        <v>44739</v>
      </c>
      <c r="D5780" s="1">
        <v>45304</v>
      </c>
      <c r="E5780" s="24">
        <v>565</v>
      </c>
      <c r="F5780">
        <v>1.5</v>
      </c>
      <c r="G5780">
        <v>6.5</v>
      </c>
      <c r="H5780">
        <v>1.8</v>
      </c>
      <c r="I5780" t="s">
        <v>157</v>
      </c>
      <c r="J5780">
        <v>29</v>
      </c>
      <c r="K5780">
        <v>19</v>
      </c>
      <c r="L5780">
        <v>160</v>
      </c>
      <c r="M5780" t="s">
        <v>217</v>
      </c>
      <c r="N5780" t="s">
        <v>31</v>
      </c>
      <c r="O5780" t="s">
        <v>212</v>
      </c>
      <c r="P5780">
        <f t="shared" si="270"/>
        <v>5.16</v>
      </c>
      <c r="Q5780">
        <f t="shared" si="271"/>
        <v>1.3399999999999999</v>
      </c>
      <c r="R5780">
        <f t="shared" si="272"/>
        <v>0.11874999999999999</v>
      </c>
    </row>
    <row r="5781" spans="1:18" x14ac:dyDescent="0.25">
      <c r="A5781" t="s">
        <v>199</v>
      </c>
      <c r="B5781" t="s">
        <v>8</v>
      </c>
      <c r="C5781" s="1">
        <v>44739</v>
      </c>
      <c r="D5781" s="1">
        <v>45304</v>
      </c>
      <c r="E5781" s="24">
        <v>565</v>
      </c>
      <c r="F5781">
        <v>1.5</v>
      </c>
      <c r="G5781">
        <v>5.4</v>
      </c>
      <c r="H5781">
        <v>1.5</v>
      </c>
      <c r="I5781" t="s">
        <v>157</v>
      </c>
      <c r="J5781">
        <v>29</v>
      </c>
      <c r="K5781">
        <v>19</v>
      </c>
      <c r="L5781">
        <v>160</v>
      </c>
      <c r="M5781" t="s">
        <v>217</v>
      </c>
      <c r="N5781" t="s">
        <v>31</v>
      </c>
      <c r="O5781" t="s">
        <v>212</v>
      </c>
      <c r="P5781">
        <f t="shared" si="270"/>
        <v>5.16</v>
      </c>
      <c r="Q5781">
        <f t="shared" si="271"/>
        <v>0.24000000000000021</v>
      </c>
      <c r="R5781">
        <f t="shared" si="272"/>
        <v>0.11874999999999999</v>
      </c>
    </row>
    <row r="5782" spans="1:18" x14ac:dyDescent="0.25">
      <c r="A5782" t="s">
        <v>199</v>
      </c>
      <c r="B5782" t="s">
        <v>8</v>
      </c>
      <c r="C5782" s="1">
        <v>44739</v>
      </c>
      <c r="D5782" s="1">
        <v>45304</v>
      </c>
      <c r="E5782" s="24">
        <v>565</v>
      </c>
      <c r="F5782">
        <v>1.5</v>
      </c>
      <c r="G5782">
        <v>4.2</v>
      </c>
      <c r="H5782">
        <v>1.1000000000000001</v>
      </c>
      <c r="I5782" t="s">
        <v>159</v>
      </c>
      <c r="J5782">
        <v>29</v>
      </c>
      <c r="K5782">
        <v>19</v>
      </c>
      <c r="L5782">
        <v>160</v>
      </c>
      <c r="M5782" t="s">
        <v>217</v>
      </c>
      <c r="N5782" t="s">
        <v>31</v>
      </c>
      <c r="O5782" t="s">
        <v>212</v>
      </c>
      <c r="P5782">
        <f t="shared" si="270"/>
        <v>5.16</v>
      </c>
      <c r="Q5782">
        <f t="shared" si="271"/>
        <v>-0.96</v>
      </c>
      <c r="R5782">
        <f t="shared" si="272"/>
        <v>0.11874999999999999</v>
      </c>
    </row>
    <row r="5783" spans="1:18" x14ac:dyDescent="0.25">
      <c r="A5783" t="s">
        <v>220</v>
      </c>
      <c r="B5783" t="s">
        <v>8</v>
      </c>
      <c r="C5783" s="1">
        <v>44753</v>
      </c>
      <c r="D5783" s="1">
        <v>45304</v>
      </c>
      <c r="E5783" s="24">
        <v>551</v>
      </c>
      <c r="F5783">
        <v>1.5</v>
      </c>
      <c r="G5783">
        <v>6.2</v>
      </c>
      <c r="H5783">
        <v>1.7</v>
      </c>
      <c r="I5783" t="s">
        <v>157</v>
      </c>
      <c r="J5783">
        <v>29</v>
      </c>
      <c r="K5783">
        <v>9</v>
      </c>
      <c r="L5783">
        <v>45</v>
      </c>
      <c r="M5783" t="s">
        <v>219</v>
      </c>
      <c r="N5783" t="s">
        <v>32</v>
      </c>
      <c r="O5783" t="s">
        <v>215</v>
      </c>
      <c r="P5783">
        <f t="shared" si="270"/>
        <v>5.0760000000000005</v>
      </c>
      <c r="Q5783">
        <f t="shared" si="271"/>
        <v>1.1239999999999997</v>
      </c>
      <c r="R5783">
        <f t="shared" si="272"/>
        <v>0.2</v>
      </c>
    </row>
    <row r="5784" spans="1:18" x14ac:dyDescent="0.25">
      <c r="A5784" t="s">
        <v>220</v>
      </c>
      <c r="B5784" t="s">
        <v>8</v>
      </c>
      <c r="C5784" s="1">
        <v>44753</v>
      </c>
      <c r="D5784" s="1">
        <v>45304</v>
      </c>
      <c r="E5784" s="24">
        <v>551</v>
      </c>
      <c r="F5784">
        <v>1.5</v>
      </c>
      <c r="G5784">
        <v>5</v>
      </c>
      <c r="H5784">
        <v>1.4</v>
      </c>
      <c r="I5784" t="s">
        <v>157</v>
      </c>
      <c r="J5784">
        <v>29</v>
      </c>
      <c r="K5784">
        <v>9</v>
      </c>
      <c r="L5784">
        <v>45</v>
      </c>
      <c r="M5784" t="s">
        <v>219</v>
      </c>
      <c r="N5784" t="s">
        <v>32</v>
      </c>
      <c r="O5784" t="s">
        <v>215</v>
      </c>
      <c r="P5784">
        <f t="shared" si="270"/>
        <v>5.0760000000000005</v>
      </c>
      <c r="Q5784">
        <f t="shared" si="271"/>
        <v>-7.6000000000000512E-2</v>
      </c>
      <c r="R5784">
        <f t="shared" si="272"/>
        <v>0.2</v>
      </c>
    </row>
    <row r="5785" spans="1:18" x14ac:dyDescent="0.25">
      <c r="A5785" t="s">
        <v>220</v>
      </c>
      <c r="B5785" t="s">
        <v>8</v>
      </c>
      <c r="C5785" s="1">
        <v>44753</v>
      </c>
      <c r="D5785" s="1">
        <v>45304</v>
      </c>
      <c r="E5785" s="24">
        <v>551</v>
      </c>
      <c r="F5785">
        <v>1.5</v>
      </c>
      <c r="G5785">
        <v>4</v>
      </c>
      <c r="H5785">
        <v>1.1000000000000001</v>
      </c>
      <c r="I5785" t="s">
        <v>159</v>
      </c>
      <c r="J5785">
        <v>29</v>
      </c>
      <c r="K5785">
        <v>9</v>
      </c>
      <c r="L5785">
        <v>45</v>
      </c>
      <c r="M5785" t="s">
        <v>219</v>
      </c>
      <c r="N5785" t="s">
        <v>32</v>
      </c>
      <c r="O5785" t="s">
        <v>215</v>
      </c>
      <c r="P5785">
        <f t="shared" si="270"/>
        <v>5.0760000000000005</v>
      </c>
      <c r="Q5785">
        <f t="shared" si="271"/>
        <v>-1.0760000000000005</v>
      </c>
      <c r="R5785">
        <f t="shared" si="272"/>
        <v>0.2</v>
      </c>
    </row>
    <row r="5786" spans="1:18" x14ac:dyDescent="0.25">
      <c r="A5786" t="s">
        <v>220</v>
      </c>
      <c r="B5786" t="s">
        <v>8</v>
      </c>
      <c r="C5786" s="1">
        <v>44753</v>
      </c>
      <c r="D5786" s="1">
        <v>45304</v>
      </c>
      <c r="E5786" s="24">
        <v>551</v>
      </c>
      <c r="F5786">
        <v>1.5</v>
      </c>
      <c r="G5786">
        <v>5.8</v>
      </c>
      <c r="H5786">
        <v>1.6</v>
      </c>
      <c r="I5786" t="s">
        <v>159</v>
      </c>
      <c r="J5786">
        <v>29</v>
      </c>
      <c r="K5786">
        <v>9</v>
      </c>
      <c r="L5786">
        <v>45</v>
      </c>
      <c r="M5786" t="s">
        <v>219</v>
      </c>
      <c r="N5786" t="s">
        <v>32</v>
      </c>
      <c r="O5786" t="s">
        <v>215</v>
      </c>
      <c r="P5786">
        <f t="shared" si="270"/>
        <v>5.0760000000000005</v>
      </c>
      <c r="Q5786">
        <f t="shared" si="271"/>
        <v>0.72399999999999931</v>
      </c>
      <c r="R5786">
        <f t="shared" si="272"/>
        <v>0.2</v>
      </c>
    </row>
    <row r="5787" spans="1:18" x14ac:dyDescent="0.25">
      <c r="A5787" t="s">
        <v>220</v>
      </c>
      <c r="B5787" t="s">
        <v>8</v>
      </c>
      <c r="C5787" s="1">
        <v>44753</v>
      </c>
      <c r="D5787" s="1">
        <v>45304</v>
      </c>
      <c r="E5787" s="24">
        <v>551</v>
      </c>
      <c r="F5787">
        <v>1.5</v>
      </c>
      <c r="G5787">
        <v>5.0999999999999996</v>
      </c>
      <c r="H5787">
        <v>1.4</v>
      </c>
      <c r="I5787" t="s">
        <v>157</v>
      </c>
      <c r="J5787">
        <v>29</v>
      </c>
      <c r="K5787">
        <v>9</v>
      </c>
      <c r="L5787">
        <v>45</v>
      </c>
      <c r="M5787" t="s">
        <v>219</v>
      </c>
      <c r="N5787" t="s">
        <v>32</v>
      </c>
      <c r="O5787" t="s">
        <v>215</v>
      </c>
      <c r="P5787">
        <f t="shared" si="270"/>
        <v>5.0760000000000005</v>
      </c>
      <c r="Q5787">
        <f t="shared" si="271"/>
        <v>2.3999999999999133E-2</v>
      </c>
      <c r="R5787">
        <f t="shared" si="272"/>
        <v>0.2</v>
      </c>
    </row>
    <row r="5788" spans="1:18" x14ac:dyDescent="0.25">
      <c r="A5788" t="s">
        <v>220</v>
      </c>
      <c r="B5788" t="s">
        <v>8</v>
      </c>
      <c r="C5788" s="1">
        <v>44753</v>
      </c>
      <c r="D5788" s="1">
        <v>45304</v>
      </c>
      <c r="E5788" s="24">
        <v>551</v>
      </c>
      <c r="F5788">
        <v>1.5</v>
      </c>
      <c r="G5788">
        <v>5.8</v>
      </c>
      <c r="H5788">
        <v>1.6</v>
      </c>
      <c r="I5788" t="s">
        <v>157</v>
      </c>
      <c r="J5788">
        <v>29</v>
      </c>
      <c r="K5788">
        <v>9</v>
      </c>
      <c r="L5788">
        <v>45</v>
      </c>
      <c r="M5788" t="s">
        <v>219</v>
      </c>
      <c r="N5788" t="s">
        <v>32</v>
      </c>
      <c r="O5788" t="s">
        <v>215</v>
      </c>
      <c r="P5788">
        <f t="shared" si="270"/>
        <v>5.0760000000000005</v>
      </c>
      <c r="Q5788">
        <f t="shared" si="271"/>
        <v>0.72399999999999931</v>
      </c>
      <c r="R5788">
        <f t="shared" si="272"/>
        <v>0.2</v>
      </c>
    </row>
    <row r="5789" spans="1:18" x14ac:dyDescent="0.25">
      <c r="A5789" t="s">
        <v>220</v>
      </c>
      <c r="B5789" t="s">
        <v>8</v>
      </c>
      <c r="C5789" s="1">
        <v>44753</v>
      </c>
      <c r="D5789" s="1">
        <v>45304</v>
      </c>
      <c r="E5789" s="24">
        <v>551</v>
      </c>
      <c r="F5789">
        <v>1.5</v>
      </c>
      <c r="G5789">
        <v>4.3</v>
      </c>
      <c r="H5789">
        <v>1.2</v>
      </c>
      <c r="I5789" t="s">
        <v>157</v>
      </c>
      <c r="J5789">
        <v>29</v>
      </c>
      <c r="K5789">
        <v>9</v>
      </c>
      <c r="L5789">
        <v>45</v>
      </c>
      <c r="M5789" t="s">
        <v>219</v>
      </c>
      <c r="N5789" t="s">
        <v>32</v>
      </c>
      <c r="O5789" t="s">
        <v>215</v>
      </c>
      <c r="P5789">
        <f t="shared" si="270"/>
        <v>5.0760000000000005</v>
      </c>
      <c r="Q5789">
        <f t="shared" si="271"/>
        <v>-0.77600000000000069</v>
      </c>
      <c r="R5789">
        <f t="shared" si="272"/>
        <v>0.2</v>
      </c>
    </row>
    <row r="5790" spans="1:18" x14ac:dyDescent="0.25">
      <c r="A5790" t="s">
        <v>220</v>
      </c>
      <c r="B5790" t="s">
        <v>8</v>
      </c>
      <c r="C5790" s="1">
        <v>44753</v>
      </c>
      <c r="D5790" s="1">
        <v>45304</v>
      </c>
      <c r="E5790" s="24">
        <v>551</v>
      </c>
      <c r="F5790">
        <v>1.5</v>
      </c>
      <c r="G5790">
        <v>5.8</v>
      </c>
      <c r="H5790">
        <v>1.6</v>
      </c>
      <c r="I5790" t="s">
        <v>157</v>
      </c>
      <c r="J5790">
        <v>29</v>
      </c>
      <c r="K5790">
        <v>9</v>
      </c>
      <c r="L5790">
        <v>45</v>
      </c>
      <c r="M5790" t="s">
        <v>219</v>
      </c>
      <c r="N5790" t="s">
        <v>32</v>
      </c>
      <c r="O5790" t="s">
        <v>215</v>
      </c>
      <c r="P5790">
        <f t="shared" si="270"/>
        <v>5.0760000000000005</v>
      </c>
      <c r="Q5790">
        <f t="shared" si="271"/>
        <v>0.72399999999999931</v>
      </c>
      <c r="R5790">
        <f t="shared" si="272"/>
        <v>0.2</v>
      </c>
    </row>
    <row r="5791" spans="1:18" x14ac:dyDescent="0.25">
      <c r="A5791" t="s">
        <v>220</v>
      </c>
      <c r="B5791" t="s">
        <v>8</v>
      </c>
      <c r="C5791" s="1">
        <v>44753</v>
      </c>
      <c r="D5791" s="1">
        <v>45304</v>
      </c>
      <c r="E5791" s="24">
        <v>551</v>
      </c>
      <c r="F5791">
        <v>1.5</v>
      </c>
      <c r="G5791">
        <v>4.5</v>
      </c>
      <c r="H5791">
        <v>1.3</v>
      </c>
      <c r="I5791" t="s">
        <v>159</v>
      </c>
      <c r="J5791">
        <v>29</v>
      </c>
      <c r="K5791">
        <v>9</v>
      </c>
      <c r="L5791">
        <v>45</v>
      </c>
      <c r="M5791" t="s">
        <v>219</v>
      </c>
      <c r="N5791" t="s">
        <v>32</v>
      </c>
      <c r="O5791" t="s">
        <v>215</v>
      </c>
      <c r="P5791">
        <f t="shared" si="270"/>
        <v>5.0760000000000005</v>
      </c>
      <c r="Q5791">
        <f t="shared" si="271"/>
        <v>-0.57600000000000051</v>
      </c>
      <c r="R5791">
        <f t="shared" si="272"/>
        <v>0.2</v>
      </c>
    </row>
    <row r="5792" spans="1:18" x14ac:dyDescent="0.25">
      <c r="A5792" t="s">
        <v>208</v>
      </c>
      <c r="B5792" t="s">
        <v>8</v>
      </c>
      <c r="C5792" s="1">
        <v>44755</v>
      </c>
      <c r="D5792" s="1">
        <v>45304</v>
      </c>
      <c r="E5792" s="24">
        <v>549</v>
      </c>
      <c r="F5792">
        <v>1.5</v>
      </c>
      <c r="G5792">
        <v>6.2</v>
      </c>
      <c r="H5792">
        <v>1.8</v>
      </c>
      <c r="I5792" t="s">
        <v>157</v>
      </c>
      <c r="J5792">
        <v>34</v>
      </c>
      <c r="K5792">
        <v>31</v>
      </c>
      <c r="L5792">
        <v>160</v>
      </c>
      <c r="M5792" t="s">
        <v>221</v>
      </c>
      <c r="N5792" t="s">
        <v>31</v>
      </c>
      <c r="O5792" t="s">
        <v>212</v>
      </c>
      <c r="P5792">
        <f t="shared" si="270"/>
        <v>5.0640000000000001</v>
      </c>
      <c r="Q5792">
        <f t="shared" si="271"/>
        <v>1.1360000000000001</v>
      </c>
      <c r="R5792">
        <f t="shared" si="272"/>
        <v>0.19375000000000001</v>
      </c>
    </row>
    <row r="5793" spans="1:18" x14ac:dyDescent="0.25">
      <c r="A5793" t="s">
        <v>208</v>
      </c>
      <c r="B5793" t="s">
        <v>8</v>
      </c>
      <c r="C5793" s="1">
        <v>44755</v>
      </c>
      <c r="D5793" s="1">
        <v>45304</v>
      </c>
      <c r="E5793" s="24">
        <v>549</v>
      </c>
      <c r="F5793">
        <v>1.5</v>
      </c>
      <c r="G5793">
        <v>5.6</v>
      </c>
      <c r="H5793">
        <v>1.6</v>
      </c>
      <c r="I5793" t="s">
        <v>157</v>
      </c>
      <c r="J5793">
        <v>34</v>
      </c>
      <c r="K5793">
        <v>31</v>
      </c>
      <c r="L5793">
        <v>160</v>
      </c>
      <c r="M5793" t="s">
        <v>221</v>
      </c>
      <c r="N5793" t="s">
        <v>31</v>
      </c>
      <c r="O5793" t="s">
        <v>212</v>
      </c>
      <c r="P5793">
        <f t="shared" si="270"/>
        <v>5.0640000000000001</v>
      </c>
      <c r="Q5793">
        <f t="shared" si="271"/>
        <v>0.53599999999999959</v>
      </c>
      <c r="R5793">
        <f t="shared" si="272"/>
        <v>0.19375000000000001</v>
      </c>
    </row>
    <row r="5794" spans="1:18" x14ac:dyDescent="0.25">
      <c r="A5794" t="s">
        <v>208</v>
      </c>
      <c r="B5794" t="s">
        <v>8</v>
      </c>
      <c r="C5794" s="1">
        <v>44755</v>
      </c>
      <c r="D5794" s="1">
        <v>45304</v>
      </c>
      <c r="E5794" s="24">
        <v>549</v>
      </c>
      <c r="F5794">
        <v>1.5</v>
      </c>
      <c r="G5794">
        <v>3.9</v>
      </c>
      <c r="H5794">
        <v>1.1000000000000001</v>
      </c>
      <c r="I5794" t="s">
        <v>159</v>
      </c>
      <c r="J5794">
        <v>34</v>
      </c>
      <c r="K5794">
        <v>31</v>
      </c>
      <c r="L5794">
        <v>160</v>
      </c>
      <c r="M5794" t="s">
        <v>221</v>
      </c>
      <c r="N5794" t="s">
        <v>31</v>
      </c>
      <c r="O5794" t="s">
        <v>212</v>
      </c>
      <c r="P5794">
        <f t="shared" si="270"/>
        <v>5.0640000000000001</v>
      </c>
      <c r="Q5794">
        <f t="shared" si="271"/>
        <v>-1.1640000000000001</v>
      </c>
      <c r="R5794">
        <f t="shared" si="272"/>
        <v>0.19375000000000001</v>
      </c>
    </row>
    <row r="5795" spans="1:18" x14ac:dyDescent="0.25">
      <c r="A5795" t="s">
        <v>208</v>
      </c>
      <c r="B5795" t="s">
        <v>8</v>
      </c>
      <c r="C5795" s="1">
        <v>44755</v>
      </c>
      <c r="D5795" s="1">
        <v>45304</v>
      </c>
      <c r="E5795" s="24">
        <v>549</v>
      </c>
      <c r="F5795">
        <v>1.5</v>
      </c>
      <c r="G5795">
        <v>5.2</v>
      </c>
      <c r="H5795">
        <v>1.4</v>
      </c>
      <c r="I5795" t="s">
        <v>157</v>
      </c>
      <c r="J5795">
        <v>34</v>
      </c>
      <c r="K5795">
        <v>31</v>
      </c>
      <c r="L5795">
        <v>160</v>
      </c>
      <c r="M5795" t="s">
        <v>221</v>
      </c>
      <c r="N5795" t="s">
        <v>31</v>
      </c>
      <c r="O5795" t="s">
        <v>212</v>
      </c>
      <c r="P5795">
        <f t="shared" si="270"/>
        <v>5.0640000000000001</v>
      </c>
      <c r="Q5795">
        <f t="shared" si="271"/>
        <v>0.13600000000000012</v>
      </c>
      <c r="R5795">
        <f t="shared" si="272"/>
        <v>0.19375000000000001</v>
      </c>
    </row>
    <row r="5796" spans="1:18" x14ac:dyDescent="0.25">
      <c r="A5796" t="s">
        <v>208</v>
      </c>
      <c r="B5796" t="s">
        <v>8</v>
      </c>
      <c r="C5796" s="1">
        <v>44755</v>
      </c>
      <c r="D5796" s="1">
        <v>45304</v>
      </c>
      <c r="E5796" s="24">
        <v>549</v>
      </c>
      <c r="F5796">
        <v>1.5</v>
      </c>
      <c r="G5796">
        <v>4.8</v>
      </c>
      <c r="H5796">
        <v>1.4</v>
      </c>
      <c r="I5796" t="s">
        <v>159</v>
      </c>
      <c r="J5796">
        <v>34</v>
      </c>
      <c r="K5796">
        <v>31</v>
      </c>
      <c r="L5796">
        <v>160</v>
      </c>
      <c r="M5796" t="s">
        <v>221</v>
      </c>
      <c r="N5796" t="s">
        <v>31</v>
      </c>
      <c r="O5796" t="s">
        <v>212</v>
      </c>
      <c r="P5796">
        <f t="shared" si="270"/>
        <v>5.0640000000000001</v>
      </c>
      <c r="Q5796">
        <f t="shared" si="271"/>
        <v>-0.26400000000000023</v>
      </c>
      <c r="R5796">
        <f t="shared" si="272"/>
        <v>0.19375000000000001</v>
      </c>
    </row>
    <row r="5797" spans="1:18" x14ac:dyDescent="0.25">
      <c r="A5797" t="s">
        <v>208</v>
      </c>
      <c r="B5797" t="s">
        <v>8</v>
      </c>
      <c r="C5797" s="1">
        <v>44755</v>
      </c>
      <c r="D5797" s="1">
        <v>45304</v>
      </c>
      <c r="E5797" s="24">
        <v>549</v>
      </c>
      <c r="F5797">
        <v>1.5</v>
      </c>
      <c r="G5797">
        <v>4.9000000000000004</v>
      </c>
      <c r="H5797">
        <v>1.4</v>
      </c>
      <c r="I5797" t="s">
        <v>157</v>
      </c>
      <c r="J5797">
        <v>34</v>
      </c>
      <c r="K5797">
        <v>31</v>
      </c>
      <c r="L5797">
        <v>160</v>
      </c>
      <c r="M5797" t="s">
        <v>221</v>
      </c>
      <c r="N5797" t="s">
        <v>31</v>
      </c>
      <c r="O5797" t="s">
        <v>212</v>
      </c>
      <c r="P5797">
        <f t="shared" si="270"/>
        <v>5.0640000000000001</v>
      </c>
      <c r="Q5797">
        <f t="shared" si="271"/>
        <v>-0.1639999999999997</v>
      </c>
      <c r="R5797">
        <f t="shared" si="272"/>
        <v>0.19375000000000001</v>
      </c>
    </row>
    <row r="5798" spans="1:18" x14ac:dyDescent="0.25">
      <c r="A5798" t="s">
        <v>208</v>
      </c>
      <c r="B5798" t="s">
        <v>8</v>
      </c>
      <c r="C5798" s="1">
        <v>44755</v>
      </c>
      <c r="D5798" s="1">
        <v>45304</v>
      </c>
      <c r="E5798" s="24">
        <v>549</v>
      </c>
      <c r="F5798">
        <v>1.5</v>
      </c>
      <c r="G5798">
        <v>5.9</v>
      </c>
      <c r="H5798">
        <v>1.6</v>
      </c>
      <c r="I5798" t="s">
        <v>157</v>
      </c>
      <c r="J5798">
        <v>34</v>
      </c>
      <c r="K5798">
        <v>31</v>
      </c>
      <c r="L5798">
        <v>160</v>
      </c>
      <c r="M5798" t="s">
        <v>221</v>
      </c>
      <c r="N5798" t="s">
        <v>31</v>
      </c>
      <c r="O5798" t="s">
        <v>212</v>
      </c>
      <c r="P5798">
        <f t="shared" si="270"/>
        <v>5.0640000000000001</v>
      </c>
      <c r="Q5798">
        <f t="shared" si="271"/>
        <v>0.8360000000000003</v>
      </c>
      <c r="R5798">
        <f t="shared" si="272"/>
        <v>0.19375000000000001</v>
      </c>
    </row>
    <row r="5799" spans="1:18" x14ac:dyDescent="0.25">
      <c r="A5799" t="s">
        <v>208</v>
      </c>
      <c r="B5799" t="s">
        <v>8</v>
      </c>
      <c r="C5799" s="1">
        <v>44755</v>
      </c>
      <c r="D5799" s="1">
        <v>45304</v>
      </c>
      <c r="E5799" s="24">
        <v>549</v>
      </c>
      <c r="F5799">
        <v>1.5</v>
      </c>
      <c r="G5799">
        <v>5</v>
      </c>
      <c r="H5799">
        <v>1.3</v>
      </c>
      <c r="I5799" t="s">
        <v>157</v>
      </c>
      <c r="J5799">
        <v>34</v>
      </c>
      <c r="K5799">
        <v>31</v>
      </c>
      <c r="L5799">
        <v>160</v>
      </c>
      <c r="M5799" t="s">
        <v>221</v>
      </c>
      <c r="N5799" t="s">
        <v>31</v>
      </c>
      <c r="O5799" t="s">
        <v>212</v>
      </c>
      <c r="P5799">
        <f t="shared" si="270"/>
        <v>5.0640000000000001</v>
      </c>
      <c r="Q5799">
        <f t="shared" si="271"/>
        <v>-6.4000000000000057E-2</v>
      </c>
      <c r="R5799">
        <f t="shared" si="272"/>
        <v>0.19375000000000001</v>
      </c>
    </row>
    <row r="5800" spans="1:18" x14ac:dyDescent="0.25">
      <c r="A5800" t="s">
        <v>208</v>
      </c>
      <c r="B5800" t="s">
        <v>8</v>
      </c>
      <c r="C5800" s="1">
        <v>44755</v>
      </c>
      <c r="D5800" s="1">
        <v>45304</v>
      </c>
      <c r="E5800" s="24">
        <v>549</v>
      </c>
      <c r="F5800">
        <v>1.5</v>
      </c>
      <c r="G5800">
        <v>5.2</v>
      </c>
      <c r="H5800">
        <v>1.5</v>
      </c>
      <c r="I5800" t="s">
        <v>157</v>
      </c>
      <c r="J5800">
        <v>34</v>
      </c>
      <c r="K5800">
        <v>31</v>
      </c>
      <c r="L5800">
        <v>160</v>
      </c>
      <c r="M5800" t="s">
        <v>221</v>
      </c>
      <c r="N5800" t="s">
        <v>31</v>
      </c>
      <c r="O5800" t="s">
        <v>212</v>
      </c>
      <c r="P5800">
        <f t="shared" si="270"/>
        <v>5.0640000000000001</v>
      </c>
      <c r="Q5800">
        <f t="shared" si="271"/>
        <v>0.13600000000000012</v>
      </c>
      <c r="R5800">
        <f t="shared" si="272"/>
        <v>0.19375000000000001</v>
      </c>
    </row>
    <row r="5801" spans="1:18" x14ac:dyDescent="0.25">
      <c r="A5801" t="s">
        <v>208</v>
      </c>
      <c r="B5801" t="s">
        <v>8</v>
      </c>
      <c r="C5801" s="1">
        <v>44755</v>
      </c>
      <c r="D5801" s="1">
        <v>45304</v>
      </c>
      <c r="E5801" s="24">
        <v>549</v>
      </c>
      <c r="F5801">
        <v>1.5</v>
      </c>
      <c r="G5801">
        <v>4.7</v>
      </c>
      <c r="H5801">
        <v>1.4</v>
      </c>
      <c r="I5801" t="s">
        <v>159</v>
      </c>
      <c r="J5801">
        <v>34</v>
      </c>
      <c r="K5801">
        <v>31</v>
      </c>
      <c r="L5801">
        <v>160</v>
      </c>
      <c r="M5801" t="s">
        <v>221</v>
      </c>
      <c r="N5801" t="s">
        <v>31</v>
      </c>
      <c r="O5801" t="s">
        <v>212</v>
      </c>
      <c r="P5801">
        <f t="shared" si="270"/>
        <v>5.0640000000000001</v>
      </c>
      <c r="Q5801">
        <f t="shared" si="271"/>
        <v>-0.36399999999999988</v>
      </c>
      <c r="R5801">
        <f t="shared" si="272"/>
        <v>0.19375000000000001</v>
      </c>
    </row>
    <row r="5802" spans="1:18" x14ac:dyDescent="0.25">
      <c r="A5802" t="s">
        <v>208</v>
      </c>
      <c r="B5802" t="s">
        <v>8</v>
      </c>
      <c r="C5802" s="1">
        <v>44755</v>
      </c>
      <c r="D5802" s="1">
        <v>45304</v>
      </c>
      <c r="E5802" s="24">
        <v>549</v>
      </c>
      <c r="F5802">
        <v>1.5</v>
      </c>
      <c r="G5802">
        <v>5.9</v>
      </c>
      <c r="H5802">
        <v>1.7</v>
      </c>
      <c r="I5802" t="s">
        <v>159</v>
      </c>
      <c r="J5802">
        <v>34</v>
      </c>
      <c r="K5802">
        <v>31</v>
      </c>
      <c r="L5802">
        <v>160</v>
      </c>
      <c r="M5802" t="s">
        <v>221</v>
      </c>
      <c r="N5802" t="s">
        <v>31</v>
      </c>
      <c r="O5802" t="s">
        <v>212</v>
      </c>
      <c r="P5802">
        <f t="shared" si="270"/>
        <v>5.0640000000000001</v>
      </c>
      <c r="Q5802">
        <f t="shared" si="271"/>
        <v>0.8360000000000003</v>
      </c>
      <c r="R5802">
        <f t="shared" si="272"/>
        <v>0.19375000000000001</v>
      </c>
    </row>
    <row r="5803" spans="1:18" x14ac:dyDescent="0.25">
      <c r="A5803" t="s">
        <v>208</v>
      </c>
      <c r="B5803" t="s">
        <v>8</v>
      </c>
      <c r="C5803" s="1">
        <v>44755</v>
      </c>
      <c r="D5803" s="1">
        <v>45304</v>
      </c>
      <c r="E5803" s="24">
        <v>549</v>
      </c>
      <c r="F5803">
        <v>1.5</v>
      </c>
      <c r="G5803">
        <v>4.5</v>
      </c>
      <c r="H5803">
        <v>1.3</v>
      </c>
      <c r="I5803" t="s">
        <v>157</v>
      </c>
      <c r="J5803">
        <v>34</v>
      </c>
      <c r="K5803">
        <v>31</v>
      </c>
      <c r="L5803">
        <v>160</v>
      </c>
      <c r="M5803" t="s">
        <v>221</v>
      </c>
      <c r="N5803" t="s">
        <v>31</v>
      </c>
      <c r="O5803" t="s">
        <v>212</v>
      </c>
      <c r="P5803">
        <f t="shared" si="270"/>
        <v>5.0640000000000001</v>
      </c>
      <c r="Q5803">
        <f t="shared" si="271"/>
        <v>-0.56400000000000006</v>
      </c>
      <c r="R5803">
        <f t="shared" si="272"/>
        <v>0.19375000000000001</v>
      </c>
    </row>
    <row r="5804" spans="1:18" x14ac:dyDescent="0.25">
      <c r="A5804" t="s">
        <v>208</v>
      </c>
      <c r="B5804" t="s">
        <v>8</v>
      </c>
      <c r="C5804" s="1">
        <v>44755</v>
      </c>
      <c r="D5804" s="1">
        <v>45304</v>
      </c>
      <c r="E5804" s="24">
        <v>549</v>
      </c>
      <c r="F5804">
        <v>1.5</v>
      </c>
      <c r="G5804">
        <v>5.3</v>
      </c>
      <c r="H5804">
        <v>1.5</v>
      </c>
      <c r="I5804" t="s">
        <v>157</v>
      </c>
      <c r="J5804">
        <v>34</v>
      </c>
      <c r="K5804">
        <v>31</v>
      </c>
      <c r="L5804">
        <v>160</v>
      </c>
      <c r="M5804" t="s">
        <v>221</v>
      </c>
      <c r="N5804" t="s">
        <v>31</v>
      </c>
      <c r="O5804" t="s">
        <v>212</v>
      </c>
      <c r="P5804">
        <f t="shared" si="270"/>
        <v>5.0640000000000001</v>
      </c>
      <c r="Q5804">
        <f t="shared" si="271"/>
        <v>0.23599999999999977</v>
      </c>
      <c r="R5804">
        <f t="shared" si="272"/>
        <v>0.19375000000000001</v>
      </c>
    </row>
    <row r="5805" spans="1:18" x14ac:dyDescent="0.25">
      <c r="A5805" t="s">
        <v>208</v>
      </c>
      <c r="B5805" t="s">
        <v>8</v>
      </c>
      <c r="C5805" s="1">
        <v>44755</v>
      </c>
      <c r="D5805" s="1">
        <v>45304</v>
      </c>
      <c r="E5805" s="24">
        <v>549</v>
      </c>
      <c r="F5805">
        <v>1.5</v>
      </c>
      <c r="G5805">
        <v>5.2</v>
      </c>
      <c r="H5805">
        <v>1.4</v>
      </c>
      <c r="I5805" t="s">
        <v>157</v>
      </c>
      <c r="J5805">
        <v>34</v>
      </c>
      <c r="K5805">
        <v>31</v>
      </c>
      <c r="L5805">
        <v>160</v>
      </c>
      <c r="M5805" t="s">
        <v>221</v>
      </c>
      <c r="N5805" t="s">
        <v>31</v>
      </c>
      <c r="O5805" t="s">
        <v>212</v>
      </c>
      <c r="P5805">
        <f t="shared" si="270"/>
        <v>5.0640000000000001</v>
      </c>
      <c r="Q5805">
        <f t="shared" si="271"/>
        <v>0.13600000000000012</v>
      </c>
      <c r="R5805">
        <f t="shared" si="272"/>
        <v>0.19375000000000001</v>
      </c>
    </row>
    <row r="5806" spans="1:18" x14ac:dyDescent="0.25">
      <c r="A5806" t="s">
        <v>208</v>
      </c>
      <c r="B5806" t="s">
        <v>8</v>
      </c>
      <c r="C5806" s="1">
        <v>44755</v>
      </c>
      <c r="D5806" s="1">
        <v>45304</v>
      </c>
      <c r="E5806" s="24">
        <v>549</v>
      </c>
      <c r="F5806">
        <v>1.5</v>
      </c>
      <c r="G5806">
        <v>5.0999999999999996</v>
      </c>
      <c r="H5806">
        <v>1.4</v>
      </c>
      <c r="I5806" t="s">
        <v>159</v>
      </c>
      <c r="J5806">
        <v>34</v>
      </c>
      <c r="K5806">
        <v>31</v>
      </c>
      <c r="L5806">
        <v>160</v>
      </c>
      <c r="M5806" t="s">
        <v>221</v>
      </c>
      <c r="N5806" t="s">
        <v>31</v>
      </c>
      <c r="O5806" t="s">
        <v>212</v>
      </c>
      <c r="P5806">
        <f t="shared" si="270"/>
        <v>5.0640000000000001</v>
      </c>
      <c r="Q5806">
        <f t="shared" si="271"/>
        <v>3.5999999999999588E-2</v>
      </c>
      <c r="R5806">
        <f t="shared" si="272"/>
        <v>0.19375000000000001</v>
      </c>
    </row>
    <row r="5807" spans="1:18" x14ac:dyDescent="0.25">
      <c r="A5807" t="s">
        <v>208</v>
      </c>
      <c r="B5807" t="s">
        <v>8</v>
      </c>
      <c r="C5807" s="1">
        <v>44755</v>
      </c>
      <c r="D5807" s="1">
        <v>45304</v>
      </c>
      <c r="E5807" s="24">
        <v>549</v>
      </c>
      <c r="F5807">
        <v>1.5</v>
      </c>
      <c r="G5807">
        <v>4.5999999999999996</v>
      </c>
      <c r="H5807">
        <v>1.3</v>
      </c>
      <c r="I5807" t="s">
        <v>157</v>
      </c>
      <c r="J5807">
        <v>34</v>
      </c>
      <c r="K5807">
        <v>31</v>
      </c>
      <c r="L5807">
        <v>160</v>
      </c>
      <c r="M5807" t="s">
        <v>221</v>
      </c>
      <c r="N5807" t="s">
        <v>31</v>
      </c>
      <c r="O5807" t="s">
        <v>212</v>
      </c>
      <c r="P5807">
        <f t="shared" si="270"/>
        <v>5.0640000000000001</v>
      </c>
      <c r="Q5807">
        <f t="shared" si="271"/>
        <v>-0.46400000000000041</v>
      </c>
      <c r="R5807">
        <f t="shared" si="272"/>
        <v>0.19375000000000001</v>
      </c>
    </row>
    <row r="5808" spans="1:18" x14ac:dyDescent="0.25">
      <c r="A5808" t="s">
        <v>208</v>
      </c>
      <c r="B5808" t="s">
        <v>8</v>
      </c>
      <c r="C5808" s="1">
        <v>44755</v>
      </c>
      <c r="D5808" s="1">
        <v>45304</v>
      </c>
      <c r="E5808" s="24">
        <v>549</v>
      </c>
      <c r="F5808">
        <v>1.5</v>
      </c>
      <c r="G5808">
        <v>4.5</v>
      </c>
      <c r="H5808">
        <v>1.2</v>
      </c>
      <c r="I5808" t="s">
        <v>159</v>
      </c>
      <c r="J5808">
        <v>34</v>
      </c>
      <c r="K5808">
        <v>31</v>
      </c>
      <c r="L5808">
        <v>160</v>
      </c>
      <c r="M5808" t="s">
        <v>221</v>
      </c>
      <c r="N5808" t="s">
        <v>31</v>
      </c>
      <c r="O5808" t="s">
        <v>212</v>
      </c>
      <c r="P5808">
        <f t="shared" si="270"/>
        <v>5.0640000000000001</v>
      </c>
      <c r="Q5808">
        <f t="shared" si="271"/>
        <v>-0.56400000000000006</v>
      </c>
      <c r="R5808">
        <f t="shared" si="272"/>
        <v>0.19375000000000001</v>
      </c>
    </row>
    <row r="5809" spans="1:18" x14ac:dyDescent="0.25">
      <c r="A5809" t="s">
        <v>208</v>
      </c>
      <c r="B5809" t="s">
        <v>8</v>
      </c>
      <c r="C5809" s="1">
        <v>44755</v>
      </c>
      <c r="D5809" s="1">
        <v>45304</v>
      </c>
      <c r="E5809" s="24">
        <v>549</v>
      </c>
      <c r="F5809">
        <v>1.5</v>
      </c>
      <c r="G5809">
        <v>4.4000000000000004</v>
      </c>
      <c r="H5809">
        <v>1.3</v>
      </c>
      <c r="I5809" t="s">
        <v>157</v>
      </c>
      <c r="J5809">
        <v>34</v>
      </c>
      <c r="K5809">
        <v>31</v>
      </c>
      <c r="L5809">
        <v>160</v>
      </c>
      <c r="M5809" t="s">
        <v>221</v>
      </c>
      <c r="N5809" t="s">
        <v>31</v>
      </c>
      <c r="O5809" t="s">
        <v>212</v>
      </c>
      <c r="P5809">
        <f t="shared" si="270"/>
        <v>5.0640000000000001</v>
      </c>
      <c r="Q5809">
        <f t="shared" si="271"/>
        <v>-0.6639999999999997</v>
      </c>
      <c r="R5809">
        <f t="shared" si="272"/>
        <v>0.19375000000000001</v>
      </c>
    </row>
    <row r="5810" spans="1:18" x14ac:dyDescent="0.25">
      <c r="A5810" t="s">
        <v>208</v>
      </c>
      <c r="B5810" t="s">
        <v>8</v>
      </c>
      <c r="C5810" s="1">
        <v>44755</v>
      </c>
      <c r="D5810" s="1">
        <v>45304</v>
      </c>
      <c r="E5810" s="24">
        <v>549</v>
      </c>
      <c r="F5810">
        <v>1.5</v>
      </c>
      <c r="G5810">
        <v>4.5</v>
      </c>
      <c r="H5810">
        <v>1.3</v>
      </c>
      <c r="I5810" t="s">
        <v>157</v>
      </c>
      <c r="J5810">
        <v>34</v>
      </c>
      <c r="K5810">
        <v>31</v>
      </c>
      <c r="L5810">
        <v>160</v>
      </c>
      <c r="M5810" t="s">
        <v>221</v>
      </c>
      <c r="N5810" t="s">
        <v>31</v>
      </c>
      <c r="O5810" t="s">
        <v>212</v>
      </c>
      <c r="P5810">
        <f t="shared" si="270"/>
        <v>5.0640000000000001</v>
      </c>
      <c r="Q5810">
        <f t="shared" si="271"/>
        <v>-0.56400000000000006</v>
      </c>
      <c r="R5810">
        <f t="shared" si="272"/>
        <v>0.19375000000000001</v>
      </c>
    </row>
    <row r="5811" spans="1:18" x14ac:dyDescent="0.25">
      <c r="A5811" t="s">
        <v>208</v>
      </c>
      <c r="B5811" t="s">
        <v>8</v>
      </c>
      <c r="C5811" s="1">
        <v>44755</v>
      </c>
      <c r="D5811" s="1">
        <v>45304</v>
      </c>
      <c r="E5811" s="24">
        <v>549</v>
      </c>
      <c r="F5811">
        <v>1.5</v>
      </c>
      <c r="G5811">
        <v>4.3</v>
      </c>
      <c r="H5811">
        <v>1.2</v>
      </c>
      <c r="I5811" t="s">
        <v>157</v>
      </c>
      <c r="J5811">
        <v>34</v>
      </c>
      <c r="K5811">
        <v>31</v>
      </c>
      <c r="L5811">
        <v>160</v>
      </c>
      <c r="M5811" t="s">
        <v>221</v>
      </c>
      <c r="N5811" t="s">
        <v>31</v>
      </c>
      <c r="O5811" t="s">
        <v>212</v>
      </c>
      <c r="P5811">
        <f t="shared" si="270"/>
        <v>5.0640000000000001</v>
      </c>
      <c r="Q5811">
        <f t="shared" si="271"/>
        <v>-0.76400000000000023</v>
      </c>
      <c r="R5811">
        <f t="shared" si="272"/>
        <v>0.19375000000000001</v>
      </c>
    </row>
    <row r="5812" spans="1:18" x14ac:dyDescent="0.25">
      <c r="A5812" t="s">
        <v>208</v>
      </c>
      <c r="B5812" t="s">
        <v>8</v>
      </c>
      <c r="C5812" s="1">
        <v>44755</v>
      </c>
      <c r="D5812" s="1">
        <v>45304</v>
      </c>
      <c r="E5812" s="24">
        <v>549</v>
      </c>
      <c r="F5812">
        <v>1.5</v>
      </c>
      <c r="G5812">
        <v>4.3</v>
      </c>
      <c r="H5812">
        <v>1.2</v>
      </c>
      <c r="I5812" t="s">
        <v>157</v>
      </c>
      <c r="J5812">
        <v>34</v>
      </c>
      <c r="K5812">
        <v>31</v>
      </c>
      <c r="L5812">
        <v>160</v>
      </c>
      <c r="M5812" t="s">
        <v>221</v>
      </c>
      <c r="N5812" t="s">
        <v>31</v>
      </c>
      <c r="O5812" t="s">
        <v>212</v>
      </c>
      <c r="P5812">
        <f t="shared" si="270"/>
        <v>5.0640000000000001</v>
      </c>
      <c r="Q5812">
        <f t="shared" si="271"/>
        <v>-0.76400000000000023</v>
      </c>
      <c r="R5812">
        <f t="shared" si="272"/>
        <v>0.19375000000000001</v>
      </c>
    </row>
    <row r="5813" spans="1:18" x14ac:dyDescent="0.25">
      <c r="A5813" t="s">
        <v>208</v>
      </c>
      <c r="B5813" t="s">
        <v>8</v>
      </c>
      <c r="C5813" s="1">
        <v>44755</v>
      </c>
      <c r="D5813" s="1">
        <v>45304</v>
      </c>
      <c r="E5813" s="24">
        <v>549</v>
      </c>
      <c r="F5813">
        <v>1.5</v>
      </c>
      <c r="G5813">
        <v>4.9000000000000004</v>
      </c>
      <c r="H5813">
        <v>1.4</v>
      </c>
      <c r="I5813" t="s">
        <v>157</v>
      </c>
      <c r="J5813">
        <v>34</v>
      </c>
      <c r="K5813">
        <v>31</v>
      </c>
      <c r="L5813">
        <v>160</v>
      </c>
      <c r="M5813" t="s">
        <v>221</v>
      </c>
      <c r="N5813" t="s">
        <v>31</v>
      </c>
      <c r="O5813" t="s">
        <v>212</v>
      </c>
      <c r="P5813">
        <f t="shared" si="270"/>
        <v>5.0640000000000001</v>
      </c>
      <c r="Q5813">
        <f t="shared" si="271"/>
        <v>-0.1639999999999997</v>
      </c>
      <c r="R5813">
        <f t="shared" si="272"/>
        <v>0.19375000000000001</v>
      </c>
    </row>
    <row r="5814" spans="1:18" x14ac:dyDescent="0.25">
      <c r="A5814" t="s">
        <v>208</v>
      </c>
      <c r="B5814" t="s">
        <v>8</v>
      </c>
      <c r="C5814" s="1">
        <v>44755</v>
      </c>
      <c r="D5814" s="1">
        <v>45304</v>
      </c>
      <c r="E5814" s="24">
        <v>549</v>
      </c>
      <c r="F5814">
        <v>1.5</v>
      </c>
      <c r="G5814">
        <v>4.5</v>
      </c>
      <c r="H5814">
        <v>1.2</v>
      </c>
      <c r="I5814" t="s">
        <v>157</v>
      </c>
      <c r="J5814">
        <v>34</v>
      </c>
      <c r="K5814">
        <v>31</v>
      </c>
      <c r="L5814">
        <v>160</v>
      </c>
      <c r="M5814" t="s">
        <v>221</v>
      </c>
      <c r="N5814" t="s">
        <v>31</v>
      </c>
      <c r="O5814" t="s">
        <v>212</v>
      </c>
      <c r="P5814">
        <f t="shared" si="270"/>
        <v>5.0640000000000001</v>
      </c>
      <c r="Q5814">
        <f t="shared" si="271"/>
        <v>-0.56400000000000006</v>
      </c>
      <c r="R5814">
        <f t="shared" si="272"/>
        <v>0.19375000000000001</v>
      </c>
    </row>
    <row r="5815" spans="1:18" x14ac:dyDescent="0.25">
      <c r="A5815" t="s">
        <v>208</v>
      </c>
      <c r="B5815" t="s">
        <v>8</v>
      </c>
      <c r="C5815" s="1">
        <v>44755</v>
      </c>
      <c r="D5815" s="1">
        <v>45304</v>
      </c>
      <c r="E5815" s="24">
        <v>549</v>
      </c>
      <c r="F5815">
        <v>1.5</v>
      </c>
      <c r="G5815">
        <v>4.8</v>
      </c>
      <c r="H5815">
        <v>1.3</v>
      </c>
      <c r="I5815" t="s">
        <v>157</v>
      </c>
      <c r="J5815">
        <v>34</v>
      </c>
      <c r="K5815">
        <v>31</v>
      </c>
      <c r="L5815">
        <v>160</v>
      </c>
      <c r="M5815" t="s">
        <v>221</v>
      </c>
      <c r="N5815" t="s">
        <v>31</v>
      </c>
      <c r="O5815" t="s">
        <v>212</v>
      </c>
      <c r="P5815">
        <f t="shared" si="270"/>
        <v>5.0640000000000001</v>
      </c>
      <c r="Q5815">
        <f t="shared" si="271"/>
        <v>-0.26400000000000023</v>
      </c>
      <c r="R5815">
        <f t="shared" si="272"/>
        <v>0.19375000000000001</v>
      </c>
    </row>
    <row r="5816" spans="1:18" x14ac:dyDescent="0.25">
      <c r="A5816" t="s">
        <v>208</v>
      </c>
      <c r="B5816" t="s">
        <v>8</v>
      </c>
      <c r="C5816" s="1">
        <v>44755</v>
      </c>
      <c r="D5816" s="1">
        <v>45304</v>
      </c>
      <c r="E5816" s="24">
        <v>549</v>
      </c>
      <c r="F5816">
        <v>1.5</v>
      </c>
      <c r="G5816">
        <v>4.9000000000000004</v>
      </c>
      <c r="H5816">
        <v>1.3</v>
      </c>
      <c r="I5816" t="s">
        <v>157</v>
      </c>
      <c r="J5816">
        <v>34</v>
      </c>
      <c r="K5816">
        <v>31</v>
      </c>
      <c r="L5816">
        <v>160</v>
      </c>
      <c r="M5816" t="s">
        <v>221</v>
      </c>
      <c r="N5816" t="s">
        <v>31</v>
      </c>
      <c r="O5816" t="s">
        <v>212</v>
      </c>
      <c r="P5816">
        <f t="shared" si="270"/>
        <v>5.0640000000000001</v>
      </c>
      <c r="Q5816">
        <f t="shared" si="271"/>
        <v>-0.1639999999999997</v>
      </c>
      <c r="R5816">
        <f t="shared" si="272"/>
        <v>0.19375000000000001</v>
      </c>
    </row>
    <row r="5817" spans="1:18" x14ac:dyDescent="0.25">
      <c r="A5817" t="s">
        <v>208</v>
      </c>
      <c r="B5817" t="s">
        <v>8</v>
      </c>
      <c r="C5817" s="1">
        <v>44755</v>
      </c>
      <c r="D5817" s="1">
        <v>45304</v>
      </c>
      <c r="E5817" s="24">
        <v>549</v>
      </c>
      <c r="F5817">
        <v>1.5</v>
      </c>
      <c r="G5817">
        <v>4.4000000000000004</v>
      </c>
      <c r="H5817">
        <v>1.3</v>
      </c>
      <c r="I5817" t="s">
        <v>159</v>
      </c>
      <c r="J5817">
        <v>34</v>
      </c>
      <c r="K5817">
        <v>31</v>
      </c>
      <c r="L5817">
        <v>160</v>
      </c>
      <c r="M5817" t="s">
        <v>221</v>
      </c>
      <c r="N5817" t="s">
        <v>31</v>
      </c>
      <c r="O5817" t="s">
        <v>212</v>
      </c>
      <c r="P5817">
        <f t="shared" si="270"/>
        <v>5.0640000000000001</v>
      </c>
      <c r="Q5817">
        <f t="shared" si="271"/>
        <v>-0.6639999999999997</v>
      </c>
      <c r="R5817">
        <f t="shared" si="272"/>
        <v>0.19375000000000001</v>
      </c>
    </row>
    <row r="5818" spans="1:18" x14ac:dyDescent="0.25">
      <c r="A5818" t="s">
        <v>208</v>
      </c>
      <c r="B5818" t="s">
        <v>8</v>
      </c>
      <c r="C5818" s="1">
        <v>44755</v>
      </c>
      <c r="D5818" s="1">
        <v>45304</v>
      </c>
      <c r="E5818" s="24">
        <v>549</v>
      </c>
      <c r="F5818">
        <v>1.5</v>
      </c>
      <c r="G5818">
        <v>5.0999999999999996</v>
      </c>
      <c r="H5818">
        <v>1.4</v>
      </c>
      <c r="I5818" t="s">
        <v>159</v>
      </c>
      <c r="J5818">
        <v>34</v>
      </c>
      <c r="K5818">
        <v>31</v>
      </c>
      <c r="L5818">
        <v>160</v>
      </c>
      <c r="M5818" t="s">
        <v>221</v>
      </c>
      <c r="N5818" t="s">
        <v>31</v>
      </c>
      <c r="O5818" t="s">
        <v>212</v>
      </c>
      <c r="P5818">
        <f t="shared" si="270"/>
        <v>5.0640000000000001</v>
      </c>
      <c r="Q5818">
        <f t="shared" si="271"/>
        <v>3.5999999999999588E-2</v>
      </c>
      <c r="R5818">
        <f t="shared" si="272"/>
        <v>0.19375000000000001</v>
      </c>
    </row>
    <row r="5819" spans="1:18" x14ac:dyDescent="0.25">
      <c r="A5819" t="s">
        <v>208</v>
      </c>
      <c r="B5819" t="s">
        <v>8</v>
      </c>
      <c r="C5819" s="1">
        <v>44755</v>
      </c>
      <c r="D5819" s="1">
        <v>45304</v>
      </c>
      <c r="E5819" s="24">
        <v>549</v>
      </c>
      <c r="F5819">
        <v>1.5</v>
      </c>
      <c r="G5819">
        <v>5.2</v>
      </c>
      <c r="H5819">
        <v>1.5</v>
      </c>
      <c r="I5819" t="s">
        <v>159</v>
      </c>
      <c r="J5819">
        <v>34</v>
      </c>
      <c r="K5819">
        <v>31</v>
      </c>
      <c r="L5819">
        <v>160</v>
      </c>
      <c r="M5819" t="s">
        <v>221</v>
      </c>
      <c r="N5819" t="s">
        <v>31</v>
      </c>
      <c r="O5819" t="s">
        <v>212</v>
      </c>
      <c r="P5819">
        <f t="shared" si="270"/>
        <v>5.0640000000000001</v>
      </c>
      <c r="Q5819">
        <f t="shared" si="271"/>
        <v>0.13600000000000012</v>
      </c>
      <c r="R5819">
        <f t="shared" si="272"/>
        <v>0.19375000000000001</v>
      </c>
    </row>
    <row r="5820" spans="1:18" x14ac:dyDescent="0.25">
      <c r="A5820" t="s">
        <v>208</v>
      </c>
      <c r="B5820" t="s">
        <v>8</v>
      </c>
      <c r="C5820" s="1">
        <v>44755</v>
      </c>
      <c r="D5820" s="1">
        <v>45304</v>
      </c>
      <c r="E5820" s="24">
        <v>549</v>
      </c>
      <c r="F5820">
        <v>1.5</v>
      </c>
      <c r="G5820">
        <v>5</v>
      </c>
      <c r="H5820">
        <v>1.4</v>
      </c>
      <c r="I5820" t="s">
        <v>159</v>
      </c>
      <c r="J5820">
        <v>34</v>
      </c>
      <c r="K5820">
        <v>31</v>
      </c>
      <c r="L5820">
        <v>160</v>
      </c>
      <c r="M5820" t="s">
        <v>221</v>
      </c>
      <c r="N5820" t="s">
        <v>31</v>
      </c>
      <c r="O5820" t="s">
        <v>212</v>
      </c>
      <c r="P5820">
        <f t="shared" si="270"/>
        <v>5.0640000000000001</v>
      </c>
      <c r="Q5820">
        <f t="shared" si="271"/>
        <v>-6.4000000000000057E-2</v>
      </c>
      <c r="R5820">
        <f t="shared" si="272"/>
        <v>0.19375000000000001</v>
      </c>
    </row>
    <row r="5821" spans="1:18" x14ac:dyDescent="0.25">
      <c r="A5821" t="s">
        <v>208</v>
      </c>
      <c r="B5821" t="s">
        <v>8</v>
      </c>
      <c r="C5821" s="1">
        <v>44755</v>
      </c>
      <c r="D5821" s="1">
        <v>45304</v>
      </c>
      <c r="E5821" s="24">
        <v>549</v>
      </c>
      <c r="F5821">
        <v>1.5</v>
      </c>
      <c r="G5821">
        <v>4.7</v>
      </c>
      <c r="H5821">
        <v>1.3</v>
      </c>
      <c r="I5821" t="s">
        <v>157</v>
      </c>
      <c r="J5821">
        <v>34</v>
      </c>
      <c r="K5821">
        <v>31</v>
      </c>
      <c r="L5821">
        <v>160</v>
      </c>
      <c r="M5821" t="s">
        <v>221</v>
      </c>
      <c r="N5821" t="s">
        <v>31</v>
      </c>
      <c r="O5821" t="s">
        <v>212</v>
      </c>
      <c r="P5821">
        <f t="shared" si="270"/>
        <v>5.0640000000000001</v>
      </c>
      <c r="Q5821">
        <f t="shared" si="271"/>
        <v>-0.36399999999999988</v>
      </c>
      <c r="R5821">
        <f t="shared" si="272"/>
        <v>0.19375000000000001</v>
      </c>
    </row>
    <row r="5822" spans="1:18" x14ac:dyDescent="0.25">
      <c r="A5822" t="s">
        <v>208</v>
      </c>
      <c r="B5822" t="s">
        <v>8</v>
      </c>
      <c r="C5822" s="1">
        <v>44755</v>
      </c>
      <c r="D5822" s="1">
        <v>45304</v>
      </c>
      <c r="E5822" s="24">
        <v>549</v>
      </c>
      <c r="F5822">
        <v>1.5</v>
      </c>
      <c r="G5822">
        <v>5</v>
      </c>
      <c r="H5822">
        <v>1.4</v>
      </c>
      <c r="I5822" t="s">
        <v>159</v>
      </c>
      <c r="J5822">
        <v>34</v>
      </c>
      <c r="K5822">
        <v>31</v>
      </c>
      <c r="L5822">
        <v>160</v>
      </c>
      <c r="M5822" t="s">
        <v>221</v>
      </c>
      <c r="N5822" t="s">
        <v>31</v>
      </c>
      <c r="O5822" t="s">
        <v>212</v>
      </c>
      <c r="P5822">
        <f t="shared" si="270"/>
        <v>5.0640000000000001</v>
      </c>
      <c r="Q5822">
        <f t="shared" si="271"/>
        <v>-6.4000000000000057E-2</v>
      </c>
      <c r="R5822">
        <f t="shared" si="272"/>
        <v>0.19375000000000001</v>
      </c>
    </row>
    <row r="5823" spans="1:18" x14ac:dyDescent="0.25">
      <c r="A5823" t="s">
        <v>206</v>
      </c>
      <c r="B5823" t="s">
        <v>8</v>
      </c>
      <c r="C5823" s="1">
        <v>44757</v>
      </c>
      <c r="D5823" s="1">
        <v>45304</v>
      </c>
      <c r="E5823" s="24">
        <v>547</v>
      </c>
      <c r="F5823">
        <v>1.5</v>
      </c>
      <c r="G5823">
        <v>5.9</v>
      </c>
      <c r="H5823">
        <v>1.6</v>
      </c>
      <c r="I5823" t="s">
        <v>157</v>
      </c>
      <c r="J5823">
        <v>30</v>
      </c>
      <c r="K5823">
        <v>22</v>
      </c>
      <c r="L5823">
        <v>160</v>
      </c>
      <c r="M5823" t="s">
        <v>223</v>
      </c>
      <c r="N5823" t="s">
        <v>33</v>
      </c>
      <c r="O5823" t="s">
        <v>224</v>
      </c>
      <c r="P5823">
        <f t="shared" si="270"/>
        <v>5.0519999999999996</v>
      </c>
      <c r="Q5823">
        <f t="shared" si="271"/>
        <v>0.84800000000000075</v>
      </c>
      <c r="R5823">
        <f t="shared" si="272"/>
        <v>0.13750000000000001</v>
      </c>
    </row>
    <row r="5824" spans="1:18" x14ac:dyDescent="0.25">
      <c r="A5824" t="s">
        <v>206</v>
      </c>
      <c r="B5824" t="s">
        <v>8</v>
      </c>
      <c r="C5824" s="1">
        <v>44757</v>
      </c>
      <c r="D5824" s="1">
        <v>45304</v>
      </c>
      <c r="E5824" s="24">
        <v>547</v>
      </c>
      <c r="F5824">
        <v>1.5</v>
      </c>
      <c r="G5824">
        <v>5.0999999999999996</v>
      </c>
      <c r="H5824">
        <v>1.4</v>
      </c>
      <c r="I5824" t="s">
        <v>159</v>
      </c>
      <c r="J5824">
        <v>30</v>
      </c>
      <c r="K5824">
        <v>22</v>
      </c>
      <c r="L5824">
        <v>160</v>
      </c>
      <c r="M5824" t="s">
        <v>223</v>
      </c>
      <c r="N5824" t="s">
        <v>33</v>
      </c>
      <c r="O5824" t="s">
        <v>224</v>
      </c>
      <c r="P5824">
        <f t="shared" si="270"/>
        <v>5.0519999999999996</v>
      </c>
      <c r="Q5824">
        <f t="shared" si="271"/>
        <v>4.8000000000000043E-2</v>
      </c>
      <c r="R5824">
        <f t="shared" si="272"/>
        <v>0.13750000000000001</v>
      </c>
    </row>
    <row r="5825" spans="1:18" x14ac:dyDescent="0.25">
      <c r="A5825" t="s">
        <v>206</v>
      </c>
      <c r="B5825" t="s">
        <v>8</v>
      </c>
      <c r="C5825" s="1">
        <v>44757</v>
      </c>
      <c r="D5825" s="1">
        <v>45304</v>
      </c>
      <c r="E5825" s="24">
        <v>547</v>
      </c>
      <c r="F5825">
        <v>1.5</v>
      </c>
      <c r="G5825">
        <v>3.4</v>
      </c>
      <c r="H5825">
        <v>1</v>
      </c>
      <c r="I5825" t="s">
        <v>157</v>
      </c>
      <c r="J5825">
        <v>30</v>
      </c>
      <c r="K5825">
        <v>22</v>
      </c>
      <c r="L5825">
        <v>160</v>
      </c>
      <c r="M5825" t="s">
        <v>223</v>
      </c>
      <c r="N5825" t="s">
        <v>33</v>
      </c>
      <c r="O5825" t="s">
        <v>224</v>
      </c>
      <c r="P5825">
        <f t="shared" si="270"/>
        <v>5.0519999999999996</v>
      </c>
      <c r="Q5825">
        <f t="shared" si="271"/>
        <v>-1.6519999999999997</v>
      </c>
      <c r="R5825">
        <f t="shared" si="272"/>
        <v>0.13750000000000001</v>
      </c>
    </row>
    <row r="5826" spans="1:18" x14ac:dyDescent="0.25">
      <c r="A5826" t="s">
        <v>206</v>
      </c>
      <c r="B5826" t="s">
        <v>8</v>
      </c>
      <c r="C5826" s="1">
        <v>44757</v>
      </c>
      <c r="D5826" s="1">
        <v>45304</v>
      </c>
      <c r="E5826" s="24">
        <v>547</v>
      </c>
      <c r="F5826">
        <v>1.5</v>
      </c>
      <c r="G5826">
        <v>5.8</v>
      </c>
      <c r="H5826">
        <v>1.6</v>
      </c>
      <c r="I5826" t="s">
        <v>157</v>
      </c>
      <c r="J5826">
        <v>30</v>
      </c>
      <c r="K5826">
        <v>22</v>
      </c>
      <c r="L5826">
        <v>160</v>
      </c>
      <c r="M5826" t="s">
        <v>223</v>
      </c>
      <c r="N5826" t="s">
        <v>33</v>
      </c>
      <c r="O5826" t="s">
        <v>224</v>
      </c>
      <c r="P5826">
        <f t="shared" si="270"/>
        <v>5.0519999999999996</v>
      </c>
      <c r="Q5826">
        <f t="shared" si="271"/>
        <v>0.74800000000000022</v>
      </c>
      <c r="R5826">
        <f t="shared" si="272"/>
        <v>0.13750000000000001</v>
      </c>
    </row>
    <row r="5827" spans="1:18" x14ac:dyDescent="0.25">
      <c r="A5827" t="s">
        <v>206</v>
      </c>
      <c r="B5827" t="s">
        <v>8</v>
      </c>
      <c r="C5827" s="1">
        <v>44757</v>
      </c>
      <c r="D5827" s="1">
        <v>45304</v>
      </c>
      <c r="E5827" s="24">
        <v>547</v>
      </c>
      <c r="F5827">
        <v>1.5</v>
      </c>
      <c r="G5827">
        <v>4.2</v>
      </c>
      <c r="H5827">
        <v>1.2</v>
      </c>
      <c r="I5827" t="s">
        <v>159</v>
      </c>
      <c r="J5827">
        <v>30</v>
      </c>
      <c r="K5827">
        <v>22</v>
      </c>
      <c r="L5827">
        <v>160</v>
      </c>
      <c r="M5827" t="s">
        <v>223</v>
      </c>
      <c r="N5827" t="s">
        <v>33</v>
      </c>
      <c r="O5827" t="s">
        <v>224</v>
      </c>
      <c r="P5827">
        <f t="shared" ref="P5827:P5890" si="273">IF(B5827="AltCom",E5827*0.003+1.43,IF(B5827="EreCya",E5827*0.003+2.87,IF(B5827="JulOrn",E5827*0.004+2.3,IF(B5827="LepElo",E5827*0.011+0.91,IF(B5827="NeoPul",E5827*0.004+2.46,IF(B5827="NeoTet","NT",IF(B5827="TelTem",E5827*0.006+1.77,IF(B5827="VarMoo",E5827*0.003+1.67,"AAAAAAAAAH"))))))))</f>
        <v>5.0519999999999996</v>
      </c>
      <c r="Q5827">
        <f t="shared" ref="Q5827:Q5890" si="274">IF(B5827="NeoTet", "NA", G5827-P5827)</f>
        <v>-0.85199999999999942</v>
      </c>
      <c r="R5827">
        <f t="shared" ref="R5827:R5890" si="275">K5827/L5827</f>
        <v>0.13750000000000001</v>
      </c>
    </row>
    <row r="5828" spans="1:18" x14ac:dyDescent="0.25">
      <c r="A5828" t="s">
        <v>206</v>
      </c>
      <c r="B5828" t="s">
        <v>8</v>
      </c>
      <c r="C5828" s="1">
        <v>44757</v>
      </c>
      <c r="D5828" s="1">
        <v>45304</v>
      </c>
      <c r="E5828" s="24">
        <v>547</v>
      </c>
      <c r="F5828">
        <v>1.5</v>
      </c>
      <c r="G5828">
        <v>4.8</v>
      </c>
      <c r="H5828">
        <v>1.3</v>
      </c>
      <c r="I5828" t="s">
        <v>159</v>
      </c>
      <c r="J5828">
        <v>30</v>
      </c>
      <c r="K5828">
        <v>22</v>
      </c>
      <c r="L5828">
        <v>160</v>
      </c>
      <c r="M5828" t="s">
        <v>223</v>
      </c>
      <c r="N5828" t="s">
        <v>33</v>
      </c>
      <c r="O5828" t="s">
        <v>224</v>
      </c>
      <c r="P5828">
        <f t="shared" si="273"/>
        <v>5.0519999999999996</v>
      </c>
      <c r="Q5828">
        <f t="shared" si="274"/>
        <v>-0.25199999999999978</v>
      </c>
      <c r="R5828">
        <f t="shared" si="275"/>
        <v>0.13750000000000001</v>
      </c>
    </row>
    <row r="5829" spans="1:18" x14ac:dyDescent="0.25">
      <c r="A5829" t="s">
        <v>206</v>
      </c>
      <c r="B5829" t="s">
        <v>8</v>
      </c>
      <c r="C5829" s="1">
        <v>44757</v>
      </c>
      <c r="D5829" s="1">
        <v>45304</v>
      </c>
      <c r="E5829" s="24">
        <v>547</v>
      </c>
      <c r="F5829">
        <v>1.5</v>
      </c>
      <c r="G5829">
        <v>5.3</v>
      </c>
      <c r="H5829">
        <v>1.5</v>
      </c>
      <c r="I5829" t="s">
        <v>157</v>
      </c>
      <c r="J5829">
        <v>30</v>
      </c>
      <c r="K5829">
        <v>22</v>
      </c>
      <c r="L5829">
        <v>160</v>
      </c>
      <c r="M5829" t="s">
        <v>223</v>
      </c>
      <c r="N5829" t="s">
        <v>33</v>
      </c>
      <c r="O5829" t="s">
        <v>224</v>
      </c>
      <c r="P5829">
        <f t="shared" si="273"/>
        <v>5.0519999999999996</v>
      </c>
      <c r="Q5829">
        <f t="shared" si="274"/>
        <v>0.24800000000000022</v>
      </c>
      <c r="R5829">
        <f t="shared" si="275"/>
        <v>0.13750000000000001</v>
      </c>
    </row>
    <row r="5830" spans="1:18" x14ac:dyDescent="0.25">
      <c r="A5830" t="s">
        <v>206</v>
      </c>
      <c r="B5830" t="s">
        <v>8</v>
      </c>
      <c r="C5830" s="1">
        <v>44757</v>
      </c>
      <c r="D5830" s="1">
        <v>45304</v>
      </c>
      <c r="E5830" s="24">
        <v>547</v>
      </c>
      <c r="F5830">
        <v>1.5</v>
      </c>
      <c r="G5830">
        <v>4.7</v>
      </c>
      <c r="H5830">
        <v>1.3</v>
      </c>
      <c r="I5830" t="s">
        <v>159</v>
      </c>
      <c r="J5830">
        <v>30</v>
      </c>
      <c r="K5830">
        <v>22</v>
      </c>
      <c r="L5830">
        <v>160</v>
      </c>
      <c r="M5830" t="s">
        <v>223</v>
      </c>
      <c r="N5830" t="s">
        <v>33</v>
      </c>
      <c r="O5830" t="s">
        <v>224</v>
      </c>
      <c r="P5830">
        <f t="shared" si="273"/>
        <v>5.0519999999999996</v>
      </c>
      <c r="Q5830">
        <f t="shared" si="274"/>
        <v>-0.35199999999999942</v>
      </c>
      <c r="R5830">
        <f t="shared" si="275"/>
        <v>0.13750000000000001</v>
      </c>
    </row>
    <row r="5831" spans="1:18" x14ac:dyDescent="0.25">
      <c r="A5831" t="s">
        <v>206</v>
      </c>
      <c r="B5831" t="s">
        <v>8</v>
      </c>
      <c r="C5831" s="1">
        <v>44757</v>
      </c>
      <c r="D5831" s="1">
        <v>45304</v>
      </c>
      <c r="E5831" s="24">
        <v>547</v>
      </c>
      <c r="F5831">
        <v>1.5</v>
      </c>
      <c r="G5831">
        <v>5.9</v>
      </c>
      <c r="H5831">
        <v>1.6</v>
      </c>
      <c r="I5831" t="s">
        <v>157</v>
      </c>
      <c r="J5831">
        <v>30</v>
      </c>
      <c r="K5831">
        <v>22</v>
      </c>
      <c r="L5831">
        <v>160</v>
      </c>
      <c r="M5831" t="s">
        <v>223</v>
      </c>
      <c r="N5831" t="s">
        <v>33</v>
      </c>
      <c r="O5831" t="s">
        <v>224</v>
      </c>
      <c r="P5831">
        <f t="shared" si="273"/>
        <v>5.0519999999999996</v>
      </c>
      <c r="Q5831">
        <f t="shared" si="274"/>
        <v>0.84800000000000075</v>
      </c>
      <c r="R5831">
        <f t="shared" si="275"/>
        <v>0.13750000000000001</v>
      </c>
    </row>
    <row r="5832" spans="1:18" x14ac:dyDescent="0.25">
      <c r="A5832" t="s">
        <v>206</v>
      </c>
      <c r="B5832" t="s">
        <v>8</v>
      </c>
      <c r="C5832" s="1">
        <v>44757</v>
      </c>
      <c r="D5832" s="1">
        <v>45304</v>
      </c>
      <c r="E5832" s="24">
        <v>547</v>
      </c>
      <c r="F5832">
        <v>1.5</v>
      </c>
      <c r="G5832">
        <v>4.7</v>
      </c>
      <c r="H5832">
        <v>1.3</v>
      </c>
      <c r="I5832" t="s">
        <v>159</v>
      </c>
      <c r="J5832">
        <v>30</v>
      </c>
      <c r="K5832">
        <v>22</v>
      </c>
      <c r="L5832">
        <v>160</v>
      </c>
      <c r="M5832" t="s">
        <v>223</v>
      </c>
      <c r="N5832" t="s">
        <v>33</v>
      </c>
      <c r="O5832" t="s">
        <v>224</v>
      </c>
      <c r="P5832">
        <f t="shared" si="273"/>
        <v>5.0519999999999996</v>
      </c>
      <c r="Q5832">
        <f t="shared" si="274"/>
        <v>-0.35199999999999942</v>
      </c>
      <c r="R5832">
        <f t="shared" si="275"/>
        <v>0.13750000000000001</v>
      </c>
    </row>
    <row r="5833" spans="1:18" x14ac:dyDescent="0.25">
      <c r="A5833" t="s">
        <v>206</v>
      </c>
      <c r="B5833" t="s">
        <v>8</v>
      </c>
      <c r="C5833" s="1">
        <v>44757</v>
      </c>
      <c r="D5833" s="1">
        <v>45304</v>
      </c>
      <c r="E5833" s="24">
        <v>547</v>
      </c>
      <c r="F5833">
        <v>1.5</v>
      </c>
      <c r="G5833">
        <v>5.7</v>
      </c>
      <c r="H5833">
        <v>1.5</v>
      </c>
      <c r="I5833" t="s">
        <v>157</v>
      </c>
      <c r="J5833">
        <v>30</v>
      </c>
      <c r="K5833">
        <v>22</v>
      </c>
      <c r="L5833">
        <v>160</v>
      </c>
      <c r="M5833" t="s">
        <v>223</v>
      </c>
      <c r="N5833" t="s">
        <v>33</v>
      </c>
      <c r="O5833" t="s">
        <v>224</v>
      </c>
      <c r="P5833">
        <f t="shared" si="273"/>
        <v>5.0519999999999996</v>
      </c>
      <c r="Q5833">
        <f t="shared" si="274"/>
        <v>0.64800000000000058</v>
      </c>
      <c r="R5833">
        <f t="shared" si="275"/>
        <v>0.13750000000000001</v>
      </c>
    </row>
    <row r="5834" spans="1:18" x14ac:dyDescent="0.25">
      <c r="A5834" t="s">
        <v>206</v>
      </c>
      <c r="B5834" t="s">
        <v>8</v>
      </c>
      <c r="C5834" s="1">
        <v>44757</v>
      </c>
      <c r="D5834" s="1">
        <v>45304</v>
      </c>
      <c r="E5834" s="24">
        <v>547</v>
      </c>
      <c r="F5834">
        <v>1.5</v>
      </c>
      <c r="G5834">
        <v>5.2</v>
      </c>
      <c r="H5834">
        <v>1.4</v>
      </c>
      <c r="I5834" t="s">
        <v>159</v>
      </c>
      <c r="J5834">
        <v>30</v>
      </c>
      <c r="K5834">
        <v>22</v>
      </c>
      <c r="L5834">
        <v>160</v>
      </c>
      <c r="M5834" t="s">
        <v>223</v>
      </c>
      <c r="N5834" t="s">
        <v>33</v>
      </c>
      <c r="O5834" t="s">
        <v>224</v>
      </c>
      <c r="P5834">
        <f t="shared" si="273"/>
        <v>5.0519999999999996</v>
      </c>
      <c r="Q5834">
        <f t="shared" si="274"/>
        <v>0.14800000000000058</v>
      </c>
      <c r="R5834">
        <f t="shared" si="275"/>
        <v>0.13750000000000001</v>
      </c>
    </row>
    <row r="5835" spans="1:18" x14ac:dyDescent="0.25">
      <c r="A5835" t="s">
        <v>206</v>
      </c>
      <c r="B5835" t="s">
        <v>8</v>
      </c>
      <c r="C5835" s="1">
        <v>44757</v>
      </c>
      <c r="D5835" s="1">
        <v>45304</v>
      </c>
      <c r="E5835" s="24">
        <v>547</v>
      </c>
      <c r="F5835">
        <v>1.5</v>
      </c>
      <c r="G5835">
        <v>5.8</v>
      </c>
      <c r="H5835">
        <v>1.6</v>
      </c>
      <c r="I5835" t="s">
        <v>157</v>
      </c>
      <c r="J5835">
        <v>30</v>
      </c>
      <c r="K5835">
        <v>22</v>
      </c>
      <c r="L5835">
        <v>160</v>
      </c>
      <c r="M5835" t="s">
        <v>223</v>
      </c>
      <c r="N5835" t="s">
        <v>33</v>
      </c>
      <c r="O5835" t="s">
        <v>224</v>
      </c>
      <c r="P5835">
        <f t="shared" si="273"/>
        <v>5.0519999999999996</v>
      </c>
      <c r="Q5835">
        <f t="shared" si="274"/>
        <v>0.74800000000000022</v>
      </c>
      <c r="R5835">
        <f t="shared" si="275"/>
        <v>0.13750000000000001</v>
      </c>
    </row>
    <row r="5836" spans="1:18" x14ac:dyDescent="0.25">
      <c r="A5836" t="s">
        <v>206</v>
      </c>
      <c r="B5836" t="s">
        <v>8</v>
      </c>
      <c r="C5836" s="1">
        <v>44757</v>
      </c>
      <c r="D5836" s="1">
        <v>45304</v>
      </c>
      <c r="E5836" s="24">
        <v>547</v>
      </c>
      <c r="F5836">
        <v>1.5</v>
      </c>
      <c r="G5836">
        <v>4.5</v>
      </c>
      <c r="H5836">
        <v>1.2</v>
      </c>
      <c r="I5836" t="s">
        <v>159</v>
      </c>
      <c r="J5836">
        <v>30</v>
      </c>
      <c r="K5836">
        <v>22</v>
      </c>
      <c r="L5836">
        <v>160</v>
      </c>
      <c r="M5836" t="s">
        <v>223</v>
      </c>
      <c r="N5836" t="s">
        <v>33</v>
      </c>
      <c r="O5836" t="s">
        <v>224</v>
      </c>
      <c r="P5836">
        <f t="shared" si="273"/>
        <v>5.0519999999999996</v>
      </c>
      <c r="Q5836">
        <f t="shared" si="274"/>
        <v>-0.5519999999999996</v>
      </c>
      <c r="R5836">
        <f t="shared" si="275"/>
        <v>0.13750000000000001</v>
      </c>
    </row>
    <row r="5837" spans="1:18" x14ac:dyDescent="0.25">
      <c r="A5837" t="s">
        <v>206</v>
      </c>
      <c r="B5837" t="s">
        <v>8</v>
      </c>
      <c r="C5837" s="1">
        <v>44757</v>
      </c>
      <c r="D5837" s="1">
        <v>45304</v>
      </c>
      <c r="E5837" s="24">
        <v>547</v>
      </c>
      <c r="F5837">
        <v>1.5</v>
      </c>
      <c r="G5837">
        <v>4.4000000000000004</v>
      </c>
      <c r="H5837">
        <v>1.2</v>
      </c>
      <c r="I5837" t="s">
        <v>159</v>
      </c>
      <c r="J5837">
        <v>30</v>
      </c>
      <c r="K5837">
        <v>22</v>
      </c>
      <c r="L5837">
        <v>160</v>
      </c>
      <c r="M5837" t="s">
        <v>223</v>
      </c>
      <c r="N5837" t="s">
        <v>33</v>
      </c>
      <c r="O5837" t="s">
        <v>224</v>
      </c>
      <c r="P5837">
        <f t="shared" si="273"/>
        <v>5.0519999999999996</v>
      </c>
      <c r="Q5837">
        <f t="shared" si="274"/>
        <v>-0.65199999999999925</v>
      </c>
      <c r="R5837">
        <f t="shared" si="275"/>
        <v>0.13750000000000001</v>
      </c>
    </row>
    <row r="5838" spans="1:18" x14ac:dyDescent="0.25">
      <c r="A5838" t="s">
        <v>206</v>
      </c>
      <c r="B5838" t="s">
        <v>8</v>
      </c>
      <c r="C5838" s="1">
        <v>44757</v>
      </c>
      <c r="D5838" s="1">
        <v>45304</v>
      </c>
      <c r="E5838" s="24">
        <v>547</v>
      </c>
      <c r="F5838">
        <v>1.5</v>
      </c>
      <c r="G5838">
        <v>4.3</v>
      </c>
      <c r="H5838">
        <v>1.2</v>
      </c>
      <c r="I5838" t="s">
        <v>157</v>
      </c>
      <c r="J5838">
        <v>30</v>
      </c>
      <c r="K5838">
        <v>22</v>
      </c>
      <c r="L5838">
        <v>160</v>
      </c>
      <c r="M5838" t="s">
        <v>223</v>
      </c>
      <c r="N5838" t="s">
        <v>33</v>
      </c>
      <c r="O5838" t="s">
        <v>224</v>
      </c>
      <c r="P5838">
        <f t="shared" si="273"/>
        <v>5.0519999999999996</v>
      </c>
      <c r="Q5838">
        <f t="shared" si="274"/>
        <v>-0.75199999999999978</v>
      </c>
      <c r="R5838">
        <f t="shared" si="275"/>
        <v>0.13750000000000001</v>
      </c>
    </row>
    <row r="5839" spans="1:18" x14ac:dyDescent="0.25">
      <c r="A5839" t="s">
        <v>206</v>
      </c>
      <c r="B5839" t="s">
        <v>8</v>
      </c>
      <c r="C5839" s="1">
        <v>44757</v>
      </c>
      <c r="D5839" s="1">
        <v>45304</v>
      </c>
      <c r="E5839" s="24">
        <v>547</v>
      </c>
      <c r="F5839">
        <v>1.5</v>
      </c>
      <c r="G5839">
        <v>5.9</v>
      </c>
      <c r="H5839">
        <v>1.7</v>
      </c>
      <c r="I5839" t="s">
        <v>157</v>
      </c>
      <c r="J5839">
        <v>30</v>
      </c>
      <c r="K5839">
        <v>22</v>
      </c>
      <c r="L5839">
        <v>160</v>
      </c>
      <c r="M5839" t="s">
        <v>223</v>
      </c>
      <c r="N5839" t="s">
        <v>33</v>
      </c>
      <c r="O5839" t="s">
        <v>224</v>
      </c>
      <c r="P5839">
        <f t="shared" si="273"/>
        <v>5.0519999999999996</v>
      </c>
      <c r="Q5839">
        <f t="shared" si="274"/>
        <v>0.84800000000000075</v>
      </c>
      <c r="R5839">
        <f t="shared" si="275"/>
        <v>0.13750000000000001</v>
      </c>
    </row>
    <row r="5840" spans="1:18" x14ac:dyDescent="0.25">
      <c r="A5840" t="s">
        <v>206</v>
      </c>
      <c r="B5840" t="s">
        <v>8</v>
      </c>
      <c r="C5840" s="1">
        <v>44757</v>
      </c>
      <c r="D5840" s="1">
        <v>45304</v>
      </c>
      <c r="E5840" s="24">
        <v>547</v>
      </c>
      <c r="F5840">
        <v>1.5</v>
      </c>
      <c r="G5840">
        <v>4.9000000000000004</v>
      </c>
      <c r="H5840">
        <v>1.4</v>
      </c>
      <c r="I5840" t="s">
        <v>159</v>
      </c>
      <c r="J5840">
        <v>30</v>
      </c>
      <c r="K5840">
        <v>22</v>
      </c>
      <c r="L5840">
        <v>160</v>
      </c>
      <c r="M5840" t="s">
        <v>223</v>
      </c>
      <c r="N5840" t="s">
        <v>33</v>
      </c>
      <c r="O5840" t="s">
        <v>224</v>
      </c>
      <c r="P5840">
        <f t="shared" si="273"/>
        <v>5.0519999999999996</v>
      </c>
      <c r="Q5840">
        <f t="shared" si="274"/>
        <v>-0.15199999999999925</v>
      </c>
      <c r="R5840">
        <f t="shared" si="275"/>
        <v>0.13750000000000001</v>
      </c>
    </row>
    <row r="5841" spans="1:18" x14ac:dyDescent="0.25">
      <c r="A5841" t="s">
        <v>206</v>
      </c>
      <c r="B5841" t="s">
        <v>8</v>
      </c>
      <c r="C5841" s="1">
        <v>44757</v>
      </c>
      <c r="D5841" s="1">
        <v>45304</v>
      </c>
      <c r="E5841" s="24">
        <v>547</v>
      </c>
      <c r="F5841">
        <v>1.5</v>
      </c>
      <c r="G5841">
        <v>3.8</v>
      </c>
      <c r="H5841">
        <v>1</v>
      </c>
      <c r="I5841" t="s">
        <v>159</v>
      </c>
      <c r="J5841">
        <v>30</v>
      </c>
      <c r="K5841">
        <v>22</v>
      </c>
      <c r="L5841">
        <v>160</v>
      </c>
      <c r="M5841" t="s">
        <v>223</v>
      </c>
      <c r="N5841" t="s">
        <v>33</v>
      </c>
      <c r="O5841" t="s">
        <v>224</v>
      </c>
      <c r="P5841">
        <f t="shared" si="273"/>
        <v>5.0519999999999996</v>
      </c>
      <c r="Q5841">
        <f t="shared" si="274"/>
        <v>-1.2519999999999998</v>
      </c>
      <c r="R5841">
        <f t="shared" si="275"/>
        <v>0.13750000000000001</v>
      </c>
    </row>
    <row r="5842" spans="1:18" x14ac:dyDescent="0.25">
      <c r="A5842" t="s">
        <v>206</v>
      </c>
      <c r="B5842" t="s">
        <v>8</v>
      </c>
      <c r="C5842" s="1">
        <v>44757</v>
      </c>
      <c r="D5842" s="1">
        <v>45304</v>
      </c>
      <c r="E5842" s="24">
        <v>547</v>
      </c>
      <c r="F5842">
        <v>1.5</v>
      </c>
      <c r="G5842">
        <v>4.8</v>
      </c>
      <c r="H5842">
        <v>1.3</v>
      </c>
      <c r="I5842" t="s">
        <v>159</v>
      </c>
      <c r="J5842">
        <v>30</v>
      </c>
      <c r="K5842">
        <v>22</v>
      </c>
      <c r="L5842">
        <v>160</v>
      </c>
      <c r="M5842" t="s">
        <v>223</v>
      </c>
      <c r="N5842" t="s">
        <v>33</v>
      </c>
      <c r="O5842" t="s">
        <v>224</v>
      </c>
      <c r="P5842">
        <f t="shared" si="273"/>
        <v>5.0519999999999996</v>
      </c>
      <c r="Q5842">
        <f t="shared" si="274"/>
        <v>-0.25199999999999978</v>
      </c>
      <c r="R5842">
        <f t="shared" si="275"/>
        <v>0.13750000000000001</v>
      </c>
    </row>
    <row r="5843" spans="1:18" x14ac:dyDescent="0.25">
      <c r="A5843" t="s">
        <v>206</v>
      </c>
      <c r="B5843" t="s">
        <v>8</v>
      </c>
      <c r="C5843" s="1">
        <v>44757</v>
      </c>
      <c r="D5843" s="1">
        <v>45304</v>
      </c>
      <c r="E5843" s="24">
        <v>547</v>
      </c>
      <c r="F5843">
        <v>1.5</v>
      </c>
      <c r="G5843">
        <v>5.3</v>
      </c>
      <c r="H5843">
        <v>1.4</v>
      </c>
      <c r="I5843" t="s">
        <v>157</v>
      </c>
      <c r="J5843">
        <v>30</v>
      </c>
      <c r="K5843">
        <v>22</v>
      </c>
      <c r="L5843">
        <v>160</v>
      </c>
      <c r="M5843" t="s">
        <v>223</v>
      </c>
      <c r="N5843" t="s">
        <v>33</v>
      </c>
      <c r="O5843" t="s">
        <v>224</v>
      </c>
      <c r="P5843">
        <f t="shared" si="273"/>
        <v>5.0519999999999996</v>
      </c>
      <c r="Q5843">
        <f t="shared" si="274"/>
        <v>0.24800000000000022</v>
      </c>
      <c r="R5843">
        <f t="shared" si="275"/>
        <v>0.13750000000000001</v>
      </c>
    </row>
    <row r="5844" spans="1:18" x14ac:dyDescent="0.25">
      <c r="A5844" t="s">
        <v>206</v>
      </c>
      <c r="B5844" t="s">
        <v>8</v>
      </c>
      <c r="C5844" s="1">
        <v>44757</v>
      </c>
      <c r="D5844" s="1">
        <v>45304</v>
      </c>
      <c r="E5844" s="24">
        <v>547</v>
      </c>
      <c r="F5844">
        <v>1.5</v>
      </c>
      <c r="G5844">
        <v>4.5999999999999996</v>
      </c>
      <c r="H5844">
        <v>1.3</v>
      </c>
      <c r="I5844" t="s">
        <v>159</v>
      </c>
      <c r="J5844">
        <v>30</v>
      </c>
      <c r="K5844">
        <v>22</v>
      </c>
      <c r="L5844">
        <v>160</v>
      </c>
      <c r="M5844" t="s">
        <v>223</v>
      </c>
      <c r="N5844" t="s">
        <v>33</v>
      </c>
      <c r="O5844" t="s">
        <v>224</v>
      </c>
      <c r="P5844">
        <f t="shared" si="273"/>
        <v>5.0519999999999996</v>
      </c>
      <c r="Q5844">
        <f t="shared" si="274"/>
        <v>-0.45199999999999996</v>
      </c>
      <c r="R5844">
        <f t="shared" si="275"/>
        <v>0.13750000000000001</v>
      </c>
    </row>
    <row r="5845" spans="1:18" x14ac:dyDescent="0.25">
      <c r="A5845" t="s">
        <v>143</v>
      </c>
      <c r="B5845" t="s">
        <v>8</v>
      </c>
      <c r="C5845" s="1">
        <v>44950</v>
      </c>
      <c r="D5845" s="1">
        <v>45321</v>
      </c>
      <c r="E5845" s="24">
        <v>371</v>
      </c>
      <c r="F5845">
        <v>1</v>
      </c>
      <c r="G5845">
        <v>4.5</v>
      </c>
      <c r="H5845">
        <v>1.3</v>
      </c>
      <c r="I5845" t="s">
        <v>21</v>
      </c>
      <c r="J5845">
        <v>152</v>
      </c>
      <c r="K5845">
        <v>73</v>
      </c>
      <c r="L5845">
        <v>160</v>
      </c>
      <c r="M5845" t="s">
        <v>227</v>
      </c>
      <c r="N5845" t="s">
        <v>34</v>
      </c>
      <c r="O5845" t="s">
        <v>228</v>
      </c>
      <c r="P5845">
        <f t="shared" si="273"/>
        <v>3.996</v>
      </c>
      <c r="Q5845">
        <f t="shared" si="274"/>
        <v>0.504</v>
      </c>
      <c r="R5845">
        <f t="shared" si="275"/>
        <v>0.45624999999999999</v>
      </c>
    </row>
    <row r="5846" spans="1:18" x14ac:dyDescent="0.25">
      <c r="A5846" t="s">
        <v>143</v>
      </c>
      <c r="B5846" t="s">
        <v>8</v>
      </c>
      <c r="C5846" s="1">
        <v>44950</v>
      </c>
      <c r="D5846" s="1">
        <v>45321</v>
      </c>
      <c r="E5846" s="24">
        <v>371</v>
      </c>
      <c r="F5846">
        <v>1</v>
      </c>
      <c r="G5846">
        <v>3.7</v>
      </c>
      <c r="H5846">
        <v>1</v>
      </c>
      <c r="I5846" t="s">
        <v>21</v>
      </c>
      <c r="J5846">
        <v>152</v>
      </c>
      <c r="K5846">
        <v>73</v>
      </c>
      <c r="L5846">
        <v>160</v>
      </c>
      <c r="M5846" t="s">
        <v>227</v>
      </c>
      <c r="N5846" t="s">
        <v>34</v>
      </c>
      <c r="O5846" t="s">
        <v>228</v>
      </c>
      <c r="P5846">
        <f t="shared" si="273"/>
        <v>3.996</v>
      </c>
      <c r="Q5846">
        <f t="shared" si="274"/>
        <v>-0.29599999999999982</v>
      </c>
      <c r="R5846">
        <f t="shared" si="275"/>
        <v>0.45624999999999999</v>
      </c>
    </row>
    <row r="5847" spans="1:18" x14ac:dyDescent="0.25">
      <c r="A5847" t="s">
        <v>143</v>
      </c>
      <c r="B5847" t="s">
        <v>8</v>
      </c>
      <c r="C5847" s="1">
        <v>44950</v>
      </c>
      <c r="D5847" s="1">
        <v>45321</v>
      </c>
      <c r="E5847" s="24">
        <v>371</v>
      </c>
      <c r="F5847">
        <v>1</v>
      </c>
      <c r="G5847">
        <v>4.5</v>
      </c>
      <c r="H5847">
        <v>1.3</v>
      </c>
      <c r="I5847" t="s">
        <v>21</v>
      </c>
      <c r="J5847">
        <v>152</v>
      </c>
      <c r="K5847">
        <v>73</v>
      </c>
      <c r="L5847">
        <v>160</v>
      </c>
      <c r="M5847" t="s">
        <v>227</v>
      </c>
      <c r="N5847" t="s">
        <v>34</v>
      </c>
      <c r="O5847" t="s">
        <v>228</v>
      </c>
      <c r="P5847">
        <f t="shared" si="273"/>
        <v>3.996</v>
      </c>
      <c r="Q5847">
        <f t="shared" si="274"/>
        <v>0.504</v>
      </c>
      <c r="R5847">
        <f t="shared" si="275"/>
        <v>0.45624999999999999</v>
      </c>
    </row>
    <row r="5848" spans="1:18" x14ac:dyDescent="0.25">
      <c r="A5848" t="s">
        <v>143</v>
      </c>
      <c r="B5848" t="s">
        <v>8</v>
      </c>
      <c r="C5848" s="1">
        <v>44950</v>
      </c>
      <c r="D5848" s="1">
        <v>45321</v>
      </c>
      <c r="E5848" s="24">
        <v>371</v>
      </c>
      <c r="F5848">
        <v>1</v>
      </c>
      <c r="G5848">
        <v>3.1</v>
      </c>
      <c r="H5848">
        <v>0.9</v>
      </c>
      <c r="I5848" t="s">
        <v>21</v>
      </c>
      <c r="J5848">
        <v>152</v>
      </c>
      <c r="K5848">
        <v>73</v>
      </c>
      <c r="L5848">
        <v>160</v>
      </c>
      <c r="M5848" t="s">
        <v>227</v>
      </c>
      <c r="N5848" t="s">
        <v>34</v>
      </c>
      <c r="O5848" t="s">
        <v>228</v>
      </c>
      <c r="P5848">
        <f t="shared" si="273"/>
        <v>3.996</v>
      </c>
      <c r="Q5848">
        <f t="shared" si="274"/>
        <v>-0.89599999999999991</v>
      </c>
      <c r="R5848">
        <f t="shared" si="275"/>
        <v>0.45624999999999999</v>
      </c>
    </row>
    <row r="5849" spans="1:18" x14ac:dyDescent="0.25">
      <c r="A5849" t="s">
        <v>143</v>
      </c>
      <c r="B5849" t="s">
        <v>8</v>
      </c>
      <c r="C5849" s="1">
        <v>44950</v>
      </c>
      <c r="D5849" s="1">
        <v>45321</v>
      </c>
      <c r="E5849" s="24">
        <v>371</v>
      </c>
      <c r="F5849">
        <v>1</v>
      </c>
      <c r="G5849">
        <v>3.6</v>
      </c>
      <c r="H5849">
        <v>1</v>
      </c>
      <c r="I5849" t="s">
        <v>21</v>
      </c>
      <c r="J5849">
        <v>152</v>
      </c>
      <c r="K5849">
        <v>73</v>
      </c>
      <c r="L5849">
        <v>160</v>
      </c>
      <c r="M5849" t="s">
        <v>227</v>
      </c>
      <c r="N5849" t="s">
        <v>34</v>
      </c>
      <c r="O5849" t="s">
        <v>228</v>
      </c>
      <c r="P5849">
        <f t="shared" si="273"/>
        <v>3.996</v>
      </c>
      <c r="Q5849">
        <f t="shared" si="274"/>
        <v>-0.39599999999999991</v>
      </c>
      <c r="R5849">
        <f t="shared" si="275"/>
        <v>0.45624999999999999</v>
      </c>
    </row>
    <row r="5850" spans="1:18" x14ac:dyDescent="0.25">
      <c r="A5850" t="s">
        <v>143</v>
      </c>
      <c r="B5850" t="s">
        <v>8</v>
      </c>
      <c r="C5850" s="1">
        <v>44950</v>
      </c>
      <c r="D5850" s="1">
        <v>45321</v>
      </c>
      <c r="E5850" s="24">
        <v>371</v>
      </c>
      <c r="F5850">
        <v>1</v>
      </c>
      <c r="G5850">
        <v>2.9</v>
      </c>
      <c r="H5850">
        <v>0.8</v>
      </c>
      <c r="I5850" t="s">
        <v>21</v>
      </c>
      <c r="J5850">
        <v>152</v>
      </c>
      <c r="K5850">
        <v>73</v>
      </c>
      <c r="L5850">
        <v>160</v>
      </c>
      <c r="M5850" t="s">
        <v>227</v>
      </c>
      <c r="N5850" t="s">
        <v>34</v>
      </c>
      <c r="O5850" t="s">
        <v>228</v>
      </c>
      <c r="P5850">
        <f t="shared" si="273"/>
        <v>3.996</v>
      </c>
      <c r="Q5850">
        <f t="shared" si="274"/>
        <v>-1.0960000000000001</v>
      </c>
      <c r="R5850">
        <f t="shared" si="275"/>
        <v>0.45624999999999999</v>
      </c>
    </row>
    <row r="5851" spans="1:18" x14ac:dyDescent="0.25">
      <c r="A5851" t="s">
        <v>143</v>
      </c>
      <c r="B5851" t="s">
        <v>8</v>
      </c>
      <c r="C5851" s="1">
        <v>44950</v>
      </c>
      <c r="D5851" s="1">
        <v>45321</v>
      </c>
      <c r="E5851" s="24">
        <v>371</v>
      </c>
      <c r="F5851">
        <v>1</v>
      </c>
      <c r="G5851">
        <v>4.2</v>
      </c>
      <c r="H5851">
        <v>1.1000000000000001</v>
      </c>
      <c r="I5851" t="s">
        <v>21</v>
      </c>
      <c r="J5851">
        <v>152</v>
      </c>
      <c r="K5851">
        <v>73</v>
      </c>
      <c r="L5851">
        <v>160</v>
      </c>
      <c r="M5851" t="s">
        <v>227</v>
      </c>
      <c r="N5851" t="s">
        <v>34</v>
      </c>
      <c r="O5851" t="s">
        <v>228</v>
      </c>
      <c r="P5851">
        <f t="shared" si="273"/>
        <v>3.996</v>
      </c>
      <c r="Q5851">
        <f t="shared" si="274"/>
        <v>0.20400000000000018</v>
      </c>
      <c r="R5851">
        <f t="shared" si="275"/>
        <v>0.45624999999999999</v>
      </c>
    </row>
    <row r="5852" spans="1:18" x14ac:dyDescent="0.25">
      <c r="A5852" t="s">
        <v>143</v>
      </c>
      <c r="B5852" t="s">
        <v>8</v>
      </c>
      <c r="C5852" s="1">
        <v>44950</v>
      </c>
      <c r="D5852" s="1">
        <v>45321</v>
      </c>
      <c r="E5852" s="24">
        <v>371</v>
      </c>
      <c r="F5852">
        <v>1</v>
      </c>
      <c r="G5852">
        <v>3.3</v>
      </c>
      <c r="H5852">
        <v>0.9</v>
      </c>
      <c r="I5852" t="s">
        <v>21</v>
      </c>
      <c r="J5852">
        <v>152</v>
      </c>
      <c r="K5852">
        <v>73</v>
      </c>
      <c r="L5852">
        <v>160</v>
      </c>
      <c r="M5852" t="s">
        <v>227</v>
      </c>
      <c r="N5852" t="s">
        <v>34</v>
      </c>
      <c r="O5852" t="s">
        <v>228</v>
      </c>
      <c r="P5852">
        <f t="shared" si="273"/>
        <v>3.996</v>
      </c>
      <c r="Q5852">
        <f t="shared" si="274"/>
        <v>-0.69600000000000017</v>
      </c>
      <c r="R5852">
        <f t="shared" si="275"/>
        <v>0.45624999999999999</v>
      </c>
    </row>
    <row r="5853" spans="1:18" x14ac:dyDescent="0.25">
      <c r="A5853" t="s">
        <v>143</v>
      </c>
      <c r="B5853" t="s">
        <v>8</v>
      </c>
      <c r="C5853" s="1">
        <v>44950</v>
      </c>
      <c r="D5853" s="1">
        <v>45321</v>
      </c>
      <c r="E5853" s="24">
        <v>371</v>
      </c>
      <c r="F5853">
        <v>1</v>
      </c>
      <c r="G5853">
        <v>3.3</v>
      </c>
      <c r="H5853">
        <v>0.9</v>
      </c>
      <c r="I5853" t="s">
        <v>21</v>
      </c>
      <c r="J5853">
        <v>152</v>
      </c>
      <c r="K5853">
        <v>73</v>
      </c>
      <c r="L5853">
        <v>160</v>
      </c>
      <c r="M5853" t="s">
        <v>227</v>
      </c>
      <c r="N5853" t="s">
        <v>34</v>
      </c>
      <c r="O5853" t="s">
        <v>228</v>
      </c>
      <c r="P5853">
        <f t="shared" si="273"/>
        <v>3.996</v>
      </c>
      <c r="Q5853">
        <f t="shared" si="274"/>
        <v>-0.69600000000000017</v>
      </c>
      <c r="R5853">
        <f t="shared" si="275"/>
        <v>0.45624999999999999</v>
      </c>
    </row>
    <row r="5854" spans="1:18" x14ac:dyDescent="0.25">
      <c r="A5854" t="s">
        <v>143</v>
      </c>
      <c r="B5854" t="s">
        <v>8</v>
      </c>
      <c r="C5854" s="1">
        <v>44950</v>
      </c>
      <c r="D5854" s="1">
        <v>45321</v>
      </c>
      <c r="E5854" s="24">
        <v>371</v>
      </c>
      <c r="F5854">
        <v>1</v>
      </c>
      <c r="G5854">
        <v>3.9</v>
      </c>
      <c r="H5854">
        <v>1.1000000000000001</v>
      </c>
      <c r="I5854" t="s">
        <v>21</v>
      </c>
      <c r="J5854">
        <v>152</v>
      </c>
      <c r="K5854">
        <v>73</v>
      </c>
      <c r="L5854">
        <v>160</v>
      </c>
      <c r="M5854" t="s">
        <v>227</v>
      </c>
      <c r="N5854" t="s">
        <v>34</v>
      </c>
      <c r="O5854" t="s">
        <v>228</v>
      </c>
      <c r="P5854">
        <f t="shared" si="273"/>
        <v>3.996</v>
      </c>
      <c r="Q5854">
        <f t="shared" si="274"/>
        <v>-9.6000000000000085E-2</v>
      </c>
      <c r="R5854">
        <f t="shared" si="275"/>
        <v>0.45624999999999999</v>
      </c>
    </row>
    <row r="5855" spans="1:18" x14ac:dyDescent="0.25">
      <c r="A5855" t="s">
        <v>143</v>
      </c>
      <c r="B5855" t="s">
        <v>8</v>
      </c>
      <c r="C5855" s="1">
        <v>44950</v>
      </c>
      <c r="D5855" s="1">
        <v>45321</v>
      </c>
      <c r="E5855" s="24">
        <v>371</v>
      </c>
      <c r="F5855">
        <v>1</v>
      </c>
      <c r="G5855">
        <v>3.1</v>
      </c>
      <c r="H5855">
        <v>0.9</v>
      </c>
      <c r="I5855" t="s">
        <v>21</v>
      </c>
      <c r="J5855">
        <v>152</v>
      </c>
      <c r="K5855">
        <v>73</v>
      </c>
      <c r="L5855">
        <v>160</v>
      </c>
      <c r="M5855" t="s">
        <v>227</v>
      </c>
      <c r="N5855" t="s">
        <v>34</v>
      </c>
      <c r="O5855" t="s">
        <v>228</v>
      </c>
      <c r="P5855">
        <f t="shared" si="273"/>
        <v>3.996</v>
      </c>
      <c r="Q5855">
        <f t="shared" si="274"/>
        <v>-0.89599999999999991</v>
      </c>
      <c r="R5855">
        <f t="shared" si="275"/>
        <v>0.45624999999999999</v>
      </c>
    </row>
    <row r="5856" spans="1:18" x14ac:dyDescent="0.25">
      <c r="A5856" t="s">
        <v>143</v>
      </c>
      <c r="B5856" t="s">
        <v>8</v>
      </c>
      <c r="C5856" s="1">
        <v>44950</v>
      </c>
      <c r="D5856" s="1">
        <v>45321</v>
      </c>
      <c r="E5856" s="24">
        <v>371</v>
      </c>
      <c r="F5856">
        <v>1</v>
      </c>
      <c r="G5856">
        <v>2.8</v>
      </c>
      <c r="H5856">
        <v>0.8</v>
      </c>
      <c r="I5856" t="s">
        <v>21</v>
      </c>
      <c r="J5856">
        <v>152</v>
      </c>
      <c r="K5856">
        <v>73</v>
      </c>
      <c r="L5856">
        <v>160</v>
      </c>
      <c r="M5856" t="s">
        <v>227</v>
      </c>
      <c r="N5856" t="s">
        <v>34</v>
      </c>
      <c r="O5856" t="s">
        <v>228</v>
      </c>
      <c r="P5856">
        <f t="shared" si="273"/>
        <v>3.996</v>
      </c>
      <c r="Q5856">
        <f t="shared" si="274"/>
        <v>-1.1960000000000002</v>
      </c>
      <c r="R5856">
        <f t="shared" si="275"/>
        <v>0.45624999999999999</v>
      </c>
    </row>
    <row r="5857" spans="1:18" x14ac:dyDescent="0.25">
      <c r="A5857" t="s">
        <v>143</v>
      </c>
      <c r="B5857" t="s">
        <v>8</v>
      </c>
      <c r="C5857" s="1">
        <v>44950</v>
      </c>
      <c r="D5857" s="1">
        <v>45321</v>
      </c>
      <c r="E5857" s="24">
        <v>371</v>
      </c>
      <c r="F5857">
        <v>1</v>
      </c>
      <c r="G5857">
        <v>3.2</v>
      </c>
      <c r="H5857">
        <v>1</v>
      </c>
      <c r="I5857" t="s">
        <v>21</v>
      </c>
      <c r="J5857">
        <v>152</v>
      </c>
      <c r="K5857">
        <v>73</v>
      </c>
      <c r="L5857">
        <v>160</v>
      </c>
      <c r="M5857" t="s">
        <v>227</v>
      </c>
      <c r="N5857" t="s">
        <v>34</v>
      </c>
      <c r="O5857" t="s">
        <v>228</v>
      </c>
      <c r="P5857">
        <f t="shared" si="273"/>
        <v>3.996</v>
      </c>
      <c r="Q5857">
        <f t="shared" si="274"/>
        <v>-0.79599999999999982</v>
      </c>
      <c r="R5857">
        <f t="shared" si="275"/>
        <v>0.45624999999999999</v>
      </c>
    </row>
    <row r="5858" spans="1:18" x14ac:dyDescent="0.25">
      <c r="A5858" t="s">
        <v>143</v>
      </c>
      <c r="B5858" t="s">
        <v>8</v>
      </c>
      <c r="C5858" s="1">
        <v>44950</v>
      </c>
      <c r="D5858" s="1">
        <v>45321</v>
      </c>
      <c r="E5858" s="24">
        <v>371</v>
      </c>
      <c r="F5858">
        <v>1</v>
      </c>
      <c r="G5858">
        <v>2.9</v>
      </c>
      <c r="H5858">
        <v>0.7</v>
      </c>
      <c r="I5858" t="s">
        <v>21</v>
      </c>
      <c r="J5858">
        <v>152</v>
      </c>
      <c r="K5858">
        <v>73</v>
      </c>
      <c r="L5858">
        <v>160</v>
      </c>
      <c r="M5858" t="s">
        <v>227</v>
      </c>
      <c r="N5858" t="s">
        <v>34</v>
      </c>
      <c r="O5858" t="s">
        <v>228</v>
      </c>
      <c r="P5858">
        <f t="shared" si="273"/>
        <v>3.996</v>
      </c>
      <c r="Q5858">
        <f t="shared" si="274"/>
        <v>-1.0960000000000001</v>
      </c>
      <c r="R5858">
        <f t="shared" si="275"/>
        <v>0.45624999999999999</v>
      </c>
    </row>
    <row r="5859" spans="1:18" x14ac:dyDescent="0.25">
      <c r="A5859" t="s">
        <v>143</v>
      </c>
      <c r="B5859" t="s">
        <v>8</v>
      </c>
      <c r="C5859" s="1">
        <v>44950</v>
      </c>
      <c r="D5859" s="1">
        <v>45321</v>
      </c>
      <c r="E5859" s="24">
        <v>371</v>
      </c>
      <c r="F5859">
        <v>1</v>
      </c>
      <c r="G5859">
        <v>3.4</v>
      </c>
      <c r="H5859">
        <v>1</v>
      </c>
      <c r="I5859" t="s">
        <v>21</v>
      </c>
      <c r="J5859">
        <v>152</v>
      </c>
      <c r="K5859">
        <v>73</v>
      </c>
      <c r="L5859">
        <v>160</v>
      </c>
      <c r="M5859" t="s">
        <v>227</v>
      </c>
      <c r="N5859" t="s">
        <v>34</v>
      </c>
      <c r="O5859" t="s">
        <v>228</v>
      </c>
      <c r="P5859">
        <f t="shared" si="273"/>
        <v>3.996</v>
      </c>
      <c r="Q5859">
        <f t="shared" si="274"/>
        <v>-0.59600000000000009</v>
      </c>
      <c r="R5859">
        <f t="shared" si="275"/>
        <v>0.45624999999999999</v>
      </c>
    </row>
    <row r="5860" spans="1:18" x14ac:dyDescent="0.25">
      <c r="A5860" t="s">
        <v>143</v>
      </c>
      <c r="B5860" t="s">
        <v>8</v>
      </c>
      <c r="C5860" s="1">
        <v>44950</v>
      </c>
      <c r="D5860" s="1">
        <v>45321</v>
      </c>
      <c r="E5860" s="24">
        <v>371</v>
      </c>
      <c r="F5860">
        <v>1</v>
      </c>
      <c r="G5860">
        <v>3.8</v>
      </c>
      <c r="H5860">
        <v>0.8</v>
      </c>
      <c r="I5860" t="s">
        <v>21</v>
      </c>
      <c r="J5860">
        <v>152</v>
      </c>
      <c r="K5860">
        <v>73</v>
      </c>
      <c r="L5860">
        <v>160</v>
      </c>
      <c r="M5860" t="s">
        <v>227</v>
      </c>
      <c r="N5860" t="s">
        <v>34</v>
      </c>
      <c r="O5860" t="s">
        <v>228</v>
      </c>
      <c r="P5860">
        <f t="shared" si="273"/>
        <v>3.996</v>
      </c>
      <c r="Q5860">
        <f t="shared" si="274"/>
        <v>-0.19600000000000017</v>
      </c>
      <c r="R5860">
        <f t="shared" si="275"/>
        <v>0.45624999999999999</v>
      </c>
    </row>
    <row r="5861" spans="1:18" x14ac:dyDescent="0.25">
      <c r="A5861" t="s">
        <v>143</v>
      </c>
      <c r="B5861" t="s">
        <v>8</v>
      </c>
      <c r="C5861" s="1">
        <v>44950</v>
      </c>
      <c r="D5861" s="1">
        <v>45321</v>
      </c>
      <c r="E5861" s="24">
        <v>371</v>
      </c>
      <c r="F5861">
        <v>1</v>
      </c>
      <c r="G5861">
        <v>4.3</v>
      </c>
      <c r="H5861">
        <v>1.2</v>
      </c>
      <c r="I5861" t="s">
        <v>21</v>
      </c>
      <c r="J5861">
        <v>152</v>
      </c>
      <c r="K5861">
        <v>73</v>
      </c>
      <c r="L5861">
        <v>160</v>
      </c>
      <c r="M5861" t="s">
        <v>227</v>
      </c>
      <c r="N5861" t="s">
        <v>34</v>
      </c>
      <c r="O5861" t="s">
        <v>228</v>
      </c>
      <c r="P5861">
        <f t="shared" si="273"/>
        <v>3.996</v>
      </c>
      <c r="Q5861">
        <f t="shared" si="274"/>
        <v>0.30399999999999983</v>
      </c>
      <c r="R5861">
        <f t="shared" si="275"/>
        <v>0.45624999999999999</v>
      </c>
    </row>
    <row r="5862" spans="1:18" x14ac:dyDescent="0.25">
      <c r="A5862" t="s">
        <v>143</v>
      </c>
      <c r="B5862" t="s">
        <v>8</v>
      </c>
      <c r="C5862" s="1">
        <v>44950</v>
      </c>
      <c r="D5862" s="1">
        <v>45321</v>
      </c>
      <c r="E5862" s="24">
        <v>371</v>
      </c>
      <c r="F5862">
        <v>1</v>
      </c>
      <c r="G5862">
        <v>3.1</v>
      </c>
      <c r="H5862">
        <v>0.8</v>
      </c>
      <c r="I5862" t="s">
        <v>21</v>
      </c>
      <c r="J5862">
        <v>152</v>
      </c>
      <c r="K5862">
        <v>73</v>
      </c>
      <c r="L5862">
        <v>160</v>
      </c>
      <c r="M5862" t="s">
        <v>227</v>
      </c>
      <c r="N5862" t="s">
        <v>34</v>
      </c>
      <c r="O5862" t="s">
        <v>228</v>
      </c>
      <c r="P5862">
        <f t="shared" si="273"/>
        <v>3.996</v>
      </c>
      <c r="Q5862">
        <f t="shared" si="274"/>
        <v>-0.89599999999999991</v>
      </c>
      <c r="R5862">
        <f t="shared" si="275"/>
        <v>0.45624999999999999</v>
      </c>
    </row>
    <row r="5863" spans="1:18" x14ac:dyDescent="0.25">
      <c r="A5863" t="s">
        <v>143</v>
      </c>
      <c r="B5863" t="s">
        <v>8</v>
      </c>
      <c r="C5863" s="1">
        <v>44950</v>
      </c>
      <c r="D5863" s="1">
        <v>45321</v>
      </c>
      <c r="E5863" s="24">
        <v>371</v>
      </c>
      <c r="F5863">
        <v>1</v>
      </c>
      <c r="G5863">
        <v>3.4</v>
      </c>
      <c r="H5863">
        <v>0.9</v>
      </c>
      <c r="I5863" t="s">
        <v>21</v>
      </c>
      <c r="J5863">
        <v>152</v>
      </c>
      <c r="K5863">
        <v>73</v>
      </c>
      <c r="L5863">
        <v>160</v>
      </c>
      <c r="M5863" t="s">
        <v>227</v>
      </c>
      <c r="N5863" t="s">
        <v>34</v>
      </c>
      <c r="O5863" t="s">
        <v>228</v>
      </c>
      <c r="P5863">
        <f t="shared" si="273"/>
        <v>3.996</v>
      </c>
      <c r="Q5863">
        <f t="shared" si="274"/>
        <v>-0.59600000000000009</v>
      </c>
      <c r="R5863">
        <f t="shared" si="275"/>
        <v>0.45624999999999999</v>
      </c>
    </row>
    <row r="5864" spans="1:18" x14ac:dyDescent="0.25">
      <c r="A5864" t="s">
        <v>143</v>
      </c>
      <c r="B5864" t="s">
        <v>8</v>
      </c>
      <c r="C5864" s="1">
        <v>44950</v>
      </c>
      <c r="D5864" s="1">
        <v>45321</v>
      </c>
      <c r="E5864" s="24">
        <v>371</v>
      </c>
      <c r="F5864">
        <v>1</v>
      </c>
      <c r="G5864">
        <v>2.9</v>
      </c>
      <c r="H5864">
        <v>0.7</v>
      </c>
      <c r="I5864" t="s">
        <v>21</v>
      </c>
      <c r="J5864">
        <v>152</v>
      </c>
      <c r="K5864">
        <v>73</v>
      </c>
      <c r="L5864">
        <v>160</v>
      </c>
      <c r="M5864" t="s">
        <v>227</v>
      </c>
      <c r="N5864" t="s">
        <v>34</v>
      </c>
      <c r="O5864" t="s">
        <v>228</v>
      </c>
      <c r="P5864">
        <f t="shared" si="273"/>
        <v>3.996</v>
      </c>
      <c r="Q5864">
        <f t="shared" si="274"/>
        <v>-1.0960000000000001</v>
      </c>
      <c r="R5864">
        <f t="shared" si="275"/>
        <v>0.45624999999999999</v>
      </c>
    </row>
    <row r="5865" spans="1:18" x14ac:dyDescent="0.25">
      <c r="A5865" t="s">
        <v>143</v>
      </c>
      <c r="B5865" t="s">
        <v>8</v>
      </c>
      <c r="C5865" s="1">
        <v>44950</v>
      </c>
      <c r="D5865" s="1">
        <v>45321</v>
      </c>
      <c r="E5865" s="24">
        <v>371</v>
      </c>
      <c r="F5865">
        <v>1</v>
      </c>
      <c r="G5865">
        <v>3.3</v>
      </c>
      <c r="H5865">
        <v>1</v>
      </c>
      <c r="I5865" t="s">
        <v>21</v>
      </c>
      <c r="J5865">
        <v>152</v>
      </c>
      <c r="K5865">
        <v>73</v>
      </c>
      <c r="L5865">
        <v>160</v>
      </c>
      <c r="M5865" t="s">
        <v>227</v>
      </c>
      <c r="N5865" t="s">
        <v>34</v>
      </c>
      <c r="O5865" t="s">
        <v>228</v>
      </c>
      <c r="P5865">
        <f t="shared" si="273"/>
        <v>3.996</v>
      </c>
      <c r="Q5865">
        <f t="shared" si="274"/>
        <v>-0.69600000000000017</v>
      </c>
      <c r="R5865">
        <f t="shared" si="275"/>
        <v>0.45624999999999999</v>
      </c>
    </row>
    <row r="5866" spans="1:18" x14ac:dyDescent="0.25">
      <c r="A5866" t="s">
        <v>143</v>
      </c>
      <c r="B5866" t="s">
        <v>8</v>
      </c>
      <c r="C5866" s="1">
        <v>44950</v>
      </c>
      <c r="D5866" s="1">
        <v>45321</v>
      </c>
      <c r="E5866" s="24">
        <v>371</v>
      </c>
      <c r="F5866">
        <v>1</v>
      </c>
      <c r="G5866">
        <v>3</v>
      </c>
      <c r="H5866">
        <v>0.8</v>
      </c>
      <c r="I5866" t="s">
        <v>21</v>
      </c>
      <c r="J5866">
        <v>152</v>
      </c>
      <c r="K5866">
        <v>73</v>
      </c>
      <c r="L5866">
        <v>160</v>
      </c>
      <c r="M5866" t="s">
        <v>227</v>
      </c>
      <c r="N5866" t="s">
        <v>34</v>
      </c>
      <c r="O5866" t="s">
        <v>228</v>
      </c>
      <c r="P5866">
        <f t="shared" si="273"/>
        <v>3.996</v>
      </c>
      <c r="Q5866">
        <f t="shared" si="274"/>
        <v>-0.996</v>
      </c>
      <c r="R5866">
        <f t="shared" si="275"/>
        <v>0.45624999999999999</v>
      </c>
    </row>
    <row r="5867" spans="1:18" x14ac:dyDescent="0.25">
      <c r="A5867" t="s">
        <v>143</v>
      </c>
      <c r="B5867" t="s">
        <v>8</v>
      </c>
      <c r="C5867" s="1">
        <v>44950</v>
      </c>
      <c r="D5867" s="1">
        <v>45321</v>
      </c>
      <c r="E5867" s="24">
        <v>371</v>
      </c>
      <c r="F5867">
        <v>1</v>
      </c>
      <c r="G5867">
        <v>3.4</v>
      </c>
      <c r="H5867">
        <v>1</v>
      </c>
      <c r="I5867" t="s">
        <v>21</v>
      </c>
      <c r="J5867">
        <v>152</v>
      </c>
      <c r="K5867">
        <v>73</v>
      </c>
      <c r="L5867">
        <v>160</v>
      </c>
      <c r="M5867" t="s">
        <v>227</v>
      </c>
      <c r="N5867" t="s">
        <v>34</v>
      </c>
      <c r="O5867" t="s">
        <v>228</v>
      </c>
      <c r="P5867">
        <f t="shared" si="273"/>
        <v>3.996</v>
      </c>
      <c r="Q5867">
        <f t="shared" si="274"/>
        <v>-0.59600000000000009</v>
      </c>
      <c r="R5867">
        <f t="shared" si="275"/>
        <v>0.45624999999999999</v>
      </c>
    </row>
    <row r="5868" spans="1:18" x14ac:dyDescent="0.25">
      <c r="A5868" t="s">
        <v>143</v>
      </c>
      <c r="B5868" t="s">
        <v>8</v>
      </c>
      <c r="C5868" s="1">
        <v>44950</v>
      </c>
      <c r="D5868" s="1">
        <v>45321</v>
      </c>
      <c r="E5868" s="24">
        <v>371</v>
      </c>
      <c r="F5868">
        <v>1</v>
      </c>
      <c r="G5868">
        <v>3</v>
      </c>
      <c r="H5868">
        <v>0.8</v>
      </c>
      <c r="I5868" t="s">
        <v>21</v>
      </c>
      <c r="J5868">
        <v>152</v>
      </c>
      <c r="K5868">
        <v>73</v>
      </c>
      <c r="L5868">
        <v>160</v>
      </c>
      <c r="M5868" t="s">
        <v>227</v>
      </c>
      <c r="N5868" t="s">
        <v>34</v>
      </c>
      <c r="O5868" t="s">
        <v>228</v>
      </c>
      <c r="P5868">
        <f t="shared" si="273"/>
        <v>3.996</v>
      </c>
      <c r="Q5868">
        <f t="shared" si="274"/>
        <v>-0.996</v>
      </c>
      <c r="R5868">
        <f t="shared" si="275"/>
        <v>0.45624999999999999</v>
      </c>
    </row>
    <row r="5869" spans="1:18" x14ac:dyDescent="0.25">
      <c r="A5869" t="s">
        <v>143</v>
      </c>
      <c r="B5869" t="s">
        <v>8</v>
      </c>
      <c r="C5869" s="1">
        <v>44950</v>
      </c>
      <c r="D5869" s="1">
        <v>45321</v>
      </c>
      <c r="E5869" s="24">
        <v>371</v>
      </c>
      <c r="F5869">
        <v>1</v>
      </c>
      <c r="G5869">
        <v>3.8</v>
      </c>
      <c r="H5869">
        <v>1.1000000000000001</v>
      </c>
      <c r="I5869" t="s">
        <v>21</v>
      </c>
      <c r="J5869">
        <v>152</v>
      </c>
      <c r="K5869">
        <v>73</v>
      </c>
      <c r="L5869">
        <v>160</v>
      </c>
      <c r="M5869" t="s">
        <v>227</v>
      </c>
      <c r="N5869" t="s">
        <v>34</v>
      </c>
      <c r="O5869" t="s">
        <v>228</v>
      </c>
      <c r="P5869">
        <f t="shared" si="273"/>
        <v>3.996</v>
      </c>
      <c r="Q5869">
        <f t="shared" si="274"/>
        <v>-0.19600000000000017</v>
      </c>
      <c r="R5869">
        <f t="shared" si="275"/>
        <v>0.45624999999999999</v>
      </c>
    </row>
    <row r="5870" spans="1:18" x14ac:dyDescent="0.25">
      <c r="A5870" t="s">
        <v>143</v>
      </c>
      <c r="B5870" t="s">
        <v>8</v>
      </c>
      <c r="C5870" s="1">
        <v>44950</v>
      </c>
      <c r="D5870" s="1">
        <v>45321</v>
      </c>
      <c r="E5870" s="24">
        <v>371</v>
      </c>
      <c r="F5870">
        <v>1</v>
      </c>
      <c r="G5870">
        <v>2.7</v>
      </c>
      <c r="H5870">
        <v>0.7</v>
      </c>
      <c r="I5870" t="s">
        <v>21</v>
      </c>
      <c r="J5870">
        <v>152</v>
      </c>
      <c r="K5870">
        <v>73</v>
      </c>
      <c r="L5870">
        <v>160</v>
      </c>
      <c r="M5870" t="s">
        <v>227</v>
      </c>
      <c r="N5870" t="s">
        <v>34</v>
      </c>
      <c r="O5870" t="s">
        <v>228</v>
      </c>
      <c r="P5870">
        <f t="shared" si="273"/>
        <v>3.996</v>
      </c>
      <c r="Q5870">
        <f t="shared" si="274"/>
        <v>-1.2959999999999998</v>
      </c>
      <c r="R5870">
        <f t="shared" si="275"/>
        <v>0.45624999999999999</v>
      </c>
    </row>
    <row r="5871" spans="1:18" x14ac:dyDescent="0.25">
      <c r="A5871" t="s">
        <v>143</v>
      </c>
      <c r="B5871" t="s">
        <v>8</v>
      </c>
      <c r="C5871" s="1">
        <v>44950</v>
      </c>
      <c r="D5871" s="1">
        <v>45321</v>
      </c>
      <c r="E5871" s="24">
        <v>371</v>
      </c>
      <c r="F5871">
        <v>1</v>
      </c>
      <c r="G5871">
        <v>3.9</v>
      </c>
      <c r="H5871">
        <v>1.1000000000000001</v>
      </c>
      <c r="I5871" t="s">
        <v>21</v>
      </c>
      <c r="J5871">
        <v>152</v>
      </c>
      <c r="K5871">
        <v>73</v>
      </c>
      <c r="L5871">
        <v>160</v>
      </c>
      <c r="M5871" t="s">
        <v>227</v>
      </c>
      <c r="N5871" t="s">
        <v>34</v>
      </c>
      <c r="O5871" t="s">
        <v>228</v>
      </c>
      <c r="P5871">
        <f t="shared" si="273"/>
        <v>3.996</v>
      </c>
      <c r="Q5871">
        <f t="shared" si="274"/>
        <v>-9.6000000000000085E-2</v>
      </c>
      <c r="R5871">
        <f t="shared" si="275"/>
        <v>0.45624999999999999</v>
      </c>
    </row>
    <row r="5872" spans="1:18" x14ac:dyDescent="0.25">
      <c r="A5872" t="s">
        <v>143</v>
      </c>
      <c r="B5872" t="s">
        <v>8</v>
      </c>
      <c r="C5872" s="1">
        <v>44950</v>
      </c>
      <c r="D5872" s="1">
        <v>45321</v>
      </c>
      <c r="E5872" s="24">
        <v>371</v>
      </c>
      <c r="F5872">
        <v>1</v>
      </c>
      <c r="G5872">
        <v>3.1</v>
      </c>
      <c r="H5872">
        <v>0.8</v>
      </c>
      <c r="I5872" t="s">
        <v>21</v>
      </c>
      <c r="J5872">
        <v>152</v>
      </c>
      <c r="K5872">
        <v>73</v>
      </c>
      <c r="L5872">
        <v>160</v>
      </c>
      <c r="M5872" t="s">
        <v>227</v>
      </c>
      <c r="N5872" t="s">
        <v>34</v>
      </c>
      <c r="O5872" t="s">
        <v>228</v>
      </c>
      <c r="P5872">
        <f t="shared" si="273"/>
        <v>3.996</v>
      </c>
      <c r="Q5872">
        <f t="shared" si="274"/>
        <v>-0.89599999999999991</v>
      </c>
      <c r="R5872">
        <f t="shared" si="275"/>
        <v>0.45624999999999999</v>
      </c>
    </row>
    <row r="5873" spans="1:18" x14ac:dyDescent="0.25">
      <c r="A5873" t="s">
        <v>143</v>
      </c>
      <c r="B5873" t="s">
        <v>8</v>
      </c>
      <c r="C5873" s="1">
        <v>44950</v>
      </c>
      <c r="D5873" s="1">
        <v>45321</v>
      </c>
      <c r="E5873" s="24">
        <v>371</v>
      </c>
      <c r="F5873">
        <v>1</v>
      </c>
      <c r="G5873">
        <v>3.4</v>
      </c>
      <c r="H5873">
        <v>0.9</v>
      </c>
      <c r="I5873" t="s">
        <v>21</v>
      </c>
      <c r="J5873">
        <v>152</v>
      </c>
      <c r="K5873">
        <v>73</v>
      </c>
      <c r="L5873">
        <v>160</v>
      </c>
      <c r="M5873" t="s">
        <v>227</v>
      </c>
      <c r="N5873" t="s">
        <v>34</v>
      </c>
      <c r="O5873" t="s">
        <v>228</v>
      </c>
      <c r="P5873">
        <f t="shared" si="273"/>
        <v>3.996</v>
      </c>
      <c r="Q5873">
        <f t="shared" si="274"/>
        <v>-0.59600000000000009</v>
      </c>
      <c r="R5873">
        <f t="shared" si="275"/>
        <v>0.45624999999999999</v>
      </c>
    </row>
    <row r="5874" spans="1:18" x14ac:dyDescent="0.25">
      <c r="A5874" t="s">
        <v>143</v>
      </c>
      <c r="B5874" t="s">
        <v>8</v>
      </c>
      <c r="C5874" s="1">
        <v>44950</v>
      </c>
      <c r="D5874" s="1">
        <v>45321</v>
      </c>
      <c r="E5874" s="24">
        <v>371</v>
      </c>
      <c r="F5874">
        <v>1</v>
      </c>
      <c r="G5874">
        <v>2.8</v>
      </c>
      <c r="H5874">
        <v>0.8</v>
      </c>
      <c r="I5874" t="s">
        <v>21</v>
      </c>
      <c r="J5874">
        <v>152</v>
      </c>
      <c r="K5874">
        <v>73</v>
      </c>
      <c r="L5874">
        <v>160</v>
      </c>
      <c r="M5874" t="s">
        <v>227</v>
      </c>
      <c r="N5874" t="s">
        <v>34</v>
      </c>
      <c r="O5874" t="s">
        <v>228</v>
      </c>
      <c r="P5874">
        <f t="shared" si="273"/>
        <v>3.996</v>
      </c>
      <c r="Q5874">
        <f t="shared" si="274"/>
        <v>-1.1960000000000002</v>
      </c>
      <c r="R5874">
        <f t="shared" si="275"/>
        <v>0.45624999999999999</v>
      </c>
    </row>
    <row r="5875" spans="1:18" x14ac:dyDescent="0.25">
      <c r="A5875" t="s">
        <v>143</v>
      </c>
      <c r="B5875" t="s">
        <v>8</v>
      </c>
      <c r="C5875" s="1">
        <v>44950</v>
      </c>
      <c r="D5875" s="1">
        <v>45321</v>
      </c>
      <c r="E5875" s="24">
        <v>371</v>
      </c>
      <c r="F5875">
        <v>1</v>
      </c>
      <c r="G5875">
        <v>3.7</v>
      </c>
      <c r="H5875">
        <v>1</v>
      </c>
      <c r="I5875" t="s">
        <v>21</v>
      </c>
      <c r="J5875">
        <v>152</v>
      </c>
      <c r="K5875">
        <v>73</v>
      </c>
      <c r="L5875">
        <v>160</v>
      </c>
      <c r="M5875" t="s">
        <v>227</v>
      </c>
      <c r="N5875" t="s">
        <v>34</v>
      </c>
      <c r="O5875" t="s">
        <v>228</v>
      </c>
      <c r="P5875">
        <f t="shared" si="273"/>
        <v>3.996</v>
      </c>
      <c r="Q5875">
        <f t="shared" si="274"/>
        <v>-0.29599999999999982</v>
      </c>
      <c r="R5875">
        <f t="shared" si="275"/>
        <v>0.45624999999999999</v>
      </c>
    </row>
    <row r="5876" spans="1:18" x14ac:dyDescent="0.25">
      <c r="A5876" t="s">
        <v>143</v>
      </c>
      <c r="B5876" t="s">
        <v>8</v>
      </c>
      <c r="C5876" s="1">
        <v>44950</v>
      </c>
      <c r="D5876" s="1">
        <v>45321</v>
      </c>
      <c r="E5876" s="24">
        <v>371</v>
      </c>
      <c r="F5876">
        <v>1</v>
      </c>
      <c r="G5876">
        <v>2.6</v>
      </c>
      <c r="H5876">
        <v>0.7</v>
      </c>
      <c r="I5876" t="s">
        <v>21</v>
      </c>
      <c r="J5876">
        <v>152</v>
      </c>
      <c r="K5876">
        <v>73</v>
      </c>
      <c r="L5876">
        <v>160</v>
      </c>
      <c r="M5876" t="s">
        <v>227</v>
      </c>
      <c r="N5876" t="s">
        <v>34</v>
      </c>
      <c r="O5876" t="s">
        <v>228</v>
      </c>
      <c r="P5876">
        <f t="shared" si="273"/>
        <v>3.996</v>
      </c>
      <c r="Q5876">
        <f t="shared" si="274"/>
        <v>-1.3959999999999999</v>
      </c>
      <c r="R5876">
        <f t="shared" si="275"/>
        <v>0.45624999999999999</v>
      </c>
    </row>
    <row r="5877" spans="1:18" x14ac:dyDescent="0.25">
      <c r="A5877" t="s">
        <v>143</v>
      </c>
      <c r="B5877" t="s">
        <v>8</v>
      </c>
      <c r="C5877" s="1">
        <v>44950</v>
      </c>
      <c r="D5877" s="1">
        <v>45321</v>
      </c>
      <c r="E5877" s="24">
        <v>371</v>
      </c>
      <c r="F5877">
        <v>1</v>
      </c>
      <c r="G5877">
        <v>3.5</v>
      </c>
      <c r="H5877">
        <v>0.9</v>
      </c>
      <c r="I5877" t="s">
        <v>21</v>
      </c>
      <c r="J5877">
        <v>152</v>
      </c>
      <c r="K5877">
        <v>73</v>
      </c>
      <c r="L5877">
        <v>160</v>
      </c>
      <c r="M5877" t="s">
        <v>227</v>
      </c>
      <c r="N5877" t="s">
        <v>34</v>
      </c>
      <c r="O5877" t="s">
        <v>228</v>
      </c>
      <c r="P5877">
        <f t="shared" si="273"/>
        <v>3.996</v>
      </c>
      <c r="Q5877">
        <f t="shared" si="274"/>
        <v>-0.496</v>
      </c>
      <c r="R5877">
        <f t="shared" si="275"/>
        <v>0.45624999999999999</v>
      </c>
    </row>
    <row r="5878" spans="1:18" x14ac:dyDescent="0.25">
      <c r="A5878" t="s">
        <v>143</v>
      </c>
      <c r="B5878" t="s">
        <v>8</v>
      </c>
      <c r="C5878" s="1">
        <v>44950</v>
      </c>
      <c r="D5878" s="1">
        <v>45321</v>
      </c>
      <c r="E5878" s="24">
        <v>371</v>
      </c>
      <c r="F5878">
        <v>1</v>
      </c>
      <c r="G5878">
        <v>4</v>
      </c>
      <c r="H5878">
        <v>1.1000000000000001</v>
      </c>
      <c r="I5878" t="s">
        <v>21</v>
      </c>
      <c r="J5878">
        <v>152</v>
      </c>
      <c r="K5878">
        <v>73</v>
      </c>
      <c r="L5878">
        <v>160</v>
      </c>
      <c r="M5878" t="s">
        <v>227</v>
      </c>
      <c r="N5878" t="s">
        <v>34</v>
      </c>
      <c r="O5878" t="s">
        <v>228</v>
      </c>
      <c r="P5878">
        <f t="shared" si="273"/>
        <v>3.996</v>
      </c>
      <c r="Q5878">
        <f t="shared" si="274"/>
        <v>4.0000000000000036E-3</v>
      </c>
      <c r="R5878">
        <f t="shared" si="275"/>
        <v>0.45624999999999999</v>
      </c>
    </row>
    <row r="5879" spans="1:18" x14ac:dyDescent="0.25">
      <c r="A5879" t="s">
        <v>143</v>
      </c>
      <c r="B5879" t="s">
        <v>8</v>
      </c>
      <c r="C5879" s="1">
        <v>44950</v>
      </c>
      <c r="D5879" s="1">
        <v>45321</v>
      </c>
      <c r="E5879" s="24">
        <v>371</v>
      </c>
      <c r="F5879">
        <v>1</v>
      </c>
      <c r="G5879">
        <v>3.4</v>
      </c>
      <c r="H5879">
        <v>1</v>
      </c>
      <c r="I5879" t="s">
        <v>21</v>
      </c>
      <c r="J5879">
        <v>152</v>
      </c>
      <c r="K5879">
        <v>73</v>
      </c>
      <c r="L5879">
        <v>160</v>
      </c>
      <c r="M5879" t="s">
        <v>227</v>
      </c>
      <c r="N5879" t="s">
        <v>34</v>
      </c>
      <c r="O5879" t="s">
        <v>228</v>
      </c>
      <c r="P5879">
        <f t="shared" si="273"/>
        <v>3.996</v>
      </c>
      <c r="Q5879">
        <f t="shared" si="274"/>
        <v>-0.59600000000000009</v>
      </c>
      <c r="R5879">
        <f t="shared" si="275"/>
        <v>0.45624999999999999</v>
      </c>
    </row>
    <row r="5880" spans="1:18" x14ac:dyDescent="0.25">
      <c r="A5880" t="s">
        <v>143</v>
      </c>
      <c r="B5880" t="s">
        <v>8</v>
      </c>
      <c r="C5880" s="1">
        <v>44950</v>
      </c>
      <c r="D5880" s="1">
        <v>45321</v>
      </c>
      <c r="E5880" s="24">
        <v>371</v>
      </c>
      <c r="F5880">
        <v>1</v>
      </c>
      <c r="G5880">
        <v>2.9</v>
      </c>
      <c r="H5880">
        <v>0.9</v>
      </c>
      <c r="I5880" t="s">
        <v>21</v>
      </c>
      <c r="J5880">
        <v>152</v>
      </c>
      <c r="K5880">
        <v>73</v>
      </c>
      <c r="L5880">
        <v>160</v>
      </c>
      <c r="M5880" t="s">
        <v>227</v>
      </c>
      <c r="N5880" t="s">
        <v>34</v>
      </c>
      <c r="O5880" t="s">
        <v>228</v>
      </c>
      <c r="P5880">
        <f t="shared" si="273"/>
        <v>3.996</v>
      </c>
      <c r="Q5880">
        <f t="shared" si="274"/>
        <v>-1.0960000000000001</v>
      </c>
      <c r="R5880">
        <f t="shared" si="275"/>
        <v>0.45624999999999999</v>
      </c>
    </row>
    <row r="5881" spans="1:18" x14ac:dyDescent="0.25">
      <c r="A5881" t="s">
        <v>143</v>
      </c>
      <c r="B5881" t="s">
        <v>8</v>
      </c>
      <c r="C5881" s="1">
        <v>44950</v>
      </c>
      <c r="D5881" s="1">
        <v>45321</v>
      </c>
      <c r="E5881" s="24">
        <v>371</v>
      </c>
      <c r="F5881">
        <v>1</v>
      </c>
      <c r="G5881">
        <v>3.5</v>
      </c>
      <c r="H5881">
        <v>1</v>
      </c>
      <c r="I5881" t="s">
        <v>21</v>
      </c>
      <c r="J5881">
        <v>152</v>
      </c>
      <c r="K5881">
        <v>73</v>
      </c>
      <c r="L5881">
        <v>160</v>
      </c>
      <c r="M5881" t="s">
        <v>227</v>
      </c>
      <c r="N5881" t="s">
        <v>34</v>
      </c>
      <c r="O5881" t="s">
        <v>228</v>
      </c>
      <c r="P5881">
        <f t="shared" si="273"/>
        <v>3.996</v>
      </c>
      <c r="Q5881">
        <f t="shared" si="274"/>
        <v>-0.496</v>
      </c>
      <c r="R5881">
        <f t="shared" si="275"/>
        <v>0.45624999999999999</v>
      </c>
    </row>
    <row r="5882" spans="1:18" x14ac:dyDescent="0.25">
      <c r="A5882" t="s">
        <v>143</v>
      </c>
      <c r="B5882" t="s">
        <v>8</v>
      </c>
      <c r="C5882" s="1">
        <v>44950</v>
      </c>
      <c r="D5882" s="1">
        <v>45321</v>
      </c>
      <c r="E5882" s="24">
        <v>371</v>
      </c>
      <c r="F5882">
        <v>1</v>
      </c>
      <c r="G5882">
        <v>2.9</v>
      </c>
      <c r="H5882">
        <v>0.9</v>
      </c>
      <c r="I5882" t="s">
        <v>21</v>
      </c>
      <c r="J5882">
        <v>152</v>
      </c>
      <c r="K5882">
        <v>73</v>
      </c>
      <c r="L5882">
        <v>160</v>
      </c>
      <c r="M5882" t="s">
        <v>227</v>
      </c>
      <c r="N5882" t="s">
        <v>34</v>
      </c>
      <c r="O5882" t="s">
        <v>228</v>
      </c>
      <c r="P5882">
        <f t="shared" si="273"/>
        <v>3.996</v>
      </c>
      <c r="Q5882">
        <f t="shared" si="274"/>
        <v>-1.0960000000000001</v>
      </c>
      <c r="R5882">
        <f t="shared" si="275"/>
        <v>0.45624999999999999</v>
      </c>
    </row>
    <row r="5883" spans="1:18" x14ac:dyDescent="0.25">
      <c r="A5883" t="s">
        <v>143</v>
      </c>
      <c r="B5883" t="s">
        <v>8</v>
      </c>
      <c r="C5883" s="1">
        <v>44950</v>
      </c>
      <c r="D5883" s="1">
        <v>45321</v>
      </c>
      <c r="E5883" s="24">
        <v>371</v>
      </c>
      <c r="F5883">
        <v>1</v>
      </c>
      <c r="G5883">
        <v>3.7</v>
      </c>
      <c r="H5883">
        <v>1</v>
      </c>
      <c r="I5883" t="s">
        <v>21</v>
      </c>
      <c r="J5883">
        <v>152</v>
      </c>
      <c r="K5883">
        <v>73</v>
      </c>
      <c r="L5883">
        <v>160</v>
      </c>
      <c r="M5883" t="s">
        <v>227</v>
      </c>
      <c r="N5883" t="s">
        <v>34</v>
      </c>
      <c r="O5883" t="s">
        <v>228</v>
      </c>
      <c r="P5883">
        <f t="shared" si="273"/>
        <v>3.996</v>
      </c>
      <c r="Q5883">
        <f t="shared" si="274"/>
        <v>-0.29599999999999982</v>
      </c>
      <c r="R5883">
        <f t="shared" si="275"/>
        <v>0.45624999999999999</v>
      </c>
    </row>
    <row r="5884" spans="1:18" x14ac:dyDescent="0.25">
      <c r="A5884" t="s">
        <v>143</v>
      </c>
      <c r="B5884" t="s">
        <v>8</v>
      </c>
      <c r="C5884" s="1">
        <v>44950</v>
      </c>
      <c r="D5884" s="1">
        <v>45321</v>
      </c>
      <c r="E5884" s="24">
        <v>371</v>
      </c>
      <c r="F5884">
        <v>1</v>
      </c>
      <c r="G5884">
        <v>2.7</v>
      </c>
      <c r="H5884">
        <v>0.7</v>
      </c>
      <c r="I5884" t="s">
        <v>21</v>
      </c>
      <c r="J5884">
        <v>152</v>
      </c>
      <c r="K5884">
        <v>73</v>
      </c>
      <c r="L5884">
        <v>160</v>
      </c>
      <c r="M5884" t="s">
        <v>227</v>
      </c>
      <c r="N5884" t="s">
        <v>34</v>
      </c>
      <c r="O5884" t="s">
        <v>228</v>
      </c>
      <c r="P5884">
        <f t="shared" si="273"/>
        <v>3.996</v>
      </c>
      <c r="Q5884">
        <f t="shared" si="274"/>
        <v>-1.2959999999999998</v>
      </c>
      <c r="R5884">
        <f t="shared" si="275"/>
        <v>0.45624999999999999</v>
      </c>
    </row>
    <row r="5885" spans="1:18" x14ac:dyDescent="0.25">
      <c r="A5885" t="s">
        <v>143</v>
      </c>
      <c r="B5885" t="s">
        <v>8</v>
      </c>
      <c r="C5885" s="1">
        <v>44950</v>
      </c>
      <c r="D5885" s="1">
        <v>45321</v>
      </c>
      <c r="E5885" s="24">
        <v>371</v>
      </c>
      <c r="F5885">
        <v>1</v>
      </c>
      <c r="G5885">
        <v>3.1</v>
      </c>
      <c r="H5885">
        <v>0.9</v>
      </c>
      <c r="I5885" t="s">
        <v>21</v>
      </c>
      <c r="J5885">
        <v>152</v>
      </c>
      <c r="K5885">
        <v>73</v>
      </c>
      <c r="L5885">
        <v>160</v>
      </c>
      <c r="M5885" t="s">
        <v>227</v>
      </c>
      <c r="N5885" t="s">
        <v>34</v>
      </c>
      <c r="O5885" t="s">
        <v>228</v>
      </c>
      <c r="P5885">
        <f t="shared" si="273"/>
        <v>3.996</v>
      </c>
      <c r="Q5885">
        <f t="shared" si="274"/>
        <v>-0.89599999999999991</v>
      </c>
      <c r="R5885">
        <f t="shared" si="275"/>
        <v>0.45624999999999999</v>
      </c>
    </row>
    <row r="5886" spans="1:18" x14ac:dyDescent="0.25">
      <c r="A5886" t="s">
        <v>143</v>
      </c>
      <c r="B5886" t="s">
        <v>8</v>
      </c>
      <c r="C5886" s="1">
        <v>44950</v>
      </c>
      <c r="D5886" s="1">
        <v>45321</v>
      </c>
      <c r="E5886" s="24">
        <v>371</v>
      </c>
      <c r="F5886">
        <v>1</v>
      </c>
      <c r="G5886">
        <v>3.4</v>
      </c>
      <c r="H5886">
        <v>0.9</v>
      </c>
      <c r="I5886" t="s">
        <v>21</v>
      </c>
      <c r="J5886">
        <v>152</v>
      </c>
      <c r="K5886">
        <v>73</v>
      </c>
      <c r="L5886">
        <v>160</v>
      </c>
      <c r="M5886" t="s">
        <v>227</v>
      </c>
      <c r="N5886" t="s">
        <v>34</v>
      </c>
      <c r="O5886" t="s">
        <v>228</v>
      </c>
      <c r="P5886">
        <f t="shared" si="273"/>
        <v>3.996</v>
      </c>
      <c r="Q5886">
        <f t="shared" si="274"/>
        <v>-0.59600000000000009</v>
      </c>
      <c r="R5886">
        <f t="shared" si="275"/>
        <v>0.45624999999999999</v>
      </c>
    </row>
    <row r="5887" spans="1:18" x14ac:dyDescent="0.25">
      <c r="A5887" t="s">
        <v>143</v>
      </c>
      <c r="B5887" t="s">
        <v>8</v>
      </c>
      <c r="C5887" s="1">
        <v>44950</v>
      </c>
      <c r="D5887" s="1">
        <v>45321</v>
      </c>
      <c r="E5887" s="24">
        <v>371</v>
      </c>
      <c r="F5887">
        <v>1</v>
      </c>
      <c r="G5887">
        <v>2.9</v>
      </c>
      <c r="H5887">
        <v>0.8</v>
      </c>
      <c r="I5887" t="s">
        <v>21</v>
      </c>
      <c r="J5887">
        <v>152</v>
      </c>
      <c r="K5887">
        <v>73</v>
      </c>
      <c r="L5887">
        <v>160</v>
      </c>
      <c r="M5887" t="s">
        <v>227</v>
      </c>
      <c r="N5887" t="s">
        <v>34</v>
      </c>
      <c r="O5887" t="s">
        <v>228</v>
      </c>
      <c r="P5887">
        <f t="shared" si="273"/>
        <v>3.996</v>
      </c>
      <c r="Q5887">
        <f t="shared" si="274"/>
        <v>-1.0960000000000001</v>
      </c>
      <c r="R5887">
        <f t="shared" si="275"/>
        <v>0.45624999999999999</v>
      </c>
    </row>
    <row r="5888" spans="1:18" x14ac:dyDescent="0.25">
      <c r="A5888" t="s">
        <v>143</v>
      </c>
      <c r="B5888" t="s">
        <v>8</v>
      </c>
      <c r="C5888" s="1">
        <v>44950</v>
      </c>
      <c r="D5888" s="1">
        <v>45321</v>
      </c>
      <c r="E5888" s="24">
        <v>371</v>
      </c>
      <c r="F5888">
        <v>1</v>
      </c>
      <c r="G5888">
        <v>3.1</v>
      </c>
      <c r="H5888">
        <v>0.8</v>
      </c>
      <c r="I5888" t="s">
        <v>21</v>
      </c>
      <c r="J5888">
        <v>152</v>
      </c>
      <c r="K5888">
        <v>73</v>
      </c>
      <c r="L5888">
        <v>160</v>
      </c>
      <c r="M5888" t="s">
        <v>227</v>
      </c>
      <c r="N5888" t="s">
        <v>34</v>
      </c>
      <c r="O5888" t="s">
        <v>228</v>
      </c>
      <c r="P5888">
        <f t="shared" si="273"/>
        <v>3.996</v>
      </c>
      <c r="Q5888">
        <f t="shared" si="274"/>
        <v>-0.89599999999999991</v>
      </c>
      <c r="R5888">
        <f t="shared" si="275"/>
        <v>0.45624999999999999</v>
      </c>
    </row>
    <row r="5889" spans="1:18" x14ac:dyDescent="0.25">
      <c r="A5889" t="s">
        <v>143</v>
      </c>
      <c r="B5889" t="s">
        <v>8</v>
      </c>
      <c r="C5889" s="1">
        <v>44950</v>
      </c>
      <c r="D5889" s="1">
        <v>45321</v>
      </c>
      <c r="E5889" s="24">
        <v>371</v>
      </c>
      <c r="F5889">
        <v>1</v>
      </c>
      <c r="G5889">
        <v>2.9</v>
      </c>
      <c r="H5889">
        <v>0.8</v>
      </c>
      <c r="I5889" t="s">
        <v>21</v>
      </c>
      <c r="J5889">
        <v>152</v>
      </c>
      <c r="K5889">
        <v>73</v>
      </c>
      <c r="L5889">
        <v>160</v>
      </c>
      <c r="M5889" t="s">
        <v>227</v>
      </c>
      <c r="N5889" t="s">
        <v>34</v>
      </c>
      <c r="O5889" t="s">
        <v>228</v>
      </c>
      <c r="P5889">
        <f t="shared" si="273"/>
        <v>3.996</v>
      </c>
      <c r="Q5889">
        <f t="shared" si="274"/>
        <v>-1.0960000000000001</v>
      </c>
      <c r="R5889">
        <f t="shared" si="275"/>
        <v>0.45624999999999999</v>
      </c>
    </row>
    <row r="5890" spans="1:18" x14ac:dyDescent="0.25">
      <c r="A5890" t="s">
        <v>143</v>
      </c>
      <c r="B5890" t="s">
        <v>8</v>
      </c>
      <c r="C5890" s="1">
        <v>44950</v>
      </c>
      <c r="D5890" s="1">
        <v>45321</v>
      </c>
      <c r="E5890" s="24">
        <v>371</v>
      </c>
      <c r="F5890">
        <v>1</v>
      </c>
      <c r="G5890">
        <v>3.5</v>
      </c>
      <c r="H5890">
        <v>1</v>
      </c>
      <c r="I5890" t="s">
        <v>21</v>
      </c>
      <c r="J5890">
        <v>152</v>
      </c>
      <c r="K5890">
        <v>73</v>
      </c>
      <c r="L5890">
        <v>160</v>
      </c>
      <c r="M5890" t="s">
        <v>227</v>
      </c>
      <c r="N5890" t="s">
        <v>34</v>
      </c>
      <c r="O5890" t="s">
        <v>228</v>
      </c>
      <c r="P5890">
        <f t="shared" si="273"/>
        <v>3.996</v>
      </c>
      <c r="Q5890">
        <f t="shared" si="274"/>
        <v>-0.496</v>
      </c>
      <c r="R5890">
        <f t="shared" si="275"/>
        <v>0.45624999999999999</v>
      </c>
    </row>
    <row r="5891" spans="1:18" x14ac:dyDescent="0.25">
      <c r="A5891" t="s">
        <v>143</v>
      </c>
      <c r="B5891" t="s">
        <v>8</v>
      </c>
      <c r="C5891" s="1">
        <v>44950</v>
      </c>
      <c r="D5891" s="1">
        <v>45321</v>
      </c>
      <c r="E5891" s="24">
        <v>371</v>
      </c>
      <c r="F5891">
        <v>1</v>
      </c>
      <c r="G5891">
        <v>2.9</v>
      </c>
      <c r="H5891">
        <v>0.8</v>
      </c>
      <c r="I5891" t="s">
        <v>21</v>
      </c>
      <c r="J5891">
        <v>152</v>
      </c>
      <c r="K5891">
        <v>73</v>
      </c>
      <c r="L5891">
        <v>160</v>
      </c>
      <c r="M5891" t="s">
        <v>227</v>
      </c>
      <c r="N5891" t="s">
        <v>34</v>
      </c>
      <c r="O5891" t="s">
        <v>228</v>
      </c>
      <c r="P5891">
        <f t="shared" ref="P5891:P5954" si="276">IF(B5891="AltCom",E5891*0.003+1.43,IF(B5891="EreCya",E5891*0.003+2.87,IF(B5891="JulOrn",E5891*0.004+2.3,IF(B5891="LepElo",E5891*0.011+0.91,IF(B5891="NeoPul",E5891*0.004+2.46,IF(B5891="NeoTet","NT",IF(B5891="TelTem",E5891*0.006+1.77,IF(B5891="VarMoo",E5891*0.003+1.67,"AAAAAAAAAH"))))))))</f>
        <v>3.996</v>
      </c>
      <c r="Q5891">
        <f t="shared" ref="Q5891:Q5954" si="277">IF(B5891="NeoTet", "NA", G5891-P5891)</f>
        <v>-1.0960000000000001</v>
      </c>
      <c r="R5891">
        <f t="shared" ref="R5891:R5954" si="278">K5891/L5891</f>
        <v>0.45624999999999999</v>
      </c>
    </row>
    <row r="5892" spans="1:18" x14ac:dyDescent="0.25">
      <c r="A5892" t="s">
        <v>143</v>
      </c>
      <c r="B5892" t="s">
        <v>8</v>
      </c>
      <c r="C5892" s="1">
        <v>44950</v>
      </c>
      <c r="D5892" s="1">
        <v>45321</v>
      </c>
      <c r="E5892" s="24">
        <v>371</v>
      </c>
      <c r="F5892">
        <v>1</v>
      </c>
      <c r="G5892">
        <v>3.3</v>
      </c>
      <c r="H5892">
        <v>0.9</v>
      </c>
      <c r="I5892" t="s">
        <v>21</v>
      </c>
      <c r="J5892">
        <v>152</v>
      </c>
      <c r="K5892">
        <v>73</v>
      </c>
      <c r="L5892">
        <v>160</v>
      </c>
      <c r="M5892" t="s">
        <v>227</v>
      </c>
      <c r="N5892" t="s">
        <v>34</v>
      </c>
      <c r="O5892" t="s">
        <v>228</v>
      </c>
      <c r="P5892">
        <f t="shared" si="276"/>
        <v>3.996</v>
      </c>
      <c r="Q5892">
        <f t="shared" si="277"/>
        <v>-0.69600000000000017</v>
      </c>
      <c r="R5892">
        <f t="shared" si="278"/>
        <v>0.45624999999999999</v>
      </c>
    </row>
    <row r="5893" spans="1:18" x14ac:dyDescent="0.25">
      <c r="A5893" t="s">
        <v>143</v>
      </c>
      <c r="B5893" t="s">
        <v>8</v>
      </c>
      <c r="C5893" s="1">
        <v>44950</v>
      </c>
      <c r="D5893" s="1">
        <v>45321</v>
      </c>
      <c r="E5893" s="24">
        <v>371</v>
      </c>
      <c r="F5893">
        <v>1</v>
      </c>
      <c r="G5893">
        <v>3.9</v>
      </c>
      <c r="H5893">
        <v>1.1000000000000001</v>
      </c>
      <c r="I5893" t="s">
        <v>21</v>
      </c>
      <c r="J5893">
        <v>152</v>
      </c>
      <c r="K5893">
        <v>73</v>
      </c>
      <c r="L5893">
        <v>160</v>
      </c>
      <c r="M5893" t="s">
        <v>227</v>
      </c>
      <c r="N5893" t="s">
        <v>34</v>
      </c>
      <c r="O5893" t="s">
        <v>228</v>
      </c>
      <c r="P5893">
        <f t="shared" si="276"/>
        <v>3.996</v>
      </c>
      <c r="Q5893">
        <f t="shared" si="277"/>
        <v>-9.6000000000000085E-2</v>
      </c>
      <c r="R5893">
        <f t="shared" si="278"/>
        <v>0.45624999999999999</v>
      </c>
    </row>
    <row r="5894" spans="1:18" x14ac:dyDescent="0.25">
      <c r="A5894" t="s">
        <v>143</v>
      </c>
      <c r="B5894" t="s">
        <v>8</v>
      </c>
      <c r="C5894" s="1">
        <v>44950</v>
      </c>
      <c r="D5894" s="1">
        <v>45321</v>
      </c>
      <c r="E5894" s="24">
        <v>371</v>
      </c>
      <c r="F5894">
        <v>1</v>
      </c>
      <c r="G5894">
        <v>2.6</v>
      </c>
      <c r="H5894">
        <v>0.7</v>
      </c>
      <c r="I5894" t="s">
        <v>21</v>
      </c>
      <c r="J5894">
        <v>152</v>
      </c>
      <c r="K5894">
        <v>73</v>
      </c>
      <c r="L5894">
        <v>160</v>
      </c>
      <c r="M5894" t="s">
        <v>227</v>
      </c>
      <c r="N5894" t="s">
        <v>34</v>
      </c>
      <c r="O5894" t="s">
        <v>228</v>
      </c>
      <c r="P5894">
        <f t="shared" si="276"/>
        <v>3.996</v>
      </c>
      <c r="Q5894">
        <f t="shared" si="277"/>
        <v>-1.3959999999999999</v>
      </c>
      <c r="R5894">
        <f t="shared" si="278"/>
        <v>0.45624999999999999</v>
      </c>
    </row>
    <row r="5895" spans="1:18" x14ac:dyDescent="0.25">
      <c r="A5895" t="s">
        <v>143</v>
      </c>
      <c r="B5895" t="s">
        <v>8</v>
      </c>
      <c r="C5895" s="1">
        <v>44950</v>
      </c>
      <c r="D5895" s="1">
        <v>45321</v>
      </c>
      <c r="E5895" s="24">
        <v>371</v>
      </c>
      <c r="F5895">
        <v>1</v>
      </c>
      <c r="G5895">
        <v>3.4</v>
      </c>
      <c r="H5895">
        <v>0.9</v>
      </c>
      <c r="I5895" t="s">
        <v>21</v>
      </c>
      <c r="J5895">
        <v>152</v>
      </c>
      <c r="K5895">
        <v>73</v>
      </c>
      <c r="L5895">
        <v>160</v>
      </c>
      <c r="M5895" t="s">
        <v>227</v>
      </c>
      <c r="N5895" t="s">
        <v>34</v>
      </c>
      <c r="O5895" t="s">
        <v>228</v>
      </c>
      <c r="P5895">
        <f t="shared" si="276"/>
        <v>3.996</v>
      </c>
      <c r="Q5895">
        <f t="shared" si="277"/>
        <v>-0.59600000000000009</v>
      </c>
      <c r="R5895">
        <f t="shared" si="278"/>
        <v>0.45624999999999999</v>
      </c>
    </row>
    <row r="5896" spans="1:18" x14ac:dyDescent="0.25">
      <c r="A5896" t="s">
        <v>143</v>
      </c>
      <c r="B5896" t="s">
        <v>8</v>
      </c>
      <c r="C5896" s="1">
        <v>44950</v>
      </c>
      <c r="D5896" s="1">
        <v>45321</v>
      </c>
      <c r="E5896" s="24">
        <v>371</v>
      </c>
      <c r="F5896">
        <v>1</v>
      </c>
      <c r="G5896">
        <v>3.5</v>
      </c>
      <c r="H5896">
        <v>0.9</v>
      </c>
      <c r="I5896" t="s">
        <v>21</v>
      </c>
      <c r="J5896">
        <v>152</v>
      </c>
      <c r="K5896">
        <v>73</v>
      </c>
      <c r="L5896">
        <v>160</v>
      </c>
      <c r="M5896" t="s">
        <v>227</v>
      </c>
      <c r="N5896" t="s">
        <v>34</v>
      </c>
      <c r="O5896" t="s">
        <v>228</v>
      </c>
      <c r="P5896">
        <f t="shared" si="276"/>
        <v>3.996</v>
      </c>
      <c r="Q5896">
        <f t="shared" si="277"/>
        <v>-0.496</v>
      </c>
      <c r="R5896">
        <f t="shared" si="278"/>
        <v>0.45624999999999999</v>
      </c>
    </row>
    <row r="5897" spans="1:18" x14ac:dyDescent="0.25">
      <c r="A5897" t="s">
        <v>143</v>
      </c>
      <c r="B5897" t="s">
        <v>8</v>
      </c>
      <c r="C5897" s="1">
        <v>44950</v>
      </c>
      <c r="D5897" s="1">
        <v>45321</v>
      </c>
      <c r="E5897" s="24">
        <v>371</v>
      </c>
      <c r="F5897">
        <v>1</v>
      </c>
      <c r="G5897">
        <v>2.8</v>
      </c>
      <c r="H5897">
        <v>0.8</v>
      </c>
      <c r="I5897" t="s">
        <v>21</v>
      </c>
      <c r="J5897">
        <v>152</v>
      </c>
      <c r="K5897">
        <v>73</v>
      </c>
      <c r="L5897">
        <v>160</v>
      </c>
      <c r="M5897" t="s">
        <v>227</v>
      </c>
      <c r="N5897" t="s">
        <v>34</v>
      </c>
      <c r="O5897" t="s">
        <v>228</v>
      </c>
      <c r="P5897">
        <f t="shared" si="276"/>
        <v>3.996</v>
      </c>
      <c r="Q5897">
        <f t="shared" si="277"/>
        <v>-1.1960000000000002</v>
      </c>
      <c r="R5897">
        <f t="shared" si="278"/>
        <v>0.45624999999999999</v>
      </c>
    </row>
    <row r="5898" spans="1:18" x14ac:dyDescent="0.25">
      <c r="A5898" t="s">
        <v>143</v>
      </c>
      <c r="B5898" t="s">
        <v>8</v>
      </c>
      <c r="C5898" s="1">
        <v>44950</v>
      </c>
      <c r="D5898" s="1">
        <v>45321</v>
      </c>
      <c r="E5898" s="24">
        <v>371</v>
      </c>
      <c r="F5898">
        <v>1</v>
      </c>
      <c r="G5898">
        <v>3</v>
      </c>
      <c r="H5898">
        <v>0.8</v>
      </c>
      <c r="I5898" t="s">
        <v>21</v>
      </c>
      <c r="J5898">
        <v>152</v>
      </c>
      <c r="K5898">
        <v>73</v>
      </c>
      <c r="L5898">
        <v>160</v>
      </c>
      <c r="M5898" t="s">
        <v>227</v>
      </c>
      <c r="N5898" t="s">
        <v>34</v>
      </c>
      <c r="O5898" t="s">
        <v>228</v>
      </c>
      <c r="P5898">
        <f t="shared" si="276"/>
        <v>3.996</v>
      </c>
      <c r="Q5898">
        <f t="shared" si="277"/>
        <v>-0.996</v>
      </c>
      <c r="R5898">
        <f t="shared" si="278"/>
        <v>0.45624999999999999</v>
      </c>
    </row>
    <row r="5899" spans="1:18" x14ac:dyDescent="0.25">
      <c r="A5899" t="s">
        <v>143</v>
      </c>
      <c r="B5899" t="s">
        <v>8</v>
      </c>
      <c r="C5899" s="1">
        <v>44950</v>
      </c>
      <c r="D5899" s="1">
        <v>45321</v>
      </c>
      <c r="E5899" s="24">
        <v>371</v>
      </c>
      <c r="F5899">
        <v>1</v>
      </c>
      <c r="G5899">
        <v>3.1</v>
      </c>
      <c r="H5899">
        <v>0.9</v>
      </c>
      <c r="I5899" t="s">
        <v>21</v>
      </c>
      <c r="J5899">
        <v>152</v>
      </c>
      <c r="K5899">
        <v>73</v>
      </c>
      <c r="L5899">
        <v>160</v>
      </c>
      <c r="M5899" t="s">
        <v>227</v>
      </c>
      <c r="N5899" t="s">
        <v>34</v>
      </c>
      <c r="O5899" t="s">
        <v>228</v>
      </c>
      <c r="P5899">
        <f t="shared" si="276"/>
        <v>3.996</v>
      </c>
      <c r="Q5899">
        <f t="shared" si="277"/>
        <v>-0.89599999999999991</v>
      </c>
      <c r="R5899">
        <f t="shared" si="278"/>
        <v>0.45624999999999999</v>
      </c>
    </row>
    <row r="5900" spans="1:18" x14ac:dyDescent="0.25">
      <c r="A5900" t="s">
        <v>143</v>
      </c>
      <c r="B5900" t="s">
        <v>8</v>
      </c>
      <c r="C5900" s="1">
        <v>44950</v>
      </c>
      <c r="D5900" s="1">
        <v>45321</v>
      </c>
      <c r="E5900" s="24">
        <v>371</v>
      </c>
      <c r="F5900">
        <v>1</v>
      </c>
      <c r="G5900">
        <v>2.8</v>
      </c>
      <c r="H5900">
        <v>0.7</v>
      </c>
      <c r="I5900" t="s">
        <v>21</v>
      </c>
      <c r="J5900">
        <v>152</v>
      </c>
      <c r="K5900">
        <v>73</v>
      </c>
      <c r="L5900">
        <v>160</v>
      </c>
      <c r="M5900" t="s">
        <v>227</v>
      </c>
      <c r="N5900" t="s">
        <v>34</v>
      </c>
      <c r="O5900" t="s">
        <v>228</v>
      </c>
      <c r="P5900">
        <f t="shared" si="276"/>
        <v>3.996</v>
      </c>
      <c r="Q5900">
        <f t="shared" si="277"/>
        <v>-1.1960000000000002</v>
      </c>
      <c r="R5900">
        <f t="shared" si="278"/>
        <v>0.45624999999999999</v>
      </c>
    </row>
    <row r="5901" spans="1:18" x14ac:dyDescent="0.25">
      <c r="A5901" t="s">
        <v>143</v>
      </c>
      <c r="B5901" t="s">
        <v>8</v>
      </c>
      <c r="C5901" s="1">
        <v>44950</v>
      </c>
      <c r="D5901" s="1">
        <v>45321</v>
      </c>
      <c r="E5901" s="24">
        <v>371</v>
      </c>
      <c r="F5901">
        <v>1</v>
      </c>
      <c r="G5901">
        <v>3.8</v>
      </c>
      <c r="H5901">
        <v>1</v>
      </c>
      <c r="I5901" t="s">
        <v>21</v>
      </c>
      <c r="J5901">
        <v>152</v>
      </c>
      <c r="K5901">
        <v>73</v>
      </c>
      <c r="L5901">
        <v>160</v>
      </c>
      <c r="M5901" t="s">
        <v>227</v>
      </c>
      <c r="N5901" t="s">
        <v>34</v>
      </c>
      <c r="O5901" t="s">
        <v>228</v>
      </c>
      <c r="P5901">
        <f t="shared" si="276"/>
        <v>3.996</v>
      </c>
      <c r="Q5901">
        <f t="shared" si="277"/>
        <v>-0.19600000000000017</v>
      </c>
      <c r="R5901">
        <f t="shared" si="278"/>
        <v>0.45624999999999999</v>
      </c>
    </row>
    <row r="5902" spans="1:18" x14ac:dyDescent="0.25">
      <c r="A5902" t="s">
        <v>143</v>
      </c>
      <c r="B5902" t="s">
        <v>8</v>
      </c>
      <c r="C5902" s="1">
        <v>44950</v>
      </c>
      <c r="D5902" s="1">
        <v>45321</v>
      </c>
      <c r="E5902" s="24">
        <v>371</v>
      </c>
      <c r="F5902">
        <v>1</v>
      </c>
      <c r="G5902">
        <v>2.5</v>
      </c>
      <c r="H5902">
        <v>0.7</v>
      </c>
      <c r="I5902" t="s">
        <v>21</v>
      </c>
      <c r="J5902">
        <v>152</v>
      </c>
      <c r="K5902">
        <v>73</v>
      </c>
      <c r="L5902">
        <v>160</v>
      </c>
      <c r="M5902" t="s">
        <v>227</v>
      </c>
      <c r="N5902" t="s">
        <v>34</v>
      </c>
      <c r="O5902" t="s">
        <v>228</v>
      </c>
      <c r="P5902">
        <f t="shared" si="276"/>
        <v>3.996</v>
      </c>
      <c r="Q5902">
        <f t="shared" si="277"/>
        <v>-1.496</v>
      </c>
      <c r="R5902">
        <f t="shared" si="278"/>
        <v>0.45624999999999999</v>
      </c>
    </row>
    <row r="5903" spans="1:18" x14ac:dyDescent="0.25">
      <c r="A5903" t="s">
        <v>143</v>
      </c>
      <c r="B5903" t="s">
        <v>8</v>
      </c>
      <c r="C5903" s="1">
        <v>44950</v>
      </c>
      <c r="D5903" s="1">
        <v>45321</v>
      </c>
      <c r="E5903" s="24">
        <v>371</v>
      </c>
      <c r="F5903">
        <v>1</v>
      </c>
      <c r="G5903">
        <v>4.0999999999999996</v>
      </c>
      <c r="H5903">
        <v>1.1000000000000001</v>
      </c>
      <c r="I5903" t="s">
        <v>21</v>
      </c>
      <c r="J5903">
        <v>152</v>
      </c>
      <c r="K5903">
        <v>73</v>
      </c>
      <c r="L5903">
        <v>160</v>
      </c>
      <c r="M5903" t="s">
        <v>227</v>
      </c>
      <c r="N5903" t="s">
        <v>34</v>
      </c>
      <c r="O5903" t="s">
        <v>228</v>
      </c>
      <c r="P5903">
        <f t="shared" si="276"/>
        <v>3.996</v>
      </c>
      <c r="Q5903">
        <f t="shared" si="277"/>
        <v>0.10399999999999965</v>
      </c>
      <c r="R5903">
        <f t="shared" si="278"/>
        <v>0.45624999999999999</v>
      </c>
    </row>
    <row r="5904" spans="1:18" x14ac:dyDescent="0.25">
      <c r="A5904" t="s">
        <v>143</v>
      </c>
      <c r="B5904" t="s">
        <v>8</v>
      </c>
      <c r="C5904" s="1">
        <v>44950</v>
      </c>
      <c r="D5904" s="1">
        <v>45321</v>
      </c>
      <c r="E5904" s="24">
        <v>371</v>
      </c>
      <c r="F5904">
        <v>1</v>
      </c>
      <c r="G5904">
        <v>3.6</v>
      </c>
      <c r="H5904">
        <v>1</v>
      </c>
      <c r="I5904" t="s">
        <v>21</v>
      </c>
      <c r="J5904">
        <v>152</v>
      </c>
      <c r="K5904">
        <v>73</v>
      </c>
      <c r="L5904">
        <v>160</v>
      </c>
      <c r="M5904" t="s">
        <v>227</v>
      </c>
      <c r="N5904" t="s">
        <v>34</v>
      </c>
      <c r="O5904" t="s">
        <v>228</v>
      </c>
      <c r="P5904">
        <f t="shared" si="276"/>
        <v>3.996</v>
      </c>
      <c r="Q5904">
        <f t="shared" si="277"/>
        <v>-0.39599999999999991</v>
      </c>
      <c r="R5904">
        <f t="shared" si="278"/>
        <v>0.45624999999999999</v>
      </c>
    </row>
    <row r="5905" spans="1:18" x14ac:dyDescent="0.25">
      <c r="A5905" t="s">
        <v>143</v>
      </c>
      <c r="B5905" t="s">
        <v>8</v>
      </c>
      <c r="C5905" s="1">
        <v>44950</v>
      </c>
      <c r="D5905" s="1">
        <v>45321</v>
      </c>
      <c r="E5905" s="24">
        <v>371</v>
      </c>
      <c r="F5905">
        <v>1</v>
      </c>
      <c r="G5905">
        <v>3.7</v>
      </c>
      <c r="H5905">
        <v>1</v>
      </c>
      <c r="I5905" t="s">
        <v>21</v>
      </c>
      <c r="J5905">
        <v>152</v>
      </c>
      <c r="K5905">
        <v>73</v>
      </c>
      <c r="L5905">
        <v>160</v>
      </c>
      <c r="M5905" t="s">
        <v>227</v>
      </c>
      <c r="N5905" t="s">
        <v>34</v>
      </c>
      <c r="O5905" t="s">
        <v>228</v>
      </c>
      <c r="P5905">
        <f t="shared" si="276"/>
        <v>3.996</v>
      </c>
      <c r="Q5905">
        <f t="shared" si="277"/>
        <v>-0.29599999999999982</v>
      </c>
      <c r="R5905">
        <f t="shared" si="278"/>
        <v>0.45624999999999999</v>
      </c>
    </row>
    <row r="5906" spans="1:18" x14ac:dyDescent="0.25">
      <c r="A5906" t="s">
        <v>143</v>
      </c>
      <c r="B5906" t="s">
        <v>8</v>
      </c>
      <c r="C5906" s="1">
        <v>44950</v>
      </c>
      <c r="D5906" s="1">
        <v>45321</v>
      </c>
      <c r="E5906" s="24">
        <v>371</v>
      </c>
      <c r="F5906">
        <v>1</v>
      </c>
      <c r="G5906">
        <v>2.2999999999999998</v>
      </c>
      <c r="H5906">
        <v>0.6</v>
      </c>
      <c r="I5906" t="s">
        <v>21</v>
      </c>
      <c r="J5906">
        <v>152</v>
      </c>
      <c r="K5906">
        <v>73</v>
      </c>
      <c r="L5906">
        <v>160</v>
      </c>
      <c r="M5906" t="s">
        <v>227</v>
      </c>
      <c r="N5906" t="s">
        <v>34</v>
      </c>
      <c r="O5906" t="s">
        <v>228</v>
      </c>
      <c r="P5906">
        <f t="shared" si="276"/>
        <v>3.996</v>
      </c>
      <c r="Q5906">
        <f t="shared" si="277"/>
        <v>-1.6960000000000002</v>
      </c>
      <c r="R5906">
        <f t="shared" si="278"/>
        <v>0.45624999999999999</v>
      </c>
    </row>
    <row r="5907" spans="1:18" x14ac:dyDescent="0.25">
      <c r="A5907" t="s">
        <v>143</v>
      </c>
      <c r="B5907" t="s">
        <v>8</v>
      </c>
      <c r="C5907" s="1">
        <v>44950</v>
      </c>
      <c r="D5907" s="1">
        <v>45321</v>
      </c>
      <c r="E5907" s="24">
        <v>371</v>
      </c>
      <c r="F5907">
        <v>1</v>
      </c>
      <c r="G5907">
        <v>3.4</v>
      </c>
      <c r="H5907">
        <v>0.9</v>
      </c>
      <c r="I5907" t="s">
        <v>21</v>
      </c>
      <c r="J5907">
        <v>152</v>
      </c>
      <c r="K5907">
        <v>73</v>
      </c>
      <c r="L5907">
        <v>160</v>
      </c>
      <c r="M5907" t="s">
        <v>227</v>
      </c>
      <c r="N5907" t="s">
        <v>34</v>
      </c>
      <c r="O5907" t="s">
        <v>228</v>
      </c>
      <c r="P5907">
        <f t="shared" si="276"/>
        <v>3.996</v>
      </c>
      <c r="Q5907">
        <f t="shared" si="277"/>
        <v>-0.59600000000000009</v>
      </c>
      <c r="R5907">
        <f t="shared" si="278"/>
        <v>0.45624999999999999</v>
      </c>
    </row>
    <row r="5908" spans="1:18" x14ac:dyDescent="0.25">
      <c r="A5908" t="s">
        <v>143</v>
      </c>
      <c r="B5908" t="s">
        <v>8</v>
      </c>
      <c r="C5908" s="1">
        <v>44950</v>
      </c>
      <c r="D5908" s="1">
        <v>45321</v>
      </c>
      <c r="E5908" s="24">
        <v>371</v>
      </c>
      <c r="F5908">
        <v>1</v>
      </c>
      <c r="G5908">
        <v>3.9</v>
      </c>
      <c r="H5908">
        <v>1</v>
      </c>
      <c r="I5908" t="s">
        <v>21</v>
      </c>
      <c r="J5908">
        <v>152</v>
      </c>
      <c r="K5908">
        <v>73</v>
      </c>
      <c r="L5908">
        <v>160</v>
      </c>
      <c r="M5908" t="s">
        <v>227</v>
      </c>
      <c r="N5908" t="s">
        <v>34</v>
      </c>
      <c r="O5908" t="s">
        <v>228</v>
      </c>
      <c r="P5908">
        <f t="shared" si="276"/>
        <v>3.996</v>
      </c>
      <c r="Q5908">
        <f t="shared" si="277"/>
        <v>-9.6000000000000085E-2</v>
      </c>
      <c r="R5908">
        <f t="shared" si="278"/>
        <v>0.45624999999999999</v>
      </c>
    </row>
    <row r="5909" spans="1:18" x14ac:dyDescent="0.25">
      <c r="A5909" t="s">
        <v>143</v>
      </c>
      <c r="B5909" t="s">
        <v>8</v>
      </c>
      <c r="C5909" s="1">
        <v>44950</v>
      </c>
      <c r="D5909" s="1">
        <v>45321</v>
      </c>
      <c r="E5909" s="24">
        <v>371</v>
      </c>
      <c r="F5909">
        <v>1</v>
      </c>
      <c r="G5909">
        <v>3.1</v>
      </c>
      <c r="H5909">
        <v>0.9</v>
      </c>
      <c r="I5909" t="s">
        <v>21</v>
      </c>
      <c r="J5909">
        <v>152</v>
      </c>
      <c r="K5909">
        <v>73</v>
      </c>
      <c r="L5909">
        <v>160</v>
      </c>
      <c r="M5909" t="s">
        <v>227</v>
      </c>
      <c r="N5909" t="s">
        <v>34</v>
      </c>
      <c r="O5909" t="s">
        <v>228</v>
      </c>
      <c r="P5909">
        <f t="shared" si="276"/>
        <v>3.996</v>
      </c>
      <c r="Q5909">
        <f t="shared" si="277"/>
        <v>-0.89599999999999991</v>
      </c>
      <c r="R5909">
        <f t="shared" si="278"/>
        <v>0.45624999999999999</v>
      </c>
    </row>
    <row r="5910" spans="1:18" x14ac:dyDescent="0.25">
      <c r="A5910" t="s">
        <v>143</v>
      </c>
      <c r="B5910" t="s">
        <v>8</v>
      </c>
      <c r="C5910" s="1">
        <v>44950</v>
      </c>
      <c r="D5910" s="1">
        <v>45321</v>
      </c>
      <c r="E5910" s="24">
        <v>371</v>
      </c>
      <c r="F5910">
        <v>1</v>
      </c>
      <c r="G5910">
        <v>3</v>
      </c>
      <c r="H5910">
        <v>0.8</v>
      </c>
      <c r="I5910" t="s">
        <v>21</v>
      </c>
      <c r="J5910">
        <v>152</v>
      </c>
      <c r="K5910">
        <v>73</v>
      </c>
      <c r="L5910">
        <v>160</v>
      </c>
      <c r="M5910" t="s">
        <v>227</v>
      </c>
      <c r="N5910" t="s">
        <v>34</v>
      </c>
      <c r="O5910" t="s">
        <v>228</v>
      </c>
      <c r="P5910">
        <f t="shared" si="276"/>
        <v>3.996</v>
      </c>
      <c r="Q5910">
        <f t="shared" si="277"/>
        <v>-0.996</v>
      </c>
      <c r="R5910">
        <f t="shared" si="278"/>
        <v>0.45624999999999999</v>
      </c>
    </row>
    <row r="5911" spans="1:18" x14ac:dyDescent="0.25">
      <c r="A5911" t="s">
        <v>143</v>
      </c>
      <c r="B5911" t="s">
        <v>8</v>
      </c>
      <c r="C5911" s="1">
        <v>44950</v>
      </c>
      <c r="D5911" s="1">
        <v>45321</v>
      </c>
      <c r="E5911" s="24">
        <v>371</v>
      </c>
      <c r="F5911">
        <v>1</v>
      </c>
      <c r="G5911">
        <v>3.2</v>
      </c>
      <c r="H5911">
        <v>0.9</v>
      </c>
      <c r="I5911" t="s">
        <v>21</v>
      </c>
      <c r="J5911">
        <v>152</v>
      </c>
      <c r="K5911">
        <v>73</v>
      </c>
      <c r="L5911">
        <v>160</v>
      </c>
      <c r="M5911" t="s">
        <v>227</v>
      </c>
      <c r="N5911" t="s">
        <v>34</v>
      </c>
      <c r="O5911" t="s">
        <v>228</v>
      </c>
      <c r="P5911">
        <f t="shared" si="276"/>
        <v>3.996</v>
      </c>
      <c r="Q5911">
        <f t="shared" si="277"/>
        <v>-0.79599999999999982</v>
      </c>
      <c r="R5911">
        <f t="shared" si="278"/>
        <v>0.45624999999999999</v>
      </c>
    </row>
    <row r="5912" spans="1:18" x14ac:dyDescent="0.25">
      <c r="A5912" t="s">
        <v>143</v>
      </c>
      <c r="B5912" t="s">
        <v>8</v>
      </c>
      <c r="C5912" s="1">
        <v>44950</v>
      </c>
      <c r="D5912" s="1">
        <v>45321</v>
      </c>
      <c r="E5912" s="24">
        <v>371</v>
      </c>
      <c r="F5912">
        <v>1</v>
      </c>
      <c r="G5912">
        <v>2</v>
      </c>
      <c r="H5912">
        <v>0.7</v>
      </c>
      <c r="I5912" t="s">
        <v>21</v>
      </c>
      <c r="J5912">
        <v>152</v>
      </c>
      <c r="K5912">
        <v>73</v>
      </c>
      <c r="L5912">
        <v>160</v>
      </c>
      <c r="M5912" t="s">
        <v>227</v>
      </c>
      <c r="N5912" t="s">
        <v>34</v>
      </c>
      <c r="O5912" t="s">
        <v>228</v>
      </c>
      <c r="P5912">
        <f t="shared" si="276"/>
        <v>3.996</v>
      </c>
      <c r="Q5912">
        <f t="shared" si="277"/>
        <v>-1.996</v>
      </c>
      <c r="R5912">
        <f t="shared" si="278"/>
        <v>0.45624999999999999</v>
      </c>
    </row>
    <row r="5913" spans="1:18" x14ac:dyDescent="0.25">
      <c r="A5913" t="s">
        <v>143</v>
      </c>
      <c r="B5913" t="s">
        <v>8</v>
      </c>
      <c r="C5913" s="1">
        <v>44950</v>
      </c>
      <c r="D5913" s="1">
        <v>45321</v>
      </c>
      <c r="E5913" s="24">
        <v>371</v>
      </c>
      <c r="F5913">
        <v>1</v>
      </c>
      <c r="G5913">
        <v>3.1</v>
      </c>
      <c r="H5913">
        <v>0.8</v>
      </c>
      <c r="I5913" t="s">
        <v>21</v>
      </c>
      <c r="J5913">
        <v>152</v>
      </c>
      <c r="K5913">
        <v>73</v>
      </c>
      <c r="L5913">
        <v>160</v>
      </c>
      <c r="M5913" t="s">
        <v>227</v>
      </c>
      <c r="N5913" t="s">
        <v>34</v>
      </c>
      <c r="O5913" t="s">
        <v>228</v>
      </c>
      <c r="P5913">
        <f t="shared" si="276"/>
        <v>3.996</v>
      </c>
      <c r="Q5913">
        <f t="shared" si="277"/>
        <v>-0.89599999999999991</v>
      </c>
      <c r="R5913">
        <f t="shared" si="278"/>
        <v>0.45624999999999999</v>
      </c>
    </row>
    <row r="5914" spans="1:18" x14ac:dyDescent="0.25">
      <c r="A5914" t="s">
        <v>143</v>
      </c>
      <c r="B5914" t="s">
        <v>8</v>
      </c>
      <c r="C5914" s="1">
        <v>44950</v>
      </c>
      <c r="D5914" s="1">
        <v>45321</v>
      </c>
      <c r="E5914" s="24">
        <v>371</v>
      </c>
      <c r="F5914">
        <v>1</v>
      </c>
      <c r="G5914">
        <v>2.7</v>
      </c>
      <c r="H5914">
        <v>0.7</v>
      </c>
      <c r="I5914" t="s">
        <v>21</v>
      </c>
      <c r="J5914">
        <v>152</v>
      </c>
      <c r="K5914">
        <v>73</v>
      </c>
      <c r="L5914">
        <v>160</v>
      </c>
      <c r="M5914" t="s">
        <v>227</v>
      </c>
      <c r="N5914" t="s">
        <v>34</v>
      </c>
      <c r="O5914" t="s">
        <v>228</v>
      </c>
      <c r="P5914">
        <f t="shared" si="276"/>
        <v>3.996</v>
      </c>
      <c r="Q5914">
        <f t="shared" si="277"/>
        <v>-1.2959999999999998</v>
      </c>
      <c r="R5914">
        <f t="shared" si="278"/>
        <v>0.45624999999999999</v>
      </c>
    </row>
    <row r="5915" spans="1:18" x14ac:dyDescent="0.25">
      <c r="A5915" t="s">
        <v>143</v>
      </c>
      <c r="B5915" t="s">
        <v>8</v>
      </c>
      <c r="C5915" s="1">
        <v>44950</v>
      </c>
      <c r="D5915" s="1">
        <v>45321</v>
      </c>
      <c r="E5915" s="24">
        <v>371</v>
      </c>
      <c r="F5915">
        <v>1</v>
      </c>
      <c r="G5915">
        <v>3.2</v>
      </c>
      <c r="H5915">
        <v>0.9</v>
      </c>
      <c r="I5915" t="s">
        <v>21</v>
      </c>
      <c r="J5915">
        <v>152</v>
      </c>
      <c r="K5915">
        <v>73</v>
      </c>
      <c r="L5915">
        <v>160</v>
      </c>
      <c r="M5915" t="s">
        <v>227</v>
      </c>
      <c r="N5915" t="s">
        <v>34</v>
      </c>
      <c r="O5915" t="s">
        <v>228</v>
      </c>
      <c r="P5915">
        <f t="shared" si="276"/>
        <v>3.996</v>
      </c>
      <c r="Q5915">
        <f t="shared" si="277"/>
        <v>-0.79599999999999982</v>
      </c>
      <c r="R5915">
        <f t="shared" si="278"/>
        <v>0.45624999999999999</v>
      </c>
    </row>
    <row r="5916" spans="1:18" x14ac:dyDescent="0.25">
      <c r="A5916" t="s">
        <v>143</v>
      </c>
      <c r="B5916" t="s">
        <v>8</v>
      </c>
      <c r="C5916" s="1">
        <v>44950</v>
      </c>
      <c r="D5916" s="1">
        <v>45321</v>
      </c>
      <c r="E5916" s="24">
        <v>371</v>
      </c>
      <c r="F5916">
        <v>1</v>
      </c>
      <c r="G5916">
        <v>4.2</v>
      </c>
      <c r="H5916">
        <v>1.1000000000000001</v>
      </c>
      <c r="I5916" t="s">
        <v>21</v>
      </c>
      <c r="J5916">
        <v>152</v>
      </c>
      <c r="K5916">
        <v>73</v>
      </c>
      <c r="L5916">
        <v>160</v>
      </c>
      <c r="M5916" t="s">
        <v>227</v>
      </c>
      <c r="N5916" t="s">
        <v>34</v>
      </c>
      <c r="O5916" t="s">
        <v>228</v>
      </c>
      <c r="P5916">
        <f t="shared" si="276"/>
        <v>3.996</v>
      </c>
      <c r="Q5916">
        <f t="shared" si="277"/>
        <v>0.20400000000000018</v>
      </c>
      <c r="R5916">
        <f t="shared" si="278"/>
        <v>0.45624999999999999</v>
      </c>
    </row>
    <row r="5917" spans="1:18" x14ac:dyDescent="0.25">
      <c r="A5917" t="s">
        <v>143</v>
      </c>
      <c r="B5917" t="s">
        <v>8</v>
      </c>
      <c r="C5917" s="1">
        <v>44950</v>
      </c>
      <c r="D5917" s="1">
        <v>45321</v>
      </c>
      <c r="E5917" s="24">
        <v>371</v>
      </c>
      <c r="F5917">
        <v>1</v>
      </c>
      <c r="G5917">
        <v>3</v>
      </c>
      <c r="H5917">
        <v>0.8</v>
      </c>
      <c r="I5917" t="s">
        <v>21</v>
      </c>
      <c r="J5917">
        <v>152</v>
      </c>
      <c r="K5917">
        <v>73</v>
      </c>
      <c r="L5917">
        <v>160</v>
      </c>
      <c r="M5917" t="s">
        <v>227</v>
      </c>
      <c r="N5917" t="s">
        <v>34</v>
      </c>
      <c r="O5917" t="s">
        <v>228</v>
      </c>
      <c r="P5917">
        <f t="shared" si="276"/>
        <v>3.996</v>
      </c>
      <c r="Q5917">
        <f t="shared" si="277"/>
        <v>-0.996</v>
      </c>
      <c r="R5917">
        <f t="shared" si="278"/>
        <v>0.45624999999999999</v>
      </c>
    </row>
    <row r="5918" spans="1:18" x14ac:dyDescent="0.25">
      <c r="A5918" t="s">
        <v>94</v>
      </c>
      <c r="B5918" t="s">
        <v>8</v>
      </c>
      <c r="C5918" s="1">
        <v>44731</v>
      </c>
      <c r="D5918" s="1">
        <v>45406</v>
      </c>
      <c r="E5918" s="24">
        <v>675</v>
      </c>
      <c r="F5918">
        <v>1.75</v>
      </c>
      <c r="G5918">
        <v>6.7</v>
      </c>
      <c r="H5918">
        <v>1.9</v>
      </c>
      <c r="I5918" t="s">
        <v>157</v>
      </c>
      <c r="J5918" t="s">
        <v>21</v>
      </c>
      <c r="K5918">
        <v>7</v>
      </c>
      <c r="L5918">
        <v>90</v>
      </c>
      <c r="M5918" t="s">
        <v>214</v>
      </c>
      <c r="N5918" t="s">
        <v>32</v>
      </c>
      <c r="O5918" t="s">
        <v>215</v>
      </c>
      <c r="P5918">
        <f t="shared" si="276"/>
        <v>5.82</v>
      </c>
      <c r="Q5918">
        <f t="shared" si="277"/>
        <v>0.87999999999999989</v>
      </c>
      <c r="R5918">
        <f t="shared" si="278"/>
        <v>7.7777777777777779E-2</v>
      </c>
    </row>
    <row r="5919" spans="1:18" x14ac:dyDescent="0.25">
      <c r="A5919" t="s">
        <v>94</v>
      </c>
      <c r="B5919" t="s">
        <v>8</v>
      </c>
      <c r="C5919" s="1">
        <v>44731</v>
      </c>
      <c r="D5919" s="1">
        <v>45406</v>
      </c>
      <c r="E5919" s="24">
        <v>675</v>
      </c>
      <c r="F5919">
        <v>1.75</v>
      </c>
      <c r="G5919">
        <v>6.1</v>
      </c>
      <c r="H5919">
        <v>1.8</v>
      </c>
      <c r="I5919" t="s">
        <v>157</v>
      </c>
      <c r="J5919" t="s">
        <v>21</v>
      </c>
      <c r="K5919">
        <v>7</v>
      </c>
      <c r="L5919">
        <v>90</v>
      </c>
      <c r="M5919" t="s">
        <v>214</v>
      </c>
      <c r="N5919" t="s">
        <v>32</v>
      </c>
      <c r="O5919" t="s">
        <v>215</v>
      </c>
      <c r="P5919">
        <f t="shared" si="276"/>
        <v>5.82</v>
      </c>
      <c r="Q5919">
        <f t="shared" si="277"/>
        <v>0.27999999999999936</v>
      </c>
      <c r="R5919">
        <f t="shared" si="278"/>
        <v>7.7777777777777779E-2</v>
      </c>
    </row>
    <row r="5920" spans="1:18" x14ac:dyDescent="0.25">
      <c r="A5920" t="s">
        <v>94</v>
      </c>
      <c r="B5920" t="s">
        <v>8</v>
      </c>
      <c r="C5920" s="1">
        <v>44731</v>
      </c>
      <c r="D5920" s="1">
        <v>45406</v>
      </c>
      <c r="E5920" s="24">
        <v>675</v>
      </c>
      <c r="F5920">
        <v>1.75</v>
      </c>
      <c r="G5920">
        <v>5.4</v>
      </c>
      <c r="H5920">
        <v>1.5</v>
      </c>
      <c r="I5920" t="s">
        <v>157</v>
      </c>
      <c r="J5920" t="s">
        <v>21</v>
      </c>
      <c r="K5920">
        <v>7</v>
      </c>
      <c r="L5920">
        <v>90</v>
      </c>
      <c r="M5920" t="s">
        <v>214</v>
      </c>
      <c r="N5920" t="s">
        <v>32</v>
      </c>
      <c r="O5920" t="s">
        <v>215</v>
      </c>
      <c r="P5920">
        <f t="shared" si="276"/>
        <v>5.82</v>
      </c>
      <c r="Q5920">
        <f t="shared" si="277"/>
        <v>-0.41999999999999993</v>
      </c>
      <c r="R5920">
        <f t="shared" si="278"/>
        <v>7.7777777777777779E-2</v>
      </c>
    </row>
    <row r="5921" spans="1:18" x14ac:dyDescent="0.25">
      <c r="A5921" t="s">
        <v>94</v>
      </c>
      <c r="B5921" t="s">
        <v>8</v>
      </c>
      <c r="C5921" s="1">
        <v>44731</v>
      </c>
      <c r="D5921" s="1">
        <v>45406</v>
      </c>
      <c r="E5921" s="24">
        <v>675</v>
      </c>
      <c r="F5921">
        <v>1.75</v>
      </c>
      <c r="G5921">
        <v>5.6</v>
      </c>
      <c r="H5921">
        <v>1.5</v>
      </c>
      <c r="I5921" t="s">
        <v>157</v>
      </c>
      <c r="J5921" t="s">
        <v>21</v>
      </c>
      <c r="K5921">
        <v>7</v>
      </c>
      <c r="L5921">
        <v>90</v>
      </c>
      <c r="M5921" t="s">
        <v>214</v>
      </c>
      <c r="N5921" t="s">
        <v>32</v>
      </c>
      <c r="O5921" t="s">
        <v>215</v>
      </c>
      <c r="P5921">
        <f t="shared" si="276"/>
        <v>5.82</v>
      </c>
      <c r="Q5921">
        <f t="shared" si="277"/>
        <v>-0.22000000000000064</v>
      </c>
      <c r="R5921">
        <f t="shared" si="278"/>
        <v>7.7777777777777779E-2</v>
      </c>
    </row>
    <row r="5922" spans="1:18" x14ac:dyDescent="0.25">
      <c r="A5922" t="s">
        <v>94</v>
      </c>
      <c r="B5922" t="s">
        <v>8</v>
      </c>
      <c r="C5922" s="1">
        <v>44731</v>
      </c>
      <c r="D5922" s="1">
        <v>45406</v>
      </c>
      <c r="E5922" s="24">
        <v>675</v>
      </c>
      <c r="F5922">
        <v>1.75</v>
      </c>
      <c r="G5922">
        <v>4.4000000000000004</v>
      </c>
      <c r="H5922">
        <v>1.2</v>
      </c>
      <c r="I5922" t="s">
        <v>157</v>
      </c>
      <c r="J5922" t="s">
        <v>21</v>
      </c>
      <c r="K5922">
        <v>7</v>
      </c>
      <c r="L5922">
        <v>90</v>
      </c>
      <c r="M5922" t="s">
        <v>214</v>
      </c>
      <c r="N5922" t="s">
        <v>32</v>
      </c>
      <c r="O5922" t="s">
        <v>215</v>
      </c>
      <c r="P5922">
        <f t="shared" si="276"/>
        <v>5.82</v>
      </c>
      <c r="Q5922">
        <f t="shared" si="277"/>
        <v>-1.42</v>
      </c>
      <c r="R5922">
        <f t="shared" si="278"/>
        <v>7.7777777777777779E-2</v>
      </c>
    </row>
    <row r="5923" spans="1:18" x14ac:dyDescent="0.25">
      <c r="A5923" t="s">
        <v>119</v>
      </c>
      <c r="B5923" t="s">
        <v>8</v>
      </c>
      <c r="C5923" s="1">
        <v>44753</v>
      </c>
      <c r="D5923" s="1">
        <v>45406</v>
      </c>
      <c r="E5923" s="24">
        <v>653</v>
      </c>
      <c r="F5923">
        <v>1.75</v>
      </c>
      <c r="G5923">
        <v>6.3</v>
      </c>
      <c r="H5923">
        <v>1.7</v>
      </c>
      <c r="I5923" t="s">
        <v>157</v>
      </c>
      <c r="J5923">
        <v>29</v>
      </c>
      <c r="K5923">
        <v>7</v>
      </c>
      <c r="L5923">
        <v>45</v>
      </c>
      <c r="M5923" t="s">
        <v>219</v>
      </c>
      <c r="N5923" t="s">
        <v>32</v>
      </c>
      <c r="O5923" t="s">
        <v>215</v>
      </c>
      <c r="P5923">
        <f t="shared" si="276"/>
        <v>5.6880000000000006</v>
      </c>
      <c r="Q5923">
        <f t="shared" si="277"/>
        <v>0.61199999999999921</v>
      </c>
      <c r="R5923">
        <f t="shared" si="278"/>
        <v>0.15555555555555556</v>
      </c>
    </row>
    <row r="5924" spans="1:18" x14ac:dyDescent="0.25">
      <c r="A5924" t="s">
        <v>119</v>
      </c>
      <c r="B5924" t="s">
        <v>8</v>
      </c>
      <c r="C5924" s="1">
        <v>44753</v>
      </c>
      <c r="D5924" s="1">
        <v>45406</v>
      </c>
      <c r="E5924" s="24">
        <v>653</v>
      </c>
      <c r="F5924">
        <v>1.75</v>
      </c>
      <c r="G5924">
        <v>5.8</v>
      </c>
      <c r="H5924">
        <v>1.6</v>
      </c>
      <c r="I5924" t="s">
        <v>157</v>
      </c>
      <c r="J5924">
        <v>29</v>
      </c>
      <c r="K5924">
        <v>7</v>
      </c>
      <c r="L5924">
        <v>45</v>
      </c>
      <c r="M5924" t="s">
        <v>219</v>
      </c>
      <c r="N5924" t="s">
        <v>32</v>
      </c>
      <c r="O5924" t="s">
        <v>215</v>
      </c>
      <c r="P5924">
        <f t="shared" si="276"/>
        <v>5.6880000000000006</v>
      </c>
      <c r="Q5924">
        <f t="shared" si="277"/>
        <v>0.11199999999999921</v>
      </c>
      <c r="R5924">
        <f t="shared" si="278"/>
        <v>0.15555555555555556</v>
      </c>
    </row>
    <row r="5925" spans="1:18" x14ac:dyDescent="0.25">
      <c r="A5925" t="s">
        <v>119</v>
      </c>
      <c r="B5925" t="s">
        <v>8</v>
      </c>
      <c r="C5925" s="1">
        <v>44753</v>
      </c>
      <c r="D5925" s="1">
        <v>45406</v>
      </c>
      <c r="E5925" s="24">
        <v>653</v>
      </c>
      <c r="F5925">
        <v>1.75</v>
      </c>
      <c r="G5925">
        <v>5.9</v>
      </c>
      <c r="H5925">
        <v>1.6</v>
      </c>
      <c r="I5925" t="s">
        <v>157</v>
      </c>
      <c r="J5925">
        <v>29</v>
      </c>
      <c r="K5925">
        <v>7</v>
      </c>
      <c r="L5925">
        <v>45</v>
      </c>
      <c r="M5925" t="s">
        <v>219</v>
      </c>
      <c r="N5925" t="s">
        <v>32</v>
      </c>
      <c r="O5925" t="s">
        <v>215</v>
      </c>
      <c r="P5925">
        <f t="shared" si="276"/>
        <v>5.6880000000000006</v>
      </c>
      <c r="Q5925">
        <f t="shared" si="277"/>
        <v>0.21199999999999974</v>
      </c>
      <c r="R5925">
        <f t="shared" si="278"/>
        <v>0.15555555555555556</v>
      </c>
    </row>
    <row r="5926" spans="1:18" x14ac:dyDescent="0.25">
      <c r="A5926" t="s">
        <v>119</v>
      </c>
      <c r="B5926" t="s">
        <v>8</v>
      </c>
      <c r="C5926" s="1">
        <v>44753</v>
      </c>
      <c r="D5926" s="1">
        <v>45406</v>
      </c>
      <c r="E5926" s="24">
        <v>653</v>
      </c>
      <c r="F5926">
        <v>1.75</v>
      </c>
      <c r="G5926">
        <v>5.0999999999999996</v>
      </c>
      <c r="H5926">
        <v>1.4</v>
      </c>
      <c r="I5926" t="s">
        <v>157</v>
      </c>
      <c r="J5926">
        <v>29</v>
      </c>
      <c r="K5926">
        <v>7</v>
      </c>
      <c r="L5926">
        <v>45</v>
      </c>
      <c r="M5926" t="s">
        <v>219</v>
      </c>
      <c r="N5926" t="s">
        <v>32</v>
      </c>
      <c r="O5926" t="s">
        <v>215</v>
      </c>
      <c r="P5926">
        <f t="shared" si="276"/>
        <v>5.6880000000000006</v>
      </c>
      <c r="Q5926">
        <f t="shared" si="277"/>
        <v>-0.58800000000000097</v>
      </c>
      <c r="R5926">
        <f t="shared" si="278"/>
        <v>0.15555555555555556</v>
      </c>
    </row>
    <row r="5927" spans="1:18" x14ac:dyDescent="0.25">
      <c r="A5927" t="s">
        <v>119</v>
      </c>
      <c r="B5927" t="s">
        <v>8</v>
      </c>
      <c r="C5927" s="1">
        <v>44753</v>
      </c>
      <c r="D5927" s="1">
        <v>45406</v>
      </c>
      <c r="E5927" s="24">
        <v>653</v>
      </c>
      <c r="F5927">
        <v>1.75</v>
      </c>
      <c r="G5927">
        <v>3.9</v>
      </c>
      <c r="H5927">
        <v>1.1000000000000001</v>
      </c>
      <c r="I5927" t="s">
        <v>157</v>
      </c>
      <c r="J5927">
        <v>29</v>
      </c>
      <c r="K5927">
        <v>7</v>
      </c>
      <c r="L5927">
        <v>45</v>
      </c>
      <c r="M5927" t="s">
        <v>219</v>
      </c>
      <c r="N5927" t="s">
        <v>32</v>
      </c>
      <c r="O5927" t="s">
        <v>215</v>
      </c>
      <c r="P5927">
        <f t="shared" si="276"/>
        <v>5.6880000000000006</v>
      </c>
      <c r="Q5927">
        <f t="shared" si="277"/>
        <v>-1.7880000000000007</v>
      </c>
      <c r="R5927">
        <f t="shared" si="278"/>
        <v>0.15555555555555556</v>
      </c>
    </row>
    <row r="5928" spans="1:18" x14ac:dyDescent="0.25">
      <c r="A5928" t="s">
        <v>119</v>
      </c>
      <c r="B5928" t="s">
        <v>8</v>
      </c>
      <c r="C5928" s="1">
        <v>44753</v>
      </c>
      <c r="D5928" s="1">
        <v>45406</v>
      </c>
      <c r="E5928" s="24">
        <v>653</v>
      </c>
      <c r="F5928">
        <v>1.75</v>
      </c>
      <c r="G5928">
        <v>4.2</v>
      </c>
      <c r="H5928">
        <v>1.1000000000000001</v>
      </c>
      <c r="I5928" t="s">
        <v>157</v>
      </c>
      <c r="J5928">
        <v>29</v>
      </c>
      <c r="K5928">
        <v>7</v>
      </c>
      <c r="L5928">
        <v>45</v>
      </c>
      <c r="M5928" t="s">
        <v>219</v>
      </c>
      <c r="N5928" t="s">
        <v>32</v>
      </c>
      <c r="O5928" t="s">
        <v>215</v>
      </c>
      <c r="P5928">
        <f t="shared" si="276"/>
        <v>5.6880000000000006</v>
      </c>
      <c r="Q5928">
        <f t="shared" si="277"/>
        <v>-1.4880000000000004</v>
      </c>
      <c r="R5928">
        <f t="shared" si="278"/>
        <v>0.15555555555555556</v>
      </c>
    </row>
    <row r="5929" spans="1:18" x14ac:dyDescent="0.25">
      <c r="A5929" t="s">
        <v>119</v>
      </c>
      <c r="B5929" t="s">
        <v>8</v>
      </c>
      <c r="C5929" s="1">
        <v>44753</v>
      </c>
      <c r="D5929" s="1">
        <v>45406</v>
      </c>
      <c r="E5929" s="24">
        <v>653</v>
      </c>
      <c r="F5929">
        <v>1.75</v>
      </c>
      <c r="G5929">
        <v>4.9000000000000004</v>
      </c>
      <c r="H5929">
        <v>1.4</v>
      </c>
      <c r="I5929" t="s">
        <v>159</v>
      </c>
      <c r="J5929">
        <v>29</v>
      </c>
      <c r="K5929">
        <v>7</v>
      </c>
      <c r="L5929">
        <v>45</v>
      </c>
      <c r="M5929" t="s">
        <v>219</v>
      </c>
      <c r="N5929" t="s">
        <v>32</v>
      </c>
      <c r="O5929" t="s">
        <v>215</v>
      </c>
      <c r="P5929">
        <f t="shared" si="276"/>
        <v>5.6880000000000006</v>
      </c>
      <c r="Q5929">
        <f t="shared" si="277"/>
        <v>-0.78800000000000026</v>
      </c>
      <c r="R5929">
        <f t="shared" si="278"/>
        <v>0.15555555555555556</v>
      </c>
    </row>
    <row r="5930" spans="1:18" x14ac:dyDescent="0.25">
      <c r="A5930" t="s">
        <v>206</v>
      </c>
      <c r="B5930" t="s">
        <v>8</v>
      </c>
      <c r="C5930" s="1">
        <v>44757</v>
      </c>
      <c r="D5930" s="1">
        <v>45408</v>
      </c>
      <c r="E5930" s="24">
        <v>651</v>
      </c>
      <c r="F5930">
        <v>1.75</v>
      </c>
      <c r="G5930">
        <v>5.7</v>
      </c>
      <c r="H5930">
        <v>1.5</v>
      </c>
      <c r="I5930" t="s">
        <v>157</v>
      </c>
      <c r="J5930">
        <v>30</v>
      </c>
      <c r="K5930">
        <v>22</v>
      </c>
      <c r="L5930">
        <v>160</v>
      </c>
      <c r="M5930" t="s">
        <v>223</v>
      </c>
      <c r="N5930" t="s">
        <v>33</v>
      </c>
      <c r="O5930" t="s">
        <v>224</v>
      </c>
      <c r="P5930">
        <f t="shared" si="276"/>
        <v>5.6760000000000002</v>
      </c>
      <c r="Q5930">
        <f t="shared" si="277"/>
        <v>2.4000000000000021E-2</v>
      </c>
      <c r="R5930">
        <f t="shared" si="278"/>
        <v>0.13750000000000001</v>
      </c>
    </row>
    <row r="5931" spans="1:18" x14ac:dyDescent="0.25">
      <c r="A5931" t="s">
        <v>206</v>
      </c>
      <c r="B5931" t="s">
        <v>8</v>
      </c>
      <c r="C5931" s="1">
        <v>44757</v>
      </c>
      <c r="D5931" s="1">
        <v>45408</v>
      </c>
      <c r="E5931" s="24">
        <v>651</v>
      </c>
      <c r="F5931">
        <v>1.75</v>
      </c>
      <c r="G5931">
        <v>4.3</v>
      </c>
      <c r="H5931">
        <v>1.1000000000000001</v>
      </c>
      <c r="I5931" t="s">
        <v>157</v>
      </c>
      <c r="J5931">
        <v>30</v>
      </c>
      <c r="K5931">
        <v>22</v>
      </c>
      <c r="L5931">
        <v>160</v>
      </c>
      <c r="M5931" t="s">
        <v>223</v>
      </c>
      <c r="N5931" t="s">
        <v>33</v>
      </c>
      <c r="O5931" t="s">
        <v>224</v>
      </c>
      <c r="P5931">
        <f t="shared" si="276"/>
        <v>5.6760000000000002</v>
      </c>
      <c r="Q5931">
        <f t="shared" si="277"/>
        <v>-1.3760000000000003</v>
      </c>
      <c r="R5931">
        <f t="shared" si="278"/>
        <v>0.13750000000000001</v>
      </c>
    </row>
    <row r="5932" spans="1:18" x14ac:dyDescent="0.25">
      <c r="A5932" t="s">
        <v>206</v>
      </c>
      <c r="B5932" t="s">
        <v>8</v>
      </c>
      <c r="C5932" s="1">
        <v>44757</v>
      </c>
      <c r="D5932" s="1">
        <v>45408</v>
      </c>
      <c r="E5932" s="24">
        <v>651</v>
      </c>
      <c r="F5932">
        <v>1.75</v>
      </c>
      <c r="G5932">
        <v>5.7</v>
      </c>
      <c r="H5932">
        <v>1.5</v>
      </c>
      <c r="I5932" t="s">
        <v>157</v>
      </c>
      <c r="J5932">
        <v>30</v>
      </c>
      <c r="K5932">
        <v>22</v>
      </c>
      <c r="L5932">
        <v>160</v>
      </c>
      <c r="M5932" t="s">
        <v>223</v>
      </c>
      <c r="N5932" t="s">
        <v>33</v>
      </c>
      <c r="O5932" t="s">
        <v>224</v>
      </c>
      <c r="P5932">
        <f t="shared" si="276"/>
        <v>5.6760000000000002</v>
      </c>
      <c r="Q5932">
        <f t="shared" si="277"/>
        <v>2.4000000000000021E-2</v>
      </c>
      <c r="R5932">
        <f t="shared" si="278"/>
        <v>0.13750000000000001</v>
      </c>
    </row>
    <row r="5933" spans="1:18" x14ac:dyDescent="0.25">
      <c r="A5933" t="s">
        <v>206</v>
      </c>
      <c r="B5933" t="s">
        <v>8</v>
      </c>
      <c r="C5933" s="1">
        <v>44757</v>
      </c>
      <c r="D5933" s="1">
        <v>45408</v>
      </c>
      <c r="E5933" s="24">
        <v>651</v>
      </c>
      <c r="F5933">
        <v>1.75</v>
      </c>
      <c r="G5933">
        <v>3.5</v>
      </c>
      <c r="H5933">
        <v>1</v>
      </c>
      <c r="I5933" t="s">
        <v>157</v>
      </c>
      <c r="J5933">
        <v>30</v>
      </c>
      <c r="K5933">
        <v>22</v>
      </c>
      <c r="L5933">
        <v>160</v>
      </c>
      <c r="M5933" t="s">
        <v>223</v>
      </c>
      <c r="N5933" t="s">
        <v>33</v>
      </c>
      <c r="O5933" t="s">
        <v>224</v>
      </c>
      <c r="P5933">
        <f t="shared" si="276"/>
        <v>5.6760000000000002</v>
      </c>
      <c r="Q5933">
        <f t="shared" si="277"/>
        <v>-2.1760000000000002</v>
      </c>
      <c r="R5933">
        <f t="shared" si="278"/>
        <v>0.13750000000000001</v>
      </c>
    </row>
    <row r="5934" spans="1:18" x14ac:dyDescent="0.25">
      <c r="A5934" t="s">
        <v>206</v>
      </c>
      <c r="B5934" t="s">
        <v>8</v>
      </c>
      <c r="C5934" s="1">
        <v>44757</v>
      </c>
      <c r="D5934" s="1">
        <v>45408</v>
      </c>
      <c r="E5934" s="24">
        <v>651</v>
      </c>
      <c r="F5934">
        <v>1.75</v>
      </c>
      <c r="G5934">
        <v>5.4</v>
      </c>
      <c r="H5934">
        <v>1.4</v>
      </c>
      <c r="I5934" t="s">
        <v>157</v>
      </c>
      <c r="J5934">
        <v>30</v>
      </c>
      <c r="K5934">
        <v>22</v>
      </c>
      <c r="L5934">
        <v>160</v>
      </c>
      <c r="M5934" t="s">
        <v>223</v>
      </c>
      <c r="N5934" t="s">
        <v>33</v>
      </c>
      <c r="O5934" t="s">
        <v>224</v>
      </c>
      <c r="P5934">
        <f t="shared" si="276"/>
        <v>5.6760000000000002</v>
      </c>
      <c r="Q5934">
        <f t="shared" si="277"/>
        <v>-0.2759999999999998</v>
      </c>
      <c r="R5934">
        <f t="shared" si="278"/>
        <v>0.13750000000000001</v>
      </c>
    </row>
    <row r="5935" spans="1:18" x14ac:dyDescent="0.25">
      <c r="A5935" t="s">
        <v>206</v>
      </c>
      <c r="B5935" t="s">
        <v>8</v>
      </c>
      <c r="C5935" s="1">
        <v>44757</v>
      </c>
      <c r="D5935" s="1">
        <v>45408</v>
      </c>
      <c r="E5935" s="24">
        <v>651</v>
      </c>
      <c r="F5935">
        <v>1.75</v>
      </c>
      <c r="G5935">
        <v>4.8</v>
      </c>
      <c r="H5935">
        <v>1.3</v>
      </c>
      <c r="I5935" t="s">
        <v>159</v>
      </c>
      <c r="J5935">
        <v>30</v>
      </c>
      <c r="K5935">
        <v>22</v>
      </c>
      <c r="L5935">
        <v>160</v>
      </c>
      <c r="M5935" t="s">
        <v>223</v>
      </c>
      <c r="N5935" t="s">
        <v>33</v>
      </c>
      <c r="O5935" t="s">
        <v>224</v>
      </c>
      <c r="P5935">
        <f t="shared" si="276"/>
        <v>5.6760000000000002</v>
      </c>
      <c r="Q5935">
        <f t="shared" si="277"/>
        <v>-0.87600000000000033</v>
      </c>
      <c r="R5935">
        <f t="shared" si="278"/>
        <v>0.13750000000000001</v>
      </c>
    </row>
    <row r="5936" spans="1:18" x14ac:dyDescent="0.25">
      <c r="A5936" t="s">
        <v>206</v>
      </c>
      <c r="B5936" t="s">
        <v>8</v>
      </c>
      <c r="C5936" s="1">
        <v>44757</v>
      </c>
      <c r="D5936" s="1">
        <v>45408</v>
      </c>
      <c r="E5936" s="24">
        <v>651</v>
      </c>
      <c r="F5936">
        <v>1.75</v>
      </c>
      <c r="G5936">
        <v>4.3</v>
      </c>
      <c r="H5936">
        <v>1.2</v>
      </c>
      <c r="I5936" t="s">
        <v>159</v>
      </c>
      <c r="J5936">
        <v>30</v>
      </c>
      <c r="K5936">
        <v>22</v>
      </c>
      <c r="L5936">
        <v>160</v>
      </c>
      <c r="M5936" t="s">
        <v>223</v>
      </c>
      <c r="N5936" t="s">
        <v>33</v>
      </c>
      <c r="O5936" t="s">
        <v>224</v>
      </c>
      <c r="P5936">
        <f t="shared" si="276"/>
        <v>5.6760000000000002</v>
      </c>
      <c r="Q5936">
        <f t="shared" si="277"/>
        <v>-1.3760000000000003</v>
      </c>
      <c r="R5936">
        <f t="shared" si="278"/>
        <v>0.13750000000000001</v>
      </c>
    </row>
    <row r="5937" spans="1:18" x14ac:dyDescent="0.25">
      <c r="A5937" t="s">
        <v>206</v>
      </c>
      <c r="B5937" t="s">
        <v>8</v>
      </c>
      <c r="C5937" s="1">
        <v>44757</v>
      </c>
      <c r="D5937" s="1">
        <v>45408</v>
      </c>
      <c r="E5937" s="24">
        <v>651</v>
      </c>
      <c r="F5937">
        <v>1.75</v>
      </c>
      <c r="G5937">
        <v>3.8</v>
      </c>
      <c r="H5937">
        <v>1.1000000000000001</v>
      </c>
      <c r="I5937" t="s">
        <v>159</v>
      </c>
      <c r="J5937">
        <v>30</v>
      </c>
      <c r="K5937">
        <v>22</v>
      </c>
      <c r="L5937">
        <v>160</v>
      </c>
      <c r="M5937" t="s">
        <v>223</v>
      </c>
      <c r="N5937" t="s">
        <v>33</v>
      </c>
      <c r="O5937" t="s">
        <v>224</v>
      </c>
      <c r="P5937">
        <f t="shared" si="276"/>
        <v>5.6760000000000002</v>
      </c>
      <c r="Q5937">
        <f t="shared" si="277"/>
        <v>-1.8760000000000003</v>
      </c>
      <c r="R5937">
        <f t="shared" si="278"/>
        <v>0.13750000000000001</v>
      </c>
    </row>
    <row r="5938" spans="1:18" x14ac:dyDescent="0.25">
      <c r="A5938" t="s">
        <v>206</v>
      </c>
      <c r="B5938" t="s">
        <v>8</v>
      </c>
      <c r="C5938" s="1">
        <v>44757</v>
      </c>
      <c r="D5938" s="1">
        <v>45408</v>
      </c>
      <c r="E5938" s="24">
        <v>651</v>
      </c>
      <c r="F5938">
        <v>1.75</v>
      </c>
      <c r="G5938">
        <v>4.9000000000000004</v>
      </c>
      <c r="H5938">
        <v>1.4</v>
      </c>
      <c r="I5938" t="s">
        <v>159</v>
      </c>
      <c r="J5938">
        <v>30</v>
      </c>
      <c r="K5938">
        <v>22</v>
      </c>
      <c r="L5938">
        <v>160</v>
      </c>
      <c r="M5938" t="s">
        <v>223</v>
      </c>
      <c r="N5938" t="s">
        <v>33</v>
      </c>
      <c r="O5938" t="s">
        <v>224</v>
      </c>
      <c r="P5938">
        <f t="shared" si="276"/>
        <v>5.6760000000000002</v>
      </c>
      <c r="Q5938">
        <f t="shared" si="277"/>
        <v>-0.7759999999999998</v>
      </c>
      <c r="R5938">
        <f t="shared" si="278"/>
        <v>0.13750000000000001</v>
      </c>
    </row>
    <row r="5939" spans="1:18" x14ac:dyDescent="0.25">
      <c r="A5939" t="s">
        <v>206</v>
      </c>
      <c r="B5939" t="s">
        <v>8</v>
      </c>
      <c r="C5939" s="1">
        <v>44757</v>
      </c>
      <c r="D5939" s="1">
        <v>45408</v>
      </c>
      <c r="E5939" s="24">
        <v>651</v>
      </c>
      <c r="F5939">
        <v>1.75</v>
      </c>
      <c r="G5939">
        <v>4.5999999999999996</v>
      </c>
      <c r="H5939">
        <v>1.3</v>
      </c>
      <c r="I5939" t="s">
        <v>159</v>
      </c>
      <c r="J5939">
        <v>30</v>
      </c>
      <c r="K5939">
        <v>22</v>
      </c>
      <c r="L5939">
        <v>160</v>
      </c>
      <c r="M5939" t="s">
        <v>223</v>
      </c>
      <c r="N5939" t="s">
        <v>33</v>
      </c>
      <c r="O5939" t="s">
        <v>224</v>
      </c>
      <c r="P5939">
        <f t="shared" si="276"/>
        <v>5.6760000000000002</v>
      </c>
      <c r="Q5939">
        <f t="shared" si="277"/>
        <v>-1.0760000000000005</v>
      </c>
      <c r="R5939">
        <f t="shared" si="278"/>
        <v>0.13750000000000001</v>
      </c>
    </row>
    <row r="5940" spans="1:18" x14ac:dyDescent="0.25">
      <c r="A5940" t="s">
        <v>206</v>
      </c>
      <c r="B5940" t="s">
        <v>8</v>
      </c>
      <c r="C5940" s="1">
        <v>44757</v>
      </c>
      <c r="D5940" s="1">
        <v>45408</v>
      </c>
      <c r="E5940" s="24">
        <v>651</v>
      </c>
      <c r="F5940">
        <v>1.75</v>
      </c>
      <c r="G5940">
        <v>5.7</v>
      </c>
      <c r="H5940">
        <v>1.5</v>
      </c>
      <c r="I5940" t="s">
        <v>157</v>
      </c>
      <c r="J5940">
        <v>30</v>
      </c>
      <c r="K5940">
        <v>22</v>
      </c>
      <c r="L5940">
        <v>160</v>
      </c>
      <c r="M5940" t="s">
        <v>223</v>
      </c>
      <c r="N5940" t="s">
        <v>33</v>
      </c>
      <c r="O5940" t="s">
        <v>224</v>
      </c>
      <c r="P5940">
        <f t="shared" si="276"/>
        <v>5.6760000000000002</v>
      </c>
      <c r="Q5940">
        <f t="shared" si="277"/>
        <v>2.4000000000000021E-2</v>
      </c>
      <c r="R5940">
        <f t="shared" si="278"/>
        <v>0.13750000000000001</v>
      </c>
    </row>
    <row r="5941" spans="1:18" x14ac:dyDescent="0.25">
      <c r="A5941" t="s">
        <v>206</v>
      </c>
      <c r="B5941" t="s">
        <v>8</v>
      </c>
      <c r="C5941" s="1">
        <v>44757</v>
      </c>
      <c r="D5941" s="1">
        <v>45408</v>
      </c>
      <c r="E5941" s="24">
        <v>651</v>
      </c>
      <c r="F5941">
        <v>1.75</v>
      </c>
      <c r="G5941">
        <v>5.3</v>
      </c>
      <c r="H5941">
        <v>1.5</v>
      </c>
      <c r="I5941" t="s">
        <v>157</v>
      </c>
      <c r="J5941">
        <v>30</v>
      </c>
      <c r="K5941">
        <v>22</v>
      </c>
      <c r="L5941">
        <v>160</v>
      </c>
      <c r="M5941" t="s">
        <v>223</v>
      </c>
      <c r="N5941" t="s">
        <v>33</v>
      </c>
      <c r="O5941" t="s">
        <v>224</v>
      </c>
      <c r="P5941">
        <f t="shared" si="276"/>
        <v>5.6760000000000002</v>
      </c>
      <c r="Q5941">
        <f t="shared" si="277"/>
        <v>-0.37600000000000033</v>
      </c>
      <c r="R5941">
        <f t="shared" si="278"/>
        <v>0.13750000000000001</v>
      </c>
    </row>
    <row r="5942" spans="1:18" x14ac:dyDescent="0.25">
      <c r="A5942" t="s">
        <v>206</v>
      </c>
      <c r="B5942" t="s">
        <v>8</v>
      </c>
      <c r="C5942" s="1">
        <v>44757</v>
      </c>
      <c r="D5942" s="1">
        <v>45408</v>
      </c>
      <c r="E5942" s="24">
        <v>651</v>
      </c>
      <c r="F5942">
        <v>1.75</v>
      </c>
      <c r="G5942">
        <v>6</v>
      </c>
      <c r="H5942">
        <v>1.6</v>
      </c>
      <c r="I5942" t="s">
        <v>157</v>
      </c>
      <c r="J5942">
        <v>30</v>
      </c>
      <c r="K5942">
        <v>22</v>
      </c>
      <c r="L5942">
        <v>160</v>
      </c>
      <c r="M5942" t="s">
        <v>223</v>
      </c>
      <c r="N5942" t="s">
        <v>33</v>
      </c>
      <c r="O5942" t="s">
        <v>224</v>
      </c>
      <c r="P5942">
        <f t="shared" si="276"/>
        <v>5.6760000000000002</v>
      </c>
      <c r="Q5942">
        <f t="shared" si="277"/>
        <v>0.32399999999999984</v>
      </c>
      <c r="R5942">
        <f t="shared" si="278"/>
        <v>0.13750000000000001</v>
      </c>
    </row>
    <row r="5943" spans="1:18" x14ac:dyDescent="0.25">
      <c r="A5943" t="s">
        <v>206</v>
      </c>
      <c r="B5943" t="s">
        <v>8</v>
      </c>
      <c r="C5943" s="1">
        <v>44757</v>
      </c>
      <c r="D5943" s="1">
        <v>45408</v>
      </c>
      <c r="E5943" s="24">
        <v>651</v>
      </c>
      <c r="F5943">
        <v>1.75</v>
      </c>
      <c r="G5943">
        <v>5.9</v>
      </c>
      <c r="H5943">
        <v>1.6</v>
      </c>
      <c r="I5943" t="s">
        <v>157</v>
      </c>
      <c r="J5943">
        <v>30</v>
      </c>
      <c r="K5943">
        <v>22</v>
      </c>
      <c r="L5943">
        <v>160</v>
      </c>
      <c r="M5943" t="s">
        <v>223</v>
      </c>
      <c r="N5943" t="s">
        <v>33</v>
      </c>
      <c r="O5943" t="s">
        <v>224</v>
      </c>
      <c r="P5943">
        <f t="shared" si="276"/>
        <v>5.6760000000000002</v>
      </c>
      <c r="Q5943">
        <f t="shared" si="277"/>
        <v>0.2240000000000002</v>
      </c>
      <c r="R5943">
        <f t="shared" si="278"/>
        <v>0.13750000000000001</v>
      </c>
    </row>
    <row r="5944" spans="1:18" x14ac:dyDescent="0.25">
      <c r="A5944" t="s">
        <v>206</v>
      </c>
      <c r="B5944" t="s">
        <v>8</v>
      </c>
      <c r="C5944" s="1">
        <v>44757</v>
      </c>
      <c r="D5944" s="1">
        <v>45408</v>
      </c>
      <c r="E5944" s="24">
        <v>651</v>
      </c>
      <c r="F5944">
        <v>1.75</v>
      </c>
      <c r="G5944">
        <v>5.9</v>
      </c>
      <c r="H5944">
        <v>1.6</v>
      </c>
      <c r="I5944" t="s">
        <v>157</v>
      </c>
      <c r="J5944">
        <v>30</v>
      </c>
      <c r="K5944">
        <v>22</v>
      </c>
      <c r="L5944">
        <v>160</v>
      </c>
      <c r="M5944" t="s">
        <v>223</v>
      </c>
      <c r="N5944" t="s">
        <v>33</v>
      </c>
      <c r="O5944" t="s">
        <v>224</v>
      </c>
      <c r="P5944">
        <f t="shared" si="276"/>
        <v>5.6760000000000002</v>
      </c>
      <c r="Q5944">
        <f t="shared" si="277"/>
        <v>0.2240000000000002</v>
      </c>
      <c r="R5944">
        <f t="shared" si="278"/>
        <v>0.13750000000000001</v>
      </c>
    </row>
    <row r="5945" spans="1:18" x14ac:dyDescent="0.25">
      <c r="A5945" t="s">
        <v>206</v>
      </c>
      <c r="B5945" t="s">
        <v>8</v>
      </c>
      <c r="C5945" s="1">
        <v>44757</v>
      </c>
      <c r="D5945" s="1">
        <v>45408</v>
      </c>
      <c r="E5945" s="24">
        <v>651</v>
      </c>
      <c r="F5945">
        <v>1.75</v>
      </c>
      <c r="G5945">
        <v>4.7</v>
      </c>
      <c r="H5945">
        <v>1.3</v>
      </c>
      <c r="I5945" t="s">
        <v>159</v>
      </c>
      <c r="J5945">
        <v>30</v>
      </c>
      <c r="K5945">
        <v>22</v>
      </c>
      <c r="L5945">
        <v>160</v>
      </c>
      <c r="M5945" t="s">
        <v>223</v>
      </c>
      <c r="N5945" t="s">
        <v>33</v>
      </c>
      <c r="O5945" t="s">
        <v>224</v>
      </c>
      <c r="P5945">
        <f t="shared" si="276"/>
        <v>5.6760000000000002</v>
      </c>
      <c r="Q5945">
        <f t="shared" si="277"/>
        <v>-0.97599999999999998</v>
      </c>
      <c r="R5945">
        <f t="shared" si="278"/>
        <v>0.13750000000000001</v>
      </c>
    </row>
    <row r="5946" spans="1:18" x14ac:dyDescent="0.25">
      <c r="A5946" t="s">
        <v>206</v>
      </c>
      <c r="B5946" t="s">
        <v>8</v>
      </c>
      <c r="C5946" s="1">
        <v>44757</v>
      </c>
      <c r="D5946" s="1">
        <v>45408</v>
      </c>
      <c r="E5946" s="24">
        <v>651</v>
      </c>
      <c r="F5946">
        <v>1.75</v>
      </c>
      <c r="G5946">
        <v>5.0999999999999996</v>
      </c>
      <c r="H5946">
        <v>1.4</v>
      </c>
      <c r="I5946" t="s">
        <v>159</v>
      </c>
      <c r="J5946">
        <v>30</v>
      </c>
      <c r="K5946">
        <v>22</v>
      </c>
      <c r="L5946">
        <v>160</v>
      </c>
      <c r="M5946" t="s">
        <v>223</v>
      </c>
      <c r="N5946" t="s">
        <v>33</v>
      </c>
      <c r="O5946" t="s">
        <v>224</v>
      </c>
      <c r="P5946">
        <f t="shared" si="276"/>
        <v>5.6760000000000002</v>
      </c>
      <c r="Q5946">
        <f t="shared" si="277"/>
        <v>-0.57600000000000051</v>
      </c>
      <c r="R5946">
        <f t="shared" si="278"/>
        <v>0.13750000000000001</v>
      </c>
    </row>
    <row r="5947" spans="1:18" x14ac:dyDescent="0.25">
      <c r="A5947" t="s">
        <v>206</v>
      </c>
      <c r="B5947" t="s">
        <v>8</v>
      </c>
      <c r="C5947" s="1">
        <v>44757</v>
      </c>
      <c r="D5947" s="1">
        <v>45408</v>
      </c>
      <c r="E5947" s="24">
        <v>651</v>
      </c>
      <c r="F5947">
        <v>1.75</v>
      </c>
      <c r="G5947">
        <v>4.5</v>
      </c>
      <c r="H5947">
        <v>1.2</v>
      </c>
      <c r="I5947" t="s">
        <v>159</v>
      </c>
      <c r="J5947">
        <v>30</v>
      </c>
      <c r="K5947">
        <v>22</v>
      </c>
      <c r="L5947">
        <v>160</v>
      </c>
      <c r="M5947" t="s">
        <v>223</v>
      </c>
      <c r="N5947" t="s">
        <v>33</v>
      </c>
      <c r="O5947" t="s">
        <v>224</v>
      </c>
      <c r="P5947">
        <f t="shared" si="276"/>
        <v>5.6760000000000002</v>
      </c>
      <c r="Q5947">
        <f t="shared" si="277"/>
        <v>-1.1760000000000002</v>
      </c>
      <c r="R5947">
        <f t="shared" si="278"/>
        <v>0.13750000000000001</v>
      </c>
    </row>
    <row r="5948" spans="1:18" x14ac:dyDescent="0.25">
      <c r="A5948" t="s">
        <v>206</v>
      </c>
      <c r="B5948" t="s">
        <v>8</v>
      </c>
      <c r="C5948" s="1">
        <v>44757</v>
      </c>
      <c r="D5948" s="1">
        <v>45408</v>
      </c>
      <c r="E5948" s="24">
        <v>651</v>
      </c>
      <c r="F5948">
        <v>1.75</v>
      </c>
      <c r="G5948">
        <v>4.7</v>
      </c>
      <c r="H5948">
        <v>1.2</v>
      </c>
      <c r="I5948" t="s">
        <v>159</v>
      </c>
      <c r="J5948">
        <v>30</v>
      </c>
      <c r="K5948">
        <v>22</v>
      </c>
      <c r="L5948">
        <v>160</v>
      </c>
      <c r="M5948" t="s">
        <v>223</v>
      </c>
      <c r="N5948" t="s">
        <v>33</v>
      </c>
      <c r="O5948" t="s">
        <v>224</v>
      </c>
      <c r="P5948">
        <f t="shared" si="276"/>
        <v>5.6760000000000002</v>
      </c>
      <c r="Q5948">
        <f t="shared" si="277"/>
        <v>-0.97599999999999998</v>
      </c>
      <c r="R5948">
        <f t="shared" si="278"/>
        <v>0.13750000000000001</v>
      </c>
    </row>
    <row r="5949" spans="1:18" x14ac:dyDescent="0.25">
      <c r="A5949" t="s">
        <v>206</v>
      </c>
      <c r="B5949" t="s">
        <v>8</v>
      </c>
      <c r="C5949" s="1">
        <v>44757</v>
      </c>
      <c r="D5949" s="1">
        <v>45408</v>
      </c>
      <c r="E5949" s="24">
        <v>651</v>
      </c>
      <c r="F5949">
        <v>1.75</v>
      </c>
      <c r="G5949">
        <v>4.3</v>
      </c>
      <c r="H5949">
        <v>1.2</v>
      </c>
      <c r="I5949" t="s">
        <v>159</v>
      </c>
      <c r="J5949">
        <v>30</v>
      </c>
      <c r="K5949">
        <v>22</v>
      </c>
      <c r="L5949">
        <v>160</v>
      </c>
      <c r="M5949" t="s">
        <v>223</v>
      </c>
      <c r="N5949" t="s">
        <v>33</v>
      </c>
      <c r="O5949" t="s">
        <v>224</v>
      </c>
      <c r="P5949">
        <f t="shared" si="276"/>
        <v>5.6760000000000002</v>
      </c>
      <c r="Q5949">
        <f t="shared" si="277"/>
        <v>-1.3760000000000003</v>
      </c>
      <c r="R5949">
        <f t="shared" si="278"/>
        <v>0.13750000000000001</v>
      </c>
    </row>
    <row r="5950" spans="1:18" x14ac:dyDescent="0.25">
      <c r="A5950" t="s">
        <v>206</v>
      </c>
      <c r="B5950" t="s">
        <v>8</v>
      </c>
      <c r="C5950" s="1">
        <v>44757</v>
      </c>
      <c r="D5950" s="1">
        <v>45408</v>
      </c>
      <c r="E5950" s="24">
        <v>651</v>
      </c>
      <c r="F5950">
        <v>1.75</v>
      </c>
      <c r="G5950">
        <v>4.9000000000000004</v>
      </c>
      <c r="H5950">
        <v>1.4</v>
      </c>
      <c r="I5950" t="s">
        <v>159</v>
      </c>
      <c r="J5950">
        <v>30</v>
      </c>
      <c r="K5950">
        <v>22</v>
      </c>
      <c r="L5950">
        <v>160</v>
      </c>
      <c r="M5950" t="s">
        <v>223</v>
      </c>
      <c r="N5950" t="s">
        <v>33</v>
      </c>
      <c r="O5950" t="s">
        <v>224</v>
      </c>
      <c r="P5950">
        <f t="shared" si="276"/>
        <v>5.6760000000000002</v>
      </c>
      <c r="Q5950">
        <f t="shared" si="277"/>
        <v>-0.7759999999999998</v>
      </c>
      <c r="R5950">
        <f t="shared" si="278"/>
        <v>0.13750000000000001</v>
      </c>
    </row>
    <row r="5951" spans="1:18" x14ac:dyDescent="0.25">
      <c r="A5951" t="s">
        <v>206</v>
      </c>
      <c r="B5951" t="s">
        <v>8</v>
      </c>
      <c r="C5951" s="1">
        <v>44757</v>
      </c>
      <c r="D5951" s="1">
        <v>45408</v>
      </c>
      <c r="E5951" s="24">
        <v>651</v>
      </c>
      <c r="F5951">
        <v>1.75</v>
      </c>
      <c r="G5951">
        <v>4.7</v>
      </c>
      <c r="H5951">
        <v>1.3</v>
      </c>
      <c r="I5951" t="s">
        <v>159</v>
      </c>
      <c r="J5951">
        <v>30</v>
      </c>
      <c r="K5951">
        <v>22</v>
      </c>
      <c r="L5951">
        <v>160</v>
      </c>
      <c r="M5951" t="s">
        <v>223</v>
      </c>
      <c r="N5951" t="s">
        <v>33</v>
      </c>
      <c r="O5951" t="s">
        <v>224</v>
      </c>
      <c r="P5951">
        <f t="shared" si="276"/>
        <v>5.6760000000000002</v>
      </c>
      <c r="Q5951">
        <f t="shared" si="277"/>
        <v>-0.97599999999999998</v>
      </c>
      <c r="R5951">
        <f t="shared" si="278"/>
        <v>0.13750000000000001</v>
      </c>
    </row>
    <row r="5952" spans="1:18" x14ac:dyDescent="0.25">
      <c r="A5952" t="s">
        <v>208</v>
      </c>
      <c r="B5952" t="s">
        <v>8</v>
      </c>
      <c r="C5952" s="1">
        <v>44755</v>
      </c>
      <c r="D5952" s="1">
        <v>45408</v>
      </c>
      <c r="E5952" s="24">
        <v>653</v>
      </c>
      <c r="F5952">
        <v>1.75</v>
      </c>
      <c r="G5952">
        <v>4.9000000000000004</v>
      </c>
      <c r="H5952">
        <v>1.4</v>
      </c>
      <c r="I5952" t="s">
        <v>157</v>
      </c>
      <c r="J5952">
        <v>34</v>
      </c>
      <c r="K5952">
        <v>31</v>
      </c>
      <c r="L5952">
        <v>160</v>
      </c>
      <c r="M5952" t="s">
        <v>221</v>
      </c>
      <c r="N5952" t="s">
        <v>31</v>
      </c>
      <c r="O5952" t="s">
        <v>212</v>
      </c>
      <c r="P5952">
        <f t="shared" si="276"/>
        <v>5.6880000000000006</v>
      </c>
      <c r="Q5952">
        <f t="shared" si="277"/>
        <v>-0.78800000000000026</v>
      </c>
      <c r="R5952">
        <f t="shared" si="278"/>
        <v>0.19375000000000001</v>
      </c>
    </row>
    <row r="5953" spans="1:18" x14ac:dyDescent="0.25">
      <c r="A5953" t="s">
        <v>208</v>
      </c>
      <c r="B5953" t="s">
        <v>8</v>
      </c>
      <c r="C5953" s="1">
        <v>44755</v>
      </c>
      <c r="D5953" s="1">
        <v>45408</v>
      </c>
      <c r="E5953" s="24">
        <v>653</v>
      </c>
      <c r="F5953">
        <v>1.75</v>
      </c>
      <c r="G5953">
        <v>6.1</v>
      </c>
      <c r="H5953">
        <v>1.7</v>
      </c>
      <c r="I5953" t="s">
        <v>157</v>
      </c>
      <c r="J5953">
        <v>34</v>
      </c>
      <c r="K5953">
        <v>31</v>
      </c>
      <c r="L5953">
        <v>160</v>
      </c>
      <c r="M5953" t="s">
        <v>221</v>
      </c>
      <c r="N5953" t="s">
        <v>31</v>
      </c>
      <c r="O5953" t="s">
        <v>212</v>
      </c>
      <c r="P5953">
        <f t="shared" si="276"/>
        <v>5.6880000000000006</v>
      </c>
      <c r="Q5953">
        <f t="shared" si="277"/>
        <v>0.41199999999999903</v>
      </c>
      <c r="R5953">
        <f t="shared" si="278"/>
        <v>0.19375000000000001</v>
      </c>
    </row>
    <row r="5954" spans="1:18" x14ac:dyDescent="0.25">
      <c r="A5954" t="s">
        <v>208</v>
      </c>
      <c r="B5954" t="s">
        <v>8</v>
      </c>
      <c r="C5954" s="1">
        <v>44755</v>
      </c>
      <c r="D5954" s="1">
        <v>45408</v>
      </c>
      <c r="E5954" s="24">
        <v>653</v>
      </c>
      <c r="F5954">
        <v>1.75</v>
      </c>
      <c r="G5954">
        <v>4.5</v>
      </c>
      <c r="H5954">
        <v>1.2</v>
      </c>
      <c r="I5954" t="s">
        <v>157</v>
      </c>
      <c r="J5954">
        <v>34</v>
      </c>
      <c r="K5954">
        <v>31</v>
      </c>
      <c r="L5954">
        <v>160</v>
      </c>
      <c r="M5954" t="s">
        <v>221</v>
      </c>
      <c r="N5954" t="s">
        <v>31</v>
      </c>
      <c r="O5954" t="s">
        <v>212</v>
      </c>
      <c r="P5954">
        <f t="shared" si="276"/>
        <v>5.6880000000000006</v>
      </c>
      <c r="Q5954">
        <f t="shared" si="277"/>
        <v>-1.1880000000000006</v>
      </c>
      <c r="R5954">
        <f t="shared" si="278"/>
        <v>0.19375000000000001</v>
      </c>
    </row>
    <row r="5955" spans="1:18" x14ac:dyDescent="0.25">
      <c r="A5955" t="s">
        <v>208</v>
      </c>
      <c r="B5955" t="s">
        <v>8</v>
      </c>
      <c r="C5955" s="1">
        <v>44755</v>
      </c>
      <c r="D5955" s="1">
        <v>45408</v>
      </c>
      <c r="E5955" s="24">
        <v>653</v>
      </c>
      <c r="F5955">
        <v>1.75</v>
      </c>
      <c r="G5955">
        <v>5.7</v>
      </c>
      <c r="H5955">
        <v>1.6</v>
      </c>
      <c r="I5955" t="s">
        <v>157</v>
      </c>
      <c r="J5955">
        <v>34</v>
      </c>
      <c r="K5955">
        <v>31</v>
      </c>
      <c r="L5955">
        <v>160</v>
      </c>
      <c r="M5955" t="s">
        <v>221</v>
      </c>
      <c r="N5955" t="s">
        <v>31</v>
      </c>
      <c r="O5955" t="s">
        <v>212</v>
      </c>
      <c r="P5955">
        <f t="shared" ref="P5955:P6018" si="279">IF(B5955="AltCom",E5955*0.003+1.43,IF(B5955="EreCya",E5955*0.003+2.87,IF(B5955="JulOrn",E5955*0.004+2.3,IF(B5955="LepElo",E5955*0.011+0.91,IF(B5955="NeoPul",E5955*0.004+2.46,IF(B5955="NeoTet","NT",IF(B5955="TelTem",E5955*0.006+1.77,IF(B5955="VarMoo",E5955*0.003+1.67,"AAAAAAAAAH"))))))))</f>
        <v>5.6880000000000006</v>
      </c>
      <c r="Q5955">
        <f t="shared" ref="Q5955:Q6018" si="280">IF(B5955="NeoTet", "NA", G5955-P5955)</f>
        <v>1.1999999999999567E-2</v>
      </c>
      <c r="R5955">
        <f t="shared" ref="R5955:R6018" si="281">K5955/L5955</f>
        <v>0.19375000000000001</v>
      </c>
    </row>
    <row r="5956" spans="1:18" x14ac:dyDescent="0.25">
      <c r="A5956" t="s">
        <v>208</v>
      </c>
      <c r="B5956" t="s">
        <v>8</v>
      </c>
      <c r="C5956" s="1">
        <v>44755</v>
      </c>
      <c r="D5956" s="1">
        <v>45408</v>
      </c>
      <c r="E5956" s="24">
        <v>653</v>
      </c>
      <c r="F5956">
        <v>1.75</v>
      </c>
      <c r="G5956">
        <v>3.8</v>
      </c>
      <c r="H5956">
        <v>1</v>
      </c>
      <c r="I5956" t="s">
        <v>157</v>
      </c>
      <c r="J5956">
        <v>34</v>
      </c>
      <c r="K5956">
        <v>31</v>
      </c>
      <c r="L5956">
        <v>160</v>
      </c>
      <c r="M5956" t="s">
        <v>221</v>
      </c>
      <c r="N5956" t="s">
        <v>31</v>
      </c>
      <c r="O5956" t="s">
        <v>212</v>
      </c>
      <c r="P5956">
        <f t="shared" si="279"/>
        <v>5.6880000000000006</v>
      </c>
      <c r="Q5956">
        <f t="shared" si="280"/>
        <v>-1.8880000000000008</v>
      </c>
      <c r="R5956">
        <f t="shared" si="281"/>
        <v>0.19375000000000001</v>
      </c>
    </row>
    <row r="5957" spans="1:18" x14ac:dyDescent="0.25">
      <c r="A5957" t="s">
        <v>208</v>
      </c>
      <c r="B5957" t="s">
        <v>8</v>
      </c>
      <c r="C5957" s="1">
        <v>44755</v>
      </c>
      <c r="D5957" s="1">
        <v>45408</v>
      </c>
      <c r="E5957" s="24">
        <v>653</v>
      </c>
      <c r="F5957">
        <v>1.75</v>
      </c>
      <c r="G5957">
        <v>4.7</v>
      </c>
      <c r="H5957">
        <v>1.3</v>
      </c>
      <c r="I5957" t="s">
        <v>159</v>
      </c>
      <c r="J5957">
        <v>34</v>
      </c>
      <c r="K5957">
        <v>31</v>
      </c>
      <c r="L5957">
        <v>160</v>
      </c>
      <c r="M5957" t="s">
        <v>221</v>
      </c>
      <c r="N5957" t="s">
        <v>31</v>
      </c>
      <c r="O5957" t="s">
        <v>212</v>
      </c>
      <c r="P5957">
        <f t="shared" si="279"/>
        <v>5.6880000000000006</v>
      </c>
      <c r="Q5957">
        <f t="shared" si="280"/>
        <v>-0.98800000000000043</v>
      </c>
      <c r="R5957">
        <f t="shared" si="281"/>
        <v>0.19375000000000001</v>
      </c>
    </row>
    <row r="5958" spans="1:18" x14ac:dyDescent="0.25">
      <c r="A5958" t="s">
        <v>208</v>
      </c>
      <c r="B5958" t="s">
        <v>8</v>
      </c>
      <c r="C5958" s="1">
        <v>44755</v>
      </c>
      <c r="D5958" s="1">
        <v>45408</v>
      </c>
      <c r="E5958" s="24">
        <v>653</v>
      </c>
      <c r="F5958">
        <v>1.75</v>
      </c>
      <c r="G5958">
        <v>4.8</v>
      </c>
      <c r="H5958">
        <v>1.4</v>
      </c>
      <c r="I5958" t="s">
        <v>159</v>
      </c>
      <c r="J5958">
        <v>34</v>
      </c>
      <c r="K5958">
        <v>31</v>
      </c>
      <c r="L5958">
        <v>160</v>
      </c>
      <c r="M5958" t="s">
        <v>221</v>
      </c>
      <c r="N5958" t="s">
        <v>31</v>
      </c>
      <c r="O5958" t="s">
        <v>212</v>
      </c>
      <c r="P5958">
        <f t="shared" si="279"/>
        <v>5.6880000000000006</v>
      </c>
      <c r="Q5958">
        <f t="shared" si="280"/>
        <v>-0.88800000000000079</v>
      </c>
      <c r="R5958">
        <f t="shared" si="281"/>
        <v>0.19375000000000001</v>
      </c>
    </row>
    <row r="5959" spans="1:18" x14ac:dyDescent="0.25">
      <c r="A5959" t="s">
        <v>208</v>
      </c>
      <c r="B5959" t="s">
        <v>8</v>
      </c>
      <c r="C5959" s="1">
        <v>44755</v>
      </c>
      <c r="D5959" s="1">
        <v>45408</v>
      </c>
      <c r="E5959" s="24">
        <v>653</v>
      </c>
      <c r="F5959">
        <v>1.75</v>
      </c>
      <c r="G5959">
        <v>4.2</v>
      </c>
      <c r="H5959">
        <v>1.1000000000000001</v>
      </c>
      <c r="I5959" t="s">
        <v>159</v>
      </c>
      <c r="J5959">
        <v>34</v>
      </c>
      <c r="K5959">
        <v>31</v>
      </c>
      <c r="L5959">
        <v>160</v>
      </c>
      <c r="M5959" t="s">
        <v>221</v>
      </c>
      <c r="N5959" t="s">
        <v>31</v>
      </c>
      <c r="O5959" t="s">
        <v>212</v>
      </c>
      <c r="P5959">
        <f t="shared" si="279"/>
        <v>5.6880000000000006</v>
      </c>
      <c r="Q5959">
        <f t="shared" si="280"/>
        <v>-1.4880000000000004</v>
      </c>
      <c r="R5959">
        <f t="shared" si="281"/>
        <v>0.19375000000000001</v>
      </c>
    </row>
    <row r="5960" spans="1:18" x14ac:dyDescent="0.25">
      <c r="A5960" t="s">
        <v>208</v>
      </c>
      <c r="B5960" t="s">
        <v>8</v>
      </c>
      <c r="C5960" s="1">
        <v>44755</v>
      </c>
      <c r="D5960" s="1">
        <v>45408</v>
      </c>
      <c r="E5960" s="24">
        <v>653</v>
      </c>
      <c r="F5960">
        <v>1.75</v>
      </c>
      <c r="G5960">
        <v>4.5</v>
      </c>
      <c r="H5960">
        <v>1.3</v>
      </c>
      <c r="I5960" t="s">
        <v>159</v>
      </c>
      <c r="J5960">
        <v>34</v>
      </c>
      <c r="K5960">
        <v>31</v>
      </c>
      <c r="L5960">
        <v>160</v>
      </c>
      <c r="M5960" t="s">
        <v>221</v>
      </c>
      <c r="N5960" t="s">
        <v>31</v>
      </c>
      <c r="O5960" t="s">
        <v>212</v>
      </c>
      <c r="P5960">
        <f t="shared" si="279"/>
        <v>5.6880000000000006</v>
      </c>
      <c r="Q5960">
        <f t="shared" si="280"/>
        <v>-1.1880000000000006</v>
      </c>
      <c r="R5960">
        <f t="shared" si="281"/>
        <v>0.19375000000000001</v>
      </c>
    </row>
    <row r="5961" spans="1:18" x14ac:dyDescent="0.25">
      <c r="A5961" t="s">
        <v>208</v>
      </c>
      <c r="B5961" t="s">
        <v>8</v>
      </c>
      <c r="C5961" s="1">
        <v>44755</v>
      </c>
      <c r="D5961" s="1">
        <v>45408</v>
      </c>
      <c r="E5961" s="24">
        <v>653</v>
      </c>
      <c r="F5961">
        <v>1.75</v>
      </c>
      <c r="G5961">
        <v>4.5</v>
      </c>
      <c r="H5961">
        <v>1.2</v>
      </c>
      <c r="I5961" t="s">
        <v>159</v>
      </c>
      <c r="J5961">
        <v>34</v>
      </c>
      <c r="K5961">
        <v>31</v>
      </c>
      <c r="L5961">
        <v>160</v>
      </c>
      <c r="M5961" t="s">
        <v>221</v>
      </c>
      <c r="N5961" t="s">
        <v>31</v>
      </c>
      <c r="O5961" t="s">
        <v>212</v>
      </c>
      <c r="P5961">
        <f t="shared" si="279"/>
        <v>5.6880000000000006</v>
      </c>
      <c r="Q5961">
        <f t="shared" si="280"/>
        <v>-1.1880000000000006</v>
      </c>
      <c r="R5961">
        <f t="shared" si="281"/>
        <v>0.19375000000000001</v>
      </c>
    </row>
    <row r="5962" spans="1:18" x14ac:dyDescent="0.25">
      <c r="A5962" t="s">
        <v>208</v>
      </c>
      <c r="B5962" t="s">
        <v>8</v>
      </c>
      <c r="C5962" s="1">
        <v>44755</v>
      </c>
      <c r="D5962" s="1">
        <v>45408</v>
      </c>
      <c r="E5962" s="24">
        <v>653</v>
      </c>
      <c r="F5962">
        <v>1.75</v>
      </c>
      <c r="G5962">
        <v>4.9000000000000004</v>
      </c>
      <c r="H5962">
        <v>1.4</v>
      </c>
      <c r="I5962" t="s">
        <v>159</v>
      </c>
      <c r="J5962">
        <v>34</v>
      </c>
      <c r="K5962">
        <v>31</v>
      </c>
      <c r="L5962">
        <v>160</v>
      </c>
      <c r="M5962" t="s">
        <v>221</v>
      </c>
      <c r="N5962" t="s">
        <v>31</v>
      </c>
      <c r="O5962" t="s">
        <v>212</v>
      </c>
      <c r="P5962">
        <f t="shared" si="279"/>
        <v>5.6880000000000006</v>
      </c>
      <c r="Q5962">
        <f t="shared" si="280"/>
        <v>-0.78800000000000026</v>
      </c>
      <c r="R5962">
        <f t="shared" si="281"/>
        <v>0.19375000000000001</v>
      </c>
    </row>
    <row r="5963" spans="1:18" x14ac:dyDescent="0.25">
      <c r="A5963" t="s">
        <v>208</v>
      </c>
      <c r="B5963" t="s">
        <v>8</v>
      </c>
      <c r="C5963" s="1">
        <v>44755</v>
      </c>
      <c r="D5963" s="1">
        <v>45408</v>
      </c>
      <c r="E5963" s="24">
        <v>653</v>
      </c>
      <c r="F5963">
        <v>1.75</v>
      </c>
      <c r="G5963">
        <v>4.4000000000000004</v>
      </c>
      <c r="H5963">
        <v>1.2</v>
      </c>
      <c r="I5963" t="s">
        <v>159</v>
      </c>
      <c r="J5963">
        <v>34</v>
      </c>
      <c r="K5963">
        <v>31</v>
      </c>
      <c r="L5963">
        <v>160</v>
      </c>
      <c r="M5963" t="s">
        <v>221</v>
      </c>
      <c r="N5963" t="s">
        <v>31</v>
      </c>
      <c r="O5963" t="s">
        <v>212</v>
      </c>
      <c r="P5963">
        <f t="shared" si="279"/>
        <v>5.6880000000000006</v>
      </c>
      <c r="Q5963">
        <f t="shared" si="280"/>
        <v>-1.2880000000000003</v>
      </c>
      <c r="R5963">
        <f t="shared" si="281"/>
        <v>0.19375000000000001</v>
      </c>
    </row>
    <row r="5964" spans="1:18" x14ac:dyDescent="0.25">
      <c r="A5964" t="s">
        <v>208</v>
      </c>
      <c r="B5964" t="s">
        <v>8</v>
      </c>
      <c r="C5964" s="1">
        <v>44755</v>
      </c>
      <c r="D5964" s="1">
        <v>45408</v>
      </c>
      <c r="E5964" s="24">
        <v>653</v>
      </c>
      <c r="F5964">
        <v>1.75</v>
      </c>
      <c r="G5964">
        <v>5</v>
      </c>
      <c r="H5964">
        <v>1.4</v>
      </c>
      <c r="I5964" t="s">
        <v>159</v>
      </c>
      <c r="J5964">
        <v>34</v>
      </c>
      <c r="K5964">
        <v>31</v>
      </c>
      <c r="L5964">
        <v>160</v>
      </c>
      <c r="M5964" t="s">
        <v>221</v>
      </c>
      <c r="N5964" t="s">
        <v>31</v>
      </c>
      <c r="O5964" t="s">
        <v>212</v>
      </c>
      <c r="P5964">
        <f t="shared" si="279"/>
        <v>5.6880000000000006</v>
      </c>
      <c r="Q5964">
        <f t="shared" si="280"/>
        <v>-0.68800000000000061</v>
      </c>
      <c r="R5964">
        <f t="shared" si="281"/>
        <v>0.19375000000000001</v>
      </c>
    </row>
    <row r="5965" spans="1:18" x14ac:dyDescent="0.25">
      <c r="A5965" t="s">
        <v>208</v>
      </c>
      <c r="B5965" t="s">
        <v>8</v>
      </c>
      <c r="C5965" s="1">
        <v>44755</v>
      </c>
      <c r="D5965" s="1">
        <v>45408</v>
      </c>
      <c r="E5965" s="24">
        <v>653</v>
      </c>
      <c r="F5965">
        <v>1.75</v>
      </c>
      <c r="G5965">
        <v>5</v>
      </c>
      <c r="H5965">
        <v>1.4</v>
      </c>
      <c r="I5965" t="s">
        <v>159</v>
      </c>
      <c r="J5965">
        <v>34</v>
      </c>
      <c r="K5965">
        <v>31</v>
      </c>
      <c r="L5965">
        <v>160</v>
      </c>
      <c r="M5965" t="s">
        <v>221</v>
      </c>
      <c r="N5965" t="s">
        <v>31</v>
      </c>
      <c r="O5965" t="s">
        <v>212</v>
      </c>
      <c r="P5965">
        <f t="shared" si="279"/>
        <v>5.6880000000000006</v>
      </c>
      <c r="Q5965">
        <f t="shared" si="280"/>
        <v>-0.68800000000000061</v>
      </c>
      <c r="R5965">
        <f t="shared" si="281"/>
        <v>0.19375000000000001</v>
      </c>
    </row>
    <row r="5966" spans="1:18" x14ac:dyDescent="0.25">
      <c r="A5966" t="s">
        <v>208</v>
      </c>
      <c r="B5966" t="s">
        <v>8</v>
      </c>
      <c r="C5966" s="1">
        <v>44755</v>
      </c>
      <c r="D5966" s="1">
        <v>45408</v>
      </c>
      <c r="E5966" s="24">
        <v>653</v>
      </c>
      <c r="F5966">
        <v>1.75</v>
      </c>
      <c r="G5966">
        <v>4.5</v>
      </c>
      <c r="H5966">
        <v>1.3</v>
      </c>
      <c r="I5966" t="s">
        <v>159</v>
      </c>
      <c r="J5966">
        <v>34</v>
      </c>
      <c r="K5966">
        <v>31</v>
      </c>
      <c r="L5966">
        <v>160</v>
      </c>
      <c r="M5966" t="s">
        <v>221</v>
      </c>
      <c r="N5966" t="s">
        <v>31</v>
      </c>
      <c r="O5966" t="s">
        <v>212</v>
      </c>
      <c r="P5966">
        <f t="shared" si="279"/>
        <v>5.6880000000000006</v>
      </c>
      <c r="Q5966">
        <f t="shared" si="280"/>
        <v>-1.1880000000000006</v>
      </c>
      <c r="R5966">
        <f t="shared" si="281"/>
        <v>0.19375000000000001</v>
      </c>
    </row>
    <row r="5967" spans="1:18" x14ac:dyDescent="0.25">
      <c r="A5967" t="s">
        <v>208</v>
      </c>
      <c r="B5967" t="s">
        <v>8</v>
      </c>
      <c r="C5967" s="1">
        <v>44755</v>
      </c>
      <c r="D5967" s="1">
        <v>45408</v>
      </c>
      <c r="E5967" s="24">
        <v>653</v>
      </c>
      <c r="F5967">
        <v>1.75</v>
      </c>
      <c r="G5967">
        <v>4.8</v>
      </c>
      <c r="H5967">
        <v>1.3</v>
      </c>
      <c r="I5967" t="s">
        <v>159</v>
      </c>
      <c r="J5967">
        <v>34</v>
      </c>
      <c r="K5967">
        <v>31</v>
      </c>
      <c r="L5967">
        <v>160</v>
      </c>
      <c r="M5967" t="s">
        <v>221</v>
      </c>
      <c r="N5967" t="s">
        <v>31</v>
      </c>
      <c r="O5967" t="s">
        <v>212</v>
      </c>
      <c r="P5967">
        <f t="shared" si="279"/>
        <v>5.6880000000000006</v>
      </c>
      <c r="Q5967">
        <f t="shared" si="280"/>
        <v>-0.88800000000000079</v>
      </c>
      <c r="R5967">
        <f t="shared" si="281"/>
        <v>0.19375000000000001</v>
      </c>
    </row>
    <row r="5968" spans="1:18" x14ac:dyDescent="0.25">
      <c r="A5968" t="s">
        <v>208</v>
      </c>
      <c r="B5968" t="s">
        <v>8</v>
      </c>
      <c r="C5968" s="1">
        <v>44755</v>
      </c>
      <c r="D5968" s="1">
        <v>45408</v>
      </c>
      <c r="E5968" s="24">
        <v>653</v>
      </c>
      <c r="F5968">
        <v>1.75</v>
      </c>
      <c r="G5968">
        <v>4.5</v>
      </c>
      <c r="H5968">
        <v>1.2</v>
      </c>
      <c r="I5968" t="s">
        <v>159</v>
      </c>
      <c r="J5968">
        <v>34</v>
      </c>
      <c r="K5968">
        <v>31</v>
      </c>
      <c r="L5968">
        <v>160</v>
      </c>
      <c r="M5968" t="s">
        <v>221</v>
      </c>
      <c r="N5968" t="s">
        <v>31</v>
      </c>
      <c r="O5968" t="s">
        <v>212</v>
      </c>
      <c r="P5968">
        <f t="shared" si="279"/>
        <v>5.6880000000000006</v>
      </c>
      <c r="Q5968">
        <f t="shared" si="280"/>
        <v>-1.1880000000000006</v>
      </c>
      <c r="R5968">
        <f t="shared" si="281"/>
        <v>0.19375000000000001</v>
      </c>
    </row>
    <row r="5969" spans="1:18" x14ac:dyDescent="0.25">
      <c r="A5969" t="s">
        <v>208</v>
      </c>
      <c r="B5969" t="s">
        <v>8</v>
      </c>
      <c r="C5969" s="1">
        <v>44755</v>
      </c>
      <c r="D5969" s="1">
        <v>45408</v>
      </c>
      <c r="E5969" s="24">
        <v>653</v>
      </c>
      <c r="F5969">
        <v>1.75</v>
      </c>
      <c r="G5969">
        <v>4.9000000000000004</v>
      </c>
      <c r="H5969">
        <v>1.3</v>
      </c>
      <c r="I5969" t="s">
        <v>159</v>
      </c>
      <c r="J5969">
        <v>34</v>
      </c>
      <c r="K5969">
        <v>31</v>
      </c>
      <c r="L5969">
        <v>160</v>
      </c>
      <c r="M5969" t="s">
        <v>221</v>
      </c>
      <c r="N5969" t="s">
        <v>31</v>
      </c>
      <c r="O5969" t="s">
        <v>212</v>
      </c>
      <c r="P5969">
        <f t="shared" si="279"/>
        <v>5.6880000000000006</v>
      </c>
      <c r="Q5969">
        <f t="shared" si="280"/>
        <v>-0.78800000000000026</v>
      </c>
      <c r="R5969">
        <f t="shared" si="281"/>
        <v>0.19375000000000001</v>
      </c>
    </row>
    <row r="5970" spans="1:18" x14ac:dyDescent="0.25">
      <c r="A5970" t="s">
        <v>208</v>
      </c>
      <c r="B5970" t="s">
        <v>8</v>
      </c>
      <c r="C5970" s="1">
        <v>44755</v>
      </c>
      <c r="D5970" s="1">
        <v>45408</v>
      </c>
      <c r="E5970" s="24">
        <v>653</v>
      </c>
      <c r="F5970">
        <v>1.75</v>
      </c>
      <c r="G5970">
        <v>4.4000000000000004</v>
      </c>
      <c r="H5970">
        <v>1.2</v>
      </c>
      <c r="I5970" t="s">
        <v>157</v>
      </c>
      <c r="J5970">
        <v>34</v>
      </c>
      <c r="K5970">
        <v>31</v>
      </c>
      <c r="L5970">
        <v>160</v>
      </c>
      <c r="M5970" t="s">
        <v>221</v>
      </c>
      <c r="N5970" t="s">
        <v>31</v>
      </c>
      <c r="O5970" t="s">
        <v>212</v>
      </c>
      <c r="P5970">
        <f t="shared" si="279"/>
        <v>5.6880000000000006</v>
      </c>
      <c r="Q5970">
        <f t="shared" si="280"/>
        <v>-1.2880000000000003</v>
      </c>
      <c r="R5970">
        <f t="shared" si="281"/>
        <v>0.19375000000000001</v>
      </c>
    </row>
    <row r="5971" spans="1:18" x14ac:dyDescent="0.25">
      <c r="A5971" t="s">
        <v>208</v>
      </c>
      <c r="B5971" t="s">
        <v>8</v>
      </c>
      <c r="C5971" s="1">
        <v>44755</v>
      </c>
      <c r="D5971" s="1">
        <v>45408</v>
      </c>
      <c r="E5971" s="24">
        <v>653</v>
      </c>
      <c r="F5971">
        <v>1.75</v>
      </c>
      <c r="G5971">
        <v>5.0999999999999996</v>
      </c>
      <c r="H5971">
        <v>1.3</v>
      </c>
      <c r="I5971" t="s">
        <v>157</v>
      </c>
      <c r="J5971">
        <v>34</v>
      </c>
      <c r="K5971">
        <v>31</v>
      </c>
      <c r="L5971">
        <v>160</v>
      </c>
      <c r="M5971" t="s">
        <v>221</v>
      </c>
      <c r="N5971" t="s">
        <v>31</v>
      </c>
      <c r="O5971" t="s">
        <v>212</v>
      </c>
      <c r="P5971">
        <f t="shared" si="279"/>
        <v>5.6880000000000006</v>
      </c>
      <c r="Q5971">
        <f t="shared" si="280"/>
        <v>-0.58800000000000097</v>
      </c>
      <c r="R5971">
        <f t="shared" si="281"/>
        <v>0.19375000000000001</v>
      </c>
    </row>
    <row r="5972" spans="1:18" x14ac:dyDescent="0.25">
      <c r="A5972" t="s">
        <v>208</v>
      </c>
      <c r="B5972" t="s">
        <v>8</v>
      </c>
      <c r="C5972" s="1">
        <v>44755</v>
      </c>
      <c r="D5972" s="1">
        <v>45408</v>
      </c>
      <c r="E5972" s="24">
        <v>653</v>
      </c>
      <c r="F5972">
        <v>1.75</v>
      </c>
      <c r="G5972">
        <v>5.0999999999999996</v>
      </c>
      <c r="H5972">
        <v>1.4</v>
      </c>
      <c r="I5972" t="s">
        <v>157</v>
      </c>
      <c r="J5972">
        <v>34</v>
      </c>
      <c r="K5972">
        <v>31</v>
      </c>
      <c r="L5972">
        <v>160</v>
      </c>
      <c r="M5972" t="s">
        <v>221</v>
      </c>
      <c r="N5972" t="s">
        <v>31</v>
      </c>
      <c r="O5972" t="s">
        <v>212</v>
      </c>
      <c r="P5972">
        <f t="shared" si="279"/>
        <v>5.6880000000000006</v>
      </c>
      <c r="Q5972">
        <f t="shared" si="280"/>
        <v>-0.58800000000000097</v>
      </c>
      <c r="R5972">
        <f t="shared" si="281"/>
        <v>0.19375000000000001</v>
      </c>
    </row>
    <row r="5973" spans="1:18" x14ac:dyDescent="0.25">
      <c r="A5973" t="s">
        <v>208</v>
      </c>
      <c r="B5973" t="s">
        <v>8</v>
      </c>
      <c r="C5973" s="1">
        <v>44755</v>
      </c>
      <c r="D5973" s="1">
        <v>45408</v>
      </c>
      <c r="E5973" s="24">
        <v>653</v>
      </c>
      <c r="F5973">
        <v>1.75</v>
      </c>
      <c r="G5973">
        <v>5.3</v>
      </c>
      <c r="H5973">
        <v>1.5</v>
      </c>
      <c r="I5973" t="s">
        <v>157</v>
      </c>
      <c r="J5973">
        <v>34</v>
      </c>
      <c r="K5973">
        <v>31</v>
      </c>
      <c r="L5973">
        <v>160</v>
      </c>
      <c r="M5973" t="s">
        <v>221</v>
      </c>
      <c r="N5973" t="s">
        <v>31</v>
      </c>
      <c r="O5973" t="s">
        <v>212</v>
      </c>
      <c r="P5973">
        <f t="shared" si="279"/>
        <v>5.6880000000000006</v>
      </c>
      <c r="Q5973">
        <f t="shared" si="280"/>
        <v>-0.38800000000000079</v>
      </c>
      <c r="R5973">
        <f t="shared" si="281"/>
        <v>0.19375000000000001</v>
      </c>
    </row>
    <row r="5974" spans="1:18" x14ac:dyDescent="0.25">
      <c r="A5974" t="s">
        <v>208</v>
      </c>
      <c r="B5974" t="s">
        <v>8</v>
      </c>
      <c r="C5974" s="1">
        <v>44755</v>
      </c>
      <c r="D5974" s="1">
        <v>45408</v>
      </c>
      <c r="E5974" s="24">
        <v>653</v>
      </c>
      <c r="F5974">
        <v>1.75</v>
      </c>
      <c r="G5974">
        <v>4.8</v>
      </c>
      <c r="H5974">
        <v>1.3</v>
      </c>
      <c r="I5974" t="s">
        <v>157</v>
      </c>
      <c r="J5974">
        <v>34</v>
      </c>
      <c r="K5974">
        <v>31</v>
      </c>
      <c r="L5974">
        <v>160</v>
      </c>
      <c r="M5974" t="s">
        <v>221</v>
      </c>
      <c r="N5974" t="s">
        <v>31</v>
      </c>
      <c r="O5974" t="s">
        <v>212</v>
      </c>
      <c r="P5974">
        <f t="shared" si="279"/>
        <v>5.6880000000000006</v>
      </c>
      <c r="Q5974">
        <f t="shared" si="280"/>
        <v>-0.88800000000000079</v>
      </c>
      <c r="R5974">
        <f t="shared" si="281"/>
        <v>0.19375000000000001</v>
      </c>
    </row>
    <row r="5975" spans="1:18" x14ac:dyDescent="0.25">
      <c r="A5975" t="s">
        <v>208</v>
      </c>
      <c r="B5975" t="s">
        <v>8</v>
      </c>
      <c r="C5975" s="1">
        <v>44755</v>
      </c>
      <c r="D5975" s="1">
        <v>45408</v>
      </c>
      <c r="E5975" s="24">
        <v>653</v>
      </c>
      <c r="F5975">
        <v>1.75</v>
      </c>
      <c r="G5975">
        <v>4.5</v>
      </c>
      <c r="H5975">
        <v>1.2</v>
      </c>
      <c r="I5975" t="s">
        <v>157</v>
      </c>
      <c r="J5975">
        <v>34</v>
      </c>
      <c r="K5975">
        <v>31</v>
      </c>
      <c r="L5975">
        <v>160</v>
      </c>
      <c r="M5975" t="s">
        <v>221</v>
      </c>
      <c r="N5975" t="s">
        <v>31</v>
      </c>
      <c r="O5975" t="s">
        <v>212</v>
      </c>
      <c r="P5975">
        <f t="shared" si="279"/>
        <v>5.6880000000000006</v>
      </c>
      <c r="Q5975">
        <f t="shared" si="280"/>
        <v>-1.1880000000000006</v>
      </c>
      <c r="R5975">
        <f t="shared" si="281"/>
        <v>0.19375000000000001</v>
      </c>
    </row>
    <row r="5976" spans="1:18" x14ac:dyDescent="0.25">
      <c r="A5976" t="s">
        <v>208</v>
      </c>
      <c r="B5976" t="s">
        <v>8</v>
      </c>
      <c r="C5976" s="1">
        <v>44755</v>
      </c>
      <c r="D5976" s="1">
        <v>45408</v>
      </c>
      <c r="E5976" s="24">
        <v>653</v>
      </c>
      <c r="F5976">
        <v>1.75</v>
      </c>
      <c r="G5976">
        <v>5.9</v>
      </c>
      <c r="H5976">
        <v>1.6</v>
      </c>
      <c r="I5976" t="s">
        <v>157</v>
      </c>
      <c r="J5976">
        <v>34</v>
      </c>
      <c r="K5976">
        <v>31</v>
      </c>
      <c r="L5976">
        <v>160</v>
      </c>
      <c r="M5976" t="s">
        <v>221</v>
      </c>
      <c r="N5976" t="s">
        <v>31</v>
      </c>
      <c r="O5976" t="s">
        <v>212</v>
      </c>
      <c r="P5976">
        <f t="shared" si="279"/>
        <v>5.6880000000000006</v>
      </c>
      <c r="Q5976">
        <f t="shared" si="280"/>
        <v>0.21199999999999974</v>
      </c>
      <c r="R5976">
        <f t="shared" si="281"/>
        <v>0.19375000000000001</v>
      </c>
    </row>
    <row r="5977" spans="1:18" x14ac:dyDescent="0.25">
      <c r="A5977" t="s">
        <v>208</v>
      </c>
      <c r="B5977" t="s">
        <v>8</v>
      </c>
      <c r="C5977" s="1">
        <v>44755</v>
      </c>
      <c r="D5977" s="1">
        <v>45408</v>
      </c>
      <c r="E5977" s="24">
        <v>653</v>
      </c>
      <c r="F5977">
        <v>1.75</v>
      </c>
      <c r="G5977">
        <v>5.2</v>
      </c>
      <c r="H5977">
        <v>1.4</v>
      </c>
      <c r="I5977" t="s">
        <v>157</v>
      </c>
      <c r="J5977">
        <v>34</v>
      </c>
      <c r="K5977">
        <v>31</v>
      </c>
      <c r="L5977">
        <v>160</v>
      </c>
      <c r="M5977" t="s">
        <v>221</v>
      </c>
      <c r="N5977" t="s">
        <v>31</v>
      </c>
      <c r="O5977" t="s">
        <v>212</v>
      </c>
      <c r="P5977">
        <f t="shared" si="279"/>
        <v>5.6880000000000006</v>
      </c>
      <c r="Q5977">
        <f t="shared" si="280"/>
        <v>-0.48800000000000043</v>
      </c>
      <c r="R5977">
        <f t="shared" si="281"/>
        <v>0.19375000000000001</v>
      </c>
    </row>
    <row r="5978" spans="1:18" x14ac:dyDescent="0.25">
      <c r="A5978" t="s">
        <v>208</v>
      </c>
      <c r="B5978" t="s">
        <v>8</v>
      </c>
      <c r="C5978" s="1">
        <v>44755</v>
      </c>
      <c r="D5978" s="1">
        <v>45408</v>
      </c>
      <c r="E5978" s="24">
        <v>653</v>
      </c>
      <c r="F5978">
        <v>1.75</v>
      </c>
      <c r="G5978">
        <v>5.4</v>
      </c>
      <c r="H5978">
        <v>1.5</v>
      </c>
      <c r="I5978" t="s">
        <v>157</v>
      </c>
      <c r="J5978">
        <v>34</v>
      </c>
      <c r="K5978">
        <v>31</v>
      </c>
      <c r="L5978">
        <v>160</v>
      </c>
      <c r="M5978" t="s">
        <v>221</v>
      </c>
      <c r="N5978" t="s">
        <v>31</v>
      </c>
      <c r="O5978" t="s">
        <v>212</v>
      </c>
      <c r="P5978">
        <f t="shared" si="279"/>
        <v>5.6880000000000006</v>
      </c>
      <c r="Q5978">
        <f t="shared" si="280"/>
        <v>-0.28800000000000026</v>
      </c>
      <c r="R5978">
        <f t="shared" si="281"/>
        <v>0.19375000000000001</v>
      </c>
    </row>
    <row r="5979" spans="1:18" x14ac:dyDescent="0.25">
      <c r="A5979" t="s">
        <v>208</v>
      </c>
      <c r="B5979" t="s">
        <v>8</v>
      </c>
      <c r="C5979" s="1">
        <v>44755</v>
      </c>
      <c r="D5979" s="1">
        <v>45408</v>
      </c>
      <c r="E5979" s="24">
        <v>653</v>
      </c>
      <c r="F5979">
        <v>1.75</v>
      </c>
      <c r="G5979">
        <v>4.3</v>
      </c>
      <c r="H5979">
        <v>1.2</v>
      </c>
      <c r="I5979" t="s">
        <v>157</v>
      </c>
      <c r="J5979">
        <v>34</v>
      </c>
      <c r="K5979">
        <v>31</v>
      </c>
      <c r="L5979">
        <v>160</v>
      </c>
      <c r="M5979" t="s">
        <v>221</v>
      </c>
      <c r="N5979" t="s">
        <v>31</v>
      </c>
      <c r="O5979" t="s">
        <v>212</v>
      </c>
      <c r="P5979">
        <f t="shared" si="279"/>
        <v>5.6880000000000006</v>
      </c>
      <c r="Q5979">
        <f t="shared" si="280"/>
        <v>-1.3880000000000008</v>
      </c>
      <c r="R5979">
        <f t="shared" si="281"/>
        <v>0.19375000000000001</v>
      </c>
    </row>
    <row r="5980" spans="1:18" x14ac:dyDescent="0.25">
      <c r="A5980" t="s">
        <v>208</v>
      </c>
      <c r="B5980" t="s">
        <v>8</v>
      </c>
      <c r="C5980" s="1">
        <v>44755</v>
      </c>
      <c r="D5980" s="1">
        <v>45408</v>
      </c>
      <c r="E5980" s="24">
        <v>653</v>
      </c>
      <c r="F5980">
        <v>1.75</v>
      </c>
      <c r="G5980">
        <v>5</v>
      </c>
      <c r="H5980">
        <v>1.4</v>
      </c>
      <c r="I5980" t="s">
        <v>157</v>
      </c>
      <c r="J5980">
        <v>34</v>
      </c>
      <c r="K5980">
        <v>31</v>
      </c>
      <c r="L5980">
        <v>160</v>
      </c>
      <c r="M5980" t="s">
        <v>221</v>
      </c>
      <c r="N5980" t="s">
        <v>31</v>
      </c>
      <c r="O5980" t="s">
        <v>212</v>
      </c>
      <c r="P5980">
        <f t="shared" si="279"/>
        <v>5.6880000000000006</v>
      </c>
      <c r="Q5980">
        <f t="shared" si="280"/>
        <v>-0.68800000000000061</v>
      </c>
      <c r="R5980">
        <f t="shared" si="281"/>
        <v>0.19375000000000001</v>
      </c>
    </row>
    <row r="5981" spans="1:18" x14ac:dyDescent="0.25">
      <c r="A5981" t="s">
        <v>208</v>
      </c>
      <c r="B5981" t="s">
        <v>8</v>
      </c>
      <c r="C5981" s="1">
        <v>44755</v>
      </c>
      <c r="D5981" s="1">
        <v>45408</v>
      </c>
      <c r="E5981" s="24">
        <v>653</v>
      </c>
      <c r="F5981">
        <v>1.75</v>
      </c>
      <c r="G5981">
        <v>5.9</v>
      </c>
      <c r="H5981">
        <v>1.6</v>
      </c>
      <c r="I5981" t="s">
        <v>157</v>
      </c>
      <c r="J5981">
        <v>34</v>
      </c>
      <c r="K5981">
        <v>31</v>
      </c>
      <c r="L5981">
        <v>160</v>
      </c>
      <c r="M5981" t="s">
        <v>221</v>
      </c>
      <c r="N5981" t="s">
        <v>31</v>
      </c>
      <c r="O5981" t="s">
        <v>212</v>
      </c>
      <c r="P5981">
        <f t="shared" si="279"/>
        <v>5.6880000000000006</v>
      </c>
      <c r="Q5981">
        <f t="shared" si="280"/>
        <v>0.21199999999999974</v>
      </c>
      <c r="R5981">
        <f t="shared" si="281"/>
        <v>0.19375000000000001</v>
      </c>
    </row>
    <row r="5982" spans="1:18" x14ac:dyDescent="0.25">
      <c r="A5982" t="s">
        <v>208</v>
      </c>
      <c r="B5982" t="s">
        <v>8</v>
      </c>
      <c r="C5982" s="1">
        <v>44755</v>
      </c>
      <c r="D5982" s="1">
        <v>45408</v>
      </c>
      <c r="E5982" s="24">
        <v>653</v>
      </c>
      <c r="F5982">
        <v>1.75</v>
      </c>
      <c r="G5982">
        <v>5</v>
      </c>
      <c r="H5982">
        <v>1.4</v>
      </c>
      <c r="I5982" t="s">
        <v>157</v>
      </c>
      <c r="J5982">
        <v>34</v>
      </c>
      <c r="K5982">
        <v>31</v>
      </c>
      <c r="L5982">
        <v>160</v>
      </c>
      <c r="M5982" t="s">
        <v>221</v>
      </c>
      <c r="N5982" t="s">
        <v>31</v>
      </c>
      <c r="O5982" t="s">
        <v>212</v>
      </c>
      <c r="P5982">
        <f t="shared" si="279"/>
        <v>5.6880000000000006</v>
      </c>
      <c r="Q5982">
        <f t="shared" si="280"/>
        <v>-0.68800000000000061</v>
      </c>
      <c r="R5982">
        <f t="shared" si="281"/>
        <v>0.19375000000000001</v>
      </c>
    </row>
    <row r="5983" spans="1:18" x14ac:dyDescent="0.25">
      <c r="A5983" t="s">
        <v>162</v>
      </c>
      <c r="B5983" t="s">
        <v>9</v>
      </c>
      <c r="C5983" s="1">
        <v>44104</v>
      </c>
      <c r="D5983" s="1">
        <v>44286</v>
      </c>
      <c r="E5983" s="24">
        <v>182</v>
      </c>
      <c r="F5983">
        <v>0.5</v>
      </c>
      <c r="G5983">
        <v>2.5</v>
      </c>
      <c r="H5983">
        <v>0.9</v>
      </c>
      <c r="I5983" t="s">
        <v>21</v>
      </c>
      <c r="J5983" t="s">
        <v>21</v>
      </c>
      <c r="K5983">
        <v>18</v>
      </c>
      <c r="L5983">
        <v>160</v>
      </c>
      <c r="M5983" t="s">
        <v>163</v>
      </c>
      <c r="N5983" t="s">
        <v>21</v>
      </c>
      <c r="O5983" t="s">
        <v>21</v>
      </c>
      <c r="P5983">
        <f t="shared" si="279"/>
        <v>2.2160000000000002</v>
      </c>
      <c r="Q5983">
        <f t="shared" si="280"/>
        <v>0.28399999999999981</v>
      </c>
      <c r="R5983">
        <f t="shared" si="281"/>
        <v>0.1125</v>
      </c>
    </row>
    <row r="5984" spans="1:18" x14ac:dyDescent="0.25">
      <c r="A5984" t="s">
        <v>162</v>
      </c>
      <c r="B5984" t="s">
        <v>9</v>
      </c>
      <c r="C5984" s="1">
        <v>44104</v>
      </c>
      <c r="D5984" s="1">
        <v>44286</v>
      </c>
      <c r="E5984" s="24">
        <v>182</v>
      </c>
      <c r="F5984">
        <v>0.5</v>
      </c>
      <c r="G5984">
        <v>3.4</v>
      </c>
      <c r="H5984">
        <v>1.3</v>
      </c>
      <c r="I5984" t="s">
        <v>21</v>
      </c>
      <c r="J5984" t="s">
        <v>21</v>
      </c>
      <c r="K5984">
        <v>18</v>
      </c>
      <c r="L5984">
        <v>160</v>
      </c>
      <c r="M5984" t="s">
        <v>163</v>
      </c>
      <c r="N5984" t="s">
        <v>21</v>
      </c>
      <c r="O5984" t="s">
        <v>21</v>
      </c>
      <c r="P5984">
        <f t="shared" si="279"/>
        <v>2.2160000000000002</v>
      </c>
      <c r="Q5984">
        <f t="shared" si="280"/>
        <v>1.1839999999999997</v>
      </c>
      <c r="R5984">
        <f t="shared" si="281"/>
        <v>0.1125</v>
      </c>
    </row>
    <row r="5985" spans="1:18" x14ac:dyDescent="0.25">
      <c r="A5985" t="s">
        <v>162</v>
      </c>
      <c r="B5985" t="s">
        <v>9</v>
      </c>
      <c r="C5985" s="1">
        <v>44104</v>
      </c>
      <c r="D5985" s="1">
        <v>44286</v>
      </c>
      <c r="E5985" s="24">
        <v>182</v>
      </c>
      <c r="F5985">
        <v>0.5</v>
      </c>
      <c r="G5985">
        <v>2.9</v>
      </c>
      <c r="H5985">
        <v>1.1000000000000001</v>
      </c>
      <c r="I5985" t="s">
        <v>21</v>
      </c>
      <c r="J5985" t="s">
        <v>21</v>
      </c>
      <c r="K5985">
        <v>18</v>
      </c>
      <c r="L5985">
        <v>160</v>
      </c>
      <c r="M5985" t="s">
        <v>163</v>
      </c>
      <c r="N5985" t="s">
        <v>21</v>
      </c>
      <c r="O5985" t="s">
        <v>21</v>
      </c>
      <c r="P5985">
        <f t="shared" si="279"/>
        <v>2.2160000000000002</v>
      </c>
      <c r="Q5985">
        <f t="shared" si="280"/>
        <v>0.68399999999999972</v>
      </c>
      <c r="R5985">
        <f t="shared" si="281"/>
        <v>0.1125</v>
      </c>
    </row>
    <row r="5986" spans="1:18" x14ac:dyDescent="0.25">
      <c r="A5986" t="s">
        <v>162</v>
      </c>
      <c r="B5986" t="s">
        <v>9</v>
      </c>
      <c r="C5986" s="1">
        <v>44104</v>
      </c>
      <c r="D5986" s="1">
        <v>44286</v>
      </c>
      <c r="E5986" s="24">
        <v>182</v>
      </c>
      <c r="F5986">
        <v>0.5</v>
      </c>
      <c r="G5986">
        <v>2.2999999999999998</v>
      </c>
      <c r="H5986">
        <v>0.8</v>
      </c>
      <c r="I5986" t="s">
        <v>21</v>
      </c>
      <c r="J5986" t="s">
        <v>21</v>
      </c>
      <c r="K5986">
        <v>18</v>
      </c>
      <c r="L5986">
        <v>160</v>
      </c>
      <c r="M5986" t="s">
        <v>163</v>
      </c>
      <c r="N5986" t="s">
        <v>21</v>
      </c>
      <c r="O5986" t="s">
        <v>21</v>
      </c>
      <c r="P5986">
        <f t="shared" si="279"/>
        <v>2.2160000000000002</v>
      </c>
      <c r="Q5986">
        <f t="shared" si="280"/>
        <v>8.3999999999999631E-2</v>
      </c>
      <c r="R5986">
        <f t="shared" si="281"/>
        <v>0.1125</v>
      </c>
    </row>
    <row r="5987" spans="1:18" x14ac:dyDescent="0.25">
      <c r="A5987" t="s">
        <v>162</v>
      </c>
      <c r="B5987" t="s">
        <v>9</v>
      </c>
      <c r="C5987" s="1">
        <v>44104</v>
      </c>
      <c r="D5987" s="1">
        <v>44286</v>
      </c>
      <c r="E5987" s="24">
        <v>182</v>
      </c>
      <c r="F5987">
        <v>0.5</v>
      </c>
      <c r="G5987">
        <v>2.4</v>
      </c>
      <c r="H5987">
        <v>0.9</v>
      </c>
      <c r="I5987" t="s">
        <v>21</v>
      </c>
      <c r="J5987" t="s">
        <v>21</v>
      </c>
      <c r="K5987">
        <v>18</v>
      </c>
      <c r="L5987">
        <v>160</v>
      </c>
      <c r="M5987" t="s">
        <v>163</v>
      </c>
      <c r="N5987" t="s">
        <v>21</v>
      </c>
      <c r="O5987" t="s">
        <v>21</v>
      </c>
      <c r="P5987">
        <f t="shared" si="279"/>
        <v>2.2160000000000002</v>
      </c>
      <c r="Q5987">
        <f t="shared" si="280"/>
        <v>0.18399999999999972</v>
      </c>
      <c r="R5987">
        <f t="shared" si="281"/>
        <v>0.1125</v>
      </c>
    </row>
    <row r="5988" spans="1:18" x14ac:dyDescent="0.25">
      <c r="A5988" t="s">
        <v>162</v>
      </c>
      <c r="B5988" t="s">
        <v>9</v>
      </c>
      <c r="C5988" s="1">
        <v>44104</v>
      </c>
      <c r="D5988" s="1">
        <v>44286</v>
      </c>
      <c r="E5988" s="24">
        <v>182</v>
      </c>
      <c r="F5988">
        <v>0.5</v>
      </c>
      <c r="G5988">
        <v>3.2</v>
      </c>
      <c r="H5988">
        <v>1.2</v>
      </c>
      <c r="I5988" t="s">
        <v>21</v>
      </c>
      <c r="J5988" t="s">
        <v>21</v>
      </c>
      <c r="K5988">
        <v>18</v>
      </c>
      <c r="L5988">
        <v>160</v>
      </c>
      <c r="M5988" t="s">
        <v>163</v>
      </c>
      <c r="N5988" t="s">
        <v>21</v>
      </c>
      <c r="O5988" t="s">
        <v>21</v>
      </c>
      <c r="P5988">
        <f t="shared" si="279"/>
        <v>2.2160000000000002</v>
      </c>
      <c r="Q5988">
        <f t="shared" si="280"/>
        <v>0.98399999999999999</v>
      </c>
      <c r="R5988">
        <f t="shared" si="281"/>
        <v>0.1125</v>
      </c>
    </row>
    <row r="5989" spans="1:18" x14ac:dyDescent="0.25">
      <c r="A5989" t="s">
        <v>162</v>
      </c>
      <c r="B5989" t="s">
        <v>9</v>
      </c>
      <c r="C5989" s="1">
        <v>44104</v>
      </c>
      <c r="D5989" s="1">
        <v>44286</v>
      </c>
      <c r="E5989" s="24">
        <v>182</v>
      </c>
      <c r="F5989">
        <v>0.5</v>
      </c>
      <c r="G5989">
        <v>2.5</v>
      </c>
      <c r="H5989">
        <v>0.9</v>
      </c>
      <c r="I5989" t="s">
        <v>21</v>
      </c>
      <c r="J5989" t="s">
        <v>21</v>
      </c>
      <c r="K5989">
        <v>18</v>
      </c>
      <c r="L5989">
        <v>160</v>
      </c>
      <c r="M5989" t="s">
        <v>163</v>
      </c>
      <c r="N5989" t="s">
        <v>21</v>
      </c>
      <c r="O5989" t="s">
        <v>21</v>
      </c>
      <c r="P5989">
        <f t="shared" si="279"/>
        <v>2.2160000000000002</v>
      </c>
      <c r="Q5989">
        <f t="shared" si="280"/>
        <v>0.28399999999999981</v>
      </c>
      <c r="R5989">
        <f t="shared" si="281"/>
        <v>0.1125</v>
      </c>
    </row>
    <row r="5990" spans="1:18" x14ac:dyDescent="0.25">
      <c r="A5990" t="s">
        <v>162</v>
      </c>
      <c r="B5990" t="s">
        <v>9</v>
      </c>
      <c r="C5990" s="1">
        <v>44104</v>
      </c>
      <c r="D5990" s="1">
        <v>44286</v>
      </c>
      <c r="E5990" s="24">
        <v>182</v>
      </c>
      <c r="F5990">
        <v>0.5</v>
      </c>
      <c r="G5990">
        <v>3</v>
      </c>
      <c r="H5990">
        <v>1.1000000000000001</v>
      </c>
      <c r="I5990" t="s">
        <v>21</v>
      </c>
      <c r="J5990" t="s">
        <v>21</v>
      </c>
      <c r="K5990">
        <v>18</v>
      </c>
      <c r="L5990">
        <v>160</v>
      </c>
      <c r="M5990" t="s">
        <v>163</v>
      </c>
      <c r="N5990" t="s">
        <v>21</v>
      </c>
      <c r="O5990" t="s">
        <v>21</v>
      </c>
      <c r="P5990">
        <f t="shared" si="279"/>
        <v>2.2160000000000002</v>
      </c>
      <c r="Q5990">
        <f t="shared" si="280"/>
        <v>0.78399999999999981</v>
      </c>
      <c r="R5990">
        <f t="shared" si="281"/>
        <v>0.1125</v>
      </c>
    </row>
    <row r="5991" spans="1:18" x14ac:dyDescent="0.25">
      <c r="A5991" t="s">
        <v>162</v>
      </c>
      <c r="B5991" t="s">
        <v>9</v>
      </c>
      <c r="C5991" s="1">
        <v>44104</v>
      </c>
      <c r="D5991" s="1">
        <v>44286</v>
      </c>
      <c r="E5991" s="24">
        <v>182</v>
      </c>
      <c r="F5991">
        <v>0.5</v>
      </c>
      <c r="G5991">
        <v>2.5</v>
      </c>
      <c r="H5991">
        <v>0.9</v>
      </c>
      <c r="I5991" t="s">
        <v>21</v>
      </c>
      <c r="J5991" t="s">
        <v>21</v>
      </c>
      <c r="K5991">
        <v>18</v>
      </c>
      <c r="L5991">
        <v>160</v>
      </c>
      <c r="M5991" t="s">
        <v>163</v>
      </c>
      <c r="N5991" t="s">
        <v>21</v>
      </c>
      <c r="O5991" t="s">
        <v>21</v>
      </c>
      <c r="P5991">
        <f t="shared" si="279"/>
        <v>2.2160000000000002</v>
      </c>
      <c r="Q5991">
        <f t="shared" si="280"/>
        <v>0.28399999999999981</v>
      </c>
      <c r="R5991">
        <f t="shared" si="281"/>
        <v>0.1125</v>
      </c>
    </row>
    <row r="5992" spans="1:18" x14ac:dyDescent="0.25">
      <c r="A5992" t="s">
        <v>162</v>
      </c>
      <c r="B5992" t="s">
        <v>9</v>
      </c>
      <c r="C5992" s="1">
        <v>44104</v>
      </c>
      <c r="D5992" s="1">
        <v>44286</v>
      </c>
      <c r="E5992" s="24">
        <v>182</v>
      </c>
      <c r="F5992">
        <v>0.5</v>
      </c>
      <c r="G5992">
        <v>2.7</v>
      </c>
      <c r="H5992">
        <v>1</v>
      </c>
      <c r="I5992" t="s">
        <v>21</v>
      </c>
      <c r="J5992" t="s">
        <v>21</v>
      </c>
      <c r="K5992">
        <v>18</v>
      </c>
      <c r="L5992">
        <v>160</v>
      </c>
      <c r="M5992" t="s">
        <v>163</v>
      </c>
      <c r="N5992" t="s">
        <v>21</v>
      </c>
      <c r="O5992" t="s">
        <v>21</v>
      </c>
      <c r="P5992">
        <f t="shared" si="279"/>
        <v>2.2160000000000002</v>
      </c>
      <c r="Q5992">
        <f t="shared" si="280"/>
        <v>0.48399999999999999</v>
      </c>
      <c r="R5992">
        <f t="shared" si="281"/>
        <v>0.1125</v>
      </c>
    </row>
    <row r="5993" spans="1:18" x14ac:dyDescent="0.25">
      <c r="A5993" t="s">
        <v>162</v>
      </c>
      <c r="B5993" t="s">
        <v>9</v>
      </c>
      <c r="C5993" s="1">
        <v>44104</v>
      </c>
      <c r="D5993" s="1">
        <v>44286</v>
      </c>
      <c r="E5993" s="24">
        <v>182</v>
      </c>
      <c r="F5993">
        <v>0.5</v>
      </c>
      <c r="G5993">
        <v>2.8</v>
      </c>
      <c r="H5993">
        <v>1</v>
      </c>
      <c r="I5993" t="s">
        <v>21</v>
      </c>
      <c r="J5993" t="s">
        <v>21</v>
      </c>
      <c r="K5993">
        <v>18</v>
      </c>
      <c r="L5993">
        <v>160</v>
      </c>
      <c r="M5993" t="s">
        <v>163</v>
      </c>
      <c r="N5993" t="s">
        <v>21</v>
      </c>
      <c r="O5993" t="s">
        <v>21</v>
      </c>
      <c r="P5993">
        <f t="shared" si="279"/>
        <v>2.2160000000000002</v>
      </c>
      <c r="Q5993">
        <f t="shared" si="280"/>
        <v>0.58399999999999963</v>
      </c>
      <c r="R5993">
        <f t="shared" si="281"/>
        <v>0.1125</v>
      </c>
    </row>
    <row r="5994" spans="1:18" x14ac:dyDescent="0.25">
      <c r="A5994" t="s">
        <v>162</v>
      </c>
      <c r="B5994" t="s">
        <v>9</v>
      </c>
      <c r="C5994" s="1">
        <v>44104</v>
      </c>
      <c r="D5994" s="1">
        <v>44286</v>
      </c>
      <c r="E5994" s="24">
        <v>182</v>
      </c>
      <c r="F5994">
        <v>0.5</v>
      </c>
      <c r="G5994">
        <v>2.7</v>
      </c>
      <c r="H5994">
        <v>1</v>
      </c>
      <c r="I5994" t="s">
        <v>21</v>
      </c>
      <c r="J5994" t="s">
        <v>21</v>
      </c>
      <c r="K5994">
        <v>18</v>
      </c>
      <c r="L5994">
        <v>160</v>
      </c>
      <c r="M5994" t="s">
        <v>163</v>
      </c>
      <c r="N5994" t="s">
        <v>21</v>
      </c>
      <c r="O5994" t="s">
        <v>21</v>
      </c>
      <c r="P5994">
        <f t="shared" si="279"/>
        <v>2.2160000000000002</v>
      </c>
      <c r="Q5994">
        <f t="shared" si="280"/>
        <v>0.48399999999999999</v>
      </c>
      <c r="R5994">
        <f t="shared" si="281"/>
        <v>0.1125</v>
      </c>
    </row>
    <row r="5995" spans="1:18" x14ac:dyDescent="0.25">
      <c r="A5995" t="s">
        <v>162</v>
      </c>
      <c r="B5995" t="s">
        <v>9</v>
      </c>
      <c r="C5995" s="1">
        <v>44104</v>
      </c>
      <c r="D5995" s="1">
        <v>44286</v>
      </c>
      <c r="E5995" s="24">
        <v>182</v>
      </c>
      <c r="F5995">
        <v>0.5</v>
      </c>
      <c r="G5995">
        <v>3.3</v>
      </c>
      <c r="H5995">
        <v>1.1000000000000001</v>
      </c>
      <c r="I5995" t="s">
        <v>21</v>
      </c>
      <c r="J5995" t="s">
        <v>21</v>
      </c>
      <c r="K5995">
        <v>18</v>
      </c>
      <c r="L5995">
        <v>160</v>
      </c>
      <c r="M5995" t="s">
        <v>163</v>
      </c>
      <c r="N5995" t="s">
        <v>21</v>
      </c>
      <c r="O5995" t="s">
        <v>21</v>
      </c>
      <c r="P5995">
        <f t="shared" si="279"/>
        <v>2.2160000000000002</v>
      </c>
      <c r="Q5995">
        <f t="shared" si="280"/>
        <v>1.0839999999999996</v>
      </c>
      <c r="R5995">
        <f t="shared" si="281"/>
        <v>0.1125</v>
      </c>
    </row>
    <row r="5996" spans="1:18" x14ac:dyDescent="0.25">
      <c r="A5996" t="s">
        <v>162</v>
      </c>
      <c r="B5996" t="s">
        <v>9</v>
      </c>
      <c r="C5996" s="1">
        <v>44104</v>
      </c>
      <c r="D5996" s="1">
        <v>44286</v>
      </c>
      <c r="E5996" s="24">
        <v>182</v>
      </c>
      <c r="F5996">
        <v>0.5</v>
      </c>
      <c r="G5996">
        <v>2.6</v>
      </c>
      <c r="H5996">
        <v>0.9</v>
      </c>
      <c r="I5996" t="s">
        <v>21</v>
      </c>
      <c r="J5996" t="s">
        <v>21</v>
      </c>
      <c r="K5996">
        <v>18</v>
      </c>
      <c r="L5996">
        <v>160</v>
      </c>
      <c r="M5996" t="s">
        <v>163</v>
      </c>
      <c r="N5996" t="s">
        <v>21</v>
      </c>
      <c r="O5996" t="s">
        <v>21</v>
      </c>
      <c r="P5996">
        <f t="shared" si="279"/>
        <v>2.2160000000000002</v>
      </c>
      <c r="Q5996">
        <f t="shared" si="280"/>
        <v>0.3839999999999999</v>
      </c>
      <c r="R5996">
        <f t="shared" si="281"/>
        <v>0.1125</v>
      </c>
    </row>
    <row r="5997" spans="1:18" x14ac:dyDescent="0.25">
      <c r="A5997" t="s">
        <v>162</v>
      </c>
      <c r="B5997" t="s">
        <v>9</v>
      </c>
      <c r="C5997" s="1">
        <v>44104</v>
      </c>
      <c r="D5997" s="1">
        <v>44286</v>
      </c>
      <c r="E5997" s="24">
        <v>182</v>
      </c>
      <c r="F5997">
        <v>0.5</v>
      </c>
      <c r="G5997">
        <v>2.6</v>
      </c>
      <c r="H5997">
        <v>1</v>
      </c>
      <c r="I5997" t="s">
        <v>21</v>
      </c>
      <c r="J5997" t="s">
        <v>21</v>
      </c>
      <c r="K5997">
        <v>18</v>
      </c>
      <c r="L5997">
        <v>160</v>
      </c>
      <c r="M5997" t="s">
        <v>163</v>
      </c>
      <c r="N5997" t="s">
        <v>21</v>
      </c>
      <c r="O5997" t="s">
        <v>21</v>
      </c>
      <c r="P5997">
        <f t="shared" si="279"/>
        <v>2.2160000000000002</v>
      </c>
      <c r="Q5997">
        <f t="shared" si="280"/>
        <v>0.3839999999999999</v>
      </c>
      <c r="R5997">
        <f t="shared" si="281"/>
        <v>0.1125</v>
      </c>
    </row>
    <row r="5998" spans="1:18" x14ac:dyDescent="0.25">
      <c r="A5998" t="s">
        <v>162</v>
      </c>
      <c r="B5998" t="s">
        <v>9</v>
      </c>
      <c r="C5998" s="1">
        <v>44104</v>
      </c>
      <c r="D5998" s="1">
        <v>44286</v>
      </c>
      <c r="E5998" s="24">
        <v>182</v>
      </c>
      <c r="F5998">
        <v>0.5</v>
      </c>
      <c r="G5998">
        <v>2.4</v>
      </c>
      <c r="H5998">
        <v>0.8</v>
      </c>
      <c r="I5998" t="s">
        <v>21</v>
      </c>
      <c r="J5998" t="s">
        <v>21</v>
      </c>
      <c r="K5998">
        <v>18</v>
      </c>
      <c r="L5998">
        <v>160</v>
      </c>
      <c r="M5998" t="s">
        <v>163</v>
      </c>
      <c r="N5998" t="s">
        <v>21</v>
      </c>
      <c r="O5998" t="s">
        <v>21</v>
      </c>
      <c r="P5998">
        <f t="shared" si="279"/>
        <v>2.2160000000000002</v>
      </c>
      <c r="Q5998">
        <f t="shared" si="280"/>
        <v>0.18399999999999972</v>
      </c>
      <c r="R5998">
        <f t="shared" si="281"/>
        <v>0.1125</v>
      </c>
    </row>
    <row r="5999" spans="1:18" x14ac:dyDescent="0.25">
      <c r="A5999" t="s">
        <v>162</v>
      </c>
      <c r="B5999" t="s">
        <v>9</v>
      </c>
      <c r="C5999" s="1">
        <v>44104</v>
      </c>
      <c r="D5999" s="1">
        <v>44286</v>
      </c>
      <c r="E5999" s="24">
        <v>182</v>
      </c>
      <c r="F5999">
        <v>0.5</v>
      </c>
      <c r="G5999">
        <v>2.2999999999999998</v>
      </c>
      <c r="H5999">
        <v>0.8</v>
      </c>
      <c r="I5999" t="s">
        <v>21</v>
      </c>
      <c r="J5999" t="s">
        <v>21</v>
      </c>
      <c r="K5999">
        <v>18</v>
      </c>
      <c r="L5999">
        <v>160</v>
      </c>
      <c r="M5999" t="s">
        <v>163</v>
      </c>
      <c r="N5999" t="s">
        <v>21</v>
      </c>
      <c r="O5999" t="s">
        <v>21</v>
      </c>
      <c r="P5999">
        <f t="shared" si="279"/>
        <v>2.2160000000000002</v>
      </c>
      <c r="Q5999">
        <f t="shared" si="280"/>
        <v>8.3999999999999631E-2</v>
      </c>
      <c r="R5999">
        <f t="shared" si="281"/>
        <v>0.1125</v>
      </c>
    </row>
    <row r="6000" spans="1:18" x14ac:dyDescent="0.25">
      <c r="A6000" t="s">
        <v>162</v>
      </c>
      <c r="B6000" t="s">
        <v>9</v>
      </c>
      <c r="C6000" s="1">
        <v>44104</v>
      </c>
      <c r="D6000" s="1">
        <v>44286</v>
      </c>
      <c r="E6000" s="24">
        <v>182</v>
      </c>
      <c r="F6000">
        <v>0.5</v>
      </c>
      <c r="G6000">
        <v>2.6</v>
      </c>
      <c r="H6000">
        <v>0.9</v>
      </c>
      <c r="I6000" t="s">
        <v>21</v>
      </c>
      <c r="J6000" t="s">
        <v>21</v>
      </c>
      <c r="K6000">
        <v>18</v>
      </c>
      <c r="L6000">
        <v>160</v>
      </c>
      <c r="M6000" t="s">
        <v>163</v>
      </c>
      <c r="N6000" t="s">
        <v>21</v>
      </c>
      <c r="O6000" t="s">
        <v>21</v>
      </c>
      <c r="P6000">
        <f t="shared" si="279"/>
        <v>2.2160000000000002</v>
      </c>
      <c r="Q6000">
        <f t="shared" si="280"/>
        <v>0.3839999999999999</v>
      </c>
      <c r="R6000">
        <f t="shared" si="281"/>
        <v>0.1125</v>
      </c>
    </row>
    <row r="6001" spans="1:18" x14ac:dyDescent="0.25">
      <c r="A6001" t="s">
        <v>164</v>
      </c>
      <c r="B6001" t="s">
        <v>9</v>
      </c>
      <c r="C6001" s="1">
        <v>44168</v>
      </c>
      <c r="D6001" s="1">
        <v>44351</v>
      </c>
      <c r="E6001" s="24">
        <v>183</v>
      </c>
      <c r="F6001">
        <v>0.5</v>
      </c>
      <c r="G6001">
        <v>2.2000000000000002</v>
      </c>
      <c r="H6001">
        <v>0.9</v>
      </c>
      <c r="I6001" t="s">
        <v>21</v>
      </c>
      <c r="J6001">
        <v>292</v>
      </c>
      <c r="K6001">
        <v>52</v>
      </c>
      <c r="L6001">
        <v>160</v>
      </c>
      <c r="M6001" t="s">
        <v>165</v>
      </c>
      <c r="N6001" t="s">
        <v>21</v>
      </c>
      <c r="O6001" t="s">
        <v>166</v>
      </c>
      <c r="P6001">
        <f t="shared" si="279"/>
        <v>2.2189999999999999</v>
      </c>
      <c r="Q6001">
        <f t="shared" si="280"/>
        <v>-1.8999999999999684E-2</v>
      </c>
      <c r="R6001">
        <f t="shared" si="281"/>
        <v>0.32500000000000001</v>
      </c>
    </row>
    <row r="6002" spans="1:18" x14ac:dyDescent="0.25">
      <c r="A6002" t="s">
        <v>164</v>
      </c>
      <c r="B6002" t="s">
        <v>9</v>
      </c>
      <c r="C6002" s="1">
        <v>44168</v>
      </c>
      <c r="D6002" s="1">
        <v>44351</v>
      </c>
      <c r="E6002" s="24">
        <v>183</v>
      </c>
      <c r="F6002">
        <v>0.5</v>
      </c>
      <c r="G6002">
        <v>2.2000000000000002</v>
      </c>
      <c r="H6002">
        <v>0.8</v>
      </c>
      <c r="I6002" t="s">
        <v>21</v>
      </c>
      <c r="J6002">
        <v>292</v>
      </c>
      <c r="K6002">
        <v>52</v>
      </c>
      <c r="L6002">
        <v>160</v>
      </c>
      <c r="M6002" t="s">
        <v>165</v>
      </c>
      <c r="N6002" t="s">
        <v>21</v>
      </c>
      <c r="O6002" t="s">
        <v>166</v>
      </c>
      <c r="P6002">
        <f t="shared" si="279"/>
        <v>2.2189999999999999</v>
      </c>
      <c r="Q6002">
        <f t="shared" si="280"/>
        <v>-1.8999999999999684E-2</v>
      </c>
      <c r="R6002">
        <f t="shared" si="281"/>
        <v>0.32500000000000001</v>
      </c>
    </row>
    <row r="6003" spans="1:18" x14ac:dyDescent="0.25">
      <c r="A6003" t="s">
        <v>164</v>
      </c>
      <c r="B6003" t="s">
        <v>9</v>
      </c>
      <c r="C6003" s="1">
        <v>44168</v>
      </c>
      <c r="D6003" s="1">
        <v>44351</v>
      </c>
      <c r="E6003" s="24">
        <v>183</v>
      </c>
      <c r="F6003">
        <v>0.5</v>
      </c>
      <c r="G6003">
        <v>2.2000000000000002</v>
      </c>
      <c r="H6003">
        <v>0.8</v>
      </c>
      <c r="I6003" t="s">
        <v>21</v>
      </c>
      <c r="J6003">
        <v>292</v>
      </c>
      <c r="K6003">
        <v>52</v>
      </c>
      <c r="L6003">
        <v>160</v>
      </c>
      <c r="M6003" t="s">
        <v>165</v>
      </c>
      <c r="N6003" t="s">
        <v>21</v>
      </c>
      <c r="O6003" t="s">
        <v>166</v>
      </c>
      <c r="P6003">
        <f t="shared" si="279"/>
        <v>2.2189999999999999</v>
      </c>
      <c r="Q6003">
        <f t="shared" si="280"/>
        <v>-1.8999999999999684E-2</v>
      </c>
      <c r="R6003">
        <f t="shared" si="281"/>
        <v>0.32500000000000001</v>
      </c>
    </row>
    <row r="6004" spans="1:18" x14ac:dyDescent="0.25">
      <c r="A6004" t="s">
        <v>164</v>
      </c>
      <c r="B6004" t="s">
        <v>9</v>
      </c>
      <c r="C6004" s="1">
        <v>44168</v>
      </c>
      <c r="D6004" s="1">
        <v>44351</v>
      </c>
      <c r="E6004" s="24">
        <v>183</v>
      </c>
      <c r="F6004">
        <v>0.5</v>
      </c>
      <c r="G6004">
        <v>2.2999999999999998</v>
      </c>
      <c r="H6004">
        <v>0.9</v>
      </c>
      <c r="I6004" t="s">
        <v>21</v>
      </c>
      <c r="J6004">
        <v>292</v>
      </c>
      <c r="K6004">
        <v>52</v>
      </c>
      <c r="L6004">
        <v>160</v>
      </c>
      <c r="M6004" t="s">
        <v>165</v>
      </c>
      <c r="N6004" t="s">
        <v>21</v>
      </c>
      <c r="O6004" t="s">
        <v>166</v>
      </c>
      <c r="P6004">
        <f t="shared" si="279"/>
        <v>2.2189999999999999</v>
      </c>
      <c r="Q6004">
        <f t="shared" si="280"/>
        <v>8.0999999999999961E-2</v>
      </c>
      <c r="R6004">
        <f t="shared" si="281"/>
        <v>0.32500000000000001</v>
      </c>
    </row>
    <row r="6005" spans="1:18" x14ac:dyDescent="0.25">
      <c r="A6005" t="s">
        <v>164</v>
      </c>
      <c r="B6005" t="s">
        <v>9</v>
      </c>
      <c r="C6005" s="1">
        <v>44168</v>
      </c>
      <c r="D6005" s="1">
        <v>44351</v>
      </c>
      <c r="E6005" s="24">
        <v>183</v>
      </c>
      <c r="F6005">
        <v>0.5</v>
      </c>
      <c r="G6005">
        <v>2.4</v>
      </c>
      <c r="H6005">
        <v>1</v>
      </c>
      <c r="I6005" t="s">
        <v>21</v>
      </c>
      <c r="J6005">
        <v>292</v>
      </c>
      <c r="K6005">
        <v>52</v>
      </c>
      <c r="L6005">
        <v>160</v>
      </c>
      <c r="M6005" t="s">
        <v>165</v>
      </c>
      <c r="N6005" t="s">
        <v>21</v>
      </c>
      <c r="O6005" t="s">
        <v>166</v>
      </c>
      <c r="P6005">
        <f t="shared" si="279"/>
        <v>2.2189999999999999</v>
      </c>
      <c r="Q6005">
        <f t="shared" si="280"/>
        <v>0.18100000000000005</v>
      </c>
      <c r="R6005">
        <f t="shared" si="281"/>
        <v>0.32500000000000001</v>
      </c>
    </row>
    <row r="6006" spans="1:18" x14ac:dyDescent="0.25">
      <c r="A6006" t="s">
        <v>164</v>
      </c>
      <c r="B6006" t="s">
        <v>9</v>
      </c>
      <c r="C6006" s="1">
        <v>44168</v>
      </c>
      <c r="D6006" s="1">
        <v>44351</v>
      </c>
      <c r="E6006" s="24">
        <v>183</v>
      </c>
      <c r="F6006">
        <v>0.5</v>
      </c>
      <c r="G6006">
        <v>2.6</v>
      </c>
      <c r="H6006">
        <v>1</v>
      </c>
      <c r="I6006" t="s">
        <v>21</v>
      </c>
      <c r="J6006">
        <v>292</v>
      </c>
      <c r="K6006">
        <v>52</v>
      </c>
      <c r="L6006">
        <v>160</v>
      </c>
      <c r="M6006" t="s">
        <v>165</v>
      </c>
      <c r="N6006" t="s">
        <v>21</v>
      </c>
      <c r="O6006" t="s">
        <v>166</v>
      </c>
      <c r="P6006">
        <f t="shared" si="279"/>
        <v>2.2189999999999999</v>
      </c>
      <c r="Q6006">
        <f t="shared" si="280"/>
        <v>0.38100000000000023</v>
      </c>
      <c r="R6006">
        <f t="shared" si="281"/>
        <v>0.32500000000000001</v>
      </c>
    </row>
    <row r="6007" spans="1:18" x14ac:dyDescent="0.25">
      <c r="A6007" t="s">
        <v>164</v>
      </c>
      <c r="B6007" t="s">
        <v>9</v>
      </c>
      <c r="C6007" s="1">
        <v>44168</v>
      </c>
      <c r="D6007" s="1">
        <v>44351</v>
      </c>
      <c r="E6007" s="24">
        <v>183</v>
      </c>
      <c r="F6007">
        <v>0.5</v>
      </c>
      <c r="G6007">
        <v>2.6</v>
      </c>
      <c r="H6007">
        <v>1</v>
      </c>
      <c r="I6007" t="s">
        <v>21</v>
      </c>
      <c r="J6007">
        <v>292</v>
      </c>
      <c r="K6007">
        <v>52</v>
      </c>
      <c r="L6007">
        <v>160</v>
      </c>
      <c r="M6007" t="s">
        <v>165</v>
      </c>
      <c r="N6007" t="s">
        <v>21</v>
      </c>
      <c r="O6007" t="s">
        <v>166</v>
      </c>
      <c r="P6007">
        <f t="shared" si="279"/>
        <v>2.2189999999999999</v>
      </c>
      <c r="Q6007">
        <f t="shared" si="280"/>
        <v>0.38100000000000023</v>
      </c>
      <c r="R6007">
        <f t="shared" si="281"/>
        <v>0.32500000000000001</v>
      </c>
    </row>
    <row r="6008" spans="1:18" x14ac:dyDescent="0.25">
      <c r="A6008" t="s">
        <v>164</v>
      </c>
      <c r="B6008" t="s">
        <v>9</v>
      </c>
      <c r="C6008" s="1">
        <v>44168</v>
      </c>
      <c r="D6008" s="1">
        <v>44351</v>
      </c>
      <c r="E6008" s="24">
        <v>183</v>
      </c>
      <c r="F6008">
        <v>0.5</v>
      </c>
      <c r="G6008">
        <v>2.4</v>
      </c>
      <c r="H6008">
        <v>0.9</v>
      </c>
      <c r="I6008" t="s">
        <v>21</v>
      </c>
      <c r="J6008">
        <v>292</v>
      </c>
      <c r="K6008">
        <v>52</v>
      </c>
      <c r="L6008">
        <v>160</v>
      </c>
      <c r="M6008" t="s">
        <v>165</v>
      </c>
      <c r="N6008" t="s">
        <v>21</v>
      </c>
      <c r="O6008" t="s">
        <v>166</v>
      </c>
      <c r="P6008">
        <f t="shared" si="279"/>
        <v>2.2189999999999999</v>
      </c>
      <c r="Q6008">
        <f t="shared" si="280"/>
        <v>0.18100000000000005</v>
      </c>
      <c r="R6008">
        <f t="shared" si="281"/>
        <v>0.32500000000000001</v>
      </c>
    </row>
    <row r="6009" spans="1:18" x14ac:dyDescent="0.25">
      <c r="A6009" t="s">
        <v>164</v>
      </c>
      <c r="B6009" t="s">
        <v>9</v>
      </c>
      <c r="C6009" s="1">
        <v>44168</v>
      </c>
      <c r="D6009" s="1">
        <v>44351</v>
      </c>
      <c r="E6009" s="24">
        <v>183</v>
      </c>
      <c r="F6009">
        <v>0.5</v>
      </c>
      <c r="G6009">
        <v>2.6</v>
      </c>
      <c r="H6009">
        <v>1</v>
      </c>
      <c r="I6009" t="s">
        <v>21</v>
      </c>
      <c r="J6009">
        <v>292</v>
      </c>
      <c r="K6009">
        <v>52</v>
      </c>
      <c r="L6009">
        <v>160</v>
      </c>
      <c r="M6009" t="s">
        <v>165</v>
      </c>
      <c r="N6009" t="s">
        <v>21</v>
      </c>
      <c r="O6009" t="s">
        <v>166</v>
      </c>
      <c r="P6009">
        <f t="shared" si="279"/>
        <v>2.2189999999999999</v>
      </c>
      <c r="Q6009">
        <f t="shared" si="280"/>
        <v>0.38100000000000023</v>
      </c>
      <c r="R6009">
        <f t="shared" si="281"/>
        <v>0.32500000000000001</v>
      </c>
    </row>
    <row r="6010" spans="1:18" x14ac:dyDescent="0.25">
      <c r="A6010" t="s">
        <v>164</v>
      </c>
      <c r="B6010" t="s">
        <v>9</v>
      </c>
      <c r="C6010" s="1">
        <v>44168</v>
      </c>
      <c r="D6010" s="1">
        <v>44351</v>
      </c>
      <c r="E6010" s="24">
        <v>183</v>
      </c>
      <c r="F6010">
        <v>0.5</v>
      </c>
      <c r="G6010">
        <v>2.2999999999999998</v>
      </c>
      <c r="H6010">
        <v>0.9</v>
      </c>
      <c r="I6010" t="s">
        <v>21</v>
      </c>
      <c r="J6010">
        <v>292</v>
      </c>
      <c r="K6010">
        <v>52</v>
      </c>
      <c r="L6010">
        <v>160</v>
      </c>
      <c r="M6010" t="s">
        <v>165</v>
      </c>
      <c r="N6010" t="s">
        <v>21</v>
      </c>
      <c r="O6010" t="s">
        <v>166</v>
      </c>
      <c r="P6010">
        <f t="shared" si="279"/>
        <v>2.2189999999999999</v>
      </c>
      <c r="Q6010">
        <f t="shared" si="280"/>
        <v>8.0999999999999961E-2</v>
      </c>
      <c r="R6010">
        <f t="shared" si="281"/>
        <v>0.32500000000000001</v>
      </c>
    </row>
    <row r="6011" spans="1:18" x14ac:dyDescent="0.25">
      <c r="A6011" t="s">
        <v>164</v>
      </c>
      <c r="B6011" t="s">
        <v>9</v>
      </c>
      <c r="C6011" s="1">
        <v>44168</v>
      </c>
      <c r="D6011" s="1">
        <v>44351</v>
      </c>
      <c r="E6011" s="24">
        <v>183</v>
      </c>
      <c r="F6011">
        <v>0.5</v>
      </c>
      <c r="G6011">
        <v>2.6</v>
      </c>
      <c r="H6011">
        <v>1</v>
      </c>
      <c r="I6011" t="s">
        <v>21</v>
      </c>
      <c r="J6011">
        <v>292</v>
      </c>
      <c r="K6011">
        <v>52</v>
      </c>
      <c r="L6011">
        <v>160</v>
      </c>
      <c r="M6011" t="s">
        <v>165</v>
      </c>
      <c r="N6011" t="s">
        <v>21</v>
      </c>
      <c r="O6011" t="s">
        <v>166</v>
      </c>
      <c r="P6011">
        <f t="shared" si="279"/>
        <v>2.2189999999999999</v>
      </c>
      <c r="Q6011">
        <f t="shared" si="280"/>
        <v>0.38100000000000023</v>
      </c>
      <c r="R6011">
        <f t="shared" si="281"/>
        <v>0.32500000000000001</v>
      </c>
    </row>
    <row r="6012" spans="1:18" x14ac:dyDescent="0.25">
      <c r="A6012" t="s">
        <v>164</v>
      </c>
      <c r="B6012" t="s">
        <v>9</v>
      </c>
      <c r="C6012" s="1">
        <v>44168</v>
      </c>
      <c r="D6012" s="1">
        <v>44351</v>
      </c>
      <c r="E6012" s="24">
        <v>183</v>
      </c>
      <c r="F6012">
        <v>0.5</v>
      </c>
      <c r="G6012">
        <v>2.6</v>
      </c>
      <c r="H6012">
        <v>1.1000000000000001</v>
      </c>
      <c r="I6012" t="s">
        <v>21</v>
      </c>
      <c r="J6012">
        <v>292</v>
      </c>
      <c r="K6012">
        <v>52</v>
      </c>
      <c r="L6012">
        <v>160</v>
      </c>
      <c r="M6012" t="s">
        <v>165</v>
      </c>
      <c r="N6012" t="s">
        <v>21</v>
      </c>
      <c r="O6012" t="s">
        <v>166</v>
      </c>
      <c r="P6012">
        <f t="shared" si="279"/>
        <v>2.2189999999999999</v>
      </c>
      <c r="Q6012">
        <f t="shared" si="280"/>
        <v>0.38100000000000023</v>
      </c>
      <c r="R6012">
        <f t="shared" si="281"/>
        <v>0.32500000000000001</v>
      </c>
    </row>
    <row r="6013" spans="1:18" x14ac:dyDescent="0.25">
      <c r="A6013" t="s">
        <v>164</v>
      </c>
      <c r="B6013" t="s">
        <v>9</v>
      </c>
      <c r="C6013" s="1">
        <v>44168</v>
      </c>
      <c r="D6013" s="1">
        <v>44351</v>
      </c>
      <c r="E6013" s="24">
        <v>183</v>
      </c>
      <c r="F6013">
        <v>0.5</v>
      </c>
      <c r="G6013">
        <v>2.1</v>
      </c>
      <c r="H6013">
        <v>0.7</v>
      </c>
      <c r="I6013" t="s">
        <v>21</v>
      </c>
      <c r="J6013">
        <v>292</v>
      </c>
      <c r="K6013">
        <v>52</v>
      </c>
      <c r="L6013">
        <v>160</v>
      </c>
      <c r="M6013" t="s">
        <v>165</v>
      </c>
      <c r="N6013" t="s">
        <v>21</v>
      </c>
      <c r="O6013" t="s">
        <v>166</v>
      </c>
      <c r="P6013">
        <f t="shared" si="279"/>
        <v>2.2189999999999999</v>
      </c>
      <c r="Q6013">
        <f t="shared" si="280"/>
        <v>-0.11899999999999977</v>
      </c>
      <c r="R6013">
        <f t="shared" si="281"/>
        <v>0.32500000000000001</v>
      </c>
    </row>
    <row r="6014" spans="1:18" x14ac:dyDescent="0.25">
      <c r="A6014" t="s">
        <v>164</v>
      </c>
      <c r="B6014" t="s">
        <v>9</v>
      </c>
      <c r="C6014" s="1">
        <v>44168</v>
      </c>
      <c r="D6014" s="1">
        <v>44351</v>
      </c>
      <c r="E6014" s="24">
        <v>183</v>
      </c>
      <c r="F6014">
        <v>0.5</v>
      </c>
      <c r="G6014">
        <v>2.2999999999999998</v>
      </c>
      <c r="H6014">
        <v>0.9</v>
      </c>
      <c r="I6014" t="s">
        <v>21</v>
      </c>
      <c r="J6014">
        <v>292</v>
      </c>
      <c r="K6014">
        <v>52</v>
      </c>
      <c r="L6014">
        <v>160</v>
      </c>
      <c r="M6014" t="s">
        <v>165</v>
      </c>
      <c r="N6014" t="s">
        <v>21</v>
      </c>
      <c r="O6014" t="s">
        <v>166</v>
      </c>
      <c r="P6014">
        <f t="shared" si="279"/>
        <v>2.2189999999999999</v>
      </c>
      <c r="Q6014">
        <f t="shared" si="280"/>
        <v>8.0999999999999961E-2</v>
      </c>
      <c r="R6014">
        <f t="shared" si="281"/>
        <v>0.32500000000000001</v>
      </c>
    </row>
    <row r="6015" spans="1:18" x14ac:dyDescent="0.25">
      <c r="A6015" t="s">
        <v>164</v>
      </c>
      <c r="B6015" t="s">
        <v>9</v>
      </c>
      <c r="C6015" s="1">
        <v>44168</v>
      </c>
      <c r="D6015" s="1">
        <v>44351</v>
      </c>
      <c r="E6015" s="24">
        <v>183</v>
      </c>
      <c r="F6015">
        <v>0.5</v>
      </c>
      <c r="G6015">
        <v>2.2999999999999998</v>
      </c>
      <c r="H6015">
        <v>1</v>
      </c>
      <c r="I6015" t="s">
        <v>21</v>
      </c>
      <c r="J6015">
        <v>292</v>
      </c>
      <c r="K6015">
        <v>52</v>
      </c>
      <c r="L6015">
        <v>160</v>
      </c>
      <c r="M6015" t="s">
        <v>165</v>
      </c>
      <c r="N6015" t="s">
        <v>21</v>
      </c>
      <c r="O6015" t="s">
        <v>166</v>
      </c>
      <c r="P6015">
        <f t="shared" si="279"/>
        <v>2.2189999999999999</v>
      </c>
      <c r="Q6015">
        <f t="shared" si="280"/>
        <v>8.0999999999999961E-2</v>
      </c>
      <c r="R6015">
        <f t="shared" si="281"/>
        <v>0.32500000000000001</v>
      </c>
    </row>
    <row r="6016" spans="1:18" x14ac:dyDescent="0.25">
      <c r="A6016" t="s">
        <v>164</v>
      </c>
      <c r="B6016" t="s">
        <v>9</v>
      </c>
      <c r="C6016" s="1">
        <v>44168</v>
      </c>
      <c r="D6016" s="1">
        <v>44351</v>
      </c>
      <c r="E6016" s="24">
        <v>183</v>
      </c>
      <c r="F6016">
        <v>0.5</v>
      </c>
      <c r="G6016">
        <v>2.8</v>
      </c>
      <c r="H6016">
        <v>1.1000000000000001</v>
      </c>
      <c r="I6016" t="s">
        <v>21</v>
      </c>
      <c r="J6016">
        <v>292</v>
      </c>
      <c r="K6016">
        <v>52</v>
      </c>
      <c r="L6016">
        <v>160</v>
      </c>
      <c r="M6016" t="s">
        <v>165</v>
      </c>
      <c r="N6016" t="s">
        <v>21</v>
      </c>
      <c r="O6016" t="s">
        <v>166</v>
      </c>
      <c r="P6016">
        <f t="shared" si="279"/>
        <v>2.2189999999999999</v>
      </c>
      <c r="Q6016">
        <f t="shared" si="280"/>
        <v>0.58099999999999996</v>
      </c>
      <c r="R6016">
        <f t="shared" si="281"/>
        <v>0.32500000000000001</v>
      </c>
    </row>
    <row r="6017" spans="1:18" x14ac:dyDescent="0.25">
      <c r="A6017" t="s">
        <v>164</v>
      </c>
      <c r="B6017" t="s">
        <v>9</v>
      </c>
      <c r="C6017" s="1">
        <v>44168</v>
      </c>
      <c r="D6017" s="1">
        <v>44351</v>
      </c>
      <c r="E6017" s="24">
        <v>183</v>
      </c>
      <c r="F6017">
        <v>0.5</v>
      </c>
      <c r="G6017">
        <v>2.1</v>
      </c>
      <c r="H6017">
        <v>0.8</v>
      </c>
      <c r="I6017" t="s">
        <v>21</v>
      </c>
      <c r="J6017">
        <v>292</v>
      </c>
      <c r="K6017">
        <v>52</v>
      </c>
      <c r="L6017">
        <v>160</v>
      </c>
      <c r="M6017" t="s">
        <v>165</v>
      </c>
      <c r="N6017" t="s">
        <v>21</v>
      </c>
      <c r="O6017" t="s">
        <v>166</v>
      </c>
      <c r="P6017">
        <f t="shared" si="279"/>
        <v>2.2189999999999999</v>
      </c>
      <c r="Q6017">
        <f t="shared" si="280"/>
        <v>-0.11899999999999977</v>
      </c>
      <c r="R6017">
        <f t="shared" si="281"/>
        <v>0.32500000000000001</v>
      </c>
    </row>
    <row r="6018" spans="1:18" x14ac:dyDescent="0.25">
      <c r="A6018" t="s">
        <v>164</v>
      </c>
      <c r="B6018" t="s">
        <v>9</v>
      </c>
      <c r="C6018" s="1">
        <v>44168</v>
      </c>
      <c r="D6018" s="1">
        <v>44351</v>
      </c>
      <c r="E6018" s="24">
        <v>183</v>
      </c>
      <c r="F6018">
        <v>0.5</v>
      </c>
      <c r="G6018">
        <v>2.5</v>
      </c>
      <c r="H6018">
        <v>1</v>
      </c>
      <c r="I6018" t="s">
        <v>21</v>
      </c>
      <c r="J6018">
        <v>292</v>
      </c>
      <c r="K6018">
        <v>52</v>
      </c>
      <c r="L6018">
        <v>160</v>
      </c>
      <c r="M6018" t="s">
        <v>165</v>
      </c>
      <c r="N6018" t="s">
        <v>21</v>
      </c>
      <c r="O6018" t="s">
        <v>166</v>
      </c>
      <c r="P6018">
        <f t="shared" si="279"/>
        <v>2.2189999999999999</v>
      </c>
      <c r="Q6018">
        <f t="shared" si="280"/>
        <v>0.28100000000000014</v>
      </c>
      <c r="R6018">
        <f t="shared" si="281"/>
        <v>0.32500000000000001</v>
      </c>
    </row>
    <row r="6019" spans="1:18" x14ac:dyDescent="0.25">
      <c r="A6019" t="s">
        <v>164</v>
      </c>
      <c r="B6019" t="s">
        <v>9</v>
      </c>
      <c r="C6019" s="1">
        <v>44168</v>
      </c>
      <c r="D6019" s="1">
        <v>44351</v>
      </c>
      <c r="E6019" s="24">
        <v>183</v>
      </c>
      <c r="F6019">
        <v>0.5</v>
      </c>
      <c r="G6019">
        <v>2.4</v>
      </c>
      <c r="H6019">
        <v>0.9</v>
      </c>
      <c r="I6019" t="s">
        <v>21</v>
      </c>
      <c r="J6019">
        <v>292</v>
      </c>
      <c r="K6019">
        <v>52</v>
      </c>
      <c r="L6019">
        <v>160</v>
      </c>
      <c r="M6019" t="s">
        <v>165</v>
      </c>
      <c r="N6019" t="s">
        <v>21</v>
      </c>
      <c r="O6019" t="s">
        <v>166</v>
      </c>
      <c r="P6019">
        <f t="shared" ref="P6019:P6082" si="282">IF(B6019="AltCom",E6019*0.003+1.43,IF(B6019="EreCya",E6019*0.003+2.87,IF(B6019="JulOrn",E6019*0.004+2.3,IF(B6019="LepElo",E6019*0.011+0.91,IF(B6019="NeoPul",E6019*0.004+2.46,IF(B6019="NeoTet","NT",IF(B6019="TelTem",E6019*0.006+1.77,IF(B6019="VarMoo",E6019*0.003+1.67,"AAAAAAAAAH"))))))))</f>
        <v>2.2189999999999999</v>
      </c>
      <c r="Q6019">
        <f t="shared" ref="Q6019:Q6082" si="283">IF(B6019="NeoTet", "NA", G6019-P6019)</f>
        <v>0.18100000000000005</v>
      </c>
      <c r="R6019">
        <f t="shared" ref="R6019:R6082" si="284">K6019/L6019</f>
        <v>0.32500000000000001</v>
      </c>
    </row>
    <row r="6020" spans="1:18" x14ac:dyDescent="0.25">
      <c r="A6020" t="s">
        <v>164</v>
      </c>
      <c r="B6020" t="s">
        <v>9</v>
      </c>
      <c r="C6020" s="1">
        <v>44168</v>
      </c>
      <c r="D6020" s="1">
        <v>44351</v>
      </c>
      <c r="E6020" s="24">
        <v>183</v>
      </c>
      <c r="F6020">
        <v>0.5</v>
      </c>
      <c r="G6020">
        <v>2.2000000000000002</v>
      </c>
      <c r="H6020">
        <v>0.8</v>
      </c>
      <c r="I6020" t="s">
        <v>21</v>
      </c>
      <c r="J6020">
        <v>292</v>
      </c>
      <c r="K6020">
        <v>52</v>
      </c>
      <c r="L6020">
        <v>160</v>
      </c>
      <c r="M6020" t="s">
        <v>165</v>
      </c>
      <c r="N6020" t="s">
        <v>21</v>
      </c>
      <c r="O6020" t="s">
        <v>166</v>
      </c>
      <c r="P6020">
        <f t="shared" si="282"/>
        <v>2.2189999999999999</v>
      </c>
      <c r="Q6020">
        <f t="shared" si="283"/>
        <v>-1.8999999999999684E-2</v>
      </c>
      <c r="R6020">
        <f t="shared" si="284"/>
        <v>0.32500000000000001</v>
      </c>
    </row>
    <row r="6021" spans="1:18" x14ac:dyDescent="0.25">
      <c r="A6021" t="s">
        <v>164</v>
      </c>
      <c r="B6021" t="s">
        <v>9</v>
      </c>
      <c r="C6021" s="1">
        <v>44168</v>
      </c>
      <c r="D6021" s="1">
        <v>44351</v>
      </c>
      <c r="E6021" s="24">
        <v>183</v>
      </c>
      <c r="F6021">
        <v>0.5</v>
      </c>
      <c r="G6021">
        <v>2.4</v>
      </c>
      <c r="H6021">
        <v>0.9</v>
      </c>
      <c r="I6021" t="s">
        <v>21</v>
      </c>
      <c r="J6021">
        <v>292</v>
      </c>
      <c r="K6021">
        <v>52</v>
      </c>
      <c r="L6021">
        <v>160</v>
      </c>
      <c r="M6021" t="s">
        <v>165</v>
      </c>
      <c r="N6021" t="s">
        <v>21</v>
      </c>
      <c r="O6021" t="s">
        <v>166</v>
      </c>
      <c r="P6021">
        <f t="shared" si="282"/>
        <v>2.2189999999999999</v>
      </c>
      <c r="Q6021">
        <f t="shared" si="283"/>
        <v>0.18100000000000005</v>
      </c>
      <c r="R6021">
        <f t="shared" si="284"/>
        <v>0.32500000000000001</v>
      </c>
    </row>
    <row r="6022" spans="1:18" x14ac:dyDescent="0.25">
      <c r="A6022" t="s">
        <v>164</v>
      </c>
      <c r="B6022" t="s">
        <v>9</v>
      </c>
      <c r="C6022" s="1">
        <v>44168</v>
      </c>
      <c r="D6022" s="1">
        <v>44351</v>
      </c>
      <c r="E6022" s="24">
        <v>183</v>
      </c>
      <c r="F6022">
        <v>0.5</v>
      </c>
      <c r="G6022">
        <v>1.8</v>
      </c>
      <c r="H6022">
        <v>0.6</v>
      </c>
      <c r="I6022" t="s">
        <v>21</v>
      </c>
      <c r="J6022">
        <v>292</v>
      </c>
      <c r="K6022">
        <v>52</v>
      </c>
      <c r="L6022">
        <v>160</v>
      </c>
      <c r="M6022" t="s">
        <v>165</v>
      </c>
      <c r="N6022" t="s">
        <v>21</v>
      </c>
      <c r="O6022" t="s">
        <v>166</v>
      </c>
      <c r="P6022">
        <f t="shared" si="282"/>
        <v>2.2189999999999999</v>
      </c>
      <c r="Q6022">
        <f t="shared" si="283"/>
        <v>-0.41899999999999982</v>
      </c>
      <c r="R6022">
        <f t="shared" si="284"/>
        <v>0.32500000000000001</v>
      </c>
    </row>
    <row r="6023" spans="1:18" x14ac:dyDescent="0.25">
      <c r="A6023" t="s">
        <v>164</v>
      </c>
      <c r="B6023" t="s">
        <v>9</v>
      </c>
      <c r="C6023" s="1">
        <v>44168</v>
      </c>
      <c r="D6023" s="1">
        <v>44351</v>
      </c>
      <c r="E6023" s="24">
        <v>183</v>
      </c>
      <c r="F6023">
        <v>0.5</v>
      </c>
      <c r="G6023">
        <v>2</v>
      </c>
      <c r="H6023">
        <v>0.7</v>
      </c>
      <c r="I6023" t="s">
        <v>21</v>
      </c>
      <c r="J6023">
        <v>292</v>
      </c>
      <c r="K6023">
        <v>52</v>
      </c>
      <c r="L6023">
        <v>160</v>
      </c>
      <c r="M6023" t="s">
        <v>165</v>
      </c>
      <c r="N6023" t="s">
        <v>21</v>
      </c>
      <c r="O6023" t="s">
        <v>166</v>
      </c>
      <c r="P6023">
        <f t="shared" si="282"/>
        <v>2.2189999999999999</v>
      </c>
      <c r="Q6023">
        <f t="shared" si="283"/>
        <v>-0.21899999999999986</v>
      </c>
      <c r="R6023">
        <f t="shared" si="284"/>
        <v>0.32500000000000001</v>
      </c>
    </row>
    <row r="6024" spans="1:18" x14ac:dyDescent="0.25">
      <c r="A6024" t="s">
        <v>164</v>
      </c>
      <c r="B6024" t="s">
        <v>9</v>
      </c>
      <c r="C6024" s="1">
        <v>44168</v>
      </c>
      <c r="D6024" s="1">
        <v>44351</v>
      </c>
      <c r="E6024" s="24">
        <v>183</v>
      </c>
      <c r="F6024">
        <v>0.5</v>
      </c>
      <c r="G6024">
        <v>2.7</v>
      </c>
      <c r="H6024">
        <v>1</v>
      </c>
      <c r="I6024" t="s">
        <v>21</v>
      </c>
      <c r="J6024">
        <v>292</v>
      </c>
      <c r="K6024">
        <v>52</v>
      </c>
      <c r="L6024">
        <v>160</v>
      </c>
      <c r="M6024" t="s">
        <v>165</v>
      </c>
      <c r="N6024" t="s">
        <v>21</v>
      </c>
      <c r="O6024" t="s">
        <v>166</v>
      </c>
      <c r="P6024">
        <f t="shared" si="282"/>
        <v>2.2189999999999999</v>
      </c>
      <c r="Q6024">
        <f t="shared" si="283"/>
        <v>0.48100000000000032</v>
      </c>
      <c r="R6024">
        <f t="shared" si="284"/>
        <v>0.32500000000000001</v>
      </c>
    </row>
    <row r="6025" spans="1:18" x14ac:dyDescent="0.25">
      <c r="A6025" t="s">
        <v>164</v>
      </c>
      <c r="B6025" t="s">
        <v>9</v>
      </c>
      <c r="C6025" s="1">
        <v>44168</v>
      </c>
      <c r="D6025" s="1">
        <v>44351</v>
      </c>
      <c r="E6025" s="24">
        <v>183</v>
      </c>
      <c r="F6025">
        <v>0.5</v>
      </c>
      <c r="G6025">
        <v>2.2999999999999998</v>
      </c>
      <c r="H6025">
        <v>0.9</v>
      </c>
      <c r="I6025" t="s">
        <v>21</v>
      </c>
      <c r="J6025">
        <v>292</v>
      </c>
      <c r="K6025">
        <v>52</v>
      </c>
      <c r="L6025">
        <v>160</v>
      </c>
      <c r="M6025" t="s">
        <v>165</v>
      </c>
      <c r="N6025" t="s">
        <v>21</v>
      </c>
      <c r="O6025" t="s">
        <v>166</v>
      </c>
      <c r="P6025">
        <f t="shared" si="282"/>
        <v>2.2189999999999999</v>
      </c>
      <c r="Q6025">
        <f t="shared" si="283"/>
        <v>8.0999999999999961E-2</v>
      </c>
      <c r="R6025">
        <f t="shared" si="284"/>
        <v>0.32500000000000001</v>
      </c>
    </row>
    <row r="6026" spans="1:18" x14ac:dyDescent="0.25">
      <c r="A6026" t="s">
        <v>164</v>
      </c>
      <c r="B6026" t="s">
        <v>9</v>
      </c>
      <c r="C6026" s="1">
        <v>44168</v>
      </c>
      <c r="D6026" s="1">
        <v>44351</v>
      </c>
      <c r="E6026" s="24">
        <v>183</v>
      </c>
      <c r="F6026">
        <v>0.5</v>
      </c>
      <c r="G6026">
        <v>2.2000000000000002</v>
      </c>
      <c r="H6026">
        <v>0.8</v>
      </c>
      <c r="I6026" t="s">
        <v>21</v>
      </c>
      <c r="J6026">
        <v>292</v>
      </c>
      <c r="K6026">
        <v>52</v>
      </c>
      <c r="L6026">
        <v>160</v>
      </c>
      <c r="M6026" t="s">
        <v>165</v>
      </c>
      <c r="N6026" t="s">
        <v>21</v>
      </c>
      <c r="O6026" t="s">
        <v>166</v>
      </c>
      <c r="P6026">
        <f t="shared" si="282"/>
        <v>2.2189999999999999</v>
      </c>
      <c r="Q6026">
        <f t="shared" si="283"/>
        <v>-1.8999999999999684E-2</v>
      </c>
      <c r="R6026">
        <f t="shared" si="284"/>
        <v>0.32500000000000001</v>
      </c>
    </row>
    <row r="6027" spans="1:18" x14ac:dyDescent="0.25">
      <c r="A6027" t="s">
        <v>164</v>
      </c>
      <c r="B6027" t="s">
        <v>9</v>
      </c>
      <c r="C6027" s="1">
        <v>44168</v>
      </c>
      <c r="D6027" s="1">
        <v>44351</v>
      </c>
      <c r="E6027" s="24">
        <v>183</v>
      </c>
      <c r="F6027">
        <v>0.5</v>
      </c>
      <c r="G6027">
        <v>2.2000000000000002</v>
      </c>
      <c r="H6027">
        <v>0.8</v>
      </c>
      <c r="I6027" t="s">
        <v>21</v>
      </c>
      <c r="J6027">
        <v>292</v>
      </c>
      <c r="K6027">
        <v>52</v>
      </c>
      <c r="L6027">
        <v>160</v>
      </c>
      <c r="M6027" t="s">
        <v>165</v>
      </c>
      <c r="N6027" t="s">
        <v>21</v>
      </c>
      <c r="O6027" t="s">
        <v>166</v>
      </c>
      <c r="P6027">
        <f t="shared" si="282"/>
        <v>2.2189999999999999</v>
      </c>
      <c r="Q6027">
        <f t="shared" si="283"/>
        <v>-1.8999999999999684E-2</v>
      </c>
      <c r="R6027">
        <f t="shared" si="284"/>
        <v>0.32500000000000001</v>
      </c>
    </row>
    <row r="6028" spans="1:18" x14ac:dyDescent="0.25">
      <c r="A6028" t="s">
        <v>164</v>
      </c>
      <c r="B6028" t="s">
        <v>9</v>
      </c>
      <c r="C6028" s="1">
        <v>44168</v>
      </c>
      <c r="D6028" s="1">
        <v>44351</v>
      </c>
      <c r="E6028" s="24">
        <v>183</v>
      </c>
      <c r="F6028">
        <v>0.5</v>
      </c>
      <c r="G6028">
        <v>2.2000000000000002</v>
      </c>
      <c r="H6028">
        <v>0.8</v>
      </c>
      <c r="I6028" t="s">
        <v>21</v>
      </c>
      <c r="J6028">
        <v>292</v>
      </c>
      <c r="K6028">
        <v>52</v>
      </c>
      <c r="L6028">
        <v>160</v>
      </c>
      <c r="M6028" t="s">
        <v>165</v>
      </c>
      <c r="N6028" t="s">
        <v>21</v>
      </c>
      <c r="O6028" t="s">
        <v>166</v>
      </c>
      <c r="P6028">
        <f t="shared" si="282"/>
        <v>2.2189999999999999</v>
      </c>
      <c r="Q6028">
        <f t="shared" si="283"/>
        <v>-1.8999999999999684E-2</v>
      </c>
      <c r="R6028">
        <f t="shared" si="284"/>
        <v>0.32500000000000001</v>
      </c>
    </row>
    <row r="6029" spans="1:18" x14ac:dyDescent="0.25">
      <c r="A6029" t="s">
        <v>164</v>
      </c>
      <c r="B6029" t="s">
        <v>9</v>
      </c>
      <c r="C6029" s="1">
        <v>44168</v>
      </c>
      <c r="D6029" s="1">
        <v>44351</v>
      </c>
      <c r="E6029" s="24">
        <v>183</v>
      </c>
      <c r="F6029">
        <v>0.5</v>
      </c>
      <c r="G6029">
        <v>2.1</v>
      </c>
      <c r="H6029">
        <v>0.7</v>
      </c>
      <c r="I6029" t="s">
        <v>21</v>
      </c>
      <c r="J6029">
        <v>292</v>
      </c>
      <c r="K6029">
        <v>52</v>
      </c>
      <c r="L6029">
        <v>160</v>
      </c>
      <c r="M6029" t="s">
        <v>165</v>
      </c>
      <c r="N6029" t="s">
        <v>21</v>
      </c>
      <c r="O6029" t="s">
        <v>166</v>
      </c>
      <c r="P6029">
        <f t="shared" si="282"/>
        <v>2.2189999999999999</v>
      </c>
      <c r="Q6029">
        <f t="shared" si="283"/>
        <v>-0.11899999999999977</v>
      </c>
      <c r="R6029">
        <f t="shared" si="284"/>
        <v>0.32500000000000001</v>
      </c>
    </row>
    <row r="6030" spans="1:18" x14ac:dyDescent="0.25">
      <c r="A6030" t="s">
        <v>164</v>
      </c>
      <c r="B6030" t="s">
        <v>9</v>
      </c>
      <c r="C6030" s="1">
        <v>44168</v>
      </c>
      <c r="D6030" s="1">
        <v>44351</v>
      </c>
      <c r="E6030" s="24">
        <v>183</v>
      </c>
      <c r="F6030">
        <v>0.5</v>
      </c>
      <c r="G6030">
        <v>2.4</v>
      </c>
      <c r="H6030">
        <v>0.9</v>
      </c>
      <c r="I6030" t="s">
        <v>21</v>
      </c>
      <c r="J6030">
        <v>292</v>
      </c>
      <c r="K6030">
        <v>52</v>
      </c>
      <c r="L6030">
        <v>160</v>
      </c>
      <c r="M6030" t="s">
        <v>165</v>
      </c>
      <c r="N6030" t="s">
        <v>21</v>
      </c>
      <c r="O6030" t="s">
        <v>166</v>
      </c>
      <c r="P6030">
        <f t="shared" si="282"/>
        <v>2.2189999999999999</v>
      </c>
      <c r="Q6030">
        <f t="shared" si="283"/>
        <v>0.18100000000000005</v>
      </c>
      <c r="R6030">
        <f t="shared" si="284"/>
        <v>0.32500000000000001</v>
      </c>
    </row>
    <row r="6031" spans="1:18" x14ac:dyDescent="0.25">
      <c r="A6031" t="s">
        <v>164</v>
      </c>
      <c r="B6031" t="s">
        <v>9</v>
      </c>
      <c r="C6031" s="1">
        <v>44168</v>
      </c>
      <c r="D6031" s="1">
        <v>44351</v>
      </c>
      <c r="E6031" s="24">
        <v>183</v>
      </c>
      <c r="F6031">
        <v>0.5</v>
      </c>
      <c r="G6031">
        <v>2.2999999999999998</v>
      </c>
      <c r="H6031">
        <v>0.8</v>
      </c>
      <c r="I6031" t="s">
        <v>21</v>
      </c>
      <c r="J6031">
        <v>292</v>
      </c>
      <c r="K6031">
        <v>52</v>
      </c>
      <c r="L6031">
        <v>160</v>
      </c>
      <c r="M6031" t="s">
        <v>165</v>
      </c>
      <c r="N6031" t="s">
        <v>21</v>
      </c>
      <c r="O6031" t="s">
        <v>166</v>
      </c>
      <c r="P6031">
        <f t="shared" si="282"/>
        <v>2.2189999999999999</v>
      </c>
      <c r="Q6031">
        <f t="shared" si="283"/>
        <v>8.0999999999999961E-2</v>
      </c>
      <c r="R6031">
        <f t="shared" si="284"/>
        <v>0.32500000000000001</v>
      </c>
    </row>
    <row r="6032" spans="1:18" x14ac:dyDescent="0.25">
      <c r="A6032" t="s">
        <v>164</v>
      </c>
      <c r="B6032" t="s">
        <v>9</v>
      </c>
      <c r="C6032" s="1">
        <v>44168</v>
      </c>
      <c r="D6032" s="1">
        <v>44351</v>
      </c>
      <c r="E6032" s="24">
        <v>183</v>
      </c>
      <c r="F6032">
        <v>0.5</v>
      </c>
      <c r="G6032">
        <v>2.5</v>
      </c>
      <c r="H6032">
        <v>0.9</v>
      </c>
      <c r="I6032" t="s">
        <v>21</v>
      </c>
      <c r="J6032">
        <v>292</v>
      </c>
      <c r="K6032">
        <v>52</v>
      </c>
      <c r="L6032">
        <v>160</v>
      </c>
      <c r="M6032" t="s">
        <v>165</v>
      </c>
      <c r="N6032" t="s">
        <v>21</v>
      </c>
      <c r="O6032" t="s">
        <v>166</v>
      </c>
      <c r="P6032">
        <f t="shared" si="282"/>
        <v>2.2189999999999999</v>
      </c>
      <c r="Q6032">
        <f t="shared" si="283"/>
        <v>0.28100000000000014</v>
      </c>
      <c r="R6032">
        <f t="shared" si="284"/>
        <v>0.32500000000000001</v>
      </c>
    </row>
    <row r="6033" spans="1:18" x14ac:dyDescent="0.25">
      <c r="A6033" t="s">
        <v>164</v>
      </c>
      <c r="B6033" t="s">
        <v>9</v>
      </c>
      <c r="C6033" s="1">
        <v>44168</v>
      </c>
      <c r="D6033" s="1">
        <v>44351</v>
      </c>
      <c r="E6033" s="24">
        <v>183</v>
      </c>
      <c r="F6033">
        <v>0.5</v>
      </c>
      <c r="G6033">
        <v>2.2000000000000002</v>
      </c>
      <c r="H6033">
        <v>0.8</v>
      </c>
      <c r="I6033" t="s">
        <v>21</v>
      </c>
      <c r="J6033">
        <v>292</v>
      </c>
      <c r="K6033">
        <v>52</v>
      </c>
      <c r="L6033">
        <v>160</v>
      </c>
      <c r="M6033" t="s">
        <v>165</v>
      </c>
      <c r="N6033" t="s">
        <v>21</v>
      </c>
      <c r="O6033" t="s">
        <v>166</v>
      </c>
      <c r="P6033">
        <f t="shared" si="282"/>
        <v>2.2189999999999999</v>
      </c>
      <c r="Q6033">
        <f t="shared" si="283"/>
        <v>-1.8999999999999684E-2</v>
      </c>
      <c r="R6033">
        <f t="shared" si="284"/>
        <v>0.32500000000000001</v>
      </c>
    </row>
    <row r="6034" spans="1:18" x14ac:dyDescent="0.25">
      <c r="A6034" t="s">
        <v>164</v>
      </c>
      <c r="B6034" t="s">
        <v>9</v>
      </c>
      <c r="C6034" s="1">
        <v>44168</v>
      </c>
      <c r="D6034" s="1">
        <v>44351</v>
      </c>
      <c r="E6034" s="24">
        <v>183</v>
      </c>
      <c r="F6034">
        <v>0.5</v>
      </c>
      <c r="G6034">
        <v>2.5</v>
      </c>
      <c r="H6034">
        <v>0.9</v>
      </c>
      <c r="I6034" t="s">
        <v>21</v>
      </c>
      <c r="J6034">
        <v>292</v>
      </c>
      <c r="K6034">
        <v>52</v>
      </c>
      <c r="L6034">
        <v>160</v>
      </c>
      <c r="M6034" t="s">
        <v>165</v>
      </c>
      <c r="N6034" t="s">
        <v>21</v>
      </c>
      <c r="O6034" t="s">
        <v>166</v>
      </c>
      <c r="P6034">
        <f t="shared" si="282"/>
        <v>2.2189999999999999</v>
      </c>
      <c r="Q6034">
        <f t="shared" si="283"/>
        <v>0.28100000000000014</v>
      </c>
      <c r="R6034">
        <f t="shared" si="284"/>
        <v>0.32500000000000001</v>
      </c>
    </row>
    <row r="6035" spans="1:18" x14ac:dyDescent="0.25">
      <c r="A6035" t="s">
        <v>164</v>
      </c>
      <c r="B6035" t="s">
        <v>9</v>
      </c>
      <c r="C6035" s="1">
        <v>44168</v>
      </c>
      <c r="D6035" s="1">
        <v>44351</v>
      </c>
      <c r="E6035" s="24">
        <v>183</v>
      </c>
      <c r="F6035">
        <v>0.5</v>
      </c>
      <c r="G6035">
        <v>2.7</v>
      </c>
      <c r="H6035">
        <v>1</v>
      </c>
      <c r="I6035" t="s">
        <v>21</v>
      </c>
      <c r="J6035">
        <v>292</v>
      </c>
      <c r="K6035">
        <v>52</v>
      </c>
      <c r="L6035">
        <v>160</v>
      </c>
      <c r="M6035" t="s">
        <v>165</v>
      </c>
      <c r="N6035" t="s">
        <v>21</v>
      </c>
      <c r="O6035" t="s">
        <v>166</v>
      </c>
      <c r="P6035">
        <f t="shared" si="282"/>
        <v>2.2189999999999999</v>
      </c>
      <c r="Q6035">
        <f t="shared" si="283"/>
        <v>0.48100000000000032</v>
      </c>
      <c r="R6035">
        <f t="shared" si="284"/>
        <v>0.32500000000000001</v>
      </c>
    </row>
    <row r="6036" spans="1:18" x14ac:dyDescent="0.25">
      <c r="A6036" t="s">
        <v>164</v>
      </c>
      <c r="B6036" t="s">
        <v>9</v>
      </c>
      <c r="C6036" s="1">
        <v>44168</v>
      </c>
      <c r="D6036" s="1">
        <v>44351</v>
      </c>
      <c r="E6036" s="24">
        <v>183</v>
      </c>
      <c r="F6036">
        <v>0.5</v>
      </c>
      <c r="G6036">
        <v>2.2999999999999998</v>
      </c>
      <c r="H6036">
        <v>0.8</v>
      </c>
      <c r="I6036" t="s">
        <v>21</v>
      </c>
      <c r="J6036">
        <v>292</v>
      </c>
      <c r="K6036">
        <v>52</v>
      </c>
      <c r="L6036">
        <v>160</v>
      </c>
      <c r="M6036" t="s">
        <v>165</v>
      </c>
      <c r="N6036" t="s">
        <v>21</v>
      </c>
      <c r="O6036" t="s">
        <v>166</v>
      </c>
      <c r="P6036">
        <f t="shared" si="282"/>
        <v>2.2189999999999999</v>
      </c>
      <c r="Q6036">
        <f t="shared" si="283"/>
        <v>8.0999999999999961E-2</v>
      </c>
      <c r="R6036">
        <f t="shared" si="284"/>
        <v>0.32500000000000001</v>
      </c>
    </row>
    <row r="6037" spans="1:18" x14ac:dyDescent="0.25">
      <c r="A6037" t="s">
        <v>164</v>
      </c>
      <c r="B6037" t="s">
        <v>9</v>
      </c>
      <c r="C6037" s="1">
        <v>44168</v>
      </c>
      <c r="D6037" s="1">
        <v>44351</v>
      </c>
      <c r="E6037" s="24">
        <v>183</v>
      </c>
      <c r="F6037">
        <v>0.5</v>
      </c>
      <c r="G6037">
        <v>2.7</v>
      </c>
      <c r="H6037">
        <v>1.1000000000000001</v>
      </c>
      <c r="I6037" t="s">
        <v>21</v>
      </c>
      <c r="J6037">
        <v>292</v>
      </c>
      <c r="K6037">
        <v>52</v>
      </c>
      <c r="L6037">
        <v>160</v>
      </c>
      <c r="M6037" t="s">
        <v>165</v>
      </c>
      <c r="N6037" t="s">
        <v>21</v>
      </c>
      <c r="O6037" t="s">
        <v>166</v>
      </c>
      <c r="P6037">
        <f t="shared" si="282"/>
        <v>2.2189999999999999</v>
      </c>
      <c r="Q6037">
        <f t="shared" si="283"/>
        <v>0.48100000000000032</v>
      </c>
      <c r="R6037">
        <f t="shared" si="284"/>
        <v>0.32500000000000001</v>
      </c>
    </row>
    <row r="6038" spans="1:18" x14ac:dyDescent="0.25">
      <c r="A6038" t="s">
        <v>164</v>
      </c>
      <c r="B6038" t="s">
        <v>9</v>
      </c>
      <c r="C6038" s="1">
        <v>44168</v>
      </c>
      <c r="D6038" s="1">
        <v>44351</v>
      </c>
      <c r="E6038" s="24">
        <v>183</v>
      </c>
      <c r="F6038">
        <v>0.5</v>
      </c>
      <c r="G6038">
        <v>2.2000000000000002</v>
      </c>
      <c r="H6038">
        <v>0.8</v>
      </c>
      <c r="I6038" t="s">
        <v>21</v>
      </c>
      <c r="J6038">
        <v>292</v>
      </c>
      <c r="K6038">
        <v>52</v>
      </c>
      <c r="L6038">
        <v>160</v>
      </c>
      <c r="M6038" t="s">
        <v>165</v>
      </c>
      <c r="N6038" t="s">
        <v>21</v>
      </c>
      <c r="O6038" t="s">
        <v>166</v>
      </c>
      <c r="P6038">
        <f t="shared" si="282"/>
        <v>2.2189999999999999</v>
      </c>
      <c r="Q6038">
        <f t="shared" si="283"/>
        <v>-1.8999999999999684E-2</v>
      </c>
      <c r="R6038">
        <f t="shared" si="284"/>
        <v>0.32500000000000001</v>
      </c>
    </row>
    <row r="6039" spans="1:18" x14ac:dyDescent="0.25">
      <c r="A6039" t="s">
        <v>164</v>
      </c>
      <c r="B6039" t="s">
        <v>9</v>
      </c>
      <c r="C6039" s="1">
        <v>44168</v>
      </c>
      <c r="D6039" s="1">
        <v>44351</v>
      </c>
      <c r="E6039" s="24">
        <v>183</v>
      </c>
      <c r="F6039">
        <v>0.5</v>
      </c>
      <c r="G6039">
        <v>2.6</v>
      </c>
      <c r="H6039">
        <v>0.9</v>
      </c>
      <c r="I6039" t="s">
        <v>21</v>
      </c>
      <c r="J6039">
        <v>292</v>
      </c>
      <c r="K6039">
        <v>52</v>
      </c>
      <c r="L6039">
        <v>160</v>
      </c>
      <c r="M6039" t="s">
        <v>165</v>
      </c>
      <c r="N6039" t="s">
        <v>21</v>
      </c>
      <c r="O6039" t="s">
        <v>166</v>
      </c>
      <c r="P6039">
        <f t="shared" si="282"/>
        <v>2.2189999999999999</v>
      </c>
      <c r="Q6039">
        <f t="shared" si="283"/>
        <v>0.38100000000000023</v>
      </c>
      <c r="R6039">
        <f t="shared" si="284"/>
        <v>0.32500000000000001</v>
      </c>
    </row>
    <row r="6040" spans="1:18" x14ac:dyDescent="0.25">
      <c r="A6040" t="s">
        <v>164</v>
      </c>
      <c r="B6040" t="s">
        <v>9</v>
      </c>
      <c r="C6040" s="1">
        <v>44168</v>
      </c>
      <c r="D6040" s="1">
        <v>44351</v>
      </c>
      <c r="E6040" s="24">
        <v>183</v>
      </c>
      <c r="F6040">
        <v>0.5</v>
      </c>
      <c r="G6040">
        <v>2.1</v>
      </c>
      <c r="H6040">
        <v>0.8</v>
      </c>
      <c r="I6040" t="s">
        <v>21</v>
      </c>
      <c r="J6040">
        <v>292</v>
      </c>
      <c r="K6040">
        <v>52</v>
      </c>
      <c r="L6040">
        <v>160</v>
      </c>
      <c r="M6040" t="s">
        <v>165</v>
      </c>
      <c r="N6040" t="s">
        <v>21</v>
      </c>
      <c r="O6040" t="s">
        <v>166</v>
      </c>
      <c r="P6040">
        <f t="shared" si="282"/>
        <v>2.2189999999999999</v>
      </c>
      <c r="Q6040">
        <f t="shared" si="283"/>
        <v>-0.11899999999999977</v>
      </c>
      <c r="R6040">
        <f t="shared" si="284"/>
        <v>0.32500000000000001</v>
      </c>
    </row>
    <row r="6041" spans="1:18" x14ac:dyDescent="0.25">
      <c r="A6041" t="s">
        <v>164</v>
      </c>
      <c r="B6041" t="s">
        <v>9</v>
      </c>
      <c r="C6041" s="1">
        <v>44168</v>
      </c>
      <c r="D6041" s="1">
        <v>44351</v>
      </c>
      <c r="E6041" s="24">
        <v>183</v>
      </c>
      <c r="F6041">
        <v>0.5</v>
      </c>
      <c r="G6041">
        <v>2</v>
      </c>
      <c r="H6041">
        <v>0.8</v>
      </c>
      <c r="I6041" t="s">
        <v>21</v>
      </c>
      <c r="J6041">
        <v>292</v>
      </c>
      <c r="K6041">
        <v>52</v>
      </c>
      <c r="L6041">
        <v>160</v>
      </c>
      <c r="M6041" t="s">
        <v>165</v>
      </c>
      <c r="N6041" t="s">
        <v>21</v>
      </c>
      <c r="O6041" t="s">
        <v>166</v>
      </c>
      <c r="P6041">
        <f t="shared" si="282"/>
        <v>2.2189999999999999</v>
      </c>
      <c r="Q6041">
        <f t="shared" si="283"/>
        <v>-0.21899999999999986</v>
      </c>
      <c r="R6041">
        <f t="shared" si="284"/>
        <v>0.32500000000000001</v>
      </c>
    </row>
    <row r="6042" spans="1:18" x14ac:dyDescent="0.25">
      <c r="A6042" t="s">
        <v>164</v>
      </c>
      <c r="B6042" t="s">
        <v>9</v>
      </c>
      <c r="C6042" s="1">
        <v>44168</v>
      </c>
      <c r="D6042" s="1">
        <v>44351</v>
      </c>
      <c r="E6042" s="24">
        <v>183</v>
      </c>
      <c r="F6042">
        <v>0.5</v>
      </c>
      <c r="G6042">
        <v>2.2999999999999998</v>
      </c>
      <c r="H6042">
        <v>0.9</v>
      </c>
      <c r="I6042" t="s">
        <v>21</v>
      </c>
      <c r="J6042">
        <v>292</v>
      </c>
      <c r="K6042">
        <v>52</v>
      </c>
      <c r="L6042">
        <v>160</v>
      </c>
      <c r="M6042" t="s">
        <v>165</v>
      </c>
      <c r="N6042" t="s">
        <v>21</v>
      </c>
      <c r="O6042" t="s">
        <v>166</v>
      </c>
      <c r="P6042">
        <f t="shared" si="282"/>
        <v>2.2189999999999999</v>
      </c>
      <c r="Q6042">
        <f t="shared" si="283"/>
        <v>8.0999999999999961E-2</v>
      </c>
      <c r="R6042">
        <f t="shared" si="284"/>
        <v>0.32500000000000001</v>
      </c>
    </row>
    <row r="6043" spans="1:18" x14ac:dyDescent="0.25">
      <c r="A6043" t="s">
        <v>164</v>
      </c>
      <c r="B6043" t="s">
        <v>9</v>
      </c>
      <c r="C6043" s="1">
        <v>44168</v>
      </c>
      <c r="D6043" s="1">
        <v>44351</v>
      </c>
      <c r="E6043" s="24">
        <v>183</v>
      </c>
      <c r="F6043">
        <v>0.5</v>
      </c>
      <c r="G6043">
        <v>2.2999999999999998</v>
      </c>
      <c r="H6043">
        <v>0.9</v>
      </c>
      <c r="I6043" t="s">
        <v>21</v>
      </c>
      <c r="J6043">
        <v>292</v>
      </c>
      <c r="K6043">
        <v>52</v>
      </c>
      <c r="L6043">
        <v>160</v>
      </c>
      <c r="M6043" t="s">
        <v>165</v>
      </c>
      <c r="N6043" t="s">
        <v>21</v>
      </c>
      <c r="O6043" t="s">
        <v>166</v>
      </c>
      <c r="P6043">
        <f t="shared" si="282"/>
        <v>2.2189999999999999</v>
      </c>
      <c r="Q6043">
        <f t="shared" si="283"/>
        <v>8.0999999999999961E-2</v>
      </c>
      <c r="R6043">
        <f t="shared" si="284"/>
        <v>0.32500000000000001</v>
      </c>
    </row>
    <row r="6044" spans="1:18" x14ac:dyDescent="0.25">
      <c r="A6044" t="s">
        <v>164</v>
      </c>
      <c r="B6044" t="s">
        <v>9</v>
      </c>
      <c r="C6044" s="1">
        <v>44168</v>
      </c>
      <c r="D6044" s="1">
        <v>44351</v>
      </c>
      <c r="E6044" s="24">
        <v>183</v>
      </c>
      <c r="F6044">
        <v>0.5</v>
      </c>
      <c r="G6044">
        <v>2.2000000000000002</v>
      </c>
      <c r="H6044">
        <v>0.8</v>
      </c>
      <c r="I6044" t="s">
        <v>21</v>
      </c>
      <c r="J6044">
        <v>292</v>
      </c>
      <c r="K6044">
        <v>52</v>
      </c>
      <c r="L6044">
        <v>160</v>
      </c>
      <c r="M6044" t="s">
        <v>165</v>
      </c>
      <c r="N6044" t="s">
        <v>21</v>
      </c>
      <c r="O6044" t="s">
        <v>166</v>
      </c>
      <c r="P6044">
        <f t="shared" si="282"/>
        <v>2.2189999999999999</v>
      </c>
      <c r="Q6044">
        <f t="shared" si="283"/>
        <v>-1.8999999999999684E-2</v>
      </c>
      <c r="R6044">
        <f t="shared" si="284"/>
        <v>0.32500000000000001</v>
      </c>
    </row>
    <row r="6045" spans="1:18" x14ac:dyDescent="0.25">
      <c r="A6045" t="s">
        <v>164</v>
      </c>
      <c r="B6045" t="s">
        <v>9</v>
      </c>
      <c r="C6045" s="1">
        <v>44168</v>
      </c>
      <c r="D6045" s="1">
        <v>44351</v>
      </c>
      <c r="E6045" s="24">
        <v>183</v>
      </c>
      <c r="F6045">
        <v>0.5</v>
      </c>
      <c r="G6045">
        <v>2.4</v>
      </c>
      <c r="H6045">
        <v>0.9</v>
      </c>
      <c r="I6045" t="s">
        <v>21</v>
      </c>
      <c r="J6045">
        <v>292</v>
      </c>
      <c r="K6045">
        <v>52</v>
      </c>
      <c r="L6045">
        <v>160</v>
      </c>
      <c r="M6045" t="s">
        <v>165</v>
      </c>
      <c r="N6045" t="s">
        <v>21</v>
      </c>
      <c r="O6045" t="s">
        <v>166</v>
      </c>
      <c r="P6045">
        <f t="shared" si="282"/>
        <v>2.2189999999999999</v>
      </c>
      <c r="Q6045">
        <f t="shared" si="283"/>
        <v>0.18100000000000005</v>
      </c>
      <c r="R6045">
        <f t="shared" si="284"/>
        <v>0.32500000000000001</v>
      </c>
    </row>
    <row r="6046" spans="1:18" x14ac:dyDescent="0.25">
      <c r="A6046" t="s">
        <v>164</v>
      </c>
      <c r="B6046" t="s">
        <v>9</v>
      </c>
      <c r="C6046" s="1">
        <v>44168</v>
      </c>
      <c r="D6046" s="1">
        <v>44351</v>
      </c>
      <c r="E6046" s="24">
        <v>183</v>
      </c>
      <c r="F6046">
        <v>0.5</v>
      </c>
      <c r="G6046">
        <v>2.2000000000000002</v>
      </c>
      <c r="H6046">
        <v>0.8</v>
      </c>
      <c r="I6046" t="s">
        <v>21</v>
      </c>
      <c r="J6046">
        <v>292</v>
      </c>
      <c r="K6046">
        <v>52</v>
      </c>
      <c r="L6046">
        <v>160</v>
      </c>
      <c r="M6046" t="s">
        <v>165</v>
      </c>
      <c r="N6046" t="s">
        <v>21</v>
      </c>
      <c r="O6046" t="s">
        <v>166</v>
      </c>
      <c r="P6046">
        <f t="shared" si="282"/>
        <v>2.2189999999999999</v>
      </c>
      <c r="Q6046">
        <f t="shared" si="283"/>
        <v>-1.8999999999999684E-2</v>
      </c>
      <c r="R6046">
        <f t="shared" si="284"/>
        <v>0.32500000000000001</v>
      </c>
    </row>
    <row r="6047" spans="1:18" x14ac:dyDescent="0.25">
      <c r="A6047" t="s">
        <v>164</v>
      </c>
      <c r="B6047" t="s">
        <v>9</v>
      </c>
      <c r="C6047" s="1">
        <v>44168</v>
      </c>
      <c r="D6047" s="1">
        <v>44351</v>
      </c>
      <c r="E6047" s="24">
        <v>183</v>
      </c>
      <c r="F6047">
        <v>0.5</v>
      </c>
      <c r="G6047">
        <v>2.4</v>
      </c>
      <c r="H6047">
        <v>0.9</v>
      </c>
      <c r="I6047" t="s">
        <v>21</v>
      </c>
      <c r="J6047">
        <v>292</v>
      </c>
      <c r="K6047">
        <v>52</v>
      </c>
      <c r="L6047">
        <v>160</v>
      </c>
      <c r="M6047" t="s">
        <v>165</v>
      </c>
      <c r="N6047" t="s">
        <v>21</v>
      </c>
      <c r="O6047" t="s">
        <v>166</v>
      </c>
      <c r="P6047">
        <f t="shared" si="282"/>
        <v>2.2189999999999999</v>
      </c>
      <c r="Q6047">
        <f t="shared" si="283"/>
        <v>0.18100000000000005</v>
      </c>
      <c r="R6047">
        <f t="shared" si="284"/>
        <v>0.32500000000000001</v>
      </c>
    </row>
    <row r="6048" spans="1:18" x14ac:dyDescent="0.25">
      <c r="A6048" t="s">
        <v>164</v>
      </c>
      <c r="B6048" t="s">
        <v>9</v>
      </c>
      <c r="C6048" s="1">
        <v>44168</v>
      </c>
      <c r="D6048" s="1">
        <v>44351</v>
      </c>
      <c r="E6048" s="24">
        <v>183</v>
      </c>
      <c r="F6048">
        <v>0.5</v>
      </c>
      <c r="G6048">
        <v>2.2000000000000002</v>
      </c>
      <c r="H6048">
        <v>0.7</v>
      </c>
      <c r="I6048" t="s">
        <v>21</v>
      </c>
      <c r="J6048">
        <v>292</v>
      </c>
      <c r="K6048">
        <v>52</v>
      </c>
      <c r="L6048">
        <v>160</v>
      </c>
      <c r="M6048" t="s">
        <v>165</v>
      </c>
      <c r="N6048" t="s">
        <v>21</v>
      </c>
      <c r="O6048" t="s">
        <v>166</v>
      </c>
      <c r="P6048">
        <f t="shared" si="282"/>
        <v>2.2189999999999999</v>
      </c>
      <c r="Q6048">
        <f t="shared" si="283"/>
        <v>-1.8999999999999684E-2</v>
      </c>
      <c r="R6048">
        <f t="shared" si="284"/>
        <v>0.32500000000000001</v>
      </c>
    </row>
    <row r="6049" spans="1:18" x14ac:dyDescent="0.25">
      <c r="A6049" t="s">
        <v>164</v>
      </c>
      <c r="B6049" t="s">
        <v>9</v>
      </c>
      <c r="C6049" s="1">
        <v>44168</v>
      </c>
      <c r="D6049" s="1">
        <v>44351</v>
      </c>
      <c r="E6049" s="24">
        <v>183</v>
      </c>
      <c r="F6049">
        <v>0.5</v>
      </c>
      <c r="G6049">
        <v>2.2999999999999998</v>
      </c>
      <c r="H6049">
        <v>0.8</v>
      </c>
      <c r="I6049" t="s">
        <v>21</v>
      </c>
      <c r="J6049">
        <v>292</v>
      </c>
      <c r="K6049">
        <v>52</v>
      </c>
      <c r="L6049">
        <v>160</v>
      </c>
      <c r="M6049" t="s">
        <v>165</v>
      </c>
      <c r="N6049" t="s">
        <v>21</v>
      </c>
      <c r="O6049" t="s">
        <v>166</v>
      </c>
      <c r="P6049">
        <f t="shared" si="282"/>
        <v>2.2189999999999999</v>
      </c>
      <c r="Q6049">
        <f t="shared" si="283"/>
        <v>8.0999999999999961E-2</v>
      </c>
      <c r="R6049">
        <f t="shared" si="284"/>
        <v>0.32500000000000001</v>
      </c>
    </row>
    <row r="6050" spans="1:18" x14ac:dyDescent="0.25">
      <c r="A6050" t="s">
        <v>164</v>
      </c>
      <c r="B6050" t="s">
        <v>9</v>
      </c>
      <c r="C6050" s="1">
        <v>44168</v>
      </c>
      <c r="D6050" s="1">
        <v>44351</v>
      </c>
      <c r="E6050" s="24">
        <v>183</v>
      </c>
      <c r="F6050">
        <v>0.5</v>
      </c>
      <c r="G6050">
        <v>2.2999999999999998</v>
      </c>
      <c r="H6050">
        <v>0.8</v>
      </c>
      <c r="I6050" t="s">
        <v>21</v>
      </c>
      <c r="J6050">
        <v>292</v>
      </c>
      <c r="K6050">
        <v>52</v>
      </c>
      <c r="L6050">
        <v>160</v>
      </c>
      <c r="M6050" t="s">
        <v>165</v>
      </c>
      <c r="N6050" t="s">
        <v>21</v>
      </c>
      <c r="O6050" t="s">
        <v>166</v>
      </c>
      <c r="P6050">
        <f t="shared" si="282"/>
        <v>2.2189999999999999</v>
      </c>
      <c r="Q6050">
        <f t="shared" si="283"/>
        <v>8.0999999999999961E-2</v>
      </c>
      <c r="R6050">
        <f t="shared" si="284"/>
        <v>0.32500000000000001</v>
      </c>
    </row>
    <row r="6051" spans="1:18" x14ac:dyDescent="0.25">
      <c r="A6051" t="s">
        <v>164</v>
      </c>
      <c r="B6051" t="s">
        <v>9</v>
      </c>
      <c r="C6051" s="1">
        <v>44168</v>
      </c>
      <c r="D6051" s="1">
        <v>44351</v>
      </c>
      <c r="E6051" s="24">
        <v>183</v>
      </c>
      <c r="F6051">
        <v>0.5</v>
      </c>
      <c r="G6051">
        <v>2.2999999999999998</v>
      </c>
      <c r="H6051">
        <v>0.9</v>
      </c>
      <c r="I6051" t="s">
        <v>21</v>
      </c>
      <c r="J6051">
        <v>292</v>
      </c>
      <c r="K6051">
        <v>52</v>
      </c>
      <c r="L6051">
        <v>160</v>
      </c>
      <c r="M6051" t="s">
        <v>165</v>
      </c>
      <c r="N6051" t="s">
        <v>21</v>
      </c>
      <c r="O6051" t="s">
        <v>166</v>
      </c>
      <c r="P6051">
        <f t="shared" si="282"/>
        <v>2.2189999999999999</v>
      </c>
      <c r="Q6051">
        <f t="shared" si="283"/>
        <v>8.0999999999999961E-2</v>
      </c>
      <c r="R6051">
        <f t="shared" si="284"/>
        <v>0.32500000000000001</v>
      </c>
    </row>
    <row r="6052" spans="1:18" x14ac:dyDescent="0.25">
      <c r="A6052" t="s">
        <v>164</v>
      </c>
      <c r="B6052" t="s">
        <v>9</v>
      </c>
      <c r="C6052" s="1">
        <v>44168</v>
      </c>
      <c r="D6052" s="1">
        <v>44351</v>
      </c>
      <c r="E6052" s="24">
        <v>183</v>
      </c>
      <c r="F6052">
        <v>0.5</v>
      </c>
      <c r="G6052">
        <v>2.2000000000000002</v>
      </c>
      <c r="H6052">
        <v>0.8</v>
      </c>
      <c r="I6052" t="s">
        <v>21</v>
      </c>
      <c r="J6052">
        <v>292</v>
      </c>
      <c r="K6052">
        <v>52</v>
      </c>
      <c r="L6052">
        <v>160</v>
      </c>
      <c r="M6052" t="s">
        <v>165</v>
      </c>
      <c r="N6052" t="s">
        <v>21</v>
      </c>
      <c r="O6052" t="s">
        <v>166</v>
      </c>
      <c r="P6052">
        <f t="shared" si="282"/>
        <v>2.2189999999999999</v>
      </c>
      <c r="Q6052">
        <f t="shared" si="283"/>
        <v>-1.8999999999999684E-2</v>
      </c>
      <c r="R6052">
        <f t="shared" si="284"/>
        <v>0.32500000000000001</v>
      </c>
    </row>
    <row r="6053" spans="1:18" x14ac:dyDescent="0.25">
      <c r="A6053" t="s">
        <v>167</v>
      </c>
      <c r="B6053" t="s">
        <v>9</v>
      </c>
      <c r="C6053" s="1">
        <v>44179</v>
      </c>
      <c r="D6053" s="1">
        <v>44361</v>
      </c>
      <c r="E6053" s="24">
        <v>182</v>
      </c>
      <c r="F6053">
        <v>0.5</v>
      </c>
      <c r="G6053">
        <v>3.2</v>
      </c>
      <c r="H6053">
        <v>1.2</v>
      </c>
      <c r="I6053" t="s">
        <v>21</v>
      </c>
      <c r="J6053">
        <v>517</v>
      </c>
      <c r="K6053">
        <v>48</v>
      </c>
      <c r="L6053">
        <v>160</v>
      </c>
      <c r="M6053" t="s">
        <v>168</v>
      </c>
      <c r="N6053" t="s">
        <v>25</v>
      </c>
      <c r="O6053" t="s">
        <v>166</v>
      </c>
      <c r="P6053">
        <f t="shared" si="282"/>
        <v>2.2160000000000002</v>
      </c>
      <c r="Q6053">
        <f t="shared" si="283"/>
        <v>0.98399999999999999</v>
      </c>
      <c r="R6053">
        <f t="shared" si="284"/>
        <v>0.3</v>
      </c>
    </row>
    <row r="6054" spans="1:18" x14ac:dyDescent="0.25">
      <c r="A6054" t="s">
        <v>167</v>
      </c>
      <c r="B6054" t="s">
        <v>9</v>
      </c>
      <c r="C6054" s="1">
        <v>44179</v>
      </c>
      <c r="D6054" s="1">
        <v>44361</v>
      </c>
      <c r="E6054" s="24">
        <v>182</v>
      </c>
      <c r="F6054">
        <v>0.5</v>
      </c>
      <c r="G6054">
        <v>3.5</v>
      </c>
      <c r="H6054">
        <v>1.4</v>
      </c>
      <c r="I6054" t="s">
        <v>21</v>
      </c>
      <c r="J6054">
        <v>517</v>
      </c>
      <c r="K6054">
        <v>48</v>
      </c>
      <c r="L6054">
        <v>160</v>
      </c>
      <c r="M6054" t="s">
        <v>168</v>
      </c>
      <c r="N6054" t="s">
        <v>25</v>
      </c>
      <c r="O6054" t="s">
        <v>166</v>
      </c>
      <c r="P6054">
        <f t="shared" si="282"/>
        <v>2.2160000000000002</v>
      </c>
      <c r="Q6054">
        <f t="shared" si="283"/>
        <v>1.2839999999999998</v>
      </c>
      <c r="R6054">
        <f t="shared" si="284"/>
        <v>0.3</v>
      </c>
    </row>
    <row r="6055" spans="1:18" x14ac:dyDescent="0.25">
      <c r="A6055" t="s">
        <v>167</v>
      </c>
      <c r="B6055" t="s">
        <v>9</v>
      </c>
      <c r="C6055" s="1">
        <v>44179</v>
      </c>
      <c r="D6055" s="1">
        <v>44361</v>
      </c>
      <c r="E6055" s="24">
        <v>182</v>
      </c>
      <c r="F6055">
        <v>0.5</v>
      </c>
      <c r="G6055">
        <v>2.1</v>
      </c>
      <c r="H6055">
        <v>0.7</v>
      </c>
      <c r="I6055" t="s">
        <v>21</v>
      </c>
      <c r="J6055">
        <v>517</v>
      </c>
      <c r="K6055">
        <v>48</v>
      </c>
      <c r="L6055">
        <v>160</v>
      </c>
      <c r="M6055" t="s">
        <v>168</v>
      </c>
      <c r="N6055" t="s">
        <v>25</v>
      </c>
      <c r="O6055" t="s">
        <v>166</v>
      </c>
      <c r="P6055">
        <f t="shared" si="282"/>
        <v>2.2160000000000002</v>
      </c>
      <c r="Q6055">
        <f t="shared" si="283"/>
        <v>-0.1160000000000001</v>
      </c>
      <c r="R6055">
        <f t="shared" si="284"/>
        <v>0.3</v>
      </c>
    </row>
    <row r="6056" spans="1:18" x14ac:dyDescent="0.25">
      <c r="A6056" t="s">
        <v>167</v>
      </c>
      <c r="B6056" t="s">
        <v>9</v>
      </c>
      <c r="C6056" s="1">
        <v>44179</v>
      </c>
      <c r="D6056" s="1">
        <v>44361</v>
      </c>
      <c r="E6056" s="24">
        <v>182</v>
      </c>
      <c r="F6056">
        <v>0.5</v>
      </c>
      <c r="G6056">
        <v>2.7</v>
      </c>
      <c r="H6056">
        <v>1</v>
      </c>
      <c r="I6056" t="s">
        <v>21</v>
      </c>
      <c r="J6056">
        <v>517</v>
      </c>
      <c r="K6056">
        <v>48</v>
      </c>
      <c r="L6056">
        <v>160</v>
      </c>
      <c r="M6056" t="s">
        <v>168</v>
      </c>
      <c r="N6056" t="s">
        <v>25</v>
      </c>
      <c r="O6056" t="s">
        <v>166</v>
      </c>
      <c r="P6056">
        <f t="shared" si="282"/>
        <v>2.2160000000000002</v>
      </c>
      <c r="Q6056">
        <f t="shared" si="283"/>
        <v>0.48399999999999999</v>
      </c>
      <c r="R6056">
        <f t="shared" si="284"/>
        <v>0.3</v>
      </c>
    </row>
    <row r="6057" spans="1:18" x14ac:dyDescent="0.25">
      <c r="A6057" t="s">
        <v>167</v>
      </c>
      <c r="B6057" t="s">
        <v>9</v>
      </c>
      <c r="C6057" s="1">
        <v>44179</v>
      </c>
      <c r="D6057" s="1">
        <v>44361</v>
      </c>
      <c r="E6057" s="24">
        <v>182</v>
      </c>
      <c r="F6057">
        <v>0.5</v>
      </c>
      <c r="G6057">
        <v>2.8</v>
      </c>
      <c r="H6057">
        <v>1</v>
      </c>
      <c r="I6057" t="s">
        <v>21</v>
      </c>
      <c r="J6057">
        <v>517</v>
      </c>
      <c r="K6057">
        <v>48</v>
      </c>
      <c r="L6057">
        <v>160</v>
      </c>
      <c r="M6057" t="s">
        <v>168</v>
      </c>
      <c r="N6057" t="s">
        <v>25</v>
      </c>
      <c r="O6057" t="s">
        <v>166</v>
      </c>
      <c r="P6057">
        <f t="shared" si="282"/>
        <v>2.2160000000000002</v>
      </c>
      <c r="Q6057">
        <f t="shared" si="283"/>
        <v>0.58399999999999963</v>
      </c>
      <c r="R6057">
        <f t="shared" si="284"/>
        <v>0.3</v>
      </c>
    </row>
    <row r="6058" spans="1:18" x14ac:dyDescent="0.25">
      <c r="A6058" t="s">
        <v>167</v>
      </c>
      <c r="B6058" t="s">
        <v>9</v>
      </c>
      <c r="C6058" s="1">
        <v>44179</v>
      </c>
      <c r="D6058" s="1">
        <v>44361</v>
      </c>
      <c r="E6058" s="24">
        <v>182</v>
      </c>
      <c r="F6058">
        <v>0.5</v>
      </c>
      <c r="G6058">
        <v>2.1</v>
      </c>
      <c r="H6058">
        <v>0.7</v>
      </c>
      <c r="I6058" t="s">
        <v>21</v>
      </c>
      <c r="J6058">
        <v>517</v>
      </c>
      <c r="K6058">
        <v>48</v>
      </c>
      <c r="L6058">
        <v>160</v>
      </c>
      <c r="M6058" t="s">
        <v>168</v>
      </c>
      <c r="N6058" t="s">
        <v>25</v>
      </c>
      <c r="O6058" t="s">
        <v>166</v>
      </c>
      <c r="P6058">
        <f t="shared" si="282"/>
        <v>2.2160000000000002</v>
      </c>
      <c r="Q6058">
        <f t="shared" si="283"/>
        <v>-0.1160000000000001</v>
      </c>
      <c r="R6058">
        <f t="shared" si="284"/>
        <v>0.3</v>
      </c>
    </row>
    <row r="6059" spans="1:18" x14ac:dyDescent="0.25">
      <c r="A6059" t="s">
        <v>167</v>
      </c>
      <c r="B6059" t="s">
        <v>9</v>
      </c>
      <c r="C6059" s="1">
        <v>44179</v>
      </c>
      <c r="D6059" s="1">
        <v>44361</v>
      </c>
      <c r="E6059" s="24">
        <v>182</v>
      </c>
      <c r="F6059">
        <v>0.5</v>
      </c>
      <c r="G6059">
        <v>2.2000000000000002</v>
      </c>
      <c r="H6059">
        <v>0.8</v>
      </c>
      <c r="I6059" t="s">
        <v>21</v>
      </c>
      <c r="J6059">
        <v>517</v>
      </c>
      <c r="K6059">
        <v>48</v>
      </c>
      <c r="L6059">
        <v>160</v>
      </c>
      <c r="M6059" t="s">
        <v>168</v>
      </c>
      <c r="N6059" t="s">
        <v>25</v>
      </c>
      <c r="O6059" t="s">
        <v>166</v>
      </c>
      <c r="P6059">
        <f t="shared" si="282"/>
        <v>2.2160000000000002</v>
      </c>
      <c r="Q6059">
        <f t="shared" si="283"/>
        <v>-1.6000000000000014E-2</v>
      </c>
      <c r="R6059">
        <f t="shared" si="284"/>
        <v>0.3</v>
      </c>
    </row>
    <row r="6060" spans="1:18" x14ac:dyDescent="0.25">
      <c r="A6060" t="s">
        <v>167</v>
      </c>
      <c r="B6060" t="s">
        <v>9</v>
      </c>
      <c r="C6060" s="1">
        <v>44179</v>
      </c>
      <c r="D6060" s="1">
        <v>44361</v>
      </c>
      <c r="E6060" s="24">
        <v>182</v>
      </c>
      <c r="F6060">
        <v>0.5</v>
      </c>
      <c r="G6060">
        <v>2.2000000000000002</v>
      </c>
      <c r="H6060">
        <v>0.8</v>
      </c>
      <c r="I6060" t="s">
        <v>21</v>
      </c>
      <c r="J6060">
        <v>517</v>
      </c>
      <c r="K6060">
        <v>48</v>
      </c>
      <c r="L6060">
        <v>160</v>
      </c>
      <c r="M6060" t="s">
        <v>168</v>
      </c>
      <c r="N6060" t="s">
        <v>25</v>
      </c>
      <c r="O6060" t="s">
        <v>166</v>
      </c>
      <c r="P6060">
        <f t="shared" si="282"/>
        <v>2.2160000000000002</v>
      </c>
      <c r="Q6060">
        <f t="shared" si="283"/>
        <v>-1.6000000000000014E-2</v>
      </c>
      <c r="R6060">
        <f t="shared" si="284"/>
        <v>0.3</v>
      </c>
    </row>
    <row r="6061" spans="1:18" x14ac:dyDescent="0.25">
      <c r="A6061" t="s">
        <v>167</v>
      </c>
      <c r="B6061" t="s">
        <v>9</v>
      </c>
      <c r="C6061" s="1">
        <v>44179</v>
      </c>
      <c r="D6061" s="1">
        <v>44361</v>
      </c>
      <c r="E6061" s="24">
        <v>182</v>
      </c>
      <c r="F6061">
        <v>0.5</v>
      </c>
      <c r="G6061">
        <v>3.3</v>
      </c>
      <c r="H6061">
        <v>1.2</v>
      </c>
      <c r="I6061" t="s">
        <v>21</v>
      </c>
      <c r="J6061">
        <v>517</v>
      </c>
      <c r="K6061">
        <v>48</v>
      </c>
      <c r="L6061">
        <v>160</v>
      </c>
      <c r="M6061" t="s">
        <v>168</v>
      </c>
      <c r="N6061" t="s">
        <v>25</v>
      </c>
      <c r="O6061" t="s">
        <v>166</v>
      </c>
      <c r="P6061">
        <f t="shared" si="282"/>
        <v>2.2160000000000002</v>
      </c>
      <c r="Q6061">
        <f t="shared" si="283"/>
        <v>1.0839999999999996</v>
      </c>
      <c r="R6061">
        <f t="shared" si="284"/>
        <v>0.3</v>
      </c>
    </row>
    <row r="6062" spans="1:18" x14ac:dyDescent="0.25">
      <c r="A6062" t="s">
        <v>167</v>
      </c>
      <c r="B6062" t="s">
        <v>9</v>
      </c>
      <c r="C6062" s="1">
        <v>44179</v>
      </c>
      <c r="D6062" s="1">
        <v>44361</v>
      </c>
      <c r="E6062" s="24">
        <v>182</v>
      </c>
      <c r="F6062">
        <v>0.5</v>
      </c>
      <c r="G6062">
        <v>2.4</v>
      </c>
      <c r="H6062">
        <v>0.8</v>
      </c>
      <c r="I6062" t="s">
        <v>21</v>
      </c>
      <c r="J6062">
        <v>517</v>
      </c>
      <c r="K6062">
        <v>48</v>
      </c>
      <c r="L6062">
        <v>160</v>
      </c>
      <c r="M6062" t="s">
        <v>168</v>
      </c>
      <c r="N6062" t="s">
        <v>25</v>
      </c>
      <c r="O6062" t="s">
        <v>166</v>
      </c>
      <c r="P6062">
        <f t="shared" si="282"/>
        <v>2.2160000000000002</v>
      </c>
      <c r="Q6062">
        <f t="shared" si="283"/>
        <v>0.18399999999999972</v>
      </c>
      <c r="R6062">
        <f t="shared" si="284"/>
        <v>0.3</v>
      </c>
    </row>
    <row r="6063" spans="1:18" x14ac:dyDescent="0.25">
      <c r="A6063" t="s">
        <v>167</v>
      </c>
      <c r="B6063" t="s">
        <v>9</v>
      </c>
      <c r="C6063" s="1">
        <v>44179</v>
      </c>
      <c r="D6063" s="1">
        <v>44361</v>
      </c>
      <c r="E6063" s="24">
        <v>182</v>
      </c>
      <c r="F6063">
        <v>0.5</v>
      </c>
      <c r="G6063">
        <v>2.5</v>
      </c>
      <c r="H6063">
        <v>0.8</v>
      </c>
      <c r="I6063" t="s">
        <v>21</v>
      </c>
      <c r="J6063">
        <v>517</v>
      </c>
      <c r="K6063">
        <v>48</v>
      </c>
      <c r="L6063">
        <v>160</v>
      </c>
      <c r="M6063" t="s">
        <v>168</v>
      </c>
      <c r="N6063" t="s">
        <v>25</v>
      </c>
      <c r="O6063" t="s">
        <v>166</v>
      </c>
      <c r="P6063">
        <f t="shared" si="282"/>
        <v>2.2160000000000002</v>
      </c>
      <c r="Q6063">
        <f t="shared" si="283"/>
        <v>0.28399999999999981</v>
      </c>
      <c r="R6063">
        <f t="shared" si="284"/>
        <v>0.3</v>
      </c>
    </row>
    <row r="6064" spans="1:18" x14ac:dyDescent="0.25">
      <c r="A6064" t="s">
        <v>167</v>
      </c>
      <c r="B6064" t="s">
        <v>9</v>
      </c>
      <c r="C6064" s="1">
        <v>44179</v>
      </c>
      <c r="D6064" s="1">
        <v>44361</v>
      </c>
      <c r="E6064" s="24">
        <v>182</v>
      </c>
      <c r="F6064">
        <v>0.5</v>
      </c>
      <c r="G6064">
        <v>3.4</v>
      </c>
      <c r="H6064">
        <v>1.3</v>
      </c>
      <c r="I6064" t="s">
        <v>21</v>
      </c>
      <c r="J6064">
        <v>517</v>
      </c>
      <c r="K6064">
        <v>48</v>
      </c>
      <c r="L6064">
        <v>160</v>
      </c>
      <c r="M6064" t="s">
        <v>168</v>
      </c>
      <c r="N6064" t="s">
        <v>25</v>
      </c>
      <c r="O6064" t="s">
        <v>166</v>
      </c>
      <c r="P6064">
        <f t="shared" si="282"/>
        <v>2.2160000000000002</v>
      </c>
      <c r="Q6064">
        <f t="shared" si="283"/>
        <v>1.1839999999999997</v>
      </c>
      <c r="R6064">
        <f t="shared" si="284"/>
        <v>0.3</v>
      </c>
    </row>
    <row r="6065" spans="1:18" x14ac:dyDescent="0.25">
      <c r="A6065" t="s">
        <v>167</v>
      </c>
      <c r="B6065" t="s">
        <v>9</v>
      </c>
      <c r="C6065" s="1">
        <v>44179</v>
      </c>
      <c r="D6065" s="1">
        <v>44361</v>
      </c>
      <c r="E6065" s="24">
        <v>182</v>
      </c>
      <c r="F6065">
        <v>0.5</v>
      </c>
      <c r="G6065">
        <v>2</v>
      </c>
      <c r="H6065">
        <v>0.7</v>
      </c>
      <c r="I6065" t="s">
        <v>21</v>
      </c>
      <c r="J6065">
        <v>517</v>
      </c>
      <c r="K6065">
        <v>48</v>
      </c>
      <c r="L6065">
        <v>160</v>
      </c>
      <c r="M6065" t="s">
        <v>168</v>
      </c>
      <c r="N6065" t="s">
        <v>25</v>
      </c>
      <c r="O6065" t="s">
        <v>166</v>
      </c>
      <c r="P6065">
        <f t="shared" si="282"/>
        <v>2.2160000000000002</v>
      </c>
      <c r="Q6065">
        <f t="shared" si="283"/>
        <v>-0.21600000000000019</v>
      </c>
      <c r="R6065">
        <f t="shared" si="284"/>
        <v>0.3</v>
      </c>
    </row>
    <row r="6066" spans="1:18" x14ac:dyDescent="0.25">
      <c r="A6066" t="s">
        <v>167</v>
      </c>
      <c r="B6066" t="s">
        <v>9</v>
      </c>
      <c r="C6066" s="1">
        <v>44179</v>
      </c>
      <c r="D6066" s="1">
        <v>44361</v>
      </c>
      <c r="E6066" s="24">
        <v>182</v>
      </c>
      <c r="F6066">
        <v>0.5</v>
      </c>
      <c r="G6066">
        <v>3</v>
      </c>
      <c r="H6066">
        <v>1.1000000000000001</v>
      </c>
      <c r="I6066" t="s">
        <v>21</v>
      </c>
      <c r="J6066">
        <v>517</v>
      </c>
      <c r="K6066">
        <v>48</v>
      </c>
      <c r="L6066">
        <v>160</v>
      </c>
      <c r="M6066" t="s">
        <v>168</v>
      </c>
      <c r="N6066" t="s">
        <v>25</v>
      </c>
      <c r="O6066" t="s">
        <v>166</v>
      </c>
      <c r="P6066">
        <f t="shared" si="282"/>
        <v>2.2160000000000002</v>
      </c>
      <c r="Q6066">
        <f t="shared" si="283"/>
        <v>0.78399999999999981</v>
      </c>
      <c r="R6066">
        <f t="shared" si="284"/>
        <v>0.3</v>
      </c>
    </row>
    <row r="6067" spans="1:18" x14ac:dyDescent="0.25">
      <c r="A6067" t="s">
        <v>167</v>
      </c>
      <c r="B6067" t="s">
        <v>9</v>
      </c>
      <c r="C6067" s="1">
        <v>44179</v>
      </c>
      <c r="D6067" s="1">
        <v>44361</v>
      </c>
      <c r="E6067" s="24">
        <v>182</v>
      </c>
      <c r="F6067">
        <v>0.5</v>
      </c>
      <c r="G6067">
        <v>2.4</v>
      </c>
      <c r="H6067">
        <v>0.8</v>
      </c>
      <c r="I6067" t="s">
        <v>21</v>
      </c>
      <c r="J6067">
        <v>517</v>
      </c>
      <c r="K6067">
        <v>48</v>
      </c>
      <c r="L6067">
        <v>160</v>
      </c>
      <c r="M6067" t="s">
        <v>168</v>
      </c>
      <c r="N6067" t="s">
        <v>25</v>
      </c>
      <c r="O6067" t="s">
        <v>166</v>
      </c>
      <c r="P6067">
        <f t="shared" si="282"/>
        <v>2.2160000000000002</v>
      </c>
      <c r="Q6067">
        <f t="shared" si="283"/>
        <v>0.18399999999999972</v>
      </c>
      <c r="R6067">
        <f t="shared" si="284"/>
        <v>0.3</v>
      </c>
    </row>
    <row r="6068" spans="1:18" x14ac:dyDescent="0.25">
      <c r="A6068" t="s">
        <v>167</v>
      </c>
      <c r="B6068" t="s">
        <v>9</v>
      </c>
      <c r="C6068" s="1">
        <v>44179</v>
      </c>
      <c r="D6068" s="1">
        <v>44361</v>
      </c>
      <c r="E6068" s="24">
        <v>182</v>
      </c>
      <c r="F6068">
        <v>0.5</v>
      </c>
      <c r="G6068">
        <v>2.2000000000000002</v>
      </c>
      <c r="H6068">
        <v>0.8</v>
      </c>
      <c r="I6068" t="s">
        <v>21</v>
      </c>
      <c r="J6068">
        <v>517</v>
      </c>
      <c r="K6068">
        <v>48</v>
      </c>
      <c r="L6068">
        <v>160</v>
      </c>
      <c r="M6068" t="s">
        <v>168</v>
      </c>
      <c r="N6068" t="s">
        <v>25</v>
      </c>
      <c r="O6068" t="s">
        <v>166</v>
      </c>
      <c r="P6068">
        <f t="shared" si="282"/>
        <v>2.2160000000000002</v>
      </c>
      <c r="Q6068">
        <f t="shared" si="283"/>
        <v>-1.6000000000000014E-2</v>
      </c>
      <c r="R6068">
        <f t="shared" si="284"/>
        <v>0.3</v>
      </c>
    </row>
    <row r="6069" spans="1:18" x14ac:dyDescent="0.25">
      <c r="A6069" t="s">
        <v>167</v>
      </c>
      <c r="B6069" t="s">
        <v>9</v>
      </c>
      <c r="C6069" s="1">
        <v>44179</v>
      </c>
      <c r="D6069" s="1">
        <v>44361</v>
      </c>
      <c r="E6069" s="24">
        <v>182</v>
      </c>
      <c r="F6069">
        <v>0.5</v>
      </c>
      <c r="G6069">
        <v>2.2000000000000002</v>
      </c>
      <c r="H6069">
        <v>0.7</v>
      </c>
      <c r="I6069" t="s">
        <v>21</v>
      </c>
      <c r="J6069">
        <v>517</v>
      </c>
      <c r="K6069">
        <v>48</v>
      </c>
      <c r="L6069">
        <v>160</v>
      </c>
      <c r="M6069" t="s">
        <v>168</v>
      </c>
      <c r="N6069" t="s">
        <v>25</v>
      </c>
      <c r="O6069" t="s">
        <v>166</v>
      </c>
      <c r="P6069">
        <f t="shared" si="282"/>
        <v>2.2160000000000002</v>
      </c>
      <c r="Q6069">
        <f t="shared" si="283"/>
        <v>-1.6000000000000014E-2</v>
      </c>
      <c r="R6069">
        <f t="shared" si="284"/>
        <v>0.3</v>
      </c>
    </row>
    <row r="6070" spans="1:18" x14ac:dyDescent="0.25">
      <c r="A6070" t="s">
        <v>167</v>
      </c>
      <c r="B6070" t="s">
        <v>9</v>
      </c>
      <c r="C6070" s="1">
        <v>44179</v>
      </c>
      <c r="D6070" s="1">
        <v>44361</v>
      </c>
      <c r="E6070" s="24">
        <v>182</v>
      </c>
      <c r="F6070">
        <v>0.5</v>
      </c>
      <c r="G6070">
        <v>2.1</v>
      </c>
      <c r="H6070">
        <v>0.7</v>
      </c>
      <c r="I6070" t="s">
        <v>21</v>
      </c>
      <c r="J6070">
        <v>517</v>
      </c>
      <c r="K6070">
        <v>48</v>
      </c>
      <c r="L6070">
        <v>160</v>
      </c>
      <c r="M6070" t="s">
        <v>168</v>
      </c>
      <c r="N6070" t="s">
        <v>25</v>
      </c>
      <c r="O6070" t="s">
        <v>166</v>
      </c>
      <c r="P6070">
        <f t="shared" si="282"/>
        <v>2.2160000000000002</v>
      </c>
      <c r="Q6070">
        <f t="shared" si="283"/>
        <v>-0.1160000000000001</v>
      </c>
      <c r="R6070">
        <f t="shared" si="284"/>
        <v>0.3</v>
      </c>
    </row>
    <row r="6071" spans="1:18" x14ac:dyDescent="0.25">
      <c r="A6071" t="s">
        <v>167</v>
      </c>
      <c r="B6071" t="s">
        <v>9</v>
      </c>
      <c r="C6071" s="1">
        <v>44179</v>
      </c>
      <c r="D6071" s="1">
        <v>44361</v>
      </c>
      <c r="E6071" s="24">
        <v>182</v>
      </c>
      <c r="F6071">
        <v>0.5</v>
      </c>
      <c r="G6071">
        <v>1.8</v>
      </c>
      <c r="H6071">
        <v>0.6</v>
      </c>
      <c r="I6071" t="s">
        <v>21</v>
      </c>
      <c r="J6071">
        <v>517</v>
      </c>
      <c r="K6071">
        <v>48</v>
      </c>
      <c r="L6071">
        <v>160</v>
      </c>
      <c r="M6071" t="s">
        <v>168</v>
      </c>
      <c r="N6071" t="s">
        <v>25</v>
      </c>
      <c r="O6071" t="s">
        <v>166</v>
      </c>
      <c r="P6071">
        <f t="shared" si="282"/>
        <v>2.2160000000000002</v>
      </c>
      <c r="Q6071">
        <f t="shared" si="283"/>
        <v>-0.41600000000000015</v>
      </c>
      <c r="R6071">
        <f t="shared" si="284"/>
        <v>0.3</v>
      </c>
    </row>
    <row r="6072" spans="1:18" x14ac:dyDescent="0.25">
      <c r="A6072" t="s">
        <v>167</v>
      </c>
      <c r="B6072" t="s">
        <v>9</v>
      </c>
      <c r="C6072" s="1">
        <v>44179</v>
      </c>
      <c r="D6072" s="1">
        <v>44361</v>
      </c>
      <c r="E6072" s="24">
        <v>182</v>
      </c>
      <c r="F6072">
        <v>0.5</v>
      </c>
      <c r="G6072">
        <v>2.2999999999999998</v>
      </c>
      <c r="H6072">
        <v>0.8</v>
      </c>
      <c r="I6072" t="s">
        <v>21</v>
      </c>
      <c r="J6072">
        <v>517</v>
      </c>
      <c r="K6072">
        <v>48</v>
      </c>
      <c r="L6072">
        <v>160</v>
      </c>
      <c r="M6072" t="s">
        <v>168</v>
      </c>
      <c r="N6072" t="s">
        <v>25</v>
      </c>
      <c r="O6072" t="s">
        <v>166</v>
      </c>
      <c r="P6072">
        <f t="shared" si="282"/>
        <v>2.2160000000000002</v>
      </c>
      <c r="Q6072">
        <f t="shared" si="283"/>
        <v>8.3999999999999631E-2</v>
      </c>
      <c r="R6072">
        <f t="shared" si="284"/>
        <v>0.3</v>
      </c>
    </row>
    <row r="6073" spans="1:18" x14ac:dyDescent="0.25">
      <c r="A6073" t="s">
        <v>167</v>
      </c>
      <c r="B6073" t="s">
        <v>9</v>
      </c>
      <c r="C6073" s="1">
        <v>44179</v>
      </c>
      <c r="D6073" s="1">
        <v>44361</v>
      </c>
      <c r="E6073" s="24">
        <v>182</v>
      </c>
      <c r="F6073">
        <v>0.5</v>
      </c>
      <c r="G6073">
        <v>2.1</v>
      </c>
      <c r="H6073">
        <v>0.7</v>
      </c>
      <c r="I6073" t="s">
        <v>21</v>
      </c>
      <c r="J6073">
        <v>517</v>
      </c>
      <c r="K6073">
        <v>48</v>
      </c>
      <c r="L6073">
        <v>160</v>
      </c>
      <c r="M6073" t="s">
        <v>168</v>
      </c>
      <c r="N6073" t="s">
        <v>25</v>
      </c>
      <c r="O6073" t="s">
        <v>166</v>
      </c>
      <c r="P6073">
        <f t="shared" si="282"/>
        <v>2.2160000000000002</v>
      </c>
      <c r="Q6073">
        <f t="shared" si="283"/>
        <v>-0.1160000000000001</v>
      </c>
      <c r="R6073">
        <f t="shared" si="284"/>
        <v>0.3</v>
      </c>
    </row>
    <row r="6074" spans="1:18" x14ac:dyDescent="0.25">
      <c r="A6074" t="s">
        <v>167</v>
      </c>
      <c r="B6074" t="s">
        <v>9</v>
      </c>
      <c r="C6074" s="1">
        <v>44179</v>
      </c>
      <c r="D6074" s="1">
        <v>44361</v>
      </c>
      <c r="E6074" s="24">
        <v>182</v>
      </c>
      <c r="F6074">
        <v>0.5</v>
      </c>
      <c r="G6074">
        <v>2.9</v>
      </c>
      <c r="H6074">
        <v>1</v>
      </c>
      <c r="I6074" t="s">
        <v>21</v>
      </c>
      <c r="J6074">
        <v>517</v>
      </c>
      <c r="K6074">
        <v>48</v>
      </c>
      <c r="L6074">
        <v>160</v>
      </c>
      <c r="M6074" t="s">
        <v>168</v>
      </c>
      <c r="N6074" t="s">
        <v>25</v>
      </c>
      <c r="O6074" t="s">
        <v>166</v>
      </c>
      <c r="P6074">
        <f t="shared" si="282"/>
        <v>2.2160000000000002</v>
      </c>
      <c r="Q6074">
        <f t="shared" si="283"/>
        <v>0.68399999999999972</v>
      </c>
      <c r="R6074">
        <f t="shared" si="284"/>
        <v>0.3</v>
      </c>
    </row>
    <row r="6075" spans="1:18" x14ac:dyDescent="0.25">
      <c r="A6075" t="s">
        <v>167</v>
      </c>
      <c r="B6075" t="s">
        <v>9</v>
      </c>
      <c r="C6075" s="1">
        <v>44179</v>
      </c>
      <c r="D6075" s="1">
        <v>44361</v>
      </c>
      <c r="E6075" s="24">
        <v>182</v>
      </c>
      <c r="F6075">
        <v>0.5</v>
      </c>
      <c r="G6075">
        <v>2</v>
      </c>
      <c r="H6075">
        <v>0.7</v>
      </c>
      <c r="I6075" t="s">
        <v>21</v>
      </c>
      <c r="J6075">
        <v>517</v>
      </c>
      <c r="K6075">
        <v>48</v>
      </c>
      <c r="L6075">
        <v>160</v>
      </c>
      <c r="M6075" t="s">
        <v>168</v>
      </c>
      <c r="N6075" t="s">
        <v>25</v>
      </c>
      <c r="O6075" t="s">
        <v>166</v>
      </c>
      <c r="P6075">
        <f t="shared" si="282"/>
        <v>2.2160000000000002</v>
      </c>
      <c r="Q6075">
        <f t="shared" si="283"/>
        <v>-0.21600000000000019</v>
      </c>
      <c r="R6075">
        <f t="shared" si="284"/>
        <v>0.3</v>
      </c>
    </row>
    <row r="6076" spans="1:18" x14ac:dyDescent="0.25">
      <c r="A6076" t="s">
        <v>167</v>
      </c>
      <c r="B6076" t="s">
        <v>9</v>
      </c>
      <c r="C6076" s="1">
        <v>44179</v>
      </c>
      <c r="D6076" s="1">
        <v>44361</v>
      </c>
      <c r="E6076" s="24">
        <v>182</v>
      </c>
      <c r="F6076">
        <v>0.5</v>
      </c>
      <c r="G6076">
        <v>2.6</v>
      </c>
      <c r="H6076">
        <v>1</v>
      </c>
      <c r="I6076" t="s">
        <v>21</v>
      </c>
      <c r="J6076">
        <v>517</v>
      </c>
      <c r="K6076">
        <v>48</v>
      </c>
      <c r="L6076">
        <v>160</v>
      </c>
      <c r="M6076" t="s">
        <v>168</v>
      </c>
      <c r="N6076" t="s">
        <v>25</v>
      </c>
      <c r="O6076" t="s">
        <v>166</v>
      </c>
      <c r="P6076">
        <f t="shared" si="282"/>
        <v>2.2160000000000002</v>
      </c>
      <c r="Q6076">
        <f t="shared" si="283"/>
        <v>0.3839999999999999</v>
      </c>
      <c r="R6076">
        <f t="shared" si="284"/>
        <v>0.3</v>
      </c>
    </row>
    <row r="6077" spans="1:18" x14ac:dyDescent="0.25">
      <c r="A6077" t="s">
        <v>167</v>
      </c>
      <c r="B6077" t="s">
        <v>9</v>
      </c>
      <c r="C6077" s="1">
        <v>44179</v>
      </c>
      <c r="D6077" s="1">
        <v>44361</v>
      </c>
      <c r="E6077" s="24">
        <v>182</v>
      </c>
      <c r="F6077">
        <v>0.5</v>
      </c>
      <c r="G6077">
        <v>1.9</v>
      </c>
      <c r="H6077">
        <v>0.6</v>
      </c>
      <c r="I6077" t="s">
        <v>21</v>
      </c>
      <c r="J6077">
        <v>517</v>
      </c>
      <c r="K6077">
        <v>48</v>
      </c>
      <c r="L6077">
        <v>160</v>
      </c>
      <c r="M6077" t="s">
        <v>168</v>
      </c>
      <c r="N6077" t="s">
        <v>25</v>
      </c>
      <c r="O6077" t="s">
        <v>166</v>
      </c>
      <c r="P6077">
        <f t="shared" si="282"/>
        <v>2.2160000000000002</v>
      </c>
      <c r="Q6077">
        <f t="shared" si="283"/>
        <v>-0.31600000000000028</v>
      </c>
      <c r="R6077">
        <f t="shared" si="284"/>
        <v>0.3</v>
      </c>
    </row>
    <row r="6078" spans="1:18" x14ac:dyDescent="0.25">
      <c r="A6078" t="s">
        <v>167</v>
      </c>
      <c r="B6078" t="s">
        <v>9</v>
      </c>
      <c r="C6078" s="1">
        <v>44179</v>
      </c>
      <c r="D6078" s="1">
        <v>44361</v>
      </c>
      <c r="E6078" s="24">
        <v>182</v>
      </c>
      <c r="F6078">
        <v>0.5</v>
      </c>
      <c r="G6078">
        <v>2.2999999999999998</v>
      </c>
      <c r="H6078">
        <v>0.8</v>
      </c>
      <c r="I6078" t="s">
        <v>21</v>
      </c>
      <c r="J6078">
        <v>517</v>
      </c>
      <c r="K6078">
        <v>48</v>
      </c>
      <c r="L6078">
        <v>160</v>
      </c>
      <c r="M6078" t="s">
        <v>168</v>
      </c>
      <c r="N6078" t="s">
        <v>25</v>
      </c>
      <c r="O6078" t="s">
        <v>166</v>
      </c>
      <c r="P6078">
        <f t="shared" si="282"/>
        <v>2.2160000000000002</v>
      </c>
      <c r="Q6078">
        <f t="shared" si="283"/>
        <v>8.3999999999999631E-2</v>
      </c>
      <c r="R6078">
        <f t="shared" si="284"/>
        <v>0.3</v>
      </c>
    </row>
    <row r="6079" spans="1:18" x14ac:dyDescent="0.25">
      <c r="A6079" t="s">
        <v>167</v>
      </c>
      <c r="B6079" t="s">
        <v>9</v>
      </c>
      <c r="C6079" s="1">
        <v>44179</v>
      </c>
      <c r="D6079" s="1">
        <v>44361</v>
      </c>
      <c r="E6079" s="24">
        <v>182</v>
      </c>
      <c r="F6079">
        <v>0.5</v>
      </c>
      <c r="G6079">
        <v>2.2999999999999998</v>
      </c>
      <c r="H6079">
        <v>0.7</v>
      </c>
      <c r="I6079" t="s">
        <v>21</v>
      </c>
      <c r="J6079">
        <v>517</v>
      </c>
      <c r="K6079">
        <v>48</v>
      </c>
      <c r="L6079">
        <v>160</v>
      </c>
      <c r="M6079" t="s">
        <v>168</v>
      </c>
      <c r="N6079" t="s">
        <v>25</v>
      </c>
      <c r="O6079" t="s">
        <v>166</v>
      </c>
      <c r="P6079">
        <f t="shared" si="282"/>
        <v>2.2160000000000002</v>
      </c>
      <c r="Q6079">
        <f t="shared" si="283"/>
        <v>8.3999999999999631E-2</v>
      </c>
      <c r="R6079">
        <f t="shared" si="284"/>
        <v>0.3</v>
      </c>
    </row>
    <row r="6080" spans="1:18" x14ac:dyDescent="0.25">
      <c r="A6080" t="s">
        <v>167</v>
      </c>
      <c r="B6080" t="s">
        <v>9</v>
      </c>
      <c r="C6080" s="1">
        <v>44179</v>
      </c>
      <c r="D6080" s="1">
        <v>44361</v>
      </c>
      <c r="E6080" s="24">
        <v>182</v>
      </c>
      <c r="F6080">
        <v>0.5</v>
      </c>
      <c r="G6080">
        <v>2.4</v>
      </c>
      <c r="H6080">
        <v>0.8</v>
      </c>
      <c r="I6080" t="s">
        <v>21</v>
      </c>
      <c r="J6080">
        <v>517</v>
      </c>
      <c r="K6080">
        <v>48</v>
      </c>
      <c r="L6080">
        <v>160</v>
      </c>
      <c r="M6080" t="s">
        <v>168</v>
      </c>
      <c r="N6080" t="s">
        <v>25</v>
      </c>
      <c r="O6080" t="s">
        <v>166</v>
      </c>
      <c r="P6080">
        <f t="shared" si="282"/>
        <v>2.2160000000000002</v>
      </c>
      <c r="Q6080">
        <f t="shared" si="283"/>
        <v>0.18399999999999972</v>
      </c>
      <c r="R6080">
        <f t="shared" si="284"/>
        <v>0.3</v>
      </c>
    </row>
    <row r="6081" spans="1:18" x14ac:dyDescent="0.25">
      <c r="A6081" t="s">
        <v>167</v>
      </c>
      <c r="B6081" t="s">
        <v>9</v>
      </c>
      <c r="C6081" s="1">
        <v>44179</v>
      </c>
      <c r="D6081" s="1">
        <v>44361</v>
      </c>
      <c r="E6081" s="24">
        <v>182</v>
      </c>
      <c r="F6081">
        <v>0.5</v>
      </c>
      <c r="G6081">
        <v>2.1</v>
      </c>
      <c r="H6081">
        <v>0.6</v>
      </c>
      <c r="I6081" t="s">
        <v>21</v>
      </c>
      <c r="J6081">
        <v>517</v>
      </c>
      <c r="K6081">
        <v>48</v>
      </c>
      <c r="L6081">
        <v>160</v>
      </c>
      <c r="M6081" t="s">
        <v>168</v>
      </c>
      <c r="N6081" t="s">
        <v>25</v>
      </c>
      <c r="O6081" t="s">
        <v>166</v>
      </c>
      <c r="P6081">
        <f t="shared" si="282"/>
        <v>2.2160000000000002</v>
      </c>
      <c r="Q6081">
        <f t="shared" si="283"/>
        <v>-0.1160000000000001</v>
      </c>
      <c r="R6081">
        <f t="shared" si="284"/>
        <v>0.3</v>
      </c>
    </row>
    <row r="6082" spans="1:18" x14ac:dyDescent="0.25">
      <c r="A6082" t="s">
        <v>167</v>
      </c>
      <c r="B6082" t="s">
        <v>9</v>
      </c>
      <c r="C6082" s="1">
        <v>44179</v>
      </c>
      <c r="D6082" s="1">
        <v>44361</v>
      </c>
      <c r="E6082" s="24">
        <v>182</v>
      </c>
      <c r="F6082">
        <v>0.5</v>
      </c>
      <c r="G6082">
        <v>2.2000000000000002</v>
      </c>
      <c r="H6082">
        <v>0.7</v>
      </c>
      <c r="I6082" t="s">
        <v>21</v>
      </c>
      <c r="J6082">
        <v>517</v>
      </c>
      <c r="K6082">
        <v>48</v>
      </c>
      <c r="L6082">
        <v>160</v>
      </c>
      <c r="M6082" t="s">
        <v>168</v>
      </c>
      <c r="N6082" t="s">
        <v>25</v>
      </c>
      <c r="O6082" t="s">
        <v>166</v>
      </c>
      <c r="P6082">
        <f t="shared" si="282"/>
        <v>2.2160000000000002</v>
      </c>
      <c r="Q6082">
        <f t="shared" si="283"/>
        <v>-1.6000000000000014E-2</v>
      </c>
      <c r="R6082">
        <f t="shared" si="284"/>
        <v>0.3</v>
      </c>
    </row>
    <row r="6083" spans="1:18" x14ac:dyDescent="0.25">
      <c r="A6083" t="s">
        <v>167</v>
      </c>
      <c r="B6083" t="s">
        <v>9</v>
      </c>
      <c r="C6083" s="1">
        <v>44179</v>
      </c>
      <c r="D6083" s="1">
        <v>44361</v>
      </c>
      <c r="E6083" s="24">
        <v>182</v>
      </c>
      <c r="F6083">
        <v>0.5</v>
      </c>
      <c r="G6083">
        <v>2.2999999999999998</v>
      </c>
      <c r="H6083">
        <v>0.8</v>
      </c>
      <c r="I6083" t="s">
        <v>21</v>
      </c>
      <c r="J6083">
        <v>517</v>
      </c>
      <c r="K6083">
        <v>48</v>
      </c>
      <c r="L6083">
        <v>160</v>
      </c>
      <c r="M6083" t="s">
        <v>168</v>
      </c>
      <c r="N6083" t="s">
        <v>25</v>
      </c>
      <c r="O6083" t="s">
        <v>166</v>
      </c>
      <c r="P6083">
        <f t="shared" ref="P6083:P6146" si="285">IF(B6083="AltCom",E6083*0.003+1.43,IF(B6083="EreCya",E6083*0.003+2.87,IF(B6083="JulOrn",E6083*0.004+2.3,IF(B6083="LepElo",E6083*0.011+0.91,IF(B6083="NeoPul",E6083*0.004+2.46,IF(B6083="NeoTet","NT",IF(B6083="TelTem",E6083*0.006+1.77,IF(B6083="VarMoo",E6083*0.003+1.67,"AAAAAAAAAH"))))))))</f>
        <v>2.2160000000000002</v>
      </c>
      <c r="Q6083">
        <f t="shared" ref="Q6083:Q6146" si="286">IF(B6083="NeoTet", "NA", G6083-P6083)</f>
        <v>8.3999999999999631E-2</v>
      </c>
      <c r="R6083">
        <f t="shared" ref="R6083:R6146" si="287">K6083/L6083</f>
        <v>0.3</v>
      </c>
    </row>
    <row r="6084" spans="1:18" x14ac:dyDescent="0.25">
      <c r="A6084" t="s">
        <v>167</v>
      </c>
      <c r="B6084" t="s">
        <v>9</v>
      </c>
      <c r="C6084" s="1">
        <v>44179</v>
      </c>
      <c r="D6084" s="1">
        <v>44361</v>
      </c>
      <c r="E6084" s="24">
        <v>182</v>
      </c>
      <c r="F6084">
        <v>0.5</v>
      </c>
      <c r="G6084">
        <v>2.4</v>
      </c>
      <c r="H6084">
        <v>0.8</v>
      </c>
      <c r="I6084" t="s">
        <v>21</v>
      </c>
      <c r="J6084">
        <v>517</v>
      </c>
      <c r="K6084">
        <v>48</v>
      </c>
      <c r="L6084">
        <v>160</v>
      </c>
      <c r="M6084" t="s">
        <v>168</v>
      </c>
      <c r="N6084" t="s">
        <v>25</v>
      </c>
      <c r="O6084" t="s">
        <v>166</v>
      </c>
      <c r="P6084">
        <f t="shared" si="285"/>
        <v>2.2160000000000002</v>
      </c>
      <c r="Q6084">
        <f t="shared" si="286"/>
        <v>0.18399999999999972</v>
      </c>
      <c r="R6084">
        <f t="shared" si="287"/>
        <v>0.3</v>
      </c>
    </row>
    <row r="6085" spans="1:18" x14ac:dyDescent="0.25">
      <c r="A6085" t="s">
        <v>167</v>
      </c>
      <c r="B6085" t="s">
        <v>9</v>
      </c>
      <c r="C6085" s="1">
        <v>44179</v>
      </c>
      <c r="D6085" s="1">
        <v>44361</v>
      </c>
      <c r="E6085" s="24">
        <v>182</v>
      </c>
      <c r="F6085">
        <v>0.5</v>
      </c>
      <c r="G6085">
        <v>2.2999999999999998</v>
      </c>
      <c r="H6085">
        <v>0.8</v>
      </c>
      <c r="I6085" t="s">
        <v>21</v>
      </c>
      <c r="J6085">
        <v>517</v>
      </c>
      <c r="K6085">
        <v>48</v>
      </c>
      <c r="L6085">
        <v>160</v>
      </c>
      <c r="M6085" t="s">
        <v>168</v>
      </c>
      <c r="N6085" t="s">
        <v>25</v>
      </c>
      <c r="O6085" t="s">
        <v>166</v>
      </c>
      <c r="P6085">
        <f t="shared" si="285"/>
        <v>2.2160000000000002</v>
      </c>
      <c r="Q6085">
        <f t="shared" si="286"/>
        <v>8.3999999999999631E-2</v>
      </c>
      <c r="R6085">
        <f t="shared" si="287"/>
        <v>0.3</v>
      </c>
    </row>
    <row r="6086" spans="1:18" x14ac:dyDescent="0.25">
      <c r="A6086" t="s">
        <v>167</v>
      </c>
      <c r="B6086" t="s">
        <v>9</v>
      </c>
      <c r="C6086" s="1">
        <v>44179</v>
      </c>
      <c r="D6086" s="1">
        <v>44361</v>
      </c>
      <c r="E6086" s="24">
        <v>182</v>
      </c>
      <c r="F6086">
        <v>0.5</v>
      </c>
      <c r="G6086">
        <v>2.4</v>
      </c>
      <c r="H6086">
        <v>0.8</v>
      </c>
      <c r="I6086" t="s">
        <v>21</v>
      </c>
      <c r="J6086">
        <v>517</v>
      </c>
      <c r="K6086">
        <v>48</v>
      </c>
      <c r="L6086">
        <v>160</v>
      </c>
      <c r="M6086" t="s">
        <v>168</v>
      </c>
      <c r="N6086" t="s">
        <v>25</v>
      </c>
      <c r="O6086" t="s">
        <v>166</v>
      </c>
      <c r="P6086">
        <f t="shared" si="285"/>
        <v>2.2160000000000002</v>
      </c>
      <c r="Q6086">
        <f t="shared" si="286"/>
        <v>0.18399999999999972</v>
      </c>
      <c r="R6086">
        <f t="shared" si="287"/>
        <v>0.3</v>
      </c>
    </row>
    <row r="6087" spans="1:18" x14ac:dyDescent="0.25">
      <c r="A6087" t="s">
        <v>167</v>
      </c>
      <c r="B6087" t="s">
        <v>9</v>
      </c>
      <c r="C6087" s="1">
        <v>44179</v>
      </c>
      <c r="D6087" s="1">
        <v>44361</v>
      </c>
      <c r="E6087" s="24">
        <v>182</v>
      </c>
      <c r="F6087">
        <v>0.5</v>
      </c>
      <c r="G6087">
        <v>2.1</v>
      </c>
      <c r="H6087">
        <v>0.8</v>
      </c>
      <c r="I6087" t="s">
        <v>21</v>
      </c>
      <c r="J6087">
        <v>517</v>
      </c>
      <c r="K6087">
        <v>48</v>
      </c>
      <c r="L6087">
        <v>160</v>
      </c>
      <c r="M6087" t="s">
        <v>168</v>
      </c>
      <c r="N6087" t="s">
        <v>25</v>
      </c>
      <c r="O6087" t="s">
        <v>166</v>
      </c>
      <c r="P6087">
        <f t="shared" si="285"/>
        <v>2.2160000000000002</v>
      </c>
      <c r="Q6087">
        <f t="shared" si="286"/>
        <v>-0.1160000000000001</v>
      </c>
      <c r="R6087">
        <f t="shared" si="287"/>
        <v>0.3</v>
      </c>
    </row>
    <row r="6088" spans="1:18" x14ac:dyDescent="0.25">
      <c r="A6088" t="s">
        <v>167</v>
      </c>
      <c r="B6088" t="s">
        <v>9</v>
      </c>
      <c r="C6088" s="1">
        <v>44179</v>
      </c>
      <c r="D6088" s="1">
        <v>44361</v>
      </c>
      <c r="E6088" s="24">
        <v>182</v>
      </c>
      <c r="F6088">
        <v>0.5</v>
      </c>
      <c r="G6088">
        <v>2.4</v>
      </c>
      <c r="H6088">
        <v>0.9</v>
      </c>
      <c r="I6088" t="s">
        <v>21</v>
      </c>
      <c r="J6088">
        <v>517</v>
      </c>
      <c r="K6088">
        <v>48</v>
      </c>
      <c r="L6088">
        <v>160</v>
      </c>
      <c r="M6088" t="s">
        <v>168</v>
      </c>
      <c r="N6088" t="s">
        <v>25</v>
      </c>
      <c r="O6088" t="s">
        <v>166</v>
      </c>
      <c r="P6088">
        <f t="shared" si="285"/>
        <v>2.2160000000000002</v>
      </c>
      <c r="Q6088">
        <f t="shared" si="286"/>
        <v>0.18399999999999972</v>
      </c>
      <c r="R6088">
        <f t="shared" si="287"/>
        <v>0.3</v>
      </c>
    </row>
    <row r="6089" spans="1:18" x14ac:dyDescent="0.25">
      <c r="A6089" t="s">
        <v>167</v>
      </c>
      <c r="B6089" t="s">
        <v>9</v>
      </c>
      <c r="C6089" s="1">
        <v>44179</v>
      </c>
      <c r="D6089" s="1">
        <v>44361</v>
      </c>
      <c r="E6089" s="24">
        <v>182</v>
      </c>
      <c r="F6089">
        <v>0.5</v>
      </c>
      <c r="G6089">
        <v>2.4</v>
      </c>
      <c r="H6089">
        <v>0.8</v>
      </c>
      <c r="I6089" t="s">
        <v>21</v>
      </c>
      <c r="J6089">
        <v>517</v>
      </c>
      <c r="K6089">
        <v>48</v>
      </c>
      <c r="L6089">
        <v>160</v>
      </c>
      <c r="M6089" t="s">
        <v>168</v>
      </c>
      <c r="N6089" t="s">
        <v>25</v>
      </c>
      <c r="O6089" t="s">
        <v>166</v>
      </c>
      <c r="P6089">
        <f t="shared" si="285"/>
        <v>2.2160000000000002</v>
      </c>
      <c r="Q6089">
        <f t="shared" si="286"/>
        <v>0.18399999999999972</v>
      </c>
      <c r="R6089">
        <f t="shared" si="287"/>
        <v>0.3</v>
      </c>
    </row>
    <row r="6090" spans="1:18" x14ac:dyDescent="0.25">
      <c r="A6090" t="s">
        <v>167</v>
      </c>
      <c r="B6090" t="s">
        <v>9</v>
      </c>
      <c r="C6090" s="1">
        <v>44179</v>
      </c>
      <c r="D6090" s="1">
        <v>44361</v>
      </c>
      <c r="E6090" s="24">
        <v>182</v>
      </c>
      <c r="F6090">
        <v>0.5</v>
      </c>
      <c r="G6090">
        <v>2.5</v>
      </c>
      <c r="H6090">
        <v>0.9</v>
      </c>
      <c r="I6090" t="s">
        <v>21</v>
      </c>
      <c r="J6090">
        <v>517</v>
      </c>
      <c r="K6090">
        <v>48</v>
      </c>
      <c r="L6090">
        <v>160</v>
      </c>
      <c r="M6090" t="s">
        <v>168</v>
      </c>
      <c r="N6090" t="s">
        <v>25</v>
      </c>
      <c r="O6090" t="s">
        <v>166</v>
      </c>
      <c r="P6090">
        <f t="shared" si="285"/>
        <v>2.2160000000000002</v>
      </c>
      <c r="Q6090">
        <f t="shared" si="286"/>
        <v>0.28399999999999981</v>
      </c>
      <c r="R6090">
        <f t="shared" si="287"/>
        <v>0.3</v>
      </c>
    </row>
    <row r="6091" spans="1:18" x14ac:dyDescent="0.25">
      <c r="A6091" t="s">
        <v>167</v>
      </c>
      <c r="B6091" t="s">
        <v>9</v>
      </c>
      <c r="C6091" s="1">
        <v>44179</v>
      </c>
      <c r="D6091" s="1">
        <v>44361</v>
      </c>
      <c r="E6091" s="24">
        <v>182</v>
      </c>
      <c r="F6091">
        <v>0.5</v>
      </c>
      <c r="G6091">
        <v>2.5</v>
      </c>
      <c r="H6091">
        <v>0.9</v>
      </c>
      <c r="I6091" t="s">
        <v>21</v>
      </c>
      <c r="J6091">
        <v>517</v>
      </c>
      <c r="K6091">
        <v>48</v>
      </c>
      <c r="L6091">
        <v>160</v>
      </c>
      <c r="M6091" t="s">
        <v>168</v>
      </c>
      <c r="N6091" t="s">
        <v>25</v>
      </c>
      <c r="O6091" t="s">
        <v>166</v>
      </c>
      <c r="P6091">
        <f t="shared" si="285"/>
        <v>2.2160000000000002</v>
      </c>
      <c r="Q6091">
        <f t="shared" si="286"/>
        <v>0.28399999999999981</v>
      </c>
      <c r="R6091">
        <f t="shared" si="287"/>
        <v>0.3</v>
      </c>
    </row>
    <row r="6092" spans="1:18" x14ac:dyDescent="0.25">
      <c r="A6092" t="s">
        <v>167</v>
      </c>
      <c r="B6092" t="s">
        <v>9</v>
      </c>
      <c r="C6092" s="1">
        <v>44179</v>
      </c>
      <c r="D6092" s="1">
        <v>44361</v>
      </c>
      <c r="E6092" s="24">
        <v>182</v>
      </c>
      <c r="F6092">
        <v>0.5</v>
      </c>
      <c r="G6092">
        <v>2.6</v>
      </c>
      <c r="H6092">
        <v>0.9</v>
      </c>
      <c r="I6092" t="s">
        <v>21</v>
      </c>
      <c r="J6092">
        <v>517</v>
      </c>
      <c r="K6092">
        <v>48</v>
      </c>
      <c r="L6092">
        <v>160</v>
      </c>
      <c r="M6092" t="s">
        <v>168</v>
      </c>
      <c r="N6092" t="s">
        <v>25</v>
      </c>
      <c r="O6092" t="s">
        <v>166</v>
      </c>
      <c r="P6092">
        <f t="shared" si="285"/>
        <v>2.2160000000000002</v>
      </c>
      <c r="Q6092">
        <f t="shared" si="286"/>
        <v>0.3839999999999999</v>
      </c>
      <c r="R6092">
        <f t="shared" si="287"/>
        <v>0.3</v>
      </c>
    </row>
    <row r="6093" spans="1:18" x14ac:dyDescent="0.25">
      <c r="A6093" t="s">
        <v>167</v>
      </c>
      <c r="B6093" t="s">
        <v>9</v>
      </c>
      <c r="C6093" s="1">
        <v>44179</v>
      </c>
      <c r="D6093" s="1">
        <v>44361</v>
      </c>
      <c r="E6093" s="24">
        <v>182</v>
      </c>
      <c r="F6093">
        <v>0.5</v>
      </c>
      <c r="G6093">
        <v>2.5</v>
      </c>
      <c r="H6093">
        <v>0.8</v>
      </c>
      <c r="I6093" t="s">
        <v>21</v>
      </c>
      <c r="J6093">
        <v>517</v>
      </c>
      <c r="K6093">
        <v>48</v>
      </c>
      <c r="L6093">
        <v>160</v>
      </c>
      <c r="M6093" t="s">
        <v>168</v>
      </c>
      <c r="N6093" t="s">
        <v>25</v>
      </c>
      <c r="O6093" t="s">
        <v>166</v>
      </c>
      <c r="P6093">
        <f t="shared" si="285"/>
        <v>2.2160000000000002</v>
      </c>
      <c r="Q6093">
        <f t="shared" si="286"/>
        <v>0.28399999999999981</v>
      </c>
      <c r="R6093">
        <f t="shared" si="287"/>
        <v>0.3</v>
      </c>
    </row>
    <row r="6094" spans="1:18" x14ac:dyDescent="0.25">
      <c r="A6094" t="s">
        <v>167</v>
      </c>
      <c r="B6094" t="s">
        <v>9</v>
      </c>
      <c r="C6094" s="1">
        <v>44179</v>
      </c>
      <c r="D6094" s="1">
        <v>44361</v>
      </c>
      <c r="E6094" s="24">
        <v>182</v>
      </c>
      <c r="F6094">
        <v>0.5</v>
      </c>
      <c r="G6094">
        <v>2.2999999999999998</v>
      </c>
      <c r="H6094">
        <v>0.8</v>
      </c>
      <c r="I6094" t="s">
        <v>21</v>
      </c>
      <c r="J6094">
        <v>517</v>
      </c>
      <c r="K6094">
        <v>48</v>
      </c>
      <c r="L6094">
        <v>160</v>
      </c>
      <c r="M6094" t="s">
        <v>168</v>
      </c>
      <c r="N6094" t="s">
        <v>25</v>
      </c>
      <c r="O6094" t="s">
        <v>166</v>
      </c>
      <c r="P6094">
        <f t="shared" si="285"/>
        <v>2.2160000000000002</v>
      </c>
      <c r="Q6094">
        <f t="shared" si="286"/>
        <v>8.3999999999999631E-2</v>
      </c>
      <c r="R6094">
        <f t="shared" si="287"/>
        <v>0.3</v>
      </c>
    </row>
    <row r="6095" spans="1:18" x14ac:dyDescent="0.25">
      <c r="A6095" t="s">
        <v>167</v>
      </c>
      <c r="B6095" t="s">
        <v>9</v>
      </c>
      <c r="C6095" s="1">
        <v>44179</v>
      </c>
      <c r="D6095" s="1">
        <v>44361</v>
      </c>
      <c r="E6095" s="24">
        <v>182</v>
      </c>
      <c r="F6095">
        <v>0.5</v>
      </c>
      <c r="G6095">
        <v>2.4</v>
      </c>
      <c r="H6095">
        <v>0.8</v>
      </c>
      <c r="I6095" t="s">
        <v>21</v>
      </c>
      <c r="J6095">
        <v>517</v>
      </c>
      <c r="K6095">
        <v>48</v>
      </c>
      <c r="L6095">
        <v>160</v>
      </c>
      <c r="M6095" t="s">
        <v>168</v>
      </c>
      <c r="N6095" t="s">
        <v>25</v>
      </c>
      <c r="O6095" t="s">
        <v>166</v>
      </c>
      <c r="P6095">
        <f t="shared" si="285"/>
        <v>2.2160000000000002</v>
      </c>
      <c r="Q6095">
        <f t="shared" si="286"/>
        <v>0.18399999999999972</v>
      </c>
      <c r="R6095">
        <f t="shared" si="287"/>
        <v>0.3</v>
      </c>
    </row>
    <row r="6096" spans="1:18" x14ac:dyDescent="0.25">
      <c r="A6096" t="s">
        <v>167</v>
      </c>
      <c r="B6096" t="s">
        <v>9</v>
      </c>
      <c r="C6096" s="1">
        <v>44179</v>
      </c>
      <c r="D6096" s="1">
        <v>44361</v>
      </c>
      <c r="E6096" s="24">
        <v>182</v>
      </c>
      <c r="F6096">
        <v>0.5</v>
      </c>
      <c r="G6096">
        <v>1.9</v>
      </c>
      <c r="H6096">
        <v>0.6</v>
      </c>
      <c r="I6096" t="s">
        <v>21</v>
      </c>
      <c r="J6096">
        <v>517</v>
      </c>
      <c r="K6096">
        <v>48</v>
      </c>
      <c r="L6096">
        <v>160</v>
      </c>
      <c r="M6096" t="s">
        <v>168</v>
      </c>
      <c r="N6096" t="s">
        <v>25</v>
      </c>
      <c r="O6096" t="s">
        <v>166</v>
      </c>
      <c r="P6096">
        <f t="shared" si="285"/>
        <v>2.2160000000000002</v>
      </c>
      <c r="Q6096">
        <f t="shared" si="286"/>
        <v>-0.31600000000000028</v>
      </c>
      <c r="R6096">
        <f t="shared" si="287"/>
        <v>0.3</v>
      </c>
    </row>
    <row r="6097" spans="1:18" x14ac:dyDescent="0.25">
      <c r="A6097" t="s">
        <v>167</v>
      </c>
      <c r="B6097" t="s">
        <v>9</v>
      </c>
      <c r="C6097" s="1">
        <v>44179</v>
      </c>
      <c r="D6097" s="1">
        <v>44361</v>
      </c>
      <c r="E6097" s="24">
        <v>182</v>
      </c>
      <c r="F6097">
        <v>0.5</v>
      </c>
      <c r="G6097">
        <v>2.2000000000000002</v>
      </c>
      <c r="H6097">
        <v>0.7</v>
      </c>
      <c r="I6097" t="s">
        <v>21</v>
      </c>
      <c r="J6097">
        <v>517</v>
      </c>
      <c r="K6097">
        <v>48</v>
      </c>
      <c r="L6097">
        <v>160</v>
      </c>
      <c r="M6097" t="s">
        <v>168</v>
      </c>
      <c r="N6097" t="s">
        <v>25</v>
      </c>
      <c r="O6097" t="s">
        <v>166</v>
      </c>
      <c r="P6097">
        <f t="shared" si="285"/>
        <v>2.2160000000000002</v>
      </c>
      <c r="Q6097">
        <f t="shared" si="286"/>
        <v>-1.6000000000000014E-2</v>
      </c>
      <c r="R6097">
        <f t="shared" si="287"/>
        <v>0.3</v>
      </c>
    </row>
    <row r="6098" spans="1:18" x14ac:dyDescent="0.25">
      <c r="A6098" t="s">
        <v>167</v>
      </c>
      <c r="B6098" t="s">
        <v>9</v>
      </c>
      <c r="C6098" s="1">
        <v>44179</v>
      </c>
      <c r="D6098" s="1">
        <v>44361</v>
      </c>
      <c r="E6098" s="24">
        <v>182</v>
      </c>
      <c r="F6098">
        <v>0.5</v>
      </c>
      <c r="G6098">
        <v>2.5</v>
      </c>
      <c r="H6098">
        <v>0.9</v>
      </c>
      <c r="I6098" t="s">
        <v>21</v>
      </c>
      <c r="J6098">
        <v>517</v>
      </c>
      <c r="K6098">
        <v>48</v>
      </c>
      <c r="L6098">
        <v>160</v>
      </c>
      <c r="M6098" t="s">
        <v>168</v>
      </c>
      <c r="N6098" t="s">
        <v>25</v>
      </c>
      <c r="O6098" t="s">
        <v>166</v>
      </c>
      <c r="P6098">
        <f t="shared" si="285"/>
        <v>2.2160000000000002</v>
      </c>
      <c r="Q6098">
        <f t="shared" si="286"/>
        <v>0.28399999999999981</v>
      </c>
      <c r="R6098">
        <f t="shared" si="287"/>
        <v>0.3</v>
      </c>
    </row>
    <row r="6099" spans="1:18" x14ac:dyDescent="0.25">
      <c r="A6099" t="s">
        <v>167</v>
      </c>
      <c r="B6099" t="s">
        <v>9</v>
      </c>
      <c r="C6099" s="1">
        <v>44179</v>
      </c>
      <c r="D6099" s="1">
        <v>44361</v>
      </c>
      <c r="E6099" s="24">
        <v>182</v>
      </c>
      <c r="F6099">
        <v>0.5</v>
      </c>
      <c r="G6099">
        <v>2.2000000000000002</v>
      </c>
      <c r="H6099">
        <v>0.7</v>
      </c>
      <c r="I6099" t="s">
        <v>21</v>
      </c>
      <c r="J6099">
        <v>517</v>
      </c>
      <c r="K6099">
        <v>48</v>
      </c>
      <c r="L6099">
        <v>160</v>
      </c>
      <c r="M6099" t="s">
        <v>168</v>
      </c>
      <c r="N6099" t="s">
        <v>25</v>
      </c>
      <c r="O6099" t="s">
        <v>166</v>
      </c>
      <c r="P6099">
        <f t="shared" si="285"/>
        <v>2.2160000000000002</v>
      </c>
      <c r="Q6099">
        <f t="shared" si="286"/>
        <v>-1.6000000000000014E-2</v>
      </c>
      <c r="R6099">
        <f t="shared" si="287"/>
        <v>0.3</v>
      </c>
    </row>
    <row r="6100" spans="1:18" x14ac:dyDescent="0.25">
      <c r="A6100" t="s">
        <v>167</v>
      </c>
      <c r="B6100" t="s">
        <v>9</v>
      </c>
      <c r="C6100" s="1">
        <v>44179</v>
      </c>
      <c r="D6100" s="1">
        <v>44361</v>
      </c>
      <c r="E6100" s="24">
        <v>182</v>
      </c>
      <c r="F6100">
        <v>0.5</v>
      </c>
      <c r="G6100">
        <v>2</v>
      </c>
      <c r="H6100">
        <v>0.7</v>
      </c>
      <c r="I6100" t="s">
        <v>21</v>
      </c>
      <c r="J6100">
        <v>517</v>
      </c>
      <c r="K6100">
        <v>48</v>
      </c>
      <c r="L6100">
        <v>160</v>
      </c>
      <c r="M6100" t="s">
        <v>168</v>
      </c>
      <c r="N6100" t="s">
        <v>25</v>
      </c>
      <c r="O6100" t="s">
        <v>166</v>
      </c>
      <c r="P6100">
        <f t="shared" si="285"/>
        <v>2.2160000000000002</v>
      </c>
      <c r="Q6100">
        <f t="shared" si="286"/>
        <v>-0.21600000000000019</v>
      </c>
      <c r="R6100">
        <f t="shared" si="287"/>
        <v>0.3</v>
      </c>
    </row>
    <row r="6101" spans="1:18" x14ac:dyDescent="0.25">
      <c r="A6101" t="s">
        <v>169</v>
      </c>
      <c r="B6101" t="s">
        <v>9</v>
      </c>
      <c r="C6101" s="1">
        <v>44183</v>
      </c>
      <c r="D6101" s="1">
        <v>44365</v>
      </c>
      <c r="E6101" s="24">
        <v>182</v>
      </c>
      <c r="F6101">
        <v>0.5</v>
      </c>
      <c r="G6101">
        <v>3.3</v>
      </c>
      <c r="H6101">
        <v>1.2</v>
      </c>
      <c r="I6101" t="s">
        <v>21</v>
      </c>
      <c r="J6101">
        <v>136</v>
      </c>
      <c r="K6101">
        <v>25</v>
      </c>
      <c r="L6101">
        <v>160</v>
      </c>
      <c r="M6101" t="s">
        <v>170</v>
      </c>
      <c r="N6101" t="s">
        <v>26</v>
      </c>
      <c r="O6101" t="s">
        <v>171</v>
      </c>
      <c r="P6101">
        <f t="shared" si="285"/>
        <v>2.2160000000000002</v>
      </c>
      <c r="Q6101">
        <f t="shared" si="286"/>
        <v>1.0839999999999996</v>
      </c>
      <c r="R6101">
        <f t="shared" si="287"/>
        <v>0.15625</v>
      </c>
    </row>
    <row r="6102" spans="1:18" x14ac:dyDescent="0.25">
      <c r="A6102" t="s">
        <v>169</v>
      </c>
      <c r="B6102" t="s">
        <v>9</v>
      </c>
      <c r="C6102" s="1">
        <v>44183</v>
      </c>
      <c r="D6102" s="1">
        <v>44365</v>
      </c>
      <c r="E6102" s="24">
        <v>182</v>
      </c>
      <c r="F6102">
        <v>0.5</v>
      </c>
      <c r="G6102">
        <v>3.5</v>
      </c>
      <c r="H6102">
        <v>1.3</v>
      </c>
      <c r="I6102" t="s">
        <v>21</v>
      </c>
      <c r="J6102">
        <v>136</v>
      </c>
      <c r="K6102">
        <v>25</v>
      </c>
      <c r="L6102">
        <v>160</v>
      </c>
      <c r="M6102" t="s">
        <v>170</v>
      </c>
      <c r="N6102" t="s">
        <v>26</v>
      </c>
      <c r="O6102" t="s">
        <v>171</v>
      </c>
      <c r="P6102">
        <f t="shared" si="285"/>
        <v>2.2160000000000002</v>
      </c>
      <c r="Q6102">
        <f t="shared" si="286"/>
        <v>1.2839999999999998</v>
      </c>
      <c r="R6102">
        <f t="shared" si="287"/>
        <v>0.15625</v>
      </c>
    </row>
    <row r="6103" spans="1:18" x14ac:dyDescent="0.25">
      <c r="A6103" t="s">
        <v>169</v>
      </c>
      <c r="B6103" t="s">
        <v>9</v>
      </c>
      <c r="C6103" s="1">
        <v>44183</v>
      </c>
      <c r="D6103" s="1">
        <v>44365</v>
      </c>
      <c r="E6103" s="24">
        <v>182</v>
      </c>
      <c r="F6103">
        <v>0.5</v>
      </c>
      <c r="G6103">
        <v>3</v>
      </c>
      <c r="H6103">
        <v>1.1000000000000001</v>
      </c>
      <c r="I6103" t="s">
        <v>21</v>
      </c>
      <c r="J6103">
        <v>136</v>
      </c>
      <c r="K6103">
        <v>25</v>
      </c>
      <c r="L6103">
        <v>160</v>
      </c>
      <c r="M6103" t="s">
        <v>170</v>
      </c>
      <c r="N6103" t="s">
        <v>26</v>
      </c>
      <c r="O6103" t="s">
        <v>171</v>
      </c>
      <c r="P6103">
        <f t="shared" si="285"/>
        <v>2.2160000000000002</v>
      </c>
      <c r="Q6103">
        <f t="shared" si="286"/>
        <v>0.78399999999999981</v>
      </c>
      <c r="R6103">
        <f t="shared" si="287"/>
        <v>0.15625</v>
      </c>
    </row>
    <row r="6104" spans="1:18" x14ac:dyDescent="0.25">
      <c r="A6104" t="s">
        <v>169</v>
      </c>
      <c r="B6104" t="s">
        <v>9</v>
      </c>
      <c r="C6104" s="1">
        <v>44183</v>
      </c>
      <c r="D6104" s="1">
        <v>44365</v>
      </c>
      <c r="E6104" s="24">
        <v>182</v>
      </c>
      <c r="F6104">
        <v>0.5</v>
      </c>
      <c r="G6104">
        <v>3.1</v>
      </c>
      <c r="H6104">
        <v>1</v>
      </c>
      <c r="I6104" t="s">
        <v>21</v>
      </c>
      <c r="J6104">
        <v>136</v>
      </c>
      <c r="K6104">
        <v>25</v>
      </c>
      <c r="L6104">
        <v>160</v>
      </c>
      <c r="M6104" t="s">
        <v>170</v>
      </c>
      <c r="N6104" t="s">
        <v>26</v>
      </c>
      <c r="O6104" t="s">
        <v>171</v>
      </c>
      <c r="P6104">
        <f t="shared" si="285"/>
        <v>2.2160000000000002</v>
      </c>
      <c r="Q6104">
        <f t="shared" si="286"/>
        <v>0.8839999999999999</v>
      </c>
      <c r="R6104">
        <f t="shared" si="287"/>
        <v>0.15625</v>
      </c>
    </row>
    <row r="6105" spans="1:18" x14ac:dyDescent="0.25">
      <c r="A6105" t="s">
        <v>169</v>
      </c>
      <c r="B6105" t="s">
        <v>9</v>
      </c>
      <c r="C6105" s="1">
        <v>44183</v>
      </c>
      <c r="D6105" s="1">
        <v>44365</v>
      </c>
      <c r="E6105" s="24">
        <v>182</v>
      </c>
      <c r="F6105">
        <v>0.5</v>
      </c>
      <c r="G6105">
        <v>3</v>
      </c>
      <c r="H6105">
        <v>1.1000000000000001</v>
      </c>
      <c r="I6105" t="s">
        <v>21</v>
      </c>
      <c r="J6105">
        <v>136</v>
      </c>
      <c r="K6105">
        <v>25</v>
      </c>
      <c r="L6105">
        <v>160</v>
      </c>
      <c r="M6105" t="s">
        <v>170</v>
      </c>
      <c r="N6105" t="s">
        <v>26</v>
      </c>
      <c r="O6105" t="s">
        <v>171</v>
      </c>
      <c r="P6105">
        <f t="shared" si="285"/>
        <v>2.2160000000000002</v>
      </c>
      <c r="Q6105">
        <f t="shared" si="286"/>
        <v>0.78399999999999981</v>
      </c>
      <c r="R6105">
        <f t="shared" si="287"/>
        <v>0.15625</v>
      </c>
    </row>
    <row r="6106" spans="1:18" x14ac:dyDescent="0.25">
      <c r="A6106" t="s">
        <v>169</v>
      </c>
      <c r="B6106" t="s">
        <v>9</v>
      </c>
      <c r="C6106" s="1">
        <v>44183</v>
      </c>
      <c r="D6106" s="1">
        <v>44365</v>
      </c>
      <c r="E6106" s="24">
        <v>182</v>
      </c>
      <c r="F6106">
        <v>0.5</v>
      </c>
      <c r="G6106">
        <v>3</v>
      </c>
      <c r="H6106">
        <v>1.1000000000000001</v>
      </c>
      <c r="I6106" t="s">
        <v>21</v>
      </c>
      <c r="J6106">
        <v>136</v>
      </c>
      <c r="K6106">
        <v>25</v>
      </c>
      <c r="L6106">
        <v>160</v>
      </c>
      <c r="M6106" t="s">
        <v>170</v>
      </c>
      <c r="N6106" t="s">
        <v>26</v>
      </c>
      <c r="O6106" t="s">
        <v>171</v>
      </c>
      <c r="P6106">
        <f t="shared" si="285"/>
        <v>2.2160000000000002</v>
      </c>
      <c r="Q6106">
        <f t="shared" si="286"/>
        <v>0.78399999999999981</v>
      </c>
      <c r="R6106">
        <f t="shared" si="287"/>
        <v>0.15625</v>
      </c>
    </row>
    <row r="6107" spans="1:18" x14ac:dyDescent="0.25">
      <c r="A6107" t="s">
        <v>169</v>
      </c>
      <c r="B6107" t="s">
        <v>9</v>
      </c>
      <c r="C6107" s="1">
        <v>44183</v>
      </c>
      <c r="D6107" s="1">
        <v>44365</v>
      </c>
      <c r="E6107" s="24">
        <v>182</v>
      </c>
      <c r="F6107">
        <v>0.5</v>
      </c>
      <c r="G6107">
        <v>2.9</v>
      </c>
      <c r="H6107">
        <v>1</v>
      </c>
      <c r="I6107" t="s">
        <v>21</v>
      </c>
      <c r="J6107">
        <v>136</v>
      </c>
      <c r="K6107">
        <v>25</v>
      </c>
      <c r="L6107">
        <v>160</v>
      </c>
      <c r="M6107" t="s">
        <v>170</v>
      </c>
      <c r="N6107" t="s">
        <v>26</v>
      </c>
      <c r="O6107" t="s">
        <v>171</v>
      </c>
      <c r="P6107">
        <f t="shared" si="285"/>
        <v>2.2160000000000002</v>
      </c>
      <c r="Q6107">
        <f t="shared" si="286"/>
        <v>0.68399999999999972</v>
      </c>
      <c r="R6107">
        <f t="shared" si="287"/>
        <v>0.15625</v>
      </c>
    </row>
    <row r="6108" spans="1:18" x14ac:dyDescent="0.25">
      <c r="A6108" t="s">
        <v>169</v>
      </c>
      <c r="B6108" t="s">
        <v>9</v>
      </c>
      <c r="C6108" s="1">
        <v>44183</v>
      </c>
      <c r="D6108" s="1">
        <v>44365</v>
      </c>
      <c r="E6108" s="24">
        <v>182</v>
      </c>
      <c r="F6108">
        <v>0.5</v>
      </c>
      <c r="G6108">
        <v>2.6</v>
      </c>
      <c r="H6108">
        <v>0.9</v>
      </c>
      <c r="I6108" t="s">
        <v>21</v>
      </c>
      <c r="J6108">
        <v>136</v>
      </c>
      <c r="K6108">
        <v>25</v>
      </c>
      <c r="L6108">
        <v>160</v>
      </c>
      <c r="M6108" t="s">
        <v>170</v>
      </c>
      <c r="N6108" t="s">
        <v>26</v>
      </c>
      <c r="O6108" t="s">
        <v>171</v>
      </c>
      <c r="P6108">
        <f t="shared" si="285"/>
        <v>2.2160000000000002</v>
      </c>
      <c r="Q6108">
        <f t="shared" si="286"/>
        <v>0.3839999999999999</v>
      </c>
      <c r="R6108">
        <f t="shared" si="287"/>
        <v>0.15625</v>
      </c>
    </row>
    <row r="6109" spans="1:18" x14ac:dyDescent="0.25">
      <c r="A6109" t="s">
        <v>169</v>
      </c>
      <c r="B6109" t="s">
        <v>9</v>
      </c>
      <c r="C6109" s="1">
        <v>44183</v>
      </c>
      <c r="D6109" s="1">
        <v>44365</v>
      </c>
      <c r="E6109" s="24">
        <v>182</v>
      </c>
      <c r="F6109">
        <v>0.5</v>
      </c>
      <c r="G6109">
        <v>3.1</v>
      </c>
      <c r="H6109">
        <v>1.1000000000000001</v>
      </c>
      <c r="I6109" t="s">
        <v>21</v>
      </c>
      <c r="J6109">
        <v>136</v>
      </c>
      <c r="K6109">
        <v>25</v>
      </c>
      <c r="L6109">
        <v>160</v>
      </c>
      <c r="M6109" t="s">
        <v>170</v>
      </c>
      <c r="N6109" t="s">
        <v>26</v>
      </c>
      <c r="O6109" t="s">
        <v>171</v>
      </c>
      <c r="P6109">
        <f t="shared" si="285"/>
        <v>2.2160000000000002</v>
      </c>
      <c r="Q6109">
        <f t="shared" si="286"/>
        <v>0.8839999999999999</v>
      </c>
      <c r="R6109">
        <f t="shared" si="287"/>
        <v>0.15625</v>
      </c>
    </row>
    <row r="6110" spans="1:18" x14ac:dyDescent="0.25">
      <c r="A6110" t="s">
        <v>169</v>
      </c>
      <c r="B6110" t="s">
        <v>9</v>
      </c>
      <c r="C6110" s="1">
        <v>44183</v>
      </c>
      <c r="D6110" s="1">
        <v>44365</v>
      </c>
      <c r="E6110" s="24">
        <v>182</v>
      </c>
      <c r="F6110">
        <v>0.5</v>
      </c>
      <c r="G6110">
        <v>3.2</v>
      </c>
      <c r="H6110">
        <v>1.2</v>
      </c>
      <c r="I6110" t="s">
        <v>21</v>
      </c>
      <c r="J6110">
        <v>136</v>
      </c>
      <c r="K6110">
        <v>25</v>
      </c>
      <c r="L6110">
        <v>160</v>
      </c>
      <c r="M6110" t="s">
        <v>170</v>
      </c>
      <c r="N6110" t="s">
        <v>26</v>
      </c>
      <c r="O6110" t="s">
        <v>171</v>
      </c>
      <c r="P6110">
        <f t="shared" si="285"/>
        <v>2.2160000000000002</v>
      </c>
      <c r="Q6110">
        <f t="shared" si="286"/>
        <v>0.98399999999999999</v>
      </c>
      <c r="R6110">
        <f t="shared" si="287"/>
        <v>0.15625</v>
      </c>
    </row>
    <row r="6111" spans="1:18" x14ac:dyDescent="0.25">
      <c r="A6111" t="s">
        <v>169</v>
      </c>
      <c r="B6111" t="s">
        <v>9</v>
      </c>
      <c r="C6111" s="1">
        <v>44183</v>
      </c>
      <c r="D6111" s="1">
        <v>44365</v>
      </c>
      <c r="E6111" s="24">
        <v>182</v>
      </c>
      <c r="F6111">
        <v>0.5</v>
      </c>
      <c r="G6111">
        <v>3.2</v>
      </c>
      <c r="H6111">
        <v>1.1000000000000001</v>
      </c>
      <c r="I6111" t="s">
        <v>21</v>
      </c>
      <c r="J6111">
        <v>136</v>
      </c>
      <c r="K6111">
        <v>25</v>
      </c>
      <c r="L6111">
        <v>160</v>
      </c>
      <c r="M6111" t="s">
        <v>170</v>
      </c>
      <c r="N6111" t="s">
        <v>26</v>
      </c>
      <c r="O6111" t="s">
        <v>171</v>
      </c>
      <c r="P6111">
        <f t="shared" si="285"/>
        <v>2.2160000000000002</v>
      </c>
      <c r="Q6111">
        <f t="shared" si="286"/>
        <v>0.98399999999999999</v>
      </c>
      <c r="R6111">
        <f t="shared" si="287"/>
        <v>0.15625</v>
      </c>
    </row>
    <row r="6112" spans="1:18" x14ac:dyDescent="0.25">
      <c r="A6112" t="s">
        <v>169</v>
      </c>
      <c r="B6112" t="s">
        <v>9</v>
      </c>
      <c r="C6112" s="1">
        <v>44183</v>
      </c>
      <c r="D6112" s="1">
        <v>44365</v>
      </c>
      <c r="E6112" s="24">
        <v>182</v>
      </c>
      <c r="F6112">
        <v>0.5</v>
      </c>
      <c r="G6112">
        <v>2.4</v>
      </c>
      <c r="H6112">
        <v>0.8</v>
      </c>
      <c r="I6112" t="s">
        <v>21</v>
      </c>
      <c r="J6112">
        <v>136</v>
      </c>
      <c r="K6112">
        <v>25</v>
      </c>
      <c r="L6112">
        <v>160</v>
      </c>
      <c r="M6112" t="s">
        <v>170</v>
      </c>
      <c r="N6112" t="s">
        <v>26</v>
      </c>
      <c r="O6112" t="s">
        <v>171</v>
      </c>
      <c r="P6112">
        <f t="shared" si="285"/>
        <v>2.2160000000000002</v>
      </c>
      <c r="Q6112">
        <f t="shared" si="286"/>
        <v>0.18399999999999972</v>
      </c>
      <c r="R6112">
        <f t="shared" si="287"/>
        <v>0.15625</v>
      </c>
    </row>
    <row r="6113" spans="1:18" x14ac:dyDescent="0.25">
      <c r="A6113" t="s">
        <v>169</v>
      </c>
      <c r="B6113" t="s">
        <v>9</v>
      </c>
      <c r="C6113" s="1">
        <v>44183</v>
      </c>
      <c r="D6113" s="1">
        <v>44365</v>
      </c>
      <c r="E6113" s="24">
        <v>182</v>
      </c>
      <c r="F6113">
        <v>0.5</v>
      </c>
      <c r="G6113">
        <v>3.1</v>
      </c>
      <c r="H6113">
        <v>1.1000000000000001</v>
      </c>
      <c r="I6113" t="s">
        <v>21</v>
      </c>
      <c r="J6113">
        <v>136</v>
      </c>
      <c r="K6113">
        <v>25</v>
      </c>
      <c r="L6113">
        <v>160</v>
      </c>
      <c r="M6113" t="s">
        <v>170</v>
      </c>
      <c r="N6113" t="s">
        <v>26</v>
      </c>
      <c r="O6113" t="s">
        <v>171</v>
      </c>
      <c r="P6113">
        <f t="shared" si="285"/>
        <v>2.2160000000000002</v>
      </c>
      <c r="Q6113">
        <f t="shared" si="286"/>
        <v>0.8839999999999999</v>
      </c>
      <c r="R6113">
        <f t="shared" si="287"/>
        <v>0.15625</v>
      </c>
    </row>
    <row r="6114" spans="1:18" x14ac:dyDescent="0.25">
      <c r="A6114" t="s">
        <v>169</v>
      </c>
      <c r="B6114" t="s">
        <v>9</v>
      </c>
      <c r="C6114" s="1">
        <v>44183</v>
      </c>
      <c r="D6114" s="1">
        <v>44365</v>
      </c>
      <c r="E6114" s="24">
        <v>182</v>
      </c>
      <c r="F6114">
        <v>0.5</v>
      </c>
      <c r="G6114">
        <v>2.8</v>
      </c>
      <c r="H6114">
        <v>1</v>
      </c>
      <c r="I6114" t="s">
        <v>21</v>
      </c>
      <c r="J6114">
        <v>136</v>
      </c>
      <c r="K6114">
        <v>25</v>
      </c>
      <c r="L6114">
        <v>160</v>
      </c>
      <c r="M6114" t="s">
        <v>170</v>
      </c>
      <c r="N6114" t="s">
        <v>26</v>
      </c>
      <c r="O6114" t="s">
        <v>171</v>
      </c>
      <c r="P6114">
        <f t="shared" si="285"/>
        <v>2.2160000000000002</v>
      </c>
      <c r="Q6114">
        <f t="shared" si="286"/>
        <v>0.58399999999999963</v>
      </c>
      <c r="R6114">
        <f t="shared" si="287"/>
        <v>0.15625</v>
      </c>
    </row>
    <row r="6115" spans="1:18" x14ac:dyDescent="0.25">
      <c r="A6115" t="s">
        <v>169</v>
      </c>
      <c r="B6115" t="s">
        <v>9</v>
      </c>
      <c r="C6115" s="1">
        <v>44183</v>
      </c>
      <c r="D6115" s="1">
        <v>44365</v>
      </c>
      <c r="E6115" s="24">
        <v>182</v>
      </c>
      <c r="F6115">
        <v>0.5</v>
      </c>
      <c r="G6115">
        <v>2.5</v>
      </c>
      <c r="H6115">
        <v>0.9</v>
      </c>
      <c r="I6115" t="s">
        <v>21</v>
      </c>
      <c r="J6115">
        <v>136</v>
      </c>
      <c r="K6115">
        <v>25</v>
      </c>
      <c r="L6115">
        <v>160</v>
      </c>
      <c r="M6115" t="s">
        <v>170</v>
      </c>
      <c r="N6115" t="s">
        <v>26</v>
      </c>
      <c r="O6115" t="s">
        <v>171</v>
      </c>
      <c r="P6115">
        <f t="shared" si="285"/>
        <v>2.2160000000000002</v>
      </c>
      <c r="Q6115">
        <f t="shared" si="286"/>
        <v>0.28399999999999981</v>
      </c>
      <c r="R6115">
        <f t="shared" si="287"/>
        <v>0.15625</v>
      </c>
    </row>
    <row r="6116" spans="1:18" x14ac:dyDescent="0.25">
      <c r="A6116" t="s">
        <v>169</v>
      </c>
      <c r="B6116" t="s">
        <v>9</v>
      </c>
      <c r="C6116" s="1">
        <v>44183</v>
      </c>
      <c r="D6116" s="1">
        <v>44365</v>
      </c>
      <c r="E6116" s="24">
        <v>182</v>
      </c>
      <c r="F6116">
        <v>0.5</v>
      </c>
      <c r="G6116">
        <v>2.8</v>
      </c>
      <c r="H6116">
        <v>1</v>
      </c>
      <c r="I6116" t="s">
        <v>21</v>
      </c>
      <c r="J6116">
        <v>136</v>
      </c>
      <c r="K6116">
        <v>25</v>
      </c>
      <c r="L6116">
        <v>160</v>
      </c>
      <c r="M6116" t="s">
        <v>170</v>
      </c>
      <c r="N6116" t="s">
        <v>26</v>
      </c>
      <c r="O6116" t="s">
        <v>171</v>
      </c>
      <c r="P6116">
        <f t="shared" si="285"/>
        <v>2.2160000000000002</v>
      </c>
      <c r="Q6116">
        <f t="shared" si="286"/>
        <v>0.58399999999999963</v>
      </c>
      <c r="R6116">
        <f t="shared" si="287"/>
        <v>0.15625</v>
      </c>
    </row>
    <row r="6117" spans="1:18" x14ac:dyDescent="0.25">
      <c r="A6117" t="s">
        <v>169</v>
      </c>
      <c r="B6117" t="s">
        <v>9</v>
      </c>
      <c r="C6117" s="1">
        <v>44183</v>
      </c>
      <c r="D6117" s="1">
        <v>44365</v>
      </c>
      <c r="E6117" s="24">
        <v>182</v>
      </c>
      <c r="F6117">
        <v>0.5</v>
      </c>
      <c r="G6117">
        <v>2.8</v>
      </c>
      <c r="H6117">
        <v>1</v>
      </c>
      <c r="I6117" t="s">
        <v>21</v>
      </c>
      <c r="J6117">
        <v>136</v>
      </c>
      <c r="K6117">
        <v>25</v>
      </c>
      <c r="L6117">
        <v>160</v>
      </c>
      <c r="M6117" t="s">
        <v>170</v>
      </c>
      <c r="N6117" t="s">
        <v>26</v>
      </c>
      <c r="O6117" t="s">
        <v>171</v>
      </c>
      <c r="P6117">
        <f t="shared" si="285"/>
        <v>2.2160000000000002</v>
      </c>
      <c r="Q6117">
        <f t="shared" si="286"/>
        <v>0.58399999999999963</v>
      </c>
      <c r="R6117">
        <f t="shared" si="287"/>
        <v>0.15625</v>
      </c>
    </row>
    <row r="6118" spans="1:18" x14ac:dyDescent="0.25">
      <c r="A6118" t="s">
        <v>169</v>
      </c>
      <c r="B6118" t="s">
        <v>9</v>
      </c>
      <c r="C6118" s="1">
        <v>44183</v>
      </c>
      <c r="D6118" s="1">
        <v>44365</v>
      </c>
      <c r="E6118" s="24">
        <v>182</v>
      </c>
      <c r="F6118">
        <v>0.5</v>
      </c>
      <c r="G6118">
        <v>3</v>
      </c>
      <c r="H6118">
        <v>1.1000000000000001</v>
      </c>
      <c r="I6118" t="s">
        <v>21</v>
      </c>
      <c r="J6118">
        <v>136</v>
      </c>
      <c r="K6118">
        <v>25</v>
      </c>
      <c r="L6118">
        <v>160</v>
      </c>
      <c r="M6118" t="s">
        <v>170</v>
      </c>
      <c r="N6118" t="s">
        <v>26</v>
      </c>
      <c r="O6118" t="s">
        <v>171</v>
      </c>
      <c r="P6118">
        <f t="shared" si="285"/>
        <v>2.2160000000000002</v>
      </c>
      <c r="Q6118">
        <f t="shared" si="286"/>
        <v>0.78399999999999981</v>
      </c>
      <c r="R6118">
        <f t="shared" si="287"/>
        <v>0.15625</v>
      </c>
    </row>
    <row r="6119" spans="1:18" x14ac:dyDescent="0.25">
      <c r="A6119" t="s">
        <v>169</v>
      </c>
      <c r="B6119" t="s">
        <v>9</v>
      </c>
      <c r="C6119" s="1">
        <v>44183</v>
      </c>
      <c r="D6119" s="1">
        <v>44365</v>
      </c>
      <c r="E6119" s="24">
        <v>182</v>
      </c>
      <c r="F6119">
        <v>0.5</v>
      </c>
      <c r="G6119">
        <v>3.5</v>
      </c>
      <c r="H6119">
        <v>1.2</v>
      </c>
      <c r="I6119" t="s">
        <v>21</v>
      </c>
      <c r="J6119">
        <v>136</v>
      </c>
      <c r="K6119">
        <v>25</v>
      </c>
      <c r="L6119">
        <v>160</v>
      </c>
      <c r="M6119" t="s">
        <v>170</v>
      </c>
      <c r="N6119" t="s">
        <v>26</v>
      </c>
      <c r="O6119" t="s">
        <v>171</v>
      </c>
      <c r="P6119">
        <f t="shared" si="285"/>
        <v>2.2160000000000002</v>
      </c>
      <c r="Q6119">
        <f t="shared" si="286"/>
        <v>1.2839999999999998</v>
      </c>
      <c r="R6119">
        <f t="shared" si="287"/>
        <v>0.15625</v>
      </c>
    </row>
    <row r="6120" spans="1:18" x14ac:dyDescent="0.25">
      <c r="A6120" t="s">
        <v>169</v>
      </c>
      <c r="B6120" t="s">
        <v>9</v>
      </c>
      <c r="C6120" s="1">
        <v>44183</v>
      </c>
      <c r="D6120" s="1">
        <v>44365</v>
      </c>
      <c r="E6120" s="24">
        <v>182</v>
      </c>
      <c r="F6120">
        <v>0.5</v>
      </c>
      <c r="G6120">
        <v>2.5</v>
      </c>
      <c r="H6120">
        <v>0.8</v>
      </c>
      <c r="I6120" t="s">
        <v>21</v>
      </c>
      <c r="J6120">
        <v>136</v>
      </c>
      <c r="K6120">
        <v>25</v>
      </c>
      <c r="L6120">
        <v>160</v>
      </c>
      <c r="M6120" t="s">
        <v>170</v>
      </c>
      <c r="N6120" t="s">
        <v>26</v>
      </c>
      <c r="O6120" t="s">
        <v>171</v>
      </c>
      <c r="P6120">
        <f t="shared" si="285"/>
        <v>2.2160000000000002</v>
      </c>
      <c r="Q6120">
        <f t="shared" si="286"/>
        <v>0.28399999999999981</v>
      </c>
      <c r="R6120">
        <f t="shared" si="287"/>
        <v>0.15625</v>
      </c>
    </row>
    <row r="6121" spans="1:18" x14ac:dyDescent="0.25">
      <c r="A6121" t="s">
        <v>169</v>
      </c>
      <c r="B6121" t="s">
        <v>9</v>
      </c>
      <c r="C6121" s="1">
        <v>44183</v>
      </c>
      <c r="D6121" s="1">
        <v>44365</v>
      </c>
      <c r="E6121" s="24">
        <v>182</v>
      </c>
      <c r="F6121">
        <v>0.5</v>
      </c>
      <c r="G6121">
        <v>2.7</v>
      </c>
      <c r="H6121">
        <v>0.8</v>
      </c>
      <c r="I6121" t="s">
        <v>21</v>
      </c>
      <c r="J6121">
        <v>136</v>
      </c>
      <c r="K6121">
        <v>25</v>
      </c>
      <c r="L6121">
        <v>160</v>
      </c>
      <c r="M6121" t="s">
        <v>170</v>
      </c>
      <c r="N6121" t="s">
        <v>26</v>
      </c>
      <c r="O6121" t="s">
        <v>171</v>
      </c>
      <c r="P6121">
        <f t="shared" si="285"/>
        <v>2.2160000000000002</v>
      </c>
      <c r="Q6121">
        <f t="shared" si="286"/>
        <v>0.48399999999999999</v>
      </c>
      <c r="R6121">
        <f t="shared" si="287"/>
        <v>0.15625</v>
      </c>
    </row>
    <row r="6122" spans="1:18" x14ac:dyDescent="0.25">
      <c r="A6122" t="s">
        <v>169</v>
      </c>
      <c r="B6122" t="s">
        <v>9</v>
      </c>
      <c r="C6122" s="1">
        <v>44183</v>
      </c>
      <c r="D6122" s="1">
        <v>44365</v>
      </c>
      <c r="E6122" s="24">
        <v>182</v>
      </c>
      <c r="F6122">
        <v>0.5</v>
      </c>
      <c r="G6122">
        <v>2.8</v>
      </c>
      <c r="H6122">
        <v>0.9</v>
      </c>
      <c r="I6122" t="s">
        <v>21</v>
      </c>
      <c r="J6122">
        <v>136</v>
      </c>
      <c r="K6122">
        <v>25</v>
      </c>
      <c r="L6122">
        <v>160</v>
      </c>
      <c r="M6122" t="s">
        <v>170</v>
      </c>
      <c r="N6122" t="s">
        <v>26</v>
      </c>
      <c r="O6122" t="s">
        <v>171</v>
      </c>
      <c r="P6122">
        <f t="shared" si="285"/>
        <v>2.2160000000000002</v>
      </c>
      <c r="Q6122">
        <f t="shared" si="286"/>
        <v>0.58399999999999963</v>
      </c>
      <c r="R6122">
        <f t="shared" si="287"/>
        <v>0.15625</v>
      </c>
    </row>
    <row r="6123" spans="1:18" x14ac:dyDescent="0.25">
      <c r="A6123" t="s">
        <v>169</v>
      </c>
      <c r="B6123" t="s">
        <v>9</v>
      </c>
      <c r="C6123" s="1">
        <v>44183</v>
      </c>
      <c r="D6123" s="1">
        <v>44365</v>
      </c>
      <c r="E6123" s="24">
        <v>182</v>
      </c>
      <c r="F6123">
        <v>0.5</v>
      </c>
      <c r="G6123">
        <v>3.3</v>
      </c>
      <c r="H6123">
        <v>1.2</v>
      </c>
      <c r="I6123" t="s">
        <v>21</v>
      </c>
      <c r="J6123">
        <v>136</v>
      </c>
      <c r="K6123">
        <v>25</v>
      </c>
      <c r="L6123">
        <v>160</v>
      </c>
      <c r="M6123" t="s">
        <v>170</v>
      </c>
      <c r="N6123" t="s">
        <v>26</v>
      </c>
      <c r="O6123" t="s">
        <v>171</v>
      </c>
      <c r="P6123">
        <f t="shared" si="285"/>
        <v>2.2160000000000002</v>
      </c>
      <c r="Q6123">
        <f t="shared" si="286"/>
        <v>1.0839999999999996</v>
      </c>
      <c r="R6123">
        <f t="shared" si="287"/>
        <v>0.15625</v>
      </c>
    </row>
    <row r="6124" spans="1:18" x14ac:dyDescent="0.25">
      <c r="A6124" t="s">
        <v>169</v>
      </c>
      <c r="B6124" t="s">
        <v>9</v>
      </c>
      <c r="C6124" s="1">
        <v>44183</v>
      </c>
      <c r="D6124" s="1">
        <v>44365</v>
      </c>
      <c r="E6124" s="24">
        <v>182</v>
      </c>
      <c r="F6124">
        <v>0.5</v>
      </c>
      <c r="G6124">
        <v>2.2999999999999998</v>
      </c>
      <c r="H6124">
        <v>0.8</v>
      </c>
      <c r="I6124" t="s">
        <v>21</v>
      </c>
      <c r="J6124">
        <v>136</v>
      </c>
      <c r="K6124">
        <v>25</v>
      </c>
      <c r="L6124">
        <v>160</v>
      </c>
      <c r="M6124" t="s">
        <v>170</v>
      </c>
      <c r="N6124" t="s">
        <v>26</v>
      </c>
      <c r="O6124" t="s">
        <v>171</v>
      </c>
      <c r="P6124">
        <f t="shared" si="285"/>
        <v>2.2160000000000002</v>
      </c>
      <c r="Q6124">
        <f t="shared" si="286"/>
        <v>8.3999999999999631E-2</v>
      </c>
      <c r="R6124">
        <f t="shared" si="287"/>
        <v>0.15625</v>
      </c>
    </row>
    <row r="6125" spans="1:18" x14ac:dyDescent="0.25">
      <c r="A6125" t="s">
        <v>169</v>
      </c>
      <c r="B6125" t="s">
        <v>9</v>
      </c>
      <c r="C6125" s="1">
        <v>44183</v>
      </c>
      <c r="D6125" s="1">
        <v>44365</v>
      </c>
      <c r="E6125" s="24">
        <v>182</v>
      </c>
      <c r="F6125">
        <v>0.5</v>
      </c>
      <c r="G6125">
        <v>2.2999999999999998</v>
      </c>
      <c r="H6125">
        <v>0.8</v>
      </c>
      <c r="I6125" t="s">
        <v>21</v>
      </c>
      <c r="J6125">
        <v>136</v>
      </c>
      <c r="K6125">
        <v>25</v>
      </c>
      <c r="L6125">
        <v>160</v>
      </c>
      <c r="M6125" t="s">
        <v>170</v>
      </c>
      <c r="N6125" t="s">
        <v>26</v>
      </c>
      <c r="O6125" t="s">
        <v>171</v>
      </c>
      <c r="P6125">
        <f t="shared" si="285"/>
        <v>2.2160000000000002</v>
      </c>
      <c r="Q6125">
        <f t="shared" si="286"/>
        <v>8.3999999999999631E-2</v>
      </c>
      <c r="R6125">
        <f t="shared" si="287"/>
        <v>0.15625</v>
      </c>
    </row>
    <row r="6126" spans="1:18" x14ac:dyDescent="0.25">
      <c r="A6126" t="s">
        <v>172</v>
      </c>
      <c r="B6126" t="s">
        <v>9</v>
      </c>
      <c r="C6126" s="1">
        <v>44187</v>
      </c>
      <c r="D6126" s="1">
        <v>44369</v>
      </c>
      <c r="E6126" s="24">
        <v>182</v>
      </c>
      <c r="F6126">
        <v>0.5</v>
      </c>
      <c r="G6126">
        <v>3.3</v>
      </c>
      <c r="H6126">
        <v>1.2</v>
      </c>
      <c r="I6126" t="s">
        <v>21</v>
      </c>
      <c r="J6126">
        <v>434</v>
      </c>
      <c r="K6126">
        <v>10</v>
      </c>
      <c r="L6126">
        <v>160</v>
      </c>
      <c r="M6126" t="s">
        <v>173</v>
      </c>
      <c r="N6126" t="s">
        <v>27</v>
      </c>
      <c r="O6126" t="s">
        <v>166</v>
      </c>
      <c r="P6126">
        <f t="shared" si="285"/>
        <v>2.2160000000000002</v>
      </c>
      <c r="Q6126">
        <f t="shared" si="286"/>
        <v>1.0839999999999996</v>
      </c>
      <c r="R6126">
        <f t="shared" si="287"/>
        <v>6.25E-2</v>
      </c>
    </row>
    <row r="6127" spans="1:18" x14ac:dyDescent="0.25">
      <c r="A6127" t="s">
        <v>172</v>
      </c>
      <c r="B6127" t="s">
        <v>9</v>
      </c>
      <c r="C6127" s="1">
        <v>44187</v>
      </c>
      <c r="D6127" s="1">
        <v>44369</v>
      </c>
      <c r="E6127" s="24">
        <v>182</v>
      </c>
      <c r="F6127">
        <v>0.5</v>
      </c>
      <c r="G6127">
        <v>3</v>
      </c>
      <c r="H6127">
        <v>1.1000000000000001</v>
      </c>
      <c r="I6127" t="s">
        <v>21</v>
      </c>
      <c r="J6127">
        <v>434</v>
      </c>
      <c r="K6127">
        <v>10</v>
      </c>
      <c r="L6127">
        <v>160</v>
      </c>
      <c r="M6127" t="s">
        <v>173</v>
      </c>
      <c r="N6127" t="s">
        <v>27</v>
      </c>
      <c r="O6127" t="s">
        <v>166</v>
      </c>
      <c r="P6127">
        <f t="shared" si="285"/>
        <v>2.2160000000000002</v>
      </c>
      <c r="Q6127">
        <f t="shared" si="286"/>
        <v>0.78399999999999981</v>
      </c>
      <c r="R6127">
        <f t="shared" si="287"/>
        <v>6.25E-2</v>
      </c>
    </row>
    <row r="6128" spans="1:18" x14ac:dyDescent="0.25">
      <c r="A6128" t="s">
        <v>172</v>
      </c>
      <c r="B6128" t="s">
        <v>9</v>
      </c>
      <c r="C6128" s="1">
        <v>44187</v>
      </c>
      <c r="D6128" s="1">
        <v>44369</v>
      </c>
      <c r="E6128" s="24">
        <v>182</v>
      </c>
      <c r="F6128">
        <v>0.5</v>
      </c>
      <c r="G6128">
        <v>3</v>
      </c>
      <c r="H6128">
        <v>1.1000000000000001</v>
      </c>
      <c r="I6128" t="s">
        <v>21</v>
      </c>
      <c r="J6128">
        <v>434</v>
      </c>
      <c r="K6128">
        <v>10</v>
      </c>
      <c r="L6128">
        <v>160</v>
      </c>
      <c r="M6128" t="s">
        <v>173</v>
      </c>
      <c r="N6128" t="s">
        <v>27</v>
      </c>
      <c r="O6128" t="s">
        <v>166</v>
      </c>
      <c r="P6128">
        <f t="shared" si="285"/>
        <v>2.2160000000000002</v>
      </c>
      <c r="Q6128">
        <f t="shared" si="286"/>
        <v>0.78399999999999981</v>
      </c>
      <c r="R6128">
        <f t="shared" si="287"/>
        <v>6.25E-2</v>
      </c>
    </row>
    <row r="6129" spans="1:18" x14ac:dyDescent="0.25">
      <c r="A6129" t="s">
        <v>172</v>
      </c>
      <c r="B6129" t="s">
        <v>9</v>
      </c>
      <c r="C6129" s="1">
        <v>44187</v>
      </c>
      <c r="D6129" s="1">
        <v>44369</v>
      </c>
      <c r="E6129" s="24">
        <v>182</v>
      </c>
      <c r="F6129">
        <v>0.5</v>
      </c>
      <c r="G6129">
        <v>3.4</v>
      </c>
      <c r="H6129">
        <v>1.3</v>
      </c>
      <c r="I6129" t="s">
        <v>21</v>
      </c>
      <c r="J6129">
        <v>434</v>
      </c>
      <c r="K6129">
        <v>10</v>
      </c>
      <c r="L6129">
        <v>160</v>
      </c>
      <c r="M6129" t="s">
        <v>173</v>
      </c>
      <c r="N6129" t="s">
        <v>27</v>
      </c>
      <c r="O6129" t="s">
        <v>166</v>
      </c>
      <c r="P6129">
        <f t="shared" si="285"/>
        <v>2.2160000000000002</v>
      </c>
      <c r="Q6129">
        <f t="shared" si="286"/>
        <v>1.1839999999999997</v>
      </c>
      <c r="R6129">
        <f t="shared" si="287"/>
        <v>6.25E-2</v>
      </c>
    </row>
    <row r="6130" spans="1:18" x14ac:dyDescent="0.25">
      <c r="A6130" t="s">
        <v>172</v>
      </c>
      <c r="B6130" t="s">
        <v>9</v>
      </c>
      <c r="C6130" s="1">
        <v>44187</v>
      </c>
      <c r="D6130" s="1">
        <v>44369</v>
      </c>
      <c r="E6130" s="24">
        <v>182</v>
      </c>
      <c r="F6130">
        <v>0.5</v>
      </c>
      <c r="G6130">
        <v>3.7</v>
      </c>
      <c r="H6130">
        <v>1.3</v>
      </c>
      <c r="I6130" t="s">
        <v>21</v>
      </c>
      <c r="J6130">
        <v>434</v>
      </c>
      <c r="K6130">
        <v>10</v>
      </c>
      <c r="L6130">
        <v>160</v>
      </c>
      <c r="M6130" t="s">
        <v>173</v>
      </c>
      <c r="N6130" t="s">
        <v>27</v>
      </c>
      <c r="O6130" t="s">
        <v>166</v>
      </c>
      <c r="P6130">
        <f t="shared" si="285"/>
        <v>2.2160000000000002</v>
      </c>
      <c r="Q6130">
        <f t="shared" si="286"/>
        <v>1.484</v>
      </c>
      <c r="R6130">
        <f t="shared" si="287"/>
        <v>6.25E-2</v>
      </c>
    </row>
    <row r="6131" spans="1:18" x14ac:dyDescent="0.25">
      <c r="A6131" t="s">
        <v>172</v>
      </c>
      <c r="B6131" t="s">
        <v>9</v>
      </c>
      <c r="C6131" s="1">
        <v>44187</v>
      </c>
      <c r="D6131" s="1">
        <v>44369</v>
      </c>
      <c r="E6131" s="24">
        <v>182</v>
      </c>
      <c r="F6131">
        <v>0.5</v>
      </c>
      <c r="G6131">
        <v>3.5</v>
      </c>
      <c r="H6131">
        <v>1.3</v>
      </c>
      <c r="I6131" t="s">
        <v>21</v>
      </c>
      <c r="J6131">
        <v>434</v>
      </c>
      <c r="K6131">
        <v>10</v>
      </c>
      <c r="L6131">
        <v>160</v>
      </c>
      <c r="M6131" t="s">
        <v>173</v>
      </c>
      <c r="N6131" t="s">
        <v>27</v>
      </c>
      <c r="O6131" t="s">
        <v>166</v>
      </c>
      <c r="P6131">
        <f t="shared" si="285"/>
        <v>2.2160000000000002</v>
      </c>
      <c r="Q6131">
        <f t="shared" si="286"/>
        <v>1.2839999999999998</v>
      </c>
      <c r="R6131">
        <f t="shared" si="287"/>
        <v>6.25E-2</v>
      </c>
    </row>
    <row r="6132" spans="1:18" x14ac:dyDescent="0.25">
      <c r="A6132" t="s">
        <v>172</v>
      </c>
      <c r="B6132" t="s">
        <v>9</v>
      </c>
      <c r="C6132" s="1">
        <v>44187</v>
      </c>
      <c r="D6132" s="1">
        <v>44369</v>
      </c>
      <c r="E6132" s="24">
        <v>182</v>
      </c>
      <c r="F6132">
        <v>0.5</v>
      </c>
      <c r="G6132">
        <v>3.5</v>
      </c>
      <c r="H6132">
        <v>1.2</v>
      </c>
      <c r="I6132" t="s">
        <v>21</v>
      </c>
      <c r="J6132">
        <v>434</v>
      </c>
      <c r="K6132">
        <v>10</v>
      </c>
      <c r="L6132">
        <v>160</v>
      </c>
      <c r="M6132" t="s">
        <v>173</v>
      </c>
      <c r="N6132" t="s">
        <v>27</v>
      </c>
      <c r="O6132" t="s">
        <v>166</v>
      </c>
      <c r="P6132">
        <f t="shared" si="285"/>
        <v>2.2160000000000002</v>
      </c>
      <c r="Q6132">
        <f t="shared" si="286"/>
        <v>1.2839999999999998</v>
      </c>
      <c r="R6132">
        <f t="shared" si="287"/>
        <v>6.25E-2</v>
      </c>
    </row>
    <row r="6133" spans="1:18" x14ac:dyDescent="0.25">
      <c r="A6133" t="s">
        <v>172</v>
      </c>
      <c r="B6133" t="s">
        <v>9</v>
      </c>
      <c r="C6133" s="1">
        <v>44187</v>
      </c>
      <c r="D6133" s="1">
        <v>44369</v>
      </c>
      <c r="E6133" s="24">
        <v>182</v>
      </c>
      <c r="F6133">
        <v>0.5</v>
      </c>
      <c r="G6133">
        <v>4</v>
      </c>
      <c r="H6133">
        <v>1.4</v>
      </c>
      <c r="I6133" t="s">
        <v>21</v>
      </c>
      <c r="J6133">
        <v>434</v>
      </c>
      <c r="K6133">
        <v>10</v>
      </c>
      <c r="L6133">
        <v>160</v>
      </c>
      <c r="M6133" t="s">
        <v>173</v>
      </c>
      <c r="N6133" t="s">
        <v>27</v>
      </c>
      <c r="O6133" t="s">
        <v>166</v>
      </c>
      <c r="P6133">
        <f t="shared" si="285"/>
        <v>2.2160000000000002</v>
      </c>
      <c r="Q6133">
        <f t="shared" si="286"/>
        <v>1.7839999999999998</v>
      </c>
      <c r="R6133">
        <f t="shared" si="287"/>
        <v>6.25E-2</v>
      </c>
    </row>
    <row r="6134" spans="1:18" x14ac:dyDescent="0.25">
      <c r="A6134" t="s">
        <v>172</v>
      </c>
      <c r="B6134" t="s">
        <v>9</v>
      </c>
      <c r="C6134" s="1">
        <v>44187</v>
      </c>
      <c r="D6134" s="1">
        <v>44369</v>
      </c>
      <c r="E6134" s="24">
        <v>182</v>
      </c>
      <c r="F6134">
        <v>0.5</v>
      </c>
      <c r="G6134">
        <v>3.4</v>
      </c>
      <c r="H6134">
        <v>1.3</v>
      </c>
      <c r="I6134" t="s">
        <v>21</v>
      </c>
      <c r="J6134">
        <v>434</v>
      </c>
      <c r="K6134">
        <v>10</v>
      </c>
      <c r="L6134">
        <v>160</v>
      </c>
      <c r="M6134" t="s">
        <v>173</v>
      </c>
      <c r="N6134" t="s">
        <v>27</v>
      </c>
      <c r="O6134" t="s">
        <v>166</v>
      </c>
      <c r="P6134">
        <f t="shared" si="285"/>
        <v>2.2160000000000002</v>
      </c>
      <c r="Q6134">
        <f t="shared" si="286"/>
        <v>1.1839999999999997</v>
      </c>
      <c r="R6134">
        <f t="shared" si="287"/>
        <v>6.25E-2</v>
      </c>
    </row>
    <row r="6135" spans="1:18" x14ac:dyDescent="0.25">
      <c r="A6135" t="s">
        <v>172</v>
      </c>
      <c r="B6135" t="s">
        <v>9</v>
      </c>
      <c r="C6135" s="1">
        <v>44187</v>
      </c>
      <c r="D6135" s="1">
        <v>44369</v>
      </c>
      <c r="E6135" s="24">
        <v>182</v>
      </c>
      <c r="F6135">
        <v>0.5</v>
      </c>
      <c r="G6135">
        <v>3.4</v>
      </c>
      <c r="H6135">
        <v>1.2</v>
      </c>
      <c r="I6135" t="s">
        <v>21</v>
      </c>
      <c r="J6135">
        <v>434</v>
      </c>
      <c r="K6135">
        <v>10</v>
      </c>
      <c r="L6135">
        <v>160</v>
      </c>
      <c r="M6135" t="s">
        <v>173</v>
      </c>
      <c r="N6135" t="s">
        <v>27</v>
      </c>
      <c r="O6135" t="s">
        <v>166</v>
      </c>
      <c r="P6135">
        <f t="shared" si="285"/>
        <v>2.2160000000000002</v>
      </c>
      <c r="Q6135">
        <f t="shared" si="286"/>
        <v>1.1839999999999997</v>
      </c>
      <c r="R6135">
        <f t="shared" si="287"/>
        <v>6.25E-2</v>
      </c>
    </row>
    <row r="6136" spans="1:18" x14ac:dyDescent="0.25">
      <c r="A6136" t="s">
        <v>174</v>
      </c>
      <c r="B6136" t="s">
        <v>9</v>
      </c>
      <c r="C6136" s="1">
        <v>44196</v>
      </c>
      <c r="D6136" s="1">
        <v>44378</v>
      </c>
      <c r="E6136" s="24">
        <v>182</v>
      </c>
      <c r="F6136">
        <v>0.5</v>
      </c>
      <c r="G6136">
        <v>4.4000000000000004</v>
      </c>
      <c r="H6136">
        <v>1.7</v>
      </c>
      <c r="I6136" t="s">
        <v>21</v>
      </c>
      <c r="J6136">
        <v>438</v>
      </c>
      <c r="K6136">
        <v>10</v>
      </c>
      <c r="L6136">
        <v>160</v>
      </c>
      <c r="M6136" t="s">
        <v>175</v>
      </c>
      <c r="N6136" t="s">
        <v>29</v>
      </c>
      <c r="O6136" t="s">
        <v>166</v>
      </c>
      <c r="P6136">
        <f t="shared" si="285"/>
        <v>2.2160000000000002</v>
      </c>
      <c r="Q6136">
        <f t="shared" si="286"/>
        <v>2.1840000000000002</v>
      </c>
      <c r="R6136">
        <f t="shared" si="287"/>
        <v>6.25E-2</v>
      </c>
    </row>
    <row r="6137" spans="1:18" x14ac:dyDescent="0.25">
      <c r="A6137" t="s">
        <v>174</v>
      </c>
      <c r="B6137" t="s">
        <v>9</v>
      </c>
      <c r="C6137" s="1">
        <v>44196</v>
      </c>
      <c r="D6137" s="1">
        <v>44378</v>
      </c>
      <c r="E6137" s="24">
        <v>182</v>
      </c>
      <c r="F6137">
        <v>0.5</v>
      </c>
      <c r="G6137">
        <v>3</v>
      </c>
      <c r="H6137">
        <v>1.2</v>
      </c>
      <c r="I6137" t="s">
        <v>21</v>
      </c>
      <c r="J6137">
        <v>438</v>
      </c>
      <c r="K6137">
        <v>10</v>
      </c>
      <c r="L6137">
        <v>160</v>
      </c>
      <c r="M6137" t="s">
        <v>175</v>
      </c>
      <c r="N6137" t="s">
        <v>29</v>
      </c>
      <c r="O6137" t="s">
        <v>166</v>
      </c>
      <c r="P6137">
        <f t="shared" si="285"/>
        <v>2.2160000000000002</v>
      </c>
      <c r="Q6137">
        <f t="shared" si="286"/>
        <v>0.78399999999999981</v>
      </c>
      <c r="R6137">
        <f t="shared" si="287"/>
        <v>6.25E-2</v>
      </c>
    </row>
    <row r="6138" spans="1:18" x14ac:dyDescent="0.25">
      <c r="A6138" t="s">
        <v>174</v>
      </c>
      <c r="B6138" t="s">
        <v>9</v>
      </c>
      <c r="C6138" s="1">
        <v>44196</v>
      </c>
      <c r="D6138" s="1">
        <v>44378</v>
      </c>
      <c r="E6138" s="24">
        <v>182</v>
      </c>
      <c r="F6138">
        <v>0.5</v>
      </c>
      <c r="G6138">
        <v>3.8</v>
      </c>
      <c r="H6138">
        <v>1.5</v>
      </c>
      <c r="I6138" t="s">
        <v>21</v>
      </c>
      <c r="J6138">
        <v>438</v>
      </c>
      <c r="K6138">
        <v>10</v>
      </c>
      <c r="L6138">
        <v>160</v>
      </c>
      <c r="M6138" t="s">
        <v>175</v>
      </c>
      <c r="N6138" t="s">
        <v>29</v>
      </c>
      <c r="O6138" t="s">
        <v>166</v>
      </c>
      <c r="P6138">
        <f t="shared" si="285"/>
        <v>2.2160000000000002</v>
      </c>
      <c r="Q6138">
        <f t="shared" si="286"/>
        <v>1.5839999999999996</v>
      </c>
      <c r="R6138">
        <f t="shared" si="287"/>
        <v>6.25E-2</v>
      </c>
    </row>
    <row r="6139" spans="1:18" x14ac:dyDescent="0.25">
      <c r="A6139" t="s">
        <v>174</v>
      </c>
      <c r="B6139" t="s">
        <v>9</v>
      </c>
      <c r="C6139" s="1">
        <v>44196</v>
      </c>
      <c r="D6139" s="1">
        <v>44378</v>
      </c>
      <c r="E6139" s="24">
        <v>182</v>
      </c>
      <c r="F6139">
        <v>0.5</v>
      </c>
      <c r="G6139">
        <v>3.6</v>
      </c>
      <c r="H6139">
        <v>1.4</v>
      </c>
      <c r="I6139" t="s">
        <v>21</v>
      </c>
      <c r="J6139">
        <v>438</v>
      </c>
      <c r="K6139">
        <v>10</v>
      </c>
      <c r="L6139">
        <v>160</v>
      </c>
      <c r="M6139" t="s">
        <v>175</v>
      </c>
      <c r="N6139" t="s">
        <v>29</v>
      </c>
      <c r="O6139" t="s">
        <v>166</v>
      </c>
      <c r="P6139">
        <f t="shared" si="285"/>
        <v>2.2160000000000002</v>
      </c>
      <c r="Q6139">
        <f t="shared" si="286"/>
        <v>1.3839999999999999</v>
      </c>
      <c r="R6139">
        <f t="shared" si="287"/>
        <v>6.25E-2</v>
      </c>
    </row>
    <row r="6140" spans="1:18" x14ac:dyDescent="0.25">
      <c r="A6140" t="s">
        <v>174</v>
      </c>
      <c r="B6140" t="s">
        <v>9</v>
      </c>
      <c r="C6140" s="1">
        <v>44196</v>
      </c>
      <c r="D6140" s="1">
        <v>44378</v>
      </c>
      <c r="E6140" s="24">
        <v>182</v>
      </c>
      <c r="F6140">
        <v>0.5</v>
      </c>
      <c r="G6140">
        <v>3</v>
      </c>
      <c r="H6140">
        <v>1</v>
      </c>
      <c r="I6140" t="s">
        <v>21</v>
      </c>
      <c r="J6140">
        <v>438</v>
      </c>
      <c r="K6140">
        <v>10</v>
      </c>
      <c r="L6140">
        <v>160</v>
      </c>
      <c r="M6140" t="s">
        <v>175</v>
      </c>
      <c r="N6140" t="s">
        <v>29</v>
      </c>
      <c r="O6140" t="s">
        <v>166</v>
      </c>
      <c r="P6140">
        <f t="shared" si="285"/>
        <v>2.2160000000000002</v>
      </c>
      <c r="Q6140">
        <f t="shared" si="286"/>
        <v>0.78399999999999981</v>
      </c>
      <c r="R6140">
        <f t="shared" si="287"/>
        <v>6.25E-2</v>
      </c>
    </row>
    <row r="6141" spans="1:18" x14ac:dyDescent="0.25">
      <c r="A6141" t="s">
        <v>174</v>
      </c>
      <c r="B6141" t="s">
        <v>9</v>
      </c>
      <c r="C6141" s="1">
        <v>44196</v>
      </c>
      <c r="D6141" s="1">
        <v>44378</v>
      </c>
      <c r="E6141" s="24">
        <v>182</v>
      </c>
      <c r="F6141">
        <v>0.5</v>
      </c>
      <c r="G6141">
        <v>3.4</v>
      </c>
      <c r="H6141">
        <v>1.3</v>
      </c>
      <c r="I6141" t="s">
        <v>21</v>
      </c>
      <c r="J6141">
        <v>438</v>
      </c>
      <c r="K6141">
        <v>10</v>
      </c>
      <c r="L6141">
        <v>160</v>
      </c>
      <c r="M6141" t="s">
        <v>175</v>
      </c>
      <c r="N6141" t="s">
        <v>29</v>
      </c>
      <c r="O6141" t="s">
        <v>166</v>
      </c>
      <c r="P6141">
        <f t="shared" si="285"/>
        <v>2.2160000000000002</v>
      </c>
      <c r="Q6141">
        <f t="shared" si="286"/>
        <v>1.1839999999999997</v>
      </c>
      <c r="R6141">
        <f t="shared" si="287"/>
        <v>6.25E-2</v>
      </c>
    </row>
    <row r="6142" spans="1:18" x14ac:dyDescent="0.25">
      <c r="A6142" t="s">
        <v>174</v>
      </c>
      <c r="B6142" t="s">
        <v>9</v>
      </c>
      <c r="C6142" s="1">
        <v>44196</v>
      </c>
      <c r="D6142" s="1">
        <v>44378</v>
      </c>
      <c r="E6142" s="24">
        <v>182</v>
      </c>
      <c r="F6142">
        <v>0.5</v>
      </c>
      <c r="G6142">
        <v>3.6</v>
      </c>
      <c r="H6142">
        <v>1.4</v>
      </c>
      <c r="I6142" t="s">
        <v>21</v>
      </c>
      <c r="J6142">
        <v>438</v>
      </c>
      <c r="K6142">
        <v>10</v>
      </c>
      <c r="L6142">
        <v>160</v>
      </c>
      <c r="M6142" t="s">
        <v>175</v>
      </c>
      <c r="N6142" t="s">
        <v>29</v>
      </c>
      <c r="O6142" t="s">
        <v>166</v>
      </c>
      <c r="P6142">
        <f t="shared" si="285"/>
        <v>2.2160000000000002</v>
      </c>
      <c r="Q6142">
        <f t="shared" si="286"/>
        <v>1.3839999999999999</v>
      </c>
      <c r="R6142">
        <f t="shared" si="287"/>
        <v>6.25E-2</v>
      </c>
    </row>
    <row r="6143" spans="1:18" x14ac:dyDescent="0.25">
      <c r="A6143" t="s">
        <v>174</v>
      </c>
      <c r="B6143" t="s">
        <v>9</v>
      </c>
      <c r="C6143" s="1">
        <v>44196</v>
      </c>
      <c r="D6143" s="1">
        <v>44378</v>
      </c>
      <c r="E6143" s="24">
        <v>182</v>
      </c>
      <c r="F6143">
        <v>0.5</v>
      </c>
      <c r="G6143">
        <v>3.4</v>
      </c>
      <c r="H6143">
        <v>1.2</v>
      </c>
      <c r="I6143" t="s">
        <v>21</v>
      </c>
      <c r="J6143">
        <v>438</v>
      </c>
      <c r="K6143">
        <v>10</v>
      </c>
      <c r="L6143">
        <v>160</v>
      </c>
      <c r="M6143" t="s">
        <v>175</v>
      </c>
      <c r="N6143" t="s">
        <v>29</v>
      </c>
      <c r="O6143" t="s">
        <v>166</v>
      </c>
      <c r="P6143">
        <f t="shared" si="285"/>
        <v>2.2160000000000002</v>
      </c>
      <c r="Q6143">
        <f t="shared" si="286"/>
        <v>1.1839999999999997</v>
      </c>
      <c r="R6143">
        <f t="shared" si="287"/>
        <v>6.25E-2</v>
      </c>
    </row>
    <row r="6144" spans="1:18" x14ac:dyDescent="0.25">
      <c r="A6144" t="s">
        <v>174</v>
      </c>
      <c r="B6144" t="s">
        <v>9</v>
      </c>
      <c r="C6144" s="1">
        <v>44196</v>
      </c>
      <c r="D6144" s="1">
        <v>44378</v>
      </c>
      <c r="E6144" s="24">
        <v>182</v>
      </c>
      <c r="F6144">
        <v>0.5</v>
      </c>
      <c r="G6144">
        <v>2.9</v>
      </c>
      <c r="H6144">
        <v>1.1000000000000001</v>
      </c>
      <c r="I6144" t="s">
        <v>21</v>
      </c>
      <c r="J6144">
        <v>438</v>
      </c>
      <c r="K6144">
        <v>10</v>
      </c>
      <c r="L6144">
        <v>160</v>
      </c>
      <c r="M6144" t="s">
        <v>175</v>
      </c>
      <c r="N6144" t="s">
        <v>29</v>
      </c>
      <c r="O6144" t="s">
        <v>166</v>
      </c>
      <c r="P6144">
        <f t="shared" si="285"/>
        <v>2.2160000000000002</v>
      </c>
      <c r="Q6144">
        <f t="shared" si="286"/>
        <v>0.68399999999999972</v>
      </c>
      <c r="R6144">
        <f t="shared" si="287"/>
        <v>6.25E-2</v>
      </c>
    </row>
    <row r="6145" spans="1:18" x14ac:dyDescent="0.25">
      <c r="A6145" t="s">
        <v>174</v>
      </c>
      <c r="B6145" t="s">
        <v>9</v>
      </c>
      <c r="C6145" s="1">
        <v>44196</v>
      </c>
      <c r="D6145" s="1">
        <v>44378</v>
      </c>
      <c r="E6145" s="24">
        <v>182</v>
      </c>
      <c r="F6145">
        <v>0.5</v>
      </c>
      <c r="G6145">
        <v>3.3</v>
      </c>
      <c r="H6145">
        <v>1.2</v>
      </c>
      <c r="I6145" t="s">
        <v>21</v>
      </c>
      <c r="J6145">
        <v>438</v>
      </c>
      <c r="K6145">
        <v>10</v>
      </c>
      <c r="L6145">
        <v>160</v>
      </c>
      <c r="M6145" t="s">
        <v>175</v>
      </c>
      <c r="N6145" t="s">
        <v>29</v>
      </c>
      <c r="O6145" t="s">
        <v>166</v>
      </c>
      <c r="P6145">
        <f t="shared" si="285"/>
        <v>2.2160000000000002</v>
      </c>
      <c r="Q6145">
        <f t="shared" si="286"/>
        <v>1.0839999999999996</v>
      </c>
      <c r="R6145">
        <f t="shared" si="287"/>
        <v>6.25E-2</v>
      </c>
    </row>
    <row r="6146" spans="1:18" x14ac:dyDescent="0.25">
      <c r="A6146" t="s">
        <v>176</v>
      </c>
      <c r="B6146" t="s">
        <v>9</v>
      </c>
      <c r="C6146" s="1">
        <v>44214</v>
      </c>
      <c r="D6146" s="1">
        <v>44395</v>
      </c>
      <c r="E6146" s="24">
        <v>181</v>
      </c>
      <c r="F6146">
        <v>0.5</v>
      </c>
      <c r="G6146">
        <v>1.9</v>
      </c>
      <c r="H6146">
        <v>0.7</v>
      </c>
      <c r="I6146" t="s">
        <v>21</v>
      </c>
      <c r="J6146">
        <v>281</v>
      </c>
      <c r="K6146">
        <v>43</v>
      </c>
      <c r="L6146">
        <v>160</v>
      </c>
      <c r="M6146" t="s">
        <v>177</v>
      </c>
      <c r="N6146" t="s">
        <v>26</v>
      </c>
      <c r="O6146" t="s">
        <v>171</v>
      </c>
      <c r="P6146">
        <f t="shared" si="285"/>
        <v>2.2130000000000001</v>
      </c>
      <c r="Q6146">
        <f t="shared" si="286"/>
        <v>-0.31300000000000017</v>
      </c>
      <c r="R6146">
        <f t="shared" si="287"/>
        <v>0.26874999999999999</v>
      </c>
    </row>
    <row r="6147" spans="1:18" x14ac:dyDescent="0.25">
      <c r="A6147" t="s">
        <v>176</v>
      </c>
      <c r="B6147" t="s">
        <v>9</v>
      </c>
      <c r="C6147" s="1">
        <v>44214</v>
      </c>
      <c r="D6147" s="1">
        <v>44395</v>
      </c>
      <c r="E6147" s="24">
        <v>181</v>
      </c>
      <c r="F6147">
        <v>0.5</v>
      </c>
      <c r="G6147">
        <v>3.4</v>
      </c>
      <c r="H6147">
        <v>1.2</v>
      </c>
      <c r="I6147" t="s">
        <v>21</v>
      </c>
      <c r="J6147">
        <v>281</v>
      </c>
      <c r="K6147">
        <v>43</v>
      </c>
      <c r="L6147">
        <v>160</v>
      </c>
      <c r="M6147" t="s">
        <v>177</v>
      </c>
      <c r="N6147" t="s">
        <v>26</v>
      </c>
      <c r="O6147" t="s">
        <v>171</v>
      </c>
      <c r="P6147">
        <f t="shared" ref="P6147:P6210" si="288">IF(B6147="AltCom",E6147*0.003+1.43,IF(B6147="EreCya",E6147*0.003+2.87,IF(B6147="JulOrn",E6147*0.004+2.3,IF(B6147="LepElo",E6147*0.011+0.91,IF(B6147="NeoPul",E6147*0.004+2.46,IF(B6147="NeoTet","NT",IF(B6147="TelTem",E6147*0.006+1.77,IF(B6147="VarMoo",E6147*0.003+1.67,"AAAAAAAAAH"))))))))</f>
        <v>2.2130000000000001</v>
      </c>
      <c r="Q6147">
        <f t="shared" ref="Q6147:Q6210" si="289">IF(B6147="NeoTet", "NA", G6147-P6147)</f>
        <v>1.1869999999999998</v>
      </c>
      <c r="R6147">
        <f t="shared" ref="R6147:R6210" si="290">K6147/L6147</f>
        <v>0.26874999999999999</v>
      </c>
    </row>
    <row r="6148" spans="1:18" x14ac:dyDescent="0.25">
      <c r="A6148" t="s">
        <v>176</v>
      </c>
      <c r="B6148" t="s">
        <v>9</v>
      </c>
      <c r="C6148" s="1">
        <v>44214</v>
      </c>
      <c r="D6148" s="1">
        <v>44395</v>
      </c>
      <c r="E6148" s="24">
        <v>181</v>
      </c>
      <c r="F6148">
        <v>0.5</v>
      </c>
      <c r="G6148">
        <v>2.4</v>
      </c>
      <c r="H6148">
        <v>0.9</v>
      </c>
      <c r="I6148" t="s">
        <v>21</v>
      </c>
      <c r="J6148">
        <v>281</v>
      </c>
      <c r="K6148">
        <v>43</v>
      </c>
      <c r="L6148">
        <v>160</v>
      </c>
      <c r="M6148" t="s">
        <v>177</v>
      </c>
      <c r="N6148" t="s">
        <v>26</v>
      </c>
      <c r="O6148" t="s">
        <v>171</v>
      </c>
      <c r="P6148">
        <f t="shared" si="288"/>
        <v>2.2130000000000001</v>
      </c>
      <c r="Q6148">
        <f t="shared" si="289"/>
        <v>0.18699999999999983</v>
      </c>
      <c r="R6148">
        <f t="shared" si="290"/>
        <v>0.26874999999999999</v>
      </c>
    </row>
    <row r="6149" spans="1:18" x14ac:dyDescent="0.25">
      <c r="A6149" t="s">
        <v>176</v>
      </c>
      <c r="B6149" t="s">
        <v>9</v>
      </c>
      <c r="C6149" s="1">
        <v>44214</v>
      </c>
      <c r="D6149" s="1">
        <v>44395</v>
      </c>
      <c r="E6149" s="24">
        <v>181</v>
      </c>
      <c r="F6149">
        <v>0.5</v>
      </c>
      <c r="G6149">
        <v>2.7</v>
      </c>
      <c r="H6149">
        <v>1</v>
      </c>
      <c r="I6149" t="s">
        <v>21</v>
      </c>
      <c r="J6149">
        <v>281</v>
      </c>
      <c r="K6149">
        <v>43</v>
      </c>
      <c r="L6149">
        <v>160</v>
      </c>
      <c r="M6149" t="s">
        <v>177</v>
      </c>
      <c r="N6149" t="s">
        <v>26</v>
      </c>
      <c r="O6149" t="s">
        <v>171</v>
      </c>
      <c r="P6149">
        <f t="shared" si="288"/>
        <v>2.2130000000000001</v>
      </c>
      <c r="Q6149">
        <f t="shared" si="289"/>
        <v>0.4870000000000001</v>
      </c>
      <c r="R6149">
        <f t="shared" si="290"/>
        <v>0.26874999999999999</v>
      </c>
    </row>
    <row r="6150" spans="1:18" x14ac:dyDescent="0.25">
      <c r="A6150" t="s">
        <v>176</v>
      </c>
      <c r="B6150" t="s">
        <v>9</v>
      </c>
      <c r="C6150" s="1">
        <v>44214</v>
      </c>
      <c r="D6150" s="1">
        <v>44395</v>
      </c>
      <c r="E6150" s="24">
        <v>181</v>
      </c>
      <c r="F6150">
        <v>0.5</v>
      </c>
      <c r="G6150">
        <v>2.7</v>
      </c>
      <c r="H6150">
        <v>1</v>
      </c>
      <c r="I6150" t="s">
        <v>21</v>
      </c>
      <c r="J6150">
        <v>281</v>
      </c>
      <c r="K6150">
        <v>43</v>
      </c>
      <c r="L6150">
        <v>160</v>
      </c>
      <c r="M6150" t="s">
        <v>177</v>
      </c>
      <c r="N6150" t="s">
        <v>26</v>
      </c>
      <c r="O6150" t="s">
        <v>171</v>
      </c>
      <c r="P6150">
        <f t="shared" si="288"/>
        <v>2.2130000000000001</v>
      </c>
      <c r="Q6150">
        <f t="shared" si="289"/>
        <v>0.4870000000000001</v>
      </c>
      <c r="R6150">
        <f t="shared" si="290"/>
        <v>0.26874999999999999</v>
      </c>
    </row>
    <row r="6151" spans="1:18" x14ac:dyDescent="0.25">
      <c r="A6151" t="s">
        <v>176</v>
      </c>
      <c r="B6151" t="s">
        <v>9</v>
      </c>
      <c r="C6151" s="1">
        <v>44214</v>
      </c>
      <c r="D6151" s="1">
        <v>44395</v>
      </c>
      <c r="E6151" s="24">
        <v>181</v>
      </c>
      <c r="F6151">
        <v>0.5</v>
      </c>
      <c r="G6151">
        <v>3</v>
      </c>
      <c r="H6151">
        <v>1.1000000000000001</v>
      </c>
      <c r="I6151" t="s">
        <v>21</v>
      </c>
      <c r="J6151">
        <v>281</v>
      </c>
      <c r="K6151">
        <v>43</v>
      </c>
      <c r="L6151">
        <v>160</v>
      </c>
      <c r="M6151" t="s">
        <v>177</v>
      </c>
      <c r="N6151" t="s">
        <v>26</v>
      </c>
      <c r="O6151" t="s">
        <v>171</v>
      </c>
      <c r="P6151">
        <f t="shared" si="288"/>
        <v>2.2130000000000001</v>
      </c>
      <c r="Q6151">
        <f t="shared" si="289"/>
        <v>0.78699999999999992</v>
      </c>
      <c r="R6151">
        <f t="shared" si="290"/>
        <v>0.26874999999999999</v>
      </c>
    </row>
    <row r="6152" spans="1:18" x14ac:dyDescent="0.25">
      <c r="A6152" t="s">
        <v>176</v>
      </c>
      <c r="B6152" t="s">
        <v>9</v>
      </c>
      <c r="C6152" s="1">
        <v>44214</v>
      </c>
      <c r="D6152" s="1">
        <v>44395</v>
      </c>
      <c r="E6152" s="24">
        <v>181</v>
      </c>
      <c r="F6152">
        <v>0.5</v>
      </c>
      <c r="G6152">
        <v>2.2999999999999998</v>
      </c>
      <c r="H6152">
        <v>0.8</v>
      </c>
      <c r="I6152" t="s">
        <v>21</v>
      </c>
      <c r="J6152">
        <v>281</v>
      </c>
      <c r="K6152">
        <v>43</v>
      </c>
      <c r="L6152">
        <v>160</v>
      </c>
      <c r="M6152" t="s">
        <v>177</v>
      </c>
      <c r="N6152" t="s">
        <v>26</v>
      </c>
      <c r="O6152" t="s">
        <v>171</v>
      </c>
      <c r="P6152">
        <f t="shared" si="288"/>
        <v>2.2130000000000001</v>
      </c>
      <c r="Q6152">
        <f t="shared" si="289"/>
        <v>8.6999999999999744E-2</v>
      </c>
      <c r="R6152">
        <f t="shared" si="290"/>
        <v>0.26874999999999999</v>
      </c>
    </row>
    <row r="6153" spans="1:18" x14ac:dyDescent="0.25">
      <c r="A6153" t="s">
        <v>176</v>
      </c>
      <c r="B6153" t="s">
        <v>9</v>
      </c>
      <c r="C6153" s="1">
        <v>44214</v>
      </c>
      <c r="D6153" s="1">
        <v>44395</v>
      </c>
      <c r="E6153" s="24">
        <v>181</v>
      </c>
      <c r="F6153">
        <v>0.5</v>
      </c>
      <c r="G6153">
        <v>2.5</v>
      </c>
      <c r="H6153">
        <v>0.9</v>
      </c>
      <c r="I6153" t="s">
        <v>21</v>
      </c>
      <c r="J6153">
        <v>281</v>
      </c>
      <c r="K6153">
        <v>43</v>
      </c>
      <c r="L6153">
        <v>160</v>
      </c>
      <c r="M6153" t="s">
        <v>177</v>
      </c>
      <c r="N6153" t="s">
        <v>26</v>
      </c>
      <c r="O6153" t="s">
        <v>171</v>
      </c>
      <c r="P6153">
        <f t="shared" si="288"/>
        <v>2.2130000000000001</v>
      </c>
      <c r="Q6153">
        <f t="shared" si="289"/>
        <v>0.28699999999999992</v>
      </c>
      <c r="R6153">
        <f t="shared" si="290"/>
        <v>0.26874999999999999</v>
      </c>
    </row>
    <row r="6154" spans="1:18" x14ac:dyDescent="0.25">
      <c r="A6154" t="s">
        <v>176</v>
      </c>
      <c r="B6154" t="s">
        <v>9</v>
      </c>
      <c r="C6154" s="1">
        <v>44214</v>
      </c>
      <c r="D6154" s="1">
        <v>44395</v>
      </c>
      <c r="E6154" s="24">
        <v>181</v>
      </c>
      <c r="F6154">
        <v>0.5</v>
      </c>
      <c r="G6154">
        <v>2.2999999999999998</v>
      </c>
      <c r="H6154">
        <v>0.8</v>
      </c>
      <c r="I6154" t="s">
        <v>21</v>
      </c>
      <c r="J6154">
        <v>281</v>
      </c>
      <c r="K6154">
        <v>43</v>
      </c>
      <c r="L6154">
        <v>160</v>
      </c>
      <c r="M6154" t="s">
        <v>177</v>
      </c>
      <c r="N6154" t="s">
        <v>26</v>
      </c>
      <c r="O6154" t="s">
        <v>171</v>
      </c>
      <c r="P6154">
        <f t="shared" si="288"/>
        <v>2.2130000000000001</v>
      </c>
      <c r="Q6154">
        <f t="shared" si="289"/>
        <v>8.6999999999999744E-2</v>
      </c>
      <c r="R6154">
        <f t="shared" si="290"/>
        <v>0.26874999999999999</v>
      </c>
    </row>
    <row r="6155" spans="1:18" x14ac:dyDescent="0.25">
      <c r="A6155" t="s">
        <v>176</v>
      </c>
      <c r="B6155" t="s">
        <v>9</v>
      </c>
      <c r="C6155" s="1">
        <v>44214</v>
      </c>
      <c r="D6155" s="1">
        <v>44395</v>
      </c>
      <c r="E6155" s="24">
        <v>181</v>
      </c>
      <c r="F6155">
        <v>0.5</v>
      </c>
      <c r="G6155">
        <v>2.2999999999999998</v>
      </c>
      <c r="H6155">
        <v>0.8</v>
      </c>
      <c r="I6155" t="s">
        <v>21</v>
      </c>
      <c r="J6155">
        <v>281</v>
      </c>
      <c r="K6155">
        <v>43</v>
      </c>
      <c r="L6155">
        <v>160</v>
      </c>
      <c r="M6155" t="s">
        <v>177</v>
      </c>
      <c r="N6155" t="s">
        <v>26</v>
      </c>
      <c r="O6155" t="s">
        <v>171</v>
      </c>
      <c r="P6155">
        <f t="shared" si="288"/>
        <v>2.2130000000000001</v>
      </c>
      <c r="Q6155">
        <f t="shared" si="289"/>
        <v>8.6999999999999744E-2</v>
      </c>
      <c r="R6155">
        <f t="shared" si="290"/>
        <v>0.26874999999999999</v>
      </c>
    </row>
    <row r="6156" spans="1:18" x14ac:dyDescent="0.25">
      <c r="A6156" t="s">
        <v>176</v>
      </c>
      <c r="B6156" t="s">
        <v>9</v>
      </c>
      <c r="C6156" s="1">
        <v>44214</v>
      </c>
      <c r="D6156" s="1">
        <v>44395</v>
      </c>
      <c r="E6156" s="24">
        <v>181</v>
      </c>
      <c r="F6156">
        <v>0.5</v>
      </c>
      <c r="G6156">
        <v>2.6</v>
      </c>
      <c r="H6156">
        <v>0.9</v>
      </c>
      <c r="I6156" t="s">
        <v>21</v>
      </c>
      <c r="J6156">
        <v>281</v>
      </c>
      <c r="K6156">
        <v>43</v>
      </c>
      <c r="L6156">
        <v>160</v>
      </c>
      <c r="M6156" t="s">
        <v>177</v>
      </c>
      <c r="N6156" t="s">
        <v>26</v>
      </c>
      <c r="O6156" t="s">
        <v>171</v>
      </c>
      <c r="P6156">
        <f t="shared" si="288"/>
        <v>2.2130000000000001</v>
      </c>
      <c r="Q6156">
        <f t="shared" si="289"/>
        <v>0.38700000000000001</v>
      </c>
      <c r="R6156">
        <f t="shared" si="290"/>
        <v>0.26874999999999999</v>
      </c>
    </row>
    <row r="6157" spans="1:18" x14ac:dyDescent="0.25">
      <c r="A6157" t="s">
        <v>176</v>
      </c>
      <c r="B6157" t="s">
        <v>9</v>
      </c>
      <c r="C6157" s="1">
        <v>44214</v>
      </c>
      <c r="D6157" s="1">
        <v>44395</v>
      </c>
      <c r="E6157" s="24">
        <v>181</v>
      </c>
      <c r="F6157">
        <v>0.5</v>
      </c>
      <c r="G6157">
        <v>2.4</v>
      </c>
      <c r="H6157">
        <v>0.8</v>
      </c>
      <c r="I6157" t="s">
        <v>21</v>
      </c>
      <c r="J6157">
        <v>281</v>
      </c>
      <c r="K6157">
        <v>43</v>
      </c>
      <c r="L6157">
        <v>160</v>
      </c>
      <c r="M6157" t="s">
        <v>177</v>
      </c>
      <c r="N6157" t="s">
        <v>26</v>
      </c>
      <c r="O6157" t="s">
        <v>171</v>
      </c>
      <c r="P6157">
        <f t="shared" si="288"/>
        <v>2.2130000000000001</v>
      </c>
      <c r="Q6157">
        <f t="shared" si="289"/>
        <v>0.18699999999999983</v>
      </c>
      <c r="R6157">
        <f t="shared" si="290"/>
        <v>0.26874999999999999</v>
      </c>
    </row>
    <row r="6158" spans="1:18" x14ac:dyDescent="0.25">
      <c r="A6158" t="s">
        <v>176</v>
      </c>
      <c r="B6158" t="s">
        <v>9</v>
      </c>
      <c r="C6158" s="1">
        <v>44214</v>
      </c>
      <c r="D6158" s="1">
        <v>44395</v>
      </c>
      <c r="E6158" s="24">
        <v>181</v>
      </c>
      <c r="F6158">
        <v>0.5</v>
      </c>
      <c r="G6158">
        <v>2.7</v>
      </c>
      <c r="H6158">
        <v>1</v>
      </c>
      <c r="I6158" t="s">
        <v>21</v>
      </c>
      <c r="J6158">
        <v>281</v>
      </c>
      <c r="K6158">
        <v>43</v>
      </c>
      <c r="L6158">
        <v>160</v>
      </c>
      <c r="M6158" t="s">
        <v>177</v>
      </c>
      <c r="N6158" t="s">
        <v>26</v>
      </c>
      <c r="O6158" t="s">
        <v>171</v>
      </c>
      <c r="P6158">
        <f t="shared" si="288"/>
        <v>2.2130000000000001</v>
      </c>
      <c r="Q6158">
        <f t="shared" si="289"/>
        <v>0.4870000000000001</v>
      </c>
      <c r="R6158">
        <f t="shared" si="290"/>
        <v>0.26874999999999999</v>
      </c>
    </row>
    <row r="6159" spans="1:18" x14ac:dyDescent="0.25">
      <c r="A6159" t="s">
        <v>176</v>
      </c>
      <c r="B6159" t="s">
        <v>9</v>
      </c>
      <c r="C6159" s="1">
        <v>44214</v>
      </c>
      <c r="D6159" s="1">
        <v>44395</v>
      </c>
      <c r="E6159" s="24">
        <v>181</v>
      </c>
      <c r="F6159">
        <v>0.5</v>
      </c>
      <c r="G6159">
        <v>2.4</v>
      </c>
      <c r="H6159">
        <v>0.9</v>
      </c>
      <c r="I6159" t="s">
        <v>21</v>
      </c>
      <c r="J6159">
        <v>281</v>
      </c>
      <c r="K6159">
        <v>43</v>
      </c>
      <c r="L6159">
        <v>160</v>
      </c>
      <c r="M6159" t="s">
        <v>177</v>
      </c>
      <c r="N6159" t="s">
        <v>26</v>
      </c>
      <c r="O6159" t="s">
        <v>171</v>
      </c>
      <c r="P6159">
        <f t="shared" si="288"/>
        <v>2.2130000000000001</v>
      </c>
      <c r="Q6159">
        <f t="shared" si="289"/>
        <v>0.18699999999999983</v>
      </c>
      <c r="R6159">
        <f t="shared" si="290"/>
        <v>0.26874999999999999</v>
      </c>
    </row>
    <row r="6160" spans="1:18" x14ac:dyDescent="0.25">
      <c r="A6160" t="s">
        <v>176</v>
      </c>
      <c r="B6160" t="s">
        <v>9</v>
      </c>
      <c r="C6160" s="1">
        <v>44214</v>
      </c>
      <c r="D6160" s="1">
        <v>44395</v>
      </c>
      <c r="E6160" s="24">
        <v>181</v>
      </c>
      <c r="F6160">
        <v>0.5</v>
      </c>
      <c r="G6160">
        <v>2.6</v>
      </c>
      <c r="H6160">
        <v>1</v>
      </c>
      <c r="I6160" t="s">
        <v>21</v>
      </c>
      <c r="J6160">
        <v>281</v>
      </c>
      <c r="K6160">
        <v>43</v>
      </c>
      <c r="L6160">
        <v>160</v>
      </c>
      <c r="M6160" t="s">
        <v>177</v>
      </c>
      <c r="N6160" t="s">
        <v>26</v>
      </c>
      <c r="O6160" t="s">
        <v>171</v>
      </c>
      <c r="P6160">
        <f t="shared" si="288"/>
        <v>2.2130000000000001</v>
      </c>
      <c r="Q6160">
        <f t="shared" si="289"/>
        <v>0.38700000000000001</v>
      </c>
      <c r="R6160">
        <f t="shared" si="290"/>
        <v>0.26874999999999999</v>
      </c>
    </row>
    <row r="6161" spans="1:18" x14ac:dyDescent="0.25">
      <c r="A6161" t="s">
        <v>176</v>
      </c>
      <c r="B6161" t="s">
        <v>9</v>
      </c>
      <c r="C6161" s="1">
        <v>44214</v>
      </c>
      <c r="D6161" s="1">
        <v>44395</v>
      </c>
      <c r="E6161" s="24">
        <v>181</v>
      </c>
      <c r="F6161">
        <v>0.5</v>
      </c>
      <c r="G6161">
        <v>2.5</v>
      </c>
      <c r="H6161">
        <v>0.9</v>
      </c>
      <c r="I6161" t="s">
        <v>21</v>
      </c>
      <c r="J6161">
        <v>281</v>
      </c>
      <c r="K6161">
        <v>43</v>
      </c>
      <c r="L6161">
        <v>160</v>
      </c>
      <c r="M6161" t="s">
        <v>177</v>
      </c>
      <c r="N6161" t="s">
        <v>26</v>
      </c>
      <c r="O6161" t="s">
        <v>171</v>
      </c>
      <c r="P6161">
        <f t="shared" si="288"/>
        <v>2.2130000000000001</v>
      </c>
      <c r="Q6161">
        <f t="shared" si="289"/>
        <v>0.28699999999999992</v>
      </c>
      <c r="R6161">
        <f t="shared" si="290"/>
        <v>0.26874999999999999</v>
      </c>
    </row>
    <row r="6162" spans="1:18" x14ac:dyDescent="0.25">
      <c r="A6162" t="s">
        <v>176</v>
      </c>
      <c r="B6162" t="s">
        <v>9</v>
      </c>
      <c r="C6162" s="1">
        <v>44214</v>
      </c>
      <c r="D6162" s="1">
        <v>44395</v>
      </c>
      <c r="E6162" s="24">
        <v>181</v>
      </c>
      <c r="F6162">
        <v>0.5</v>
      </c>
      <c r="G6162">
        <v>2.4</v>
      </c>
      <c r="H6162">
        <v>0.8</v>
      </c>
      <c r="I6162" t="s">
        <v>21</v>
      </c>
      <c r="J6162">
        <v>281</v>
      </c>
      <c r="K6162">
        <v>43</v>
      </c>
      <c r="L6162">
        <v>160</v>
      </c>
      <c r="M6162" t="s">
        <v>177</v>
      </c>
      <c r="N6162" t="s">
        <v>26</v>
      </c>
      <c r="O6162" t="s">
        <v>171</v>
      </c>
      <c r="P6162">
        <f t="shared" si="288"/>
        <v>2.2130000000000001</v>
      </c>
      <c r="Q6162">
        <f t="shared" si="289"/>
        <v>0.18699999999999983</v>
      </c>
      <c r="R6162">
        <f t="shared" si="290"/>
        <v>0.26874999999999999</v>
      </c>
    </row>
    <row r="6163" spans="1:18" x14ac:dyDescent="0.25">
      <c r="A6163" t="s">
        <v>176</v>
      </c>
      <c r="B6163" t="s">
        <v>9</v>
      </c>
      <c r="C6163" s="1">
        <v>44214</v>
      </c>
      <c r="D6163" s="1">
        <v>44395</v>
      </c>
      <c r="E6163" s="24">
        <v>181</v>
      </c>
      <c r="F6163">
        <v>0.5</v>
      </c>
      <c r="G6163">
        <v>2.6</v>
      </c>
      <c r="H6163">
        <v>0.9</v>
      </c>
      <c r="I6163" t="s">
        <v>21</v>
      </c>
      <c r="J6163">
        <v>281</v>
      </c>
      <c r="K6163">
        <v>43</v>
      </c>
      <c r="L6163">
        <v>160</v>
      </c>
      <c r="M6163" t="s">
        <v>177</v>
      </c>
      <c r="N6163" t="s">
        <v>26</v>
      </c>
      <c r="O6163" t="s">
        <v>171</v>
      </c>
      <c r="P6163">
        <f t="shared" si="288"/>
        <v>2.2130000000000001</v>
      </c>
      <c r="Q6163">
        <f t="shared" si="289"/>
        <v>0.38700000000000001</v>
      </c>
      <c r="R6163">
        <f t="shared" si="290"/>
        <v>0.26874999999999999</v>
      </c>
    </row>
    <row r="6164" spans="1:18" x14ac:dyDescent="0.25">
      <c r="A6164" t="s">
        <v>176</v>
      </c>
      <c r="B6164" t="s">
        <v>9</v>
      </c>
      <c r="C6164" s="1">
        <v>44214</v>
      </c>
      <c r="D6164" s="1">
        <v>44395</v>
      </c>
      <c r="E6164" s="24">
        <v>181</v>
      </c>
      <c r="F6164">
        <v>0.5</v>
      </c>
      <c r="G6164">
        <v>2.2000000000000002</v>
      </c>
      <c r="H6164">
        <v>0.7</v>
      </c>
      <c r="I6164" t="s">
        <v>21</v>
      </c>
      <c r="J6164">
        <v>281</v>
      </c>
      <c r="K6164">
        <v>43</v>
      </c>
      <c r="L6164">
        <v>160</v>
      </c>
      <c r="M6164" t="s">
        <v>177</v>
      </c>
      <c r="N6164" t="s">
        <v>26</v>
      </c>
      <c r="O6164" t="s">
        <v>171</v>
      </c>
      <c r="P6164">
        <f t="shared" si="288"/>
        <v>2.2130000000000001</v>
      </c>
      <c r="Q6164">
        <f t="shared" si="289"/>
        <v>-1.2999999999999901E-2</v>
      </c>
      <c r="R6164">
        <f t="shared" si="290"/>
        <v>0.26874999999999999</v>
      </c>
    </row>
    <row r="6165" spans="1:18" x14ac:dyDescent="0.25">
      <c r="A6165" t="s">
        <v>176</v>
      </c>
      <c r="B6165" t="s">
        <v>9</v>
      </c>
      <c r="C6165" s="1">
        <v>44214</v>
      </c>
      <c r="D6165" s="1">
        <v>44395</v>
      </c>
      <c r="E6165" s="24">
        <v>181</v>
      </c>
      <c r="F6165">
        <v>0.5</v>
      </c>
      <c r="G6165">
        <v>2.4</v>
      </c>
      <c r="H6165">
        <v>0.8</v>
      </c>
      <c r="I6165" t="s">
        <v>21</v>
      </c>
      <c r="J6165">
        <v>281</v>
      </c>
      <c r="K6165">
        <v>43</v>
      </c>
      <c r="L6165">
        <v>160</v>
      </c>
      <c r="M6165" t="s">
        <v>177</v>
      </c>
      <c r="N6165" t="s">
        <v>26</v>
      </c>
      <c r="O6165" t="s">
        <v>171</v>
      </c>
      <c r="P6165">
        <f t="shared" si="288"/>
        <v>2.2130000000000001</v>
      </c>
      <c r="Q6165">
        <f t="shared" si="289"/>
        <v>0.18699999999999983</v>
      </c>
      <c r="R6165">
        <f t="shared" si="290"/>
        <v>0.26874999999999999</v>
      </c>
    </row>
    <row r="6166" spans="1:18" x14ac:dyDescent="0.25">
      <c r="A6166" t="s">
        <v>176</v>
      </c>
      <c r="B6166" t="s">
        <v>9</v>
      </c>
      <c r="C6166" s="1">
        <v>44214</v>
      </c>
      <c r="D6166" s="1">
        <v>44395</v>
      </c>
      <c r="E6166" s="24">
        <v>181</v>
      </c>
      <c r="F6166">
        <v>0.5</v>
      </c>
      <c r="G6166">
        <v>2.6</v>
      </c>
      <c r="H6166">
        <v>0.9</v>
      </c>
      <c r="I6166" t="s">
        <v>21</v>
      </c>
      <c r="J6166">
        <v>281</v>
      </c>
      <c r="K6166">
        <v>43</v>
      </c>
      <c r="L6166">
        <v>160</v>
      </c>
      <c r="M6166" t="s">
        <v>177</v>
      </c>
      <c r="N6166" t="s">
        <v>26</v>
      </c>
      <c r="O6166" t="s">
        <v>171</v>
      </c>
      <c r="P6166">
        <f t="shared" si="288"/>
        <v>2.2130000000000001</v>
      </c>
      <c r="Q6166">
        <f t="shared" si="289"/>
        <v>0.38700000000000001</v>
      </c>
      <c r="R6166">
        <f t="shared" si="290"/>
        <v>0.26874999999999999</v>
      </c>
    </row>
    <row r="6167" spans="1:18" x14ac:dyDescent="0.25">
      <c r="A6167" t="s">
        <v>176</v>
      </c>
      <c r="B6167" t="s">
        <v>9</v>
      </c>
      <c r="C6167" s="1">
        <v>44214</v>
      </c>
      <c r="D6167" s="1">
        <v>44395</v>
      </c>
      <c r="E6167" s="24">
        <v>181</v>
      </c>
      <c r="F6167">
        <v>0.5</v>
      </c>
      <c r="G6167">
        <v>2</v>
      </c>
      <c r="H6167">
        <v>0.7</v>
      </c>
      <c r="I6167" t="s">
        <v>21</v>
      </c>
      <c r="J6167">
        <v>281</v>
      </c>
      <c r="K6167">
        <v>43</v>
      </c>
      <c r="L6167">
        <v>160</v>
      </c>
      <c r="M6167" t="s">
        <v>177</v>
      </c>
      <c r="N6167" t="s">
        <v>26</v>
      </c>
      <c r="O6167" t="s">
        <v>171</v>
      </c>
      <c r="P6167">
        <f t="shared" si="288"/>
        <v>2.2130000000000001</v>
      </c>
      <c r="Q6167">
        <f t="shared" si="289"/>
        <v>-0.21300000000000008</v>
      </c>
      <c r="R6167">
        <f t="shared" si="290"/>
        <v>0.26874999999999999</v>
      </c>
    </row>
    <row r="6168" spans="1:18" x14ac:dyDescent="0.25">
      <c r="A6168" t="s">
        <v>176</v>
      </c>
      <c r="B6168" t="s">
        <v>9</v>
      </c>
      <c r="C6168" s="1">
        <v>44214</v>
      </c>
      <c r="D6168" s="1">
        <v>44395</v>
      </c>
      <c r="E6168" s="24">
        <v>181</v>
      </c>
      <c r="F6168">
        <v>0.5</v>
      </c>
      <c r="G6168">
        <v>2.4</v>
      </c>
      <c r="H6168">
        <v>0.8</v>
      </c>
      <c r="I6168" t="s">
        <v>21</v>
      </c>
      <c r="J6168">
        <v>281</v>
      </c>
      <c r="K6168">
        <v>43</v>
      </c>
      <c r="L6168">
        <v>160</v>
      </c>
      <c r="M6168" t="s">
        <v>177</v>
      </c>
      <c r="N6168" t="s">
        <v>26</v>
      </c>
      <c r="O6168" t="s">
        <v>171</v>
      </c>
      <c r="P6168">
        <f t="shared" si="288"/>
        <v>2.2130000000000001</v>
      </c>
      <c r="Q6168">
        <f t="shared" si="289"/>
        <v>0.18699999999999983</v>
      </c>
      <c r="R6168">
        <f t="shared" si="290"/>
        <v>0.26874999999999999</v>
      </c>
    </row>
    <row r="6169" spans="1:18" x14ac:dyDescent="0.25">
      <c r="A6169" t="s">
        <v>176</v>
      </c>
      <c r="B6169" t="s">
        <v>9</v>
      </c>
      <c r="C6169" s="1">
        <v>44214</v>
      </c>
      <c r="D6169" s="1">
        <v>44395</v>
      </c>
      <c r="E6169" s="24">
        <v>181</v>
      </c>
      <c r="F6169">
        <v>0.5</v>
      </c>
      <c r="G6169">
        <v>3.1</v>
      </c>
      <c r="H6169">
        <v>1.1000000000000001</v>
      </c>
      <c r="I6169" t="s">
        <v>21</v>
      </c>
      <c r="J6169">
        <v>281</v>
      </c>
      <c r="K6169">
        <v>43</v>
      </c>
      <c r="L6169">
        <v>160</v>
      </c>
      <c r="M6169" t="s">
        <v>177</v>
      </c>
      <c r="N6169" t="s">
        <v>26</v>
      </c>
      <c r="O6169" t="s">
        <v>171</v>
      </c>
      <c r="P6169">
        <f t="shared" si="288"/>
        <v>2.2130000000000001</v>
      </c>
      <c r="Q6169">
        <f t="shared" si="289"/>
        <v>0.88700000000000001</v>
      </c>
      <c r="R6169">
        <f t="shared" si="290"/>
        <v>0.26874999999999999</v>
      </c>
    </row>
    <row r="6170" spans="1:18" x14ac:dyDescent="0.25">
      <c r="A6170" t="s">
        <v>176</v>
      </c>
      <c r="B6170" t="s">
        <v>9</v>
      </c>
      <c r="C6170" s="1">
        <v>44214</v>
      </c>
      <c r="D6170" s="1">
        <v>44395</v>
      </c>
      <c r="E6170" s="24">
        <v>181</v>
      </c>
      <c r="F6170">
        <v>0.5</v>
      </c>
      <c r="G6170">
        <v>2.2000000000000002</v>
      </c>
      <c r="H6170">
        <v>0.7</v>
      </c>
      <c r="I6170" t="s">
        <v>21</v>
      </c>
      <c r="J6170">
        <v>281</v>
      </c>
      <c r="K6170">
        <v>43</v>
      </c>
      <c r="L6170">
        <v>160</v>
      </c>
      <c r="M6170" t="s">
        <v>177</v>
      </c>
      <c r="N6170" t="s">
        <v>26</v>
      </c>
      <c r="O6170" t="s">
        <v>171</v>
      </c>
      <c r="P6170">
        <f t="shared" si="288"/>
        <v>2.2130000000000001</v>
      </c>
      <c r="Q6170">
        <f t="shared" si="289"/>
        <v>-1.2999999999999901E-2</v>
      </c>
      <c r="R6170">
        <f t="shared" si="290"/>
        <v>0.26874999999999999</v>
      </c>
    </row>
    <row r="6171" spans="1:18" x14ac:dyDescent="0.25">
      <c r="A6171" t="s">
        <v>176</v>
      </c>
      <c r="B6171" t="s">
        <v>9</v>
      </c>
      <c r="C6171" s="1">
        <v>44214</v>
      </c>
      <c r="D6171" s="1">
        <v>44395</v>
      </c>
      <c r="E6171" s="24">
        <v>181</v>
      </c>
      <c r="F6171">
        <v>0.5</v>
      </c>
      <c r="G6171">
        <v>2.2999999999999998</v>
      </c>
      <c r="H6171">
        <v>0.8</v>
      </c>
      <c r="I6171" t="s">
        <v>21</v>
      </c>
      <c r="J6171">
        <v>281</v>
      </c>
      <c r="K6171">
        <v>43</v>
      </c>
      <c r="L6171">
        <v>160</v>
      </c>
      <c r="M6171" t="s">
        <v>177</v>
      </c>
      <c r="N6171" t="s">
        <v>26</v>
      </c>
      <c r="O6171" t="s">
        <v>171</v>
      </c>
      <c r="P6171">
        <f t="shared" si="288"/>
        <v>2.2130000000000001</v>
      </c>
      <c r="Q6171">
        <f t="shared" si="289"/>
        <v>8.6999999999999744E-2</v>
      </c>
      <c r="R6171">
        <f t="shared" si="290"/>
        <v>0.26874999999999999</v>
      </c>
    </row>
    <row r="6172" spans="1:18" x14ac:dyDescent="0.25">
      <c r="A6172" t="s">
        <v>176</v>
      </c>
      <c r="B6172" t="s">
        <v>9</v>
      </c>
      <c r="C6172" s="1">
        <v>44214</v>
      </c>
      <c r="D6172" s="1">
        <v>44395</v>
      </c>
      <c r="E6172" s="24">
        <v>181</v>
      </c>
      <c r="F6172">
        <v>0.5</v>
      </c>
      <c r="G6172">
        <v>2</v>
      </c>
      <c r="H6172">
        <v>0.7</v>
      </c>
      <c r="I6172" t="s">
        <v>21</v>
      </c>
      <c r="J6172">
        <v>281</v>
      </c>
      <c r="K6172">
        <v>43</v>
      </c>
      <c r="L6172">
        <v>160</v>
      </c>
      <c r="M6172" t="s">
        <v>177</v>
      </c>
      <c r="N6172" t="s">
        <v>26</v>
      </c>
      <c r="O6172" t="s">
        <v>171</v>
      </c>
      <c r="P6172">
        <f t="shared" si="288"/>
        <v>2.2130000000000001</v>
      </c>
      <c r="Q6172">
        <f t="shared" si="289"/>
        <v>-0.21300000000000008</v>
      </c>
      <c r="R6172">
        <f t="shared" si="290"/>
        <v>0.26874999999999999</v>
      </c>
    </row>
    <row r="6173" spans="1:18" x14ac:dyDescent="0.25">
      <c r="A6173" t="s">
        <v>176</v>
      </c>
      <c r="B6173" t="s">
        <v>9</v>
      </c>
      <c r="C6173" s="1">
        <v>44214</v>
      </c>
      <c r="D6173" s="1">
        <v>44395</v>
      </c>
      <c r="E6173" s="24">
        <v>181</v>
      </c>
      <c r="F6173">
        <v>0.5</v>
      </c>
      <c r="G6173">
        <v>2.8</v>
      </c>
      <c r="H6173">
        <v>1</v>
      </c>
      <c r="I6173" t="s">
        <v>21</v>
      </c>
      <c r="J6173">
        <v>281</v>
      </c>
      <c r="K6173">
        <v>43</v>
      </c>
      <c r="L6173">
        <v>160</v>
      </c>
      <c r="M6173" t="s">
        <v>177</v>
      </c>
      <c r="N6173" t="s">
        <v>26</v>
      </c>
      <c r="O6173" t="s">
        <v>171</v>
      </c>
      <c r="P6173">
        <f t="shared" si="288"/>
        <v>2.2130000000000001</v>
      </c>
      <c r="Q6173">
        <f t="shared" si="289"/>
        <v>0.58699999999999974</v>
      </c>
      <c r="R6173">
        <f t="shared" si="290"/>
        <v>0.26874999999999999</v>
      </c>
    </row>
    <row r="6174" spans="1:18" x14ac:dyDescent="0.25">
      <c r="A6174" t="s">
        <v>176</v>
      </c>
      <c r="B6174" t="s">
        <v>9</v>
      </c>
      <c r="C6174" s="1">
        <v>44214</v>
      </c>
      <c r="D6174" s="1">
        <v>44395</v>
      </c>
      <c r="E6174" s="24">
        <v>181</v>
      </c>
      <c r="F6174">
        <v>0.5</v>
      </c>
      <c r="G6174">
        <v>2.2999999999999998</v>
      </c>
      <c r="H6174">
        <v>0.8</v>
      </c>
      <c r="I6174" t="s">
        <v>21</v>
      </c>
      <c r="J6174">
        <v>281</v>
      </c>
      <c r="K6174">
        <v>43</v>
      </c>
      <c r="L6174">
        <v>160</v>
      </c>
      <c r="M6174" t="s">
        <v>177</v>
      </c>
      <c r="N6174" t="s">
        <v>26</v>
      </c>
      <c r="O6174" t="s">
        <v>171</v>
      </c>
      <c r="P6174">
        <f t="shared" si="288"/>
        <v>2.2130000000000001</v>
      </c>
      <c r="Q6174">
        <f t="shared" si="289"/>
        <v>8.6999999999999744E-2</v>
      </c>
      <c r="R6174">
        <f t="shared" si="290"/>
        <v>0.26874999999999999</v>
      </c>
    </row>
    <row r="6175" spans="1:18" x14ac:dyDescent="0.25">
      <c r="A6175" t="s">
        <v>176</v>
      </c>
      <c r="B6175" t="s">
        <v>9</v>
      </c>
      <c r="C6175" s="1">
        <v>44214</v>
      </c>
      <c r="D6175" s="1">
        <v>44395</v>
      </c>
      <c r="E6175" s="24">
        <v>181</v>
      </c>
      <c r="F6175">
        <v>0.5</v>
      </c>
      <c r="G6175">
        <v>1.8</v>
      </c>
      <c r="H6175">
        <v>0.5</v>
      </c>
      <c r="I6175" t="s">
        <v>21</v>
      </c>
      <c r="J6175">
        <v>281</v>
      </c>
      <c r="K6175">
        <v>43</v>
      </c>
      <c r="L6175">
        <v>160</v>
      </c>
      <c r="M6175" t="s">
        <v>177</v>
      </c>
      <c r="N6175" t="s">
        <v>26</v>
      </c>
      <c r="O6175" t="s">
        <v>171</v>
      </c>
      <c r="P6175">
        <f t="shared" si="288"/>
        <v>2.2130000000000001</v>
      </c>
      <c r="Q6175">
        <f t="shared" si="289"/>
        <v>-0.41300000000000003</v>
      </c>
      <c r="R6175">
        <f t="shared" si="290"/>
        <v>0.26874999999999999</v>
      </c>
    </row>
    <row r="6176" spans="1:18" x14ac:dyDescent="0.25">
      <c r="A6176" t="s">
        <v>176</v>
      </c>
      <c r="B6176" t="s">
        <v>9</v>
      </c>
      <c r="C6176" s="1">
        <v>44214</v>
      </c>
      <c r="D6176" s="1">
        <v>44395</v>
      </c>
      <c r="E6176" s="24">
        <v>181</v>
      </c>
      <c r="F6176">
        <v>0.5</v>
      </c>
      <c r="G6176">
        <v>2.5</v>
      </c>
      <c r="H6176">
        <v>0.8</v>
      </c>
      <c r="I6176" t="s">
        <v>21</v>
      </c>
      <c r="J6176">
        <v>281</v>
      </c>
      <c r="K6176">
        <v>43</v>
      </c>
      <c r="L6176">
        <v>160</v>
      </c>
      <c r="M6176" t="s">
        <v>177</v>
      </c>
      <c r="N6176" t="s">
        <v>26</v>
      </c>
      <c r="O6176" t="s">
        <v>171</v>
      </c>
      <c r="P6176">
        <f t="shared" si="288"/>
        <v>2.2130000000000001</v>
      </c>
      <c r="Q6176">
        <f t="shared" si="289"/>
        <v>0.28699999999999992</v>
      </c>
      <c r="R6176">
        <f t="shared" si="290"/>
        <v>0.26874999999999999</v>
      </c>
    </row>
    <row r="6177" spans="1:18" x14ac:dyDescent="0.25">
      <c r="A6177" t="s">
        <v>176</v>
      </c>
      <c r="B6177" t="s">
        <v>9</v>
      </c>
      <c r="C6177" s="1">
        <v>44214</v>
      </c>
      <c r="D6177" s="1">
        <v>44395</v>
      </c>
      <c r="E6177" s="24">
        <v>181</v>
      </c>
      <c r="F6177">
        <v>0.5</v>
      </c>
      <c r="G6177">
        <v>1.8</v>
      </c>
      <c r="H6177">
        <v>0.6</v>
      </c>
      <c r="I6177" t="s">
        <v>21</v>
      </c>
      <c r="J6177">
        <v>281</v>
      </c>
      <c r="K6177">
        <v>43</v>
      </c>
      <c r="L6177">
        <v>160</v>
      </c>
      <c r="M6177" t="s">
        <v>177</v>
      </c>
      <c r="N6177" t="s">
        <v>26</v>
      </c>
      <c r="O6177" t="s">
        <v>171</v>
      </c>
      <c r="P6177">
        <f t="shared" si="288"/>
        <v>2.2130000000000001</v>
      </c>
      <c r="Q6177">
        <f t="shared" si="289"/>
        <v>-0.41300000000000003</v>
      </c>
      <c r="R6177">
        <f t="shared" si="290"/>
        <v>0.26874999999999999</v>
      </c>
    </row>
    <row r="6178" spans="1:18" x14ac:dyDescent="0.25">
      <c r="A6178" t="s">
        <v>176</v>
      </c>
      <c r="B6178" t="s">
        <v>9</v>
      </c>
      <c r="C6178" s="1">
        <v>44214</v>
      </c>
      <c r="D6178" s="1">
        <v>44395</v>
      </c>
      <c r="E6178" s="24">
        <v>181</v>
      </c>
      <c r="F6178">
        <v>0.5</v>
      </c>
      <c r="G6178">
        <v>2.4</v>
      </c>
      <c r="H6178">
        <v>0.8</v>
      </c>
      <c r="I6178" t="s">
        <v>21</v>
      </c>
      <c r="J6178">
        <v>281</v>
      </c>
      <c r="K6178">
        <v>43</v>
      </c>
      <c r="L6178">
        <v>160</v>
      </c>
      <c r="M6178" t="s">
        <v>177</v>
      </c>
      <c r="N6178" t="s">
        <v>26</v>
      </c>
      <c r="O6178" t="s">
        <v>171</v>
      </c>
      <c r="P6178">
        <f t="shared" si="288"/>
        <v>2.2130000000000001</v>
      </c>
      <c r="Q6178">
        <f t="shared" si="289"/>
        <v>0.18699999999999983</v>
      </c>
      <c r="R6178">
        <f t="shared" si="290"/>
        <v>0.26874999999999999</v>
      </c>
    </row>
    <row r="6179" spans="1:18" x14ac:dyDescent="0.25">
      <c r="A6179" t="s">
        <v>176</v>
      </c>
      <c r="B6179" t="s">
        <v>9</v>
      </c>
      <c r="C6179" s="1">
        <v>44214</v>
      </c>
      <c r="D6179" s="1">
        <v>44395</v>
      </c>
      <c r="E6179" s="24">
        <v>181</v>
      </c>
      <c r="F6179">
        <v>0.5</v>
      </c>
      <c r="G6179">
        <v>2.4</v>
      </c>
      <c r="H6179">
        <v>0.8</v>
      </c>
      <c r="I6179" t="s">
        <v>21</v>
      </c>
      <c r="J6179">
        <v>281</v>
      </c>
      <c r="K6179">
        <v>43</v>
      </c>
      <c r="L6179">
        <v>160</v>
      </c>
      <c r="M6179" t="s">
        <v>177</v>
      </c>
      <c r="N6179" t="s">
        <v>26</v>
      </c>
      <c r="O6179" t="s">
        <v>171</v>
      </c>
      <c r="P6179">
        <f t="shared" si="288"/>
        <v>2.2130000000000001</v>
      </c>
      <c r="Q6179">
        <f t="shared" si="289"/>
        <v>0.18699999999999983</v>
      </c>
      <c r="R6179">
        <f t="shared" si="290"/>
        <v>0.26874999999999999</v>
      </c>
    </row>
    <row r="6180" spans="1:18" x14ac:dyDescent="0.25">
      <c r="A6180" t="s">
        <v>176</v>
      </c>
      <c r="B6180" t="s">
        <v>9</v>
      </c>
      <c r="C6180" s="1">
        <v>44214</v>
      </c>
      <c r="D6180" s="1">
        <v>44395</v>
      </c>
      <c r="E6180" s="24">
        <v>181</v>
      </c>
      <c r="F6180">
        <v>0.5</v>
      </c>
      <c r="G6180">
        <v>2.2999999999999998</v>
      </c>
      <c r="H6180">
        <v>0.8</v>
      </c>
      <c r="I6180" t="s">
        <v>21</v>
      </c>
      <c r="J6180">
        <v>281</v>
      </c>
      <c r="K6180">
        <v>43</v>
      </c>
      <c r="L6180">
        <v>160</v>
      </c>
      <c r="M6180" t="s">
        <v>177</v>
      </c>
      <c r="N6180" t="s">
        <v>26</v>
      </c>
      <c r="O6180" t="s">
        <v>171</v>
      </c>
      <c r="P6180">
        <f t="shared" si="288"/>
        <v>2.2130000000000001</v>
      </c>
      <c r="Q6180">
        <f t="shared" si="289"/>
        <v>8.6999999999999744E-2</v>
      </c>
      <c r="R6180">
        <f t="shared" si="290"/>
        <v>0.26874999999999999</v>
      </c>
    </row>
    <row r="6181" spans="1:18" x14ac:dyDescent="0.25">
      <c r="A6181" t="s">
        <v>176</v>
      </c>
      <c r="B6181" t="s">
        <v>9</v>
      </c>
      <c r="C6181" s="1">
        <v>44214</v>
      </c>
      <c r="D6181" s="1">
        <v>44395</v>
      </c>
      <c r="E6181" s="24">
        <v>181</v>
      </c>
      <c r="F6181">
        <v>0.5</v>
      </c>
      <c r="G6181">
        <v>2.7</v>
      </c>
      <c r="H6181">
        <v>1</v>
      </c>
      <c r="I6181" t="s">
        <v>21</v>
      </c>
      <c r="J6181">
        <v>281</v>
      </c>
      <c r="K6181">
        <v>43</v>
      </c>
      <c r="L6181">
        <v>160</v>
      </c>
      <c r="M6181" t="s">
        <v>177</v>
      </c>
      <c r="N6181" t="s">
        <v>26</v>
      </c>
      <c r="O6181" t="s">
        <v>171</v>
      </c>
      <c r="P6181">
        <f t="shared" si="288"/>
        <v>2.2130000000000001</v>
      </c>
      <c r="Q6181">
        <f t="shared" si="289"/>
        <v>0.4870000000000001</v>
      </c>
      <c r="R6181">
        <f t="shared" si="290"/>
        <v>0.26874999999999999</v>
      </c>
    </row>
    <row r="6182" spans="1:18" x14ac:dyDescent="0.25">
      <c r="A6182" t="s">
        <v>176</v>
      </c>
      <c r="B6182" t="s">
        <v>9</v>
      </c>
      <c r="C6182" s="1">
        <v>44214</v>
      </c>
      <c r="D6182" s="1">
        <v>44395</v>
      </c>
      <c r="E6182" s="24">
        <v>181</v>
      </c>
      <c r="F6182">
        <v>0.5</v>
      </c>
      <c r="G6182">
        <v>2.5</v>
      </c>
      <c r="H6182">
        <v>0.8</v>
      </c>
      <c r="I6182" t="s">
        <v>21</v>
      </c>
      <c r="J6182">
        <v>281</v>
      </c>
      <c r="K6182">
        <v>43</v>
      </c>
      <c r="L6182">
        <v>160</v>
      </c>
      <c r="M6182" t="s">
        <v>177</v>
      </c>
      <c r="N6182" t="s">
        <v>26</v>
      </c>
      <c r="O6182" t="s">
        <v>171</v>
      </c>
      <c r="P6182">
        <f t="shared" si="288"/>
        <v>2.2130000000000001</v>
      </c>
      <c r="Q6182">
        <f t="shared" si="289"/>
        <v>0.28699999999999992</v>
      </c>
      <c r="R6182">
        <f t="shared" si="290"/>
        <v>0.26874999999999999</v>
      </c>
    </row>
    <row r="6183" spans="1:18" x14ac:dyDescent="0.25">
      <c r="A6183" t="s">
        <v>176</v>
      </c>
      <c r="B6183" t="s">
        <v>9</v>
      </c>
      <c r="C6183" s="1">
        <v>44214</v>
      </c>
      <c r="D6183" s="1">
        <v>44395</v>
      </c>
      <c r="E6183" s="24">
        <v>181</v>
      </c>
      <c r="F6183">
        <v>0.5</v>
      </c>
      <c r="G6183">
        <v>2.7</v>
      </c>
      <c r="H6183">
        <v>1</v>
      </c>
      <c r="I6183" t="s">
        <v>21</v>
      </c>
      <c r="J6183">
        <v>281</v>
      </c>
      <c r="K6183">
        <v>43</v>
      </c>
      <c r="L6183">
        <v>160</v>
      </c>
      <c r="M6183" t="s">
        <v>177</v>
      </c>
      <c r="N6183" t="s">
        <v>26</v>
      </c>
      <c r="O6183" t="s">
        <v>171</v>
      </c>
      <c r="P6183">
        <f t="shared" si="288"/>
        <v>2.2130000000000001</v>
      </c>
      <c r="Q6183">
        <f t="shared" si="289"/>
        <v>0.4870000000000001</v>
      </c>
      <c r="R6183">
        <f t="shared" si="290"/>
        <v>0.26874999999999999</v>
      </c>
    </row>
    <row r="6184" spans="1:18" x14ac:dyDescent="0.25">
      <c r="A6184" t="s">
        <v>176</v>
      </c>
      <c r="B6184" t="s">
        <v>9</v>
      </c>
      <c r="C6184" s="1">
        <v>44214</v>
      </c>
      <c r="D6184" s="1">
        <v>44395</v>
      </c>
      <c r="E6184" s="24">
        <v>181</v>
      </c>
      <c r="F6184">
        <v>0.5</v>
      </c>
      <c r="G6184">
        <v>2.1</v>
      </c>
      <c r="H6184">
        <v>0.7</v>
      </c>
      <c r="I6184" t="s">
        <v>21</v>
      </c>
      <c r="J6184">
        <v>281</v>
      </c>
      <c r="K6184">
        <v>43</v>
      </c>
      <c r="L6184">
        <v>160</v>
      </c>
      <c r="M6184" t="s">
        <v>177</v>
      </c>
      <c r="N6184" t="s">
        <v>26</v>
      </c>
      <c r="O6184" t="s">
        <v>171</v>
      </c>
      <c r="P6184">
        <f t="shared" si="288"/>
        <v>2.2130000000000001</v>
      </c>
      <c r="Q6184">
        <f t="shared" si="289"/>
        <v>-0.11299999999999999</v>
      </c>
      <c r="R6184">
        <f t="shared" si="290"/>
        <v>0.26874999999999999</v>
      </c>
    </row>
    <row r="6185" spans="1:18" x14ac:dyDescent="0.25">
      <c r="A6185" t="s">
        <v>176</v>
      </c>
      <c r="B6185" t="s">
        <v>9</v>
      </c>
      <c r="C6185" s="1">
        <v>44214</v>
      </c>
      <c r="D6185" s="1">
        <v>44395</v>
      </c>
      <c r="E6185" s="24">
        <v>181</v>
      </c>
      <c r="F6185">
        <v>0.5</v>
      </c>
      <c r="G6185">
        <v>1.9</v>
      </c>
      <c r="H6185">
        <v>0.7</v>
      </c>
      <c r="I6185" t="s">
        <v>21</v>
      </c>
      <c r="J6185">
        <v>281</v>
      </c>
      <c r="K6185">
        <v>43</v>
      </c>
      <c r="L6185">
        <v>160</v>
      </c>
      <c r="M6185" t="s">
        <v>177</v>
      </c>
      <c r="N6185" t="s">
        <v>26</v>
      </c>
      <c r="O6185" t="s">
        <v>171</v>
      </c>
      <c r="P6185">
        <f t="shared" si="288"/>
        <v>2.2130000000000001</v>
      </c>
      <c r="Q6185">
        <f t="shared" si="289"/>
        <v>-0.31300000000000017</v>
      </c>
      <c r="R6185">
        <f t="shared" si="290"/>
        <v>0.26874999999999999</v>
      </c>
    </row>
    <row r="6186" spans="1:18" x14ac:dyDescent="0.25">
      <c r="A6186" t="s">
        <v>176</v>
      </c>
      <c r="B6186" t="s">
        <v>9</v>
      </c>
      <c r="C6186" s="1">
        <v>44214</v>
      </c>
      <c r="D6186" s="1">
        <v>44395</v>
      </c>
      <c r="E6186" s="24">
        <v>181</v>
      </c>
      <c r="F6186">
        <v>0.5</v>
      </c>
      <c r="G6186">
        <v>1.6</v>
      </c>
      <c r="H6186">
        <v>0.5</v>
      </c>
      <c r="I6186" t="s">
        <v>21</v>
      </c>
      <c r="J6186">
        <v>281</v>
      </c>
      <c r="K6186">
        <v>43</v>
      </c>
      <c r="L6186">
        <v>160</v>
      </c>
      <c r="M6186" t="s">
        <v>177</v>
      </c>
      <c r="N6186" t="s">
        <v>26</v>
      </c>
      <c r="O6186" t="s">
        <v>171</v>
      </c>
      <c r="P6186">
        <f t="shared" si="288"/>
        <v>2.2130000000000001</v>
      </c>
      <c r="Q6186">
        <f t="shared" si="289"/>
        <v>-0.61299999999999999</v>
      </c>
      <c r="R6186">
        <f t="shared" si="290"/>
        <v>0.26874999999999999</v>
      </c>
    </row>
    <row r="6187" spans="1:18" x14ac:dyDescent="0.25">
      <c r="A6187" t="s">
        <v>176</v>
      </c>
      <c r="B6187" t="s">
        <v>9</v>
      </c>
      <c r="C6187" s="1">
        <v>44214</v>
      </c>
      <c r="D6187" s="1">
        <v>44395</v>
      </c>
      <c r="E6187" s="24">
        <v>181</v>
      </c>
      <c r="F6187">
        <v>0.5</v>
      </c>
      <c r="G6187">
        <v>2</v>
      </c>
      <c r="H6187">
        <v>0.7</v>
      </c>
      <c r="I6187" t="s">
        <v>21</v>
      </c>
      <c r="J6187">
        <v>281</v>
      </c>
      <c r="K6187">
        <v>43</v>
      </c>
      <c r="L6187">
        <v>160</v>
      </c>
      <c r="M6187" t="s">
        <v>177</v>
      </c>
      <c r="N6187" t="s">
        <v>26</v>
      </c>
      <c r="O6187" t="s">
        <v>171</v>
      </c>
      <c r="P6187">
        <f t="shared" si="288"/>
        <v>2.2130000000000001</v>
      </c>
      <c r="Q6187">
        <f t="shared" si="289"/>
        <v>-0.21300000000000008</v>
      </c>
      <c r="R6187">
        <f t="shared" si="290"/>
        <v>0.26874999999999999</v>
      </c>
    </row>
    <row r="6188" spans="1:18" x14ac:dyDescent="0.25">
      <c r="A6188" t="s">
        <v>176</v>
      </c>
      <c r="B6188" t="s">
        <v>9</v>
      </c>
      <c r="C6188" s="1">
        <v>44214</v>
      </c>
      <c r="D6188" s="1">
        <v>44395</v>
      </c>
      <c r="E6188" s="24">
        <v>181</v>
      </c>
      <c r="F6188">
        <v>0.5</v>
      </c>
      <c r="G6188">
        <v>2</v>
      </c>
      <c r="H6188">
        <v>0.7</v>
      </c>
      <c r="I6188" t="s">
        <v>21</v>
      </c>
      <c r="J6188">
        <v>281</v>
      </c>
      <c r="K6188">
        <v>43</v>
      </c>
      <c r="L6188">
        <v>160</v>
      </c>
      <c r="M6188" t="s">
        <v>177</v>
      </c>
      <c r="N6188" t="s">
        <v>26</v>
      </c>
      <c r="O6188" t="s">
        <v>171</v>
      </c>
      <c r="P6188">
        <f t="shared" si="288"/>
        <v>2.2130000000000001</v>
      </c>
      <c r="Q6188">
        <f t="shared" si="289"/>
        <v>-0.21300000000000008</v>
      </c>
      <c r="R6188">
        <f t="shared" si="290"/>
        <v>0.26874999999999999</v>
      </c>
    </row>
    <row r="6189" spans="1:18" x14ac:dyDescent="0.25">
      <c r="A6189" t="s">
        <v>178</v>
      </c>
      <c r="B6189" t="s">
        <v>9</v>
      </c>
      <c r="C6189" s="1">
        <v>44215</v>
      </c>
      <c r="D6189" s="1">
        <v>44395</v>
      </c>
      <c r="E6189" s="24">
        <v>180</v>
      </c>
      <c r="F6189">
        <v>0.5</v>
      </c>
      <c r="G6189">
        <v>2.8</v>
      </c>
      <c r="H6189">
        <v>1</v>
      </c>
      <c r="I6189" t="s">
        <v>21</v>
      </c>
      <c r="J6189">
        <v>103</v>
      </c>
      <c r="K6189">
        <v>45</v>
      </c>
      <c r="L6189">
        <v>160</v>
      </c>
      <c r="M6189" t="s">
        <v>179</v>
      </c>
      <c r="N6189" t="s">
        <v>27</v>
      </c>
      <c r="O6189" t="s">
        <v>166</v>
      </c>
      <c r="P6189">
        <f t="shared" si="288"/>
        <v>2.21</v>
      </c>
      <c r="Q6189">
        <f t="shared" si="289"/>
        <v>0.58999999999999986</v>
      </c>
      <c r="R6189">
        <f t="shared" si="290"/>
        <v>0.28125</v>
      </c>
    </row>
    <row r="6190" spans="1:18" x14ac:dyDescent="0.25">
      <c r="A6190" t="s">
        <v>178</v>
      </c>
      <c r="B6190" t="s">
        <v>9</v>
      </c>
      <c r="C6190" s="1">
        <v>44215</v>
      </c>
      <c r="D6190" s="1">
        <v>44395</v>
      </c>
      <c r="E6190" s="24">
        <v>180</v>
      </c>
      <c r="F6190">
        <v>0.5</v>
      </c>
      <c r="G6190">
        <v>2.6</v>
      </c>
      <c r="H6190">
        <v>0.9</v>
      </c>
      <c r="I6190" t="s">
        <v>21</v>
      </c>
      <c r="J6190">
        <v>103</v>
      </c>
      <c r="K6190">
        <v>45</v>
      </c>
      <c r="L6190">
        <v>160</v>
      </c>
      <c r="M6190" t="s">
        <v>179</v>
      </c>
      <c r="N6190" t="s">
        <v>27</v>
      </c>
      <c r="O6190" t="s">
        <v>166</v>
      </c>
      <c r="P6190">
        <f t="shared" si="288"/>
        <v>2.21</v>
      </c>
      <c r="Q6190">
        <f t="shared" si="289"/>
        <v>0.39000000000000012</v>
      </c>
      <c r="R6190">
        <f t="shared" si="290"/>
        <v>0.28125</v>
      </c>
    </row>
    <row r="6191" spans="1:18" x14ac:dyDescent="0.25">
      <c r="A6191" t="s">
        <v>178</v>
      </c>
      <c r="B6191" t="s">
        <v>9</v>
      </c>
      <c r="C6191" s="1">
        <v>44215</v>
      </c>
      <c r="D6191" s="1">
        <v>44395</v>
      </c>
      <c r="E6191" s="24">
        <v>180</v>
      </c>
      <c r="F6191">
        <v>0.5</v>
      </c>
      <c r="G6191">
        <v>3.1</v>
      </c>
      <c r="H6191">
        <v>1.1000000000000001</v>
      </c>
      <c r="I6191" t="s">
        <v>21</v>
      </c>
      <c r="J6191">
        <v>103</v>
      </c>
      <c r="K6191">
        <v>45</v>
      </c>
      <c r="L6191">
        <v>160</v>
      </c>
      <c r="M6191" t="s">
        <v>179</v>
      </c>
      <c r="N6191" t="s">
        <v>27</v>
      </c>
      <c r="O6191" t="s">
        <v>166</v>
      </c>
      <c r="P6191">
        <f t="shared" si="288"/>
        <v>2.21</v>
      </c>
      <c r="Q6191">
        <f t="shared" si="289"/>
        <v>0.89000000000000012</v>
      </c>
      <c r="R6191">
        <f t="shared" si="290"/>
        <v>0.28125</v>
      </c>
    </row>
    <row r="6192" spans="1:18" x14ac:dyDescent="0.25">
      <c r="A6192" t="s">
        <v>178</v>
      </c>
      <c r="B6192" t="s">
        <v>9</v>
      </c>
      <c r="C6192" s="1">
        <v>44215</v>
      </c>
      <c r="D6192" s="1">
        <v>44395</v>
      </c>
      <c r="E6192" s="24">
        <v>180</v>
      </c>
      <c r="F6192">
        <v>0.5</v>
      </c>
      <c r="G6192">
        <v>2.2000000000000002</v>
      </c>
      <c r="H6192">
        <v>0.7</v>
      </c>
      <c r="I6192" t="s">
        <v>21</v>
      </c>
      <c r="J6192">
        <v>103</v>
      </c>
      <c r="K6192">
        <v>45</v>
      </c>
      <c r="L6192">
        <v>160</v>
      </c>
      <c r="M6192" t="s">
        <v>179</v>
      </c>
      <c r="N6192" t="s">
        <v>27</v>
      </c>
      <c r="O6192" t="s">
        <v>166</v>
      </c>
      <c r="P6192">
        <f t="shared" si="288"/>
        <v>2.21</v>
      </c>
      <c r="Q6192">
        <f t="shared" si="289"/>
        <v>-9.9999999999997868E-3</v>
      </c>
      <c r="R6192">
        <f t="shared" si="290"/>
        <v>0.28125</v>
      </c>
    </row>
    <row r="6193" spans="1:18" x14ac:dyDescent="0.25">
      <c r="A6193" t="s">
        <v>178</v>
      </c>
      <c r="B6193" t="s">
        <v>9</v>
      </c>
      <c r="C6193" s="1">
        <v>44215</v>
      </c>
      <c r="D6193" s="1">
        <v>44395</v>
      </c>
      <c r="E6193" s="24">
        <v>180</v>
      </c>
      <c r="F6193">
        <v>0.5</v>
      </c>
      <c r="G6193">
        <v>2.7</v>
      </c>
      <c r="H6193">
        <v>1</v>
      </c>
      <c r="I6193" t="s">
        <v>21</v>
      </c>
      <c r="J6193">
        <v>103</v>
      </c>
      <c r="K6193">
        <v>45</v>
      </c>
      <c r="L6193">
        <v>160</v>
      </c>
      <c r="M6193" t="s">
        <v>179</v>
      </c>
      <c r="N6193" t="s">
        <v>27</v>
      </c>
      <c r="O6193" t="s">
        <v>166</v>
      </c>
      <c r="P6193">
        <f t="shared" si="288"/>
        <v>2.21</v>
      </c>
      <c r="Q6193">
        <f t="shared" si="289"/>
        <v>0.49000000000000021</v>
      </c>
      <c r="R6193">
        <f t="shared" si="290"/>
        <v>0.28125</v>
      </c>
    </row>
    <row r="6194" spans="1:18" x14ac:dyDescent="0.25">
      <c r="A6194" t="s">
        <v>178</v>
      </c>
      <c r="B6194" t="s">
        <v>9</v>
      </c>
      <c r="C6194" s="1">
        <v>44215</v>
      </c>
      <c r="D6194" s="1">
        <v>44395</v>
      </c>
      <c r="E6194" s="24">
        <v>180</v>
      </c>
      <c r="F6194">
        <v>0.5</v>
      </c>
      <c r="G6194">
        <v>2.2999999999999998</v>
      </c>
      <c r="H6194">
        <v>0.8</v>
      </c>
      <c r="I6194" t="s">
        <v>21</v>
      </c>
      <c r="J6194">
        <v>103</v>
      </c>
      <c r="K6194">
        <v>45</v>
      </c>
      <c r="L6194">
        <v>160</v>
      </c>
      <c r="M6194" t="s">
        <v>179</v>
      </c>
      <c r="N6194" t="s">
        <v>27</v>
      </c>
      <c r="O6194" t="s">
        <v>166</v>
      </c>
      <c r="P6194">
        <f t="shared" si="288"/>
        <v>2.21</v>
      </c>
      <c r="Q6194">
        <f t="shared" si="289"/>
        <v>8.9999999999999858E-2</v>
      </c>
      <c r="R6194">
        <f t="shared" si="290"/>
        <v>0.28125</v>
      </c>
    </row>
    <row r="6195" spans="1:18" x14ac:dyDescent="0.25">
      <c r="A6195" t="s">
        <v>178</v>
      </c>
      <c r="B6195" t="s">
        <v>9</v>
      </c>
      <c r="C6195" s="1">
        <v>44215</v>
      </c>
      <c r="D6195" s="1">
        <v>44395</v>
      </c>
      <c r="E6195" s="24">
        <v>180</v>
      </c>
      <c r="F6195">
        <v>0.5</v>
      </c>
      <c r="G6195">
        <v>1.8</v>
      </c>
      <c r="H6195">
        <v>0.6</v>
      </c>
      <c r="I6195" t="s">
        <v>21</v>
      </c>
      <c r="J6195">
        <v>103</v>
      </c>
      <c r="K6195">
        <v>45</v>
      </c>
      <c r="L6195">
        <v>160</v>
      </c>
      <c r="M6195" t="s">
        <v>179</v>
      </c>
      <c r="N6195" t="s">
        <v>27</v>
      </c>
      <c r="O6195" t="s">
        <v>166</v>
      </c>
      <c r="P6195">
        <f t="shared" si="288"/>
        <v>2.21</v>
      </c>
      <c r="Q6195">
        <f t="shared" si="289"/>
        <v>-0.40999999999999992</v>
      </c>
      <c r="R6195">
        <f t="shared" si="290"/>
        <v>0.28125</v>
      </c>
    </row>
    <row r="6196" spans="1:18" x14ac:dyDescent="0.25">
      <c r="A6196" t="s">
        <v>178</v>
      </c>
      <c r="B6196" t="s">
        <v>9</v>
      </c>
      <c r="C6196" s="1">
        <v>44215</v>
      </c>
      <c r="D6196" s="1">
        <v>44395</v>
      </c>
      <c r="E6196" s="24">
        <v>180</v>
      </c>
      <c r="F6196">
        <v>0.5</v>
      </c>
      <c r="G6196">
        <v>2.2000000000000002</v>
      </c>
      <c r="H6196">
        <v>0.7</v>
      </c>
      <c r="I6196" t="s">
        <v>21</v>
      </c>
      <c r="J6196">
        <v>103</v>
      </c>
      <c r="K6196">
        <v>45</v>
      </c>
      <c r="L6196">
        <v>160</v>
      </c>
      <c r="M6196" t="s">
        <v>179</v>
      </c>
      <c r="N6196" t="s">
        <v>27</v>
      </c>
      <c r="O6196" t="s">
        <v>166</v>
      </c>
      <c r="P6196">
        <f t="shared" si="288"/>
        <v>2.21</v>
      </c>
      <c r="Q6196">
        <f t="shared" si="289"/>
        <v>-9.9999999999997868E-3</v>
      </c>
      <c r="R6196">
        <f t="shared" si="290"/>
        <v>0.28125</v>
      </c>
    </row>
    <row r="6197" spans="1:18" x14ac:dyDescent="0.25">
      <c r="A6197" t="s">
        <v>178</v>
      </c>
      <c r="B6197" t="s">
        <v>9</v>
      </c>
      <c r="C6197" s="1">
        <v>44215</v>
      </c>
      <c r="D6197" s="1">
        <v>44395</v>
      </c>
      <c r="E6197" s="24">
        <v>180</v>
      </c>
      <c r="F6197">
        <v>0.5</v>
      </c>
      <c r="G6197">
        <v>2.7</v>
      </c>
      <c r="H6197">
        <v>0.9</v>
      </c>
      <c r="I6197" t="s">
        <v>21</v>
      </c>
      <c r="J6197">
        <v>103</v>
      </c>
      <c r="K6197">
        <v>45</v>
      </c>
      <c r="L6197">
        <v>160</v>
      </c>
      <c r="M6197" t="s">
        <v>179</v>
      </c>
      <c r="N6197" t="s">
        <v>27</v>
      </c>
      <c r="O6197" t="s">
        <v>166</v>
      </c>
      <c r="P6197">
        <f t="shared" si="288"/>
        <v>2.21</v>
      </c>
      <c r="Q6197">
        <f t="shared" si="289"/>
        <v>0.49000000000000021</v>
      </c>
      <c r="R6197">
        <f t="shared" si="290"/>
        <v>0.28125</v>
      </c>
    </row>
    <row r="6198" spans="1:18" x14ac:dyDescent="0.25">
      <c r="A6198" t="s">
        <v>178</v>
      </c>
      <c r="B6198" t="s">
        <v>9</v>
      </c>
      <c r="C6198" s="1">
        <v>44215</v>
      </c>
      <c r="D6198" s="1">
        <v>44395</v>
      </c>
      <c r="E6198" s="24">
        <v>180</v>
      </c>
      <c r="F6198">
        <v>0.5</v>
      </c>
      <c r="G6198">
        <v>3.2</v>
      </c>
      <c r="H6198">
        <v>1.1000000000000001</v>
      </c>
      <c r="I6198" t="s">
        <v>21</v>
      </c>
      <c r="J6198">
        <v>103</v>
      </c>
      <c r="K6198">
        <v>45</v>
      </c>
      <c r="L6198">
        <v>160</v>
      </c>
      <c r="M6198" t="s">
        <v>179</v>
      </c>
      <c r="N6198" t="s">
        <v>27</v>
      </c>
      <c r="O6198" t="s">
        <v>166</v>
      </c>
      <c r="P6198">
        <f t="shared" si="288"/>
        <v>2.21</v>
      </c>
      <c r="Q6198">
        <f t="shared" si="289"/>
        <v>0.99000000000000021</v>
      </c>
      <c r="R6198">
        <f t="shared" si="290"/>
        <v>0.28125</v>
      </c>
    </row>
    <row r="6199" spans="1:18" x14ac:dyDescent="0.25">
      <c r="A6199" t="s">
        <v>178</v>
      </c>
      <c r="B6199" t="s">
        <v>9</v>
      </c>
      <c r="C6199" s="1">
        <v>44215</v>
      </c>
      <c r="D6199" s="1">
        <v>44395</v>
      </c>
      <c r="E6199" s="24">
        <v>180</v>
      </c>
      <c r="F6199">
        <v>0.5</v>
      </c>
      <c r="G6199">
        <v>2.7</v>
      </c>
      <c r="H6199">
        <v>0.9</v>
      </c>
      <c r="I6199" t="s">
        <v>21</v>
      </c>
      <c r="J6199">
        <v>103</v>
      </c>
      <c r="K6199">
        <v>45</v>
      </c>
      <c r="L6199">
        <v>160</v>
      </c>
      <c r="M6199" t="s">
        <v>179</v>
      </c>
      <c r="N6199" t="s">
        <v>27</v>
      </c>
      <c r="O6199" t="s">
        <v>166</v>
      </c>
      <c r="P6199">
        <f t="shared" si="288"/>
        <v>2.21</v>
      </c>
      <c r="Q6199">
        <f t="shared" si="289"/>
        <v>0.49000000000000021</v>
      </c>
      <c r="R6199">
        <f t="shared" si="290"/>
        <v>0.28125</v>
      </c>
    </row>
    <row r="6200" spans="1:18" x14ac:dyDescent="0.25">
      <c r="A6200" t="s">
        <v>178</v>
      </c>
      <c r="B6200" t="s">
        <v>9</v>
      </c>
      <c r="C6200" s="1">
        <v>44215</v>
      </c>
      <c r="D6200" s="1">
        <v>44395</v>
      </c>
      <c r="E6200" s="24">
        <v>180</v>
      </c>
      <c r="F6200">
        <v>0.5</v>
      </c>
      <c r="G6200">
        <v>2.2000000000000002</v>
      </c>
      <c r="H6200">
        <v>0.8</v>
      </c>
      <c r="I6200" t="s">
        <v>21</v>
      </c>
      <c r="J6200">
        <v>103</v>
      </c>
      <c r="K6200">
        <v>45</v>
      </c>
      <c r="L6200">
        <v>160</v>
      </c>
      <c r="M6200" t="s">
        <v>179</v>
      </c>
      <c r="N6200" t="s">
        <v>27</v>
      </c>
      <c r="O6200" t="s">
        <v>166</v>
      </c>
      <c r="P6200">
        <f t="shared" si="288"/>
        <v>2.21</v>
      </c>
      <c r="Q6200">
        <f t="shared" si="289"/>
        <v>-9.9999999999997868E-3</v>
      </c>
      <c r="R6200">
        <f t="shared" si="290"/>
        <v>0.28125</v>
      </c>
    </row>
    <row r="6201" spans="1:18" x14ac:dyDescent="0.25">
      <c r="A6201" t="s">
        <v>178</v>
      </c>
      <c r="B6201" t="s">
        <v>9</v>
      </c>
      <c r="C6201" s="1">
        <v>44215</v>
      </c>
      <c r="D6201" s="1">
        <v>44395</v>
      </c>
      <c r="E6201" s="24">
        <v>180</v>
      </c>
      <c r="F6201">
        <v>0.5</v>
      </c>
      <c r="G6201">
        <v>2.7</v>
      </c>
      <c r="H6201">
        <v>1</v>
      </c>
      <c r="I6201" t="s">
        <v>21</v>
      </c>
      <c r="J6201">
        <v>103</v>
      </c>
      <c r="K6201">
        <v>45</v>
      </c>
      <c r="L6201">
        <v>160</v>
      </c>
      <c r="M6201" t="s">
        <v>179</v>
      </c>
      <c r="N6201" t="s">
        <v>27</v>
      </c>
      <c r="O6201" t="s">
        <v>166</v>
      </c>
      <c r="P6201">
        <f t="shared" si="288"/>
        <v>2.21</v>
      </c>
      <c r="Q6201">
        <f t="shared" si="289"/>
        <v>0.49000000000000021</v>
      </c>
      <c r="R6201">
        <f t="shared" si="290"/>
        <v>0.28125</v>
      </c>
    </row>
    <row r="6202" spans="1:18" x14ac:dyDescent="0.25">
      <c r="A6202" t="s">
        <v>178</v>
      </c>
      <c r="B6202" t="s">
        <v>9</v>
      </c>
      <c r="C6202" s="1">
        <v>44215</v>
      </c>
      <c r="D6202" s="1">
        <v>44395</v>
      </c>
      <c r="E6202" s="24">
        <v>180</v>
      </c>
      <c r="F6202">
        <v>0.5</v>
      </c>
      <c r="G6202">
        <v>2.8</v>
      </c>
      <c r="H6202">
        <v>1</v>
      </c>
      <c r="I6202" t="s">
        <v>21</v>
      </c>
      <c r="J6202">
        <v>103</v>
      </c>
      <c r="K6202">
        <v>45</v>
      </c>
      <c r="L6202">
        <v>160</v>
      </c>
      <c r="M6202" t="s">
        <v>179</v>
      </c>
      <c r="N6202" t="s">
        <v>27</v>
      </c>
      <c r="O6202" t="s">
        <v>166</v>
      </c>
      <c r="P6202">
        <f t="shared" si="288"/>
        <v>2.21</v>
      </c>
      <c r="Q6202">
        <f t="shared" si="289"/>
        <v>0.58999999999999986</v>
      </c>
      <c r="R6202">
        <f t="shared" si="290"/>
        <v>0.28125</v>
      </c>
    </row>
    <row r="6203" spans="1:18" x14ac:dyDescent="0.25">
      <c r="A6203" t="s">
        <v>178</v>
      </c>
      <c r="B6203" t="s">
        <v>9</v>
      </c>
      <c r="C6203" s="1">
        <v>44215</v>
      </c>
      <c r="D6203" s="1">
        <v>44395</v>
      </c>
      <c r="E6203" s="24">
        <v>180</v>
      </c>
      <c r="F6203">
        <v>0.5</v>
      </c>
      <c r="G6203">
        <v>3.1</v>
      </c>
      <c r="H6203">
        <v>1.1000000000000001</v>
      </c>
      <c r="I6203" t="s">
        <v>21</v>
      </c>
      <c r="J6203">
        <v>103</v>
      </c>
      <c r="K6203">
        <v>45</v>
      </c>
      <c r="L6203">
        <v>160</v>
      </c>
      <c r="M6203" t="s">
        <v>179</v>
      </c>
      <c r="N6203" t="s">
        <v>27</v>
      </c>
      <c r="O6203" t="s">
        <v>166</v>
      </c>
      <c r="P6203">
        <f t="shared" si="288"/>
        <v>2.21</v>
      </c>
      <c r="Q6203">
        <f t="shared" si="289"/>
        <v>0.89000000000000012</v>
      </c>
      <c r="R6203">
        <f t="shared" si="290"/>
        <v>0.28125</v>
      </c>
    </row>
    <row r="6204" spans="1:18" x14ac:dyDescent="0.25">
      <c r="A6204" t="s">
        <v>178</v>
      </c>
      <c r="B6204" t="s">
        <v>9</v>
      </c>
      <c r="C6204" s="1">
        <v>44215</v>
      </c>
      <c r="D6204" s="1">
        <v>44395</v>
      </c>
      <c r="E6204" s="24">
        <v>180</v>
      </c>
      <c r="F6204">
        <v>0.5</v>
      </c>
      <c r="G6204">
        <v>2.2999999999999998</v>
      </c>
      <c r="H6204">
        <v>0.8</v>
      </c>
      <c r="I6204" t="s">
        <v>21</v>
      </c>
      <c r="J6204">
        <v>103</v>
      </c>
      <c r="K6204">
        <v>45</v>
      </c>
      <c r="L6204">
        <v>160</v>
      </c>
      <c r="M6204" t="s">
        <v>179</v>
      </c>
      <c r="N6204" t="s">
        <v>27</v>
      </c>
      <c r="O6204" t="s">
        <v>166</v>
      </c>
      <c r="P6204">
        <f t="shared" si="288"/>
        <v>2.21</v>
      </c>
      <c r="Q6204">
        <f t="shared" si="289"/>
        <v>8.9999999999999858E-2</v>
      </c>
      <c r="R6204">
        <f t="shared" si="290"/>
        <v>0.28125</v>
      </c>
    </row>
    <row r="6205" spans="1:18" x14ac:dyDescent="0.25">
      <c r="A6205" t="s">
        <v>178</v>
      </c>
      <c r="B6205" t="s">
        <v>9</v>
      </c>
      <c r="C6205" s="1">
        <v>44215</v>
      </c>
      <c r="D6205" s="1">
        <v>44395</v>
      </c>
      <c r="E6205" s="24">
        <v>180</v>
      </c>
      <c r="F6205">
        <v>0.5</v>
      </c>
      <c r="G6205">
        <v>2.8</v>
      </c>
      <c r="H6205">
        <v>1</v>
      </c>
      <c r="I6205" t="s">
        <v>21</v>
      </c>
      <c r="J6205">
        <v>103</v>
      </c>
      <c r="K6205">
        <v>45</v>
      </c>
      <c r="L6205">
        <v>160</v>
      </c>
      <c r="M6205" t="s">
        <v>179</v>
      </c>
      <c r="N6205" t="s">
        <v>27</v>
      </c>
      <c r="O6205" t="s">
        <v>166</v>
      </c>
      <c r="P6205">
        <f t="shared" si="288"/>
        <v>2.21</v>
      </c>
      <c r="Q6205">
        <f t="shared" si="289"/>
        <v>0.58999999999999986</v>
      </c>
      <c r="R6205">
        <f t="shared" si="290"/>
        <v>0.28125</v>
      </c>
    </row>
    <row r="6206" spans="1:18" x14ac:dyDescent="0.25">
      <c r="A6206" t="s">
        <v>178</v>
      </c>
      <c r="B6206" t="s">
        <v>9</v>
      </c>
      <c r="C6206" s="1">
        <v>44215</v>
      </c>
      <c r="D6206" s="1">
        <v>44395</v>
      </c>
      <c r="E6206" s="24">
        <v>180</v>
      </c>
      <c r="F6206">
        <v>0.5</v>
      </c>
      <c r="G6206">
        <v>2.5</v>
      </c>
      <c r="H6206">
        <v>0.8</v>
      </c>
      <c r="I6206" t="s">
        <v>21</v>
      </c>
      <c r="J6206">
        <v>103</v>
      </c>
      <c r="K6206">
        <v>45</v>
      </c>
      <c r="L6206">
        <v>160</v>
      </c>
      <c r="M6206" t="s">
        <v>179</v>
      </c>
      <c r="N6206" t="s">
        <v>27</v>
      </c>
      <c r="O6206" t="s">
        <v>166</v>
      </c>
      <c r="P6206">
        <f t="shared" si="288"/>
        <v>2.21</v>
      </c>
      <c r="Q6206">
        <f t="shared" si="289"/>
        <v>0.29000000000000004</v>
      </c>
      <c r="R6206">
        <f t="shared" si="290"/>
        <v>0.28125</v>
      </c>
    </row>
    <row r="6207" spans="1:18" x14ac:dyDescent="0.25">
      <c r="A6207" t="s">
        <v>178</v>
      </c>
      <c r="B6207" t="s">
        <v>9</v>
      </c>
      <c r="C6207" s="1">
        <v>44215</v>
      </c>
      <c r="D6207" s="1">
        <v>44395</v>
      </c>
      <c r="E6207" s="24">
        <v>180</v>
      </c>
      <c r="F6207">
        <v>0.5</v>
      </c>
      <c r="G6207">
        <v>2.5</v>
      </c>
      <c r="H6207">
        <v>0.9</v>
      </c>
      <c r="I6207" t="s">
        <v>21</v>
      </c>
      <c r="J6207">
        <v>103</v>
      </c>
      <c r="K6207">
        <v>45</v>
      </c>
      <c r="L6207">
        <v>160</v>
      </c>
      <c r="M6207" t="s">
        <v>179</v>
      </c>
      <c r="N6207" t="s">
        <v>27</v>
      </c>
      <c r="O6207" t="s">
        <v>166</v>
      </c>
      <c r="P6207">
        <f t="shared" si="288"/>
        <v>2.21</v>
      </c>
      <c r="Q6207">
        <f t="shared" si="289"/>
        <v>0.29000000000000004</v>
      </c>
      <c r="R6207">
        <f t="shared" si="290"/>
        <v>0.28125</v>
      </c>
    </row>
    <row r="6208" spans="1:18" x14ac:dyDescent="0.25">
      <c r="A6208" t="s">
        <v>178</v>
      </c>
      <c r="B6208" t="s">
        <v>9</v>
      </c>
      <c r="C6208" s="1">
        <v>44215</v>
      </c>
      <c r="D6208" s="1">
        <v>44395</v>
      </c>
      <c r="E6208" s="24">
        <v>180</v>
      </c>
      <c r="F6208">
        <v>0.5</v>
      </c>
      <c r="G6208">
        <v>2.2000000000000002</v>
      </c>
      <c r="H6208">
        <v>0.8</v>
      </c>
      <c r="I6208" t="s">
        <v>21</v>
      </c>
      <c r="J6208">
        <v>103</v>
      </c>
      <c r="K6208">
        <v>45</v>
      </c>
      <c r="L6208">
        <v>160</v>
      </c>
      <c r="M6208" t="s">
        <v>179</v>
      </c>
      <c r="N6208" t="s">
        <v>27</v>
      </c>
      <c r="O6208" t="s">
        <v>166</v>
      </c>
      <c r="P6208">
        <f t="shared" si="288"/>
        <v>2.21</v>
      </c>
      <c r="Q6208">
        <f t="shared" si="289"/>
        <v>-9.9999999999997868E-3</v>
      </c>
      <c r="R6208">
        <f t="shared" si="290"/>
        <v>0.28125</v>
      </c>
    </row>
    <row r="6209" spans="1:18" x14ac:dyDescent="0.25">
      <c r="A6209" t="s">
        <v>178</v>
      </c>
      <c r="B6209" t="s">
        <v>9</v>
      </c>
      <c r="C6209" s="1">
        <v>44215</v>
      </c>
      <c r="D6209" s="1">
        <v>44395</v>
      </c>
      <c r="E6209" s="24">
        <v>180</v>
      </c>
      <c r="F6209">
        <v>0.5</v>
      </c>
      <c r="G6209">
        <v>2.2000000000000002</v>
      </c>
      <c r="H6209">
        <v>0.8</v>
      </c>
      <c r="I6209" t="s">
        <v>21</v>
      </c>
      <c r="J6209">
        <v>103</v>
      </c>
      <c r="K6209">
        <v>45</v>
      </c>
      <c r="L6209">
        <v>160</v>
      </c>
      <c r="M6209" t="s">
        <v>179</v>
      </c>
      <c r="N6209" t="s">
        <v>27</v>
      </c>
      <c r="O6209" t="s">
        <v>166</v>
      </c>
      <c r="P6209">
        <f t="shared" si="288"/>
        <v>2.21</v>
      </c>
      <c r="Q6209">
        <f t="shared" si="289"/>
        <v>-9.9999999999997868E-3</v>
      </c>
      <c r="R6209">
        <f t="shared" si="290"/>
        <v>0.28125</v>
      </c>
    </row>
    <row r="6210" spans="1:18" x14ac:dyDescent="0.25">
      <c r="A6210" t="s">
        <v>178</v>
      </c>
      <c r="B6210" t="s">
        <v>9</v>
      </c>
      <c r="C6210" s="1">
        <v>44215</v>
      </c>
      <c r="D6210" s="1">
        <v>44395</v>
      </c>
      <c r="E6210" s="24">
        <v>180</v>
      </c>
      <c r="F6210">
        <v>0.5</v>
      </c>
      <c r="G6210">
        <v>2.4</v>
      </c>
      <c r="H6210">
        <v>0.8</v>
      </c>
      <c r="I6210" t="s">
        <v>21</v>
      </c>
      <c r="J6210">
        <v>103</v>
      </c>
      <c r="K6210">
        <v>45</v>
      </c>
      <c r="L6210">
        <v>160</v>
      </c>
      <c r="M6210" t="s">
        <v>179</v>
      </c>
      <c r="N6210" t="s">
        <v>27</v>
      </c>
      <c r="O6210" t="s">
        <v>166</v>
      </c>
      <c r="P6210">
        <f t="shared" si="288"/>
        <v>2.21</v>
      </c>
      <c r="Q6210">
        <f t="shared" si="289"/>
        <v>0.18999999999999995</v>
      </c>
      <c r="R6210">
        <f t="shared" si="290"/>
        <v>0.28125</v>
      </c>
    </row>
    <row r="6211" spans="1:18" x14ac:dyDescent="0.25">
      <c r="A6211" t="s">
        <v>178</v>
      </c>
      <c r="B6211" t="s">
        <v>9</v>
      </c>
      <c r="C6211" s="1">
        <v>44215</v>
      </c>
      <c r="D6211" s="1">
        <v>44395</v>
      </c>
      <c r="E6211" s="24">
        <v>180</v>
      </c>
      <c r="F6211">
        <v>0.5</v>
      </c>
      <c r="G6211">
        <v>2.4</v>
      </c>
      <c r="H6211">
        <v>0.8</v>
      </c>
      <c r="I6211" t="s">
        <v>21</v>
      </c>
      <c r="J6211">
        <v>103</v>
      </c>
      <c r="K6211">
        <v>45</v>
      </c>
      <c r="L6211">
        <v>160</v>
      </c>
      <c r="M6211" t="s">
        <v>179</v>
      </c>
      <c r="N6211" t="s">
        <v>27</v>
      </c>
      <c r="O6211" t="s">
        <v>166</v>
      </c>
      <c r="P6211">
        <f t="shared" ref="P6211:P6274" si="291">IF(B6211="AltCom",E6211*0.003+1.43,IF(B6211="EreCya",E6211*0.003+2.87,IF(B6211="JulOrn",E6211*0.004+2.3,IF(B6211="LepElo",E6211*0.011+0.91,IF(B6211="NeoPul",E6211*0.004+2.46,IF(B6211="NeoTet","NT",IF(B6211="TelTem",E6211*0.006+1.77,IF(B6211="VarMoo",E6211*0.003+1.67,"AAAAAAAAAH"))))))))</f>
        <v>2.21</v>
      </c>
      <c r="Q6211">
        <f t="shared" ref="Q6211:Q6274" si="292">IF(B6211="NeoTet", "NA", G6211-P6211)</f>
        <v>0.18999999999999995</v>
      </c>
      <c r="R6211">
        <f t="shared" ref="R6211:R6274" si="293">K6211/L6211</f>
        <v>0.28125</v>
      </c>
    </row>
    <row r="6212" spans="1:18" x14ac:dyDescent="0.25">
      <c r="A6212" t="s">
        <v>178</v>
      </c>
      <c r="B6212" t="s">
        <v>9</v>
      </c>
      <c r="C6212" s="1">
        <v>44215</v>
      </c>
      <c r="D6212" s="1">
        <v>44395</v>
      </c>
      <c r="E6212" s="24">
        <v>180</v>
      </c>
      <c r="F6212">
        <v>0.5</v>
      </c>
      <c r="G6212">
        <v>2.1</v>
      </c>
      <c r="H6212">
        <v>0.7</v>
      </c>
      <c r="I6212" t="s">
        <v>21</v>
      </c>
      <c r="J6212">
        <v>103</v>
      </c>
      <c r="K6212">
        <v>45</v>
      </c>
      <c r="L6212">
        <v>160</v>
      </c>
      <c r="M6212" t="s">
        <v>179</v>
      </c>
      <c r="N6212" t="s">
        <v>27</v>
      </c>
      <c r="O6212" t="s">
        <v>166</v>
      </c>
      <c r="P6212">
        <f t="shared" si="291"/>
        <v>2.21</v>
      </c>
      <c r="Q6212">
        <f t="shared" si="292"/>
        <v>-0.10999999999999988</v>
      </c>
      <c r="R6212">
        <f t="shared" si="293"/>
        <v>0.28125</v>
      </c>
    </row>
    <row r="6213" spans="1:18" x14ac:dyDescent="0.25">
      <c r="A6213" t="s">
        <v>178</v>
      </c>
      <c r="B6213" t="s">
        <v>9</v>
      </c>
      <c r="C6213" s="1">
        <v>44215</v>
      </c>
      <c r="D6213" s="1">
        <v>44395</v>
      </c>
      <c r="E6213" s="24">
        <v>180</v>
      </c>
      <c r="F6213">
        <v>0.5</v>
      </c>
      <c r="G6213">
        <v>2.4</v>
      </c>
      <c r="H6213">
        <v>0.8</v>
      </c>
      <c r="I6213" t="s">
        <v>21</v>
      </c>
      <c r="J6213">
        <v>103</v>
      </c>
      <c r="K6213">
        <v>45</v>
      </c>
      <c r="L6213">
        <v>160</v>
      </c>
      <c r="M6213" t="s">
        <v>179</v>
      </c>
      <c r="N6213" t="s">
        <v>27</v>
      </c>
      <c r="O6213" t="s">
        <v>166</v>
      </c>
      <c r="P6213">
        <f t="shared" si="291"/>
        <v>2.21</v>
      </c>
      <c r="Q6213">
        <f t="shared" si="292"/>
        <v>0.18999999999999995</v>
      </c>
      <c r="R6213">
        <f t="shared" si="293"/>
        <v>0.28125</v>
      </c>
    </row>
    <row r="6214" spans="1:18" x14ac:dyDescent="0.25">
      <c r="A6214" t="s">
        <v>178</v>
      </c>
      <c r="B6214" t="s">
        <v>9</v>
      </c>
      <c r="C6214" s="1">
        <v>44215</v>
      </c>
      <c r="D6214" s="1">
        <v>44395</v>
      </c>
      <c r="E6214" s="24">
        <v>180</v>
      </c>
      <c r="F6214">
        <v>0.5</v>
      </c>
      <c r="G6214">
        <v>2.2000000000000002</v>
      </c>
      <c r="H6214">
        <v>0.7</v>
      </c>
      <c r="I6214" t="s">
        <v>21</v>
      </c>
      <c r="J6214">
        <v>103</v>
      </c>
      <c r="K6214">
        <v>45</v>
      </c>
      <c r="L6214">
        <v>160</v>
      </c>
      <c r="M6214" t="s">
        <v>179</v>
      </c>
      <c r="N6214" t="s">
        <v>27</v>
      </c>
      <c r="O6214" t="s">
        <v>166</v>
      </c>
      <c r="P6214">
        <f t="shared" si="291"/>
        <v>2.21</v>
      </c>
      <c r="Q6214">
        <f t="shared" si="292"/>
        <v>-9.9999999999997868E-3</v>
      </c>
      <c r="R6214">
        <f t="shared" si="293"/>
        <v>0.28125</v>
      </c>
    </row>
    <row r="6215" spans="1:18" x14ac:dyDescent="0.25">
      <c r="A6215" t="s">
        <v>178</v>
      </c>
      <c r="B6215" t="s">
        <v>9</v>
      </c>
      <c r="C6215" s="1">
        <v>44215</v>
      </c>
      <c r="D6215" s="1">
        <v>44395</v>
      </c>
      <c r="E6215" s="24">
        <v>180</v>
      </c>
      <c r="F6215">
        <v>0.5</v>
      </c>
      <c r="G6215">
        <v>2.1</v>
      </c>
      <c r="H6215">
        <v>0.7</v>
      </c>
      <c r="I6215" t="s">
        <v>21</v>
      </c>
      <c r="J6215">
        <v>103</v>
      </c>
      <c r="K6215">
        <v>45</v>
      </c>
      <c r="L6215">
        <v>160</v>
      </c>
      <c r="M6215" t="s">
        <v>179</v>
      </c>
      <c r="N6215" t="s">
        <v>27</v>
      </c>
      <c r="O6215" t="s">
        <v>166</v>
      </c>
      <c r="P6215">
        <f t="shared" si="291"/>
        <v>2.21</v>
      </c>
      <c r="Q6215">
        <f t="shared" si="292"/>
        <v>-0.10999999999999988</v>
      </c>
      <c r="R6215">
        <f t="shared" si="293"/>
        <v>0.28125</v>
      </c>
    </row>
    <row r="6216" spans="1:18" x14ac:dyDescent="0.25">
      <c r="A6216" t="s">
        <v>178</v>
      </c>
      <c r="B6216" t="s">
        <v>9</v>
      </c>
      <c r="C6216" s="1">
        <v>44215</v>
      </c>
      <c r="D6216" s="1">
        <v>44395</v>
      </c>
      <c r="E6216" s="24">
        <v>180</v>
      </c>
      <c r="F6216">
        <v>0.5</v>
      </c>
      <c r="G6216">
        <v>2.5</v>
      </c>
      <c r="H6216">
        <v>0.8</v>
      </c>
      <c r="I6216" t="s">
        <v>21</v>
      </c>
      <c r="J6216">
        <v>103</v>
      </c>
      <c r="K6216">
        <v>45</v>
      </c>
      <c r="L6216">
        <v>160</v>
      </c>
      <c r="M6216" t="s">
        <v>179</v>
      </c>
      <c r="N6216" t="s">
        <v>27</v>
      </c>
      <c r="O6216" t="s">
        <v>166</v>
      </c>
      <c r="P6216">
        <f t="shared" si="291"/>
        <v>2.21</v>
      </c>
      <c r="Q6216">
        <f t="shared" si="292"/>
        <v>0.29000000000000004</v>
      </c>
      <c r="R6216">
        <f t="shared" si="293"/>
        <v>0.28125</v>
      </c>
    </row>
    <row r="6217" spans="1:18" x14ac:dyDescent="0.25">
      <c r="A6217" t="s">
        <v>178</v>
      </c>
      <c r="B6217" t="s">
        <v>9</v>
      </c>
      <c r="C6217" s="1">
        <v>44215</v>
      </c>
      <c r="D6217" s="1">
        <v>44395</v>
      </c>
      <c r="E6217" s="24">
        <v>180</v>
      </c>
      <c r="F6217">
        <v>0.5</v>
      </c>
      <c r="G6217">
        <v>2.6</v>
      </c>
      <c r="H6217">
        <v>0.9</v>
      </c>
      <c r="I6217" t="s">
        <v>21</v>
      </c>
      <c r="J6217">
        <v>103</v>
      </c>
      <c r="K6217">
        <v>45</v>
      </c>
      <c r="L6217">
        <v>160</v>
      </c>
      <c r="M6217" t="s">
        <v>179</v>
      </c>
      <c r="N6217" t="s">
        <v>27</v>
      </c>
      <c r="O6217" t="s">
        <v>166</v>
      </c>
      <c r="P6217">
        <f t="shared" si="291"/>
        <v>2.21</v>
      </c>
      <c r="Q6217">
        <f t="shared" si="292"/>
        <v>0.39000000000000012</v>
      </c>
      <c r="R6217">
        <f t="shared" si="293"/>
        <v>0.28125</v>
      </c>
    </row>
    <row r="6218" spans="1:18" x14ac:dyDescent="0.25">
      <c r="A6218" t="s">
        <v>178</v>
      </c>
      <c r="B6218" t="s">
        <v>9</v>
      </c>
      <c r="C6218" s="1">
        <v>44215</v>
      </c>
      <c r="D6218" s="1">
        <v>44395</v>
      </c>
      <c r="E6218" s="24">
        <v>180</v>
      </c>
      <c r="F6218">
        <v>0.5</v>
      </c>
      <c r="G6218">
        <v>2.5</v>
      </c>
      <c r="H6218">
        <v>0.8</v>
      </c>
      <c r="I6218" t="s">
        <v>21</v>
      </c>
      <c r="J6218">
        <v>103</v>
      </c>
      <c r="K6218">
        <v>45</v>
      </c>
      <c r="L6218">
        <v>160</v>
      </c>
      <c r="M6218" t="s">
        <v>179</v>
      </c>
      <c r="N6218" t="s">
        <v>27</v>
      </c>
      <c r="O6218" t="s">
        <v>166</v>
      </c>
      <c r="P6218">
        <f t="shared" si="291"/>
        <v>2.21</v>
      </c>
      <c r="Q6218">
        <f t="shared" si="292"/>
        <v>0.29000000000000004</v>
      </c>
      <c r="R6218">
        <f t="shared" si="293"/>
        <v>0.28125</v>
      </c>
    </row>
    <row r="6219" spans="1:18" x14ac:dyDescent="0.25">
      <c r="A6219" t="s">
        <v>178</v>
      </c>
      <c r="B6219" t="s">
        <v>9</v>
      </c>
      <c r="C6219" s="1">
        <v>44215</v>
      </c>
      <c r="D6219" s="1">
        <v>44395</v>
      </c>
      <c r="E6219" s="24">
        <v>180</v>
      </c>
      <c r="F6219">
        <v>0.5</v>
      </c>
      <c r="G6219">
        <v>2.5</v>
      </c>
      <c r="H6219">
        <v>0.8</v>
      </c>
      <c r="I6219" t="s">
        <v>21</v>
      </c>
      <c r="J6219">
        <v>103</v>
      </c>
      <c r="K6219">
        <v>45</v>
      </c>
      <c r="L6219">
        <v>160</v>
      </c>
      <c r="M6219" t="s">
        <v>179</v>
      </c>
      <c r="N6219" t="s">
        <v>27</v>
      </c>
      <c r="O6219" t="s">
        <v>166</v>
      </c>
      <c r="P6219">
        <f t="shared" si="291"/>
        <v>2.21</v>
      </c>
      <c r="Q6219">
        <f t="shared" si="292"/>
        <v>0.29000000000000004</v>
      </c>
      <c r="R6219">
        <f t="shared" si="293"/>
        <v>0.28125</v>
      </c>
    </row>
    <row r="6220" spans="1:18" x14ac:dyDescent="0.25">
      <c r="A6220" t="s">
        <v>178</v>
      </c>
      <c r="B6220" t="s">
        <v>9</v>
      </c>
      <c r="C6220" s="1">
        <v>44215</v>
      </c>
      <c r="D6220" s="1">
        <v>44395</v>
      </c>
      <c r="E6220" s="24">
        <v>180</v>
      </c>
      <c r="F6220">
        <v>0.5</v>
      </c>
      <c r="G6220">
        <v>2.2000000000000002</v>
      </c>
      <c r="H6220">
        <v>0.7</v>
      </c>
      <c r="I6220" t="s">
        <v>21</v>
      </c>
      <c r="J6220">
        <v>103</v>
      </c>
      <c r="K6220">
        <v>45</v>
      </c>
      <c r="L6220">
        <v>160</v>
      </c>
      <c r="M6220" t="s">
        <v>179</v>
      </c>
      <c r="N6220" t="s">
        <v>27</v>
      </c>
      <c r="O6220" t="s">
        <v>166</v>
      </c>
      <c r="P6220">
        <f t="shared" si="291"/>
        <v>2.21</v>
      </c>
      <c r="Q6220">
        <f t="shared" si="292"/>
        <v>-9.9999999999997868E-3</v>
      </c>
      <c r="R6220">
        <f t="shared" si="293"/>
        <v>0.28125</v>
      </c>
    </row>
    <row r="6221" spans="1:18" x14ac:dyDescent="0.25">
      <c r="A6221" t="s">
        <v>178</v>
      </c>
      <c r="B6221" t="s">
        <v>9</v>
      </c>
      <c r="C6221" s="1">
        <v>44215</v>
      </c>
      <c r="D6221" s="1">
        <v>44395</v>
      </c>
      <c r="E6221" s="24">
        <v>180</v>
      </c>
      <c r="F6221">
        <v>0.5</v>
      </c>
      <c r="G6221">
        <v>2.2999999999999998</v>
      </c>
      <c r="H6221">
        <v>0.8</v>
      </c>
      <c r="I6221" t="s">
        <v>21</v>
      </c>
      <c r="J6221">
        <v>103</v>
      </c>
      <c r="K6221">
        <v>45</v>
      </c>
      <c r="L6221">
        <v>160</v>
      </c>
      <c r="M6221" t="s">
        <v>179</v>
      </c>
      <c r="N6221" t="s">
        <v>27</v>
      </c>
      <c r="O6221" t="s">
        <v>166</v>
      </c>
      <c r="P6221">
        <f t="shared" si="291"/>
        <v>2.21</v>
      </c>
      <c r="Q6221">
        <f t="shared" si="292"/>
        <v>8.9999999999999858E-2</v>
      </c>
      <c r="R6221">
        <f t="shared" si="293"/>
        <v>0.28125</v>
      </c>
    </row>
    <row r="6222" spans="1:18" x14ac:dyDescent="0.25">
      <c r="A6222" t="s">
        <v>178</v>
      </c>
      <c r="B6222" t="s">
        <v>9</v>
      </c>
      <c r="C6222" s="1">
        <v>44215</v>
      </c>
      <c r="D6222" s="1">
        <v>44395</v>
      </c>
      <c r="E6222" s="24">
        <v>180</v>
      </c>
      <c r="F6222">
        <v>0.5</v>
      </c>
      <c r="G6222">
        <v>1.9</v>
      </c>
      <c r="H6222">
        <v>0.6</v>
      </c>
      <c r="I6222" t="s">
        <v>21</v>
      </c>
      <c r="J6222">
        <v>103</v>
      </c>
      <c r="K6222">
        <v>45</v>
      </c>
      <c r="L6222">
        <v>160</v>
      </c>
      <c r="M6222" t="s">
        <v>179</v>
      </c>
      <c r="N6222" t="s">
        <v>27</v>
      </c>
      <c r="O6222" t="s">
        <v>166</v>
      </c>
      <c r="P6222">
        <f t="shared" si="291"/>
        <v>2.21</v>
      </c>
      <c r="Q6222">
        <f t="shared" si="292"/>
        <v>-0.31000000000000005</v>
      </c>
      <c r="R6222">
        <f t="shared" si="293"/>
        <v>0.28125</v>
      </c>
    </row>
    <row r="6223" spans="1:18" x14ac:dyDescent="0.25">
      <c r="A6223" t="s">
        <v>178</v>
      </c>
      <c r="B6223" t="s">
        <v>9</v>
      </c>
      <c r="C6223" s="1">
        <v>44215</v>
      </c>
      <c r="D6223" s="1">
        <v>44395</v>
      </c>
      <c r="E6223" s="24">
        <v>180</v>
      </c>
      <c r="F6223">
        <v>0.5</v>
      </c>
      <c r="G6223">
        <v>2.5</v>
      </c>
      <c r="H6223">
        <v>0.8</v>
      </c>
      <c r="I6223" t="s">
        <v>21</v>
      </c>
      <c r="J6223">
        <v>103</v>
      </c>
      <c r="K6223">
        <v>45</v>
      </c>
      <c r="L6223">
        <v>160</v>
      </c>
      <c r="M6223" t="s">
        <v>179</v>
      </c>
      <c r="N6223" t="s">
        <v>27</v>
      </c>
      <c r="O6223" t="s">
        <v>166</v>
      </c>
      <c r="P6223">
        <f t="shared" si="291"/>
        <v>2.21</v>
      </c>
      <c r="Q6223">
        <f t="shared" si="292"/>
        <v>0.29000000000000004</v>
      </c>
      <c r="R6223">
        <f t="shared" si="293"/>
        <v>0.28125</v>
      </c>
    </row>
    <row r="6224" spans="1:18" x14ac:dyDescent="0.25">
      <c r="A6224" t="s">
        <v>178</v>
      </c>
      <c r="B6224" t="s">
        <v>9</v>
      </c>
      <c r="C6224" s="1">
        <v>44215</v>
      </c>
      <c r="D6224" s="1">
        <v>44395</v>
      </c>
      <c r="E6224" s="24">
        <v>180</v>
      </c>
      <c r="F6224">
        <v>0.5</v>
      </c>
      <c r="G6224">
        <v>2.6</v>
      </c>
      <c r="H6224">
        <v>0.9</v>
      </c>
      <c r="I6224" t="s">
        <v>21</v>
      </c>
      <c r="J6224">
        <v>103</v>
      </c>
      <c r="K6224">
        <v>45</v>
      </c>
      <c r="L6224">
        <v>160</v>
      </c>
      <c r="M6224" t="s">
        <v>179</v>
      </c>
      <c r="N6224" t="s">
        <v>27</v>
      </c>
      <c r="O6224" t="s">
        <v>166</v>
      </c>
      <c r="P6224">
        <f t="shared" si="291"/>
        <v>2.21</v>
      </c>
      <c r="Q6224">
        <f t="shared" si="292"/>
        <v>0.39000000000000012</v>
      </c>
      <c r="R6224">
        <f t="shared" si="293"/>
        <v>0.28125</v>
      </c>
    </row>
    <row r="6225" spans="1:18" x14ac:dyDescent="0.25">
      <c r="A6225" t="s">
        <v>178</v>
      </c>
      <c r="B6225" t="s">
        <v>9</v>
      </c>
      <c r="C6225" s="1">
        <v>44215</v>
      </c>
      <c r="D6225" s="1">
        <v>44395</v>
      </c>
      <c r="E6225" s="24">
        <v>180</v>
      </c>
      <c r="F6225">
        <v>0.5</v>
      </c>
      <c r="G6225">
        <v>2.6</v>
      </c>
      <c r="H6225">
        <v>0.9</v>
      </c>
      <c r="I6225" t="s">
        <v>21</v>
      </c>
      <c r="J6225">
        <v>103</v>
      </c>
      <c r="K6225">
        <v>45</v>
      </c>
      <c r="L6225">
        <v>160</v>
      </c>
      <c r="M6225" t="s">
        <v>179</v>
      </c>
      <c r="N6225" t="s">
        <v>27</v>
      </c>
      <c r="O6225" t="s">
        <v>166</v>
      </c>
      <c r="P6225">
        <f t="shared" si="291"/>
        <v>2.21</v>
      </c>
      <c r="Q6225">
        <f t="shared" si="292"/>
        <v>0.39000000000000012</v>
      </c>
      <c r="R6225">
        <f t="shared" si="293"/>
        <v>0.28125</v>
      </c>
    </row>
    <row r="6226" spans="1:18" x14ac:dyDescent="0.25">
      <c r="A6226" t="s">
        <v>178</v>
      </c>
      <c r="B6226" t="s">
        <v>9</v>
      </c>
      <c r="C6226" s="1">
        <v>44215</v>
      </c>
      <c r="D6226" s="1">
        <v>44395</v>
      </c>
      <c r="E6226" s="24">
        <v>180</v>
      </c>
      <c r="F6226">
        <v>0.5</v>
      </c>
      <c r="G6226">
        <v>2.6</v>
      </c>
      <c r="H6226">
        <v>0.9</v>
      </c>
      <c r="I6226" t="s">
        <v>21</v>
      </c>
      <c r="J6226">
        <v>103</v>
      </c>
      <c r="K6226">
        <v>45</v>
      </c>
      <c r="L6226">
        <v>160</v>
      </c>
      <c r="M6226" t="s">
        <v>179</v>
      </c>
      <c r="N6226" t="s">
        <v>27</v>
      </c>
      <c r="O6226" t="s">
        <v>166</v>
      </c>
      <c r="P6226">
        <f t="shared" si="291"/>
        <v>2.21</v>
      </c>
      <c r="Q6226">
        <f t="shared" si="292"/>
        <v>0.39000000000000012</v>
      </c>
      <c r="R6226">
        <f t="shared" si="293"/>
        <v>0.28125</v>
      </c>
    </row>
    <row r="6227" spans="1:18" x14ac:dyDescent="0.25">
      <c r="A6227" t="s">
        <v>178</v>
      </c>
      <c r="B6227" t="s">
        <v>9</v>
      </c>
      <c r="C6227" s="1">
        <v>44215</v>
      </c>
      <c r="D6227" s="1">
        <v>44395</v>
      </c>
      <c r="E6227" s="24">
        <v>180</v>
      </c>
      <c r="F6227">
        <v>0.5</v>
      </c>
      <c r="G6227">
        <v>3.1</v>
      </c>
      <c r="H6227">
        <v>1.1000000000000001</v>
      </c>
      <c r="I6227" t="s">
        <v>21</v>
      </c>
      <c r="J6227">
        <v>103</v>
      </c>
      <c r="K6227">
        <v>45</v>
      </c>
      <c r="L6227">
        <v>160</v>
      </c>
      <c r="M6227" t="s">
        <v>179</v>
      </c>
      <c r="N6227" t="s">
        <v>27</v>
      </c>
      <c r="O6227" t="s">
        <v>166</v>
      </c>
      <c r="P6227">
        <f t="shared" si="291"/>
        <v>2.21</v>
      </c>
      <c r="Q6227">
        <f t="shared" si="292"/>
        <v>0.89000000000000012</v>
      </c>
      <c r="R6227">
        <f t="shared" si="293"/>
        <v>0.28125</v>
      </c>
    </row>
    <row r="6228" spans="1:18" x14ac:dyDescent="0.25">
      <c r="A6228" t="s">
        <v>178</v>
      </c>
      <c r="B6228" t="s">
        <v>9</v>
      </c>
      <c r="C6228" s="1">
        <v>44215</v>
      </c>
      <c r="D6228" s="1">
        <v>44395</v>
      </c>
      <c r="E6228" s="24">
        <v>180</v>
      </c>
      <c r="F6228">
        <v>0.5</v>
      </c>
      <c r="G6228">
        <v>2.5</v>
      </c>
      <c r="H6228">
        <v>0.9</v>
      </c>
      <c r="I6228" t="s">
        <v>21</v>
      </c>
      <c r="J6228">
        <v>103</v>
      </c>
      <c r="K6228">
        <v>45</v>
      </c>
      <c r="L6228">
        <v>160</v>
      </c>
      <c r="M6228" t="s">
        <v>179</v>
      </c>
      <c r="N6228" t="s">
        <v>27</v>
      </c>
      <c r="O6228" t="s">
        <v>166</v>
      </c>
      <c r="P6228">
        <f t="shared" si="291"/>
        <v>2.21</v>
      </c>
      <c r="Q6228">
        <f t="shared" si="292"/>
        <v>0.29000000000000004</v>
      </c>
      <c r="R6228">
        <f t="shared" si="293"/>
        <v>0.28125</v>
      </c>
    </row>
    <row r="6229" spans="1:18" x14ac:dyDescent="0.25">
      <c r="A6229" t="s">
        <v>178</v>
      </c>
      <c r="B6229" t="s">
        <v>9</v>
      </c>
      <c r="C6229" s="1">
        <v>44215</v>
      </c>
      <c r="D6229" s="1">
        <v>44395</v>
      </c>
      <c r="E6229" s="24">
        <v>180</v>
      </c>
      <c r="F6229">
        <v>0.5</v>
      </c>
      <c r="G6229">
        <v>2.1</v>
      </c>
      <c r="H6229">
        <v>0.7</v>
      </c>
      <c r="I6229" t="s">
        <v>21</v>
      </c>
      <c r="J6229">
        <v>103</v>
      </c>
      <c r="K6229">
        <v>45</v>
      </c>
      <c r="L6229">
        <v>160</v>
      </c>
      <c r="M6229" t="s">
        <v>179</v>
      </c>
      <c r="N6229" t="s">
        <v>27</v>
      </c>
      <c r="O6229" t="s">
        <v>166</v>
      </c>
      <c r="P6229">
        <f t="shared" si="291"/>
        <v>2.21</v>
      </c>
      <c r="Q6229">
        <f t="shared" si="292"/>
        <v>-0.10999999999999988</v>
      </c>
      <c r="R6229">
        <f t="shared" si="293"/>
        <v>0.28125</v>
      </c>
    </row>
    <row r="6230" spans="1:18" x14ac:dyDescent="0.25">
      <c r="A6230" t="s">
        <v>178</v>
      </c>
      <c r="B6230" t="s">
        <v>9</v>
      </c>
      <c r="C6230" s="1">
        <v>44215</v>
      </c>
      <c r="D6230" s="1">
        <v>44395</v>
      </c>
      <c r="E6230" s="24">
        <v>180</v>
      </c>
      <c r="F6230">
        <v>0.5</v>
      </c>
      <c r="G6230">
        <v>2.2999999999999998</v>
      </c>
      <c r="H6230">
        <v>0.8</v>
      </c>
      <c r="I6230" t="s">
        <v>21</v>
      </c>
      <c r="J6230">
        <v>103</v>
      </c>
      <c r="K6230">
        <v>45</v>
      </c>
      <c r="L6230">
        <v>160</v>
      </c>
      <c r="M6230" t="s">
        <v>179</v>
      </c>
      <c r="N6230" t="s">
        <v>27</v>
      </c>
      <c r="O6230" t="s">
        <v>166</v>
      </c>
      <c r="P6230">
        <f t="shared" si="291"/>
        <v>2.21</v>
      </c>
      <c r="Q6230">
        <f t="shared" si="292"/>
        <v>8.9999999999999858E-2</v>
      </c>
      <c r="R6230">
        <f t="shared" si="293"/>
        <v>0.28125</v>
      </c>
    </row>
    <row r="6231" spans="1:18" x14ac:dyDescent="0.25">
      <c r="A6231" t="s">
        <v>178</v>
      </c>
      <c r="B6231" t="s">
        <v>9</v>
      </c>
      <c r="C6231" s="1">
        <v>44215</v>
      </c>
      <c r="D6231" s="1">
        <v>44395</v>
      </c>
      <c r="E6231" s="24">
        <v>180</v>
      </c>
      <c r="F6231">
        <v>0.5</v>
      </c>
      <c r="G6231">
        <v>2.2999999999999998</v>
      </c>
      <c r="H6231">
        <v>0.7</v>
      </c>
      <c r="I6231" t="s">
        <v>21</v>
      </c>
      <c r="J6231">
        <v>103</v>
      </c>
      <c r="K6231">
        <v>45</v>
      </c>
      <c r="L6231">
        <v>160</v>
      </c>
      <c r="M6231" t="s">
        <v>179</v>
      </c>
      <c r="N6231" t="s">
        <v>27</v>
      </c>
      <c r="O6231" t="s">
        <v>166</v>
      </c>
      <c r="P6231">
        <f t="shared" si="291"/>
        <v>2.21</v>
      </c>
      <c r="Q6231">
        <f t="shared" si="292"/>
        <v>8.9999999999999858E-2</v>
      </c>
      <c r="R6231">
        <f t="shared" si="293"/>
        <v>0.28125</v>
      </c>
    </row>
    <row r="6232" spans="1:18" x14ac:dyDescent="0.25">
      <c r="A6232" t="s">
        <v>178</v>
      </c>
      <c r="B6232" t="s">
        <v>9</v>
      </c>
      <c r="C6232" s="1">
        <v>44215</v>
      </c>
      <c r="D6232" s="1">
        <v>44395</v>
      </c>
      <c r="E6232" s="24">
        <v>180</v>
      </c>
      <c r="F6232">
        <v>0.5</v>
      </c>
      <c r="G6232">
        <v>2</v>
      </c>
      <c r="H6232">
        <v>0.6</v>
      </c>
      <c r="I6232" t="s">
        <v>21</v>
      </c>
      <c r="J6232">
        <v>103</v>
      </c>
      <c r="K6232">
        <v>45</v>
      </c>
      <c r="L6232">
        <v>160</v>
      </c>
      <c r="M6232" t="s">
        <v>179</v>
      </c>
      <c r="N6232" t="s">
        <v>27</v>
      </c>
      <c r="O6232" t="s">
        <v>166</v>
      </c>
      <c r="P6232">
        <f t="shared" si="291"/>
        <v>2.21</v>
      </c>
      <c r="Q6232">
        <f t="shared" si="292"/>
        <v>-0.20999999999999996</v>
      </c>
      <c r="R6232">
        <f t="shared" si="293"/>
        <v>0.28125</v>
      </c>
    </row>
    <row r="6233" spans="1:18" x14ac:dyDescent="0.25">
      <c r="A6233" t="s">
        <v>178</v>
      </c>
      <c r="B6233" t="s">
        <v>9</v>
      </c>
      <c r="C6233" s="1">
        <v>44215</v>
      </c>
      <c r="D6233" s="1">
        <v>44395</v>
      </c>
      <c r="E6233" s="24">
        <v>180</v>
      </c>
      <c r="F6233">
        <v>0.5</v>
      </c>
      <c r="G6233">
        <v>1.9</v>
      </c>
      <c r="H6233">
        <v>0.6</v>
      </c>
      <c r="I6233" t="s">
        <v>21</v>
      </c>
      <c r="J6233">
        <v>103</v>
      </c>
      <c r="K6233">
        <v>45</v>
      </c>
      <c r="L6233">
        <v>160</v>
      </c>
      <c r="M6233" t="s">
        <v>179</v>
      </c>
      <c r="N6233" t="s">
        <v>27</v>
      </c>
      <c r="O6233" t="s">
        <v>166</v>
      </c>
      <c r="P6233">
        <f t="shared" si="291"/>
        <v>2.21</v>
      </c>
      <c r="Q6233">
        <f t="shared" si="292"/>
        <v>-0.31000000000000005</v>
      </c>
      <c r="R6233">
        <f t="shared" si="293"/>
        <v>0.28125</v>
      </c>
    </row>
    <row r="6234" spans="1:18" x14ac:dyDescent="0.25">
      <c r="A6234" t="s">
        <v>180</v>
      </c>
      <c r="B6234" t="s">
        <v>9</v>
      </c>
      <c r="C6234" s="1">
        <v>44217</v>
      </c>
      <c r="D6234" s="1">
        <v>44398</v>
      </c>
      <c r="E6234" s="24">
        <v>181</v>
      </c>
      <c r="F6234">
        <v>0.5</v>
      </c>
      <c r="G6234">
        <v>2.7</v>
      </c>
      <c r="H6234">
        <v>1</v>
      </c>
      <c r="I6234" t="s">
        <v>21</v>
      </c>
      <c r="J6234">
        <v>604</v>
      </c>
      <c r="K6234">
        <v>89</v>
      </c>
      <c r="L6234">
        <v>160</v>
      </c>
      <c r="M6234" t="s">
        <v>181</v>
      </c>
      <c r="N6234" t="s">
        <v>25</v>
      </c>
      <c r="O6234" t="s">
        <v>166</v>
      </c>
      <c r="P6234">
        <f t="shared" si="291"/>
        <v>2.2130000000000001</v>
      </c>
      <c r="Q6234">
        <f t="shared" si="292"/>
        <v>0.4870000000000001</v>
      </c>
      <c r="R6234">
        <f t="shared" si="293"/>
        <v>0.55625000000000002</v>
      </c>
    </row>
    <row r="6235" spans="1:18" x14ac:dyDescent="0.25">
      <c r="A6235" t="s">
        <v>180</v>
      </c>
      <c r="B6235" t="s">
        <v>9</v>
      </c>
      <c r="C6235" s="1">
        <v>44217</v>
      </c>
      <c r="D6235" s="1">
        <v>44398</v>
      </c>
      <c r="E6235" s="24">
        <v>181</v>
      </c>
      <c r="F6235">
        <v>0.5</v>
      </c>
      <c r="G6235">
        <v>1.5</v>
      </c>
      <c r="H6235">
        <v>0.4</v>
      </c>
      <c r="I6235" t="s">
        <v>21</v>
      </c>
      <c r="J6235">
        <v>604</v>
      </c>
      <c r="K6235">
        <v>89</v>
      </c>
      <c r="L6235">
        <v>160</v>
      </c>
      <c r="M6235" t="s">
        <v>181</v>
      </c>
      <c r="N6235" t="s">
        <v>25</v>
      </c>
      <c r="O6235" t="s">
        <v>166</v>
      </c>
      <c r="P6235">
        <f t="shared" si="291"/>
        <v>2.2130000000000001</v>
      </c>
      <c r="Q6235">
        <f t="shared" si="292"/>
        <v>-0.71300000000000008</v>
      </c>
      <c r="R6235">
        <f t="shared" si="293"/>
        <v>0.55625000000000002</v>
      </c>
    </row>
    <row r="6236" spans="1:18" x14ac:dyDescent="0.25">
      <c r="A6236" t="s">
        <v>180</v>
      </c>
      <c r="B6236" t="s">
        <v>9</v>
      </c>
      <c r="C6236" s="1">
        <v>44217</v>
      </c>
      <c r="D6236" s="1">
        <v>44398</v>
      </c>
      <c r="E6236" s="24">
        <v>181</v>
      </c>
      <c r="F6236">
        <v>0.5</v>
      </c>
      <c r="G6236">
        <v>1.9</v>
      </c>
      <c r="H6236">
        <v>0.6</v>
      </c>
      <c r="I6236" t="s">
        <v>21</v>
      </c>
      <c r="J6236">
        <v>604</v>
      </c>
      <c r="K6236">
        <v>89</v>
      </c>
      <c r="L6236">
        <v>160</v>
      </c>
      <c r="M6236" t="s">
        <v>181</v>
      </c>
      <c r="N6236" t="s">
        <v>25</v>
      </c>
      <c r="O6236" t="s">
        <v>166</v>
      </c>
      <c r="P6236">
        <f t="shared" si="291"/>
        <v>2.2130000000000001</v>
      </c>
      <c r="Q6236">
        <f t="shared" si="292"/>
        <v>-0.31300000000000017</v>
      </c>
      <c r="R6236">
        <f t="shared" si="293"/>
        <v>0.55625000000000002</v>
      </c>
    </row>
    <row r="6237" spans="1:18" x14ac:dyDescent="0.25">
      <c r="A6237" t="s">
        <v>180</v>
      </c>
      <c r="B6237" t="s">
        <v>9</v>
      </c>
      <c r="C6237" s="1">
        <v>44217</v>
      </c>
      <c r="D6237" s="1">
        <v>44398</v>
      </c>
      <c r="E6237" s="24">
        <v>181</v>
      </c>
      <c r="F6237">
        <v>0.5</v>
      </c>
      <c r="G6237">
        <v>2.5</v>
      </c>
      <c r="H6237">
        <v>0.9</v>
      </c>
      <c r="I6237" t="s">
        <v>21</v>
      </c>
      <c r="J6237">
        <v>604</v>
      </c>
      <c r="K6237">
        <v>89</v>
      </c>
      <c r="L6237">
        <v>160</v>
      </c>
      <c r="M6237" t="s">
        <v>181</v>
      </c>
      <c r="N6237" t="s">
        <v>25</v>
      </c>
      <c r="O6237" t="s">
        <v>166</v>
      </c>
      <c r="P6237">
        <f t="shared" si="291"/>
        <v>2.2130000000000001</v>
      </c>
      <c r="Q6237">
        <f t="shared" si="292"/>
        <v>0.28699999999999992</v>
      </c>
      <c r="R6237">
        <f t="shared" si="293"/>
        <v>0.55625000000000002</v>
      </c>
    </row>
    <row r="6238" spans="1:18" x14ac:dyDescent="0.25">
      <c r="A6238" t="s">
        <v>180</v>
      </c>
      <c r="B6238" t="s">
        <v>9</v>
      </c>
      <c r="C6238" s="1">
        <v>44217</v>
      </c>
      <c r="D6238" s="1">
        <v>44398</v>
      </c>
      <c r="E6238" s="24">
        <v>181</v>
      </c>
      <c r="F6238">
        <v>0.5</v>
      </c>
      <c r="G6238">
        <v>2.2999999999999998</v>
      </c>
      <c r="H6238">
        <v>0.8</v>
      </c>
      <c r="I6238" t="s">
        <v>21</v>
      </c>
      <c r="J6238">
        <v>604</v>
      </c>
      <c r="K6238">
        <v>89</v>
      </c>
      <c r="L6238">
        <v>160</v>
      </c>
      <c r="M6238" t="s">
        <v>181</v>
      </c>
      <c r="N6238" t="s">
        <v>25</v>
      </c>
      <c r="O6238" t="s">
        <v>166</v>
      </c>
      <c r="P6238">
        <f t="shared" si="291"/>
        <v>2.2130000000000001</v>
      </c>
      <c r="Q6238">
        <f t="shared" si="292"/>
        <v>8.6999999999999744E-2</v>
      </c>
      <c r="R6238">
        <f t="shared" si="293"/>
        <v>0.55625000000000002</v>
      </c>
    </row>
    <row r="6239" spans="1:18" x14ac:dyDescent="0.25">
      <c r="A6239" t="s">
        <v>180</v>
      </c>
      <c r="B6239" t="s">
        <v>9</v>
      </c>
      <c r="C6239" s="1">
        <v>44217</v>
      </c>
      <c r="D6239" s="1">
        <v>44398</v>
      </c>
      <c r="E6239" s="24">
        <v>181</v>
      </c>
      <c r="F6239">
        <v>0.5</v>
      </c>
      <c r="G6239">
        <v>2.5</v>
      </c>
      <c r="H6239">
        <v>0.9</v>
      </c>
      <c r="I6239" t="s">
        <v>21</v>
      </c>
      <c r="J6239">
        <v>604</v>
      </c>
      <c r="K6239">
        <v>89</v>
      </c>
      <c r="L6239">
        <v>160</v>
      </c>
      <c r="M6239" t="s">
        <v>181</v>
      </c>
      <c r="N6239" t="s">
        <v>25</v>
      </c>
      <c r="O6239" t="s">
        <v>166</v>
      </c>
      <c r="P6239">
        <f t="shared" si="291"/>
        <v>2.2130000000000001</v>
      </c>
      <c r="Q6239">
        <f t="shared" si="292"/>
        <v>0.28699999999999992</v>
      </c>
      <c r="R6239">
        <f t="shared" si="293"/>
        <v>0.55625000000000002</v>
      </c>
    </row>
    <row r="6240" spans="1:18" x14ac:dyDescent="0.25">
      <c r="A6240" t="s">
        <v>180</v>
      </c>
      <c r="B6240" t="s">
        <v>9</v>
      </c>
      <c r="C6240" s="1">
        <v>44217</v>
      </c>
      <c r="D6240" s="1">
        <v>44398</v>
      </c>
      <c r="E6240" s="24">
        <v>181</v>
      </c>
      <c r="F6240">
        <v>0.5</v>
      </c>
      <c r="G6240">
        <v>2.5</v>
      </c>
      <c r="H6240">
        <v>0.9</v>
      </c>
      <c r="I6240" t="s">
        <v>21</v>
      </c>
      <c r="J6240">
        <v>604</v>
      </c>
      <c r="K6240">
        <v>89</v>
      </c>
      <c r="L6240">
        <v>160</v>
      </c>
      <c r="M6240" t="s">
        <v>181</v>
      </c>
      <c r="N6240" t="s">
        <v>25</v>
      </c>
      <c r="O6240" t="s">
        <v>166</v>
      </c>
      <c r="P6240">
        <f t="shared" si="291"/>
        <v>2.2130000000000001</v>
      </c>
      <c r="Q6240">
        <f t="shared" si="292"/>
        <v>0.28699999999999992</v>
      </c>
      <c r="R6240">
        <f t="shared" si="293"/>
        <v>0.55625000000000002</v>
      </c>
    </row>
    <row r="6241" spans="1:18" x14ac:dyDescent="0.25">
      <c r="A6241" t="s">
        <v>180</v>
      </c>
      <c r="B6241" t="s">
        <v>9</v>
      </c>
      <c r="C6241" s="1">
        <v>44217</v>
      </c>
      <c r="D6241" s="1">
        <v>44398</v>
      </c>
      <c r="E6241" s="24">
        <v>181</v>
      </c>
      <c r="F6241">
        <v>0.5</v>
      </c>
      <c r="G6241">
        <v>2.2999999999999998</v>
      </c>
      <c r="H6241">
        <v>0.8</v>
      </c>
      <c r="I6241" t="s">
        <v>21</v>
      </c>
      <c r="J6241">
        <v>604</v>
      </c>
      <c r="K6241">
        <v>89</v>
      </c>
      <c r="L6241">
        <v>160</v>
      </c>
      <c r="M6241" t="s">
        <v>181</v>
      </c>
      <c r="N6241" t="s">
        <v>25</v>
      </c>
      <c r="O6241" t="s">
        <v>166</v>
      </c>
      <c r="P6241">
        <f t="shared" si="291"/>
        <v>2.2130000000000001</v>
      </c>
      <c r="Q6241">
        <f t="shared" si="292"/>
        <v>8.6999999999999744E-2</v>
      </c>
      <c r="R6241">
        <f t="shared" si="293"/>
        <v>0.55625000000000002</v>
      </c>
    </row>
    <row r="6242" spans="1:18" x14ac:dyDescent="0.25">
      <c r="A6242" t="s">
        <v>180</v>
      </c>
      <c r="B6242" t="s">
        <v>9</v>
      </c>
      <c r="C6242" s="1">
        <v>44217</v>
      </c>
      <c r="D6242" s="1">
        <v>44398</v>
      </c>
      <c r="E6242" s="24">
        <v>181</v>
      </c>
      <c r="F6242">
        <v>0.5</v>
      </c>
      <c r="G6242">
        <v>2.2000000000000002</v>
      </c>
      <c r="H6242">
        <v>0.8</v>
      </c>
      <c r="I6242" t="s">
        <v>21</v>
      </c>
      <c r="J6242">
        <v>604</v>
      </c>
      <c r="K6242">
        <v>89</v>
      </c>
      <c r="L6242">
        <v>160</v>
      </c>
      <c r="M6242" t="s">
        <v>181</v>
      </c>
      <c r="N6242" t="s">
        <v>25</v>
      </c>
      <c r="O6242" t="s">
        <v>166</v>
      </c>
      <c r="P6242">
        <f t="shared" si="291"/>
        <v>2.2130000000000001</v>
      </c>
      <c r="Q6242">
        <f t="shared" si="292"/>
        <v>-1.2999999999999901E-2</v>
      </c>
      <c r="R6242">
        <f t="shared" si="293"/>
        <v>0.55625000000000002</v>
      </c>
    </row>
    <row r="6243" spans="1:18" x14ac:dyDescent="0.25">
      <c r="A6243" t="s">
        <v>180</v>
      </c>
      <c r="B6243" t="s">
        <v>9</v>
      </c>
      <c r="C6243" s="1">
        <v>44217</v>
      </c>
      <c r="D6243" s="1">
        <v>44398</v>
      </c>
      <c r="E6243" s="24">
        <v>181</v>
      </c>
      <c r="F6243">
        <v>0.5</v>
      </c>
      <c r="G6243">
        <v>2.6</v>
      </c>
      <c r="H6243">
        <v>0.9</v>
      </c>
      <c r="I6243" t="s">
        <v>21</v>
      </c>
      <c r="J6243">
        <v>604</v>
      </c>
      <c r="K6243">
        <v>89</v>
      </c>
      <c r="L6243">
        <v>160</v>
      </c>
      <c r="M6243" t="s">
        <v>181</v>
      </c>
      <c r="N6243" t="s">
        <v>25</v>
      </c>
      <c r="O6243" t="s">
        <v>166</v>
      </c>
      <c r="P6243">
        <f t="shared" si="291"/>
        <v>2.2130000000000001</v>
      </c>
      <c r="Q6243">
        <f t="shared" si="292"/>
        <v>0.38700000000000001</v>
      </c>
      <c r="R6243">
        <f t="shared" si="293"/>
        <v>0.55625000000000002</v>
      </c>
    </row>
    <row r="6244" spans="1:18" x14ac:dyDescent="0.25">
      <c r="A6244" t="s">
        <v>180</v>
      </c>
      <c r="B6244" t="s">
        <v>9</v>
      </c>
      <c r="C6244" s="1">
        <v>44217</v>
      </c>
      <c r="D6244" s="1">
        <v>44398</v>
      </c>
      <c r="E6244" s="24">
        <v>181</v>
      </c>
      <c r="F6244">
        <v>0.5</v>
      </c>
      <c r="G6244">
        <v>2.4</v>
      </c>
      <c r="H6244">
        <v>0.8</v>
      </c>
      <c r="I6244" t="s">
        <v>21</v>
      </c>
      <c r="J6244">
        <v>604</v>
      </c>
      <c r="K6244">
        <v>89</v>
      </c>
      <c r="L6244">
        <v>160</v>
      </c>
      <c r="M6244" t="s">
        <v>181</v>
      </c>
      <c r="N6244" t="s">
        <v>25</v>
      </c>
      <c r="O6244" t="s">
        <v>166</v>
      </c>
      <c r="P6244">
        <f t="shared" si="291"/>
        <v>2.2130000000000001</v>
      </c>
      <c r="Q6244">
        <f t="shared" si="292"/>
        <v>0.18699999999999983</v>
      </c>
      <c r="R6244">
        <f t="shared" si="293"/>
        <v>0.55625000000000002</v>
      </c>
    </row>
    <row r="6245" spans="1:18" x14ac:dyDescent="0.25">
      <c r="A6245" t="s">
        <v>180</v>
      </c>
      <c r="B6245" t="s">
        <v>9</v>
      </c>
      <c r="C6245" s="1">
        <v>44217</v>
      </c>
      <c r="D6245" s="1">
        <v>44398</v>
      </c>
      <c r="E6245" s="24">
        <v>181</v>
      </c>
      <c r="F6245">
        <v>0.5</v>
      </c>
      <c r="G6245">
        <v>1.9</v>
      </c>
      <c r="H6245">
        <v>0.6</v>
      </c>
      <c r="I6245" t="s">
        <v>21</v>
      </c>
      <c r="J6245">
        <v>604</v>
      </c>
      <c r="K6245">
        <v>89</v>
      </c>
      <c r="L6245">
        <v>160</v>
      </c>
      <c r="M6245" t="s">
        <v>181</v>
      </c>
      <c r="N6245" t="s">
        <v>25</v>
      </c>
      <c r="O6245" t="s">
        <v>166</v>
      </c>
      <c r="P6245">
        <f t="shared" si="291"/>
        <v>2.2130000000000001</v>
      </c>
      <c r="Q6245">
        <f t="shared" si="292"/>
        <v>-0.31300000000000017</v>
      </c>
      <c r="R6245">
        <f t="shared" si="293"/>
        <v>0.55625000000000002</v>
      </c>
    </row>
    <row r="6246" spans="1:18" x14ac:dyDescent="0.25">
      <c r="A6246" t="s">
        <v>180</v>
      </c>
      <c r="B6246" t="s">
        <v>9</v>
      </c>
      <c r="C6246" s="1">
        <v>44217</v>
      </c>
      <c r="D6246" s="1">
        <v>44398</v>
      </c>
      <c r="E6246" s="24">
        <v>181</v>
      </c>
      <c r="F6246">
        <v>0.5</v>
      </c>
      <c r="G6246">
        <v>2.2999999999999998</v>
      </c>
      <c r="H6246">
        <v>0.7</v>
      </c>
      <c r="I6246" t="s">
        <v>21</v>
      </c>
      <c r="J6246">
        <v>604</v>
      </c>
      <c r="K6246">
        <v>89</v>
      </c>
      <c r="L6246">
        <v>160</v>
      </c>
      <c r="M6246" t="s">
        <v>181</v>
      </c>
      <c r="N6246" t="s">
        <v>25</v>
      </c>
      <c r="O6246" t="s">
        <v>166</v>
      </c>
      <c r="P6246">
        <f t="shared" si="291"/>
        <v>2.2130000000000001</v>
      </c>
      <c r="Q6246">
        <f t="shared" si="292"/>
        <v>8.6999999999999744E-2</v>
      </c>
      <c r="R6246">
        <f t="shared" si="293"/>
        <v>0.55625000000000002</v>
      </c>
    </row>
    <row r="6247" spans="1:18" x14ac:dyDescent="0.25">
      <c r="A6247" t="s">
        <v>180</v>
      </c>
      <c r="B6247" t="s">
        <v>9</v>
      </c>
      <c r="C6247" s="1">
        <v>44217</v>
      </c>
      <c r="D6247" s="1">
        <v>44398</v>
      </c>
      <c r="E6247" s="24">
        <v>181</v>
      </c>
      <c r="F6247">
        <v>0.5</v>
      </c>
      <c r="G6247">
        <v>2.4</v>
      </c>
      <c r="H6247">
        <v>0.8</v>
      </c>
      <c r="I6247" t="s">
        <v>21</v>
      </c>
      <c r="J6247">
        <v>604</v>
      </c>
      <c r="K6247">
        <v>89</v>
      </c>
      <c r="L6247">
        <v>160</v>
      </c>
      <c r="M6247" t="s">
        <v>181</v>
      </c>
      <c r="N6247" t="s">
        <v>25</v>
      </c>
      <c r="O6247" t="s">
        <v>166</v>
      </c>
      <c r="P6247">
        <f t="shared" si="291"/>
        <v>2.2130000000000001</v>
      </c>
      <c r="Q6247">
        <f t="shared" si="292"/>
        <v>0.18699999999999983</v>
      </c>
      <c r="R6247">
        <f t="shared" si="293"/>
        <v>0.55625000000000002</v>
      </c>
    </row>
    <row r="6248" spans="1:18" x14ac:dyDescent="0.25">
      <c r="A6248" t="s">
        <v>180</v>
      </c>
      <c r="B6248" t="s">
        <v>9</v>
      </c>
      <c r="C6248" s="1">
        <v>44217</v>
      </c>
      <c r="D6248" s="1">
        <v>44398</v>
      </c>
      <c r="E6248" s="24">
        <v>181</v>
      </c>
      <c r="F6248">
        <v>0.5</v>
      </c>
      <c r="G6248">
        <v>2.6</v>
      </c>
      <c r="H6248">
        <v>0.9</v>
      </c>
      <c r="I6248" t="s">
        <v>21</v>
      </c>
      <c r="J6248">
        <v>604</v>
      </c>
      <c r="K6248">
        <v>89</v>
      </c>
      <c r="L6248">
        <v>160</v>
      </c>
      <c r="M6248" t="s">
        <v>181</v>
      </c>
      <c r="N6248" t="s">
        <v>25</v>
      </c>
      <c r="O6248" t="s">
        <v>166</v>
      </c>
      <c r="P6248">
        <f t="shared" si="291"/>
        <v>2.2130000000000001</v>
      </c>
      <c r="Q6248">
        <f t="shared" si="292"/>
        <v>0.38700000000000001</v>
      </c>
      <c r="R6248">
        <f t="shared" si="293"/>
        <v>0.55625000000000002</v>
      </c>
    </row>
    <row r="6249" spans="1:18" x14ac:dyDescent="0.25">
      <c r="A6249" t="s">
        <v>180</v>
      </c>
      <c r="B6249" t="s">
        <v>9</v>
      </c>
      <c r="C6249" s="1">
        <v>44217</v>
      </c>
      <c r="D6249" s="1">
        <v>44398</v>
      </c>
      <c r="E6249" s="24">
        <v>181</v>
      </c>
      <c r="F6249">
        <v>0.5</v>
      </c>
      <c r="G6249">
        <v>2.6</v>
      </c>
      <c r="H6249">
        <v>0.9</v>
      </c>
      <c r="I6249" t="s">
        <v>21</v>
      </c>
      <c r="J6249">
        <v>604</v>
      </c>
      <c r="K6249">
        <v>89</v>
      </c>
      <c r="L6249">
        <v>160</v>
      </c>
      <c r="M6249" t="s">
        <v>181</v>
      </c>
      <c r="N6249" t="s">
        <v>25</v>
      </c>
      <c r="O6249" t="s">
        <v>166</v>
      </c>
      <c r="P6249">
        <f t="shared" si="291"/>
        <v>2.2130000000000001</v>
      </c>
      <c r="Q6249">
        <f t="shared" si="292"/>
        <v>0.38700000000000001</v>
      </c>
      <c r="R6249">
        <f t="shared" si="293"/>
        <v>0.55625000000000002</v>
      </c>
    </row>
    <row r="6250" spans="1:18" x14ac:dyDescent="0.25">
      <c r="A6250" t="s">
        <v>180</v>
      </c>
      <c r="B6250" t="s">
        <v>9</v>
      </c>
      <c r="C6250" s="1">
        <v>44217</v>
      </c>
      <c r="D6250" s="1">
        <v>44398</v>
      </c>
      <c r="E6250" s="24">
        <v>181</v>
      </c>
      <c r="F6250">
        <v>0.5</v>
      </c>
      <c r="G6250">
        <v>2</v>
      </c>
      <c r="H6250">
        <v>0.6</v>
      </c>
      <c r="I6250" t="s">
        <v>21</v>
      </c>
      <c r="J6250">
        <v>604</v>
      </c>
      <c r="K6250">
        <v>89</v>
      </c>
      <c r="L6250">
        <v>160</v>
      </c>
      <c r="M6250" t="s">
        <v>181</v>
      </c>
      <c r="N6250" t="s">
        <v>25</v>
      </c>
      <c r="O6250" t="s">
        <v>166</v>
      </c>
      <c r="P6250">
        <f t="shared" si="291"/>
        <v>2.2130000000000001</v>
      </c>
      <c r="Q6250">
        <f t="shared" si="292"/>
        <v>-0.21300000000000008</v>
      </c>
      <c r="R6250">
        <f t="shared" si="293"/>
        <v>0.55625000000000002</v>
      </c>
    </row>
    <row r="6251" spans="1:18" x14ac:dyDescent="0.25">
      <c r="A6251" t="s">
        <v>180</v>
      </c>
      <c r="B6251" t="s">
        <v>9</v>
      </c>
      <c r="C6251" s="1">
        <v>44217</v>
      </c>
      <c r="D6251" s="1">
        <v>44398</v>
      </c>
      <c r="E6251" s="24">
        <v>181</v>
      </c>
      <c r="F6251">
        <v>0.5</v>
      </c>
      <c r="G6251">
        <v>1.7</v>
      </c>
      <c r="H6251">
        <v>0.5</v>
      </c>
      <c r="I6251" t="s">
        <v>21</v>
      </c>
      <c r="J6251">
        <v>604</v>
      </c>
      <c r="K6251">
        <v>89</v>
      </c>
      <c r="L6251">
        <v>160</v>
      </c>
      <c r="M6251" t="s">
        <v>181</v>
      </c>
      <c r="N6251" t="s">
        <v>25</v>
      </c>
      <c r="O6251" t="s">
        <v>166</v>
      </c>
      <c r="P6251">
        <f t="shared" si="291"/>
        <v>2.2130000000000001</v>
      </c>
      <c r="Q6251">
        <f t="shared" si="292"/>
        <v>-0.51300000000000012</v>
      </c>
      <c r="R6251">
        <f t="shared" si="293"/>
        <v>0.55625000000000002</v>
      </c>
    </row>
    <row r="6252" spans="1:18" x14ac:dyDescent="0.25">
      <c r="A6252" t="s">
        <v>180</v>
      </c>
      <c r="B6252" t="s">
        <v>9</v>
      </c>
      <c r="C6252" s="1">
        <v>44217</v>
      </c>
      <c r="D6252" s="1">
        <v>44398</v>
      </c>
      <c r="E6252" s="24">
        <v>181</v>
      </c>
      <c r="F6252">
        <v>0.5</v>
      </c>
      <c r="G6252">
        <v>1.8</v>
      </c>
      <c r="H6252">
        <v>0.5</v>
      </c>
      <c r="I6252" t="s">
        <v>21</v>
      </c>
      <c r="J6252">
        <v>604</v>
      </c>
      <c r="K6252">
        <v>89</v>
      </c>
      <c r="L6252">
        <v>160</v>
      </c>
      <c r="M6252" t="s">
        <v>181</v>
      </c>
      <c r="N6252" t="s">
        <v>25</v>
      </c>
      <c r="O6252" t="s">
        <v>166</v>
      </c>
      <c r="P6252">
        <f t="shared" si="291"/>
        <v>2.2130000000000001</v>
      </c>
      <c r="Q6252">
        <f t="shared" si="292"/>
        <v>-0.41300000000000003</v>
      </c>
      <c r="R6252">
        <f t="shared" si="293"/>
        <v>0.55625000000000002</v>
      </c>
    </row>
    <row r="6253" spans="1:18" x14ac:dyDescent="0.25">
      <c r="A6253" t="s">
        <v>180</v>
      </c>
      <c r="B6253" t="s">
        <v>9</v>
      </c>
      <c r="C6253" s="1">
        <v>44217</v>
      </c>
      <c r="D6253" s="1">
        <v>44398</v>
      </c>
      <c r="E6253" s="24">
        <v>181</v>
      </c>
      <c r="F6253">
        <v>0.5</v>
      </c>
      <c r="G6253">
        <v>1.8</v>
      </c>
      <c r="H6253">
        <v>0.6</v>
      </c>
      <c r="I6253" t="s">
        <v>21</v>
      </c>
      <c r="J6253">
        <v>604</v>
      </c>
      <c r="K6253">
        <v>89</v>
      </c>
      <c r="L6253">
        <v>160</v>
      </c>
      <c r="M6253" t="s">
        <v>181</v>
      </c>
      <c r="N6253" t="s">
        <v>25</v>
      </c>
      <c r="O6253" t="s">
        <v>166</v>
      </c>
      <c r="P6253">
        <f t="shared" si="291"/>
        <v>2.2130000000000001</v>
      </c>
      <c r="Q6253">
        <f t="shared" si="292"/>
        <v>-0.41300000000000003</v>
      </c>
      <c r="R6253">
        <f t="shared" si="293"/>
        <v>0.55625000000000002</v>
      </c>
    </row>
    <row r="6254" spans="1:18" x14ac:dyDescent="0.25">
      <c r="A6254" t="s">
        <v>180</v>
      </c>
      <c r="B6254" t="s">
        <v>9</v>
      </c>
      <c r="C6254" s="1">
        <v>44217</v>
      </c>
      <c r="D6254" s="1">
        <v>44398</v>
      </c>
      <c r="E6254" s="24">
        <v>181</v>
      </c>
      <c r="F6254">
        <v>0.5</v>
      </c>
      <c r="G6254">
        <v>1.9</v>
      </c>
      <c r="H6254">
        <v>0.6</v>
      </c>
      <c r="I6254" t="s">
        <v>21</v>
      </c>
      <c r="J6254">
        <v>604</v>
      </c>
      <c r="K6254">
        <v>89</v>
      </c>
      <c r="L6254">
        <v>160</v>
      </c>
      <c r="M6254" t="s">
        <v>181</v>
      </c>
      <c r="N6254" t="s">
        <v>25</v>
      </c>
      <c r="O6254" t="s">
        <v>166</v>
      </c>
      <c r="P6254">
        <f t="shared" si="291"/>
        <v>2.2130000000000001</v>
      </c>
      <c r="Q6254">
        <f t="shared" si="292"/>
        <v>-0.31300000000000017</v>
      </c>
      <c r="R6254">
        <f t="shared" si="293"/>
        <v>0.55625000000000002</v>
      </c>
    </row>
    <row r="6255" spans="1:18" x14ac:dyDescent="0.25">
      <c r="A6255" t="s">
        <v>180</v>
      </c>
      <c r="B6255" t="s">
        <v>9</v>
      </c>
      <c r="C6255" s="1">
        <v>44217</v>
      </c>
      <c r="D6255" s="1">
        <v>44398</v>
      </c>
      <c r="E6255" s="24">
        <v>181</v>
      </c>
      <c r="F6255">
        <v>0.5</v>
      </c>
      <c r="G6255">
        <v>1.8</v>
      </c>
      <c r="H6255">
        <v>0.6</v>
      </c>
      <c r="I6255" t="s">
        <v>21</v>
      </c>
      <c r="J6255">
        <v>604</v>
      </c>
      <c r="K6255">
        <v>89</v>
      </c>
      <c r="L6255">
        <v>160</v>
      </c>
      <c r="M6255" t="s">
        <v>181</v>
      </c>
      <c r="N6255" t="s">
        <v>25</v>
      </c>
      <c r="O6255" t="s">
        <v>166</v>
      </c>
      <c r="P6255">
        <f t="shared" si="291"/>
        <v>2.2130000000000001</v>
      </c>
      <c r="Q6255">
        <f t="shared" si="292"/>
        <v>-0.41300000000000003</v>
      </c>
      <c r="R6255">
        <f t="shared" si="293"/>
        <v>0.55625000000000002</v>
      </c>
    </row>
    <row r="6256" spans="1:18" x14ac:dyDescent="0.25">
      <c r="A6256" t="s">
        <v>180</v>
      </c>
      <c r="B6256" t="s">
        <v>9</v>
      </c>
      <c r="C6256" s="1">
        <v>44217</v>
      </c>
      <c r="D6256" s="1">
        <v>44398</v>
      </c>
      <c r="E6256" s="24">
        <v>181</v>
      </c>
      <c r="F6256">
        <v>0.5</v>
      </c>
      <c r="G6256">
        <v>2.2999999999999998</v>
      </c>
      <c r="H6256">
        <v>0.7</v>
      </c>
      <c r="I6256" t="s">
        <v>21</v>
      </c>
      <c r="J6256">
        <v>604</v>
      </c>
      <c r="K6256">
        <v>89</v>
      </c>
      <c r="L6256">
        <v>160</v>
      </c>
      <c r="M6256" t="s">
        <v>181</v>
      </c>
      <c r="N6256" t="s">
        <v>25</v>
      </c>
      <c r="O6256" t="s">
        <v>166</v>
      </c>
      <c r="P6256">
        <f t="shared" si="291"/>
        <v>2.2130000000000001</v>
      </c>
      <c r="Q6256">
        <f t="shared" si="292"/>
        <v>8.6999999999999744E-2</v>
      </c>
      <c r="R6256">
        <f t="shared" si="293"/>
        <v>0.55625000000000002</v>
      </c>
    </row>
    <row r="6257" spans="1:18" x14ac:dyDescent="0.25">
      <c r="A6257" t="s">
        <v>180</v>
      </c>
      <c r="B6257" t="s">
        <v>9</v>
      </c>
      <c r="C6257" s="1">
        <v>44217</v>
      </c>
      <c r="D6257" s="1">
        <v>44398</v>
      </c>
      <c r="E6257" s="24">
        <v>181</v>
      </c>
      <c r="F6257">
        <v>0.5</v>
      </c>
      <c r="G6257">
        <v>1.8</v>
      </c>
      <c r="H6257">
        <v>0.6</v>
      </c>
      <c r="I6257" t="s">
        <v>21</v>
      </c>
      <c r="J6257">
        <v>604</v>
      </c>
      <c r="K6257">
        <v>89</v>
      </c>
      <c r="L6257">
        <v>160</v>
      </c>
      <c r="M6257" t="s">
        <v>181</v>
      </c>
      <c r="N6257" t="s">
        <v>25</v>
      </c>
      <c r="O6257" t="s">
        <v>166</v>
      </c>
      <c r="P6257">
        <f t="shared" si="291"/>
        <v>2.2130000000000001</v>
      </c>
      <c r="Q6257">
        <f t="shared" si="292"/>
        <v>-0.41300000000000003</v>
      </c>
      <c r="R6257">
        <f t="shared" si="293"/>
        <v>0.55625000000000002</v>
      </c>
    </row>
    <row r="6258" spans="1:18" x14ac:dyDescent="0.25">
      <c r="A6258" t="s">
        <v>180</v>
      </c>
      <c r="B6258" t="s">
        <v>9</v>
      </c>
      <c r="C6258" s="1">
        <v>44217</v>
      </c>
      <c r="D6258" s="1">
        <v>44398</v>
      </c>
      <c r="E6258" s="24">
        <v>181</v>
      </c>
      <c r="F6258">
        <v>0.5</v>
      </c>
      <c r="G6258">
        <v>2.2000000000000002</v>
      </c>
      <c r="H6258">
        <v>0.7</v>
      </c>
      <c r="I6258" t="s">
        <v>21</v>
      </c>
      <c r="J6258">
        <v>604</v>
      </c>
      <c r="K6258">
        <v>89</v>
      </c>
      <c r="L6258">
        <v>160</v>
      </c>
      <c r="M6258" t="s">
        <v>181</v>
      </c>
      <c r="N6258" t="s">
        <v>25</v>
      </c>
      <c r="O6258" t="s">
        <v>166</v>
      </c>
      <c r="P6258">
        <f t="shared" si="291"/>
        <v>2.2130000000000001</v>
      </c>
      <c r="Q6258">
        <f t="shared" si="292"/>
        <v>-1.2999999999999901E-2</v>
      </c>
      <c r="R6258">
        <f t="shared" si="293"/>
        <v>0.55625000000000002</v>
      </c>
    </row>
    <row r="6259" spans="1:18" x14ac:dyDescent="0.25">
      <c r="A6259" t="s">
        <v>180</v>
      </c>
      <c r="B6259" t="s">
        <v>9</v>
      </c>
      <c r="C6259" s="1">
        <v>44217</v>
      </c>
      <c r="D6259" s="1">
        <v>44398</v>
      </c>
      <c r="E6259" s="24">
        <v>181</v>
      </c>
      <c r="F6259">
        <v>0.5</v>
      </c>
      <c r="G6259">
        <v>2</v>
      </c>
      <c r="H6259">
        <v>0.7</v>
      </c>
      <c r="I6259" t="s">
        <v>21</v>
      </c>
      <c r="J6259">
        <v>604</v>
      </c>
      <c r="K6259">
        <v>89</v>
      </c>
      <c r="L6259">
        <v>160</v>
      </c>
      <c r="M6259" t="s">
        <v>181</v>
      </c>
      <c r="N6259" t="s">
        <v>25</v>
      </c>
      <c r="O6259" t="s">
        <v>166</v>
      </c>
      <c r="P6259">
        <f t="shared" si="291"/>
        <v>2.2130000000000001</v>
      </c>
      <c r="Q6259">
        <f t="shared" si="292"/>
        <v>-0.21300000000000008</v>
      </c>
      <c r="R6259">
        <f t="shared" si="293"/>
        <v>0.55625000000000002</v>
      </c>
    </row>
    <row r="6260" spans="1:18" x14ac:dyDescent="0.25">
      <c r="A6260" t="s">
        <v>180</v>
      </c>
      <c r="B6260" t="s">
        <v>9</v>
      </c>
      <c r="C6260" s="1">
        <v>44217</v>
      </c>
      <c r="D6260" s="1">
        <v>44398</v>
      </c>
      <c r="E6260" s="24">
        <v>181</v>
      </c>
      <c r="F6260">
        <v>0.5</v>
      </c>
      <c r="G6260">
        <v>2.1</v>
      </c>
      <c r="H6260">
        <v>0.7</v>
      </c>
      <c r="I6260" t="s">
        <v>21</v>
      </c>
      <c r="J6260">
        <v>604</v>
      </c>
      <c r="K6260">
        <v>89</v>
      </c>
      <c r="L6260">
        <v>160</v>
      </c>
      <c r="M6260" t="s">
        <v>181</v>
      </c>
      <c r="N6260" t="s">
        <v>25</v>
      </c>
      <c r="O6260" t="s">
        <v>166</v>
      </c>
      <c r="P6260">
        <f t="shared" si="291"/>
        <v>2.2130000000000001</v>
      </c>
      <c r="Q6260">
        <f t="shared" si="292"/>
        <v>-0.11299999999999999</v>
      </c>
      <c r="R6260">
        <f t="shared" si="293"/>
        <v>0.55625000000000002</v>
      </c>
    </row>
    <row r="6261" spans="1:18" x14ac:dyDescent="0.25">
      <c r="A6261" t="s">
        <v>180</v>
      </c>
      <c r="B6261" t="s">
        <v>9</v>
      </c>
      <c r="C6261" s="1">
        <v>44217</v>
      </c>
      <c r="D6261" s="1">
        <v>44398</v>
      </c>
      <c r="E6261" s="24">
        <v>181</v>
      </c>
      <c r="F6261">
        <v>0.5</v>
      </c>
      <c r="G6261">
        <v>2.2000000000000002</v>
      </c>
      <c r="H6261">
        <v>0.8</v>
      </c>
      <c r="I6261" t="s">
        <v>21</v>
      </c>
      <c r="J6261">
        <v>604</v>
      </c>
      <c r="K6261">
        <v>89</v>
      </c>
      <c r="L6261">
        <v>160</v>
      </c>
      <c r="M6261" t="s">
        <v>181</v>
      </c>
      <c r="N6261" t="s">
        <v>25</v>
      </c>
      <c r="O6261" t="s">
        <v>166</v>
      </c>
      <c r="P6261">
        <f t="shared" si="291"/>
        <v>2.2130000000000001</v>
      </c>
      <c r="Q6261">
        <f t="shared" si="292"/>
        <v>-1.2999999999999901E-2</v>
      </c>
      <c r="R6261">
        <f t="shared" si="293"/>
        <v>0.55625000000000002</v>
      </c>
    </row>
    <row r="6262" spans="1:18" x14ac:dyDescent="0.25">
      <c r="A6262" t="s">
        <v>180</v>
      </c>
      <c r="B6262" t="s">
        <v>9</v>
      </c>
      <c r="C6262" s="1">
        <v>44217</v>
      </c>
      <c r="D6262" s="1">
        <v>44398</v>
      </c>
      <c r="E6262" s="24">
        <v>181</v>
      </c>
      <c r="F6262">
        <v>0.5</v>
      </c>
      <c r="G6262">
        <v>1.8</v>
      </c>
      <c r="H6262">
        <v>0.5</v>
      </c>
      <c r="I6262" t="s">
        <v>21</v>
      </c>
      <c r="J6262">
        <v>604</v>
      </c>
      <c r="K6262">
        <v>89</v>
      </c>
      <c r="L6262">
        <v>160</v>
      </c>
      <c r="M6262" t="s">
        <v>181</v>
      </c>
      <c r="N6262" t="s">
        <v>25</v>
      </c>
      <c r="O6262" t="s">
        <v>166</v>
      </c>
      <c r="P6262">
        <f t="shared" si="291"/>
        <v>2.2130000000000001</v>
      </c>
      <c r="Q6262">
        <f t="shared" si="292"/>
        <v>-0.41300000000000003</v>
      </c>
      <c r="R6262">
        <f t="shared" si="293"/>
        <v>0.55625000000000002</v>
      </c>
    </row>
    <row r="6263" spans="1:18" x14ac:dyDescent="0.25">
      <c r="A6263" t="s">
        <v>180</v>
      </c>
      <c r="B6263" t="s">
        <v>9</v>
      </c>
      <c r="C6263" s="1">
        <v>44217</v>
      </c>
      <c r="D6263" s="1">
        <v>44398</v>
      </c>
      <c r="E6263" s="24">
        <v>181</v>
      </c>
      <c r="F6263">
        <v>0.5</v>
      </c>
      <c r="G6263">
        <v>2.4</v>
      </c>
      <c r="H6263">
        <v>0.8</v>
      </c>
      <c r="I6263" t="s">
        <v>21</v>
      </c>
      <c r="J6263">
        <v>604</v>
      </c>
      <c r="K6263">
        <v>89</v>
      </c>
      <c r="L6263">
        <v>160</v>
      </c>
      <c r="M6263" t="s">
        <v>181</v>
      </c>
      <c r="N6263" t="s">
        <v>25</v>
      </c>
      <c r="O6263" t="s">
        <v>166</v>
      </c>
      <c r="P6263">
        <f t="shared" si="291"/>
        <v>2.2130000000000001</v>
      </c>
      <c r="Q6263">
        <f t="shared" si="292"/>
        <v>0.18699999999999983</v>
      </c>
      <c r="R6263">
        <f t="shared" si="293"/>
        <v>0.55625000000000002</v>
      </c>
    </row>
    <row r="6264" spans="1:18" x14ac:dyDescent="0.25">
      <c r="A6264" t="s">
        <v>180</v>
      </c>
      <c r="B6264" t="s">
        <v>9</v>
      </c>
      <c r="C6264" s="1">
        <v>44217</v>
      </c>
      <c r="D6264" s="1">
        <v>44398</v>
      </c>
      <c r="E6264" s="24">
        <v>181</v>
      </c>
      <c r="F6264">
        <v>0.5</v>
      </c>
      <c r="G6264">
        <v>2.5</v>
      </c>
      <c r="H6264">
        <v>0.9</v>
      </c>
      <c r="I6264" t="s">
        <v>21</v>
      </c>
      <c r="J6264">
        <v>604</v>
      </c>
      <c r="K6264">
        <v>89</v>
      </c>
      <c r="L6264">
        <v>160</v>
      </c>
      <c r="M6264" t="s">
        <v>181</v>
      </c>
      <c r="N6264" t="s">
        <v>25</v>
      </c>
      <c r="O6264" t="s">
        <v>166</v>
      </c>
      <c r="P6264">
        <f t="shared" si="291"/>
        <v>2.2130000000000001</v>
      </c>
      <c r="Q6264">
        <f t="shared" si="292"/>
        <v>0.28699999999999992</v>
      </c>
      <c r="R6264">
        <f t="shared" si="293"/>
        <v>0.55625000000000002</v>
      </c>
    </row>
    <row r="6265" spans="1:18" x14ac:dyDescent="0.25">
      <c r="A6265" t="s">
        <v>180</v>
      </c>
      <c r="B6265" t="s">
        <v>9</v>
      </c>
      <c r="C6265" s="1">
        <v>44217</v>
      </c>
      <c r="D6265" s="1">
        <v>44398</v>
      </c>
      <c r="E6265" s="24">
        <v>181</v>
      </c>
      <c r="F6265">
        <v>0.5</v>
      </c>
      <c r="G6265">
        <v>2</v>
      </c>
      <c r="H6265">
        <v>0.7</v>
      </c>
      <c r="I6265" t="s">
        <v>21</v>
      </c>
      <c r="J6265">
        <v>604</v>
      </c>
      <c r="K6265">
        <v>89</v>
      </c>
      <c r="L6265">
        <v>160</v>
      </c>
      <c r="M6265" t="s">
        <v>181</v>
      </c>
      <c r="N6265" t="s">
        <v>25</v>
      </c>
      <c r="O6265" t="s">
        <v>166</v>
      </c>
      <c r="P6265">
        <f t="shared" si="291"/>
        <v>2.2130000000000001</v>
      </c>
      <c r="Q6265">
        <f t="shared" si="292"/>
        <v>-0.21300000000000008</v>
      </c>
      <c r="R6265">
        <f t="shared" si="293"/>
        <v>0.55625000000000002</v>
      </c>
    </row>
    <row r="6266" spans="1:18" x14ac:dyDescent="0.25">
      <c r="A6266" t="s">
        <v>180</v>
      </c>
      <c r="B6266" t="s">
        <v>9</v>
      </c>
      <c r="C6266" s="1">
        <v>44217</v>
      </c>
      <c r="D6266" s="1">
        <v>44398</v>
      </c>
      <c r="E6266" s="24">
        <v>181</v>
      </c>
      <c r="F6266">
        <v>0.5</v>
      </c>
      <c r="G6266">
        <v>2.1</v>
      </c>
      <c r="H6266">
        <v>0.7</v>
      </c>
      <c r="I6266" t="s">
        <v>21</v>
      </c>
      <c r="J6266">
        <v>604</v>
      </c>
      <c r="K6266">
        <v>89</v>
      </c>
      <c r="L6266">
        <v>160</v>
      </c>
      <c r="M6266" t="s">
        <v>181</v>
      </c>
      <c r="N6266" t="s">
        <v>25</v>
      </c>
      <c r="O6266" t="s">
        <v>166</v>
      </c>
      <c r="P6266">
        <f t="shared" si="291"/>
        <v>2.2130000000000001</v>
      </c>
      <c r="Q6266">
        <f t="shared" si="292"/>
        <v>-0.11299999999999999</v>
      </c>
      <c r="R6266">
        <f t="shared" si="293"/>
        <v>0.55625000000000002</v>
      </c>
    </row>
    <row r="6267" spans="1:18" x14ac:dyDescent="0.25">
      <c r="A6267" t="s">
        <v>180</v>
      </c>
      <c r="B6267" t="s">
        <v>9</v>
      </c>
      <c r="C6267" s="1">
        <v>44217</v>
      </c>
      <c r="D6267" s="1">
        <v>44398</v>
      </c>
      <c r="E6267" s="24">
        <v>181</v>
      </c>
      <c r="F6267">
        <v>0.5</v>
      </c>
      <c r="G6267">
        <v>2.2000000000000002</v>
      </c>
      <c r="H6267">
        <v>0.8</v>
      </c>
      <c r="I6267" t="s">
        <v>21</v>
      </c>
      <c r="J6267">
        <v>604</v>
      </c>
      <c r="K6267">
        <v>89</v>
      </c>
      <c r="L6267">
        <v>160</v>
      </c>
      <c r="M6267" t="s">
        <v>181</v>
      </c>
      <c r="N6267" t="s">
        <v>25</v>
      </c>
      <c r="O6267" t="s">
        <v>166</v>
      </c>
      <c r="P6267">
        <f t="shared" si="291"/>
        <v>2.2130000000000001</v>
      </c>
      <c r="Q6267">
        <f t="shared" si="292"/>
        <v>-1.2999999999999901E-2</v>
      </c>
      <c r="R6267">
        <f t="shared" si="293"/>
        <v>0.55625000000000002</v>
      </c>
    </row>
    <row r="6268" spans="1:18" x14ac:dyDescent="0.25">
      <c r="A6268" t="s">
        <v>180</v>
      </c>
      <c r="B6268" t="s">
        <v>9</v>
      </c>
      <c r="C6268" s="1">
        <v>44217</v>
      </c>
      <c r="D6268" s="1">
        <v>44398</v>
      </c>
      <c r="E6268" s="24">
        <v>181</v>
      </c>
      <c r="F6268">
        <v>0.5</v>
      </c>
      <c r="G6268">
        <v>2</v>
      </c>
      <c r="H6268">
        <v>0.7</v>
      </c>
      <c r="I6268" t="s">
        <v>21</v>
      </c>
      <c r="J6268">
        <v>604</v>
      </c>
      <c r="K6268">
        <v>89</v>
      </c>
      <c r="L6268">
        <v>160</v>
      </c>
      <c r="M6268" t="s">
        <v>181</v>
      </c>
      <c r="N6268" t="s">
        <v>25</v>
      </c>
      <c r="O6268" t="s">
        <v>166</v>
      </c>
      <c r="P6268">
        <f t="shared" si="291"/>
        <v>2.2130000000000001</v>
      </c>
      <c r="Q6268">
        <f t="shared" si="292"/>
        <v>-0.21300000000000008</v>
      </c>
      <c r="R6268">
        <f t="shared" si="293"/>
        <v>0.55625000000000002</v>
      </c>
    </row>
    <row r="6269" spans="1:18" x14ac:dyDescent="0.25">
      <c r="A6269" t="s">
        <v>180</v>
      </c>
      <c r="B6269" t="s">
        <v>9</v>
      </c>
      <c r="C6269" s="1">
        <v>44217</v>
      </c>
      <c r="D6269" s="1">
        <v>44398</v>
      </c>
      <c r="E6269" s="24">
        <v>181</v>
      </c>
      <c r="F6269">
        <v>0.5</v>
      </c>
      <c r="G6269">
        <v>2</v>
      </c>
      <c r="H6269">
        <v>0.6</v>
      </c>
      <c r="I6269" t="s">
        <v>21</v>
      </c>
      <c r="J6269">
        <v>604</v>
      </c>
      <c r="K6269">
        <v>89</v>
      </c>
      <c r="L6269">
        <v>160</v>
      </c>
      <c r="M6269" t="s">
        <v>181</v>
      </c>
      <c r="N6269" t="s">
        <v>25</v>
      </c>
      <c r="O6269" t="s">
        <v>166</v>
      </c>
      <c r="P6269">
        <f t="shared" si="291"/>
        <v>2.2130000000000001</v>
      </c>
      <c r="Q6269">
        <f t="shared" si="292"/>
        <v>-0.21300000000000008</v>
      </c>
      <c r="R6269">
        <f t="shared" si="293"/>
        <v>0.55625000000000002</v>
      </c>
    </row>
    <row r="6270" spans="1:18" x14ac:dyDescent="0.25">
      <c r="A6270" t="s">
        <v>180</v>
      </c>
      <c r="B6270" t="s">
        <v>9</v>
      </c>
      <c r="C6270" s="1">
        <v>44217</v>
      </c>
      <c r="D6270" s="1">
        <v>44398</v>
      </c>
      <c r="E6270" s="24">
        <v>181</v>
      </c>
      <c r="F6270">
        <v>0.5</v>
      </c>
      <c r="G6270">
        <v>2.2000000000000002</v>
      </c>
      <c r="H6270">
        <v>0.8</v>
      </c>
      <c r="I6270" t="s">
        <v>21</v>
      </c>
      <c r="J6270">
        <v>604</v>
      </c>
      <c r="K6270">
        <v>89</v>
      </c>
      <c r="L6270">
        <v>160</v>
      </c>
      <c r="M6270" t="s">
        <v>181</v>
      </c>
      <c r="N6270" t="s">
        <v>25</v>
      </c>
      <c r="O6270" t="s">
        <v>166</v>
      </c>
      <c r="P6270">
        <f t="shared" si="291"/>
        <v>2.2130000000000001</v>
      </c>
      <c r="Q6270">
        <f t="shared" si="292"/>
        <v>-1.2999999999999901E-2</v>
      </c>
      <c r="R6270">
        <f t="shared" si="293"/>
        <v>0.55625000000000002</v>
      </c>
    </row>
    <row r="6271" spans="1:18" x14ac:dyDescent="0.25">
      <c r="A6271" t="s">
        <v>180</v>
      </c>
      <c r="B6271" t="s">
        <v>9</v>
      </c>
      <c r="C6271" s="1">
        <v>44217</v>
      </c>
      <c r="D6271" s="1">
        <v>44398</v>
      </c>
      <c r="E6271" s="24">
        <v>181</v>
      </c>
      <c r="F6271">
        <v>0.5</v>
      </c>
      <c r="G6271">
        <v>2</v>
      </c>
      <c r="H6271">
        <v>0.7</v>
      </c>
      <c r="I6271" t="s">
        <v>21</v>
      </c>
      <c r="J6271">
        <v>604</v>
      </c>
      <c r="K6271">
        <v>89</v>
      </c>
      <c r="L6271">
        <v>160</v>
      </c>
      <c r="M6271" t="s">
        <v>181</v>
      </c>
      <c r="N6271" t="s">
        <v>25</v>
      </c>
      <c r="O6271" t="s">
        <v>166</v>
      </c>
      <c r="P6271">
        <f t="shared" si="291"/>
        <v>2.2130000000000001</v>
      </c>
      <c r="Q6271">
        <f t="shared" si="292"/>
        <v>-0.21300000000000008</v>
      </c>
      <c r="R6271">
        <f t="shared" si="293"/>
        <v>0.55625000000000002</v>
      </c>
    </row>
    <row r="6272" spans="1:18" x14ac:dyDescent="0.25">
      <c r="A6272" t="s">
        <v>180</v>
      </c>
      <c r="B6272" t="s">
        <v>9</v>
      </c>
      <c r="C6272" s="1">
        <v>44217</v>
      </c>
      <c r="D6272" s="1">
        <v>44398</v>
      </c>
      <c r="E6272" s="24">
        <v>181</v>
      </c>
      <c r="F6272">
        <v>0.5</v>
      </c>
      <c r="G6272">
        <v>2.2999999999999998</v>
      </c>
      <c r="H6272">
        <v>0.8</v>
      </c>
      <c r="I6272" t="s">
        <v>21</v>
      </c>
      <c r="J6272">
        <v>604</v>
      </c>
      <c r="K6272">
        <v>89</v>
      </c>
      <c r="L6272">
        <v>160</v>
      </c>
      <c r="M6272" t="s">
        <v>181</v>
      </c>
      <c r="N6272" t="s">
        <v>25</v>
      </c>
      <c r="O6272" t="s">
        <v>166</v>
      </c>
      <c r="P6272">
        <f t="shared" si="291"/>
        <v>2.2130000000000001</v>
      </c>
      <c r="Q6272">
        <f t="shared" si="292"/>
        <v>8.6999999999999744E-2</v>
      </c>
      <c r="R6272">
        <f t="shared" si="293"/>
        <v>0.55625000000000002</v>
      </c>
    </row>
    <row r="6273" spans="1:18" x14ac:dyDescent="0.25">
      <c r="A6273" t="s">
        <v>180</v>
      </c>
      <c r="B6273" t="s">
        <v>9</v>
      </c>
      <c r="C6273" s="1">
        <v>44217</v>
      </c>
      <c r="D6273" s="1">
        <v>44398</v>
      </c>
      <c r="E6273" s="24">
        <v>181</v>
      </c>
      <c r="F6273">
        <v>0.5</v>
      </c>
      <c r="G6273">
        <v>1.8</v>
      </c>
      <c r="H6273">
        <v>0.5</v>
      </c>
      <c r="I6273" t="s">
        <v>21</v>
      </c>
      <c r="J6273">
        <v>604</v>
      </c>
      <c r="K6273">
        <v>89</v>
      </c>
      <c r="L6273">
        <v>160</v>
      </c>
      <c r="M6273" t="s">
        <v>181</v>
      </c>
      <c r="N6273" t="s">
        <v>25</v>
      </c>
      <c r="O6273" t="s">
        <v>166</v>
      </c>
      <c r="P6273">
        <f t="shared" si="291"/>
        <v>2.2130000000000001</v>
      </c>
      <c r="Q6273">
        <f t="shared" si="292"/>
        <v>-0.41300000000000003</v>
      </c>
      <c r="R6273">
        <f t="shared" si="293"/>
        <v>0.55625000000000002</v>
      </c>
    </row>
    <row r="6274" spans="1:18" x14ac:dyDescent="0.25">
      <c r="A6274" t="s">
        <v>180</v>
      </c>
      <c r="B6274" t="s">
        <v>9</v>
      </c>
      <c r="C6274" s="1">
        <v>44217</v>
      </c>
      <c r="D6274" s="1">
        <v>44398</v>
      </c>
      <c r="E6274" s="24">
        <v>181</v>
      </c>
      <c r="F6274">
        <v>0.5</v>
      </c>
      <c r="G6274">
        <v>2.5</v>
      </c>
      <c r="H6274">
        <v>0.9</v>
      </c>
      <c r="I6274" t="s">
        <v>21</v>
      </c>
      <c r="J6274">
        <v>604</v>
      </c>
      <c r="K6274">
        <v>89</v>
      </c>
      <c r="L6274">
        <v>160</v>
      </c>
      <c r="M6274" t="s">
        <v>181</v>
      </c>
      <c r="N6274" t="s">
        <v>25</v>
      </c>
      <c r="O6274" t="s">
        <v>166</v>
      </c>
      <c r="P6274">
        <f t="shared" si="291"/>
        <v>2.2130000000000001</v>
      </c>
      <c r="Q6274">
        <f t="shared" si="292"/>
        <v>0.28699999999999992</v>
      </c>
      <c r="R6274">
        <f t="shared" si="293"/>
        <v>0.55625000000000002</v>
      </c>
    </row>
    <row r="6275" spans="1:18" x14ac:dyDescent="0.25">
      <c r="A6275" t="s">
        <v>180</v>
      </c>
      <c r="B6275" t="s">
        <v>9</v>
      </c>
      <c r="C6275" s="1">
        <v>44217</v>
      </c>
      <c r="D6275" s="1">
        <v>44398</v>
      </c>
      <c r="E6275" s="24">
        <v>181</v>
      </c>
      <c r="F6275">
        <v>0.5</v>
      </c>
      <c r="G6275">
        <v>2</v>
      </c>
      <c r="H6275">
        <v>0.6</v>
      </c>
      <c r="I6275" t="s">
        <v>21</v>
      </c>
      <c r="J6275">
        <v>604</v>
      </c>
      <c r="K6275">
        <v>89</v>
      </c>
      <c r="L6275">
        <v>160</v>
      </c>
      <c r="M6275" t="s">
        <v>181</v>
      </c>
      <c r="N6275" t="s">
        <v>25</v>
      </c>
      <c r="O6275" t="s">
        <v>166</v>
      </c>
      <c r="P6275">
        <f t="shared" ref="P6275:P6338" si="294">IF(B6275="AltCom",E6275*0.003+1.43,IF(B6275="EreCya",E6275*0.003+2.87,IF(B6275="JulOrn",E6275*0.004+2.3,IF(B6275="LepElo",E6275*0.011+0.91,IF(B6275="NeoPul",E6275*0.004+2.46,IF(B6275="NeoTet","NT",IF(B6275="TelTem",E6275*0.006+1.77,IF(B6275="VarMoo",E6275*0.003+1.67,"AAAAAAAAAH"))))))))</f>
        <v>2.2130000000000001</v>
      </c>
      <c r="Q6275">
        <f t="shared" ref="Q6275:Q6338" si="295">IF(B6275="NeoTet", "NA", G6275-P6275)</f>
        <v>-0.21300000000000008</v>
      </c>
      <c r="R6275">
        <f t="shared" ref="R6275:R6338" si="296">K6275/L6275</f>
        <v>0.55625000000000002</v>
      </c>
    </row>
    <row r="6276" spans="1:18" x14ac:dyDescent="0.25">
      <c r="A6276" t="s">
        <v>180</v>
      </c>
      <c r="B6276" t="s">
        <v>9</v>
      </c>
      <c r="C6276" s="1">
        <v>44217</v>
      </c>
      <c r="D6276" s="1">
        <v>44398</v>
      </c>
      <c r="E6276" s="24">
        <v>181</v>
      </c>
      <c r="F6276">
        <v>0.5</v>
      </c>
      <c r="G6276">
        <v>2.1</v>
      </c>
      <c r="H6276">
        <v>0.7</v>
      </c>
      <c r="I6276" t="s">
        <v>21</v>
      </c>
      <c r="J6276">
        <v>604</v>
      </c>
      <c r="K6276">
        <v>89</v>
      </c>
      <c r="L6276">
        <v>160</v>
      </c>
      <c r="M6276" t="s">
        <v>181</v>
      </c>
      <c r="N6276" t="s">
        <v>25</v>
      </c>
      <c r="O6276" t="s">
        <v>166</v>
      </c>
      <c r="P6276">
        <f t="shared" si="294"/>
        <v>2.2130000000000001</v>
      </c>
      <c r="Q6276">
        <f t="shared" si="295"/>
        <v>-0.11299999999999999</v>
      </c>
      <c r="R6276">
        <f t="shared" si="296"/>
        <v>0.55625000000000002</v>
      </c>
    </row>
    <row r="6277" spans="1:18" x14ac:dyDescent="0.25">
      <c r="A6277" t="s">
        <v>180</v>
      </c>
      <c r="B6277" t="s">
        <v>9</v>
      </c>
      <c r="C6277" s="1">
        <v>44217</v>
      </c>
      <c r="D6277" s="1">
        <v>44398</v>
      </c>
      <c r="E6277" s="24">
        <v>181</v>
      </c>
      <c r="F6277">
        <v>0.5</v>
      </c>
      <c r="G6277">
        <v>2.2999999999999998</v>
      </c>
      <c r="H6277">
        <v>0.8</v>
      </c>
      <c r="I6277" t="s">
        <v>21</v>
      </c>
      <c r="J6277">
        <v>604</v>
      </c>
      <c r="K6277">
        <v>89</v>
      </c>
      <c r="L6277">
        <v>160</v>
      </c>
      <c r="M6277" t="s">
        <v>181</v>
      </c>
      <c r="N6277" t="s">
        <v>25</v>
      </c>
      <c r="O6277" t="s">
        <v>166</v>
      </c>
      <c r="P6277">
        <f t="shared" si="294"/>
        <v>2.2130000000000001</v>
      </c>
      <c r="Q6277">
        <f t="shared" si="295"/>
        <v>8.6999999999999744E-2</v>
      </c>
      <c r="R6277">
        <f t="shared" si="296"/>
        <v>0.55625000000000002</v>
      </c>
    </row>
    <row r="6278" spans="1:18" x14ac:dyDescent="0.25">
      <c r="A6278" t="s">
        <v>180</v>
      </c>
      <c r="B6278" t="s">
        <v>9</v>
      </c>
      <c r="C6278" s="1">
        <v>44217</v>
      </c>
      <c r="D6278" s="1">
        <v>44398</v>
      </c>
      <c r="E6278" s="24">
        <v>181</v>
      </c>
      <c r="F6278">
        <v>0.5</v>
      </c>
      <c r="G6278">
        <v>2.1</v>
      </c>
      <c r="H6278">
        <v>0.7</v>
      </c>
      <c r="I6278" t="s">
        <v>21</v>
      </c>
      <c r="J6278">
        <v>604</v>
      </c>
      <c r="K6278">
        <v>89</v>
      </c>
      <c r="L6278">
        <v>160</v>
      </c>
      <c r="M6278" t="s">
        <v>181</v>
      </c>
      <c r="N6278" t="s">
        <v>25</v>
      </c>
      <c r="O6278" t="s">
        <v>166</v>
      </c>
      <c r="P6278">
        <f t="shared" si="294"/>
        <v>2.2130000000000001</v>
      </c>
      <c r="Q6278">
        <f t="shared" si="295"/>
        <v>-0.11299999999999999</v>
      </c>
      <c r="R6278">
        <f t="shared" si="296"/>
        <v>0.55625000000000002</v>
      </c>
    </row>
    <row r="6279" spans="1:18" x14ac:dyDescent="0.25">
      <c r="A6279" t="s">
        <v>180</v>
      </c>
      <c r="B6279" t="s">
        <v>9</v>
      </c>
      <c r="C6279" s="1">
        <v>44217</v>
      </c>
      <c r="D6279" s="1">
        <v>44398</v>
      </c>
      <c r="E6279" s="24">
        <v>181</v>
      </c>
      <c r="F6279">
        <v>0.5</v>
      </c>
      <c r="G6279">
        <v>1.7</v>
      </c>
      <c r="H6279">
        <v>0.5</v>
      </c>
      <c r="I6279" t="s">
        <v>21</v>
      </c>
      <c r="J6279">
        <v>604</v>
      </c>
      <c r="K6279">
        <v>89</v>
      </c>
      <c r="L6279">
        <v>160</v>
      </c>
      <c r="M6279" t="s">
        <v>181</v>
      </c>
      <c r="N6279" t="s">
        <v>25</v>
      </c>
      <c r="O6279" t="s">
        <v>166</v>
      </c>
      <c r="P6279">
        <f t="shared" si="294"/>
        <v>2.2130000000000001</v>
      </c>
      <c r="Q6279">
        <f t="shared" si="295"/>
        <v>-0.51300000000000012</v>
      </c>
      <c r="R6279">
        <f t="shared" si="296"/>
        <v>0.55625000000000002</v>
      </c>
    </row>
    <row r="6280" spans="1:18" x14ac:dyDescent="0.25">
      <c r="A6280" t="s">
        <v>180</v>
      </c>
      <c r="B6280" t="s">
        <v>9</v>
      </c>
      <c r="C6280" s="1">
        <v>44217</v>
      </c>
      <c r="D6280" s="1">
        <v>44398</v>
      </c>
      <c r="E6280" s="24">
        <v>181</v>
      </c>
      <c r="F6280">
        <v>0.5</v>
      </c>
      <c r="G6280">
        <v>1.9</v>
      </c>
      <c r="H6280">
        <v>0.6</v>
      </c>
      <c r="I6280" t="s">
        <v>21</v>
      </c>
      <c r="J6280">
        <v>604</v>
      </c>
      <c r="K6280">
        <v>89</v>
      </c>
      <c r="L6280">
        <v>160</v>
      </c>
      <c r="M6280" t="s">
        <v>181</v>
      </c>
      <c r="N6280" t="s">
        <v>25</v>
      </c>
      <c r="O6280" t="s">
        <v>166</v>
      </c>
      <c r="P6280">
        <f t="shared" si="294"/>
        <v>2.2130000000000001</v>
      </c>
      <c r="Q6280">
        <f t="shared" si="295"/>
        <v>-0.31300000000000017</v>
      </c>
      <c r="R6280">
        <f t="shared" si="296"/>
        <v>0.55625000000000002</v>
      </c>
    </row>
    <row r="6281" spans="1:18" x14ac:dyDescent="0.25">
      <c r="A6281" t="s">
        <v>180</v>
      </c>
      <c r="B6281" t="s">
        <v>9</v>
      </c>
      <c r="C6281" s="1">
        <v>44217</v>
      </c>
      <c r="D6281" s="1">
        <v>44398</v>
      </c>
      <c r="E6281" s="24">
        <v>181</v>
      </c>
      <c r="F6281">
        <v>0.5</v>
      </c>
      <c r="G6281">
        <v>2.2000000000000002</v>
      </c>
      <c r="H6281">
        <v>0.7</v>
      </c>
      <c r="I6281" t="s">
        <v>21</v>
      </c>
      <c r="J6281">
        <v>604</v>
      </c>
      <c r="K6281">
        <v>89</v>
      </c>
      <c r="L6281">
        <v>160</v>
      </c>
      <c r="M6281" t="s">
        <v>181</v>
      </c>
      <c r="N6281" t="s">
        <v>25</v>
      </c>
      <c r="O6281" t="s">
        <v>166</v>
      </c>
      <c r="P6281">
        <f t="shared" si="294"/>
        <v>2.2130000000000001</v>
      </c>
      <c r="Q6281">
        <f t="shared" si="295"/>
        <v>-1.2999999999999901E-2</v>
      </c>
      <c r="R6281">
        <f t="shared" si="296"/>
        <v>0.55625000000000002</v>
      </c>
    </row>
    <row r="6282" spans="1:18" x14ac:dyDescent="0.25">
      <c r="A6282" t="s">
        <v>180</v>
      </c>
      <c r="B6282" t="s">
        <v>9</v>
      </c>
      <c r="C6282" s="1">
        <v>44217</v>
      </c>
      <c r="D6282" s="1">
        <v>44398</v>
      </c>
      <c r="E6282" s="24">
        <v>181</v>
      </c>
      <c r="F6282">
        <v>0.5</v>
      </c>
      <c r="G6282">
        <v>1.7</v>
      </c>
      <c r="H6282">
        <v>0.5</v>
      </c>
      <c r="I6282" t="s">
        <v>21</v>
      </c>
      <c r="J6282">
        <v>604</v>
      </c>
      <c r="K6282">
        <v>89</v>
      </c>
      <c r="L6282">
        <v>160</v>
      </c>
      <c r="M6282" t="s">
        <v>181</v>
      </c>
      <c r="N6282" t="s">
        <v>25</v>
      </c>
      <c r="O6282" t="s">
        <v>166</v>
      </c>
      <c r="P6282">
        <f t="shared" si="294"/>
        <v>2.2130000000000001</v>
      </c>
      <c r="Q6282">
        <f t="shared" si="295"/>
        <v>-0.51300000000000012</v>
      </c>
      <c r="R6282">
        <f t="shared" si="296"/>
        <v>0.55625000000000002</v>
      </c>
    </row>
    <row r="6283" spans="1:18" x14ac:dyDescent="0.25">
      <c r="A6283" t="s">
        <v>180</v>
      </c>
      <c r="B6283" t="s">
        <v>9</v>
      </c>
      <c r="C6283" s="1">
        <v>44217</v>
      </c>
      <c r="D6283" s="1">
        <v>44398</v>
      </c>
      <c r="E6283" s="24">
        <v>181</v>
      </c>
      <c r="F6283">
        <v>0.5</v>
      </c>
      <c r="G6283">
        <v>1.5</v>
      </c>
      <c r="H6283">
        <v>0.4</v>
      </c>
      <c r="I6283" t="s">
        <v>21</v>
      </c>
      <c r="J6283">
        <v>604</v>
      </c>
      <c r="K6283">
        <v>89</v>
      </c>
      <c r="L6283">
        <v>160</v>
      </c>
      <c r="M6283" t="s">
        <v>181</v>
      </c>
      <c r="N6283" t="s">
        <v>25</v>
      </c>
      <c r="O6283" t="s">
        <v>166</v>
      </c>
      <c r="P6283">
        <f t="shared" si="294"/>
        <v>2.2130000000000001</v>
      </c>
      <c r="Q6283">
        <f t="shared" si="295"/>
        <v>-0.71300000000000008</v>
      </c>
      <c r="R6283">
        <f t="shared" si="296"/>
        <v>0.55625000000000002</v>
      </c>
    </row>
    <row r="6284" spans="1:18" x14ac:dyDescent="0.25">
      <c r="A6284" t="s">
        <v>180</v>
      </c>
      <c r="B6284" t="s">
        <v>9</v>
      </c>
      <c r="C6284" s="1">
        <v>44217</v>
      </c>
      <c r="D6284" s="1">
        <v>44398</v>
      </c>
      <c r="E6284" s="24">
        <v>181</v>
      </c>
      <c r="F6284">
        <v>0.5</v>
      </c>
      <c r="G6284">
        <v>1.6</v>
      </c>
      <c r="H6284">
        <v>0.5</v>
      </c>
      <c r="I6284" t="s">
        <v>21</v>
      </c>
      <c r="J6284">
        <v>604</v>
      </c>
      <c r="K6284">
        <v>89</v>
      </c>
      <c r="L6284">
        <v>160</v>
      </c>
      <c r="M6284" t="s">
        <v>181</v>
      </c>
      <c r="N6284" t="s">
        <v>25</v>
      </c>
      <c r="O6284" t="s">
        <v>166</v>
      </c>
      <c r="P6284">
        <f t="shared" si="294"/>
        <v>2.2130000000000001</v>
      </c>
      <c r="Q6284">
        <f t="shared" si="295"/>
        <v>-0.61299999999999999</v>
      </c>
      <c r="R6284">
        <f t="shared" si="296"/>
        <v>0.55625000000000002</v>
      </c>
    </row>
    <row r="6285" spans="1:18" x14ac:dyDescent="0.25">
      <c r="A6285" t="s">
        <v>180</v>
      </c>
      <c r="B6285" t="s">
        <v>9</v>
      </c>
      <c r="C6285" s="1">
        <v>44217</v>
      </c>
      <c r="D6285" s="1">
        <v>44398</v>
      </c>
      <c r="E6285" s="24">
        <v>181</v>
      </c>
      <c r="F6285">
        <v>0.5</v>
      </c>
      <c r="G6285">
        <v>1.9</v>
      </c>
      <c r="H6285">
        <v>0.6</v>
      </c>
      <c r="I6285" t="s">
        <v>21</v>
      </c>
      <c r="J6285">
        <v>604</v>
      </c>
      <c r="K6285">
        <v>89</v>
      </c>
      <c r="L6285">
        <v>160</v>
      </c>
      <c r="M6285" t="s">
        <v>181</v>
      </c>
      <c r="N6285" t="s">
        <v>25</v>
      </c>
      <c r="O6285" t="s">
        <v>166</v>
      </c>
      <c r="P6285">
        <f t="shared" si="294"/>
        <v>2.2130000000000001</v>
      </c>
      <c r="Q6285">
        <f t="shared" si="295"/>
        <v>-0.31300000000000017</v>
      </c>
      <c r="R6285">
        <f t="shared" si="296"/>
        <v>0.55625000000000002</v>
      </c>
    </row>
    <row r="6286" spans="1:18" x14ac:dyDescent="0.25">
      <c r="A6286" t="s">
        <v>180</v>
      </c>
      <c r="B6286" t="s">
        <v>9</v>
      </c>
      <c r="C6286" s="1">
        <v>44217</v>
      </c>
      <c r="D6286" s="1">
        <v>44398</v>
      </c>
      <c r="E6286" s="24">
        <v>181</v>
      </c>
      <c r="F6286">
        <v>0.5</v>
      </c>
      <c r="G6286">
        <v>2.2000000000000002</v>
      </c>
      <c r="H6286">
        <v>0.8</v>
      </c>
      <c r="I6286" t="s">
        <v>21</v>
      </c>
      <c r="J6286">
        <v>604</v>
      </c>
      <c r="K6286">
        <v>89</v>
      </c>
      <c r="L6286">
        <v>160</v>
      </c>
      <c r="M6286" t="s">
        <v>181</v>
      </c>
      <c r="N6286" t="s">
        <v>25</v>
      </c>
      <c r="O6286" t="s">
        <v>166</v>
      </c>
      <c r="P6286">
        <f t="shared" si="294"/>
        <v>2.2130000000000001</v>
      </c>
      <c r="Q6286">
        <f t="shared" si="295"/>
        <v>-1.2999999999999901E-2</v>
      </c>
      <c r="R6286">
        <f t="shared" si="296"/>
        <v>0.55625000000000002</v>
      </c>
    </row>
    <row r="6287" spans="1:18" x14ac:dyDescent="0.25">
      <c r="A6287" t="s">
        <v>180</v>
      </c>
      <c r="B6287" t="s">
        <v>9</v>
      </c>
      <c r="C6287" s="1">
        <v>44217</v>
      </c>
      <c r="D6287" s="1">
        <v>44398</v>
      </c>
      <c r="E6287" s="24">
        <v>181</v>
      </c>
      <c r="F6287">
        <v>0.5</v>
      </c>
      <c r="G6287">
        <v>1.8</v>
      </c>
      <c r="H6287">
        <v>0.6</v>
      </c>
      <c r="I6287" t="s">
        <v>21</v>
      </c>
      <c r="J6287">
        <v>604</v>
      </c>
      <c r="K6287">
        <v>89</v>
      </c>
      <c r="L6287">
        <v>160</v>
      </c>
      <c r="M6287" t="s">
        <v>181</v>
      </c>
      <c r="N6287" t="s">
        <v>25</v>
      </c>
      <c r="O6287" t="s">
        <v>166</v>
      </c>
      <c r="P6287">
        <f t="shared" si="294"/>
        <v>2.2130000000000001</v>
      </c>
      <c r="Q6287">
        <f t="shared" si="295"/>
        <v>-0.41300000000000003</v>
      </c>
      <c r="R6287">
        <f t="shared" si="296"/>
        <v>0.55625000000000002</v>
      </c>
    </row>
    <row r="6288" spans="1:18" x14ac:dyDescent="0.25">
      <c r="A6288" t="s">
        <v>180</v>
      </c>
      <c r="B6288" t="s">
        <v>9</v>
      </c>
      <c r="C6288" s="1">
        <v>44217</v>
      </c>
      <c r="D6288" s="1">
        <v>44398</v>
      </c>
      <c r="E6288" s="24">
        <v>181</v>
      </c>
      <c r="F6288">
        <v>0.5</v>
      </c>
      <c r="G6288">
        <v>1.9</v>
      </c>
      <c r="H6288">
        <v>0.6</v>
      </c>
      <c r="I6288" t="s">
        <v>21</v>
      </c>
      <c r="J6288">
        <v>604</v>
      </c>
      <c r="K6288">
        <v>89</v>
      </c>
      <c r="L6288">
        <v>160</v>
      </c>
      <c r="M6288" t="s">
        <v>181</v>
      </c>
      <c r="N6288" t="s">
        <v>25</v>
      </c>
      <c r="O6288" t="s">
        <v>166</v>
      </c>
      <c r="P6288">
        <f t="shared" si="294"/>
        <v>2.2130000000000001</v>
      </c>
      <c r="Q6288">
        <f t="shared" si="295"/>
        <v>-0.31300000000000017</v>
      </c>
      <c r="R6288">
        <f t="shared" si="296"/>
        <v>0.55625000000000002</v>
      </c>
    </row>
    <row r="6289" spans="1:18" x14ac:dyDescent="0.25">
      <c r="A6289" t="s">
        <v>180</v>
      </c>
      <c r="B6289" t="s">
        <v>9</v>
      </c>
      <c r="C6289" s="1">
        <v>44217</v>
      </c>
      <c r="D6289" s="1">
        <v>44398</v>
      </c>
      <c r="E6289" s="24">
        <v>181</v>
      </c>
      <c r="F6289">
        <v>0.5</v>
      </c>
      <c r="G6289">
        <v>1.8</v>
      </c>
      <c r="H6289">
        <v>0.6</v>
      </c>
      <c r="I6289" t="s">
        <v>21</v>
      </c>
      <c r="J6289">
        <v>604</v>
      </c>
      <c r="K6289">
        <v>89</v>
      </c>
      <c r="L6289">
        <v>160</v>
      </c>
      <c r="M6289" t="s">
        <v>181</v>
      </c>
      <c r="N6289" t="s">
        <v>25</v>
      </c>
      <c r="O6289" t="s">
        <v>166</v>
      </c>
      <c r="P6289">
        <f t="shared" si="294"/>
        <v>2.2130000000000001</v>
      </c>
      <c r="Q6289">
        <f t="shared" si="295"/>
        <v>-0.41300000000000003</v>
      </c>
      <c r="R6289">
        <f t="shared" si="296"/>
        <v>0.55625000000000002</v>
      </c>
    </row>
    <row r="6290" spans="1:18" x14ac:dyDescent="0.25">
      <c r="A6290" t="s">
        <v>180</v>
      </c>
      <c r="B6290" t="s">
        <v>9</v>
      </c>
      <c r="C6290" s="1">
        <v>44217</v>
      </c>
      <c r="D6290" s="1">
        <v>44398</v>
      </c>
      <c r="E6290" s="24">
        <v>181</v>
      </c>
      <c r="F6290">
        <v>0.5</v>
      </c>
      <c r="G6290">
        <v>1.6</v>
      </c>
      <c r="H6290">
        <v>0.4</v>
      </c>
      <c r="I6290" t="s">
        <v>21</v>
      </c>
      <c r="J6290">
        <v>604</v>
      </c>
      <c r="K6290">
        <v>89</v>
      </c>
      <c r="L6290">
        <v>160</v>
      </c>
      <c r="M6290" t="s">
        <v>181</v>
      </c>
      <c r="N6290" t="s">
        <v>25</v>
      </c>
      <c r="O6290" t="s">
        <v>166</v>
      </c>
      <c r="P6290">
        <f t="shared" si="294"/>
        <v>2.2130000000000001</v>
      </c>
      <c r="Q6290">
        <f t="shared" si="295"/>
        <v>-0.61299999999999999</v>
      </c>
      <c r="R6290">
        <f t="shared" si="296"/>
        <v>0.55625000000000002</v>
      </c>
    </row>
    <row r="6291" spans="1:18" x14ac:dyDescent="0.25">
      <c r="A6291" t="s">
        <v>180</v>
      </c>
      <c r="B6291" t="s">
        <v>9</v>
      </c>
      <c r="C6291" s="1">
        <v>44217</v>
      </c>
      <c r="D6291" s="1">
        <v>44398</v>
      </c>
      <c r="E6291" s="24">
        <v>181</v>
      </c>
      <c r="F6291">
        <v>0.5</v>
      </c>
      <c r="G6291">
        <v>2.1</v>
      </c>
      <c r="H6291">
        <v>0.7</v>
      </c>
      <c r="I6291" t="s">
        <v>21</v>
      </c>
      <c r="J6291">
        <v>604</v>
      </c>
      <c r="K6291">
        <v>89</v>
      </c>
      <c r="L6291">
        <v>160</v>
      </c>
      <c r="M6291" t="s">
        <v>181</v>
      </c>
      <c r="N6291" t="s">
        <v>25</v>
      </c>
      <c r="O6291" t="s">
        <v>166</v>
      </c>
      <c r="P6291">
        <f t="shared" si="294"/>
        <v>2.2130000000000001</v>
      </c>
      <c r="Q6291">
        <f t="shared" si="295"/>
        <v>-0.11299999999999999</v>
      </c>
      <c r="R6291">
        <f t="shared" si="296"/>
        <v>0.55625000000000002</v>
      </c>
    </row>
    <row r="6292" spans="1:18" x14ac:dyDescent="0.25">
      <c r="A6292" t="s">
        <v>180</v>
      </c>
      <c r="B6292" t="s">
        <v>9</v>
      </c>
      <c r="C6292" s="1">
        <v>44217</v>
      </c>
      <c r="D6292" s="1">
        <v>44398</v>
      </c>
      <c r="E6292" s="24">
        <v>181</v>
      </c>
      <c r="F6292">
        <v>0.5</v>
      </c>
      <c r="G6292">
        <v>1.6</v>
      </c>
      <c r="H6292">
        <v>0.4</v>
      </c>
      <c r="I6292" t="s">
        <v>21</v>
      </c>
      <c r="J6292">
        <v>604</v>
      </c>
      <c r="K6292">
        <v>89</v>
      </c>
      <c r="L6292">
        <v>160</v>
      </c>
      <c r="M6292" t="s">
        <v>181</v>
      </c>
      <c r="N6292" t="s">
        <v>25</v>
      </c>
      <c r="O6292" t="s">
        <v>166</v>
      </c>
      <c r="P6292">
        <f t="shared" si="294"/>
        <v>2.2130000000000001</v>
      </c>
      <c r="Q6292">
        <f t="shared" si="295"/>
        <v>-0.61299999999999999</v>
      </c>
      <c r="R6292">
        <f t="shared" si="296"/>
        <v>0.55625000000000002</v>
      </c>
    </row>
    <row r="6293" spans="1:18" x14ac:dyDescent="0.25">
      <c r="A6293" t="s">
        <v>180</v>
      </c>
      <c r="B6293" t="s">
        <v>9</v>
      </c>
      <c r="C6293" s="1">
        <v>44217</v>
      </c>
      <c r="D6293" s="1">
        <v>44398</v>
      </c>
      <c r="E6293" s="24">
        <v>181</v>
      </c>
      <c r="F6293">
        <v>0.5</v>
      </c>
      <c r="G6293">
        <v>1.8</v>
      </c>
      <c r="H6293">
        <v>0.6</v>
      </c>
      <c r="I6293" t="s">
        <v>21</v>
      </c>
      <c r="J6293">
        <v>604</v>
      </c>
      <c r="K6293">
        <v>89</v>
      </c>
      <c r="L6293">
        <v>160</v>
      </c>
      <c r="M6293" t="s">
        <v>181</v>
      </c>
      <c r="N6293" t="s">
        <v>25</v>
      </c>
      <c r="O6293" t="s">
        <v>166</v>
      </c>
      <c r="P6293">
        <f t="shared" si="294"/>
        <v>2.2130000000000001</v>
      </c>
      <c r="Q6293">
        <f t="shared" si="295"/>
        <v>-0.41300000000000003</v>
      </c>
      <c r="R6293">
        <f t="shared" si="296"/>
        <v>0.55625000000000002</v>
      </c>
    </row>
    <row r="6294" spans="1:18" x14ac:dyDescent="0.25">
      <c r="A6294" t="s">
        <v>180</v>
      </c>
      <c r="B6294" t="s">
        <v>9</v>
      </c>
      <c r="C6294" s="1">
        <v>44217</v>
      </c>
      <c r="D6294" s="1">
        <v>44398</v>
      </c>
      <c r="E6294" s="24">
        <v>181</v>
      </c>
      <c r="F6294">
        <v>0.5</v>
      </c>
      <c r="G6294">
        <v>2.7</v>
      </c>
      <c r="H6294">
        <v>0.9</v>
      </c>
      <c r="I6294" t="s">
        <v>21</v>
      </c>
      <c r="J6294">
        <v>604</v>
      </c>
      <c r="K6294">
        <v>89</v>
      </c>
      <c r="L6294">
        <v>160</v>
      </c>
      <c r="M6294" t="s">
        <v>181</v>
      </c>
      <c r="N6294" t="s">
        <v>25</v>
      </c>
      <c r="O6294" t="s">
        <v>166</v>
      </c>
      <c r="P6294">
        <f t="shared" si="294"/>
        <v>2.2130000000000001</v>
      </c>
      <c r="Q6294">
        <f t="shared" si="295"/>
        <v>0.4870000000000001</v>
      </c>
      <c r="R6294">
        <f t="shared" si="296"/>
        <v>0.55625000000000002</v>
      </c>
    </row>
    <row r="6295" spans="1:18" x14ac:dyDescent="0.25">
      <c r="A6295" t="s">
        <v>180</v>
      </c>
      <c r="B6295" t="s">
        <v>9</v>
      </c>
      <c r="C6295" s="1">
        <v>44217</v>
      </c>
      <c r="D6295" s="1">
        <v>44398</v>
      </c>
      <c r="E6295" s="24">
        <v>181</v>
      </c>
      <c r="F6295">
        <v>0.5</v>
      </c>
      <c r="G6295">
        <v>1.7</v>
      </c>
      <c r="H6295">
        <v>0.6</v>
      </c>
      <c r="I6295" t="s">
        <v>21</v>
      </c>
      <c r="J6295">
        <v>604</v>
      </c>
      <c r="K6295">
        <v>89</v>
      </c>
      <c r="L6295">
        <v>160</v>
      </c>
      <c r="M6295" t="s">
        <v>181</v>
      </c>
      <c r="N6295" t="s">
        <v>25</v>
      </c>
      <c r="O6295" t="s">
        <v>166</v>
      </c>
      <c r="P6295">
        <f t="shared" si="294"/>
        <v>2.2130000000000001</v>
      </c>
      <c r="Q6295">
        <f t="shared" si="295"/>
        <v>-0.51300000000000012</v>
      </c>
      <c r="R6295">
        <f t="shared" si="296"/>
        <v>0.55625000000000002</v>
      </c>
    </row>
    <row r="6296" spans="1:18" x14ac:dyDescent="0.25">
      <c r="A6296" t="s">
        <v>180</v>
      </c>
      <c r="B6296" t="s">
        <v>9</v>
      </c>
      <c r="C6296" s="1">
        <v>44217</v>
      </c>
      <c r="D6296" s="1">
        <v>44398</v>
      </c>
      <c r="E6296" s="24">
        <v>181</v>
      </c>
      <c r="F6296">
        <v>0.5</v>
      </c>
      <c r="G6296">
        <v>1.5</v>
      </c>
      <c r="H6296">
        <v>0.4</v>
      </c>
      <c r="I6296" t="s">
        <v>21</v>
      </c>
      <c r="J6296">
        <v>604</v>
      </c>
      <c r="K6296">
        <v>89</v>
      </c>
      <c r="L6296">
        <v>160</v>
      </c>
      <c r="M6296" t="s">
        <v>181</v>
      </c>
      <c r="N6296" t="s">
        <v>25</v>
      </c>
      <c r="O6296" t="s">
        <v>166</v>
      </c>
      <c r="P6296">
        <f t="shared" si="294"/>
        <v>2.2130000000000001</v>
      </c>
      <c r="Q6296">
        <f t="shared" si="295"/>
        <v>-0.71300000000000008</v>
      </c>
      <c r="R6296">
        <f t="shared" si="296"/>
        <v>0.55625000000000002</v>
      </c>
    </row>
    <row r="6297" spans="1:18" x14ac:dyDescent="0.25">
      <c r="A6297" t="s">
        <v>180</v>
      </c>
      <c r="B6297" t="s">
        <v>9</v>
      </c>
      <c r="C6297" s="1">
        <v>44217</v>
      </c>
      <c r="D6297" s="1">
        <v>44398</v>
      </c>
      <c r="E6297" s="24">
        <v>181</v>
      </c>
      <c r="F6297">
        <v>0.5</v>
      </c>
      <c r="G6297">
        <v>1.6</v>
      </c>
      <c r="H6297">
        <v>0.5</v>
      </c>
      <c r="I6297" t="s">
        <v>21</v>
      </c>
      <c r="J6297">
        <v>604</v>
      </c>
      <c r="K6297">
        <v>89</v>
      </c>
      <c r="L6297">
        <v>160</v>
      </c>
      <c r="M6297" t="s">
        <v>181</v>
      </c>
      <c r="N6297" t="s">
        <v>25</v>
      </c>
      <c r="O6297" t="s">
        <v>166</v>
      </c>
      <c r="P6297">
        <f t="shared" si="294"/>
        <v>2.2130000000000001</v>
      </c>
      <c r="Q6297">
        <f t="shared" si="295"/>
        <v>-0.61299999999999999</v>
      </c>
      <c r="R6297">
        <f t="shared" si="296"/>
        <v>0.55625000000000002</v>
      </c>
    </row>
    <row r="6298" spans="1:18" x14ac:dyDescent="0.25">
      <c r="A6298" t="s">
        <v>180</v>
      </c>
      <c r="B6298" t="s">
        <v>9</v>
      </c>
      <c r="C6298" s="1">
        <v>44217</v>
      </c>
      <c r="D6298" s="1">
        <v>44398</v>
      </c>
      <c r="E6298" s="24">
        <v>181</v>
      </c>
      <c r="F6298">
        <v>0.5</v>
      </c>
      <c r="G6298">
        <v>1.6</v>
      </c>
      <c r="H6298">
        <v>0.6</v>
      </c>
      <c r="I6298" t="s">
        <v>21</v>
      </c>
      <c r="J6298">
        <v>604</v>
      </c>
      <c r="K6298">
        <v>89</v>
      </c>
      <c r="L6298">
        <v>160</v>
      </c>
      <c r="M6298" t="s">
        <v>181</v>
      </c>
      <c r="N6298" t="s">
        <v>25</v>
      </c>
      <c r="O6298" t="s">
        <v>166</v>
      </c>
      <c r="P6298">
        <f t="shared" si="294"/>
        <v>2.2130000000000001</v>
      </c>
      <c r="Q6298">
        <f t="shared" si="295"/>
        <v>-0.61299999999999999</v>
      </c>
      <c r="R6298">
        <f t="shared" si="296"/>
        <v>0.55625000000000002</v>
      </c>
    </row>
    <row r="6299" spans="1:18" x14ac:dyDescent="0.25">
      <c r="A6299" t="s">
        <v>180</v>
      </c>
      <c r="B6299" t="s">
        <v>9</v>
      </c>
      <c r="C6299" s="1">
        <v>44217</v>
      </c>
      <c r="D6299" s="1">
        <v>44398</v>
      </c>
      <c r="E6299" s="24">
        <v>181</v>
      </c>
      <c r="F6299">
        <v>0.5</v>
      </c>
      <c r="G6299">
        <v>1.9</v>
      </c>
      <c r="H6299">
        <v>0.6</v>
      </c>
      <c r="I6299" t="s">
        <v>21</v>
      </c>
      <c r="J6299">
        <v>604</v>
      </c>
      <c r="K6299">
        <v>89</v>
      </c>
      <c r="L6299">
        <v>160</v>
      </c>
      <c r="M6299" t="s">
        <v>181</v>
      </c>
      <c r="N6299" t="s">
        <v>25</v>
      </c>
      <c r="O6299" t="s">
        <v>166</v>
      </c>
      <c r="P6299">
        <f t="shared" si="294"/>
        <v>2.2130000000000001</v>
      </c>
      <c r="Q6299">
        <f t="shared" si="295"/>
        <v>-0.31300000000000017</v>
      </c>
      <c r="R6299">
        <f t="shared" si="296"/>
        <v>0.55625000000000002</v>
      </c>
    </row>
    <row r="6300" spans="1:18" x14ac:dyDescent="0.25">
      <c r="A6300" t="s">
        <v>180</v>
      </c>
      <c r="B6300" t="s">
        <v>9</v>
      </c>
      <c r="C6300" s="1">
        <v>44217</v>
      </c>
      <c r="D6300" s="1">
        <v>44398</v>
      </c>
      <c r="E6300" s="24">
        <v>181</v>
      </c>
      <c r="F6300">
        <v>0.5</v>
      </c>
      <c r="G6300">
        <v>2</v>
      </c>
      <c r="H6300">
        <v>0.7</v>
      </c>
      <c r="I6300" t="s">
        <v>21</v>
      </c>
      <c r="J6300">
        <v>604</v>
      </c>
      <c r="K6300">
        <v>89</v>
      </c>
      <c r="L6300">
        <v>160</v>
      </c>
      <c r="M6300" t="s">
        <v>181</v>
      </c>
      <c r="N6300" t="s">
        <v>25</v>
      </c>
      <c r="O6300" t="s">
        <v>166</v>
      </c>
      <c r="P6300">
        <f t="shared" si="294"/>
        <v>2.2130000000000001</v>
      </c>
      <c r="Q6300">
        <f t="shared" si="295"/>
        <v>-0.21300000000000008</v>
      </c>
      <c r="R6300">
        <f t="shared" si="296"/>
        <v>0.55625000000000002</v>
      </c>
    </row>
    <row r="6301" spans="1:18" x14ac:dyDescent="0.25">
      <c r="A6301" t="s">
        <v>180</v>
      </c>
      <c r="B6301" t="s">
        <v>9</v>
      </c>
      <c r="C6301" s="1">
        <v>44217</v>
      </c>
      <c r="D6301" s="1">
        <v>44398</v>
      </c>
      <c r="E6301" s="24">
        <v>181</v>
      </c>
      <c r="F6301">
        <v>0.5</v>
      </c>
      <c r="G6301">
        <v>1.8</v>
      </c>
      <c r="H6301">
        <v>0.6</v>
      </c>
      <c r="I6301" t="s">
        <v>21</v>
      </c>
      <c r="J6301">
        <v>604</v>
      </c>
      <c r="K6301">
        <v>89</v>
      </c>
      <c r="L6301">
        <v>160</v>
      </c>
      <c r="M6301" t="s">
        <v>181</v>
      </c>
      <c r="N6301" t="s">
        <v>25</v>
      </c>
      <c r="O6301" t="s">
        <v>166</v>
      </c>
      <c r="P6301">
        <f t="shared" si="294"/>
        <v>2.2130000000000001</v>
      </c>
      <c r="Q6301">
        <f t="shared" si="295"/>
        <v>-0.41300000000000003</v>
      </c>
      <c r="R6301">
        <f t="shared" si="296"/>
        <v>0.55625000000000002</v>
      </c>
    </row>
    <row r="6302" spans="1:18" x14ac:dyDescent="0.25">
      <c r="A6302" t="s">
        <v>180</v>
      </c>
      <c r="B6302" t="s">
        <v>9</v>
      </c>
      <c r="C6302" s="1">
        <v>44217</v>
      </c>
      <c r="D6302" s="1">
        <v>44398</v>
      </c>
      <c r="E6302" s="24">
        <v>181</v>
      </c>
      <c r="F6302">
        <v>0.5</v>
      </c>
      <c r="G6302">
        <v>1.8</v>
      </c>
      <c r="H6302">
        <v>0.6</v>
      </c>
      <c r="I6302" t="s">
        <v>21</v>
      </c>
      <c r="J6302">
        <v>604</v>
      </c>
      <c r="K6302">
        <v>89</v>
      </c>
      <c r="L6302">
        <v>160</v>
      </c>
      <c r="M6302" t="s">
        <v>181</v>
      </c>
      <c r="N6302" t="s">
        <v>25</v>
      </c>
      <c r="O6302" t="s">
        <v>166</v>
      </c>
      <c r="P6302">
        <f t="shared" si="294"/>
        <v>2.2130000000000001</v>
      </c>
      <c r="Q6302">
        <f t="shared" si="295"/>
        <v>-0.41300000000000003</v>
      </c>
      <c r="R6302">
        <f t="shared" si="296"/>
        <v>0.55625000000000002</v>
      </c>
    </row>
    <row r="6303" spans="1:18" x14ac:dyDescent="0.25">
      <c r="A6303" t="s">
        <v>180</v>
      </c>
      <c r="B6303" t="s">
        <v>9</v>
      </c>
      <c r="C6303" s="1">
        <v>44217</v>
      </c>
      <c r="D6303" s="1">
        <v>44398</v>
      </c>
      <c r="E6303" s="24">
        <v>181</v>
      </c>
      <c r="F6303">
        <v>0.5</v>
      </c>
      <c r="G6303">
        <v>2.2999999999999998</v>
      </c>
      <c r="H6303">
        <v>0.8</v>
      </c>
      <c r="I6303" t="s">
        <v>21</v>
      </c>
      <c r="J6303">
        <v>604</v>
      </c>
      <c r="K6303">
        <v>89</v>
      </c>
      <c r="L6303">
        <v>160</v>
      </c>
      <c r="M6303" t="s">
        <v>181</v>
      </c>
      <c r="N6303" t="s">
        <v>25</v>
      </c>
      <c r="O6303" t="s">
        <v>166</v>
      </c>
      <c r="P6303">
        <f t="shared" si="294"/>
        <v>2.2130000000000001</v>
      </c>
      <c r="Q6303">
        <f t="shared" si="295"/>
        <v>8.6999999999999744E-2</v>
      </c>
      <c r="R6303">
        <f t="shared" si="296"/>
        <v>0.55625000000000002</v>
      </c>
    </row>
    <row r="6304" spans="1:18" x14ac:dyDescent="0.25">
      <c r="A6304" t="s">
        <v>180</v>
      </c>
      <c r="B6304" t="s">
        <v>9</v>
      </c>
      <c r="C6304" s="1">
        <v>44217</v>
      </c>
      <c r="D6304" s="1">
        <v>44398</v>
      </c>
      <c r="E6304" s="24">
        <v>181</v>
      </c>
      <c r="F6304">
        <v>0.5</v>
      </c>
      <c r="G6304">
        <v>1.9</v>
      </c>
      <c r="H6304">
        <v>0.6</v>
      </c>
      <c r="I6304" t="s">
        <v>21</v>
      </c>
      <c r="J6304">
        <v>604</v>
      </c>
      <c r="K6304">
        <v>89</v>
      </c>
      <c r="L6304">
        <v>160</v>
      </c>
      <c r="M6304" t="s">
        <v>181</v>
      </c>
      <c r="N6304" t="s">
        <v>25</v>
      </c>
      <c r="O6304" t="s">
        <v>166</v>
      </c>
      <c r="P6304">
        <f t="shared" si="294"/>
        <v>2.2130000000000001</v>
      </c>
      <c r="Q6304">
        <f t="shared" si="295"/>
        <v>-0.31300000000000017</v>
      </c>
      <c r="R6304">
        <f t="shared" si="296"/>
        <v>0.55625000000000002</v>
      </c>
    </row>
    <row r="6305" spans="1:18" x14ac:dyDescent="0.25">
      <c r="A6305" t="s">
        <v>180</v>
      </c>
      <c r="B6305" t="s">
        <v>9</v>
      </c>
      <c r="C6305" s="1">
        <v>44217</v>
      </c>
      <c r="D6305" s="1">
        <v>44398</v>
      </c>
      <c r="E6305" s="24">
        <v>181</v>
      </c>
      <c r="F6305">
        <v>0.5</v>
      </c>
      <c r="G6305">
        <v>1.9</v>
      </c>
      <c r="H6305">
        <v>0.6</v>
      </c>
      <c r="I6305" t="s">
        <v>21</v>
      </c>
      <c r="J6305">
        <v>604</v>
      </c>
      <c r="K6305">
        <v>89</v>
      </c>
      <c r="L6305">
        <v>160</v>
      </c>
      <c r="M6305" t="s">
        <v>181</v>
      </c>
      <c r="N6305" t="s">
        <v>25</v>
      </c>
      <c r="O6305" t="s">
        <v>166</v>
      </c>
      <c r="P6305">
        <f t="shared" si="294"/>
        <v>2.2130000000000001</v>
      </c>
      <c r="Q6305">
        <f t="shared" si="295"/>
        <v>-0.31300000000000017</v>
      </c>
      <c r="R6305">
        <f t="shared" si="296"/>
        <v>0.55625000000000002</v>
      </c>
    </row>
    <row r="6306" spans="1:18" x14ac:dyDescent="0.25">
      <c r="A6306" t="s">
        <v>180</v>
      </c>
      <c r="B6306" t="s">
        <v>9</v>
      </c>
      <c r="C6306" s="1">
        <v>44217</v>
      </c>
      <c r="D6306" s="1">
        <v>44398</v>
      </c>
      <c r="E6306" s="24">
        <v>181</v>
      </c>
      <c r="F6306">
        <v>0.5</v>
      </c>
      <c r="G6306">
        <v>1.5</v>
      </c>
      <c r="H6306">
        <v>0.4</v>
      </c>
      <c r="I6306" t="s">
        <v>21</v>
      </c>
      <c r="J6306">
        <v>604</v>
      </c>
      <c r="K6306">
        <v>89</v>
      </c>
      <c r="L6306">
        <v>160</v>
      </c>
      <c r="M6306" t="s">
        <v>181</v>
      </c>
      <c r="N6306" t="s">
        <v>25</v>
      </c>
      <c r="O6306" t="s">
        <v>166</v>
      </c>
      <c r="P6306">
        <f t="shared" si="294"/>
        <v>2.2130000000000001</v>
      </c>
      <c r="Q6306">
        <f t="shared" si="295"/>
        <v>-0.71300000000000008</v>
      </c>
      <c r="R6306">
        <f t="shared" si="296"/>
        <v>0.55625000000000002</v>
      </c>
    </row>
    <row r="6307" spans="1:18" x14ac:dyDescent="0.25">
      <c r="A6307" t="s">
        <v>180</v>
      </c>
      <c r="B6307" t="s">
        <v>9</v>
      </c>
      <c r="C6307" s="1">
        <v>44217</v>
      </c>
      <c r="D6307" s="1">
        <v>44398</v>
      </c>
      <c r="E6307" s="24">
        <v>181</v>
      </c>
      <c r="F6307">
        <v>0.5</v>
      </c>
      <c r="G6307">
        <v>1.7</v>
      </c>
      <c r="H6307">
        <v>0.5</v>
      </c>
      <c r="I6307" t="s">
        <v>21</v>
      </c>
      <c r="J6307">
        <v>604</v>
      </c>
      <c r="K6307">
        <v>89</v>
      </c>
      <c r="L6307">
        <v>160</v>
      </c>
      <c r="M6307" t="s">
        <v>181</v>
      </c>
      <c r="N6307" t="s">
        <v>25</v>
      </c>
      <c r="O6307" t="s">
        <v>166</v>
      </c>
      <c r="P6307">
        <f t="shared" si="294"/>
        <v>2.2130000000000001</v>
      </c>
      <c r="Q6307">
        <f t="shared" si="295"/>
        <v>-0.51300000000000012</v>
      </c>
      <c r="R6307">
        <f t="shared" si="296"/>
        <v>0.55625000000000002</v>
      </c>
    </row>
    <row r="6308" spans="1:18" x14ac:dyDescent="0.25">
      <c r="A6308" t="s">
        <v>180</v>
      </c>
      <c r="B6308" t="s">
        <v>9</v>
      </c>
      <c r="C6308" s="1">
        <v>44217</v>
      </c>
      <c r="D6308" s="1">
        <v>44398</v>
      </c>
      <c r="E6308" s="24">
        <v>181</v>
      </c>
      <c r="F6308">
        <v>0.5</v>
      </c>
      <c r="G6308">
        <v>1.7</v>
      </c>
      <c r="H6308">
        <v>0.6</v>
      </c>
      <c r="I6308" t="s">
        <v>21</v>
      </c>
      <c r="J6308">
        <v>604</v>
      </c>
      <c r="K6308">
        <v>89</v>
      </c>
      <c r="L6308">
        <v>160</v>
      </c>
      <c r="M6308" t="s">
        <v>181</v>
      </c>
      <c r="N6308" t="s">
        <v>25</v>
      </c>
      <c r="O6308" t="s">
        <v>166</v>
      </c>
      <c r="P6308">
        <f t="shared" si="294"/>
        <v>2.2130000000000001</v>
      </c>
      <c r="Q6308">
        <f t="shared" si="295"/>
        <v>-0.51300000000000012</v>
      </c>
      <c r="R6308">
        <f t="shared" si="296"/>
        <v>0.55625000000000002</v>
      </c>
    </row>
    <row r="6309" spans="1:18" x14ac:dyDescent="0.25">
      <c r="A6309" t="s">
        <v>180</v>
      </c>
      <c r="B6309" t="s">
        <v>9</v>
      </c>
      <c r="C6309" s="1">
        <v>44217</v>
      </c>
      <c r="D6309" s="1">
        <v>44398</v>
      </c>
      <c r="E6309" s="24">
        <v>181</v>
      </c>
      <c r="F6309">
        <v>0.5</v>
      </c>
      <c r="G6309">
        <v>1.8</v>
      </c>
      <c r="H6309">
        <v>0.6</v>
      </c>
      <c r="I6309" t="s">
        <v>21</v>
      </c>
      <c r="J6309">
        <v>604</v>
      </c>
      <c r="K6309">
        <v>89</v>
      </c>
      <c r="L6309">
        <v>160</v>
      </c>
      <c r="M6309" t="s">
        <v>181</v>
      </c>
      <c r="N6309" t="s">
        <v>25</v>
      </c>
      <c r="O6309" t="s">
        <v>166</v>
      </c>
      <c r="P6309">
        <f t="shared" si="294"/>
        <v>2.2130000000000001</v>
      </c>
      <c r="Q6309">
        <f t="shared" si="295"/>
        <v>-0.41300000000000003</v>
      </c>
      <c r="R6309">
        <f t="shared" si="296"/>
        <v>0.55625000000000002</v>
      </c>
    </row>
    <row r="6310" spans="1:18" x14ac:dyDescent="0.25">
      <c r="A6310" t="s">
        <v>180</v>
      </c>
      <c r="B6310" t="s">
        <v>9</v>
      </c>
      <c r="C6310" s="1">
        <v>44217</v>
      </c>
      <c r="D6310" s="1">
        <v>44398</v>
      </c>
      <c r="E6310" s="24">
        <v>181</v>
      </c>
      <c r="F6310">
        <v>0.5</v>
      </c>
      <c r="G6310">
        <v>2</v>
      </c>
      <c r="H6310">
        <v>0.7</v>
      </c>
      <c r="I6310" t="s">
        <v>21</v>
      </c>
      <c r="J6310">
        <v>604</v>
      </c>
      <c r="K6310">
        <v>89</v>
      </c>
      <c r="L6310">
        <v>160</v>
      </c>
      <c r="M6310" t="s">
        <v>181</v>
      </c>
      <c r="N6310" t="s">
        <v>25</v>
      </c>
      <c r="O6310" t="s">
        <v>166</v>
      </c>
      <c r="P6310">
        <f t="shared" si="294"/>
        <v>2.2130000000000001</v>
      </c>
      <c r="Q6310">
        <f t="shared" si="295"/>
        <v>-0.21300000000000008</v>
      </c>
      <c r="R6310">
        <f t="shared" si="296"/>
        <v>0.55625000000000002</v>
      </c>
    </row>
    <row r="6311" spans="1:18" x14ac:dyDescent="0.25">
      <c r="A6311" t="s">
        <v>180</v>
      </c>
      <c r="B6311" t="s">
        <v>9</v>
      </c>
      <c r="C6311" s="1">
        <v>44217</v>
      </c>
      <c r="D6311" s="1">
        <v>44398</v>
      </c>
      <c r="E6311" s="24">
        <v>181</v>
      </c>
      <c r="F6311">
        <v>0.5</v>
      </c>
      <c r="G6311">
        <v>1.6</v>
      </c>
      <c r="H6311">
        <v>0.5</v>
      </c>
      <c r="I6311" t="s">
        <v>21</v>
      </c>
      <c r="J6311">
        <v>604</v>
      </c>
      <c r="K6311">
        <v>89</v>
      </c>
      <c r="L6311">
        <v>160</v>
      </c>
      <c r="M6311" t="s">
        <v>181</v>
      </c>
      <c r="N6311" t="s">
        <v>25</v>
      </c>
      <c r="O6311" t="s">
        <v>166</v>
      </c>
      <c r="P6311">
        <f t="shared" si="294"/>
        <v>2.2130000000000001</v>
      </c>
      <c r="Q6311">
        <f t="shared" si="295"/>
        <v>-0.61299999999999999</v>
      </c>
      <c r="R6311">
        <f t="shared" si="296"/>
        <v>0.55625000000000002</v>
      </c>
    </row>
    <row r="6312" spans="1:18" x14ac:dyDescent="0.25">
      <c r="A6312" t="s">
        <v>180</v>
      </c>
      <c r="B6312" t="s">
        <v>9</v>
      </c>
      <c r="C6312" s="1">
        <v>44217</v>
      </c>
      <c r="D6312" s="1">
        <v>44398</v>
      </c>
      <c r="E6312" s="24">
        <v>181</v>
      </c>
      <c r="F6312">
        <v>0.5</v>
      </c>
      <c r="G6312">
        <v>2</v>
      </c>
      <c r="H6312">
        <v>0.7</v>
      </c>
      <c r="I6312" t="s">
        <v>21</v>
      </c>
      <c r="J6312">
        <v>604</v>
      </c>
      <c r="K6312">
        <v>89</v>
      </c>
      <c r="L6312">
        <v>160</v>
      </c>
      <c r="M6312" t="s">
        <v>181</v>
      </c>
      <c r="N6312" t="s">
        <v>25</v>
      </c>
      <c r="O6312" t="s">
        <v>166</v>
      </c>
      <c r="P6312">
        <f t="shared" si="294"/>
        <v>2.2130000000000001</v>
      </c>
      <c r="Q6312">
        <f t="shared" si="295"/>
        <v>-0.21300000000000008</v>
      </c>
      <c r="R6312">
        <f t="shared" si="296"/>
        <v>0.55625000000000002</v>
      </c>
    </row>
    <row r="6313" spans="1:18" x14ac:dyDescent="0.25">
      <c r="A6313" t="s">
        <v>180</v>
      </c>
      <c r="B6313" t="s">
        <v>9</v>
      </c>
      <c r="C6313" s="1">
        <v>44217</v>
      </c>
      <c r="D6313" s="1">
        <v>44398</v>
      </c>
      <c r="E6313" s="24">
        <v>181</v>
      </c>
      <c r="F6313">
        <v>0.5</v>
      </c>
      <c r="G6313">
        <v>1.8</v>
      </c>
      <c r="H6313">
        <v>0.6</v>
      </c>
      <c r="I6313" t="s">
        <v>21</v>
      </c>
      <c r="J6313">
        <v>604</v>
      </c>
      <c r="K6313">
        <v>89</v>
      </c>
      <c r="L6313">
        <v>160</v>
      </c>
      <c r="M6313" t="s">
        <v>181</v>
      </c>
      <c r="N6313" t="s">
        <v>25</v>
      </c>
      <c r="O6313" t="s">
        <v>166</v>
      </c>
      <c r="P6313">
        <f t="shared" si="294"/>
        <v>2.2130000000000001</v>
      </c>
      <c r="Q6313">
        <f t="shared" si="295"/>
        <v>-0.41300000000000003</v>
      </c>
      <c r="R6313">
        <f t="shared" si="296"/>
        <v>0.55625000000000002</v>
      </c>
    </row>
    <row r="6314" spans="1:18" x14ac:dyDescent="0.25">
      <c r="A6314" t="s">
        <v>180</v>
      </c>
      <c r="B6314" t="s">
        <v>9</v>
      </c>
      <c r="C6314" s="1">
        <v>44217</v>
      </c>
      <c r="D6314" s="1">
        <v>44398</v>
      </c>
      <c r="E6314" s="24">
        <v>181</v>
      </c>
      <c r="F6314">
        <v>0.5</v>
      </c>
      <c r="G6314">
        <v>2.2999999999999998</v>
      </c>
      <c r="H6314">
        <v>0.8</v>
      </c>
      <c r="I6314" t="s">
        <v>21</v>
      </c>
      <c r="J6314">
        <v>604</v>
      </c>
      <c r="K6314">
        <v>89</v>
      </c>
      <c r="L6314">
        <v>160</v>
      </c>
      <c r="M6314" t="s">
        <v>181</v>
      </c>
      <c r="N6314" t="s">
        <v>25</v>
      </c>
      <c r="O6314" t="s">
        <v>166</v>
      </c>
      <c r="P6314">
        <f t="shared" si="294"/>
        <v>2.2130000000000001</v>
      </c>
      <c r="Q6314">
        <f t="shared" si="295"/>
        <v>8.6999999999999744E-2</v>
      </c>
      <c r="R6314">
        <f t="shared" si="296"/>
        <v>0.55625000000000002</v>
      </c>
    </row>
    <row r="6315" spans="1:18" x14ac:dyDescent="0.25">
      <c r="A6315" t="s">
        <v>180</v>
      </c>
      <c r="B6315" t="s">
        <v>9</v>
      </c>
      <c r="C6315" s="1">
        <v>44217</v>
      </c>
      <c r="D6315" s="1">
        <v>44398</v>
      </c>
      <c r="E6315" s="24">
        <v>181</v>
      </c>
      <c r="F6315">
        <v>0.5</v>
      </c>
      <c r="G6315">
        <v>2</v>
      </c>
      <c r="H6315">
        <v>0.6</v>
      </c>
      <c r="I6315" t="s">
        <v>21</v>
      </c>
      <c r="J6315">
        <v>604</v>
      </c>
      <c r="K6315">
        <v>89</v>
      </c>
      <c r="L6315">
        <v>160</v>
      </c>
      <c r="M6315" t="s">
        <v>181</v>
      </c>
      <c r="N6315" t="s">
        <v>25</v>
      </c>
      <c r="O6315" t="s">
        <v>166</v>
      </c>
      <c r="P6315">
        <f t="shared" si="294"/>
        <v>2.2130000000000001</v>
      </c>
      <c r="Q6315">
        <f t="shared" si="295"/>
        <v>-0.21300000000000008</v>
      </c>
      <c r="R6315">
        <f t="shared" si="296"/>
        <v>0.55625000000000002</v>
      </c>
    </row>
    <row r="6316" spans="1:18" x14ac:dyDescent="0.25">
      <c r="A6316" t="s">
        <v>180</v>
      </c>
      <c r="B6316" t="s">
        <v>9</v>
      </c>
      <c r="C6316" s="1">
        <v>44217</v>
      </c>
      <c r="D6316" s="1">
        <v>44398</v>
      </c>
      <c r="E6316" s="24">
        <v>181</v>
      </c>
      <c r="F6316">
        <v>0.5</v>
      </c>
      <c r="G6316">
        <v>1.7</v>
      </c>
      <c r="H6316">
        <v>0.6</v>
      </c>
      <c r="I6316" t="s">
        <v>21</v>
      </c>
      <c r="J6316">
        <v>604</v>
      </c>
      <c r="K6316">
        <v>89</v>
      </c>
      <c r="L6316">
        <v>160</v>
      </c>
      <c r="M6316" t="s">
        <v>181</v>
      </c>
      <c r="N6316" t="s">
        <v>25</v>
      </c>
      <c r="O6316" t="s">
        <v>166</v>
      </c>
      <c r="P6316">
        <f t="shared" si="294"/>
        <v>2.2130000000000001</v>
      </c>
      <c r="Q6316">
        <f t="shared" si="295"/>
        <v>-0.51300000000000012</v>
      </c>
      <c r="R6316">
        <f t="shared" si="296"/>
        <v>0.55625000000000002</v>
      </c>
    </row>
    <row r="6317" spans="1:18" x14ac:dyDescent="0.25">
      <c r="A6317" t="s">
        <v>180</v>
      </c>
      <c r="B6317" t="s">
        <v>9</v>
      </c>
      <c r="C6317" s="1">
        <v>44217</v>
      </c>
      <c r="D6317" s="1">
        <v>44398</v>
      </c>
      <c r="E6317" s="24">
        <v>181</v>
      </c>
      <c r="F6317">
        <v>0.5</v>
      </c>
      <c r="G6317">
        <v>1.8</v>
      </c>
      <c r="H6317">
        <v>0.6</v>
      </c>
      <c r="I6317" t="s">
        <v>21</v>
      </c>
      <c r="J6317">
        <v>604</v>
      </c>
      <c r="K6317">
        <v>89</v>
      </c>
      <c r="L6317">
        <v>160</v>
      </c>
      <c r="M6317" t="s">
        <v>181</v>
      </c>
      <c r="N6317" t="s">
        <v>25</v>
      </c>
      <c r="O6317" t="s">
        <v>166</v>
      </c>
      <c r="P6317">
        <f t="shared" si="294"/>
        <v>2.2130000000000001</v>
      </c>
      <c r="Q6317">
        <f t="shared" si="295"/>
        <v>-0.41300000000000003</v>
      </c>
      <c r="R6317">
        <f t="shared" si="296"/>
        <v>0.55625000000000002</v>
      </c>
    </row>
    <row r="6318" spans="1:18" x14ac:dyDescent="0.25">
      <c r="A6318" t="s">
        <v>180</v>
      </c>
      <c r="B6318" t="s">
        <v>9</v>
      </c>
      <c r="C6318" s="1">
        <v>44217</v>
      </c>
      <c r="D6318" s="1">
        <v>44398</v>
      </c>
      <c r="E6318" s="24">
        <v>181</v>
      </c>
      <c r="F6318">
        <v>0.5</v>
      </c>
      <c r="G6318">
        <v>1.7</v>
      </c>
      <c r="H6318">
        <v>0.6</v>
      </c>
      <c r="I6318" t="s">
        <v>21</v>
      </c>
      <c r="J6318">
        <v>604</v>
      </c>
      <c r="K6318">
        <v>89</v>
      </c>
      <c r="L6318">
        <v>160</v>
      </c>
      <c r="M6318" t="s">
        <v>181</v>
      </c>
      <c r="N6318" t="s">
        <v>25</v>
      </c>
      <c r="O6318" t="s">
        <v>166</v>
      </c>
      <c r="P6318">
        <f t="shared" si="294"/>
        <v>2.2130000000000001</v>
      </c>
      <c r="Q6318">
        <f t="shared" si="295"/>
        <v>-0.51300000000000012</v>
      </c>
      <c r="R6318">
        <f t="shared" si="296"/>
        <v>0.55625000000000002</v>
      </c>
    </row>
    <row r="6319" spans="1:18" x14ac:dyDescent="0.25">
      <c r="A6319" t="s">
        <v>180</v>
      </c>
      <c r="B6319" t="s">
        <v>9</v>
      </c>
      <c r="C6319" s="1">
        <v>44217</v>
      </c>
      <c r="D6319" s="1">
        <v>44398</v>
      </c>
      <c r="E6319" s="24">
        <v>181</v>
      </c>
      <c r="F6319">
        <v>0.5</v>
      </c>
      <c r="G6319">
        <v>1.9</v>
      </c>
      <c r="H6319">
        <v>0.6</v>
      </c>
      <c r="I6319" t="s">
        <v>21</v>
      </c>
      <c r="J6319">
        <v>604</v>
      </c>
      <c r="K6319">
        <v>89</v>
      </c>
      <c r="L6319">
        <v>160</v>
      </c>
      <c r="M6319" t="s">
        <v>181</v>
      </c>
      <c r="N6319" t="s">
        <v>25</v>
      </c>
      <c r="O6319" t="s">
        <v>166</v>
      </c>
      <c r="P6319">
        <f t="shared" si="294"/>
        <v>2.2130000000000001</v>
      </c>
      <c r="Q6319">
        <f t="shared" si="295"/>
        <v>-0.31300000000000017</v>
      </c>
      <c r="R6319">
        <f t="shared" si="296"/>
        <v>0.55625000000000002</v>
      </c>
    </row>
    <row r="6320" spans="1:18" x14ac:dyDescent="0.25">
      <c r="A6320" t="s">
        <v>180</v>
      </c>
      <c r="B6320" t="s">
        <v>9</v>
      </c>
      <c r="C6320" s="1">
        <v>44217</v>
      </c>
      <c r="D6320" s="1">
        <v>44398</v>
      </c>
      <c r="E6320" s="24">
        <v>181</v>
      </c>
      <c r="F6320">
        <v>0.5</v>
      </c>
      <c r="G6320">
        <v>1.4</v>
      </c>
      <c r="H6320">
        <v>0.4</v>
      </c>
      <c r="I6320" t="s">
        <v>21</v>
      </c>
      <c r="J6320">
        <v>604</v>
      </c>
      <c r="K6320">
        <v>89</v>
      </c>
      <c r="L6320">
        <v>160</v>
      </c>
      <c r="M6320" t="s">
        <v>181</v>
      </c>
      <c r="N6320" t="s">
        <v>25</v>
      </c>
      <c r="O6320" t="s">
        <v>166</v>
      </c>
      <c r="P6320">
        <f t="shared" si="294"/>
        <v>2.2130000000000001</v>
      </c>
      <c r="Q6320">
        <f t="shared" si="295"/>
        <v>-0.81300000000000017</v>
      </c>
      <c r="R6320">
        <f t="shared" si="296"/>
        <v>0.55625000000000002</v>
      </c>
    </row>
    <row r="6321" spans="1:18" x14ac:dyDescent="0.25">
      <c r="A6321" t="s">
        <v>180</v>
      </c>
      <c r="B6321" t="s">
        <v>9</v>
      </c>
      <c r="C6321" s="1">
        <v>44217</v>
      </c>
      <c r="D6321" s="1">
        <v>44398</v>
      </c>
      <c r="E6321" s="24">
        <v>181</v>
      </c>
      <c r="F6321">
        <v>0.5</v>
      </c>
      <c r="G6321">
        <v>1.6</v>
      </c>
      <c r="H6321">
        <v>0.5</v>
      </c>
      <c r="I6321" t="s">
        <v>21</v>
      </c>
      <c r="J6321">
        <v>604</v>
      </c>
      <c r="K6321">
        <v>89</v>
      </c>
      <c r="L6321">
        <v>160</v>
      </c>
      <c r="M6321" t="s">
        <v>181</v>
      </c>
      <c r="N6321" t="s">
        <v>25</v>
      </c>
      <c r="O6321" t="s">
        <v>166</v>
      </c>
      <c r="P6321">
        <f t="shared" si="294"/>
        <v>2.2130000000000001</v>
      </c>
      <c r="Q6321">
        <f t="shared" si="295"/>
        <v>-0.61299999999999999</v>
      </c>
      <c r="R6321">
        <f t="shared" si="296"/>
        <v>0.55625000000000002</v>
      </c>
    </row>
    <row r="6322" spans="1:18" x14ac:dyDescent="0.25">
      <c r="A6322" t="s">
        <v>180</v>
      </c>
      <c r="B6322" t="s">
        <v>9</v>
      </c>
      <c r="C6322" s="1">
        <v>44217</v>
      </c>
      <c r="D6322" s="1">
        <v>44398</v>
      </c>
      <c r="E6322" s="24">
        <v>181</v>
      </c>
      <c r="F6322">
        <v>0.5</v>
      </c>
      <c r="G6322">
        <v>1.8</v>
      </c>
      <c r="H6322">
        <v>0.6</v>
      </c>
      <c r="I6322" t="s">
        <v>21</v>
      </c>
      <c r="J6322">
        <v>604</v>
      </c>
      <c r="K6322">
        <v>89</v>
      </c>
      <c r="L6322">
        <v>160</v>
      </c>
      <c r="M6322" t="s">
        <v>181</v>
      </c>
      <c r="N6322" t="s">
        <v>25</v>
      </c>
      <c r="O6322" t="s">
        <v>166</v>
      </c>
      <c r="P6322">
        <f t="shared" si="294"/>
        <v>2.2130000000000001</v>
      </c>
      <c r="Q6322">
        <f t="shared" si="295"/>
        <v>-0.41300000000000003</v>
      </c>
      <c r="R6322">
        <f t="shared" si="296"/>
        <v>0.55625000000000002</v>
      </c>
    </row>
    <row r="6323" spans="1:18" x14ac:dyDescent="0.25">
      <c r="A6323" t="s">
        <v>182</v>
      </c>
      <c r="B6323" t="s">
        <v>9</v>
      </c>
      <c r="C6323" s="1">
        <v>44223</v>
      </c>
      <c r="D6323" s="1">
        <v>44404</v>
      </c>
      <c r="E6323" s="24">
        <v>181</v>
      </c>
      <c r="F6323">
        <v>0.5</v>
      </c>
      <c r="G6323">
        <v>2.4</v>
      </c>
      <c r="H6323">
        <v>0.9</v>
      </c>
      <c r="I6323" t="s">
        <v>21</v>
      </c>
      <c r="J6323">
        <v>569</v>
      </c>
      <c r="K6323">
        <v>193</v>
      </c>
      <c r="L6323">
        <v>160</v>
      </c>
      <c r="M6323" t="s">
        <v>183</v>
      </c>
      <c r="N6323" t="s">
        <v>28</v>
      </c>
      <c r="O6323" t="s">
        <v>184</v>
      </c>
      <c r="P6323">
        <f t="shared" si="294"/>
        <v>2.2130000000000001</v>
      </c>
      <c r="Q6323">
        <f t="shared" si="295"/>
        <v>0.18699999999999983</v>
      </c>
      <c r="R6323">
        <f t="shared" si="296"/>
        <v>1.20625</v>
      </c>
    </row>
    <row r="6324" spans="1:18" x14ac:dyDescent="0.25">
      <c r="A6324" t="s">
        <v>182</v>
      </c>
      <c r="B6324" t="s">
        <v>9</v>
      </c>
      <c r="C6324" s="1">
        <v>44223</v>
      </c>
      <c r="D6324" s="1">
        <v>44404</v>
      </c>
      <c r="E6324" s="24">
        <v>181</v>
      </c>
      <c r="F6324">
        <v>0.5</v>
      </c>
      <c r="G6324">
        <v>1.8</v>
      </c>
      <c r="H6324">
        <v>0.7</v>
      </c>
      <c r="I6324" t="s">
        <v>21</v>
      </c>
      <c r="J6324">
        <v>569</v>
      </c>
      <c r="K6324">
        <v>193</v>
      </c>
      <c r="L6324">
        <v>160</v>
      </c>
      <c r="M6324" t="s">
        <v>183</v>
      </c>
      <c r="N6324" t="s">
        <v>28</v>
      </c>
      <c r="O6324" t="s">
        <v>184</v>
      </c>
      <c r="P6324">
        <f t="shared" si="294"/>
        <v>2.2130000000000001</v>
      </c>
      <c r="Q6324">
        <f t="shared" si="295"/>
        <v>-0.41300000000000003</v>
      </c>
      <c r="R6324">
        <f t="shared" si="296"/>
        <v>1.20625</v>
      </c>
    </row>
    <row r="6325" spans="1:18" x14ac:dyDescent="0.25">
      <c r="A6325" t="s">
        <v>182</v>
      </c>
      <c r="B6325" t="s">
        <v>9</v>
      </c>
      <c r="C6325" s="1">
        <v>44223</v>
      </c>
      <c r="D6325" s="1">
        <v>44404</v>
      </c>
      <c r="E6325" s="24">
        <v>181</v>
      </c>
      <c r="F6325">
        <v>0.5</v>
      </c>
      <c r="G6325">
        <v>1.7</v>
      </c>
      <c r="H6325">
        <v>0.5</v>
      </c>
      <c r="I6325" t="s">
        <v>21</v>
      </c>
      <c r="J6325">
        <v>569</v>
      </c>
      <c r="K6325">
        <v>193</v>
      </c>
      <c r="L6325">
        <v>160</v>
      </c>
      <c r="M6325" t="s">
        <v>183</v>
      </c>
      <c r="N6325" t="s">
        <v>28</v>
      </c>
      <c r="O6325" t="s">
        <v>184</v>
      </c>
      <c r="P6325">
        <f t="shared" si="294"/>
        <v>2.2130000000000001</v>
      </c>
      <c r="Q6325">
        <f t="shared" si="295"/>
        <v>-0.51300000000000012</v>
      </c>
      <c r="R6325">
        <f t="shared" si="296"/>
        <v>1.20625</v>
      </c>
    </row>
    <row r="6326" spans="1:18" x14ac:dyDescent="0.25">
      <c r="A6326" t="s">
        <v>182</v>
      </c>
      <c r="B6326" t="s">
        <v>9</v>
      </c>
      <c r="C6326" s="1">
        <v>44223</v>
      </c>
      <c r="D6326" s="1">
        <v>44404</v>
      </c>
      <c r="E6326" s="24">
        <v>181</v>
      </c>
      <c r="F6326">
        <v>0.5</v>
      </c>
      <c r="G6326">
        <v>1.5</v>
      </c>
      <c r="H6326">
        <v>0.4</v>
      </c>
      <c r="I6326" t="s">
        <v>21</v>
      </c>
      <c r="J6326">
        <v>569</v>
      </c>
      <c r="K6326">
        <v>193</v>
      </c>
      <c r="L6326">
        <v>160</v>
      </c>
      <c r="M6326" t="s">
        <v>183</v>
      </c>
      <c r="N6326" t="s">
        <v>28</v>
      </c>
      <c r="O6326" t="s">
        <v>184</v>
      </c>
      <c r="P6326">
        <f t="shared" si="294"/>
        <v>2.2130000000000001</v>
      </c>
      <c r="Q6326">
        <f t="shared" si="295"/>
        <v>-0.71300000000000008</v>
      </c>
      <c r="R6326">
        <f t="shared" si="296"/>
        <v>1.20625</v>
      </c>
    </row>
    <row r="6327" spans="1:18" x14ac:dyDescent="0.25">
      <c r="A6327" t="s">
        <v>182</v>
      </c>
      <c r="B6327" t="s">
        <v>9</v>
      </c>
      <c r="C6327" s="1">
        <v>44223</v>
      </c>
      <c r="D6327" s="1">
        <v>44404</v>
      </c>
      <c r="E6327" s="24">
        <v>181</v>
      </c>
      <c r="F6327">
        <v>0.5</v>
      </c>
      <c r="G6327">
        <v>1.6</v>
      </c>
      <c r="H6327">
        <v>0.5</v>
      </c>
      <c r="I6327" t="s">
        <v>21</v>
      </c>
      <c r="J6327">
        <v>569</v>
      </c>
      <c r="K6327">
        <v>193</v>
      </c>
      <c r="L6327">
        <v>160</v>
      </c>
      <c r="M6327" t="s">
        <v>183</v>
      </c>
      <c r="N6327" t="s">
        <v>28</v>
      </c>
      <c r="O6327" t="s">
        <v>184</v>
      </c>
      <c r="P6327">
        <f t="shared" si="294"/>
        <v>2.2130000000000001</v>
      </c>
      <c r="Q6327">
        <f t="shared" si="295"/>
        <v>-0.61299999999999999</v>
      </c>
      <c r="R6327">
        <f t="shared" si="296"/>
        <v>1.20625</v>
      </c>
    </row>
    <row r="6328" spans="1:18" x14ac:dyDescent="0.25">
      <c r="A6328" t="s">
        <v>182</v>
      </c>
      <c r="B6328" t="s">
        <v>9</v>
      </c>
      <c r="C6328" s="1">
        <v>44223</v>
      </c>
      <c r="D6328" s="1">
        <v>44404</v>
      </c>
      <c r="E6328" s="24">
        <v>181</v>
      </c>
      <c r="F6328">
        <v>0.5</v>
      </c>
      <c r="G6328">
        <v>1.5</v>
      </c>
      <c r="H6328">
        <v>0.5</v>
      </c>
      <c r="I6328" t="s">
        <v>21</v>
      </c>
      <c r="J6328">
        <v>569</v>
      </c>
      <c r="K6328">
        <v>193</v>
      </c>
      <c r="L6328">
        <v>160</v>
      </c>
      <c r="M6328" t="s">
        <v>183</v>
      </c>
      <c r="N6328" t="s">
        <v>28</v>
      </c>
      <c r="O6328" t="s">
        <v>184</v>
      </c>
      <c r="P6328">
        <f t="shared" si="294"/>
        <v>2.2130000000000001</v>
      </c>
      <c r="Q6328">
        <f t="shared" si="295"/>
        <v>-0.71300000000000008</v>
      </c>
      <c r="R6328">
        <f t="shared" si="296"/>
        <v>1.20625</v>
      </c>
    </row>
    <row r="6329" spans="1:18" x14ac:dyDescent="0.25">
      <c r="A6329" t="s">
        <v>182</v>
      </c>
      <c r="B6329" t="s">
        <v>9</v>
      </c>
      <c r="C6329" s="1">
        <v>44223</v>
      </c>
      <c r="D6329" s="1">
        <v>44404</v>
      </c>
      <c r="E6329" s="24">
        <v>181</v>
      </c>
      <c r="F6329">
        <v>0.5</v>
      </c>
      <c r="G6329">
        <v>1.6</v>
      </c>
      <c r="H6329">
        <v>0.5</v>
      </c>
      <c r="I6329" t="s">
        <v>21</v>
      </c>
      <c r="J6329">
        <v>569</v>
      </c>
      <c r="K6329">
        <v>193</v>
      </c>
      <c r="L6329">
        <v>160</v>
      </c>
      <c r="M6329" t="s">
        <v>183</v>
      </c>
      <c r="N6329" t="s">
        <v>28</v>
      </c>
      <c r="O6329" t="s">
        <v>184</v>
      </c>
      <c r="P6329">
        <f t="shared" si="294"/>
        <v>2.2130000000000001</v>
      </c>
      <c r="Q6329">
        <f t="shared" si="295"/>
        <v>-0.61299999999999999</v>
      </c>
      <c r="R6329">
        <f t="shared" si="296"/>
        <v>1.20625</v>
      </c>
    </row>
    <row r="6330" spans="1:18" x14ac:dyDescent="0.25">
      <c r="A6330" t="s">
        <v>182</v>
      </c>
      <c r="B6330" t="s">
        <v>9</v>
      </c>
      <c r="C6330" s="1">
        <v>44223</v>
      </c>
      <c r="D6330" s="1">
        <v>44404</v>
      </c>
      <c r="E6330" s="24">
        <v>181</v>
      </c>
      <c r="F6330">
        <v>0.5</v>
      </c>
      <c r="G6330">
        <v>1.7</v>
      </c>
      <c r="H6330">
        <v>0.6</v>
      </c>
      <c r="I6330" t="s">
        <v>21</v>
      </c>
      <c r="J6330">
        <v>569</v>
      </c>
      <c r="K6330">
        <v>193</v>
      </c>
      <c r="L6330">
        <v>160</v>
      </c>
      <c r="M6330" t="s">
        <v>183</v>
      </c>
      <c r="N6330" t="s">
        <v>28</v>
      </c>
      <c r="O6330" t="s">
        <v>184</v>
      </c>
      <c r="P6330">
        <f t="shared" si="294"/>
        <v>2.2130000000000001</v>
      </c>
      <c r="Q6330">
        <f t="shared" si="295"/>
        <v>-0.51300000000000012</v>
      </c>
      <c r="R6330">
        <f t="shared" si="296"/>
        <v>1.20625</v>
      </c>
    </row>
    <row r="6331" spans="1:18" x14ac:dyDescent="0.25">
      <c r="A6331" t="s">
        <v>182</v>
      </c>
      <c r="B6331" t="s">
        <v>9</v>
      </c>
      <c r="C6331" s="1">
        <v>44223</v>
      </c>
      <c r="D6331" s="1">
        <v>44404</v>
      </c>
      <c r="E6331" s="24">
        <v>181</v>
      </c>
      <c r="F6331">
        <v>0.5</v>
      </c>
      <c r="G6331">
        <v>1.9</v>
      </c>
      <c r="H6331">
        <v>0.6</v>
      </c>
      <c r="I6331" t="s">
        <v>21</v>
      </c>
      <c r="J6331">
        <v>569</v>
      </c>
      <c r="K6331">
        <v>193</v>
      </c>
      <c r="L6331">
        <v>160</v>
      </c>
      <c r="M6331" t="s">
        <v>183</v>
      </c>
      <c r="N6331" t="s">
        <v>28</v>
      </c>
      <c r="O6331" t="s">
        <v>184</v>
      </c>
      <c r="P6331">
        <f t="shared" si="294"/>
        <v>2.2130000000000001</v>
      </c>
      <c r="Q6331">
        <f t="shared" si="295"/>
        <v>-0.31300000000000017</v>
      </c>
      <c r="R6331">
        <f t="shared" si="296"/>
        <v>1.20625</v>
      </c>
    </row>
    <row r="6332" spans="1:18" x14ac:dyDescent="0.25">
      <c r="A6332" t="s">
        <v>182</v>
      </c>
      <c r="B6332" t="s">
        <v>9</v>
      </c>
      <c r="C6332" s="1">
        <v>44223</v>
      </c>
      <c r="D6332" s="1">
        <v>44404</v>
      </c>
      <c r="E6332" s="24">
        <v>181</v>
      </c>
      <c r="F6332">
        <v>0.5</v>
      </c>
      <c r="G6332">
        <v>1.6</v>
      </c>
      <c r="H6332">
        <v>0.5</v>
      </c>
      <c r="I6332" t="s">
        <v>21</v>
      </c>
      <c r="J6332">
        <v>569</v>
      </c>
      <c r="K6332">
        <v>193</v>
      </c>
      <c r="L6332">
        <v>160</v>
      </c>
      <c r="M6332" t="s">
        <v>183</v>
      </c>
      <c r="N6332" t="s">
        <v>28</v>
      </c>
      <c r="O6332" t="s">
        <v>184</v>
      </c>
      <c r="P6332">
        <f t="shared" si="294"/>
        <v>2.2130000000000001</v>
      </c>
      <c r="Q6332">
        <f t="shared" si="295"/>
        <v>-0.61299999999999999</v>
      </c>
      <c r="R6332">
        <f t="shared" si="296"/>
        <v>1.20625</v>
      </c>
    </row>
    <row r="6333" spans="1:18" x14ac:dyDescent="0.25">
      <c r="A6333" t="s">
        <v>182</v>
      </c>
      <c r="B6333" t="s">
        <v>9</v>
      </c>
      <c r="C6333" s="1">
        <v>44223</v>
      </c>
      <c r="D6333" s="1">
        <v>44404</v>
      </c>
      <c r="E6333" s="24">
        <v>181</v>
      </c>
      <c r="F6333">
        <v>0.5</v>
      </c>
      <c r="G6333">
        <v>1.5</v>
      </c>
      <c r="H6333">
        <v>0.5</v>
      </c>
      <c r="I6333" t="s">
        <v>21</v>
      </c>
      <c r="J6333">
        <v>569</v>
      </c>
      <c r="K6333">
        <v>193</v>
      </c>
      <c r="L6333">
        <v>160</v>
      </c>
      <c r="M6333" t="s">
        <v>183</v>
      </c>
      <c r="N6333" t="s">
        <v>28</v>
      </c>
      <c r="O6333" t="s">
        <v>184</v>
      </c>
      <c r="P6333">
        <f t="shared" si="294"/>
        <v>2.2130000000000001</v>
      </c>
      <c r="Q6333">
        <f t="shared" si="295"/>
        <v>-0.71300000000000008</v>
      </c>
      <c r="R6333">
        <f t="shared" si="296"/>
        <v>1.20625</v>
      </c>
    </row>
    <row r="6334" spans="1:18" x14ac:dyDescent="0.25">
      <c r="A6334" t="s">
        <v>182</v>
      </c>
      <c r="B6334" t="s">
        <v>9</v>
      </c>
      <c r="C6334" s="1">
        <v>44223</v>
      </c>
      <c r="D6334" s="1">
        <v>44404</v>
      </c>
      <c r="E6334" s="24">
        <v>181</v>
      </c>
      <c r="F6334">
        <v>0.5</v>
      </c>
      <c r="G6334">
        <v>1.6</v>
      </c>
      <c r="H6334">
        <v>0.5</v>
      </c>
      <c r="I6334" t="s">
        <v>21</v>
      </c>
      <c r="J6334">
        <v>569</v>
      </c>
      <c r="K6334">
        <v>193</v>
      </c>
      <c r="L6334">
        <v>160</v>
      </c>
      <c r="M6334" t="s">
        <v>183</v>
      </c>
      <c r="N6334" t="s">
        <v>28</v>
      </c>
      <c r="O6334" t="s">
        <v>184</v>
      </c>
      <c r="P6334">
        <f t="shared" si="294"/>
        <v>2.2130000000000001</v>
      </c>
      <c r="Q6334">
        <f t="shared" si="295"/>
        <v>-0.61299999999999999</v>
      </c>
      <c r="R6334">
        <f t="shared" si="296"/>
        <v>1.20625</v>
      </c>
    </row>
    <row r="6335" spans="1:18" x14ac:dyDescent="0.25">
      <c r="A6335" t="s">
        <v>182</v>
      </c>
      <c r="B6335" t="s">
        <v>9</v>
      </c>
      <c r="C6335" s="1">
        <v>44223</v>
      </c>
      <c r="D6335" s="1">
        <v>44404</v>
      </c>
      <c r="E6335" s="24">
        <v>181</v>
      </c>
      <c r="F6335">
        <v>0.5</v>
      </c>
      <c r="G6335">
        <v>1.6</v>
      </c>
      <c r="H6335">
        <v>0.5</v>
      </c>
      <c r="I6335" t="s">
        <v>21</v>
      </c>
      <c r="J6335">
        <v>569</v>
      </c>
      <c r="K6335">
        <v>193</v>
      </c>
      <c r="L6335">
        <v>160</v>
      </c>
      <c r="M6335" t="s">
        <v>183</v>
      </c>
      <c r="N6335" t="s">
        <v>28</v>
      </c>
      <c r="O6335" t="s">
        <v>184</v>
      </c>
      <c r="P6335">
        <f t="shared" si="294"/>
        <v>2.2130000000000001</v>
      </c>
      <c r="Q6335">
        <f t="shared" si="295"/>
        <v>-0.61299999999999999</v>
      </c>
      <c r="R6335">
        <f t="shared" si="296"/>
        <v>1.20625</v>
      </c>
    </row>
    <row r="6336" spans="1:18" x14ac:dyDescent="0.25">
      <c r="A6336" t="s">
        <v>182</v>
      </c>
      <c r="B6336" t="s">
        <v>9</v>
      </c>
      <c r="C6336" s="1">
        <v>44223</v>
      </c>
      <c r="D6336" s="1">
        <v>44404</v>
      </c>
      <c r="E6336" s="24">
        <v>181</v>
      </c>
      <c r="F6336">
        <v>0.5</v>
      </c>
      <c r="G6336">
        <v>1.6</v>
      </c>
      <c r="H6336">
        <v>0.5</v>
      </c>
      <c r="I6336" t="s">
        <v>21</v>
      </c>
      <c r="J6336">
        <v>569</v>
      </c>
      <c r="K6336">
        <v>193</v>
      </c>
      <c r="L6336">
        <v>160</v>
      </c>
      <c r="M6336" t="s">
        <v>183</v>
      </c>
      <c r="N6336" t="s">
        <v>28</v>
      </c>
      <c r="O6336" t="s">
        <v>184</v>
      </c>
      <c r="P6336">
        <f t="shared" si="294"/>
        <v>2.2130000000000001</v>
      </c>
      <c r="Q6336">
        <f t="shared" si="295"/>
        <v>-0.61299999999999999</v>
      </c>
      <c r="R6336">
        <f t="shared" si="296"/>
        <v>1.20625</v>
      </c>
    </row>
    <row r="6337" spans="1:18" x14ac:dyDescent="0.25">
      <c r="A6337" t="s">
        <v>182</v>
      </c>
      <c r="B6337" t="s">
        <v>9</v>
      </c>
      <c r="C6337" s="1">
        <v>44223</v>
      </c>
      <c r="D6337" s="1">
        <v>44404</v>
      </c>
      <c r="E6337" s="24">
        <v>181</v>
      </c>
      <c r="F6337">
        <v>0.5</v>
      </c>
      <c r="G6337">
        <v>1.5</v>
      </c>
      <c r="H6337">
        <v>0.5</v>
      </c>
      <c r="I6337" t="s">
        <v>21</v>
      </c>
      <c r="J6337">
        <v>569</v>
      </c>
      <c r="K6337">
        <v>193</v>
      </c>
      <c r="L6337">
        <v>160</v>
      </c>
      <c r="M6337" t="s">
        <v>183</v>
      </c>
      <c r="N6337" t="s">
        <v>28</v>
      </c>
      <c r="O6337" t="s">
        <v>184</v>
      </c>
      <c r="P6337">
        <f t="shared" si="294"/>
        <v>2.2130000000000001</v>
      </c>
      <c r="Q6337">
        <f t="shared" si="295"/>
        <v>-0.71300000000000008</v>
      </c>
      <c r="R6337">
        <f t="shared" si="296"/>
        <v>1.20625</v>
      </c>
    </row>
    <row r="6338" spans="1:18" x14ac:dyDescent="0.25">
      <c r="A6338" t="s">
        <v>182</v>
      </c>
      <c r="B6338" t="s">
        <v>9</v>
      </c>
      <c r="C6338" s="1">
        <v>44223</v>
      </c>
      <c r="D6338" s="1">
        <v>44404</v>
      </c>
      <c r="E6338" s="24">
        <v>181</v>
      </c>
      <c r="F6338">
        <v>0.5</v>
      </c>
      <c r="G6338">
        <v>1.5</v>
      </c>
      <c r="H6338">
        <v>0.5</v>
      </c>
      <c r="I6338" t="s">
        <v>21</v>
      </c>
      <c r="J6338">
        <v>569</v>
      </c>
      <c r="K6338">
        <v>193</v>
      </c>
      <c r="L6338">
        <v>160</v>
      </c>
      <c r="M6338" t="s">
        <v>183</v>
      </c>
      <c r="N6338" t="s">
        <v>28</v>
      </c>
      <c r="O6338" t="s">
        <v>184</v>
      </c>
      <c r="P6338">
        <f t="shared" si="294"/>
        <v>2.2130000000000001</v>
      </c>
      <c r="Q6338">
        <f t="shared" si="295"/>
        <v>-0.71300000000000008</v>
      </c>
      <c r="R6338">
        <f t="shared" si="296"/>
        <v>1.20625</v>
      </c>
    </row>
    <row r="6339" spans="1:18" x14ac:dyDescent="0.25">
      <c r="A6339" t="s">
        <v>182</v>
      </c>
      <c r="B6339" t="s">
        <v>9</v>
      </c>
      <c r="C6339" s="1">
        <v>44223</v>
      </c>
      <c r="D6339" s="1">
        <v>44404</v>
      </c>
      <c r="E6339" s="24">
        <v>181</v>
      </c>
      <c r="F6339">
        <v>0.5</v>
      </c>
      <c r="G6339">
        <v>1.7</v>
      </c>
      <c r="H6339">
        <v>0.6</v>
      </c>
      <c r="I6339" t="s">
        <v>21</v>
      </c>
      <c r="J6339">
        <v>569</v>
      </c>
      <c r="K6339">
        <v>193</v>
      </c>
      <c r="L6339">
        <v>160</v>
      </c>
      <c r="M6339" t="s">
        <v>183</v>
      </c>
      <c r="N6339" t="s">
        <v>28</v>
      </c>
      <c r="O6339" t="s">
        <v>184</v>
      </c>
      <c r="P6339">
        <f t="shared" ref="P6339:P6402" si="297">IF(B6339="AltCom",E6339*0.003+1.43,IF(B6339="EreCya",E6339*0.003+2.87,IF(B6339="JulOrn",E6339*0.004+2.3,IF(B6339="LepElo",E6339*0.011+0.91,IF(B6339="NeoPul",E6339*0.004+2.46,IF(B6339="NeoTet","NT",IF(B6339="TelTem",E6339*0.006+1.77,IF(B6339="VarMoo",E6339*0.003+1.67,"AAAAAAAAAH"))))))))</f>
        <v>2.2130000000000001</v>
      </c>
      <c r="Q6339">
        <f t="shared" ref="Q6339:Q6402" si="298">IF(B6339="NeoTet", "NA", G6339-P6339)</f>
        <v>-0.51300000000000012</v>
      </c>
      <c r="R6339">
        <f t="shared" ref="R6339:R6402" si="299">K6339/L6339</f>
        <v>1.20625</v>
      </c>
    </row>
    <row r="6340" spans="1:18" x14ac:dyDescent="0.25">
      <c r="A6340" t="s">
        <v>182</v>
      </c>
      <c r="B6340" t="s">
        <v>9</v>
      </c>
      <c r="C6340" s="1">
        <v>44223</v>
      </c>
      <c r="D6340" s="1">
        <v>44404</v>
      </c>
      <c r="E6340" s="24">
        <v>181</v>
      </c>
      <c r="F6340">
        <v>0.5</v>
      </c>
      <c r="G6340">
        <v>1.6</v>
      </c>
      <c r="H6340">
        <v>0.5</v>
      </c>
      <c r="I6340" t="s">
        <v>21</v>
      </c>
      <c r="J6340">
        <v>569</v>
      </c>
      <c r="K6340">
        <v>193</v>
      </c>
      <c r="L6340">
        <v>160</v>
      </c>
      <c r="M6340" t="s">
        <v>183</v>
      </c>
      <c r="N6340" t="s">
        <v>28</v>
      </c>
      <c r="O6340" t="s">
        <v>184</v>
      </c>
      <c r="P6340">
        <f t="shared" si="297"/>
        <v>2.2130000000000001</v>
      </c>
      <c r="Q6340">
        <f t="shared" si="298"/>
        <v>-0.61299999999999999</v>
      </c>
      <c r="R6340">
        <f t="shared" si="299"/>
        <v>1.20625</v>
      </c>
    </row>
    <row r="6341" spans="1:18" x14ac:dyDescent="0.25">
      <c r="A6341" t="s">
        <v>182</v>
      </c>
      <c r="B6341" t="s">
        <v>9</v>
      </c>
      <c r="C6341" s="1">
        <v>44223</v>
      </c>
      <c r="D6341" s="1">
        <v>44404</v>
      </c>
      <c r="E6341" s="24">
        <v>181</v>
      </c>
      <c r="F6341">
        <v>0.5</v>
      </c>
      <c r="G6341">
        <v>2.1</v>
      </c>
      <c r="H6341">
        <v>0.8</v>
      </c>
      <c r="I6341" t="s">
        <v>21</v>
      </c>
      <c r="J6341">
        <v>569</v>
      </c>
      <c r="K6341">
        <v>193</v>
      </c>
      <c r="L6341">
        <v>160</v>
      </c>
      <c r="M6341" t="s">
        <v>183</v>
      </c>
      <c r="N6341" t="s">
        <v>28</v>
      </c>
      <c r="O6341" t="s">
        <v>184</v>
      </c>
      <c r="P6341">
        <f t="shared" si="297"/>
        <v>2.2130000000000001</v>
      </c>
      <c r="Q6341">
        <f t="shared" si="298"/>
        <v>-0.11299999999999999</v>
      </c>
      <c r="R6341">
        <f t="shared" si="299"/>
        <v>1.20625</v>
      </c>
    </row>
    <row r="6342" spans="1:18" x14ac:dyDescent="0.25">
      <c r="A6342" t="s">
        <v>182</v>
      </c>
      <c r="B6342" t="s">
        <v>9</v>
      </c>
      <c r="C6342" s="1">
        <v>44223</v>
      </c>
      <c r="D6342" s="1">
        <v>44404</v>
      </c>
      <c r="E6342" s="24">
        <v>181</v>
      </c>
      <c r="F6342">
        <v>0.5</v>
      </c>
      <c r="G6342">
        <v>1.6</v>
      </c>
      <c r="H6342">
        <v>0.5</v>
      </c>
      <c r="I6342" t="s">
        <v>21</v>
      </c>
      <c r="J6342">
        <v>569</v>
      </c>
      <c r="K6342">
        <v>193</v>
      </c>
      <c r="L6342">
        <v>160</v>
      </c>
      <c r="M6342" t="s">
        <v>183</v>
      </c>
      <c r="N6342" t="s">
        <v>28</v>
      </c>
      <c r="O6342" t="s">
        <v>184</v>
      </c>
      <c r="P6342">
        <f t="shared" si="297"/>
        <v>2.2130000000000001</v>
      </c>
      <c r="Q6342">
        <f t="shared" si="298"/>
        <v>-0.61299999999999999</v>
      </c>
      <c r="R6342">
        <f t="shared" si="299"/>
        <v>1.20625</v>
      </c>
    </row>
    <row r="6343" spans="1:18" x14ac:dyDescent="0.25">
      <c r="A6343" t="s">
        <v>182</v>
      </c>
      <c r="B6343" t="s">
        <v>9</v>
      </c>
      <c r="C6343" s="1">
        <v>44223</v>
      </c>
      <c r="D6343" s="1">
        <v>44404</v>
      </c>
      <c r="E6343" s="24">
        <v>181</v>
      </c>
      <c r="F6343">
        <v>0.5</v>
      </c>
      <c r="G6343">
        <v>1.9</v>
      </c>
      <c r="H6343">
        <v>0.7</v>
      </c>
      <c r="I6343" t="s">
        <v>21</v>
      </c>
      <c r="J6343">
        <v>569</v>
      </c>
      <c r="K6343">
        <v>193</v>
      </c>
      <c r="L6343">
        <v>160</v>
      </c>
      <c r="M6343" t="s">
        <v>183</v>
      </c>
      <c r="N6343" t="s">
        <v>28</v>
      </c>
      <c r="O6343" t="s">
        <v>184</v>
      </c>
      <c r="P6343">
        <f t="shared" si="297"/>
        <v>2.2130000000000001</v>
      </c>
      <c r="Q6343">
        <f t="shared" si="298"/>
        <v>-0.31300000000000017</v>
      </c>
      <c r="R6343">
        <f t="shared" si="299"/>
        <v>1.20625</v>
      </c>
    </row>
    <row r="6344" spans="1:18" x14ac:dyDescent="0.25">
      <c r="A6344" t="s">
        <v>182</v>
      </c>
      <c r="B6344" t="s">
        <v>9</v>
      </c>
      <c r="C6344" s="1">
        <v>44223</v>
      </c>
      <c r="D6344" s="1">
        <v>44404</v>
      </c>
      <c r="E6344" s="24">
        <v>181</v>
      </c>
      <c r="F6344">
        <v>0.5</v>
      </c>
      <c r="G6344">
        <v>1.9</v>
      </c>
      <c r="H6344">
        <v>0.6</v>
      </c>
      <c r="I6344" t="s">
        <v>21</v>
      </c>
      <c r="J6344">
        <v>569</v>
      </c>
      <c r="K6344">
        <v>193</v>
      </c>
      <c r="L6344">
        <v>160</v>
      </c>
      <c r="M6344" t="s">
        <v>183</v>
      </c>
      <c r="N6344" t="s">
        <v>28</v>
      </c>
      <c r="O6344" t="s">
        <v>184</v>
      </c>
      <c r="P6344">
        <f t="shared" si="297"/>
        <v>2.2130000000000001</v>
      </c>
      <c r="Q6344">
        <f t="shared" si="298"/>
        <v>-0.31300000000000017</v>
      </c>
      <c r="R6344">
        <f t="shared" si="299"/>
        <v>1.20625</v>
      </c>
    </row>
    <row r="6345" spans="1:18" x14ac:dyDescent="0.25">
      <c r="A6345" t="s">
        <v>182</v>
      </c>
      <c r="B6345" t="s">
        <v>9</v>
      </c>
      <c r="C6345" s="1">
        <v>44223</v>
      </c>
      <c r="D6345" s="1">
        <v>44404</v>
      </c>
      <c r="E6345" s="24">
        <v>181</v>
      </c>
      <c r="F6345">
        <v>0.5</v>
      </c>
      <c r="G6345">
        <v>1.4</v>
      </c>
      <c r="H6345">
        <v>0.4</v>
      </c>
      <c r="I6345" t="s">
        <v>21</v>
      </c>
      <c r="J6345">
        <v>569</v>
      </c>
      <c r="K6345">
        <v>193</v>
      </c>
      <c r="L6345">
        <v>160</v>
      </c>
      <c r="M6345" t="s">
        <v>183</v>
      </c>
      <c r="N6345" t="s">
        <v>28</v>
      </c>
      <c r="O6345" t="s">
        <v>184</v>
      </c>
      <c r="P6345">
        <f t="shared" si="297"/>
        <v>2.2130000000000001</v>
      </c>
      <c r="Q6345">
        <f t="shared" si="298"/>
        <v>-0.81300000000000017</v>
      </c>
      <c r="R6345">
        <f t="shared" si="299"/>
        <v>1.20625</v>
      </c>
    </row>
    <row r="6346" spans="1:18" x14ac:dyDescent="0.25">
      <c r="A6346" t="s">
        <v>182</v>
      </c>
      <c r="B6346" t="s">
        <v>9</v>
      </c>
      <c r="C6346" s="1">
        <v>44223</v>
      </c>
      <c r="D6346" s="1">
        <v>44404</v>
      </c>
      <c r="E6346" s="24">
        <v>181</v>
      </c>
      <c r="F6346">
        <v>0.5</v>
      </c>
      <c r="G6346">
        <v>1.8</v>
      </c>
      <c r="H6346">
        <v>0.7</v>
      </c>
      <c r="I6346" t="s">
        <v>21</v>
      </c>
      <c r="J6346">
        <v>569</v>
      </c>
      <c r="K6346">
        <v>193</v>
      </c>
      <c r="L6346">
        <v>160</v>
      </c>
      <c r="M6346" t="s">
        <v>183</v>
      </c>
      <c r="N6346" t="s">
        <v>28</v>
      </c>
      <c r="O6346" t="s">
        <v>184</v>
      </c>
      <c r="P6346">
        <f t="shared" si="297"/>
        <v>2.2130000000000001</v>
      </c>
      <c r="Q6346">
        <f t="shared" si="298"/>
        <v>-0.41300000000000003</v>
      </c>
      <c r="R6346">
        <f t="shared" si="299"/>
        <v>1.20625</v>
      </c>
    </row>
    <row r="6347" spans="1:18" x14ac:dyDescent="0.25">
      <c r="A6347" t="s">
        <v>182</v>
      </c>
      <c r="B6347" t="s">
        <v>9</v>
      </c>
      <c r="C6347" s="1">
        <v>44223</v>
      </c>
      <c r="D6347" s="1">
        <v>44404</v>
      </c>
      <c r="E6347" s="24">
        <v>181</v>
      </c>
      <c r="F6347">
        <v>0.5</v>
      </c>
      <c r="G6347">
        <v>1.8</v>
      </c>
      <c r="H6347">
        <v>0.6</v>
      </c>
      <c r="I6347" t="s">
        <v>21</v>
      </c>
      <c r="J6347">
        <v>569</v>
      </c>
      <c r="K6347">
        <v>193</v>
      </c>
      <c r="L6347">
        <v>160</v>
      </c>
      <c r="M6347" t="s">
        <v>183</v>
      </c>
      <c r="N6347" t="s">
        <v>28</v>
      </c>
      <c r="O6347" t="s">
        <v>184</v>
      </c>
      <c r="P6347">
        <f t="shared" si="297"/>
        <v>2.2130000000000001</v>
      </c>
      <c r="Q6347">
        <f t="shared" si="298"/>
        <v>-0.41300000000000003</v>
      </c>
      <c r="R6347">
        <f t="shared" si="299"/>
        <v>1.20625</v>
      </c>
    </row>
    <row r="6348" spans="1:18" x14ac:dyDescent="0.25">
      <c r="A6348" t="s">
        <v>182</v>
      </c>
      <c r="B6348" t="s">
        <v>9</v>
      </c>
      <c r="C6348" s="1">
        <v>44223</v>
      </c>
      <c r="D6348" s="1">
        <v>44404</v>
      </c>
      <c r="E6348" s="24">
        <v>181</v>
      </c>
      <c r="F6348">
        <v>0.5</v>
      </c>
      <c r="G6348">
        <v>1.5</v>
      </c>
      <c r="H6348">
        <v>0.5</v>
      </c>
      <c r="I6348" t="s">
        <v>21</v>
      </c>
      <c r="J6348">
        <v>569</v>
      </c>
      <c r="K6348">
        <v>193</v>
      </c>
      <c r="L6348">
        <v>160</v>
      </c>
      <c r="M6348" t="s">
        <v>183</v>
      </c>
      <c r="N6348" t="s">
        <v>28</v>
      </c>
      <c r="O6348" t="s">
        <v>184</v>
      </c>
      <c r="P6348">
        <f t="shared" si="297"/>
        <v>2.2130000000000001</v>
      </c>
      <c r="Q6348">
        <f t="shared" si="298"/>
        <v>-0.71300000000000008</v>
      </c>
      <c r="R6348">
        <f t="shared" si="299"/>
        <v>1.20625</v>
      </c>
    </row>
    <row r="6349" spans="1:18" x14ac:dyDescent="0.25">
      <c r="A6349" t="s">
        <v>182</v>
      </c>
      <c r="B6349" t="s">
        <v>9</v>
      </c>
      <c r="C6349" s="1">
        <v>44223</v>
      </c>
      <c r="D6349" s="1">
        <v>44404</v>
      </c>
      <c r="E6349" s="24">
        <v>181</v>
      </c>
      <c r="F6349">
        <v>0.5</v>
      </c>
      <c r="G6349">
        <v>1.7</v>
      </c>
      <c r="H6349">
        <v>0.6</v>
      </c>
      <c r="I6349" t="s">
        <v>21</v>
      </c>
      <c r="J6349">
        <v>569</v>
      </c>
      <c r="K6349">
        <v>193</v>
      </c>
      <c r="L6349">
        <v>160</v>
      </c>
      <c r="M6349" t="s">
        <v>183</v>
      </c>
      <c r="N6349" t="s">
        <v>28</v>
      </c>
      <c r="O6349" t="s">
        <v>184</v>
      </c>
      <c r="P6349">
        <f t="shared" si="297"/>
        <v>2.2130000000000001</v>
      </c>
      <c r="Q6349">
        <f t="shared" si="298"/>
        <v>-0.51300000000000012</v>
      </c>
      <c r="R6349">
        <f t="shared" si="299"/>
        <v>1.20625</v>
      </c>
    </row>
    <row r="6350" spans="1:18" x14ac:dyDescent="0.25">
      <c r="A6350" t="s">
        <v>182</v>
      </c>
      <c r="B6350" t="s">
        <v>9</v>
      </c>
      <c r="C6350" s="1">
        <v>44223</v>
      </c>
      <c r="D6350" s="1">
        <v>44404</v>
      </c>
      <c r="E6350" s="24">
        <v>181</v>
      </c>
      <c r="F6350">
        <v>0.5</v>
      </c>
      <c r="G6350">
        <v>1.6</v>
      </c>
      <c r="H6350">
        <v>0.6</v>
      </c>
      <c r="I6350" t="s">
        <v>21</v>
      </c>
      <c r="J6350">
        <v>569</v>
      </c>
      <c r="K6350">
        <v>193</v>
      </c>
      <c r="L6350">
        <v>160</v>
      </c>
      <c r="M6350" t="s">
        <v>183</v>
      </c>
      <c r="N6350" t="s">
        <v>28</v>
      </c>
      <c r="O6350" t="s">
        <v>184</v>
      </c>
      <c r="P6350">
        <f t="shared" si="297"/>
        <v>2.2130000000000001</v>
      </c>
      <c r="Q6350">
        <f t="shared" si="298"/>
        <v>-0.61299999999999999</v>
      </c>
      <c r="R6350">
        <f t="shared" si="299"/>
        <v>1.20625</v>
      </c>
    </row>
    <row r="6351" spans="1:18" x14ac:dyDescent="0.25">
      <c r="A6351" t="s">
        <v>182</v>
      </c>
      <c r="B6351" t="s">
        <v>9</v>
      </c>
      <c r="C6351" s="1">
        <v>44223</v>
      </c>
      <c r="D6351" s="1">
        <v>44404</v>
      </c>
      <c r="E6351" s="24">
        <v>181</v>
      </c>
      <c r="F6351">
        <v>0.5</v>
      </c>
      <c r="G6351">
        <v>1.9</v>
      </c>
      <c r="H6351">
        <v>0.6</v>
      </c>
      <c r="I6351" t="s">
        <v>21</v>
      </c>
      <c r="J6351">
        <v>569</v>
      </c>
      <c r="K6351">
        <v>193</v>
      </c>
      <c r="L6351">
        <v>160</v>
      </c>
      <c r="M6351" t="s">
        <v>183</v>
      </c>
      <c r="N6351" t="s">
        <v>28</v>
      </c>
      <c r="O6351" t="s">
        <v>184</v>
      </c>
      <c r="P6351">
        <f t="shared" si="297"/>
        <v>2.2130000000000001</v>
      </c>
      <c r="Q6351">
        <f t="shared" si="298"/>
        <v>-0.31300000000000017</v>
      </c>
      <c r="R6351">
        <f t="shared" si="299"/>
        <v>1.20625</v>
      </c>
    </row>
    <row r="6352" spans="1:18" x14ac:dyDescent="0.25">
      <c r="A6352" t="s">
        <v>182</v>
      </c>
      <c r="B6352" t="s">
        <v>9</v>
      </c>
      <c r="C6352" s="1">
        <v>44223</v>
      </c>
      <c r="D6352" s="1">
        <v>44404</v>
      </c>
      <c r="E6352" s="24">
        <v>181</v>
      </c>
      <c r="F6352">
        <v>0.5</v>
      </c>
      <c r="G6352">
        <v>1.5</v>
      </c>
      <c r="H6352">
        <v>0.5</v>
      </c>
      <c r="I6352" t="s">
        <v>21</v>
      </c>
      <c r="J6352">
        <v>569</v>
      </c>
      <c r="K6352">
        <v>193</v>
      </c>
      <c r="L6352">
        <v>160</v>
      </c>
      <c r="M6352" t="s">
        <v>183</v>
      </c>
      <c r="N6352" t="s">
        <v>28</v>
      </c>
      <c r="O6352" t="s">
        <v>184</v>
      </c>
      <c r="P6352">
        <f t="shared" si="297"/>
        <v>2.2130000000000001</v>
      </c>
      <c r="Q6352">
        <f t="shared" si="298"/>
        <v>-0.71300000000000008</v>
      </c>
      <c r="R6352">
        <f t="shared" si="299"/>
        <v>1.20625</v>
      </c>
    </row>
    <row r="6353" spans="1:18" x14ac:dyDescent="0.25">
      <c r="A6353" t="s">
        <v>182</v>
      </c>
      <c r="B6353" t="s">
        <v>9</v>
      </c>
      <c r="C6353" s="1">
        <v>44223</v>
      </c>
      <c r="D6353" s="1">
        <v>44404</v>
      </c>
      <c r="E6353" s="24">
        <v>181</v>
      </c>
      <c r="F6353">
        <v>0.5</v>
      </c>
      <c r="G6353">
        <v>1.8</v>
      </c>
      <c r="H6353">
        <v>0.6</v>
      </c>
      <c r="I6353" t="s">
        <v>21</v>
      </c>
      <c r="J6353">
        <v>569</v>
      </c>
      <c r="K6353">
        <v>193</v>
      </c>
      <c r="L6353">
        <v>160</v>
      </c>
      <c r="M6353" t="s">
        <v>183</v>
      </c>
      <c r="N6353" t="s">
        <v>28</v>
      </c>
      <c r="O6353" t="s">
        <v>184</v>
      </c>
      <c r="P6353">
        <f t="shared" si="297"/>
        <v>2.2130000000000001</v>
      </c>
      <c r="Q6353">
        <f t="shared" si="298"/>
        <v>-0.41300000000000003</v>
      </c>
      <c r="R6353">
        <f t="shared" si="299"/>
        <v>1.20625</v>
      </c>
    </row>
    <row r="6354" spans="1:18" x14ac:dyDescent="0.25">
      <c r="A6354" t="s">
        <v>182</v>
      </c>
      <c r="B6354" t="s">
        <v>9</v>
      </c>
      <c r="C6354" s="1">
        <v>44223</v>
      </c>
      <c r="D6354" s="1">
        <v>44404</v>
      </c>
      <c r="E6354" s="24">
        <v>181</v>
      </c>
      <c r="F6354">
        <v>0.5</v>
      </c>
      <c r="G6354">
        <v>1.6</v>
      </c>
      <c r="H6354">
        <v>0.5</v>
      </c>
      <c r="I6354" t="s">
        <v>21</v>
      </c>
      <c r="J6354">
        <v>569</v>
      </c>
      <c r="K6354">
        <v>193</v>
      </c>
      <c r="L6354">
        <v>160</v>
      </c>
      <c r="M6354" t="s">
        <v>183</v>
      </c>
      <c r="N6354" t="s">
        <v>28</v>
      </c>
      <c r="O6354" t="s">
        <v>184</v>
      </c>
      <c r="P6354">
        <f t="shared" si="297"/>
        <v>2.2130000000000001</v>
      </c>
      <c r="Q6354">
        <f t="shared" si="298"/>
        <v>-0.61299999999999999</v>
      </c>
      <c r="R6354">
        <f t="shared" si="299"/>
        <v>1.20625</v>
      </c>
    </row>
    <row r="6355" spans="1:18" x14ac:dyDescent="0.25">
      <c r="A6355" t="s">
        <v>182</v>
      </c>
      <c r="B6355" t="s">
        <v>9</v>
      </c>
      <c r="C6355" s="1">
        <v>44223</v>
      </c>
      <c r="D6355" s="1">
        <v>44404</v>
      </c>
      <c r="E6355" s="24">
        <v>181</v>
      </c>
      <c r="F6355">
        <v>0.5</v>
      </c>
      <c r="G6355">
        <v>1.5</v>
      </c>
      <c r="H6355">
        <v>0.5</v>
      </c>
      <c r="I6355" t="s">
        <v>21</v>
      </c>
      <c r="J6355">
        <v>569</v>
      </c>
      <c r="K6355">
        <v>193</v>
      </c>
      <c r="L6355">
        <v>160</v>
      </c>
      <c r="M6355" t="s">
        <v>183</v>
      </c>
      <c r="N6355" t="s">
        <v>28</v>
      </c>
      <c r="O6355" t="s">
        <v>184</v>
      </c>
      <c r="P6355">
        <f t="shared" si="297"/>
        <v>2.2130000000000001</v>
      </c>
      <c r="Q6355">
        <f t="shared" si="298"/>
        <v>-0.71300000000000008</v>
      </c>
      <c r="R6355">
        <f t="shared" si="299"/>
        <v>1.20625</v>
      </c>
    </row>
    <row r="6356" spans="1:18" x14ac:dyDescent="0.25">
      <c r="A6356" t="s">
        <v>182</v>
      </c>
      <c r="B6356" t="s">
        <v>9</v>
      </c>
      <c r="C6356" s="1">
        <v>44223</v>
      </c>
      <c r="D6356" s="1">
        <v>44404</v>
      </c>
      <c r="E6356" s="24">
        <v>181</v>
      </c>
      <c r="F6356">
        <v>0.5</v>
      </c>
      <c r="G6356">
        <v>1.6</v>
      </c>
      <c r="H6356">
        <v>0.5</v>
      </c>
      <c r="I6356" t="s">
        <v>21</v>
      </c>
      <c r="J6356">
        <v>569</v>
      </c>
      <c r="K6356">
        <v>193</v>
      </c>
      <c r="L6356">
        <v>160</v>
      </c>
      <c r="M6356" t="s">
        <v>183</v>
      </c>
      <c r="N6356" t="s">
        <v>28</v>
      </c>
      <c r="O6356" t="s">
        <v>184</v>
      </c>
      <c r="P6356">
        <f t="shared" si="297"/>
        <v>2.2130000000000001</v>
      </c>
      <c r="Q6356">
        <f t="shared" si="298"/>
        <v>-0.61299999999999999</v>
      </c>
      <c r="R6356">
        <f t="shared" si="299"/>
        <v>1.20625</v>
      </c>
    </row>
    <row r="6357" spans="1:18" x14ac:dyDescent="0.25">
      <c r="A6357" t="s">
        <v>182</v>
      </c>
      <c r="B6357" t="s">
        <v>9</v>
      </c>
      <c r="C6357" s="1">
        <v>44223</v>
      </c>
      <c r="D6357" s="1">
        <v>44404</v>
      </c>
      <c r="E6357" s="24">
        <v>181</v>
      </c>
      <c r="F6357">
        <v>0.5</v>
      </c>
      <c r="G6357">
        <v>1.5</v>
      </c>
      <c r="H6357">
        <v>0.5</v>
      </c>
      <c r="I6357" t="s">
        <v>21</v>
      </c>
      <c r="J6357">
        <v>569</v>
      </c>
      <c r="K6357">
        <v>193</v>
      </c>
      <c r="L6357">
        <v>160</v>
      </c>
      <c r="M6357" t="s">
        <v>183</v>
      </c>
      <c r="N6357" t="s">
        <v>28</v>
      </c>
      <c r="O6357" t="s">
        <v>184</v>
      </c>
      <c r="P6357">
        <f t="shared" si="297"/>
        <v>2.2130000000000001</v>
      </c>
      <c r="Q6357">
        <f t="shared" si="298"/>
        <v>-0.71300000000000008</v>
      </c>
      <c r="R6357">
        <f t="shared" si="299"/>
        <v>1.20625</v>
      </c>
    </row>
    <row r="6358" spans="1:18" x14ac:dyDescent="0.25">
      <c r="A6358" t="s">
        <v>182</v>
      </c>
      <c r="B6358" t="s">
        <v>9</v>
      </c>
      <c r="C6358" s="1">
        <v>44223</v>
      </c>
      <c r="D6358" s="1">
        <v>44404</v>
      </c>
      <c r="E6358" s="24">
        <v>181</v>
      </c>
      <c r="F6358">
        <v>0.5</v>
      </c>
      <c r="G6358">
        <v>1.6</v>
      </c>
      <c r="H6358">
        <v>0.5</v>
      </c>
      <c r="I6358" t="s">
        <v>21</v>
      </c>
      <c r="J6358">
        <v>569</v>
      </c>
      <c r="K6358">
        <v>193</v>
      </c>
      <c r="L6358">
        <v>160</v>
      </c>
      <c r="M6358" t="s">
        <v>183</v>
      </c>
      <c r="N6358" t="s">
        <v>28</v>
      </c>
      <c r="O6358" t="s">
        <v>184</v>
      </c>
      <c r="P6358">
        <f t="shared" si="297"/>
        <v>2.2130000000000001</v>
      </c>
      <c r="Q6358">
        <f t="shared" si="298"/>
        <v>-0.61299999999999999</v>
      </c>
      <c r="R6358">
        <f t="shared" si="299"/>
        <v>1.20625</v>
      </c>
    </row>
    <row r="6359" spans="1:18" x14ac:dyDescent="0.25">
      <c r="A6359" t="s">
        <v>182</v>
      </c>
      <c r="B6359" t="s">
        <v>9</v>
      </c>
      <c r="C6359" s="1">
        <v>44223</v>
      </c>
      <c r="D6359" s="1">
        <v>44404</v>
      </c>
      <c r="E6359" s="24">
        <v>181</v>
      </c>
      <c r="F6359">
        <v>0.5</v>
      </c>
      <c r="G6359">
        <v>2</v>
      </c>
      <c r="H6359">
        <v>0.7</v>
      </c>
      <c r="I6359" t="s">
        <v>21</v>
      </c>
      <c r="J6359">
        <v>569</v>
      </c>
      <c r="K6359">
        <v>193</v>
      </c>
      <c r="L6359">
        <v>160</v>
      </c>
      <c r="M6359" t="s">
        <v>183</v>
      </c>
      <c r="N6359" t="s">
        <v>28</v>
      </c>
      <c r="O6359" t="s">
        <v>184</v>
      </c>
      <c r="P6359">
        <f t="shared" si="297"/>
        <v>2.2130000000000001</v>
      </c>
      <c r="Q6359">
        <f t="shared" si="298"/>
        <v>-0.21300000000000008</v>
      </c>
      <c r="R6359">
        <f t="shared" si="299"/>
        <v>1.20625</v>
      </c>
    </row>
    <row r="6360" spans="1:18" x14ac:dyDescent="0.25">
      <c r="A6360" t="s">
        <v>182</v>
      </c>
      <c r="B6360" t="s">
        <v>9</v>
      </c>
      <c r="C6360" s="1">
        <v>44223</v>
      </c>
      <c r="D6360" s="1">
        <v>44404</v>
      </c>
      <c r="E6360" s="24">
        <v>181</v>
      </c>
      <c r="F6360">
        <v>0.5</v>
      </c>
      <c r="G6360">
        <v>1.3</v>
      </c>
      <c r="H6360">
        <v>0.4</v>
      </c>
      <c r="I6360" t="s">
        <v>21</v>
      </c>
      <c r="J6360">
        <v>569</v>
      </c>
      <c r="K6360">
        <v>193</v>
      </c>
      <c r="L6360">
        <v>160</v>
      </c>
      <c r="M6360" t="s">
        <v>183</v>
      </c>
      <c r="N6360" t="s">
        <v>28</v>
      </c>
      <c r="O6360" t="s">
        <v>184</v>
      </c>
      <c r="P6360">
        <f t="shared" si="297"/>
        <v>2.2130000000000001</v>
      </c>
      <c r="Q6360">
        <f t="shared" si="298"/>
        <v>-0.91300000000000003</v>
      </c>
      <c r="R6360">
        <f t="shared" si="299"/>
        <v>1.20625</v>
      </c>
    </row>
    <row r="6361" spans="1:18" x14ac:dyDescent="0.25">
      <c r="A6361" t="s">
        <v>182</v>
      </c>
      <c r="B6361" t="s">
        <v>9</v>
      </c>
      <c r="C6361" s="1">
        <v>44223</v>
      </c>
      <c r="D6361" s="1">
        <v>44404</v>
      </c>
      <c r="E6361" s="24">
        <v>181</v>
      </c>
      <c r="F6361">
        <v>0.5</v>
      </c>
      <c r="G6361">
        <v>1.8</v>
      </c>
      <c r="H6361">
        <v>0.6</v>
      </c>
      <c r="I6361" t="s">
        <v>21</v>
      </c>
      <c r="J6361">
        <v>569</v>
      </c>
      <c r="K6361">
        <v>193</v>
      </c>
      <c r="L6361">
        <v>160</v>
      </c>
      <c r="M6361" t="s">
        <v>183</v>
      </c>
      <c r="N6361" t="s">
        <v>28</v>
      </c>
      <c r="O6361" t="s">
        <v>184</v>
      </c>
      <c r="P6361">
        <f t="shared" si="297"/>
        <v>2.2130000000000001</v>
      </c>
      <c r="Q6361">
        <f t="shared" si="298"/>
        <v>-0.41300000000000003</v>
      </c>
      <c r="R6361">
        <f t="shared" si="299"/>
        <v>1.20625</v>
      </c>
    </row>
    <row r="6362" spans="1:18" x14ac:dyDescent="0.25">
      <c r="A6362" t="s">
        <v>182</v>
      </c>
      <c r="B6362" t="s">
        <v>9</v>
      </c>
      <c r="C6362" s="1">
        <v>44223</v>
      </c>
      <c r="D6362" s="1">
        <v>44404</v>
      </c>
      <c r="E6362" s="24">
        <v>181</v>
      </c>
      <c r="F6362">
        <v>0.5</v>
      </c>
      <c r="G6362">
        <v>1.9</v>
      </c>
      <c r="H6362">
        <v>0.6</v>
      </c>
      <c r="I6362" t="s">
        <v>21</v>
      </c>
      <c r="J6362">
        <v>569</v>
      </c>
      <c r="K6362">
        <v>193</v>
      </c>
      <c r="L6362">
        <v>160</v>
      </c>
      <c r="M6362" t="s">
        <v>183</v>
      </c>
      <c r="N6362" t="s">
        <v>28</v>
      </c>
      <c r="O6362" t="s">
        <v>184</v>
      </c>
      <c r="P6362">
        <f t="shared" si="297"/>
        <v>2.2130000000000001</v>
      </c>
      <c r="Q6362">
        <f t="shared" si="298"/>
        <v>-0.31300000000000017</v>
      </c>
      <c r="R6362">
        <f t="shared" si="299"/>
        <v>1.20625</v>
      </c>
    </row>
    <row r="6363" spans="1:18" x14ac:dyDescent="0.25">
      <c r="A6363" t="s">
        <v>182</v>
      </c>
      <c r="B6363" t="s">
        <v>9</v>
      </c>
      <c r="C6363" s="1">
        <v>44223</v>
      </c>
      <c r="D6363" s="1">
        <v>44404</v>
      </c>
      <c r="E6363" s="24">
        <v>181</v>
      </c>
      <c r="F6363">
        <v>0.5</v>
      </c>
      <c r="G6363">
        <v>1.3</v>
      </c>
      <c r="H6363">
        <v>0.4</v>
      </c>
      <c r="I6363" t="s">
        <v>21</v>
      </c>
      <c r="J6363">
        <v>569</v>
      </c>
      <c r="K6363">
        <v>193</v>
      </c>
      <c r="L6363">
        <v>160</v>
      </c>
      <c r="M6363" t="s">
        <v>183</v>
      </c>
      <c r="N6363" t="s">
        <v>28</v>
      </c>
      <c r="O6363" t="s">
        <v>184</v>
      </c>
      <c r="P6363">
        <f t="shared" si="297"/>
        <v>2.2130000000000001</v>
      </c>
      <c r="Q6363">
        <f t="shared" si="298"/>
        <v>-0.91300000000000003</v>
      </c>
      <c r="R6363">
        <f t="shared" si="299"/>
        <v>1.20625</v>
      </c>
    </row>
    <row r="6364" spans="1:18" x14ac:dyDescent="0.25">
      <c r="A6364" t="s">
        <v>182</v>
      </c>
      <c r="B6364" t="s">
        <v>9</v>
      </c>
      <c r="C6364" s="1">
        <v>44223</v>
      </c>
      <c r="D6364" s="1">
        <v>44404</v>
      </c>
      <c r="E6364" s="24">
        <v>181</v>
      </c>
      <c r="F6364">
        <v>0.5</v>
      </c>
      <c r="G6364">
        <v>2</v>
      </c>
      <c r="H6364">
        <v>0.7</v>
      </c>
      <c r="I6364" t="s">
        <v>21</v>
      </c>
      <c r="J6364">
        <v>569</v>
      </c>
      <c r="K6364">
        <v>193</v>
      </c>
      <c r="L6364">
        <v>160</v>
      </c>
      <c r="M6364" t="s">
        <v>183</v>
      </c>
      <c r="N6364" t="s">
        <v>28</v>
      </c>
      <c r="O6364" t="s">
        <v>184</v>
      </c>
      <c r="P6364">
        <f t="shared" si="297"/>
        <v>2.2130000000000001</v>
      </c>
      <c r="Q6364">
        <f t="shared" si="298"/>
        <v>-0.21300000000000008</v>
      </c>
      <c r="R6364">
        <f t="shared" si="299"/>
        <v>1.20625</v>
      </c>
    </row>
    <row r="6365" spans="1:18" x14ac:dyDescent="0.25">
      <c r="A6365" t="s">
        <v>182</v>
      </c>
      <c r="B6365" t="s">
        <v>9</v>
      </c>
      <c r="C6365" s="1">
        <v>44223</v>
      </c>
      <c r="D6365" s="1">
        <v>44404</v>
      </c>
      <c r="E6365" s="24">
        <v>181</v>
      </c>
      <c r="F6365">
        <v>0.5</v>
      </c>
      <c r="G6365">
        <v>1.4</v>
      </c>
      <c r="H6365">
        <v>0.4</v>
      </c>
      <c r="I6365" t="s">
        <v>21</v>
      </c>
      <c r="J6365">
        <v>569</v>
      </c>
      <c r="K6365">
        <v>193</v>
      </c>
      <c r="L6365">
        <v>160</v>
      </c>
      <c r="M6365" t="s">
        <v>183</v>
      </c>
      <c r="N6365" t="s">
        <v>28</v>
      </c>
      <c r="O6365" t="s">
        <v>184</v>
      </c>
      <c r="P6365">
        <f t="shared" si="297"/>
        <v>2.2130000000000001</v>
      </c>
      <c r="Q6365">
        <f t="shared" si="298"/>
        <v>-0.81300000000000017</v>
      </c>
      <c r="R6365">
        <f t="shared" si="299"/>
        <v>1.20625</v>
      </c>
    </row>
    <row r="6366" spans="1:18" x14ac:dyDescent="0.25">
      <c r="A6366" t="s">
        <v>182</v>
      </c>
      <c r="B6366" t="s">
        <v>9</v>
      </c>
      <c r="C6366" s="1">
        <v>44223</v>
      </c>
      <c r="D6366" s="1">
        <v>44404</v>
      </c>
      <c r="E6366" s="24">
        <v>181</v>
      </c>
      <c r="F6366">
        <v>0.5</v>
      </c>
      <c r="G6366">
        <v>1.9</v>
      </c>
      <c r="H6366">
        <v>0.6</v>
      </c>
      <c r="I6366" t="s">
        <v>21</v>
      </c>
      <c r="J6366">
        <v>569</v>
      </c>
      <c r="K6366">
        <v>193</v>
      </c>
      <c r="L6366">
        <v>160</v>
      </c>
      <c r="M6366" t="s">
        <v>183</v>
      </c>
      <c r="N6366" t="s">
        <v>28</v>
      </c>
      <c r="O6366" t="s">
        <v>184</v>
      </c>
      <c r="P6366">
        <f t="shared" si="297"/>
        <v>2.2130000000000001</v>
      </c>
      <c r="Q6366">
        <f t="shared" si="298"/>
        <v>-0.31300000000000017</v>
      </c>
      <c r="R6366">
        <f t="shared" si="299"/>
        <v>1.20625</v>
      </c>
    </row>
    <row r="6367" spans="1:18" x14ac:dyDescent="0.25">
      <c r="A6367" t="s">
        <v>182</v>
      </c>
      <c r="B6367" t="s">
        <v>9</v>
      </c>
      <c r="C6367" s="1">
        <v>44223</v>
      </c>
      <c r="D6367" s="1">
        <v>44404</v>
      </c>
      <c r="E6367" s="24">
        <v>181</v>
      </c>
      <c r="F6367">
        <v>0.5</v>
      </c>
      <c r="G6367">
        <v>1.6</v>
      </c>
      <c r="H6367">
        <v>0.5</v>
      </c>
      <c r="I6367" t="s">
        <v>21</v>
      </c>
      <c r="J6367">
        <v>569</v>
      </c>
      <c r="K6367">
        <v>193</v>
      </c>
      <c r="L6367">
        <v>160</v>
      </c>
      <c r="M6367" t="s">
        <v>183</v>
      </c>
      <c r="N6367" t="s">
        <v>28</v>
      </c>
      <c r="O6367" t="s">
        <v>184</v>
      </c>
      <c r="P6367">
        <f t="shared" si="297"/>
        <v>2.2130000000000001</v>
      </c>
      <c r="Q6367">
        <f t="shared" si="298"/>
        <v>-0.61299999999999999</v>
      </c>
      <c r="R6367">
        <f t="shared" si="299"/>
        <v>1.20625</v>
      </c>
    </row>
    <row r="6368" spans="1:18" x14ac:dyDescent="0.25">
      <c r="A6368" t="s">
        <v>182</v>
      </c>
      <c r="B6368" t="s">
        <v>9</v>
      </c>
      <c r="C6368" s="1">
        <v>44223</v>
      </c>
      <c r="D6368" s="1">
        <v>44404</v>
      </c>
      <c r="E6368" s="24">
        <v>181</v>
      </c>
      <c r="F6368">
        <v>0.5</v>
      </c>
      <c r="G6368">
        <v>1.5</v>
      </c>
      <c r="H6368">
        <v>0.5</v>
      </c>
      <c r="I6368" t="s">
        <v>21</v>
      </c>
      <c r="J6368">
        <v>569</v>
      </c>
      <c r="K6368">
        <v>193</v>
      </c>
      <c r="L6368">
        <v>160</v>
      </c>
      <c r="M6368" t="s">
        <v>183</v>
      </c>
      <c r="N6368" t="s">
        <v>28</v>
      </c>
      <c r="O6368" t="s">
        <v>184</v>
      </c>
      <c r="P6368">
        <f t="shared" si="297"/>
        <v>2.2130000000000001</v>
      </c>
      <c r="Q6368">
        <f t="shared" si="298"/>
        <v>-0.71300000000000008</v>
      </c>
      <c r="R6368">
        <f t="shared" si="299"/>
        <v>1.20625</v>
      </c>
    </row>
    <row r="6369" spans="1:18" x14ac:dyDescent="0.25">
      <c r="A6369" t="s">
        <v>182</v>
      </c>
      <c r="B6369" t="s">
        <v>9</v>
      </c>
      <c r="C6369" s="1">
        <v>44223</v>
      </c>
      <c r="D6369" s="1">
        <v>44404</v>
      </c>
      <c r="E6369" s="24">
        <v>181</v>
      </c>
      <c r="F6369">
        <v>0.5</v>
      </c>
      <c r="G6369">
        <v>1.7</v>
      </c>
      <c r="H6369">
        <v>0.6</v>
      </c>
      <c r="I6369" t="s">
        <v>21</v>
      </c>
      <c r="J6369">
        <v>569</v>
      </c>
      <c r="K6369">
        <v>193</v>
      </c>
      <c r="L6369">
        <v>160</v>
      </c>
      <c r="M6369" t="s">
        <v>183</v>
      </c>
      <c r="N6369" t="s">
        <v>28</v>
      </c>
      <c r="O6369" t="s">
        <v>184</v>
      </c>
      <c r="P6369">
        <f t="shared" si="297"/>
        <v>2.2130000000000001</v>
      </c>
      <c r="Q6369">
        <f t="shared" si="298"/>
        <v>-0.51300000000000012</v>
      </c>
      <c r="R6369">
        <f t="shared" si="299"/>
        <v>1.20625</v>
      </c>
    </row>
    <row r="6370" spans="1:18" x14ac:dyDescent="0.25">
      <c r="A6370" t="s">
        <v>182</v>
      </c>
      <c r="B6370" t="s">
        <v>9</v>
      </c>
      <c r="C6370" s="1">
        <v>44223</v>
      </c>
      <c r="D6370" s="1">
        <v>44404</v>
      </c>
      <c r="E6370" s="24">
        <v>181</v>
      </c>
      <c r="F6370">
        <v>0.5</v>
      </c>
      <c r="G6370">
        <v>1.8</v>
      </c>
      <c r="H6370">
        <v>0.6</v>
      </c>
      <c r="I6370" t="s">
        <v>21</v>
      </c>
      <c r="J6370">
        <v>569</v>
      </c>
      <c r="K6370">
        <v>193</v>
      </c>
      <c r="L6370">
        <v>160</v>
      </c>
      <c r="M6370" t="s">
        <v>183</v>
      </c>
      <c r="N6370" t="s">
        <v>28</v>
      </c>
      <c r="O6370" t="s">
        <v>184</v>
      </c>
      <c r="P6370">
        <f t="shared" si="297"/>
        <v>2.2130000000000001</v>
      </c>
      <c r="Q6370">
        <f t="shared" si="298"/>
        <v>-0.41300000000000003</v>
      </c>
      <c r="R6370">
        <f t="shared" si="299"/>
        <v>1.20625</v>
      </c>
    </row>
    <row r="6371" spans="1:18" x14ac:dyDescent="0.25">
      <c r="A6371" t="s">
        <v>182</v>
      </c>
      <c r="B6371" t="s">
        <v>9</v>
      </c>
      <c r="C6371" s="1">
        <v>44223</v>
      </c>
      <c r="D6371" s="1">
        <v>44404</v>
      </c>
      <c r="E6371" s="24">
        <v>181</v>
      </c>
      <c r="F6371">
        <v>0.5</v>
      </c>
      <c r="G6371">
        <v>1.7</v>
      </c>
      <c r="H6371">
        <v>0.6</v>
      </c>
      <c r="I6371" t="s">
        <v>21</v>
      </c>
      <c r="J6371">
        <v>569</v>
      </c>
      <c r="K6371">
        <v>193</v>
      </c>
      <c r="L6371">
        <v>160</v>
      </c>
      <c r="M6371" t="s">
        <v>183</v>
      </c>
      <c r="N6371" t="s">
        <v>28</v>
      </c>
      <c r="O6371" t="s">
        <v>184</v>
      </c>
      <c r="P6371">
        <f t="shared" si="297"/>
        <v>2.2130000000000001</v>
      </c>
      <c r="Q6371">
        <f t="shared" si="298"/>
        <v>-0.51300000000000012</v>
      </c>
      <c r="R6371">
        <f t="shared" si="299"/>
        <v>1.20625</v>
      </c>
    </row>
    <row r="6372" spans="1:18" x14ac:dyDescent="0.25">
      <c r="A6372" t="s">
        <v>182</v>
      </c>
      <c r="B6372" t="s">
        <v>9</v>
      </c>
      <c r="C6372" s="1">
        <v>44223</v>
      </c>
      <c r="D6372" s="1">
        <v>44404</v>
      </c>
      <c r="E6372" s="24">
        <v>181</v>
      </c>
      <c r="F6372">
        <v>0.5</v>
      </c>
      <c r="G6372">
        <v>1.4</v>
      </c>
      <c r="H6372">
        <v>0.4</v>
      </c>
      <c r="I6372" t="s">
        <v>21</v>
      </c>
      <c r="J6372">
        <v>569</v>
      </c>
      <c r="K6372">
        <v>193</v>
      </c>
      <c r="L6372">
        <v>160</v>
      </c>
      <c r="M6372" t="s">
        <v>183</v>
      </c>
      <c r="N6372" t="s">
        <v>28</v>
      </c>
      <c r="O6372" t="s">
        <v>184</v>
      </c>
      <c r="P6372">
        <f t="shared" si="297"/>
        <v>2.2130000000000001</v>
      </c>
      <c r="Q6372">
        <f t="shared" si="298"/>
        <v>-0.81300000000000017</v>
      </c>
      <c r="R6372">
        <f t="shared" si="299"/>
        <v>1.20625</v>
      </c>
    </row>
    <row r="6373" spans="1:18" x14ac:dyDescent="0.25">
      <c r="A6373" t="s">
        <v>182</v>
      </c>
      <c r="B6373" t="s">
        <v>9</v>
      </c>
      <c r="C6373" s="1">
        <v>44223</v>
      </c>
      <c r="D6373" s="1">
        <v>44404</v>
      </c>
      <c r="E6373" s="24">
        <v>181</v>
      </c>
      <c r="F6373">
        <v>0.5</v>
      </c>
      <c r="G6373">
        <v>1.3</v>
      </c>
      <c r="H6373">
        <v>0.4</v>
      </c>
      <c r="I6373" t="s">
        <v>21</v>
      </c>
      <c r="J6373">
        <v>569</v>
      </c>
      <c r="K6373">
        <v>193</v>
      </c>
      <c r="L6373">
        <v>160</v>
      </c>
      <c r="M6373" t="s">
        <v>183</v>
      </c>
      <c r="N6373" t="s">
        <v>28</v>
      </c>
      <c r="O6373" t="s">
        <v>184</v>
      </c>
      <c r="P6373">
        <f t="shared" si="297"/>
        <v>2.2130000000000001</v>
      </c>
      <c r="Q6373">
        <f t="shared" si="298"/>
        <v>-0.91300000000000003</v>
      </c>
      <c r="R6373">
        <f t="shared" si="299"/>
        <v>1.20625</v>
      </c>
    </row>
    <row r="6374" spans="1:18" x14ac:dyDescent="0.25">
      <c r="A6374" t="s">
        <v>182</v>
      </c>
      <c r="B6374" t="s">
        <v>9</v>
      </c>
      <c r="C6374" s="1">
        <v>44223</v>
      </c>
      <c r="D6374" s="1">
        <v>44404</v>
      </c>
      <c r="E6374" s="24">
        <v>181</v>
      </c>
      <c r="F6374">
        <v>0.5</v>
      </c>
      <c r="G6374">
        <v>1.6</v>
      </c>
      <c r="H6374">
        <v>0.5</v>
      </c>
      <c r="I6374" t="s">
        <v>21</v>
      </c>
      <c r="J6374">
        <v>569</v>
      </c>
      <c r="K6374">
        <v>193</v>
      </c>
      <c r="L6374">
        <v>160</v>
      </c>
      <c r="M6374" t="s">
        <v>183</v>
      </c>
      <c r="N6374" t="s">
        <v>28</v>
      </c>
      <c r="O6374" t="s">
        <v>184</v>
      </c>
      <c r="P6374">
        <f t="shared" si="297"/>
        <v>2.2130000000000001</v>
      </c>
      <c r="Q6374">
        <f t="shared" si="298"/>
        <v>-0.61299999999999999</v>
      </c>
      <c r="R6374">
        <f t="shared" si="299"/>
        <v>1.20625</v>
      </c>
    </row>
    <row r="6375" spans="1:18" x14ac:dyDescent="0.25">
      <c r="A6375" t="s">
        <v>182</v>
      </c>
      <c r="B6375" t="s">
        <v>9</v>
      </c>
      <c r="C6375" s="1">
        <v>44223</v>
      </c>
      <c r="D6375" s="1">
        <v>44404</v>
      </c>
      <c r="E6375" s="24">
        <v>181</v>
      </c>
      <c r="F6375">
        <v>0.5</v>
      </c>
      <c r="G6375">
        <v>1.6</v>
      </c>
      <c r="H6375">
        <v>0.6</v>
      </c>
      <c r="I6375" t="s">
        <v>21</v>
      </c>
      <c r="J6375">
        <v>569</v>
      </c>
      <c r="K6375">
        <v>193</v>
      </c>
      <c r="L6375">
        <v>160</v>
      </c>
      <c r="M6375" t="s">
        <v>183</v>
      </c>
      <c r="N6375" t="s">
        <v>28</v>
      </c>
      <c r="O6375" t="s">
        <v>184</v>
      </c>
      <c r="P6375">
        <f t="shared" si="297"/>
        <v>2.2130000000000001</v>
      </c>
      <c r="Q6375">
        <f t="shared" si="298"/>
        <v>-0.61299999999999999</v>
      </c>
      <c r="R6375">
        <f t="shared" si="299"/>
        <v>1.20625</v>
      </c>
    </row>
    <row r="6376" spans="1:18" x14ac:dyDescent="0.25">
      <c r="A6376" t="s">
        <v>182</v>
      </c>
      <c r="B6376" t="s">
        <v>9</v>
      </c>
      <c r="C6376" s="1">
        <v>44223</v>
      </c>
      <c r="D6376" s="1">
        <v>44404</v>
      </c>
      <c r="E6376" s="24">
        <v>181</v>
      </c>
      <c r="F6376">
        <v>0.5</v>
      </c>
      <c r="G6376">
        <v>1.5</v>
      </c>
      <c r="H6376">
        <v>0.6</v>
      </c>
      <c r="I6376" t="s">
        <v>21</v>
      </c>
      <c r="J6376">
        <v>569</v>
      </c>
      <c r="K6376">
        <v>193</v>
      </c>
      <c r="L6376">
        <v>160</v>
      </c>
      <c r="M6376" t="s">
        <v>183</v>
      </c>
      <c r="N6376" t="s">
        <v>28</v>
      </c>
      <c r="O6376" t="s">
        <v>184</v>
      </c>
      <c r="P6376">
        <f t="shared" si="297"/>
        <v>2.2130000000000001</v>
      </c>
      <c r="Q6376">
        <f t="shared" si="298"/>
        <v>-0.71300000000000008</v>
      </c>
      <c r="R6376">
        <f t="shared" si="299"/>
        <v>1.20625</v>
      </c>
    </row>
    <row r="6377" spans="1:18" x14ac:dyDescent="0.25">
      <c r="A6377" t="s">
        <v>182</v>
      </c>
      <c r="B6377" t="s">
        <v>9</v>
      </c>
      <c r="C6377" s="1">
        <v>44223</v>
      </c>
      <c r="D6377" s="1">
        <v>44404</v>
      </c>
      <c r="E6377" s="24">
        <v>181</v>
      </c>
      <c r="F6377">
        <v>0.5</v>
      </c>
      <c r="G6377">
        <v>1.7</v>
      </c>
      <c r="H6377">
        <v>0.6</v>
      </c>
      <c r="I6377" t="s">
        <v>21</v>
      </c>
      <c r="J6377">
        <v>569</v>
      </c>
      <c r="K6377">
        <v>193</v>
      </c>
      <c r="L6377">
        <v>160</v>
      </c>
      <c r="M6377" t="s">
        <v>183</v>
      </c>
      <c r="N6377" t="s">
        <v>28</v>
      </c>
      <c r="O6377" t="s">
        <v>184</v>
      </c>
      <c r="P6377">
        <f t="shared" si="297"/>
        <v>2.2130000000000001</v>
      </c>
      <c r="Q6377">
        <f t="shared" si="298"/>
        <v>-0.51300000000000012</v>
      </c>
      <c r="R6377">
        <f t="shared" si="299"/>
        <v>1.20625</v>
      </c>
    </row>
    <row r="6378" spans="1:18" x14ac:dyDescent="0.25">
      <c r="A6378" t="s">
        <v>182</v>
      </c>
      <c r="B6378" t="s">
        <v>9</v>
      </c>
      <c r="C6378" s="1">
        <v>44223</v>
      </c>
      <c r="D6378" s="1">
        <v>44404</v>
      </c>
      <c r="E6378" s="24">
        <v>181</v>
      </c>
      <c r="F6378">
        <v>0.5</v>
      </c>
      <c r="G6378">
        <v>1.5</v>
      </c>
      <c r="H6378">
        <v>0.5</v>
      </c>
      <c r="I6378" t="s">
        <v>21</v>
      </c>
      <c r="J6378">
        <v>569</v>
      </c>
      <c r="K6378">
        <v>193</v>
      </c>
      <c r="L6378">
        <v>160</v>
      </c>
      <c r="M6378" t="s">
        <v>183</v>
      </c>
      <c r="N6378" t="s">
        <v>28</v>
      </c>
      <c r="O6378" t="s">
        <v>184</v>
      </c>
      <c r="P6378">
        <f t="shared" si="297"/>
        <v>2.2130000000000001</v>
      </c>
      <c r="Q6378">
        <f t="shared" si="298"/>
        <v>-0.71300000000000008</v>
      </c>
      <c r="R6378">
        <f t="shared" si="299"/>
        <v>1.20625</v>
      </c>
    </row>
    <row r="6379" spans="1:18" x14ac:dyDescent="0.25">
      <c r="A6379" t="s">
        <v>182</v>
      </c>
      <c r="B6379" t="s">
        <v>9</v>
      </c>
      <c r="C6379" s="1">
        <v>44223</v>
      </c>
      <c r="D6379" s="1">
        <v>44404</v>
      </c>
      <c r="E6379" s="24">
        <v>181</v>
      </c>
      <c r="F6379">
        <v>0.5</v>
      </c>
      <c r="G6379">
        <v>1.7</v>
      </c>
      <c r="H6379">
        <v>0.6</v>
      </c>
      <c r="I6379" t="s">
        <v>21</v>
      </c>
      <c r="J6379">
        <v>569</v>
      </c>
      <c r="K6379">
        <v>193</v>
      </c>
      <c r="L6379">
        <v>160</v>
      </c>
      <c r="M6379" t="s">
        <v>183</v>
      </c>
      <c r="N6379" t="s">
        <v>28</v>
      </c>
      <c r="O6379" t="s">
        <v>184</v>
      </c>
      <c r="P6379">
        <f t="shared" si="297"/>
        <v>2.2130000000000001</v>
      </c>
      <c r="Q6379">
        <f t="shared" si="298"/>
        <v>-0.51300000000000012</v>
      </c>
      <c r="R6379">
        <f t="shared" si="299"/>
        <v>1.20625</v>
      </c>
    </row>
    <row r="6380" spans="1:18" x14ac:dyDescent="0.25">
      <c r="A6380" t="s">
        <v>182</v>
      </c>
      <c r="B6380" t="s">
        <v>9</v>
      </c>
      <c r="C6380" s="1">
        <v>44223</v>
      </c>
      <c r="D6380" s="1">
        <v>44404</v>
      </c>
      <c r="E6380" s="24">
        <v>181</v>
      </c>
      <c r="F6380">
        <v>0.5</v>
      </c>
      <c r="G6380">
        <v>1.4</v>
      </c>
      <c r="H6380">
        <v>0.5</v>
      </c>
      <c r="I6380" t="s">
        <v>21</v>
      </c>
      <c r="J6380">
        <v>569</v>
      </c>
      <c r="K6380">
        <v>193</v>
      </c>
      <c r="L6380">
        <v>160</v>
      </c>
      <c r="M6380" t="s">
        <v>183</v>
      </c>
      <c r="N6380" t="s">
        <v>28</v>
      </c>
      <c r="O6380" t="s">
        <v>184</v>
      </c>
      <c r="P6380">
        <f t="shared" si="297"/>
        <v>2.2130000000000001</v>
      </c>
      <c r="Q6380">
        <f t="shared" si="298"/>
        <v>-0.81300000000000017</v>
      </c>
      <c r="R6380">
        <f t="shared" si="299"/>
        <v>1.20625</v>
      </c>
    </row>
    <row r="6381" spans="1:18" x14ac:dyDescent="0.25">
      <c r="A6381" t="s">
        <v>182</v>
      </c>
      <c r="B6381" t="s">
        <v>9</v>
      </c>
      <c r="C6381" s="1">
        <v>44223</v>
      </c>
      <c r="D6381" s="1">
        <v>44404</v>
      </c>
      <c r="E6381" s="24">
        <v>181</v>
      </c>
      <c r="F6381">
        <v>0.5</v>
      </c>
      <c r="G6381">
        <v>1.8</v>
      </c>
      <c r="H6381">
        <v>0.6</v>
      </c>
      <c r="I6381" t="s">
        <v>21</v>
      </c>
      <c r="J6381">
        <v>569</v>
      </c>
      <c r="K6381">
        <v>193</v>
      </c>
      <c r="L6381">
        <v>160</v>
      </c>
      <c r="M6381" t="s">
        <v>183</v>
      </c>
      <c r="N6381" t="s">
        <v>28</v>
      </c>
      <c r="O6381" t="s">
        <v>184</v>
      </c>
      <c r="P6381">
        <f t="shared" si="297"/>
        <v>2.2130000000000001</v>
      </c>
      <c r="Q6381">
        <f t="shared" si="298"/>
        <v>-0.41300000000000003</v>
      </c>
      <c r="R6381">
        <f t="shared" si="299"/>
        <v>1.20625</v>
      </c>
    </row>
    <row r="6382" spans="1:18" x14ac:dyDescent="0.25">
      <c r="A6382" t="s">
        <v>182</v>
      </c>
      <c r="B6382" t="s">
        <v>9</v>
      </c>
      <c r="C6382" s="1">
        <v>44223</v>
      </c>
      <c r="D6382" s="1">
        <v>44404</v>
      </c>
      <c r="E6382" s="24">
        <v>181</v>
      </c>
      <c r="F6382">
        <v>0.5</v>
      </c>
      <c r="G6382">
        <v>1.9</v>
      </c>
      <c r="H6382">
        <v>0.6</v>
      </c>
      <c r="I6382" t="s">
        <v>21</v>
      </c>
      <c r="J6382">
        <v>569</v>
      </c>
      <c r="K6382">
        <v>193</v>
      </c>
      <c r="L6382">
        <v>160</v>
      </c>
      <c r="M6382" t="s">
        <v>183</v>
      </c>
      <c r="N6382" t="s">
        <v>28</v>
      </c>
      <c r="O6382" t="s">
        <v>184</v>
      </c>
      <c r="P6382">
        <f t="shared" si="297"/>
        <v>2.2130000000000001</v>
      </c>
      <c r="Q6382">
        <f t="shared" si="298"/>
        <v>-0.31300000000000017</v>
      </c>
      <c r="R6382">
        <f t="shared" si="299"/>
        <v>1.20625</v>
      </c>
    </row>
    <row r="6383" spans="1:18" x14ac:dyDescent="0.25">
      <c r="A6383" t="s">
        <v>182</v>
      </c>
      <c r="B6383" t="s">
        <v>9</v>
      </c>
      <c r="C6383" s="1">
        <v>44223</v>
      </c>
      <c r="D6383" s="1">
        <v>44404</v>
      </c>
      <c r="E6383" s="24">
        <v>181</v>
      </c>
      <c r="F6383">
        <v>0.5</v>
      </c>
      <c r="G6383">
        <v>1.7</v>
      </c>
      <c r="H6383">
        <v>0.5</v>
      </c>
      <c r="I6383" t="s">
        <v>21</v>
      </c>
      <c r="J6383">
        <v>569</v>
      </c>
      <c r="K6383">
        <v>193</v>
      </c>
      <c r="L6383">
        <v>160</v>
      </c>
      <c r="M6383" t="s">
        <v>183</v>
      </c>
      <c r="N6383" t="s">
        <v>28</v>
      </c>
      <c r="O6383" t="s">
        <v>184</v>
      </c>
      <c r="P6383">
        <f t="shared" si="297"/>
        <v>2.2130000000000001</v>
      </c>
      <c r="Q6383">
        <f t="shared" si="298"/>
        <v>-0.51300000000000012</v>
      </c>
      <c r="R6383">
        <f t="shared" si="299"/>
        <v>1.20625</v>
      </c>
    </row>
    <row r="6384" spans="1:18" x14ac:dyDescent="0.25">
      <c r="A6384" t="s">
        <v>182</v>
      </c>
      <c r="B6384" t="s">
        <v>9</v>
      </c>
      <c r="C6384" s="1">
        <v>44223</v>
      </c>
      <c r="D6384" s="1">
        <v>44404</v>
      </c>
      <c r="E6384" s="24">
        <v>181</v>
      </c>
      <c r="F6384">
        <v>0.5</v>
      </c>
      <c r="G6384">
        <v>1.3</v>
      </c>
      <c r="H6384">
        <v>0.4</v>
      </c>
      <c r="I6384" t="s">
        <v>21</v>
      </c>
      <c r="J6384">
        <v>569</v>
      </c>
      <c r="K6384">
        <v>193</v>
      </c>
      <c r="L6384">
        <v>160</v>
      </c>
      <c r="M6384" t="s">
        <v>183</v>
      </c>
      <c r="N6384" t="s">
        <v>28</v>
      </c>
      <c r="O6384" t="s">
        <v>184</v>
      </c>
      <c r="P6384">
        <f t="shared" si="297"/>
        <v>2.2130000000000001</v>
      </c>
      <c r="Q6384">
        <f t="shared" si="298"/>
        <v>-0.91300000000000003</v>
      </c>
      <c r="R6384">
        <f t="shared" si="299"/>
        <v>1.20625</v>
      </c>
    </row>
    <row r="6385" spans="1:18" x14ac:dyDescent="0.25">
      <c r="A6385" t="s">
        <v>182</v>
      </c>
      <c r="B6385" t="s">
        <v>9</v>
      </c>
      <c r="C6385" s="1">
        <v>44223</v>
      </c>
      <c r="D6385" s="1">
        <v>44404</v>
      </c>
      <c r="E6385" s="24">
        <v>181</v>
      </c>
      <c r="F6385">
        <v>0.5</v>
      </c>
      <c r="G6385">
        <v>1.8</v>
      </c>
      <c r="H6385">
        <v>0.6</v>
      </c>
      <c r="I6385" t="s">
        <v>21</v>
      </c>
      <c r="J6385">
        <v>569</v>
      </c>
      <c r="K6385">
        <v>193</v>
      </c>
      <c r="L6385">
        <v>160</v>
      </c>
      <c r="M6385" t="s">
        <v>183</v>
      </c>
      <c r="N6385" t="s">
        <v>28</v>
      </c>
      <c r="O6385" t="s">
        <v>184</v>
      </c>
      <c r="P6385">
        <f t="shared" si="297"/>
        <v>2.2130000000000001</v>
      </c>
      <c r="Q6385">
        <f t="shared" si="298"/>
        <v>-0.41300000000000003</v>
      </c>
      <c r="R6385">
        <f t="shared" si="299"/>
        <v>1.20625</v>
      </c>
    </row>
    <row r="6386" spans="1:18" x14ac:dyDescent="0.25">
      <c r="A6386" t="s">
        <v>182</v>
      </c>
      <c r="B6386" t="s">
        <v>9</v>
      </c>
      <c r="C6386" s="1">
        <v>44223</v>
      </c>
      <c r="D6386" s="1">
        <v>44404</v>
      </c>
      <c r="E6386" s="24">
        <v>181</v>
      </c>
      <c r="F6386">
        <v>0.5</v>
      </c>
      <c r="G6386">
        <v>1.7</v>
      </c>
      <c r="H6386">
        <v>0.5</v>
      </c>
      <c r="I6386" t="s">
        <v>21</v>
      </c>
      <c r="J6386">
        <v>569</v>
      </c>
      <c r="K6386">
        <v>193</v>
      </c>
      <c r="L6386">
        <v>160</v>
      </c>
      <c r="M6386" t="s">
        <v>183</v>
      </c>
      <c r="N6386" t="s">
        <v>28</v>
      </c>
      <c r="O6386" t="s">
        <v>184</v>
      </c>
      <c r="P6386">
        <f t="shared" si="297"/>
        <v>2.2130000000000001</v>
      </c>
      <c r="Q6386">
        <f t="shared" si="298"/>
        <v>-0.51300000000000012</v>
      </c>
      <c r="R6386">
        <f t="shared" si="299"/>
        <v>1.20625</v>
      </c>
    </row>
    <row r="6387" spans="1:18" x14ac:dyDescent="0.25">
      <c r="A6387" t="s">
        <v>182</v>
      </c>
      <c r="B6387" t="s">
        <v>9</v>
      </c>
      <c r="C6387" s="1">
        <v>44223</v>
      </c>
      <c r="D6387" s="1">
        <v>44404</v>
      </c>
      <c r="E6387" s="24">
        <v>181</v>
      </c>
      <c r="F6387">
        <v>0.5</v>
      </c>
      <c r="G6387">
        <v>1.4</v>
      </c>
      <c r="H6387">
        <v>0.4</v>
      </c>
      <c r="I6387" t="s">
        <v>21</v>
      </c>
      <c r="J6387">
        <v>569</v>
      </c>
      <c r="K6387">
        <v>193</v>
      </c>
      <c r="L6387">
        <v>160</v>
      </c>
      <c r="M6387" t="s">
        <v>183</v>
      </c>
      <c r="N6387" t="s">
        <v>28</v>
      </c>
      <c r="O6387" t="s">
        <v>184</v>
      </c>
      <c r="P6387">
        <f t="shared" si="297"/>
        <v>2.2130000000000001</v>
      </c>
      <c r="Q6387">
        <f t="shared" si="298"/>
        <v>-0.81300000000000017</v>
      </c>
      <c r="R6387">
        <f t="shared" si="299"/>
        <v>1.20625</v>
      </c>
    </row>
    <row r="6388" spans="1:18" x14ac:dyDescent="0.25">
      <c r="A6388" t="s">
        <v>182</v>
      </c>
      <c r="B6388" t="s">
        <v>9</v>
      </c>
      <c r="C6388" s="1">
        <v>44223</v>
      </c>
      <c r="D6388" s="1">
        <v>44404</v>
      </c>
      <c r="E6388" s="24">
        <v>181</v>
      </c>
      <c r="F6388">
        <v>0.5</v>
      </c>
      <c r="G6388">
        <v>1.8</v>
      </c>
      <c r="H6388">
        <v>0.6</v>
      </c>
      <c r="I6388" t="s">
        <v>21</v>
      </c>
      <c r="J6388">
        <v>569</v>
      </c>
      <c r="K6388">
        <v>193</v>
      </c>
      <c r="L6388">
        <v>160</v>
      </c>
      <c r="M6388" t="s">
        <v>183</v>
      </c>
      <c r="N6388" t="s">
        <v>28</v>
      </c>
      <c r="O6388" t="s">
        <v>184</v>
      </c>
      <c r="P6388">
        <f t="shared" si="297"/>
        <v>2.2130000000000001</v>
      </c>
      <c r="Q6388">
        <f t="shared" si="298"/>
        <v>-0.41300000000000003</v>
      </c>
      <c r="R6388">
        <f t="shared" si="299"/>
        <v>1.20625</v>
      </c>
    </row>
    <row r="6389" spans="1:18" x14ac:dyDescent="0.25">
      <c r="A6389" t="s">
        <v>182</v>
      </c>
      <c r="B6389" t="s">
        <v>9</v>
      </c>
      <c r="C6389" s="1">
        <v>44223</v>
      </c>
      <c r="D6389" s="1">
        <v>44404</v>
      </c>
      <c r="E6389" s="24">
        <v>181</v>
      </c>
      <c r="F6389">
        <v>0.5</v>
      </c>
      <c r="G6389">
        <v>1.6</v>
      </c>
      <c r="H6389">
        <v>0.5</v>
      </c>
      <c r="I6389" t="s">
        <v>21</v>
      </c>
      <c r="J6389">
        <v>569</v>
      </c>
      <c r="K6389">
        <v>193</v>
      </c>
      <c r="L6389">
        <v>160</v>
      </c>
      <c r="M6389" t="s">
        <v>183</v>
      </c>
      <c r="N6389" t="s">
        <v>28</v>
      </c>
      <c r="O6389" t="s">
        <v>184</v>
      </c>
      <c r="P6389">
        <f t="shared" si="297"/>
        <v>2.2130000000000001</v>
      </c>
      <c r="Q6389">
        <f t="shared" si="298"/>
        <v>-0.61299999999999999</v>
      </c>
      <c r="R6389">
        <f t="shared" si="299"/>
        <v>1.20625</v>
      </c>
    </row>
    <row r="6390" spans="1:18" x14ac:dyDescent="0.25">
      <c r="A6390" t="s">
        <v>182</v>
      </c>
      <c r="B6390" t="s">
        <v>9</v>
      </c>
      <c r="C6390" s="1">
        <v>44223</v>
      </c>
      <c r="D6390" s="1">
        <v>44404</v>
      </c>
      <c r="E6390" s="24">
        <v>181</v>
      </c>
      <c r="F6390">
        <v>0.5</v>
      </c>
      <c r="G6390">
        <v>1.6</v>
      </c>
      <c r="H6390">
        <v>0.5</v>
      </c>
      <c r="I6390" t="s">
        <v>21</v>
      </c>
      <c r="J6390">
        <v>569</v>
      </c>
      <c r="K6390">
        <v>193</v>
      </c>
      <c r="L6390">
        <v>160</v>
      </c>
      <c r="M6390" t="s">
        <v>183</v>
      </c>
      <c r="N6390" t="s">
        <v>28</v>
      </c>
      <c r="O6390" t="s">
        <v>184</v>
      </c>
      <c r="P6390">
        <f t="shared" si="297"/>
        <v>2.2130000000000001</v>
      </c>
      <c r="Q6390">
        <f t="shared" si="298"/>
        <v>-0.61299999999999999</v>
      </c>
      <c r="R6390">
        <f t="shared" si="299"/>
        <v>1.20625</v>
      </c>
    </row>
    <row r="6391" spans="1:18" x14ac:dyDescent="0.25">
      <c r="A6391" t="s">
        <v>182</v>
      </c>
      <c r="B6391" t="s">
        <v>9</v>
      </c>
      <c r="C6391" s="1">
        <v>44223</v>
      </c>
      <c r="D6391" s="1">
        <v>44404</v>
      </c>
      <c r="E6391" s="24">
        <v>181</v>
      </c>
      <c r="F6391">
        <v>0.5</v>
      </c>
      <c r="G6391">
        <v>1.5</v>
      </c>
      <c r="H6391">
        <v>0.5</v>
      </c>
      <c r="I6391" t="s">
        <v>21</v>
      </c>
      <c r="J6391">
        <v>569</v>
      </c>
      <c r="K6391">
        <v>193</v>
      </c>
      <c r="L6391">
        <v>160</v>
      </c>
      <c r="M6391" t="s">
        <v>183</v>
      </c>
      <c r="N6391" t="s">
        <v>28</v>
      </c>
      <c r="O6391" t="s">
        <v>184</v>
      </c>
      <c r="P6391">
        <f t="shared" si="297"/>
        <v>2.2130000000000001</v>
      </c>
      <c r="Q6391">
        <f t="shared" si="298"/>
        <v>-0.71300000000000008</v>
      </c>
      <c r="R6391">
        <f t="shared" si="299"/>
        <v>1.20625</v>
      </c>
    </row>
    <row r="6392" spans="1:18" x14ac:dyDescent="0.25">
      <c r="A6392" t="s">
        <v>182</v>
      </c>
      <c r="B6392" t="s">
        <v>9</v>
      </c>
      <c r="C6392" s="1">
        <v>44223</v>
      </c>
      <c r="D6392" s="1">
        <v>44404</v>
      </c>
      <c r="E6392" s="24">
        <v>181</v>
      </c>
      <c r="F6392">
        <v>0.5</v>
      </c>
      <c r="G6392">
        <v>1.9</v>
      </c>
      <c r="H6392">
        <v>0.6</v>
      </c>
      <c r="I6392" t="s">
        <v>21</v>
      </c>
      <c r="J6392">
        <v>569</v>
      </c>
      <c r="K6392">
        <v>193</v>
      </c>
      <c r="L6392">
        <v>160</v>
      </c>
      <c r="M6392" t="s">
        <v>183</v>
      </c>
      <c r="N6392" t="s">
        <v>28</v>
      </c>
      <c r="O6392" t="s">
        <v>184</v>
      </c>
      <c r="P6392">
        <f t="shared" si="297"/>
        <v>2.2130000000000001</v>
      </c>
      <c r="Q6392">
        <f t="shared" si="298"/>
        <v>-0.31300000000000017</v>
      </c>
      <c r="R6392">
        <f t="shared" si="299"/>
        <v>1.20625</v>
      </c>
    </row>
    <row r="6393" spans="1:18" x14ac:dyDescent="0.25">
      <c r="A6393" t="s">
        <v>182</v>
      </c>
      <c r="B6393" t="s">
        <v>9</v>
      </c>
      <c r="C6393" s="1">
        <v>44223</v>
      </c>
      <c r="D6393" s="1">
        <v>44404</v>
      </c>
      <c r="E6393" s="24">
        <v>181</v>
      </c>
      <c r="F6393">
        <v>0.5</v>
      </c>
      <c r="G6393">
        <v>2</v>
      </c>
      <c r="H6393">
        <v>0.7</v>
      </c>
      <c r="I6393" t="s">
        <v>21</v>
      </c>
      <c r="J6393">
        <v>569</v>
      </c>
      <c r="K6393">
        <v>193</v>
      </c>
      <c r="L6393">
        <v>160</v>
      </c>
      <c r="M6393" t="s">
        <v>183</v>
      </c>
      <c r="N6393" t="s">
        <v>28</v>
      </c>
      <c r="O6393" t="s">
        <v>184</v>
      </c>
      <c r="P6393">
        <f t="shared" si="297"/>
        <v>2.2130000000000001</v>
      </c>
      <c r="Q6393">
        <f t="shared" si="298"/>
        <v>-0.21300000000000008</v>
      </c>
      <c r="R6393">
        <f t="shared" si="299"/>
        <v>1.20625</v>
      </c>
    </row>
    <row r="6394" spans="1:18" x14ac:dyDescent="0.25">
      <c r="A6394" t="s">
        <v>182</v>
      </c>
      <c r="B6394" t="s">
        <v>9</v>
      </c>
      <c r="C6394" s="1">
        <v>44223</v>
      </c>
      <c r="D6394" s="1">
        <v>44404</v>
      </c>
      <c r="E6394" s="24">
        <v>181</v>
      </c>
      <c r="F6394">
        <v>0.5</v>
      </c>
      <c r="G6394">
        <v>1.3</v>
      </c>
      <c r="H6394">
        <v>0.4</v>
      </c>
      <c r="I6394" t="s">
        <v>21</v>
      </c>
      <c r="J6394">
        <v>569</v>
      </c>
      <c r="K6394">
        <v>193</v>
      </c>
      <c r="L6394">
        <v>160</v>
      </c>
      <c r="M6394" t="s">
        <v>183</v>
      </c>
      <c r="N6394" t="s">
        <v>28</v>
      </c>
      <c r="O6394" t="s">
        <v>184</v>
      </c>
      <c r="P6394">
        <f t="shared" si="297"/>
        <v>2.2130000000000001</v>
      </c>
      <c r="Q6394">
        <f t="shared" si="298"/>
        <v>-0.91300000000000003</v>
      </c>
      <c r="R6394">
        <f t="shared" si="299"/>
        <v>1.20625</v>
      </c>
    </row>
    <row r="6395" spans="1:18" x14ac:dyDescent="0.25">
      <c r="A6395" t="s">
        <v>182</v>
      </c>
      <c r="B6395" t="s">
        <v>9</v>
      </c>
      <c r="C6395" s="1">
        <v>44223</v>
      </c>
      <c r="D6395" s="1">
        <v>44404</v>
      </c>
      <c r="E6395" s="24">
        <v>181</v>
      </c>
      <c r="F6395">
        <v>0.5</v>
      </c>
      <c r="G6395">
        <v>1.5</v>
      </c>
      <c r="H6395">
        <v>0.5</v>
      </c>
      <c r="I6395" t="s">
        <v>21</v>
      </c>
      <c r="J6395">
        <v>569</v>
      </c>
      <c r="K6395">
        <v>193</v>
      </c>
      <c r="L6395">
        <v>160</v>
      </c>
      <c r="M6395" t="s">
        <v>183</v>
      </c>
      <c r="N6395" t="s">
        <v>28</v>
      </c>
      <c r="O6395" t="s">
        <v>184</v>
      </c>
      <c r="P6395">
        <f t="shared" si="297"/>
        <v>2.2130000000000001</v>
      </c>
      <c r="Q6395">
        <f t="shared" si="298"/>
        <v>-0.71300000000000008</v>
      </c>
      <c r="R6395">
        <f t="shared" si="299"/>
        <v>1.20625</v>
      </c>
    </row>
    <row r="6396" spans="1:18" x14ac:dyDescent="0.25">
      <c r="A6396" t="s">
        <v>182</v>
      </c>
      <c r="B6396" t="s">
        <v>9</v>
      </c>
      <c r="C6396" s="1">
        <v>44223</v>
      </c>
      <c r="D6396" s="1">
        <v>44404</v>
      </c>
      <c r="E6396" s="24">
        <v>181</v>
      </c>
      <c r="F6396">
        <v>0.5</v>
      </c>
      <c r="G6396">
        <v>1.4</v>
      </c>
      <c r="H6396">
        <v>0.4</v>
      </c>
      <c r="I6396" t="s">
        <v>21</v>
      </c>
      <c r="J6396">
        <v>569</v>
      </c>
      <c r="K6396">
        <v>193</v>
      </c>
      <c r="L6396">
        <v>160</v>
      </c>
      <c r="M6396" t="s">
        <v>183</v>
      </c>
      <c r="N6396" t="s">
        <v>28</v>
      </c>
      <c r="O6396" t="s">
        <v>184</v>
      </c>
      <c r="P6396">
        <f t="shared" si="297"/>
        <v>2.2130000000000001</v>
      </c>
      <c r="Q6396">
        <f t="shared" si="298"/>
        <v>-0.81300000000000017</v>
      </c>
      <c r="R6396">
        <f t="shared" si="299"/>
        <v>1.20625</v>
      </c>
    </row>
    <row r="6397" spans="1:18" x14ac:dyDescent="0.25">
      <c r="A6397" t="s">
        <v>182</v>
      </c>
      <c r="B6397" t="s">
        <v>9</v>
      </c>
      <c r="C6397" s="1">
        <v>44223</v>
      </c>
      <c r="D6397" s="1">
        <v>44404</v>
      </c>
      <c r="E6397" s="24">
        <v>181</v>
      </c>
      <c r="F6397">
        <v>0.5</v>
      </c>
      <c r="G6397">
        <v>1.8</v>
      </c>
      <c r="H6397">
        <v>0.6</v>
      </c>
      <c r="I6397" t="s">
        <v>21</v>
      </c>
      <c r="J6397">
        <v>569</v>
      </c>
      <c r="K6397">
        <v>193</v>
      </c>
      <c r="L6397">
        <v>160</v>
      </c>
      <c r="M6397" t="s">
        <v>183</v>
      </c>
      <c r="N6397" t="s">
        <v>28</v>
      </c>
      <c r="O6397" t="s">
        <v>184</v>
      </c>
      <c r="P6397">
        <f t="shared" si="297"/>
        <v>2.2130000000000001</v>
      </c>
      <c r="Q6397">
        <f t="shared" si="298"/>
        <v>-0.41300000000000003</v>
      </c>
      <c r="R6397">
        <f t="shared" si="299"/>
        <v>1.20625</v>
      </c>
    </row>
    <row r="6398" spans="1:18" x14ac:dyDescent="0.25">
      <c r="A6398" t="s">
        <v>182</v>
      </c>
      <c r="B6398" t="s">
        <v>9</v>
      </c>
      <c r="C6398" s="1">
        <v>44223</v>
      </c>
      <c r="D6398" s="1">
        <v>44404</v>
      </c>
      <c r="E6398" s="24">
        <v>181</v>
      </c>
      <c r="F6398">
        <v>0.5</v>
      </c>
      <c r="G6398">
        <v>1.7</v>
      </c>
      <c r="H6398">
        <v>0.6</v>
      </c>
      <c r="I6398" t="s">
        <v>21</v>
      </c>
      <c r="J6398">
        <v>569</v>
      </c>
      <c r="K6398">
        <v>193</v>
      </c>
      <c r="L6398">
        <v>160</v>
      </c>
      <c r="M6398" t="s">
        <v>183</v>
      </c>
      <c r="N6398" t="s">
        <v>28</v>
      </c>
      <c r="O6398" t="s">
        <v>184</v>
      </c>
      <c r="P6398">
        <f t="shared" si="297"/>
        <v>2.2130000000000001</v>
      </c>
      <c r="Q6398">
        <f t="shared" si="298"/>
        <v>-0.51300000000000012</v>
      </c>
      <c r="R6398">
        <f t="shared" si="299"/>
        <v>1.20625</v>
      </c>
    </row>
    <row r="6399" spans="1:18" x14ac:dyDescent="0.25">
      <c r="A6399" t="s">
        <v>182</v>
      </c>
      <c r="B6399" t="s">
        <v>9</v>
      </c>
      <c r="C6399" s="1">
        <v>44223</v>
      </c>
      <c r="D6399" s="1">
        <v>44404</v>
      </c>
      <c r="E6399" s="24">
        <v>181</v>
      </c>
      <c r="F6399">
        <v>0.5</v>
      </c>
      <c r="G6399">
        <v>1.7</v>
      </c>
      <c r="H6399">
        <v>0.6</v>
      </c>
      <c r="I6399" t="s">
        <v>21</v>
      </c>
      <c r="J6399">
        <v>569</v>
      </c>
      <c r="K6399">
        <v>193</v>
      </c>
      <c r="L6399">
        <v>160</v>
      </c>
      <c r="M6399" t="s">
        <v>183</v>
      </c>
      <c r="N6399" t="s">
        <v>28</v>
      </c>
      <c r="O6399" t="s">
        <v>184</v>
      </c>
      <c r="P6399">
        <f t="shared" si="297"/>
        <v>2.2130000000000001</v>
      </c>
      <c r="Q6399">
        <f t="shared" si="298"/>
        <v>-0.51300000000000012</v>
      </c>
      <c r="R6399">
        <f t="shared" si="299"/>
        <v>1.20625</v>
      </c>
    </row>
    <row r="6400" spans="1:18" x14ac:dyDescent="0.25">
      <c r="A6400" t="s">
        <v>182</v>
      </c>
      <c r="B6400" t="s">
        <v>9</v>
      </c>
      <c r="C6400" s="1">
        <v>44223</v>
      </c>
      <c r="D6400" s="1">
        <v>44404</v>
      </c>
      <c r="E6400" s="24">
        <v>181</v>
      </c>
      <c r="F6400">
        <v>0.5</v>
      </c>
      <c r="G6400">
        <v>1.9</v>
      </c>
      <c r="H6400">
        <v>0.6</v>
      </c>
      <c r="I6400" t="s">
        <v>21</v>
      </c>
      <c r="J6400">
        <v>569</v>
      </c>
      <c r="K6400">
        <v>193</v>
      </c>
      <c r="L6400">
        <v>160</v>
      </c>
      <c r="M6400" t="s">
        <v>183</v>
      </c>
      <c r="N6400" t="s">
        <v>28</v>
      </c>
      <c r="O6400" t="s">
        <v>184</v>
      </c>
      <c r="P6400">
        <f t="shared" si="297"/>
        <v>2.2130000000000001</v>
      </c>
      <c r="Q6400">
        <f t="shared" si="298"/>
        <v>-0.31300000000000017</v>
      </c>
      <c r="R6400">
        <f t="shared" si="299"/>
        <v>1.20625</v>
      </c>
    </row>
    <row r="6401" spans="1:18" x14ac:dyDescent="0.25">
      <c r="A6401" t="s">
        <v>182</v>
      </c>
      <c r="B6401" t="s">
        <v>9</v>
      </c>
      <c r="C6401" s="1">
        <v>44223</v>
      </c>
      <c r="D6401" s="1">
        <v>44404</v>
      </c>
      <c r="E6401" s="24">
        <v>181</v>
      </c>
      <c r="F6401">
        <v>0.5</v>
      </c>
      <c r="G6401">
        <v>1.6</v>
      </c>
      <c r="H6401">
        <v>0.5</v>
      </c>
      <c r="I6401" t="s">
        <v>21</v>
      </c>
      <c r="J6401">
        <v>569</v>
      </c>
      <c r="K6401">
        <v>193</v>
      </c>
      <c r="L6401">
        <v>160</v>
      </c>
      <c r="M6401" t="s">
        <v>183</v>
      </c>
      <c r="N6401" t="s">
        <v>28</v>
      </c>
      <c r="O6401" t="s">
        <v>184</v>
      </c>
      <c r="P6401">
        <f t="shared" si="297"/>
        <v>2.2130000000000001</v>
      </c>
      <c r="Q6401">
        <f t="shared" si="298"/>
        <v>-0.61299999999999999</v>
      </c>
      <c r="R6401">
        <f t="shared" si="299"/>
        <v>1.20625</v>
      </c>
    </row>
    <row r="6402" spans="1:18" x14ac:dyDescent="0.25">
      <c r="A6402" t="s">
        <v>182</v>
      </c>
      <c r="B6402" t="s">
        <v>9</v>
      </c>
      <c r="C6402" s="1">
        <v>44223</v>
      </c>
      <c r="D6402" s="1">
        <v>44404</v>
      </c>
      <c r="E6402" s="24">
        <v>181</v>
      </c>
      <c r="F6402">
        <v>0.5</v>
      </c>
      <c r="G6402">
        <v>1.5</v>
      </c>
      <c r="H6402">
        <v>0.5</v>
      </c>
      <c r="I6402" t="s">
        <v>21</v>
      </c>
      <c r="J6402">
        <v>569</v>
      </c>
      <c r="K6402">
        <v>193</v>
      </c>
      <c r="L6402">
        <v>160</v>
      </c>
      <c r="M6402" t="s">
        <v>183</v>
      </c>
      <c r="N6402" t="s">
        <v>28</v>
      </c>
      <c r="O6402" t="s">
        <v>184</v>
      </c>
      <c r="P6402">
        <f t="shared" si="297"/>
        <v>2.2130000000000001</v>
      </c>
      <c r="Q6402">
        <f t="shared" si="298"/>
        <v>-0.71300000000000008</v>
      </c>
      <c r="R6402">
        <f t="shared" si="299"/>
        <v>1.20625</v>
      </c>
    </row>
    <row r="6403" spans="1:18" x14ac:dyDescent="0.25">
      <c r="A6403" t="s">
        <v>182</v>
      </c>
      <c r="B6403" t="s">
        <v>9</v>
      </c>
      <c r="C6403" s="1">
        <v>44223</v>
      </c>
      <c r="D6403" s="1">
        <v>44404</v>
      </c>
      <c r="E6403" s="24">
        <v>181</v>
      </c>
      <c r="F6403">
        <v>0.5</v>
      </c>
      <c r="G6403">
        <v>1.7</v>
      </c>
      <c r="H6403">
        <v>0.5</v>
      </c>
      <c r="I6403" t="s">
        <v>21</v>
      </c>
      <c r="J6403">
        <v>569</v>
      </c>
      <c r="K6403">
        <v>193</v>
      </c>
      <c r="L6403">
        <v>160</v>
      </c>
      <c r="M6403" t="s">
        <v>183</v>
      </c>
      <c r="N6403" t="s">
        <v>28</v>
      </c>
      <c r="O6403" t="s">
        <v>184</v>
      </c>
      <c r="P6403">
        <f t="shared" ref="P6403:P6466" si="300">IF(B6403="AltCom",E6403*0.003+1.43,IF(B6403="EreCya",E6403*0.003+2.87,IF(B6403="JulOrn",E6403*0.004+2.3,IF(B6403="LepElo",E6403*0.011+0.91,IF(B6403="NeoPul",E6403*0.004+2.46,IF(B6403="NeoTet","NT",IF(B6403="TelTem",E6403*0.006+1.77,IF(B6403="VarMoo",E6403*0.003+1.67,"AAAAAAAAAH"))))))))</f>
        <v>2.2130000000000001</v>
      </c>
      <c r="Q6403">
        <f t="shared" ref="Q6403:Q6466" si="301">IF(B6403="NeoTet", "NA", G6403-P6403)</f>
        <v>-0.51300000000000012</v>
      </c>
      <c r="R6403">
        <f t="shared" ref="R6403:R6466" si="302">K6403/L6403</f>
        <v>1.20625</v>
      </c>
    </row>
    <row r="6404" spans="1:18" x14ac:dyDescent="0.25">
      <c r="A6404" t="s">
        <v>182</v>
      </c>
      <c r="B6404" t="s">
        <v>9</v>
      </c>
      <c r="C6404" s="1">
        <v>44223</v>
      </c>
      <c r="D6404" s="1">
        <v>44404</v>
      </c>
      <c r="E6404" s="24">
        <v>181</v>
      </c>
      <c r="F6404">
        <v>0.5</v>
      </c>
      <c r="G6404">
        <v>1.7</v>
      </c>
      <c r="H6404">
        <v>0.6</v>
      </c>
      <c r="I6404" t="s">
        <v>21</v>
      </c>
      <c r="J6404">
        <v>569</v>
      </c>
      <c r="K6404">
        <v>193</v>
      </c>
      <c r="L6404">
        <v>160</v>
      </c>
      <c r="M6404" t="s">
        <v>183</v>
      </c>
      <c r="N6404" t="s">
        <v>28</v>
      </c>
      <c r="O6404" t="s">
        <v>184</v>
      </c>
      <c r="P6404">
        <f t="shared" si="300"/>
        <v>2.2130000000000001</v>
      </c>
      <c r="Q6404">
        <f t="shared" si="301"/>
        <v>-0.51300000000000012</v>
      </c>
      <c r="R6404">
        <f t="shared" si="302"/>
        <v>1.20625</v>
      </c>
    </row>
    <row r="6405" spans="1:18" x14ac:dyDescent="0.25">
      <c r="A6405" t="s">
        <v>182</v>
      </c>
      <c r="B6405" t="s">
        <v>9</v>
      </c>
      <c r="C6405" s="1">
        <v>44223</v>
      </c>
      <c r="D6405" s="1">
        <v>44404</v>
      </c>
      <c r="E6405" s="24">
        <v>181</v>
      </c>
      <c r="F6405">
        <v>0.5</v>
      </c>
      <c r="G6405">
        <v>1.4</v>
      </c>
      <c r="H6405">
        <v>0.4</v>
      </c>
      <c r="I6405" t="s">
        <v>21</v>
      </c>
      <c r="J6405">
        <v>569</v>
      </c>
      <c r="K6405">
        <v>193</v>
      </c>
      <c r="L6405">
        <v>160</v>
      </c>
      <c r="M6405" t="s">
        <v>183</v>
      </c>
      <c r="N6405" t="s">
        <v>28</v>
      </c>
      <c r="O6405" t="s">
        <v>184</v>
      </c>
      <c r="P6405">
        <f t="shared" si="300"/>
        <v>2.2130000000000001</v>
      </c>
      <c r="Q6405">
        <f t="shared" si="301"/>
        <v>-0.81300000000000017</v>
      </c>
      <c r="R6405">
        <f t="shared" si="302"/>
        <v>1.20625</v>
      </c>
    </row>
    <row r="6406" spans="1:18" x14ac:dyDescent="0.25">
      <c r="A6406" t="s">
        <v>182</v>
      </c>
      <c r="B6406" t="s">
        <v>9</v>
      </c>
      <c r="C6406" s="1">
        <v>44223</v>
      </c>
      <c r="D6406" s="1">
        <v>44404</v>
      </c>
      <c r="E6406" s="24">
        <v>181</v>
      </c>
      <c r="F6406">
        <v>0.5</v>
      </c>
      <c r="G6406">
        <v>1.5</v>
      </c>
      <c r="H6406">
        <v>0.5</v>
      </c>
      <c r="I6406" t="s">
        <v>21</v>
      </c>
      <c r="J6406">
        <v>569</v>
      </c>
      <c r="K6406">
        <v>193</v>
      </c>
      <c r="L6406">
        <v>160</v>
      </c>
      <c r="M6406" t="s">
        <v>183</v>
      </c>
      <c r="N6406" t="s">
        <v>28</v>
      </c>
      <c r="O6406" t="s">
        <v>184</v>
      </c>
      <c r="P6406">
        <f t="shared" si="300"/>
        <v>2.2130000000000001</v>
      </c>
      <c r="Q6406">
        <f t="shared" si="301"/>
        <v>-0.71300000000000008</v>
      </c>
      <c r="R6406">
        <f t="shared" si="302"/>
        <v>1.20625</v>
      </c>
    </row>
    <row r="6407" spans="1:18" x14ac:dyDescent="0.25">
      <c r="A6407" t="s">
        <v>182</v>
      </c>
      <c r="B6407" t="s">
        <v>9</v>
      </c>
      <c r="C6407" s="1">
        <v>44223</v>
      </c>
      <c r="D6407" s="1">
        <v>44404</v>
      </c>
      <c r="E6407" s="24">
        <v>181</v>
      </c>
      <c r="F6407">
        <v>0.5</v>
      </c>
      <c r="G6407">
        <v>1.3</v>
      </c>
      <c r="H6407">
        <v>0.4</v>
      </c>
      <c r="I6407" t="s">
        <v>21</v>
      </c>
      <c r="J6407">
        <v>569</v>
      </c>
      <c r="K6407">
        <v>193</v>
      </c>
      <c r="L6407">
        <v>160</v>
      </c>
      <c r="M6407" t="s">
        <v>183</v>
      </c>
      <c r="N6407" t="s">
        <v>28</v>
      </c>
      <c r="O6407" t="s">
        <v>184</v>
      </c>
      <c r="P6407">
        <f t="shared" si="300"/>
        <v>2.2130000000000001</v>
      </c>
      <c r="Q6407">
        <f t="shared" si="301"/>
        <v>-0.91300000000000003</v>
      </c>
      <c r="R6407">
        <f t="shared" si="302"/>
        <v>1.20625</v>
      </c>
    </row>
    <row r="6408" spans="1:18" x14ac:dyDescent="0.25">
      <c r="A6408" t="s">
        <v>182</v>
      </c>
      <c r="B6408" t="s">
        <v>9</v>
      </c>
      <c r="C6408" s="1">
        <v>44223</v>
      </c>
      <c r="D6408" s="1">
        <v>44404</v>
      </c>
      <c r="E6408" s="24">
        <v>181</v>
      </c>
      <c r="F6408">
        <v>0.5</v>
      </c>
      <c r="G6408">
        <v>1.8</v>
      </c>
      <c r="H6408">
        <v>0.6</v>
      </c>
      <c r="I6408" t="s">
        <v>21</v>
      </c>
      <c r="J6408">
        <v>569</v>
      </c>
      <c r="K6408">
        <v>193</v>
      </c>
      <c r="L6408">
        <v>160</v>
      </c>
      <c r="M6408" t="s">
        <v>183</v>
      </c>
      <c r="N6408" t="s">
        <v>28</v>
      </c>
      <c r="O6408" t="s">
        <v>184</v>
      </c>
      <c r="P6408">
        <f t="shared" si="300"/>
        <v>2.2130000000000001</v>
      </c>
      <c r="Q6408">
        <f t="shared" si="301"/>
        <v>-0.41300000000000003</v>
      </c>
      <c r="R6408">
        <f t="shared" si="302"/>
        <v>1.20625</v>
      </c>
    </row>
    <row r="6409" spans="1:18" x14ac:dyDescent="0.25">
      <c r="A6409" t="s">
        <v>182</v>
      </c>
      <c r="B6409" t="s">
        <v>9</v>
      </c>
      <c r="C6409" s="1">
        <v>44223</v>
      </c>
      <c r="D6409" s="1">
        <v>44404</v>
      </c>
      <c r="E6409" s="24">
        <v>181</v>
      </c>
      <c r="F6409">
        <v>0.5</v>
      </c>
      <c r="G6409">
        <v>1.6</v>
      </c>
      <c r="H6409">
        <v>0.5</v>
      </c>
      <c r="I6409" t="s">
        <v>21</v>
      </c>
      <c r="J6409">
        <v>569</v>
      </c>
      <c r="K6409">
        <v>193</v>
      </c>
      <c r="L6409">
        <v>160</v>
      </c>
      <c r="M6409" t="s">
        <v>183</v>
      </c>
      <c r="N6409" t="s">
        <v>28</v>
      </c>
      <c r="O6409" t="s">
        <v>184</v>
      </c>
      <c r="P6409">
        <f t="shared" si="300"/>
        <v>2.2130000000000001</v>
      </c>
      <c r="Q6409">
        <f t="shared" si="301"/>
        <v>-0.61299999999999999</v>
      </c>
      <c r="R6409">
        <f t="shared" si="302"/>
        <v>1.20625</v>
      </c>
    </row>
    <row r="6410" spans="1:18" x14ac:dyDescent="0.25">
      <c r="A6410" t="s">
        <v>182</v>
      </c>
      <c r="B6410" t="s">
        <v>9</v>
      </c>
      <c r="C6410" s="1">
        <v>44223</v>
      </c>
      <c r="D6410" s="1">
        <v>44404</v>
      </c>
      <c r="E6410" s="24">
        <v>181</v>
      </c>
      <c r="F6410">
        <v>0.5</v>
      </c>
      <c r="G6410">
        <v>1.3</v>
      </c>
      <c r="H6410">
        <v>0.4</v>
      </c>
      <c r="I6410" t="s">
        <v>21</v>
      </c>
      <c r="J6410">
        <v>569</v>
      </c>
      <c r="K6410">
        <v>193</v>
      </c>
      <c r="L6410">
        <v>160</v>
      </c>
      <c r="M6410" t="s">
        <v>183</v>
      </c>
      <c r="N6410" t="s">
        <v>28</v>
      </c>
      <c r="O6410" t="s">
        <v>184</v>
      </c>
      <c r="P6410">
        <f t="shared" si="300"/>
        <v>2.2130000000000001</v>
      </c>
      <c r="Q6410">
        <f t="shared" si="301"/>
        <v>-0.91300000000000003</v>
      </c>
      <c r="R6410">
        <f t="shared" si="302"/>
        <v>1.20625</v>
      </c>
    </row>
    <row r="6411" spans="1:18" x14ac:dyDescent="0.25">
      <c r="A6411" t="s">
        <v>182</v>
      </c>
      <c r="B6411" t="s">
        <v>9</v>
      </c>
      <c r="C6411" s="1">
        <v>44223</v>
      </c>
      <c r="D6411" s="1">
        <v>44404</v>
      </c>
      <c r="E6411" s="24">
        <v>181</v>
      </c>
      <c r="F6411">
        <v>0.5</v>
      </c>
      <c r="G6411">
        <v>1.6</v>
      </c>
      <c r="H6411">
        <v>0.5</v>
      </c>
      <c r="I6411" t="s">
        <v>21</v>
      </c>
      <c r="J6411">
        <v>569</v>
      </c>
      <c r="K6411">
        <v>193</v>
      </c>
      <c r="L6411">
        <v>160</v>
      </c>
      <c r="M6411" t="s">
        <v>183</v>
      </c>
      <c r="N6411" t="s">
        <v>28</v>
      </c>
      <c r="O6411" t="s">
        <v>184</v>
      </c>
      <c r="P6411">
        <f t="shared" si="300"/>
        <v>2.2130000000000001</v>
      </c>
      <c r="Q6411">
        <f t="shared" si="301"/>
        <v>-0.61299999999999999</v>
      </c>
      <c r="R6411">
        <f t="shared" si="302"/>
        <v>1.20625</v>
      </c>
    </row>
    <row r="6412" spans="1:18" x14ac:dyDescent="0.25">
      <c r="A6412" t="s">
        <v>182</v>
      </c>
      <c r="B6412" t="s">
        <v>9</v>
      </c>
      <c r="C6412" s="1">
        <v>44223</v>
      </c>
      <c r="D6412" s="1">
        <v>44404</v>
      </c>
      <c r="E6412" s="24">
        <v>181</v>
      </c>
      <c r="F6412">
        <v>0.5</v>
      </c>
      <c r="G6412">
        <v>1.7</v>
      </c>
      <c r="H6412">
        <v>0.6</v>
      </c>
      <c r="I6412" t="s">
        <v>21</v>
      </c>
      <c r="J6412">
        <v>569</v>
      </c>
      <c r="K6412">
        <v>193</v>
      </c>
      <c r="L6412">
        <v>160</v>
      </c>
      <c r="M6412" t="s">
        <v>183</v>
      </c>
      <c r="N6412" t="s">
        <v>28</v>
      </c>
      <c r="O6412" t="s">
        <v>184</v>
      </c>
      <c r="P6412">
        <f t="shared" si="300"/>
        <v>2.2130000000000001</v>
      </c>
      <c r="Q6412">
        <f t="shared" si="301"/>
        <v>-0.51300000000000012</v>
      </c>
      <c r="R6412">
        <f t="shared" si="302"/>
        <v>1.20625</v>
      </c>
    </row>
    <row r="6413" spans="1:18" x14ac:dyDescent="0.25">
      <c r="A6413" t="s">
        <v>182</v>
      </c>
      <c r="B6413" t="s">
        <v>9</v>
      </c>
      <c r="C6413" s="1">
        <v>44223</v>
      </c>
      <c r="D6413" s="1">
        <v>44404</v>
      </c>
      <c r="E6413" s="24">
        <v>181</v>
      </c>
      <c r="F6413">
        <v>0.5</v>
      </c>
      <c r="G6413">
        <v>1.6</v>
      </c>
      <c r="H6413">
        <v>0.5</v>
      </c>
      <c r="I6413" t="s">
        <v>21</v>
      </c>
      <c r="J6413">
        <v>569</v>
      </c>
      <c r="K6413">
        <v>193</v>
      </c>
      <c r="L6413">
        <v>160</v>
      </c>
      <c r="M6413" t="s">
        <v>183</v>
      </c>
      <c r="N6413" t="s">
        <v>28</v>
      </c>
      <c r="O6413" t="s">
        <v>184</v>
      </c>
      <c r="P6413">
        <f t="shared" si="300"/>
        <v>2.2130000000000001</v>
      </c>
      <c r="Q6413">
        <f t="shared" si="301"/>
        <v>-0.61299999999999999</v>
      </c>
      <c r="R6413">
        <f t="shared" si="302"/>
        <v>1.20625</v>
      </c>
    </row>
    <row r="6414" spans="1:18" x14ac:dyDescent="0.25">
      <c r="A6414" t="s">
        <v>182</v>
      </c>
      <c r="B6414" t="s">
        <v>9</v>
      </c>
      <c r="C6414" s="1">
        <v>44223</v>
      </c>
      <c r="D6414" s="1">
        <v>44404</v>
      </c>
      <c r="E6414" s="24">
        <v>181</v>
      </c>
      <c r="F6414">
        <v>0.5</v>
      </c>
      <c r="G6414">
        <v>1.4</v>
      </c>
      <c r="H6414">
        <v>0.4</v>
      </c>
      <c r="I6414" t="s">
        <v>21</v>
      </c>
      <c r="J6414">
        <v>569</v>
      </c>
      <c r="K6414">
        <v>193</v>
      </c>
      <c r="L6414">
        <v>160</v>
      </c>
      <c r="M6414" t="s">
        <v>183</v>
      </c>
      <c r="N6414" t="s">
        <v>28</v>
      </c>
      <c r="O6414" t="s">
        <v>184</v>
      </c>
      <c r="P6414">
        <f t="shared" si="300"/>
        <v>2.2130000000000001</v>
      </c>
      <c r="Q6414">
        <f t="shared" si="301"/>
        <v>-0.81300000000000017</v>
      </c>
      <c r="R6414">
        <f t="shared" si="302"/>
        <v>1.20625</v>
      </c>
    </row>
    <row r="6415" spans="1:18" x14ac:dyDescent="0.25">
      <c r="A6415" t="s">
        <v>182</v>
      </c>
      <c r="B6415" t="s">
        <v>9</v>
      </c>
      <c r="C6415" s="1">
        <v>44223</v>
      </c>
      <c r="D6415" s="1">
        <v>44404</v>
      </c>
      <c r="E6415" s="24">
        <v>181</v>
      </c>
      <c r="F6415">
        <v>0.5</v>
      </c>
      <c r="G6415">
        <v>2.1</v>
      </c>
      <c r="H6415">
        <v>0.7</v>
      </c>
      <c r="I6415" t="s">
        <v>21</v>
      </c>
      <c r="J6415">
        <v>569</v>
      </c>
      <c r="K6415">
        <v>193</v>
      </c>
      <c r="L6415">
        <v>160</v>
      </c>
      <c r="M6415" t="s">
        <v>183</v>
      </c>
      <c r="N6415" t="s">
        <v>28</v>
      </c>
      <c r="O6415" t="s">
        <v>184</v>
      </c>
      <c r="P6415">
        <f t="shared" si="300"/>
        <v>2.2130000000000001</v>
      </c>
      <c r="Q6415">
        <f t="shared" si="301"/>
        <v>-0.11299999999999999</v>
      </c>
      <c r="R6415">
        <f t="shared" si="302"/>
        <v>1.20625</v>
      </c>
    </row>
    <row r="6416" spans="1:18" x14ac:dyDescent="0.25">
      <c r="A6416" t="s">
        <v>182</v>
      </c>
      <c r="B6416" t="s">
        <v>9</v>
      </c>
      <c r="C6416" s="1">
        <v>44223</v>
      </c>
      <c r="D6416" s="1">
        <v>44404</v>
      </c>
      <c r="E6416" s="24">
        <v>181</v>
      </c>
      <c r="F6416">
        <v>0.5</v>
      </c>
      <c r="G6416">
        <v>1.6</v>
      </c>
      <c r="H6416">
        <v>0.5</v>
      </c>
      <c r="I6416" t="s">
        <v>21</v>
      </c>
      <c r="J6416">
        <v>569</v>
      </c>
      <c r="K6416">
        <v>193</v>
      </c>
      <c r="L6416">
        <v>160</v>
      </c>
      <c r="M6416" t="s">
        <v>183</v>
      </c>
      <c r="N6416" t="s">
        <v>28</v>
      </c>
      <c r="O6416" t="s">
        <v>184</v>
      </c>
      <c r="P6416">
        <f t="shared" si="300"/>
        <v>2.2130000000000001</v>
      </c>
      <c r="Q6416">
        <f t="shared" si="301"/>
        <v>-0.61299999999999999</v>
      </c>
      <c r="R6416">
        <f t="shared" si="302"/>
        <v>1.20625</v>
      </c>
    </row>
    <row r="6417" spans="1:18" x14ac:dyDescent="0.25">
      <c r="A6417" t="s">
        <v>182</v>
      </c>
      <c r="B6417" t="s">
        <v>9</v>
      </c>
      <c r="C6417" s="1">
        <v>44223</v>
      </c>
      <c r="D6417" s="1">
        <v>44404</v>
      </c>
      <c r="E6417" s="24">
        <v>181</v>
      </c>
      <c r="F6417">
        <v>0.5</v>
      </c>
      <c r="G6417">
        <v>1.9</v>
      </c>
      <c r="H6417">
        <v>0.7</v>
      </c>
      <c r="I6417" t="s">
        <v>21</v>
      </c>
      <c r="J6417">
        <v>569</v>
      </c>
      <c r="K6417">
        <v>193</v>
      </c>
      <c r="L6417">
        <v>160</v>
      </c>
      <c r="M6417" t="s">
        <v>183</v>
      </c>
      <c r="N6417" t="s">
        <v>28</v>
      </c>
      <c r="O6417" t="s">
        <v>184</v>
      </c>
      <c r="P6417">
        <f t="shared" si="300"/>
        <v>2.2130000000000001</v>
      </c>
      <c r="Q6417">
        <f t="shared" si="301"/>
        <v>-0.31300000000000017</v>
      </c>
      <c r="R6417">
        <f t="shared" si="302"/>
        <v>1.20625</v>
      </c>
    </row>
    <row r="6418" spans="1:18" x14ac:dyDescent="0.25">
      <c r="A6418" t="s">
        <v>182</v>
      </c>
      <c r="B6418" t="s">
        <v>9</v>
      </c>
      <c r="C6418" s="1">
        <v>44223</v>
      </c>
      <c r="D6418" s="1">
        <v>44404</v>
      </c>
      <c r="E6418" s="24">
        <v>181</v>
      </c>
      <c r="F6418">
        <v>0.5</v>
      </c>
      <c r="G6418">
        <v>1.3</v>
      </c>
      <c r="H6418">
        <v>0.4</v>
      </c>
      <c r="I6418" t="s">
        <v>21</v>
      </c>
      <c r="J6418">
        <v>569</v>
      </c>
      <c r="K6418">
        <v>193</v>
      </c>
      <c r="L6418">
        <v>160</v>
      </c>
      <c r="M6418" t="s">
        <v>183</v>
      </c>
      <c r="N6418" t="s">
        <v>28</v>
      </c>
      <c r="O6418" t="s">
        <v>184</v>
      </c>
      <c r="P6418">
        <f t="shared" si="300"/>
        <v>2.2130000000000001</v>
      </c>
      <c r="Q6418">
        <f t="shared" si="301"/>
        <v>-0.91300000000000003</v>
      </c>
      <c r="R6418">
        <f t="shared" si="302"/>
        <v>1.20625</v>
      </c>
    </row>
    <row r="6419" spans="1:18" x14ac:dyDescent="0.25">
      <c r="A6419" t="s">
        <v>182</v>
      </c>
      <c r="B6419" t="s">
        <v>9</v>
      </c>
      <c r="C6419" s="1">
        <v>44223</v>
      </c>
      <c r="D6419" s="1">
        <v>44404</v>
      </c>
      <c r="E6419" s="24">
        <v>181</v>
      </c>
      <c r="F6419">
        <v>0.5</v>
      </c>
      <c r="G6419">
        <v>2.1</v>
      </c>
      <c r="H6419">
        <v>0.7</v>
      </c>
      <c r="I6419" t="s">
        <v>21</v>
      </c>
      <c r="J6419">
        <v>569</v>
      </c>
      <c r="K6419">
        <v>193</v>
      </c>
      <c r="L6419">
        <v>160</v>
      </c>
      <c r="M6419" t="s">
        <v>183</v>
      </c>
      <c r="N6419" t="s">
        <v>28</v>
      </c>
      <c r="O6419" t="s">
        <v>184</v>
      </c>
      <c r="P6419">
        <f t="shared" si="300"/>
        <v>2.2130000000000001</v>
      </c>
      <c r="Q6419">
        <f t="shared" si="301"/>
        <v>-0.11299999999999999</v>
      </c>
      <c r="R6419">
        <f t="shared" si="302"/>
        <v>1.20625</v>
      </c>
    </row>
    <row r="6420" spans="1:18" x14ac:dyDescent="0.25">
      <c r="A6420" t="s">
        <v>182</v>
      </c>
      <c r="B6420" t="s">
        <v>9</v>
      </c>
      <c r="C6420" s="1">
        <v>44223</v>
      </c>
      <c r="D6420" s="1">
        <v>44404</v>
      </c>
      <c r="E6420" s="24">
        <v>181</v>
      </c>
      <c r="F6420">
        <v>0.5</v>
      </c>
      <c r="G6420">
        <v>1.6</v>
      </c>
      <c r="H6420">
        <v>0.5</v>
      </c>
      <c r="I6420" t="s">
        <v>21</v>
      </c>
      <c r="J6420">
        <v>569</v>
      </c>
      <c r="K6420">
        <v>193</v>
      </c>
      <c r="L6420">
        <v>160</v>
      </c>
      <c r="M6420" t="s">
        <v>183</v>
      </c>
      <c r="N6420" t="s">
        <v>28</v>
      </c>
      <c r="O6420" t="s">
        <v>184</v>
      </c>
      <c r="P6420">
        <f t="shared" si="300"/>
        <v>2.2130000000000001</v>
      </c>
      <c r="Q6420">
        <f t="shared" si="301"/>
        <v>-0.61299999999999999</v>
      </c>
      <c r="R6420">
        <f t="shared" si="302"/>
        <v>1.20625</v>
      </c>
    </row>
    <row r="6421" spans="1:18" x14ac:dyDescent="0.25">
      <c r="A6421" t="s">
        <v>182</v>
      </c>
      <c r="B6421" t="s">
        <v>9</v>
      </c>
      <c r="C6421" s="1">
        <v>44223</v>
      </c>
      <c r="D6421" s="1">
        <v>44404</v>
      </c>
      <c r="E6421" s="24">
        <v>181</v>
      </c>
      <c r="F6421">
        <v>0.5</v>
      </c>
      <c r="G6421">
        <v>1.8</v>
      </c>
      <c r="H6421">
        <v>0.6</v>
      </c>
      <c r="I6421" t="s">
        <v>21</v>
      </c>
      <c r="J6421">
        <v>569</v>
      </c>
      <c r="K6421">
        <v>193</v>
      </c>
      <c r="L6421">
        <v>160</v>
      </c>
      <c r="M6421" t="s">
        <v>183</v>
      </c>
      <c r="N6421" t="s">
        <v>28</v>
      </c>
      <c r="O6421" t="s">
        <v>184</v>
      </c>
      <c r="P6421">
        <f t="shared" si="300"/>
        <v>2.2130000000000001</v>
      </c>
      <c r="Q6421">
        <f t="shared" si="301"/>
        <v>-0.41300000000000003</v>
      </c>
      <c r="R6421">
        <f t="shared" si="302"/>
        <v>1.20625</v>
      </c>
    </row>
    <row r="6422" spans="1:18" x14ac:dyDescent="0.25">
      <c r="A6422" t="s">
        <v>182</v>
      </c>
      <c r="B6422" t="s">
        <v>9</v>
      </c>
      <c r="C6422" s="1">
        <v>44223</v>
      </c>
      <c r="D6422" s="1">
        <v>44404</v>
      </c>
      <c r="E6422" s="24">
        <v>181</v>
      </c>
      <c r="F6422">
        <v>0.5</v>
      </c>
      <c r="G6422">
        <v>1.5</v>
      </c>
      <c r="H6422">
        <v>0.5</v>
      </c>
      <c r="I6422" t="s">
        <v>21</v>
      </c>
      <c r="J6422">
        <v>569</v>
      </c>
      <c r="K6422">
        <v>193</v>
      </c>
      <c r="L6422">
        <v>160</v>
      </c>
      <c r="M6422" t="s">
        <v>183</v>
      </c>
      <c r="N6422" t="s">
        <v>28</v>
      </c>
      <c r="O6422" t="s">
        <v>184</v>
      </c>
      <c r="P6422">
        <f t="shared" si="300"/>
        <v>2.2130000000000001</v>
      </c>
      <c r="Q6422">
        <f t="shared" si="301"/>
        <v>-0.71300000000000008</v>
      </c>
      <c r="R6422">
        <f t="shared" si="302"/>
        <v>1.20625</v>
      </c>
    </row>
    <row r="6423" spans="1:18" x14ac:dyDescent="0.25">
      <c r="A6423" t="s">
        <v>182</v>
      </c>
      <c r="B6423" t="s">
        <v>9</v>
      </c>
      <c r="C6423" s="1">
        <v>44223</v>
      </c>
      <c r="D6423" s="1">
        <v>44404</v>
      </c>
      <c r="E6423" s="24">
        <v>181</v>
      </c>
      <c r="F6423">
        <v>0.5</v>
      </c>
      <c r="G6423">
        <v>1.5</v>
      </c>
      <c r="H6423">
        <v>0.4</v>
      </c>
      <c r="I6423" t="s">
        <v>21</v>
      </c>
      <c r="J6423">
        <v>569</v>
      </c>
      <c r="K6423">
        <v>193</v>
      </c>
      <c r="L6423">
        <v>160</v>
      </c>
      <c r="M6423" t="s">
        <v>183</v>
      </c>
      <c r="N6423" t="s">
        <v>28</v>
      </c>
      <c r="O6423" t="s">
        <v>184</v>
      </c>
      <c r="P6423">
        <f t="shared" si="300"/>
        <v>2.2130000000000001</v>
      </c>
      <c r="Q6423">
        <f t="shared" si="301"/>
        <v>-0.71300000000000008</v>
      </c>
      <c r="R6423">
        <f t="shared" si="302"/>
        <v>1.20625</v>
      </c>
    </row>
    <row r="6424" spans="1:18" x14ac:dyDescent="0.25">
      <c r="A6424" t="s">
        <v>182</v>
      </c>
      <c r="B6424" t="s">
        <v>9</v>
      </c>
      <c r="C6424" s="1">
        <v>44223</v>
      </c>
      <c r="D6424" s="1">
        <v>44404</v>
      </c>
      <c r="E6424" s="24">
        <v>181</v>
      </c>
      <c r="F6424">
        <v>0.5</v>
      </c>
      <c r="G6424">
        <v>1.5</v>
      </c>
      <c r="H6424">
        <v>0.5</v>
      </c>
      <c r="I6424" t="s">
        <v>21</v>
      </c>
      <c r="J6424">
        <v>569</v>
      </c>
      <c r="K6424">
        <v>193</v>
      </c>
      <c r="L6424">
        <v>160</v>
      </c>
      <c r="M6424" t="s">
        <v>183</v>
      </c>
      <c r="N6424" t="s">
        <v>28</v>
      </c>
      <c r="O6424" t="s">
        <v>184</v>
      </c>
      <c r="P6424">
        <f t="shared" si="300"/>
        <v>2.2130000000000001</v>
      </c>
      <c r="Q6424">
        <f t="shared" si="301"/>
        <v>-0.71300000000000008</v>
      </c>
      <c r="R6424">
        <f t="shared" si="302"/>
        <v>1.20625</v>
      </c>
    </row>
    <row r="6425" spans="1:18" x14ac:dyDescent="0.25">
      <c r="A6425" t="s">
        <v>182</v>
      </c>
      <c r="B6425" t="s">
        <v>9</v>
      </c>
      <c r="C6425" s="1">
        <v>44223</v>
      </c>
      <c r="D6425" s="1">
        <v>44404</v>
      </c>
      <c r="E6425" s="24">
        <v>181</v>
      </c>
      <c r="F6425">
        <v>0.5</v>
      </c>
      <c r="G6425">
        <v>1.5</v>
      </c>
      <c r="H6425">
        <v>0.5</v>
      </c>
      <c r="I6425" t="s">
        <v>21</v>
      </c>
      <c r="J6425">
        <v>569</v>
      </c>
      <c r="K6425">
        <v>193</v>
      </c>
      <c r="L6425">
        <v>160</v>
      </c>
      <c r="M6425" t="s">
        <v>183</v>
      </c>
      <c r="N6425" t="s">
        <v>28</v>
      </c>
      <c r="O6425" t="s">
        <v>184</v>
      </c>
      <c r="P6425">
        <f t="shared" si="300"/>
        <v>2.2130000000000001</v>
      </c>
      <c r="Q6425">
        <f t="shared" si="301"/>
        <v>-0.71300000000000008</v>
      </c>
      <c r="R6425">
        <f t="shared" si="302"/>
        <v>1.20625</v>
      </c>
    </row>
    <row r="6426" spans="1:18" x14ac:dyDescent="0.25">
      <c r="A6426" t="s">
        <v>182</v>
      </c>
      <c r="B6426" t="s">
        <v>9</v>
      </c>
      <c r="C6426" s="1">
        <v>44223</v>
      </c>
      <c r="D6426" s="1">
        <v>44404</v>
      </c>
      <c r="E6426" s="24">
        <v>181</v>
      </c>
      <c r="F6426">
        <v>0.5</v>
      </c>
      <c r="G6426">
        <v>1.7</v>
      </c>
      <c r="H6426">
        <v>0.6</v>
      </c>
      <c r="I6426" t="s">
        <v>21</v>
      </c>
      <c r="J6426">
        <v>569</v>
      </c>
      <c r="K6426">
        <v>193</v>
      </c>
      <c r="L6426">
        <v>160</v>
      </c>
      <c r="M6426" t="s">
        <v>183</v>
      </c>
      <c r="N6426" t="s">
        <v>28</v>
      </c>
      <c r="O6426" t="s">
        <v>184</v>
      </c>
      <c r="P6426">
        <f t="shared" si="300"/>
        <v>2.2130000000000001</v>
      </c>
      <c r="Q6426">
        <f t="shared" si="301"/>
        <v>-0.51300000000000012</v>
      </c>
      <c r="R6426">
        <f t="shared" si="302"/>
        <v>1.20625</v>
      </c>
    </row>
    <row r="6427" spans="1:18" x14ac:dyDescent="0.25">
      <c r="A6427" t="s">
        <v>182</v>
      </c>
      <c r="B6427" t="s">
        <v>9</v>
      </c>
      <c r="C6427" s="1">
        <v>44223</v>
      </c>
      <c r="D6427" s="1">
        <v>44404</v>
      </c>
      <c r="E6427" s="24">
        <v>181</v>
      </c>
      <c r="F6427">
        <v>0.5</v>
      </c>
      <c r="G6427">
        <v>1.4</v>
      </c>
      <c r="H6427">
        <v>0.5</v>
      </c>
      <c r="I6427" t="s">
        <v>21</v>
      </c>
      <c r="J6427">
        <v>569</v>
      </c>
      <c r="K6427">
        <v>193</v>
      </c>
      <c r="L6427">
        <v>160</v>
      </c>
      <c r="M6427" t="s">
        <v>183</v>
      </c>
      <c r="N6427" t="s">
        <v>28</v>
      </c>
      <c r="O6427" t="s">
        <v>184</v>
      </c>
      <c r="P6427">
        <f t="shared" si="300"/>
        <v>2.2130000000000001</v>
      </c>
      <c r="Q6427">
        <f t="shared" si="301"/>
        <v>-0.81300000000000017</v>
      </c>
      <c r="R6427">
        <f t="shared" si="302"/>
        <v>1.20625</v>
      </c>
    </row>
    <row r="6428" spans="1:18" x14ac:dyDescent="0.25">
      <c r="A6428" t="s">
        <v>182</v>
      </c>
      <c r="B6428" t="s">
        <v>9</v>
      </c>
      <c r="C6428" s="1">
        <v>44223</v>
      </c>
      <c r="D6428" s="1">
        <v>44404</v>
      </c>
      <c r="E6428" s="24">
        <v>181</v>
      </c>
      <c r="F6428">
        <v>0.5</v>
      </c>
      <c r="G6428">
        <v>1.9</v>
      </c>
      <c r="H6428">
        <v>0.6</v>
      </c>
      <c r="I6428" t="s">
        <v>21</v>
      </c>
      <c r="J6428">
        <v>569</v>
      </c>
      <c r="K6428">
        <v>193</v>
      </c>
      <c r="L6428">
        <v>160</v>
      </c>
      <c r="M6428" t="s">
        <v>183</v>
      </c>
      <c r="N6428" t="s">
        <v>28</v>
      </c>
      <c r="O6428" t="s">
        <v>184</v>
      </c>
      <c r="P6428">
        <f t="shared" si="300"/>
        <v>2.2130000000000001</v>
      </c>
      <c r="Q6428">
        <f t="shared" si="301"/>
        <v>-0.31300000000000017</v>
      </c>
      <c r="R6428">
        <f t="shared" si="302"/>
        <v>1.20625</v>
      </c>
    </row>
    <row r="6429" spans="1:18" x14ac:dyDescent="0.25">
      <c r="A6429" t="s">
        <v>182</v>
      </c>
      <c r="B6429" t="s">
        <v>9</v>
      </c>
      <c r="C6429" s="1">
        <v>44223</v>
      </c>
      <c r="D6429" s="1">
        <v>44404</v>
      </c>
      <c r="E6429" s="24">
        <v>181</v>
      </c>
      <c r="F6429">
        <v>0.5</v>
      </c>
      <c r="G6429">
        <v>1.5</v>
      </c>
      <c r="H6429">
        <v>0.5</v>
      </c>
      <c r="I6429" t="s">
        <v>21</v>
      </c>
      <c r="J6429">
        <v>569</v>
      </c>
      <c r="K6429">
        <v>193</v>
      </c>
      <c r="L6429">
        <v>160</v>
      </c>
      <c r="M6429" t="s">
        <v>183</v>
      </c>
      <c r="N6429" t="s">
        <v>28</v>
      </c>
      <c r="O6429" t="s">
        <v>184</v>
      </c>
      <c r="P6429">
        <f t="shared" si="300"/>
        <v>2.2130000000000001</v>
      </c>
      <c r="Q6429">
        <f t="shared" si="301"/>
        <v>-0.71300000000000008</v>
      </c>
      <c r="R6429">
        <f t="shared" si="302"/>
        <v>1.20625</v>
      </c>
    </row>
    <row r="6430" spans="1:18" x14ac:dyDescent="0.25">
      <c r="A6430" t="s">
        <v>182</v>
      </c>
      <c r="B6430" t="s">
        <v>9</v>
      </c>
      <c r="C6430" s="1">
        <v>44223</v>
      </c>
      <c r="D6430" s="1">
        <v>44404</v>
      </c>
      <c r="E6430" s="24">
        <v>181</v>
      </c>
      <c r="F6430">
        <v>0.5</v>
      </c>
      <c r="G6430">
        <v>1.9</v>
      </c>
      <c r="H6430">
        <v>0.7</v>
      </c>
      <c r="I6430" t="s">
        <v>21</v>
      </c>
      <c r="J6430">
        <v>569</v>
      </c>
      <c r="K6430">
        <v>193</v>
      </c>
      <c r="L6430">
        <v>160</v>
      </c>
      <c r="M6430" t="s">
        <v>183</v>
      </c>
      <c r="N6430" t="s">
        <v>28</v>
      </c>
      <c r="O6430" t="s">
        <v>184</v>
      </c>
      <c r="P6430">
        <f t="shared" si="300"/>
        <v>2.2130000000000001</v>
      </c>
      <c r="Q6430">
        <f t="shared" si="301"/>
        <v>-0.31300000000000017</v>
      </c>
      <c r="R6430">
        <f t="shared" si="302"/>
        <v>1.20625</v>
      </c>
    </row>
    <row r="6431" spans="1:18" x14ac:dyDescent="0.25">
      <c r="A6431" t="s">
        <v>182</v>
      </c>
      <c r="B6431" t="s">
        <v>9</v>
      </c>
      <c r="C6431" s="1">
        <v>44223</v>
      </c>
      <c r="D6431" s="1">
        <v>44404</v>
      </c>
      <c r="E6431" s="24">
        <v>181</v>
      </c>
      <c r="F6431">
        <v>0.5</v>
      </c>
      <c r="G6431">
        <v>1.3</v>
      </c>
      <c r="H6431">
        <v>0.4</v>
      </c>
      <c r="I6431" t="s">
        <v>21</v>
      </c>
      <c r="J6431">
        <v>569</v>
      </c>
      <c r="K6431">
        <v>193</v>
      </c>
      <c r="L6431">
        <v>160</v>
      </c>
      <c r="M6431" t="s">
        <v>183</v>
      </c>
      <c r="N6431" t="s">
        <v>28</v>
      </c>
      <c r="O6431" t="s">
        <v>184</v>
      </c>
      <c r="P6431">
        <f t="shared" si="300"/>
        <v>2.2130000000000001</v>
      </c>
      <c r="Q6431">
        <f t="shared" si="301"/>
        <v>-0.91300000000000003</v>
      </c>
      <c r="R6431">
        <f t="shared" si="302"/>
        <v>1.20625</v>
      </c>
    </row>
    <row r="6432" spans="1:18" x14ac:dyDescent="0.25">
      <c r="A6432" t="s">
        <v>182</v>
      </c>
      <c r="B6432" t="s">
        <v>9</v>
      </c>
      <c r="C6432" s="1">
        <v>44223</v>
      </c>
      <c r="D6432" s="1">
        <v>44404</v>
      </c>
      <c r="E6432" s="24">
        <v>181</v>
      </c>
      <c r="F6432">
        <v>0.5</v>
      </c>
      <c r="G6432">
        <v>1.9</v>
      </c>
      <c r="H6432">
        <v>0.6</v>
      </c>
      <c r="I6432" t="s">
        <v>21</v>
      </c>
      <c r="J6432">
        <v>569</v>
      </c>
      <c r="K6432">
        <v>193</v>
      </c>
      <c r="L6432">
        <v>160</v>
      </c>
      <c r="M6432" t="s">
        <v>183</v>
      </c>
      <c r="N6432" t="s">
        <v>28</v>
      </c>
      <c r="O6432" t="s">
        <v>184</v>
      </c>
      <c r="P6432">
        <f t="shared" si="300"/>
        <v>2.2130000000000001</v>
      </c>
      <c r="Q6432">
        <f t="shared" si="301"/>
        <v>-0.31300000000000017</v>
      </c>
      <c r="R6432">
        <f t="shared" si="302"/>
        <v>1.20625</v>
      </c>
    </row>
    <row r="6433" spans="1:18" x14ac:dyDescent="0.25">
      <c r="A6433" t="s">
        <v>182</v>
      </c>
      <c r="B6433" t="s">
        <v>9</v>
      </c>
      <c r="C6433" s="1">
        <v>44223</v>
      </c>
      <c r="D6433" s="1">
        <v>44404</v>
      </c>
      <c r="E6433" s="24">
        <v>181</v>
      </c>
      <c r="F6433">
        <v>0.5</v>
      </c>
      <c r="G6433">
        <v>1.5</v>
      </c>
      <c r="H6433">
        <v>0.4</v>
      </c>
      <c r="I6433" t="s">
        <v>21</v>
      </c>
      <c r="J6433">
        <v>569</v>
      </c>
      <c r="K6433">
        <v>193</v>
      </c>
      <c r="L6433">
        <v>160</v>
      </c>
      <c r="M6433" t="s">
        <v>183</v>
      </c>
      <c r="N6433" t="s">
        <v>28</v>
      </c>
      <c r="O6433" t="s">
        <v>184</v>
      </c>
      <c r="P6433">
        <f t="shared" si="300"/>
        <v>2.2130000000000001</v>
      </c>
      <c r="Q6433">
        <f t="shared" si="301"/>
        <v>-0.71300000000000008</v>
      </c>
      <c r="R6433">
        <f t="shared" si="302"/>
        <v>1.20625</v>
      </c>
    </row>
    <row r="6434" spans="1:18" x14ac:dyDescent="0.25">
      <c r="A6434" t="s">
        <v>182</v>
      </c>
      <c r="B6434" t="s">
        <v>9</v>
      </c>
      <c r="C6434" s="1">
        <v>44223</v>
      </c>
      <c r="D6434" s="1">
        <v>44404</v>
      </c>
      <c r="E6434" s="24">
        <v>181</v>
      </c>
      <c r="F6434">
        <v>0.5</v>
      </c>
      <c r="G6434">
        <v>1.4</v>
      </c>
      <c r="H6434">
        <v>0.5</v>
      </c>
      <c r="I6434" t="s">
        <v>21</v>
      </c>
      <c r="J6434">
        <v>569</v>
      </c>
      <c r="K6434">
        <v>193</v>
      </c>
      <c r="L6434">
        <v>160</v>
      </c>
      <c r="M6434" t="s">
        <v>183</v>
      </c>
      <c r="N6434" t="s">
        <v>28</v>
      </c>
      <c r="O6434" t="s">
        <v>184</v>
      </c>
      <c r="P6434">
        <f t="shared" si="300"/>
        <v>2.2130000000000001</v>
      </c>
      <c r="Q6434">
        <f t="shared" si="301"/>
        <v>-0.81300000000000017</v>
      </c>
      <c r="R6434">
        <f t="shared" si="302"/>
        <v>1.20625</v>
      </c>
    </row>
    <row r="6435" spans="1:18" x14ac:dyDescent="0.25">
      <c r="A6435" t="s">
        <v>182</v>
      </c>
      <c r="B6435" t="s">
        <v>9</v>
      </c>
      <c r="C6435" s="1">
        <v>44223</v>
      </c>
      <c r="D6435" s="1">
        <v>44404</v>
      </c>
      <c r="E6435" s="24">
        <v>181</v>
      </c>
      <c r="F6435">
        <v>0.5</v>
      </c>
      <c r="G6435">
        <v>1.8</v>
      </c>
      <c r="H6435">
        <v>0.6</v>
      </c>
      <c r="I6435" t="s">
        <v>21</v>
      </c>
      <c r="J6435">
        <v>569</v>
      </c>
      <c r="K6435">
        <v>193</v>
      </c>
      <c r="L6435">
        <v>160</v>
      </c>
      <c r="M6435" t="s">
        <v>183</v>
      </c>
      <c r="N6435" t="s">
        <v>28</v>
      </c>
      <c r="O6435" t="s">
        <v>184</v>
      </c>
      <c r="P6435">
        <f t="shared" si="300"/>
        <v>2.2130000000000001</v>
      </c>
      <c r="Q6435">
        <f t="shared" si="301"/>
        <v>-0.41300000000000003</v>
      </c>
      <c r="R6435">
        <f t="shared" si="302"/>
        <v>1.20625</v>
      </c>
    </row>
    <row r="6436" spans="1:18" x14ac:dyDescent="0.25">
      <c r="A6436" t="s">
        <v>182</v>
      </c>
      <c r="B6436" t="s">
        <v>9</v>
      </c>
      <c r="C6436" s="1">
        <v>44223</v>
      </c>
      <c r="D6436" s="1">
        <v>44404</v>
      </c>
      <c r="E6436" s="24">
        <v>181</v>
      </c>
      <c r="F6436">
        <v>0.5</v>
      </c>
      <c r="G6436">
        <v>1.7</v>
      </c>
      <c r="H6436">
        <v>0.6</v>
      </c>
      <c r="I6436" t="s">
        <v>21</v>
      </c>
      <c r="J6436">
        <v>569</v>
      </c>
      <c r="K6436">
        <v>193</v>
      </c>
      <c r="L6436">
        <v>160</v>
      </c>
      <c r="M6436" t="s">
        <v>183</v>
      </c>
      <c r="N6436" t="s">
        <v>28</v>
      </c>
      <c r="O6436" t="s">
        <v>184</v>
      </c>
      <c r="P6436">
        <f t="shared" si="300"/>
        <v>2.2130000000000001</v>
      </c>
      <c r="Q6436">
        <f t="shared" si="301"/>
        <v>-0.51300000000000012</v>
      </c>
      <c r="R6436">
        <f t="shared" si="302"/>
        <v>1.20625</v>
      </c>
    </row>
    <row r="6437" spans="1:18" x14ac:dyDescent="0.25">
      <c r="A6437" t="s">
        <v>182</v>
      </c>
      <c r="B6437" t="s">
        <v>9</v>
      </c>
      <c r="C6437" s="1">
        <v>44223</v>
      </c>
      <c r="D6437" s="1">
        <v>44404</v>
      </c>
      <c r="E6437" s="24">
        <v>181</v>
      </c>
      <c r="F6437">
        <v>0.5</v>
      </c>
      <c r="G6437">
        <v>1.5</v>
      </c>
      <c r="H6437">
        <v>0.5</v>
      </c>
      <c r="I6437" t="s">
        <v>21</v>
      </c>
      <c r="J6437">
        <v>569</v>
      </c>
      <c r="K6437">
        <v>193</v>
      </c>
      <c r="L6437">
        <v>160</v>
      </c>
      <c r="M6437" t="s">
        <v>183</v>
      </c>
      <c r="N6437" t="s">
        <v>28</v>
      </c>
      <c r="O6437" t="s">
        <v>184</v>
      </c>
      <c r="P6437">
        <f t="shared" si="300"/>
        <v>2.2130000000000001</v>
      </c>
      <c r="Q6437">
        <f t="shared" si="301"/>
        <v>-0.71300000000000008</v>
      </c>
      <c r="R6437">
        <f t="shared" si="302"/>
        <v>1.20625</v>
      </c>
    </row>
    <row r="6438" spans="1:18" x14ac:dyDescent="0.25">
      <c r="A6438" t="s">
        <v>182</v>
      </c>
      <c r="B6438" t="s">
        <v>9</v>
      </c>
      <c r="C6438" s="1">
        <v>44223</v>
      </c>
      <c r="D6438" s="1">
        <v>44404</v>
      </c>
      <c r="E6438" s="24">
        <v>181</v>
      </c>
      <c r="F6438">
        <v>0.5</v>
      </c>
      <c r="G6438">
        <v>1.7</v>
      </c>
      <c r="H6438">
        <v>0.6</v>
      </c>
      <c r="I6438" t="s">
        <v>21</v>
      </c>
      <c r="J6438">
        <v>569</v>
      </c>
      <c r="K6438">
        <v>193</v>
      </c>
      <c r="L6438">
        <v>160</v>
      </c>
      <c r="M6438" t="s">
        <v>183</v>
      </c>
      <c r="N6438" t="s">
        <v>28</v>
      </c>
      <c r="O6438" t="s">
        <v>184</v>
      </c>
      <c r="P6438">
        <f t="shared" si="300"/>
        <v>2.2130000000000001</v>
      </c>
      <c r="Q6438">
        <f t="shared" si="301"/>
        <v>-0.51300000000000012</v>
      </c>
      <c r="R6438">
        <f t="shared" si="302"/>
        <v>1.20625</v>
      </c>
    </row>
    <row r="6439" spans="1:18" x14ac:dyDescent="0.25">
      <c r="A6439" t="s">
        <v>182</v>
      </c>
      <c r="B6439" t="s">
        <v>9</v>
      </c>
      <c r="C6439" s="1">
        <v>44223</v>
      </c>
      <c r="D6439" s="1">
        <v>44404</v>
      </c>
      <c r="E6439" s="24">
        <v>181</v>
      </c>
      <c r="F6439">
        <v>0.5</v>
      </c>
      <c r="G6439">
        <v>1.6</v>
      </c>
      <c r="H6439">
        <v>0.6</v>
      </c>
      <c r="I6439" t="s">
        <v>21</v>
      </c>
      <c r="J6439">
        <v>569</v>
      </c>
      <c r="K6439">
        <v>193</v>
      </c>
      <c r="L6439">
        <v>160</v>
      </c>
      <c r="M6439" t="s">
        <v>183</v>
      </c>
      <c r="N6439" t="s">
        <v>28</v>
      </c>
      <c r="O6439" t="s">
        <v>184</v>
      </c>
      <c r="P6439">
        <f t="shared" si="300"/>
        <v>2.2130000000000001</v>
      </c>
      <c r="Q6439">
        <f t="shared" si="301"/>
        <v>-0.61299999999999999</v>
      </c>
      <c r="R6439">
        <f t="shared" si="302"/>
        <v>1.20625</v>
      </c>
    </row>
    <row r="6440" spans="1:18" x14ac:dyDescent="0.25">
      <c r="A6440" t="s">
        <v>182</v>
      </c>
      <c r="B6440" t="s">
        <v>9</v>
      </c>
      <c r="C6440" s="1">
        <v>44223</v>
      </c>
      <c r="D6440" s="1">
        <v>44404</v>
      </c>
      <c r="E6440" s="24">
        <v>181</v>
      </c>
      <c r="F6440">
        <v>0.5</v>
      </c>
      <c r="G6440">
        <v>1.7</v>
      </c>
      <c r="H6440">
        <v>0.5</v>
      </c>
      <c r="I6440" t="s">
        <v>21</v>
      </c>
      <c r="J6440">
        <v>569</v>
      </c>
      <c r="K6440">
        <v>193</v>
      </c>
      <c r="L6440">
        <v>160</v>
      </c>
      <c r="M6440" t="s">
        <v>183</v>
      </c>
      <c r="N6440" t="s">
        <v>28</v>
      </c>
      <c r="O6440" t="s">
        <v>184</v>
      </c>
      <c r="P6440">
        <f t="shared" si="300"/>
        <v>2.2130000000000001</v>
      </c>
      <c r="Q6440">
        <f t="shared" si="301"/>
        <v>-0.51300000000000012</v>
      </c>
      <c r="R6440">
        <f t="shared" si="302"/>
        <v>1.20625</v>
      </c>
    </row>
    <row r="6441" spans="1:18" x14ac:dyDescent="0.25">
      <c r="A6441" t="s">
        <v>182</v>
      </c>
      <c r="B6441" t="s">
        <v>9</v>
      </c>
      <c r="C6441" s="1">
        <v>44223</v>
      </c>
      <c r="D6441" s="1">
        <v>44404</v>
      </c>
      <c r="E6441" s="24">
        <v>181</v>
      </c>
      <c r="F6441">
        <v>0.5</v>
      </c>
      <c r="G6441">
        <v>1.7</v>
      </c>
      <c r="H6441">
        <v>0.6</v>
      </c>
      <c r="I6441" t="s">
        <v>21</v>
      </c>
      <c r="J6441">
        <v>569</v>
      </c>
      <c r="K6441">
        <v>193</v>
      </c>
      <c r="L6441">
        <v>160</v>
      </c>
      <c r="M6441" t="s">
        <v>183</v>
      </c>
      <c r="N6441" t="s">
        <v>28</v>
      </c>
      <c r="O6441" t="s">
        <v>184</v>
      </c>
      <c r="P6441">
        <f t="shared" si="300"/>
        <v>2.2130000000000001</v>
      </c>
      <c r="Q6441">
        <f t="shared" si="301"/>
        <v>-0.51300000000000012</v>
      </c>
      <c r="R6441">
        <f t="shared" si="302"/>
        <v>1.20625</v>
      </c>
    </row>
    <row r="6442" spans="1:18" x14ac:dyDescent="0.25">
      <c r="A6442" t="s">
        <v>182</v>
      </c>
      <c r="B6442" t="s">
        <v>9</v>
      </c>
      <c r="C6442" s="1">
        <v>44223</v>
      </c>
      <c r="D6442" s="1">
        <v>44404</v>
      </c>
      <c r="E6442" s="24">
        <v>181</v>
      </c>
      <c r="F6442">
        <v>0.5</v>
      </c>
      <c r="G6442">
        <v>1.3</v>
      </c>
      <c r="H6442">
        <v>0.4</v>
      </c>
      <c r="I6442" t="s">
        <v>21</v>
      </c>
      <c r="J6442">
        <v>569</v>
      </c>
      <c r="K6442">
        <v>193</v>
      </c>
      <c r="L6442">
        <v>160</v>
      </c>
      <c r="M6442" t="s">
        <v>183</v>
      </c>
      <c r="N6442" t="s">
        <v>28</v>
      </c>
      <c r="O6442" t="s">
        <v>184</v>
      </c>
      <c r="P6442">
        <f t="shared" si="300"/>
        <v>2.2130000000000001</v>
      </c>
      <c r="Q6442">
        <f t="shared" si="301"/>
        <v>-0.91300000000000003</v>
      </c>
      <c r="R6442">
        <f t="shared" si="302"/>
        <v>1.20625</v>
      </c>
    </row>
    <row r="6443" spans="1:18" x14ac:dyDescent="0.25">
      <c r="A6443" t="s">
        <v>182</v>
      </c>
      <c r="B6443" t="s">
        <v>9</v>
      </c>
      <c r="C6443" s="1">
        <v>44223</v>
      </c>
      <c r="D6443" s="1">
        <v>44404</v>
      </c>
      <c r="E6443" s="24">
        <v>181</v>
      </c>
      <c r="F6443">
        <v>0.5</v>
      </c>
      <c r="G6443">
        <v>1.7</v>
      </c>
      <c r="H6443">
        <v>0.5</v>
      </c>
      <c r="I6443" t="s">
        <v>21</v>
      </c>
      <c r="J6443">
        <v>569</v>
      </c>
      <c r="K6443">
        <v>193</v>
      </c>
      <c r="L6443">
        <v>160</v>
      </c>
      <c r="M6443" t="s">
        <v>183</v>
      </c>
      <c r="N6443" t="s">
        <v>28</v>
      </c>
      <c r="O6443" t="s">
        <v>184</v>
      </c>
      <c r="P6443">
        <f t="shared" si="300"/>
        <v>2.2130000000000001</v>
      </c>
      <c r="Q6443">
        <f t="shared" si="301"/>
        <v>-0.51300000000000012</v>
      </c>
      <c r="R6443">
        <f t="shared" si="302"/>
        <v>1.20625</v>
      </c>
    </row>
    <row r="6444" spans="1:18" x14ac:dyDescent="0.25">
      <c r="A6444" t="s">
        <v>182</v>
      </c>
      <c r="B6444" t="s">
        <v>9</v>
      </c>
      <c r="C6444" s="1">
        <v>44223</v>
      </c>
      <c r="D6444" s="1">
        <v>44404</v>
      </c>
      <c r="E6444" s="24">
        <v>181</v>
      </c>
      <c r="F6444">
        <v>0.5</v>
      </c>
      <c r="G6444">
        <v>1.7</v>
      </c>
      <c r="H6444">
        <v>0.6</v>
      </c>
      <c r="I6444" t="s">
        <v>21</v>
      </c>
      <c r="J6444">
        <v>569</v>
      </c>
      <c r="K6444">
        <v>193</v>
      </c>
      <c r="L6444">
        <v>160</v>
      </c>
      <c r="M6444" t="s">
        <v>183</v>
      </c>
      <c r="N6444" t="s">
        <v>28</v>
      </c>
      <c r="O6444" t="s">
        <v>184</v>
      </c>
      <c r="P6444">
        <f t="shared" si="300"/>
        <v>2.2130000000000001</v>
      </c>
      <c r="Q6444">
        <f t="shared" si="301"/>
        <v>-0.51300000000000012</v>
      </c>
      <c r="R6444">
        <f t="shared" si="302"/>
        <v>1.20625</v>
      </c>
    </row>
    <row r="6445" spans="1:18" x14ac:dyDescent="0.25">
      <c r="A6445" t="s">
        <v>182</v>
      </c>
      <c r="B6445" t="s">
        <v>9</v>
      </c>
      <c r="C6445" s="1">
        <v>44223</v>
      </c>
      <c r="D6445" s="1">
        <v>44404</v>
      </c>
      <c r="E6445" s="24">
        <v>181</v>
      </c>
      <c r="F6445">
        <v>0.5</v>
      </c>
      <c r="G6445">
        <v>1.4</v>
      </c>
      <c r="H6445">
        <v>0.4</v>
      </c>
      <c r="I6445" t="s">
        <v>21</v>
      </c>
      <c r="J6445">
        <v>569</v>
      </c>
      <c r="K6445">
        <v>193</v>
      </c>
      <c r="L6445">
        <v>160</v>
      </c>
      <c r="M6445" t="s">
        <v>183</v>
      </c>
      <c r="N6445" t="s">
        <v>28</v>
      </c>
      <c r="O6445" t="s">
        <v>184</v>
      </c>
      <c r="P6445">
        <f t="shared" si="300"/>
        <v>2.2130000000000001</v>
      </c>
      <c r="Q6445">
        <f t="shared" si="301"/>
        <v>-0.81300000000000017</v>
      </c>
      <c r="R6445">
        <f t="shared" si="302"/>
        <v>1.20625</v>
      </c>
    </row>
    <row r="6446" spans="1:18" x14ac:dyDescent="0.25">
      <c r="A6446" t="s">
        <v>182</v>
      </c>
      <c r="B6446" t="s">
        <v>9</v>
      </c>
      <c r="C6446" s="1">
        <v>44223</v>
      </c>
      <c r="D6446" s="1">
        <v>44404</v>
      </c>
      <c r="E6446" s="24">
        <v>181</v>
      </c>
      <c r="F6446">
        <v>0.5</v>
      </c>
      <c r="G6446">
        <v>2</v>
      </c>
      <c r="H6446">
        <v>0.7</v>
      </c>
      <c r="I6446" t="s">
        <v>21</v>
      </c>
      <c r="J6446">
        <v>569</v>
      </c>
      <c r="K6446">
        <v>193</v>
      </c>
      <c r="L6446">
        <v>160</v>
      </c>
      <c r="M6446" t="s">
        <v>183</v>
      </c>
      <c r="N6446" t="s">
        <v>28</v>
      </c>
      <c r="O6446" t="s">
        <v>184</v>
      </c>
      <c r="P6446">
        <f t="shared" si="300"/>
        <v>2.2130000000000001</v>
      </c>
      <c r="Q6446">
        <f t="shared" si="301"/>
        <v>-0.21300000000000008</v>
      </c>
      <c r="R6446">
        <f t="shared" si="302"/>
        <v>1.20625</v>
      </c>
    </row>
    <row r="6447" spans="1:18" x14ac:dyDescent="0.25">
      <c r="A6447" t="s">
        <v>182</v>
      </c>
      <c r="B6447" t="s">
        <v>9</v>
      </c>
      <c r="C6447" s="1">
        <v>44223</v>
      </c>
      <c r="D6447" s="1">
        <v>44404</v>
      </c>
      <c r="E6447" s="24">
        <v>181</v>
      </c>
      <c r="F6447">
        <v>0.5</v>
      </c>
      <c r="G6447">
        <v>1.8</v>
      </c>
      <c r="H6447">
        <v>0.6</v>
      </c>
      <c r="I6447" t="s">
        <v>21</v>
      </c>
      <c r="J6447">
        <v>569</v>
      </c>
      <c r="K6447">
        <v>193</v>
      </c>
      <c r="L6447">
        <v>160</v>
      </c>
      <c r="M6447" t="s">
        <v>183</v>
      </c>
      <c r="N6447" t="s">
        <v>28</v>
      </c>
      <c r="O6447" t="s">
        <v>184</v>
      </c>
      <c r="P6447">
        <f t="shared" si="300"/>
        <v>2.2130000000000001</v>
      </c>
      <c r="Q6447">
        <f t="shared" si="301"/>
        <v>-0.41300000000000003</v>
      </c>
      <c r="R6447">
        <f t="shared" si="302"/>
        <v>1.20625</v>
      </c>
    </row>
    <row r="6448" spans="1:18" x14ac:dyDescent="0.25">
      <c r="A6448" t="s">
        <v>182</v>
      </c>
      <c r="B6448" t="s">
        <v>9</v>
      </c>
      <c r="C6448" s="1">
        <v>44223</v>
      </c>
      <c r="D6448" s="1">
        <v>44404</v>
      </c>
      <c r="E6448" s="24">
        <v>181</v>
      </c>
      <c r="F6448">
        <v>0.5</v>
      </c>
      <c r="G6448">
        <v>1.4</v>
      </c>
      <c r="H6448">
        <v>0.4</v>
      </c>
      <c r="I6448" t="s">
        <v>21</v>
      </c>
      <c r="J6448">
        <v>569</v>
      </c>
      <c r="K6448">
        <v>193</v>
      </c>
      <c r="L6448">
        <v>160</v>
      </c>
      <c r="M6448" t="s">
        <v>183</v>
      </c>
      <c r="N6448" t="s">
        <v>28</v>
      </c>
      <c r="O6448" t="s">
        <v>184</v>
      </c>
      <c r="P6448">
        <f t="shared" si="300"/>
        <v>2.2130000000000001</v>
      </c>
      <c r="Q6448">
        <f t="shared" si="301"/>
        <v>-0.81300000000000017</v>
      </c>
      <c r="R6448">
        <f t="shared" si="302"/>
        <v>1.20625</v>
      </c>
    </row>
    <row r="6449" spans="1:18" x14ac:dyDescent="0.25">
      <c r="A6449" t="s">
        <v>182</v>
      </c>
      <c r="B6449" t="s">
        <v>9</v>
      </c>
      <c r="C6449" s="1">
        <v>44223</v>
      </c>
      <c r="D6449" s="1">
        <v>44404</v>
      </c>
      <c r="E6449" s="24">
        <v>181</v>
      </c>
      <c r="F6449">
        <v>0.5</v>
      </c>
      <c r="G6449">
        <v>1.6</v>
      </c>
      <c r="H6449">
        <v>0.5</v>
      </c>
      <c r="I6449" t="s">
        <v>21</v>
      </c>
      <c r="J6449">
        <v>569</v>
      </c>
      <c r="K6449">
        <v>193</v>
      </c>
      <c r="L6449">
        <v>160</v>
      </c>
      <c r="M6449" t="s">
        <v>183</v>
      </c>
      <c r="N6449" t="s">
        <v>28</v>
      </c>
      <c r="O6449" t="s">
        <v>184</v>
      </c>
      <c r="P6449">
        <f t="shared" si="300"/>
        <v>2.2130000000000001</v>
      </c>
      <c r="Q6449">
        <f t="shared" si="301"/>
        <v>-0.61299999999999999</v>
      </c>
      <c r="R6449">
        <f t="shared" si="302"/>
        <v>1.20625</v>
      </c>
    </row>
    <row r="6450" spans="1:18" x14ac:dyDescent="0.25">
      <c r="A6450" t="s">
        <v>182</v>
      </c>
      <c r="B6450" t="s">
        <v>9</v>
      </c>
      <c r="C6450" s="1">
        <v>44223</v>
      </c>
      <c r="D6450" s="1">
        <v>44404</v>
      </c>
      <c r="E6450" s="24">
        <v>181</v>
      </c>
      <c r="F6450">
        <v>0.5</v>
      </c>
      <c r="G6450">
        <v>1.6</v>
      </c>
      <c r="H6450">
        <v>0.6</v>
      </c>
      <c r="I6450" t="s">
        <v>21</v>
      </c>
      <c r="J6450">
        <v>569</v>
      </c>
      <c r="K6450">
        <v>193</v>
      </c>
      <c r="L6450">
        <v>160</v>
      </c>
      <c r="M6450" t="s">
        <v>183</v>
      </c>
      <c r="N6450" t="s">
        <v>28</v>
      </c>
      <c r="O6450" t="s">
        <v>184</v>
      </c>
      <c r="P6450">
        <f t="shared" si="300"/>
        <v>2.2130000000000001</v>
      </c>
      <c r="Q6450">
        <f t="shared" si="301"/>
        <v>-0.61299999999999999</v>
      </c>
      <c r="R6450">
        <f t="shared" si="302"/>
        <v>1.20625</v>
      </c>
    </row>
    <row r="6451" spans="1:18" x14ac:dyDescent="0.25">
      <c r="A6451" t="s">
        <v>182</v>
      </c>
      <c r="B6451" t="s">
        <v>9</v>
      </c>
      <c r="C6451" s="1">
        <v>44223</v>
      </c>
      <c r="D6451" s="1">
        <v>44404</v>
      </c>
      <c r="E6451" s="24">
        <v>181</v>
      </c>
      <c r="F6451">
        <v>0.5</v>
      </c>
      <c r="G6451">
        <v>1.7</v>
      </c>
      <c r="H6451">
        <v>0.6</v>
      </c>
      <c r="I6451" t="s">
        <v>21</v>
      </c>
      <c r="J6451">
        <v>569</v>
      </c>
      <c r="K6451">
        <v>193</v>
      </c>
      <c r="L6451">
        <v>160</v>
      </c>
      <c r="M6451" t="s">
        <v>183</v>
      </c>
      <c r="N6451" t="s">
        <v>28</v>
      </c>
      <c r="O6451" t="s">
        <v>184</v>
      </c>
      <c r="P6451">
        <f t="shared" si="300"/>
        <v>2.2130000000000001</v>
      </c>
      <c r="Q6451">
        <f t="shared" si="301"/>
        <v>-0.51300000000000012</v>
      </c>
      <c r="R6451">
        <f t="shared" si="302"/>
        <v>1.20625</v>
      </c>
    </row>
    <row r="6452" spans="1:18" x14ac:dyDescent="0.25">
      <c r="A6452" t="s">
        <v>182</v>
      </c>
      <c r="B6452" t="s">
        <v>9</v>
      </c>
      <c r="C6452" s="1">
        <v>44223</v>
      </c>
      <c r="D6452" s="1">
        <v>44404</v>
      </c>
      <c r="E6452" s="24">
        <v>181</v>
      </c>
      <c r="F6452">
        <v>0.5</v>
      </c>
      <c r="G6452">
        <v>1.6</v>
      </c>
      <c r="H6452">
        <v>0.5</v>
      </c>
      <c r="I6452" t="s">
        <v>21</v>
      </c>
      <c r="J6452">
        <v>569</v>
      </c>
      <c r="K6452">
        <v>193</v>
      </c>
      <c r="L6452">
        <v>160</v>
      </c>
      <c r="M6452" t="s">
        <v>183</v>
      </c>
      <c r="N6452" t="s">
        <v>28</v>
      </c>
      <c r="O6452" t="s">
        <v>184</v>
      </c>
      <c r="P6452">
        <f t="shared" si="300"/>
        <v>2.2130000000000001</v>
      </c>
      <c r="Q6452">
        <f t="shared" si="301"/>
        <v>-0.61299999999999999</v>
      </c>
      <c r="R6452">
        <f t="shared" si="302"/>
        <v>1.20625</v>
      </c>
    </row>
    <row r="6453" spans="1:18" x14ac:dyDescent="0.25">
      <c r="A6453" t="s">
        <v>182</v>
      </c>
      <c r="B6453" t="s">
        <v>9</v>
      </c>
      <c r="C6453" s="1">
        <v>44223</v>
      </c>
      <c r="D6453" s="1">
        <v>44404</v>
      </c>
      <c r="E6453" s="24">
        <v>181</v>
      </c>
      <c r="F6453">
        <v>0.5</v>
      </c>
      <c r="G6453">
        <v>1.4</v>
      </c>
      <c r="H6453">
        <v>0.4</v>
      </c>
      <c r="I6453" t="s">
        <v>21</v>
      </c>
      <c r="J6453">
        <v>569</v>
      </c>
      <c r="K6453">
        <v>193</v>
      </c>
      <c r="L6453">
        <v>160</v>
      </c>
      <c r="M6453" t="s">
        <v>183</v>
      </c>
      <c r="N6453" t="s">
        <v>28</v>
      </c>
      <c r="O6453" t="s">
        <v>184</v>
      </c>
      <c r="P6453">
        <f t="shared" si="300"/>
        <v>2.2130000000000001</v>
      </c>
      <c r="Q6453">
        <f t="shared" si="301"/>
        <v>-0.81300000000000017</v>
      </c>
      <c r="R6453">
        <f t="shared" si="302"/>
        <v>1.20625</v>
      </c>
    </row>
    <row r="6454" spans="1:18" x14ac:dyDescent="0.25">
      <c r="A6454" t="s">
        <v>182</v>
      </c>
      <c r="B6454" t="s">
        <v>9</v>
      </c>
      <c r="C6454" s="1">
        <v>44223</v>
      </c>
      <c r="D6454" s="1">
        <v>44404</v>
      </c>
      <c r="E6454" s="24">
        <v>181</v>
      </c>
      <c r="F6454">
        <v>0.5</v>
      </c>
      <c r="G6454">
        <v>1.3</v>
      </c>
      <c r="H6454">
        <v>0.4</v>
      </c>
      <c r="I6454" t="s">
        <v>21</v>
      </c>
      <c r="J6454">
        <v>569</v>
      </c>
      <c r="K6454">
        <v>193</v>
      </c>
      <c r="L6454">
        <v>160</v>
      </c>
      <c r="M6454" t="s">
        <v>183</v>
      </c>
      <c r="N6454" t="s">
        <v>28</v>
      </c>
      <c r="O6454" t="s">
        <v>184</v>
      </c>
      <c r="P6454">
        <f t="shared" si="300"/>
        <v>2.2130000000000001</v>
      </c>
      <c r="Q6454">
        <f t="shared" si="301"/>
        <v>-0.91300000000000003</v>
      </c>
      <c r="R6454">
        <f t="shared" si="302"/>
        <v>1.20625</v>
      </c>
    </row>
    <row r="6455" spans="1:18" x14ac:dyDescent="0.25">
      <c r="A6455" t="s">
        <v>182</v>
      </c>
      <c r="B6455" t="s">
        <v>9</v>
      </c>
      <c r="C6455" s="1">
        <v>44223</v>
      </c>
      <c r="D6455" s="1">
        <v>44404</v>
      </c>
      <c r="E6455" s="24">
        <v>181</v>
      </c>
      <c r="F6455">
        <v>0.5</v>
      </c>
      <c r="G6455">
        <v>1.5</v>
      </c>
      <c r="H6455">
        <v>0.5</v>
      </c>
      <c r="I6455" t="s">
        <v>21</v>
      </c>
      <c r="J6455">
        <v>569</v>
      </c>
      <c r="K6455">
        <v>193</v>
      </c>
      <c r="L6455">
        <v>160</v>
      </c>
      <c r="M6455" t="s">
        <v>183</v>
      </c>
      <c r="N6455" t="s">
        <v>28</v>
      </c>
      <c r="O6455" t="s">
        <v>184</v>
      </c>
      <c r="P6455">
        <f t="shared" si="300"/>
        <v>2.2130000000000001</v>
      </c>
      <c r="Q6455">
        <f t="shared" si="301"/>
        <v>-0.71300000000000008</v>
      </c>
      <c r="R6455">
        <f t="shared" si="302"/>
        <v>1.20625</v>
      </c>
    </row>
    <row r="6456" spans="1:18" x14ac:dyDescent="0.25">
      <c r="A6456" t="s">
        <v>182</v>
      </c>
      <c r="B6456" t="s">
        <v>9</v>
      </c>
      <c r="C6456" s="1">
        <v>44223</v>
      </c>
      <c r="D6456" s="1">
        <v>44404</v>
      </c>
      <c r="E6456" s="24">
        <v>181</v>
      </c>
      <c r="F6456">
        <v>0.5</v>
      </c>
      <c r="G6456">
        <v>1.5</v>
      </c>
      <c r="H6456">
        <v>0.5</v>
      </c>
      <c r="I6456" t="s">
        <v>21</v>
      </c>
      <c r="J6456">
        <v>569</v>
      </c>
      <c r="K6456">
        <v>193</v>
      </c>
      <c r="L6456">
        <v>160</v>
      </c>
      <c r="M6456" t="s">
        <v>183</v>
      </c>
      <c r="N6456" t="s">
        <v>28</v>
      </c>
      <c r="O6456" t="s">
        <v>184</v>
      </c>
      <c r="P6456">
        <f t="shared" si="300"/>
        <v>2.2130000000000001</v>
      </c>
      <c r="Q6456">
        <f t="shared" si="301"/>
        <v>-0.71300000000000008</v>
      </c>
      <c r="R6456">
        <f t="shared" si="302"/>
        <v>1.20625</v>
      </c>
    </row>
    <row r="6457" spans="1:18" x14ac:dyDescent="0.25">
      <c r="A6457" t="s">
        <v>182</v>
      </c>
      <c r="B6457" t="s">
        <v>9</v>
      </c>
      <c r="C6457" s="1">
        <v>44223</v>
      </c>
      <c r="D6457" s="1">
        <v>44404</v>
      </c>
      <c r="E6457" s="24">
        <v>181</v>
      </c>
      <c r="F6457">
        <v>0.5</v>
      </c>
      <c r="G6457">
        <v>1.3</v>
      </c>
      <c r="H6457">
        <v>0.4</v>
      </c>
      <c r="I6457" t="s">
        <v>21</v>
      </c>
      <c r="J6457">
        <v>569</v>
      </c>
      <c r="K6457">
        <v>193</v>
      </c>
      <c r="L6457">
        <v>160</v>
      </c>
      <c r="M6457" t="s">
        <v>183</v>
      </c>
      <c r="N6457" t="s">
        <v>28</v>
      </c>
      <c r="O6457" t="s">
        <v>184</v>
      </c>
      <c r="P6457">
        <f t="shared" si="300"/>
        <v>2.2130000000000001</v>
      </c>
      <c r="Q6457">
        <f t="shared" si="301"/>
        <v>-0.91300000000000003</v>
      </c>
      <c r="R6457">
        <f t="shared" si="302"/>
        <v>1.20625</v>
      </c>
    </row>
    <row r="6458" spans="1:18" x14ac:dyDescent="0.25">
      <c r="A6458" t="s">
        <v>182</v>
      </c>
      <c r="B6458" t="s">
        <v>9</v>
      </c>
      <c r="C6458" s="1">
        <v>44223</v>
      </c>
      <c r="D6458" s="1">
        <v>44404</v>
      </c>
      <c r="E6458" s="24">
        <v>181</v>
      </c>
      <c r="F6458">
        <v>0.5</v>
      </c>
      <c r="G6458">
        <v>1.7</v>
      </c>
      <c r="H6458">
        <v>0.5</v>
      </c>
      <c r="I6458" t="s">
        <v>21</v>
      </c>
      <c r="J6458">
        <v>569</v>
      </c>
      <c r="K6458">
        <v>193</v>
      </c>
      <c r="L6458">
        <v>160</v>
      </c>
      <c r="M6458" t="s">
        <v>183</v>
      </c>
      <c r="N6458" t="s">
        <v>28</v>
      </c>
      <c r="O6458" t="s">
        <v>184</v>
      </c>
      <c r="P6458">
        <f t="shared" si="300"/>
        <v>2.2130000000000001</v>
      </c>
      <c r="Q6458">
        <f t="shared" si="301"/>
        <v>-0.51300000000000012</v>
      </c>
      <c r="R6458">
        <f t="shared" si="302"/>
        <v>1.20625</v>
      </c>
    </row>
    <row r="6459" spans="1:18" x14ac:dyDescent="0.25">
      <c r="A6459" t="s">
        <v>182</v>
      </c>
      <c r="B6459" t="s">
        <v>9</v>
      </c>
      <c r="C6459" s="1">
        <v>44223</v>
      </c>
      <c r="D6459" s="1">
        <v>44404</v>
      </c>
      <c r="E6459" s="24">
        <v>181</v>
      </c>
      <c r="F6459">
        <v>0.5</v>
      </c>
      <c r="G6459">
        <v>2.1</v>
      </c>
      <c r="H6459">
        <v>0.7</v>
      </c>
      <c r="I6459" t="s">
        <v>21</v>
      </c>
      <c r="J6459">
        <v>569</v>
      </c>
      <c r="K6459">
        <v>193</v>
      </c>
      <c r="L6459">
        <v>160</v>
      </c>
      <c r="M6459" t="s">
        <v>183</v>
      </c>
      <c r="N6459" t="s">
        <v>28</v>
      </c>
      <c r="O6459" t="s">
        <v>184</v>
      </c>
      <c r="P6459">
        <f t="shared" si="300"/>
        <v>2.2130000000000001</v>
      </c>
      <c r="Q6459">
        <f t="shared" si="301"/>
        <v>-0.11299999999999999</v>
      </c>
      <c r="R6459">
        <f t="shared" si="302"/>
        <v>1.20625</v>
      </c>
    </row>
    <row r="6460" spans="1:18" x14ac:dyDescent="0.25">
      <c r="A6460" t="s">
        <v>182</v>
      </c>
      <c r="B6460" t="s">
        <v>9</v>
      </c>
      <c r="C6460" s="1">
        <v>44223</v>
      </c>
      <c r="D6460" s="1">
        <v>44404</v>
      </c>
      <c r="E6460" s="24">
        <v>181</v>
      </c>
      <c r="F6460">
        <v>0.5</v>
      </c>
      <c r="G6460">
        <v>1.4</v>
      </c>
      <c r="H6460">
        <v>0.5</v>
      </c>
      <c r="I6460" t="s">
        <v>21</v>
      </c>
      <c r="J6460">
        <v>569</v>
      </c>
      <c r="K6460">
        <v>193</v>
      </c>
      <c r="L6460">
        <v>160</v>
      </c>
      <c r="M6460" t="s">
        <v>183</v>
      </c>
      <c r="N6460" t="s">
        <v>28</v>
      </c>
      <c r="O6460" t="s">
        <v>184</v>
      </c>
      <c r="P6460">
        <f t="shared" si="300"/>
        <v>2.2130000000000001</v>
      </c>
      <c r="Q6460">
        <f t="shared" si="301"/>
        <v>-0.81300000000000017</v>
      </c>
      <c r="R6460">
        <f t="shared" si="302"/>
        <v>1.20625</v>
      </c>
    </row>
    <row r="6461" spans="1:18" x14ac:dyDescent="0.25">
      <c r="A6461" t="s">
        <v>182</v>
      </c>
      <c r="B6461" t="s">
        <v>9</v>
      </c>
      <c r="C6461" s="1">
        <v>44223</v>
      </c>
      <c r="D6461" s="1">
        <v>44404</v>
      </c>
      <c r="E6461" s="24">
        <v>181</v>
      </c>
      <c r="F6461">
        <v>0.5</v>
      </c>
      <c r="G6461">
        <v>1.8</v>
      </c>
      <c r="H6461">
        <v>0.6</v>
      </c>
      <c r="I6461" t="s">
        <v>21</v>
      </c>
      <c r="J6461">
        <v>569</v>
      </c>
      <c r="K6461">
        <v>193</v>
      </c>
      <c r="L6461">
        <v>160</v>
      </c>
      <c r="M6461" t="s">
        <v>183</v>
      </c>
      <c r="N6461" t="s">
        <v>28</v>
      </c>
      <c r="O6461" t="s">
        <v>184</v>
      </c>
      <c r="P6461">
        <f t="shared" si="300"/>
        <v>2.2130000000000001</v>
      </c>
      <c r="Q6461">
        <f t="shared" si="301"/>
        <v>-0.41300000000000003</v>
      </c>
      <c r="R6461">
        <f t="shared" si="302"/>
        <v>1.20625</v>
      </c>
    </row>
    <row r="6462" spans="1:18" x14ac:dyDescent="0.25">
      <c r="A6462" t="s">
        <v>182</v>
      </c>
      <c r="B6462" t="s">
        <v>9</v>
      </c>
      <c r="C6462" s="1">
        <v>44223</v>
      </c>
      <c r="D6462" s="1">
        <v>44404</v>
      </c>
      <c r="E6462" s="24">
        <v>181</v>
      </c>
      <c r="F6462">
        <v>0.5</v>
      </c>
      <c r="G6462">
        <v>2</v>
      </c>
      <c r="H6462">
        <v>0.7</v>
      </c>
      <c r="I6462" t="s">
        <v>21</v>
      </c>
      <c r="J6462">
        <v>569</v>
      </c>
      <c r="K6462">
        <v>193</v>
      </c>
      <c r="L6462">
        <v>160</v>
      </c>
      <c r="M6462" t="s">
        <v>183</v>
      </c>
      <c r="N6462" t="s">
        <v>28</v>
      </c>
      <c r="O6462" t="s">
        <v>184</v>
      </c>
      <c r="P6462">
        <f t="shared" si="300"/>
        <v>2.2130000000000001</v>
      </c>
      <c r="Q6462">
        <f t="shared" si="301"/>
        <v>-0.21300000000000008</v>
      </c>
      <c r="R6462">
        <f t="shared" si="302"/>
        <v>1.20625</v>
      </c>
    </row>
    <row r="6463" spans="1:18" x14ac:dyDescent="0.25">
      <c r="A6463" t="s">
        <v>182</v>
      </c>
      <c r="B6463" t="s">
        <v>9</v>
      </c>
      <c r="C6463" s="1">
        <v>44223</v>
      </c>
      <c r="D6463" s="1">
        <v>44404</v>
      </c>
      <c r="E6463" s="24">
        <v>181</v>
      </c>
      <c r="F6463">
        <v>0.5</v>
      </c>
      <c r="G6463">
        <v>1.5</v>
      </c>
      <c r="H6463">
        <v>0.5</v>
      </c>
      <c r="I6463" t="s">
        <v>21</v>
      </c>
      <c r="J6463">
        <v>569</v>
      </c>
      <c r="K6463">
        <v>193</v>
      </c>
      <c r="L6463">
        <v>160</v>
      </c>
      <c r="M6463" t="s">
        <v>183</v>
      </c>
      <c r="N6463" t="s">
        <v>28</v>
      </c>
      <c r="O6463" t="s">
        <v>184</v>
      </c>
      <c r="P6463">
        <f t="shared" si="300"/>
        <v>2.2130000000000001</v>
      </c>
      <c r="Q6463">
        <f t="shared" si="301"/>
        <v>-0.71300000000000008</v>
      </c>
      <c r="R6463">
        <f t="shared" si="302"/>
        <v>1.20625</v>
      </c>
    </row>
    <row r="6464" spans="1:18" x14ac:dyDescent="0.25">
      <c r="A6464" t="s">
        <v>182</v>
      </c>
      <c r="B6464" t="s">
        <v>9</v>
      </c>
      <c r="C6464" s="1">
        <v>44223</v>
      </c>
      <c r="D6464" s="1">
        <v>44404</v>
      </c>
      <c r="E6464" s="24">
        <v>181</v>
      </c>
      <c r="F6464">
        <v>0.5</v>
      </c>
      <c r="G6464">
        <v>1.3</v>
      </c>
      <c r="H6464">
        <v>0.4</v>
      </c>
      <c r="I6464" t="s">
        <v>21</v>
      </c>
      <c r="J6464">
        <v>569</v>
      </c>
      <c r="K6464">
        <v>193</v>
      </c>
      <c r="L6464">
        <v>160</v>
      </c>
      <c r="M6464" t="s">
        <v>183</v>
      </c>
      <c r="N6464" t="s">
        <v>28</v>
      </c>
      <c r="O6464" t="s">
        <v>184</v>
      </c>
      <c r="P6464">
        <f t="shared" si="300"/>
        <v>2.2130000000000001</v>
      </c>
      <c r="Q6464">
        <f t="shared" si="301"/>
        <v>-0.91300000000000003</v>
      </c>
      <c r="R6464">
        <f t="shared" si="302"/>
        <v>1.20625</v>
      </c>
    </row>
    <row r="6465" spans="1:18" x14ac:dyDescent="0.25">
      <c r="A6465" t="s">
        <v>182</v>
      </c>
      <c r="B6465" t="s">
        <v>9</v>
      </c>
      <c r="C6465" s="1">
        <v>44223</v>
      </c>
      <c r="D6465" s="1">
        <v>44404</v>
      </c>
      <c r="E6465" s="24">
        <v>181</v>
      </c>
      <c r="F6465">
        <v>0.5</v>
      </c>
      <c r="G6465">
        <v>1.6</v>
      </c>
      <c r="H6465">
        <v>0.5</v>
      </c>
      <c r="I6465" t="s">
        <v>21</v>
      </c>
      <c r="J6465">
        <v>569</v>
      </c>
      <c r="K6465">
        <v>193</v>
      </c>
      <c r="L6465">
        <v>160</v>
      </c>
      <c r="M6465" t="s">
        <v>183</v>
      </c>
      <c r="N6465" t="s">
        <v>28</v>
      </c>
      <c r="O6465" t="s">
        <v>184</v>
      </c>
      <c r="P6465">
        <f t="shared" si="300"/>
        <v>2.2130000000000001</v>
      </c>
      <c r="Q6465">
        <f t="shared" si="301"/>
        <v>-0.61299999999999999</v>
      </c>
      <c r="R6465">
        <f t="shared" si="302"/>
        <v>1.20625</v>
      </c>
    </row>
    <row r="6466" spans="1:18" x14ac:dyDescent="0.25">
      <c r="A6466" t="s">
        <v>182</v>
      </c>
      <c r="B6466" t="s">
        <v>9</v>
      </c>
      <c r="C6466" s="1">
        <v>44223</v>
      </c>
      <c r="D6466" s="1">
        <v>44404</v>
      </c>
      <c r="E6466" s="24">
        <v>181</v>
      </c>
      <c r="F6466">
        <v>0.5</v>
      </c>
      <c r="G6466">
        <v>2</v>
      </c>
      <c r="H6466">
        <v>0.6</v>
      </c>
      <c r="I6466" t="s">
        <v>21</v>
      </c>
      <c r="J6466">
        <v>569</v>
      </c>
      <c r="K6466">
        <v>193</v>
      </c>
      <c r="L6466">
        <v>160</v>
      </c>
      <c r="M6466" t="s">
        <v>183</v>
      </c>
      <c r="N6466" t="s">
        <v>28</v>
      </c>
      <c r="O6466" t="s">
        <v>184</v>
      </c>
      <c r="P6466">
        <f t="shared" si="300"/>
        <v>2.2130000000000001</v>
      </c>
      <c r="Q6466">
        <f t="shared" si="301"/>
        <v>-0.21300000000000008</v>
      </c>
      <c r="R6466">
        <f t="shared" si="302"/>
        <v>1.20625</v>
      </c>
    </row>
    <row r="6467" spans="1:18" x14ac:dyDescent="0.25">
      <c r="A6467" t="s">
        <v>182</v>
      </c>
      <c r="B6467" t="s">
        <v>9</v>
      </c>
      <c r="C6467" s="1">
        <v>44223</v>
      </c>
      <c r="D6467" s="1">
        <v>44404</v>
      </c>
      <c r="E6467" s="24">
        <v>181</v>
      </c>
      <c r="F6467">
        <v>0.5</v>
      </c>
      <c r="G6467">
        <v>1.4</v>
      </c>
      <c r="H6467">
        <v>0.5</v>
      </c>
      <c r="I6467" t="s">
        <v>21</v>
      </c>
      <c r="J6467">
        <v>569</v>
      </c>
      <c r="K6467">
        <v>193</v>
      </c>
      <c r="L6467">
        <v>160</v>
      </c>
      <c r="M6467" t="s">
        <v>183</v>
      </c>
      <c r="N6467" t="s">
        <v>28</v>
      </c>
      <c r="O6467" t="s">
        <v>184</v>
      </c>
      <c r="P6467">
        <f t="shared" ref="P6467:P6530" si="303">IF(B6467="AltCom",E6467*0.003+1.43,IF(B6467="EreCya",E6467*0.003+2.87,IF(B6467="JulOrn",E6467*0.004+2.3,IF(B6467="LepElo",E6467*0.011+0.91,IF(B6467="NeoPul",E6467*0.004+2.46,IF(B6467="NeoTet","NT",IF(B6467="TelTem",E6467*0.006+1.77,IF(B6467="VarMoo",E6467*0.003+1.67,"AAAAAAAAAH"))))))))</f>
        <v>2.2130000000000001</v>
      </c>
      <c r="Q6467">
        <f t="shared" ref="Q6467:Q6530" si="304">IF(B6467="NeoTet", "NA", G6467-P6467)</f>
        <v>-0.81300000000000017</v>
      </c>
      <c r="R6467">
        <f t="shared" ref="R6467:R6530" si="305">K6467/L6467</f>
        <v>1.20625</v>
      </c>
    </row>
    <row r="6468" spans="1:18" x14ac:dyDescent="0.25">
      <c r="A6468" t="s">
        <v>182</v>
      </c>
      <c r="B6468" t="s">
        <v>9</v>
      </c>
      <c r="C6468" s="1">
        <v>44223</v>
      </c>
      <c r="D6468" s="1">
        <v>44404</v>
      </c>
      <c r="E6468" s="24">
        <v>181</v>
      </c>
      <c r="F6468">
        <v>0.5</v>
      </c>
      <c r="G6468">
        <v>1.6</v>
      </c>
      <c r="H6468">
        <v>0.6</v>
      </c>
      <c r="I6468" t="s">
        <v>21</v>
      </c>
      <c r="J6468">
        <v>569</v>
      </c>
      <c r="K6468">
        <v>193</v>
      </c>
      <c r="L6468">
        <v>160</v>
      </c>
      <c r="M6468" t="s">
        <v>183</v>
      </c>
      <c r="N6468" t="s">
        <v>28</v>
      </c>
      <c r="O6468" t="s">
        <v>184</v>
      </c>
      <c r="P6468">
        <f t="shared" si="303"/>
        <v>2.2130000000000001</v>
      </c>
      <c r="Q6468">
        <f t="shared" si="304"/>
        <v>-0.61299999999999999</v>
      </c>
      <c r="R6468">
        <f t="shared" si="305"/>
        <v>1.20625</v>
      </c>
    </row>
    <row r="6469" spans="1:18" x14ac:dyDescent="0.25">
      <c r="A6469" t="s">
        <v>182</v>
      </c>
      <c r="B6469" t="s">
        <v>9</v>
      </c>
      <c r="C6469" s="1">
        <v>44223</v>
      </c>
      <c r="D6469" s="1">
        <v>44404</v>
      </c>
      <c r="E6469" s="24">
        <v>181</v>
      </c>
      <c r="F6469">
        <v>0.5</v>
      </c>
      <c r="G6469">
        <v>1.5</v>
      </c>
      <c r="H6469">
        <v>0.4</v>
      </c>
      <c r="I6469" t="s">
        <v>21</v>
      </c>
      <c r="J6469">
        <v>569</v>
      </c>
      <c r="K6469">
        <v>193</v>
      </c>
      <c r="L6469">
        <v>160</v>
      </c>
      <c r="M6469" t="s">
        <v>183</v>
      </c>
      <c r="N6469" t="s">
        <v>28</v>
      </c>
      <c r="O6469" t="s">
        <v>184</v>
      </c>
      <c r="P6469">
        <f t="shared" si="303"/>
        <v>2.2130000000000001</v>
      </c>
      <c r="Q6469">
        <f t="shared" si="304"/>
        <v>-0.71300000000000008</v>
      </c>
      <c r="R6469">
        <f t="shared" si="305"/>
        <v>1.20625</v>
      </c>
    </row>
    <row r="6470" spans="1:18" x14ac:dyDescent="0.25">
      <c r="A6470" t="s">
        <v>182</v>
      </c>
      <c r="B6470" t="s">
        <v>9</v>
      </c>
      <c r="C6470" s="1">
        <v>44223</v>
      </c>
      <c r="D6470" s="1">
        <v>44404</v>
      </c>
      <c r="E6470" s="24">
        <v>181</v>
      </c>
      <c r="F6470">
        <v>0.5</v>
      </c>
      <c r="G6470">
        <v>1.7</v>
      </c>
      <c r="H6470">
        <v>0.5</v>
      </c>
      <c r="I6470" t="s">
        <v>21</v>
      </c>
      <c r="J6470">
        <v>569</v>
      </c>
      <c r="K6470">
        <v>193</v>
      </c>
      <c r="L6470">
        <v>160</v>
      </c>
      <c r="M6470" t="s">
        <v>183</v>
      </c>
      <c r="N6470" t="s">
        <v>28</v>
      </c>
      <c r="O6470" t="s">
        <v>184</v>
      </c>
      <c r="P6470">
        <f t="shared" si="303"/>
        <v>2.2130000000000001</v>
      </c>
      <c r="Q6470">
        <f t="shared" si="304"/>
        <v>-0.51300000000000012</v>
      </c>
      <c r="R6470">
        <f t="shared" si="305"/>
        <v>1.20625</v>
      </c>
    </row>
    <row r="6471" spans="1:18" x14ac:dyDescent="0.25">
      <c r="A6471" t="s">
        <v>182</v>
      </c>
      <c r="B6471" t="s">
        <v>9</v>
      </c>
      <c r="C6471" s="1">
        <v>44223</v>
      </c>
      <c r="D6471" s="1">
        <v>44404</v>
      </c>
      <c r="E6471" s="24">
        <v>181</v>
      </c>
      <c r="F6471">
        <v>0.5</v>
      </c>
      <c r="G6471">
        <v>1.6</v>
      </c>
      <c r="H6471">
        <v>0.5</v>
      </c>
      <c r="I6471" t="s">
        <v>21</v>
      </c>
      <c r="J6471">
        <v>569</v>
      </c>
      <c r="K6471">
        <v>193</v>
      </c>
      <c r="L6471">
        <v>160</v>
      </c>
      <c r="M6471" t="s">
        <v>183</v>
      </c>
      <c r="N6471" t="s">
        <v>28</v>
      </c>
      <c r="O6471" t="s">
        <v>184</v>
      </c>
      <c r="P6471">
        <f t="shared" si="303"/>
        <v>2.2130000000000001</v>
      </c>
      <c r="Q6471">
        <f t="shared" si="304"/>
        <v>-0.61299999999999999</v>
      </c>
      <c r="R6471">
        <f t="shared" si="305"/>
        <v>1.20625</v>
      </c>
    </row>
    <row r="6472" spans="1:18" x14ac:dyDescent="0.25">
      <c r="A6472" t="s">
        <v>182</v>
      </c>
      <c r="B6472" t="s">
        <v>9</v>
      </c>
      <c r="C6472" s="1">
        <v>44223</v>
      </c>
      <c r="D6472" s="1">
        <v>44404</v>
      </c>
      <c r="E6472" s="24">
        <v>181</v>
      </c>
      <c r="F6472">
        <v>0.5</v>
      </c>
      <c r="G6472">
        <v>1.3</v>
      </c>
      <c r="H6472">
        <v>0.4</v>
      </c>
      <c r="I6472" t="s">
        <v>21</v>
      </c>
      <c r="J6472">
        <v>569</v>
      </c>
      <c r="K6472">
        <v>193</v>
      </c>
      <c r="L6472">
        <v>160</v>
      </c>
      <c r="M6472" t="s">
        <v>183</v>
      </c>
      <c r="N6472" t="s">
        <v>28</v>
      </c>
      <c r="O6472" t="s">
        <v>184</v>
      </c>
      <c r="P6472">
        <f t="shared" si="303"/>
        <v>2.2130000000000001</v>
      </c>
      <c r="Q6472">
        <f t="shared" si="304"/>
        <v>-0.91300000000000003</v>
      </c>
      <c r="R6472">
        <f t="shared" si="305"/>
        <v>1.20625</v>
      </c>
    </row>
    <row r="6473" spans="1:18" x14ac:dyDescent="0.25">
      <c r="A6473" t="s">
        <v>182</v>
      </c>
      <c r="B6473" t="s">
        <v>9</v>
      </c>
      <c r="C6473" s="1">
        <v>44223</v>
      </c>
      <c r="D6473" s="1">
        <v>44404</v>
      </c>
      <c r="E6473" s="24">
        <v>181</v>
      </c>
      <c r="F6473">
        <v>0.5</v>
      </c>
      <c r="G6473">
        <v>1.4</v>
      </c>
      <c r="H6473">
        <v>0.4</v>
      </c>
      <c r="I6473" t="s">
        <v>21</v>
      </c>
      <c r="J6473">
        <v>569</v>
      </c>
      <c r="K6473">
        <v>193</v>
      </c>
      <c r="L6473">
        <v>160</v>
      </c>
      <c r="M6473" t="s">
        <v>183</v>
      </c>
      <c r="N6473" t="s">
        <v>28</v>
      </c>
      <c r="O6473" t="s">
        <v>184</v>
      </c>
      <c r="P6473">
        <f t="shared" si="303"/>
        <v>2.2130000000000001</v>
      </c>
      <c r="Q6473">
        <f t="shared" si="304"/>
        <v>-0.81300000000000017</v>
      </c>
      <c r="R6473">
        <f t="shared" si="305"/>
        <v>1.20625</v>
      </c>
    </row>
    <row r="6474" spans="1:18" x14ac:dyDescent="0.25">
      <c r="A6474" t="s">
        <v>182</v>
      </c>
      <c r="B6474" t="s">
        <v>9</v>
      </c>
      <c r="C6474" s="1">
        <v>44223</v>
      </c>
      <c r="D6474" s="1">
        <v>44404</v>
      </c>
      <c r="E6474" s="24">
        <v>181</v>
      </c>
      <c r="F6474">
        <v>0.5</v>
      </c>
      <c r="G6474">
        <v>1.3</v>
      </c>
      <c r="H6474">
        <v>0.4</v>
      </c>
      <c r="I6474" t="s">
        <v>21</v>
      </c>
      <c r="J6474">
        <v>569</v>
      </c>
      <c r="K6474">
        <v>193</v>
      </c>
      <c r="L6474">
        <v>160</v>
      </c>
      <c r="M6474" t="s">
        <v>183</v>
      </c>
      <c r="N6474" t="s">
        <v>28</v>
      </c>
      <c r="O6474" t="s">
        <v>184</v>
      </c>
      <c r="P6474">
        <f t="shared" si="303"/>
        <v>2.2130000000000001</v>
      </c>
      <c r="Q6474">
        <f t="shared" si="304"/>
        <v>-0.91300000000000003</v>
      </c>
      <c r="R6474">
        <f t="shared" si="305"/>
        <v>1.20625</v>
      </c>
    </row>
    <row r="6475" spans="1:18" x14ac:dyDescent="0.25">
      <c r="A6475" t="s">
        <v>182</v>
      </c>
      <c r="B6475" t="s">
        <v>9</v>
      </c>
      <c r="C6475" s="1">
        <v>44223</v>
      </c>
      <c r="D6475" s="1">
        <v>44404</v>
      </c>
      <c r="E6475" s="24">
        <v>181</v>
      </c>
      <c r="F6475">
        <v>0.5</v>
      </c>
      <c r="G6475">
        <v>1.3</v>
      </c>
      <c r="H6475">
        <v>0.4</v>
      </c>
      <c r="I6475" t="s">
        <v>21</v>
      </c>
      <c r="J6475">
        <v>569</v>
      </c>
      <c r="K6475">
        <v>193</v>
      </c>
      <c r="L6475">
        <v>160</v>
      </c>
      <c r="M6475" t="s">
        <v>183</v>
      </c>
      <c r="N6475" t="s">
        <v>28</v>
      </c>
      <c r="O6475" t="s">
        <v>184</v>
      </c>
      <c r="P6475">
        <f t="shared" si="303"/>
        <v>2.2130000000000001</v>
      </c>
      <c r="Q6475">
        <f t="shared" si="304"/>
        <v>-0.91300000000000003</v>
      </c>
      <c r="R6475">
        <f t="shared" si="305"/>
        <v>1.20625</v>
      </c>
    </row>
    <row r="6476" spans="1:18" x14ac:dyDescent="0.25">
      <c r="A6476" t="s">
        <v>182</v>
      </c>
      <c r="B6476" t="s">
        <v>9</v>
      </c>
      <c r="C6476" s="1">
        <v>44223</v>
      </c>
      <c r="D6476" s="1">
        <v>44404</v>
      </c>
      <c r="E6476" s="24">
        <v>181</v>
      </c>
      <c r="F6476">
        <v>0.5</v>
      </c>
      <c r="G6476">
        <v>1.4</v>
      </c>
      <c r="H6476">
        <v>0.4</v>
      </c>
      <c r="I6476" t="s">
        <v>21</v>
      </c>
      <c r="J6476">
        <v>569</v>
      </c>
      <c r="K6476">
        <v>193</v>
      </c>
      <c r="L6476">
        <v>160</v>
      </c>
      <c r="M6476" t="s">
        <v>183</v>
      </c>
      <c r="N6476" t="s">
        <v>28</v>
      </c>
      <c r="O6476" t="s">
        <v>184</v>
      </c>
      <c r="P6476">
        <f t="shared" si="303"/>
        <v>2.2130000000000001</v>
      </c>
      <c r="Q6476">
        <f t="shared" si="304"/>
        <v>-0.81300000000000017</v>
      </c>
      <c r="R6476">
        <f t="shared" si="305"/>
        <v>1.20625</v>
      </c>
    </row>
    <row r="6477" spans="1:18" x14ac:dyDescent="0.25">
      <c r="A6477" t="s">
        <v>182</v>
      </c>
      <c r="B6477" t="s">
        <v>9</v>
      </c>
      <c r="C6477" s="1">
        <v>44223</v>
      </c>
      <c r="D6477" s="1">
        <v>44404</v>
      </c>
      <c r="E6477" s="24">
        <v>181</v>
      </c>
      <c r="F6477">
        <v>0.5</v>
      </c>
      <c r="G6477">
        <v>1.4</v>
      </c>
      <c r="H6477">
        <v>0.4</v>
      </c>
      <c r="I6477" t="s">
        <v>21</v>
      </c>
      <c r="J6477">
        <v>569</v>
      </c>
      <c r="K6477">
        <v>193</v>
      </c>
      <c r="L6477">
        <v>160</v>
      </c>
      <c r="M6477" t="s">
        <v>183</v>
      </c>
      <c r="N6477" t="s">
        <v>28</v>
      </c>
      <c r="O6477" t="s">
        <v>184</v>
      </c>
      <c r="P6477">
        <f t="shared" si="303"/>
        <v>2.2130000000000001</v>
      </c>
      <c r="Q6477">
        <f t="shared" si="304"/>
        <v>-0.81300000000000017</v>
      </c>
      <c r="R6477">
        <f t="shared" si="305"/>
        <v>1.20625</v>
      </c>
    </row>
    <row r="6478" spans="1:18" x14ac:dyDescent="0.25">
      <c r="A6478" t="s">
        <v>182</v>
      </c>
      <c r="B6478" t="s">
        <v>9</v>
      </c>
      <c r="C6478" s="1">
        <v>44223</v>
      </c>
      <c r="D6478" s="1">
        <v>44404</v>
      </c>
      <c r="E6478" s="24">
        <v>181</v>
      </c>
      <c r="F6478">
        <v>0.5</v>
      </c>
      <c r="G6478">
        <v>1.4</v>
      </c>
      <c r="H6478">
        <v>0.4</v>
      </c>
      <c r="I6478" t="s">
        <v>21</v>
      </c>
      <c r="J6478">
        <v>569</v>
      </c>
      <c r="K6478">
        <v>193</v>
      </c>
      <c r="L6478">
        <v>160</v>
      </c>
      <c r="M6478" t="s">
        <v>183</v>
      </c>
      <c r="N6478" t="s">
        <v>28</v>
      </c>
      <c r="O6478" t="s">
        <v>184</v>
      </c>
      <c r="P6478">
        <f t="shared" si="303"/>
        <v>2.2130000000000001</v>
      </c>
      <c r="Q6478">
        <f t="shared" si="304"/>
        <v>-0.81300000000000017</v>
      </c>
      <c r="R6478">
        <f t="shared" si="305"/>
        <v>1.20625</v>
      </c>
    </row>
    <row r="6479" spans="1:18" x14ac:dyDescent="0.25">
      <c r="A6479" t="s">
        <v>182</v>
      </c>
      <c r="B6479" t="s">
        <v>9</v>
      </c>
      <c r="C6479" s="1">
        <v>44223</v>
      </c>
      <c r="D6479" s="1">
        <v>44404</v>
      </c>
      <c r="E6479" s="24">
        <v>181</v>
      </c>
      <c r="F6479">
        <v>0.5</v>
      </c>
      <c r="G6479">
        <v>1.6</v>
      </c>
      <c r="H6479">
        <v>0.5</v>
      </c>
      <c r="I6479" t="s">
        <v>21</v>
      </c>
      <c r="J6479">
        <v>569</v>
      </c>
      <c r="K6479">
        <v>193</v>
      </c>
      <c r="L6479">
        <v>160</v>
      </c>
      <c r="M6479" t="s">
        <v>183</v>
      </c>
      <c r="N6479" t="s">
        <v>28</v>
      </c>
      <c r="O6479" t="s">
        <v>184</v>
      </c>
      <c r="P6479">
        <f t="shared" si="303"/>
        <v>2.2130000000000001</v>
      </c>
      <c r="Q6479">
        <f t="shared" si="304"/>
        <v>-0.61299999999999999</v>
      </c>
      <c r="R6479">
        <f t="shared" si="305"/>
        <v>1.20625</v>
      </c>
    </row>
    <row r="6480" spans="1:18" x14ac:dyDescent="0.25">
      <c r="A6480" t="s">
        <v>182</v>
      </c>
      <c r="B6480" t="s">
        <v>9</v>
      </c>
      <c r="C6480" s="1">
        <v>44223</v>
      </c>
      <c r="D6480" s="1">
        <v>44404</v>
      </c>
      <c r="E6480" s="24">
        <v>181</v>
      </c>
      <c r="F6480">
        <v>0.5</v>
      </c>
      <c r="G6480">
        <v>1.2</v>
      </c>
      <c r="H6480">
        <v>0.3</v>
      </c>
      <c r="I6480" t="s">
        <v>21</v>
      </c>
      <c r="J6480">
        <v>569</v>
      </c>
      <c r="K6480">
        <v>193</v>
      </c>
      <c r="L6480">
        <v>160</v>
      </c>
      <c r="M6480" t="s">
        <v>183</v>
      </c>
      <c r="N6480" t="s">
        <v>28</v>
      </c>
      <c r="O6480" t="s">
        <v>184</v>
      </c>
      <c r="P6480">
        <f t="shared" si="303"/>
        <v>2.2130000000000001</v>
      </c>
      <c r="Q6480">
        <f t="shared" si="304"/>
        <v>-1.0130000000000001</v>
      </c>
      <c r="R6480">
        <f t="shared" si="305"/>
        <v>1.20625</v>
      </c>
    </row>
    <row r="6481" spans="1:18" x14ac:dyDescent="0.25">
      <c r="A6481" t="s">
        <v>182</v>
      </c>
      <c r="B6481" t="s">
        <v>9</v>
      </c>
      <c r="C6481" s="1">
        <v>44223</v>
      </c>
      <c r="D6481" s="1">
        <v>44404</v>
      </c>
      <c r="E6481" s="24">
        <v>181</v>
      </c>
      <c r="F6481">
        <v>0.5</v>
      </c>
      <c r="G6481">
        <v>1.7</v>
      </c>
      <c r="H6481">
        <v>0.6</v>
      </c>
      <c r="I6481" t="s">
        <v>21</v>
      </c>
      <c r="J6481">
        <v>569</v>
      </c>
      <c r="K6481">
        <v>193</v>
      </c>
      <c r="L6481">
        <v>160</v>
      </c>
      <c r="M6481" t="s">
        <v>183</v>
      </c>
      <c r="N6481" t="s">
        <v>28</v>
      </c>
      <c r="O6481" t="s">
        <v>184</v>
      </c>
      <c r="P6481">
        <f t="shared" si="303"/>
        <v>2.2130000000000001</v>
      </c>
      <c r="Q6481">
        <f t="shared" si="304"/>
        <v>-0.51300000000000012</v>
      </c>
      <c r="R6481">
        <f t="shared" si="305"/>
        <v>1.20625</v>
      </c>
    </row>
    <row r="6482" spans="1:18" x14ac:dyDescent="0.25">
      <c r="A6482" t="s">
        <v>182</v>
      </c>
      <c r="B6482" t="s">
        <v>9</v>
      </c>
      <c r="C6482" s="1">
        <v>44223</v>
      </c>
      <c r="D6482" s="1">
        <v>44404</v>
      </c>
      <c r="E6482" s="24">
        <v>181</v>
      </c>
      <c r="F6482">
        <v>0.5</v>
      </c>
      <c r="G6482">
        <v>1.7</v>
      </c>
      <c r="H6482">
        <v>0.5</v>
      </c>
      <c r="I6482" t="s">
        <v>21</v>
      </c>
      <c r="J6482">
        <v>569</v>
      </c>
      <c r="K6482">
        <v>193</v>
      </c>
      <c r="L6482">
        <v>160</v>
      </c>
      <c r="M6482" t="s">
        <v>183</v>
      </c>
      <c r="N6482" t="s">
        <v>28</v>
      </c>
      <c r="O6482" t="s">
        <v>184</v>
      </c>
      <c r="P6482">
        <f t="shared" si="303"/>
        <v>2.2130000000000001</v>
      </c>
      <c r="Q6482">
        <f t="shared" si="304"/>
        <v>-0.51300000000000012</v>
      </c>
      <c r="R6482">
        <f t="shared" si="305"/>
        <v>1.20625</v>
      </c>
    </row>
    <row r="6483" spans="1:18" x14ac:dyDescent="0.25">
      <c r="A6483" t="s">
        <v>182</v>
      </c>
      <c r="B6483" t="s">
        <v>9</v>
      </c>
      <c r="C6483" s="1">
        <v>44223</v>
      </c>
      <c r="D6483" s="1">
        <v>44404</v>
      </c>
      <c r="E6483" s="24">
        <v>181</v>
      </c>
      <c r="F6483">
        <v>0.5</v>
      </c>
      <c r="G6483">
        <v>1.8</v>
      </c>
      <c r="H6483">
        <v>0.6</v>
      </c>
      <c r="I6483" t="s">
        <v>21</v>
      </c>
      <c r="J6483">
        <v>569</v>
      </c>
      <c r="K6483">
        <v>193</v>
      </c>
      <c r="L6483">
        <v>160</v>
      </c>
      <c r="M6483" t="s">
        <v>183</v>
      </c>
      <c r="N6483" t="s">
        <v>28</v>
      </c>
      <c r="O6483" t="s">
        <v>184</v>
      </c>
      <c r="P6483">
        <f t="shared" si="303"/>
        <v>2.2130000000000001</v>
      </c>
      <c r="Q6483">
        <f t="shared" si="304"/>
        <v>-0.41300000000000003</v>
      </c>
      <c r="R6483">
        <f t="shared" si="305"/>
        <v>1.20625</v>
      </c>
    </row>
    <row r="6484" spans="1:18" x14ac:dyDescent="0.25">
      <c r="A6484" t="s">
        <v>182</v>
      </c>
      <c r="B6484" t="s">
        <v>9</v>
      </c>
      <c r="C6484" s="1">
        <v>44223</v>
      </c>
      <c r="D6484" s="1">
        <v>44404</v>
      </c>
      <c r="E6484" s="24">
        <v>181</v>
      </c>
      <c r="F6484">
        <v>0.5</v>
      </c>
      <c r="G6484">
        <v>1.9</v>
      </c>
      <c r="H6484">
        <v>0.7</v>
      </c>
      <c r="I6484" t="s">
        <v>21</v>
      </c>
      <c r="J6484">
        <v>569</v>
      </c>
      <c r="K6484">
        <v>193</v>
      </c>
      <c r="L6484">
        <v>160</v>
      </c>
      <c r="M6484" t="s">
        <v>183</v>
      </c>
      <c r="N6484" t="s">
        <v>28</v>
      </c>
      <c r="O6484" t="s">
        <v>184</v>
      </c>
      <c r="P6484">
        <f t="shared" si="303"/>
        <v>2.2130000000000001</v>
      </c>
      <c r="Q6484">
        <f t="shared" si="304"/>
        <v>-0.31300000000000017</v>
      </c>
      <c r="R6484">
        <f t="shared" si="305"/>
        <v>1.20625</v>
      </c>
    </row>
    <row r="6485" spans="1:18" x14ac:dyDescent="0.25">
      <c r="A6485" t="s">
        <v>182</v>
      </c>
      <c r="B6485" t="s">
        <v>9</v>
      </c>
      <c r="C6485" s="1">
        <v>44223</v>
      </c>
      <c r="D6485" s="1">
        <v>44404</v>
      </c>
      <c r="E6485" s="24">
        <v>181</v>
      </c>
      <c r="F6485">
        <v>0.5</v>
      </c>
      <c r="G6485">
        <v>1.6</v>
      </c>
      <c r="H6485">
        <v>0.5</v>
      </c>
      <c r="I6485" t="s">
        <v>21</v>
      </c>
      <c r="J6485">
        <v>569</v>
      </c>
      <c r="K6485">
        <v>193</v>
      </c>
      <c r="L6485">
        <v>160</v>
      </c>
      <c r="M6485" t="s">
        <v>183</v>
      </c>
      <c r="N6485" t="s">
        <v>28</v>
      </c>
      <c r="O6485" t="s">
        <v>184</v>
      </c>
      <c r="P6485">
        <f t="shared" si="303"/>
        <v>2.2130000000000001</v>
      </c>
      <c r="Q6485">
        <f t="shared" si="304"/>
        <v>-0.61299999999999999</v>
      </c>
      <c r="R6485">
        <f t="shared" si="305"/>
        <v>1.20625</v>
      </c>
    </row>
    <row r="6486" spans="1:18" x14ac:dyDescent="0.25">
      <c r="A6486" t="s">
        <v>182</v>
      </c>
      <c r="B6486" t="s">
        <v>9</v>
      </c>
      <c r="C6486" s="1">
        <v>44223</v>
      </c>
      <c r="D6486" s="1">
        <v>44404</v>
      </c>
      <c r="E6486" s="24">
        <v>181</v>
      </c>
      <c r="F6486">
        <v>0.5</v>
      </c>
      <c r="G6486">
        <v>1.3</v>
      </c>
      <c r="H6486">
        <v>0.4</v>
      </c>
      <c r="I6486" t="s">
        <v>21</v>
      </c>
      <c r="J6486">
        <v>569</v>
      </c>
      <c r="K6486">
        <v>193</v>
      </c>
      <c r="L6486">
        <v>160</v>
      </c>
      <c r="M6486" t="s">
        <v>183</v>
      </c>
      <c r="N6486" t="s">
        <v>28</v>
      </c>
      <c r="O6486" t="s">
        <v>184</v>
      </c>
      <c r="P6486">
        <f t="shared" si="303"/>
        <v>2.2130000000000001</v>
      </c>
      <c r="Q6486">
        <f t="shared" si="304"/>
        <v>-0.91300000000000003</v>
      </c>
      <c r="R6486">
        <f t="shared" si="305"/>
        <v>1.20625</v>
      </c>
    </row>
    <row r="6487" spans="1:18" x14ac:dyDescent="0.25">
      <c r="A6487" t="s">
        <v>182</v>
      </c>
      <c r="B6487" t="s">
        <v>9</v>
      </c>
      <c r="C6487" s="1">
        <v>44223</v>
      </c>
      <c r="D6487" s="1">
        <v>44404</v>
      </c>
      <c r="E6487" s="24">
        <v>181</v>
      </c>
      <c r="F6487">
        <v>0.5</v>
      </c>
      <c r="G6487">
        <v>1.7</v>
      </c>
      <c r="H6487">
        <v>0.5</v>
      </c>
      <c r="I6487" t="s">
        <v>21</v>
      </c>
      <c r="J6487">
        <v>569</v>
      </c>
      <c r="K6487">
        <v>193</v>
      </c>
      <c r="L6487">
        <v>160</v>
      </c>
      <c r="M6487" t="s">
        <v>183</v>
      </c>
      <c r="N6487" t="s">
        <v>28</v>
      </c>
      <c r="O6487" t="s">
        <v>184</v>
      </c>
      <c r="P6487">
        <f t="shared" si="303"/>
        <v>2.2130000000000001</v>
      </c>
      <c r="Q6487">
        <f t="shared" si="304"/>
        <v>-0.51300000000000012</v>
      </c>
      <c r="R6487">
        <f t="shared" si="305"/>
        <v>1.20625</v>
      </c>
    </row>
    <row r="6488" spans="1:18" x14ac:dyDescent="0.25">
      <c r="A6488" t="s">
        <v>182</v>
      </c>
      <c r="B6488" t="s">
        <v>9</v>
      </c>
      <c r="C6488" s="1">
        <v>44223</v>
      </c>
      <c r="D6488" s="1">
        <v>44404</v>
      </c>
      <c r="E6488" s="24">
        <v>181</v>
      </c>
      <c r="F6488">
        <v>0.5</v>
      </c>
      <c r="G6488">
        <v>1.2</v>
      </c>
      <c r="H6488">
        <v>0.3</v>
      </c>
      <c r="I6488" t="s">
        <v>21</v>
      </c>
      <c r="J6488">
        <v>569</v>
      </c>
      <c r="K6488">
        <v>193</v>
      </c>
      <c r="L6488">
        <v>160</v>
      </c>
      <c r="M6488" t="s">
        <v>183</v>
      </c>
      <c r="N6488" t="s">
        <v>28</v>
      </c>
      <c r="O6488" t="s">
        <v>184</v>
      </c>
      <c r="P6488">
        <f t="shared" si="303"/>
        <v>2.2130000000000001</v>
      </c>
      <c r="Q6488">
        <f t="shared" si="304"/>
        <v>-1.0130000000000001</v>
      </c>
      <c r="R6488">
        <f t="shared" si="305"/>
        <v>1.20625</v>
      </c>
    </row>
    <row r="6489" spans="1:18" x14ac:dyDescent="0.25">
      <c r="A6489" t="s">
        <v>182</v>
      </c>
      <c r="B6489" t="s">
        <v>9</v>
      </c>
      <c r="C6489" s="1">
        <v>44223</v>
      </c>
      <c r="D6489" s="1">
        <v>44404</v>
      </c>
      <c r="E6489" s="24">
        <v>181</v>
      </c>
      <c r="F6489">
        <v>0.5</v>
      </c>
      <c r="G6489">
        <v>1.3</v>
      </c>
      <c r="H6489">
        <v>0.4</v>
      </c>
      <c r="I6489" t="s">
        <v>21</v>
      </c>
      <c r="J6489">
        <v>569</v>
      </c>
      <c r="K6489">
        <v>193</v>
      </c>
      <c r="L6489">
        <v>160</v>
      </c>
      <c r="M6489" t="s">
        <v>183</v>
      </c>
      <c r="N6489" t="s">
        <v>28</v>
      </c>
      <c r="O6489" t="s">
        <v>184</v>
      </c>
      <c r="P6489">
        <f t="shared" si="303"/>
        <v>2.2130000000000001</v>
      </c>
      <c r="Q6489">
        <f t="shared" si="304"/>
        <v>-0.91300000000000003</v>
      </c>
      <c r="R6489">
        <f t="shared" si="305"/>
        <v>1.20625</v>
      </c>
    </row>
    <row r="6490" spans="1:18" x14ac:dyDescent="0.25">
      <c r="A6490" t="s">
        <v>182</v>
      </c>
      <c r="B6490" t="s">
        <v>9</v>
      </c>
      <c r="C6490" s="1">
        <v>44223</v>
      </c>
      <c r="D6490" s="1">
        <v>44404</v>
      </c>
      <c r="E6490" s="24">
        <v>181</v>
      </c>
      <c r="F6490">
        <v>0.5</v>
      </c>
      <c r="G6490">
        <v>1.5</v>
      </c>
      <c r="H6490">
        <v>0.5</v>
      </c>
      <c r="I6490" t="s">
        <v>21</v>
      </c>
      <c r="J6490">
        <v>569</v>
      </c>
      <c r="K6490">
        <v>193</v>
      </c>
      <c r="L6490">
        <v>160</v>
      </c>
      <c r="M6490" t="s">
        <v>183</v>
      </c>
      <c r="N6490" t="s">
        <v>28</v>
      </c>
      <c r="O6490" t="s">
        <v>184</v>
      </c>
      <c r="P6490">
        <f t="shared" si="303"/>
        <v>2.2130000000000001</v>
      </c>
      <c r="Q6490">
        <f t="shared" si="304"/>
        <v>-0.71300000000000008</v>
      </c>
      <c r="R6490">
        <f t="shared" si="305"/>
        <v>1.20625</v>
      </c>
    </row>
    <row r="6491" spans="1:18" x14ac:dyDescent="0.25">
      <c r="A6491" t="s">
        <v>182</v>
      </c>
      <c r="B6491" t="s">
        <v>9</v>
      </c>
      <c r="C6491" s="1">
        <v>44223</v>
      </c>
      <c r="D6491" s="1">
        <v>44404</v>
      </c>
      <c r="E6491" s="24">
        <v>181</v>
      </c>
      <c r="F6491">
        <v>0.5</v>
      </c>
      <c r="G6491">
        <v>1.3</v>
      </c>
      <c r="H6491">
        <v>0.4</v>
      </c>
      <c r="I6491" t="s">
        <v>21</v>
      </c>
      <c r="J6491">
        <v>569</v>
      </c>
      <c r="K6491">
        <v>193</v>
      </c>
      <c r="L6491">
        <v>160</v>
      </c>
      <c r="M6491" t="s">
        <v>183</v>
      </c>
      <c r="N6491" t="s">
        <v>28</v>
      </c>
      <c r="O6491" t="s">
        <v>184</v>
      </c>
      <c r="P6491">
        <f t="shared" si="303"/>
        <v>2.2130000000000001</v>
      </c>
      <c r="Q6491">
        <f t="shared" si="304"/>
        <v>-0.91300000000000003</v>
      </c>
      <c r="R6491">
        <f t="shared" si="305"/>
        <v>1.20625</v>
      </c>
    </row>
    <row r="6492" spans="1:18" x14ac:dyDescent="0.25">
      <c r="A6492" t="s">
        <v>182</v>
      </c>
      <c r="B6492" t="s">
        <v>9</v>
      </c>
      <c r="C6492" s="1">
        <v>44223</v>
      </c>
      <c r="D6492" s="1">
        <v>44404</v>
      </c>
      <c r="E6492" s="24">
        <v>181</v>
      </c>
      <c r="F6492">
        <v>0.5</v>
      </c>
      <c r="G6492">
        <v>1.8</v>
      </c>
      <c r="H6492">
        <v>0.6</v>
      </c>
      <c r="I6492" t="s">
        <v>21</v>
      </c>
      <c r="J6492">
        <v>569</v>
      </c>
      <c r="K6492">
        <v>193</v>
      </c>
      <c r="L6492">
        <v>160</v>
      </c>
      <c r="M6492" t="s">
        <v>183</v>
      </c>
      <c r="N6492" t="s">
        <v>28</v>
      </c>
      <c r="O6492" t="s">
        <v>184</v>
      </c>
      <c r="P6492">
        <f t="shared" si="303"/>
        <v>2.2130000000000001</v>
      </c>
      <c r="Q6492">
        <f t="shared" si="304"/>
        <v>-0.41300000000000003</v>
      </c>
      <c r="R6492">
        <f t="shared" si="305"/>
        <v>1.20625</v>
      </c>
    </row>
    <row r="6493" spans="1:18" x14ac:dyDescent="0.25">
      <c r="A6493" t="s">
        <v>182</v>
      </c>
      <c r="B6493" t="s">
        <v>9</v>
      </c>
      <c r="C6493" s="1">
        <v>44223</v>
      </c>
      <c r="D6493" s="1">
        <v>44404</v>
      </c>
      <c r="E6493" s="24">
        <v>181</v>
      </c>
      <c r="F6493">
        <v>0.5</v>
      </c>
      <c r="G6493">
        <v>1.3</v>
      </c>
      <c r="H6493">
        <v>0.4</v>
      </c>
      <c r="I6493" t="s">
        <v>21</v>
      </c>
      <c r="J6493">
        <v>569</v>
      </c>
      <c r="K6493">
        <v>193</v>
      </c>
      <c r="L6493">
        <v>160</v>
      </c>
      <c r="M6493" t="s">
        <v>183</v>
      </c>
      <c r="N6493" t="s">
        <v>28</v>
      </c>
      <c r="O6493" t="s">
        <v>184</v>
      </c>
      <c r="P6493">
        <f t="shared" si="303"/>
        <v>2.2130000000000001</v>
      </c>
      <c r="Q6493">
        <f t="shared" si="304"/>
        <v>-0.91300000000000003</v>
      </c>
      <c r="R6493">
        <f t="shared" si="305"/>
        <v>1.20625</v>
      </c>
    </row>
    <row r="6494" spans="1:18" x14ac:dyDescent="0.25">
      <c r="A6494" t="s">
        <v>182</v>
      </c>
      <c r="B6494" t="s">
        <v>9</v>
      </c>
      <c r="C6494" s="1">
        <v>44223</v>
      </c>
      <c r="D6494" s="1">
        <v>44404</v>
      </c>
      <c r="E6494" s="24">
        <v>181</v>
      </c>
      <c r="F6494">
        <v>0.5</v>
      </c>
      <c r="G6494">
        <v>1.3</v>
      </c>
      <c r="H6494">
        <v>0.4</v>
      </c>
      <c r="I6494" t="s">
        <v>21</v>
      </c>
      <c r="J6494">
        <v>569</v>
      </c>
      <c r="K6494">
        <v>193</v>
      </c>
      <c r="L6494">
        <v>160</v>
      </c>
      <c r="M6494" t="s">
        <v>183</v>
      </c>
      <c r="N6494" t="s">
        <v>28</v>
      </c>
      <c r="O6494" t="s">
        <v>184</v>
      </c>
      <c r="P6494">
        <f t="shared" si="303"/>
        <v>2.2130000000000001</v>
      </c>
      <c r="Q6494">
        <f t="shared" si="304"/>
        <v>-0.91300000000000003</v>
      </c>
      <c r="R6494">
        <f t="shared" si="305"/>
        <v>1.20625</v>
      </c>
    </row>
    <row r="6495" spans="1:18" x14ac:dyDescent="0.25">
      <c r="A6495" t="s">
        <v>182</v>
      </c>
      <c r="B6495" t="s">
        <v>9</v>
      </c>
      <c r="C6495" s="1">
        <v>44223</v>
      </c>
      <c r="D6495" s="1">
        <v>44404</v>
      </c>
      <c r="E6495" s="24">
        <v>181</v>
      </c>
      <c r="F6495">
        <v>0.5</v>
      </c>
      <c r="G6495">
        <v>1.5</v>
      </c>
      <c r="H6495">
        <v>0.5</v>
      </c>
      <c r="I6495" t="s">
        <v>21</v>
      </c>
      <c r="J6495">
        <v>569</v>
      </c>
      <c r="K6495">
        <v>193</v>
      </c>
      <c r="L6495">
        <v>160</v>
      </c>
      <c r="M6495" t="s">
        <v>183</v>
      </c>
      <c r="N6495" t="s">
        <v>28</v>
      </c>
      <c r="O6495" t="s">
        <v>184</v>
      </c>
      <c r="P6495">
        <f t="shared" si="303"/>
        <v>2.2130000000000001</v>
      </c>
      <c r="Q6495">
        <f t="shared" si="304"/>
        <v>-0.71300000000000008</v>
      </c>
      <c r="R6495">
        <f t="shared" si="305"/>
        <v>1.20625</v>
      </c>
    </row>
    <row r="6496" spans="1:18" x14ac:dyDescent="0.25">
      <c r="A6496" t="s">
        <v>182</v>
      </c>
      <c r="B6496" t="s">
        <v>9</v>
      </c>
      <c r="C6496" s="1">
        <v>44223</v>
      </c>
      <c r="D6496" s="1">
        <v>44404</v>
      </c>
      <c r="E6496" s="24">
        <v>181</v>
      </c>
      <c r="F6496">
        <v>0.5</v>
      </c>
      <c r="G6496">
        <v>2</v>
      </c>
      <c r="H6496">
        <v>0.6</v>
      </c>
      <c r="I6496" t="s">
        <v>21</v>
      </c>
      <c r="J6496">
        <v>569</v>
      </c>
      <c r="K6496">
        <v>193</v>
      </c>
      <c r="L6496">
        <v>160</v>
      </c>
      <c r="M6496" t="s">
        <v>183</v>
      </c>
      <c r="N6496" t="s">
        <v>28</v>
      </c>
      <c r="O6496" t="s">
        <v>184</v>
      </c>
      <c r="P6496">
        <f t="shared" si="303"/>
        <v>2.2130000000000001</v>
      </c>
      <c r="Q6496">
        <f t="shared" si="304"/>
        <v>-0.21300000000000008</v>
      </c>
      <c r="R6496">
        <f t="shared" si="305"/>
        <v>1.20625</v>
      </c>
    </row>
    <row r="6497" spans="1:18" x14ac:dyDescent="0.25">
      <c r="A6497" t="s">
        <v>182</v>
      </c>
      <c r="B6497" t="s">
        <v>9</v>
      </c>
      <c r="C6497" s="1">
        <v>44223</v>
      </c>
      <c r="D6497" s="1">
        <v>44404</v>
      </c>
      <c r="E6497" s="24">
        <v>181</v>
      </c>
      <c r="F6497">
        <v>0.5</v>
      </c>
      <c r="G6497">
        <v>1.5</v>
      </c>
      <c r="H6497">
        <v>0.5</v>
      </c>
      <c r="I6497" t="s">
        <v>21</v>
      </c>
      <c r="J6497">
        <v>569</v>
      </c>
      <c r="K6497">
        <v>193</v>
      </c>
      <c r="L6497">
        <v>160</v>
      </c>
      <c r="M6497" t="s">
        <v>183</v>
      </c>
      <c r="N6497" t="s">
        <v>28</v>
      </c>
      <c r="O6497" t="s">
        <v>184</v>
      </c>
      <c r="P6497">
        <f t="shared" si="303"/>
        <v>2.2130000000000001</v>
      </c>
      <c r="Q6497">
        <f t="shared" si="304"/>
        <v>-0.71300000000000008</v>
      </c>
      <c r="R6497">
        <f t="shared" si="305"/>
        <v>1.20625</v>
      </c>
    </row>
    <row r="6498" spans="1:18" x14ac:dyDescent="0.25">
      <c r="A6498" t="s">
        <v>182</v>
      </c>
      <c r="B6498" t="s">
        <v>9</v>
      </c>
      <c r="C6498" s="1">
        <v>44223</v>
      </c>
      <c r="D6498" s="1">
        <v>44404</v>
      </c>
      <c r="E6498" s="24">
        <v>181</v>
      </c>
      <c r="F6498">
        <v>0.5</v>
      </c>
      <c r="G6498">
        <v>1.3</v>
      </c>
      <c r="H6498">
        <v>0.4</v>
      </c>
      <c r="I6498" t="s">
        <v>21</v>
      </c>
      <c r="J6498">
        <v>569</v>
      </c>
      <c r="K6498">
        <v>193</v>
      </c>
      <c r="L6498">
        <v>160</v>
      </c>
      <c r="M6498" t="s">
        <v>183</v>
      </c>
      <c r="N6498" t="s">
        <v>28</v>
      </c>
      <c r="O6498" t="s">
        <v>184</v>
      </c>
      <c r="P6498">
        <f t="shared" si="303"/>
        <v>2.2130000000000001</v>
      </c>
      <c r="Q6498">
        <f t="shared" si="304"/>
        <v>-0.91300000000000003</v>
      </c>
      <c r="R6498">
        <f t="shared" si="305"/>
        <v>1.20625</v>
      </c>
    </row>
    <row r="6499" spans="1:18" x14ac:dyDescent="0.25">
      <c r="A6499" t="s">
        <v>182</v>
      </c>
      <c r="B6499" t="s">
        <v>9</v>
      </c>
      <c r="C6499" s="1">
        <v>44223</v>
      </c>
      <c r="D6499" s="1">
        <v>44404</v>
      </c>
      <c r="E6499" s="24">
        <v>181</v>
      </c>
      <c r="F6499">
        <v>0.5</v>
      </c>
      <c r="G6499">
        <v>1.7</v>
      </c>
      <c r="H6499">
        <v>0.6</v>
      </c>
      <c r="I6499" t="s">
        <v>21</v>
      </c>
      <c r="J6499">
        <v>569</v>
      </c>
      <c r="K6499">
        <v>193</v>
      </c>
      <c r="L6499">
        <v>160</v>
      </c>
      <c r="M6499" t="s">
        <v>183</v>
      </c>
      <c r="N6499" t="s">
        <v>28</v>
      </c>
      <c r="O6499" t="s">
        <v>184</v>
      </c>
      <c r="P6499">
        <f t="shared" si="303"/>
        <v>2.2130000000000001</v>
      </c>
      <c r="Q6499">
        <f t="shared" si="304"/>
        <v>-0.51300000000000012</v>
      </c>
      <c r="R6499">
        <f t="shared" si="305"/>
        <v>1.20625</v>
      </c>
    </row>
    <row r="6500" spans="1:18" x14ac:dyDescent="0.25">
      <c r="A6500" t="s">
        <v>182</v>
      </c>
      <c r="B6500" t="s">
        <v>9</v>
      </c>
      <c r="C6500" s="1">
        <v>44223</v>
      </c>
      <c r="D6500" s="1">
        <v>44404</v>
      </c>
      <c r="E6500" s="24">
        <v>181</v>
      </c>
      <c r="F6500">
        <v>0.5</v>
      </c>
      <c r="G6500">
        <v>1.4</v>
      </c>
      <c r="H6500">
        <v>0.4</v>
      </c>
      <c r="I6500" t="s">
        <v>21</v>
      </c>
      <c r="J6500">
        <v>569</v>
      </c>
      <c r="K6500">
        <v>193</v>
      </c>
      <c r="L6500">
        <v>160</v>
      </c>
      <c r="M6500" t="s">
        <v>183</v>
      </c>
      <c r="N6500" t="s">
        <v>28</v>
      </c>
      <c r="O6500" t="s">
        <v>184</v>
      </c>
      <c r="P6500">
        <f t="shared" si="303"/>
        <v>2.2130000000000001</v>
      </c>
      <c r="Q6500">
        <f t="shared" si="304"/>
        <v>-0.81300000000000017</v>
      </c>
      <c r="R6500">
        <f t="shared" si="305"/>
        <v>1.20625</v>
      </c>
    </row>
    <row r="6501" spans="1:18" x14ac:dyDescent="0.25">
      <c r="A6501" t="s">
        <v>182</v>
      </c>
      <c r="B6501" t="s">
        <v>9</v>
      </c>
      <c r="C6501" s="1">
        <v>44223</v>
      </c>
      <c r="D6501" s="1">
        <v>44404</v>
      </c>
      <c r="E6501" s="24">
        <v>181</v>
      </c>
      <c r="F6501">
        <v>0.5</v>
      </c>
      <c r="G6501">
        <v>1.7</v>
      </c>
      <c r="H6501">
        <v>0.5</v>
      </c>
      <c r="I6501" t="s">
        <v>21</v>
      </c>
      <c r="J6501">
        <v>569</v>
      </c>
      <c r="K6501">
        <v>193</v>
      </c>
      <c r="L6501">
        <v>160</v>
      </c>
      <c r="M6501" t="s">
        <v>183</v>
      </c>
      <c r="N6501" t="s">
        <v>28</v>
      </c>
      <c r="O6501" t="s">
        <v>184</v>
      </c>
      <c r="P6501">
        <f t="shared" si="303"/>
        <v>2.2130000000000001</v>
      </c>
      <c r="Q6501">
        <f t="shared" si="304"/>
        <v>-0.51300000000000012</v>
      </c>
      <c r="R6501">
        <f t="shared" si="305"/>
        <v>1.20625</v>
      </c>
    </row>
    <row r="6502" spans="1:18" x14ac:dyDescent="0.25">
      <c r="A6502" t="s">
        <v>182</v>
      </c>
      <c r="B6502" t="s">
        <v>9</v>
      </c>
      <c r="C6502" s="1">
        <v>44223</v>
      </c>
      <c r="D6502" s="1">
        <v>44404</v>
      </c>
      <c r="E6502" s="24">
        <v>181</v>
      </c>
      <c r="F6502">
        <v>0.5</v>
      </c>
      <c r="G6502">
        <v>1.4</v>
      </c>
      <c r="H6502">
        <v>0.5</v>
      </c>
      <c r="I6502" t="s">
        <v>21</v>
      </c>
      <c r="J6502">
        <v>569</v>
      </c>
      <c r="K6502">
        <v>193</v>
      </c>
      <c r="L6502">
        <v>160</v>
      </c>
      <c r="M6502" t="s">
        <v>183</v>
      </c>
      <c r="N6502" t="s">
        <v>28</v>
      </c>
      <c r="O6502" t="s">
        <v>184</v>
      </c>
      <c r="P6502">
        <f t="shared" si="303"/>
        <v>2.2130000000000001</v>
      </c>
      <c r="Q6502">
        <f t="shared" si="304"/>
        <v>-0.81300000000000017</v>
      </c>
      <c r="R6502">
        <f t="shared" si="305"/>
        <v>1.20625</v>
      </c>
    </row>
    <row r="6503" spans="1:18" x14ac:dyDescent="0.25">
      <c r="A6503" t="s">
        <v>182</v>
      </c>
      <c r="B6503" t="s">
        <v>9</v>
      </c>
      <c r="C6503" s="1">
        <v>44223</v>
      </c>
      <c r="D6503" s="1">
        <v>44404</v>
      </c>
      <c r="E6503" s="24">
        <v>181</v>
      </c>
      <c r="F6503">
        <v>0.5</v>
      </c>
      <c r="G6503">
        <v>1.4</v>
      </c>
      <c r="H6503">
        <v>0.4</v>
      </c>
      <c r="I6503" t="s">
        <v>21</v>
      </c>
      <c r="J6503">
        <v>569</v>
      </c>
      <c r="K6503">
        <v>193</v>
      </c>
      <c r="L6503">
        <v>160</v>
      </c>
      <c r="M6503" t="s">
        <v>183</v>
      </c>
      <c r="N6503" t="s">
        <v>28</v>
      </c>
      <c r="O6503" t="s">
        <v>184</v>
      </c>
      <c r="P6503">
        <f t="shared" si="303"/>
        <v>2.2130000000000001</v>
      </c>
      <c r="Q6503">
        <f t="shared" si="304"/>
        <v>-0.81300000000000017</v>
      </c>
      <c r="R6503">
        <f t="shared" si="305"/>
        <v>1.20625</v>
      </c>
    </row>
    <row r="6504" spans="1:18" x14ac:dyDescent="0.25">
      <c r="A6504" t="s">
        <v>182</v>
      </c>
      <c r="B6504" t="s">
        <v>9</v>
      </c>
      <c r="C6504" s="1">
        <v>44223</v>
      </c>
      <c r="D6504" s="1">
        <v>44404</v>
      </c>
      <c r="E6504" s="24">
        <v>181</v>
      </c>
      <c r="F6504">
        <v>0.5</v>
      </c>
      <c r="G6504">
        <v>1.5</v>
      </c>
      <c r="H6504">
        <v>0.4</v>
      </c>
      <c r="I6504" t="s">
        <v>21</v>
      </c>
      <c r="J6504">
        <v>569</v>
      </c>
      <c r="K6504">
        <v>193</v>
      </c>
      <c r="L6504">
        <v>160</v>
      </c>
      <c r="M6504" t="s">
        <v>183</v>
      </c>
      <c r="N6504" t="s">
        <v>28</v>
      </c>
      <c r="O6504" t="s">
        <v>184</v>
      </c>
      <c r="P6504">
        <f t="shared" si="303"/>
        <v>2.2130000000000001</v>
      </c>
      <c r="Q6504">
        <f t="shared" si="304"/>
        <v>-0.71300000000000008</v>
      </c>
      <c r="R6504">
        <f t="shared" si="305"/>
        <v>1.20625</v>
      </c>
    </row>
    <row r="6505" spans="1:18" x14ac:dyDescent="0.25">
      <c r="A6505" t="s">
        <v>182</v>
      </c>
      <c r="B6505" t="s">
        <v>9</v>
      </c>
      <c r="C6505" s="1">
        <v>44223</v>
      </c>
      <c r="D6505" s="1">
        <v>44404</v>
      </c>
      <c r="E6505" s="24">
        <v>181</v>
      </c>
      <c r="F6505">
        <v>0.5</v>
      </c>
      <c r="G6505">
        <v>1.2</v>
      </c>
      <c r="H6505">
        <v>0.3</v>
      </c>
      <c r="I6505" t="s">
        <v>21</v>
      </c>
      <c r="J6505">
        <v>569</v>
      </c>
      <c r="K6505">
        <v>193</v>
      </c>
      <c r="L6505">
        <v>160</v>
      </c>
      <c r="M6505" t="s">
        <v>183</v>
      </c>
      <c r="N6505" t="s">
        <v>28</v>
      </c>
      <c r="O6505" t="s">
        <v>184</v>
      </c>
      <c r="P6505">
        <f t="shared" si="303"/>
        <v>2.2130000000000001</v>
      </c>
      <c r="Q6505">
        <f t="shared" si="304"/>
        <v>-1.0130000000000001</v>
      </c>
      <c r="R6505">
        <f t="shared" si="305"/>
        <v>1.20625</v>
      </c>
    </row>
    <row r="6506" spans="1:18" x14ac:dyDescent="0.25">
      <c r="A6506" t="s">
        <v>182</v>
      </c>
      <c r="B6506" t="s">
        <v>9</v>
      </c>
      <c r="C6506" s="1">
        <v>44223</v>
      </c>
      <c r="D6506" s="1">
        <v>44404</v>
      </c>
      <c r="E6506" s="24">
        <v>181</v>
      </c>
      <c r="F6506">
        <v>0.5</v>
      </c>
      <c r="G6506">
        <v>1.6</v>
      </c>
      <c r="H6506">
        <v>0.5</v>
      </c>
      <c r="I6506" t="s">
        <v>21</v>
      </c>
      <c r="J6506">
        <v>569</v>
      </c>
      <c r="K6506">
        <v>193</v>
      </c>
      <c r="L6506">
        <v>160</v>
      </c>
      <c r="M6506" t="s">
        <v>183</v>
      </c>
      <c r="N6506" t="s">
        <v>28</v>
      </c>
      <c r="O6506" t="s">
        <v>184</v>
      </c>
      <c r="P6506">
        <f t="shared" si="303"/>
        <v>2.2130000000000001</v>
      </c>
      <c r="Q6506">
        <f t="shared" si="304"/>
        <v>-0.61299999999999999</v>
      </c>
      <c r="R6506">
        <f t="shared" si="305"/>
        <v>1.20625</v>
      </c>
    </row>
    <row r="6507" spans="1:18" x14ac:dyDescent="0.25">
      <c r="A6507" t="s">
        <v>182</v>
      </c>
      <c r="B6507" t="s">
        <v>9</v>
      </c>
      <c r="C6507" s="1">
        <v>44223</v>
      </c>
      <c r="D6507" s="1">
        <v>44404</v>
      </c>
      <c r="E6507" s="24">
        <v>181</v>
      </c>
      <c r="F6507">
        <v>0.5</v>
      </c>
      <c r="G6507">
        <v>1.7</v>
      </c>
      <c r="H6507">
        <v>0.6</v>
      </c>
      <c r="I6507" t="s">
        <v>21</v>
      </c>
      <c r="J6507">
        <v>569</v>
      </c>
      <c r="K6507">
        <v>193</v>
      </c>
      <c r="L6507">
        <v>160</v>
      </c>
      <c r="M6507" t="s">
        <v>183</v>
      </c>
      <c r="N6507" t="s">
        <v>28</v>
      </c>
      <c r="O6507" t="s">
        <v>184</v>
      </c>
      <c r="P6507">
        <f t="shared" si="303"/>
        <v>2.2130000000000001</v>
      </c>
      <c r="Q6507">
        <f t="shared" si="304"/>
        <v>-0.51300000000000012</v>
      </c>
      <c r="R6507">
        <f t="shared" si="305"/>
        <v>1.20625</v>
      </c>
    </row>
    <row r="6508" spans="1:18" x14ac:dyDescent="0.25">
      <c r="A6508" t="s">
        <v>182</v>
      </c>
      <c r="B6508" t="s">
        <v>9</v>
      </c>
      <c r="C6508" s="1">
        <v>44223</v>
      </c>
      <c r="D6508" s="1">
        <v>44404</v>
      </c>
      <c r="E6508" s="24">
        <v>181</v>
      </c>
      <c r="F6508">
        <v>0.5</v>
      </c>
      <c r="G6508">
        <v>1.7</v>
      </c>
      <c r="H6508">
        <v>0.6</v>
      </c>
      <c r="I6508" t="s">
        <v>21</v>
      </c>
      <c r="J6508">
        <v>569</v>
      </c>
      <c r="K6508">
        <v>193</v>
      </c>
      <c r="L6508">
        <v>160</v>
      </c>
      <c r="M6508" t="s">
        <v>183</v>
      </c>
      <c r="N6508" t="s">
        <v>28</v>
      </c>
      <c r="O6508" t="s">
        <v>184</v>
      </c>
      <c r="P6508">
        <f t="shared" si="303"/>
        <v>2.2130000000000001</v>
      </c>
      <c r="Q6508">
        <f t="shared" si="304"/>
        <v>-0.51300000000000012</v>
      </c>
      <c r="R6508">
        <f t="shared" si="305"/>
        <v>1.20625</v>
      </c>
    </row>
    <row r="6509" spans="1:18" x14ac:dyDescent="0.25">
      <c r="A6509" t="s">
        <v>182</v>
      </c>
      <c r="B6509" t="s">
        <v>9</v>
      </c>
      <c r="C6509" s="1">
        <v>44223</v>
      </c>
      <c r="D6509" s="1">
        <v>44404</v>
      </c>
      <c r="E6509" s="24">
        <v>181</v>
      </c>
      <c r="F6509">
        <v>0.5</v>
      </c>
      <c r="G6509">
        <v>1.4</v>
      </c>
      <c r="H6509">
        <v>0.5</v>
      </c>
      <c r="I6509" t="s">
        <v>21</v>
      </c>
      <c r="J6509">
        <v>569</v>
      </c>
      <c r="K6509">
        <v>193</v>
      </c>
      <c r="L6509">
        <v>160</v>
      </c>
      <c r="M6509" t="s">
        <v>183</v>
      </c>
      <c r="N6509" t="s">
        <v>28</v>
      </c>
      <c r="O6509" t="s">
        <v>184</v>
      </c>
      <c r="P6509">
        <f t="shared" si="303"/>
        <v>2.2130000000000001</v>
      </c>
      <c r="Q6509">
        <f t="shared" si="304"/>
        <v>-0.81300000000000017</v>
      </c>
      <c r="R6509">
        <f t="shared" si="305"/>
        <v>1.20625</v>
      </c>
    </row>
    <row r="6510" spans="1:18" x14ac:dyDescent="0.25">
      <c r="A6510" t="s">
        <v>182</v>
      </c>
      <c r="B6510" t="s">
        <v>9</v>
      </c>
      <c r="C6510" s="1">
        <v>44223</v>
      </c>
      <c r="D6510" s="1">
        <v>44404</v>
      </c>
      <c r="E6510" s="24">
        <v>181</v>
      </c>
      <c r="F6510">
        <v>0.5</v>
      </c>
      <c r="G6510">
        <v>1.6</v>
      </c>
      <c r="H6510">
        <v>0.5</v>
      </c>
      <c r="I6510" t="s">
        <v>21</v>
      </c>
      <c r="J6510">
        <v>569</v>
      </c>
      <c r="K6510">
        <v>193</v>
      </c>
      <c r="L6510">
        <v>160</v>
      </c>
      <c r="M6510" t="s">
        <v>183</v>
      </c>
      <c r="N6510" t="s">
        <v>28</v>
      </c>
      <c r="O6510" t="s">
        <v>184</v>
      </c>
      <c r="P6510">
        <f t="shared" si="303"/>
        <v>2.2130000000000001</v>
      </c>
      <c r="Q6510">
        <f t="shared" si="304"/>
        <v>-0.61299999999999999</v>
      </c>
      <c r="R6510">
        <f t="shared" si="305"/>
        <v>1.20625</v>
      </c>
    </row>
    <row r="6511" spans="1:18" x14ac:dyDescent="0.25">
      <c r="A6511" t="s">
        <v>182</v>
      </c>
      <c r="B6511" t="s">
        <v>9</v>
      </c>
      <c r="C6511" s="1">
        <v>44223</v>
      </c>
      <c r="D6511" s="1">
        <v>44404</v>
      </c>
      <c r="E6511" s="24">
        <v>181</v>
      </c>
      <c r="F6511">
        <v>0.5</v>
      </c>
      <c r="G6511">
        <v>1.8</v>
      </c>
      <c r="H6511">
        <v>0.6</v>
      </c>
      <c r="I6511" t="s">
        <v>21</v>
      </c>
      <c r="J6511">
        <v>569</v>
      </c>
      <c r="K6511">
        <v>193</v>
      </c>
      <c r="L6511">
        <v>160</v>
      </c>
      <c r="M6511" t="s">
        <v>183</v>
      </c>
      <c r="N6511" t="s">
        <v>28</v>
      </c>
      <c r="O6511" t="s">
        <v>184</v>
      </c>
      <c r="P6511">
        <f t="shared" si="303"/>
        <v>2.2130000000000001</v>
      </c>
      <c r="Q6511">
        <f t="shared" si="304"/>
        <v>-0.41300000000000003</v>
      </c>
      <c r="R6511">
        <f t="shared" si="305"/>
        <v>1.20625</v>
      </c>
    </row>
    <row r="6512" spans="1:18" x14ac:dyDescent="0.25">
      <c r="A6512" t="s">
        <v>182</v>
      </c>
      <c r="B6512" t="s">
        <v>9</v>
      </c>
      <c r="C6512" s="1">
        <v>44223</v>
      </c>
      <c r="D6512" s="1">
        <v>44404</v>
      </c>
      <c r="E6512" s="24">
        <v>181</v>
      </c>
      <c r="F6512">
        <v>0.5</v>
      </c>
      <c r="G6512">
        <v>1.7</v>
      </c>
      <c r="H6512">
        <v>0.6</v>
      </c>
      <c r="I6512" t="s">
        <v>21</v>
      </c>
      <c r="J6512">
        <v>569</v>
      </c>
      <c r="K6512">
        <v>193</v>
      </c>
      <c r="L6512">
        <v>160</v>
      </c>
      <c r="M6512" t="s">
        <v>183</v>
      </c>
      <c r="N6512" t="s">
        <v>28</v>
      </c>
      <c r="O6512" t="s">
        <v>184</v>
      </c>
      <c r="P6512">
        <f t="shared" si="303"/>
        <v>2.2130000000000001</v>
      </c>
      <c r="Q6512">
        <f t="shared" si="304"/>
        <v>-0.51300000000000012</v>
      </c>
      <c r="R6512">
        <f t="shared" si="305"/>
        <v>1.20625</v>
      </c>
    </row>
    <row r="6513" spans="1:18" x14ac:dyDescent="0.25">
      <c r="A6513" t="s">
        <v>182</v>
      </c>
      <c r="B6513" t="s">
        <v>9</v>
      </c>
      <c r="C6513" s="1">
        <v>44223</v>
      </c>
      <c r="D6513" s="1">
        <v>44404</v>
      </c>
      <c r="E6513" s="24">
        <v>181</v>
      </c>
      <c r="F6513">
        <v>0.5</v>
      </c>
      <c r="G6513">
        <v>1.3</v>
      </c>
      <c r="H6513">
        <v>0.4</v>
      </c>
      <c r="I6513" t="s">
        <v>21</v>
      </c>
      <c r="J6513">
        <v>569</v>
      </c>
      <c r="K6513">
        <v>193</v>
      </c>
      <c r="L6513">
        <v>160</v>
      </c>
      <c r="M6513" t="s">
        <v>183</v>
      </c>
      <c r="N6513" t="s">
        <v>28</v>
      </c>
      <c r="O6513" t="s">
        <v>184</v>
      </c>
      <c r="P6513">
        <f t="shared" si="303"/>
        <v>2.2130000000000001</v>
      </c>
      <c r="Q6513">
        <f t="shared" si="304"/>
        <v>-0.91300000000000003</v>
      </c>
      <c r="R6513">
        <f t="shared" si="305"/>
        <v>1.20625</v>
      </c>
    </row>
    <row r="6514" spans="1:18" x14ac:dyDescent="0.25">
      <c r="A6514" t="s">
        <v>182</v>
      </c>
      <c r="B6514" t="s">
        <v>9</v>
      </c>
      <c r="C6514" s="1">
        <v>44223</v>
      </c>
      <c r="D6514" s="1">
        <v>44404</v>
      </c>
      <c r="E6514" s="24">
        <v>181</v>
      </c>
      <c r="F6514">
        <v>0.5</v>
      </c>
      <c r="G6514">
        <v>1.5</v>
      </c>
      <c r="H6514">
        <v>0.4</v>
      </c>
      <c r="I6514" t="s">
        <v>21</v>
      </c>
      <c r="J6514">
        <v>569</v>
      </c>
      <c r="K6514">
        <v>193</v>
      </c>
      <c r="L6514">
        <v>160</v>
      </c>
      <c r="M6514" t="s">
        <v>183</v>
      </c>
      <c r="N6514" t="s">
        <v>28</v>
      </c>
      <c r="O6514" t="s">
        <v>184</v>
      </c>
      <c r="P6514">
        <f t="shared" si="303"/>
        <v>2.2130000000000001</v>
      </c>
      <c r="Q6514">
        <f t="shared" si="304"/>
        <v>-0.71300000000000008</v>
      </c>
      <c r="R6514">
        <f t="shared" si="305"/>
        <v>1.20625</v>
      </c>
    </row>
    <row r="6515" spans="1:18" x14ac:dyDescent="0.25">
      <c r="A6515" t="s">
        <v>182</v>
      </c>
      <c r="B6515" t="s">
        <v>9</v>
      </c>
      <c r="C6515" s="1">
        <v>44223</v>
      </c>
      <c r="D6515" s="1">
        <v>44404</v>
      </c>
      <c r="E6515" s="24">
        <v>181</v>
      </c>
      <c r="F6515">
        <v>0.5</v>
      </c>
      <c r="G6515">
        <v>1.2</v>
      </c>
      <c r="H6515">
        <v>0.3</v>
      </c>
      <c r="I6515" t="s">
        <v>21</v>
      </c>
      <c r="J6515">
        <v>569</v>
      </c>
      <c r="K6515">
        <v>193</v>
      </c>
      <c r="L6515">
        <v>160</v>
      </c>
      <c r="M6515" t="s">
        <v>183</v>
      </c>
      <c r="N6515" t="s">
        <v>28</v>
      </c>
      <c r="O6515" t="s">
        <v>184</v>
      </c>
      <c r="P6515">
        <f t="shared" si="303"/>
        <v>2.2130000000000001</v>
      </c>
      <c r="Q6515">
        <f t="shared" si="304"/>
        <v>-1.0130000000000001</v>
      </c>
      <c r="R6515">
        <f t="shared" si="305"/>
        <v>1.20625</v>
      </c>
    </row>
    <row r="6516" spans="1:18" x14ac:dyDescent="0.25">
      <c r="A6516" t="s">
        <v>185</v>
      </c>
      <c r="B6516" t="s">
        <v>9</v>
      </c>
      <c r="C6516" s="1">
        <v>44226</v>
      </c>
      <c r="D6516" s="1">
        <v>44407</v>
      </c>
      <c r="E6516" s="24">
        <v>181</v>
      </c>
      <c r="F6516">
        <v>0.5</v>
      </c>
      <c r="G6516">
        <v>2.4</v>
      </c>
      <c r="H6516">
        <v>0.8</v>
      </c>
      <c r="I6516" t="s">
        <v>21</v>
      </c>
      <c r="J6516">
        <v>413</v>
      </c>
      <c r="K6516">
        <v>68</v>
      </c>
      <c r="L6516">
        <v>160</v>
      </c>
      <c r="M6516" t="s">
        <v>186</v>
      </c>
      <c r="N6516" t="s">
        <v>29</v>
      </c>
      <c r="O6516" t="s">
        <v>166</v>
      </c>
      <c r="P6516">
        <f t="shared" si="303"/>
        <v>2.2130000000000001</v>
      </c>
      <c r="Q6516">
        <f t="shared" si="304"/>
        <v>0.18699999999999983</v>
      </c>
      <c r="R6516">
        <f t="shared" si="305"/>
        <v>0.42499999999999999</v>
      </c>
    </row>
    <row r="6517" spans="1:18" x14ac:dyDescent="0.25">
      <c r="A6517" t="s">
        <v>185</v>
      </c>
      <c r="B6517" t="s">
        <v>9</v>
      </c>
      <c r="C6517" s="1">
        <v>44226</v>
      </c>
      <c r="D6517" s="1">
        <v>44407</v>
      </c>
      <c r="E6517" s="24">
        <v>181</v>
      </c>
      <c r="F6517">
        <v>0.5</v>
      </c>
      <c r="G6517">
        <v>2.7</v>
      </c>
      <c r="H6517">
        <v>1</v>
      </c>
      <c r="I6517" t="s">
        <v>21</v>
      </c>
      <c r="J6517">
        <v>413</v>
      </c>
      <c r="K6517">
        <v>68</v>
      </c>
      <c r="L6517">
        <v>160</v>
      </c>
      <c r="M6517" t="s">
        <v>186</v>
      </c>
      <c r="N6517" t="s">
        <v>29</v>
      </c>
      <c r="O6517" t="s">
        <v>166</v>
      </c>
      <c r="P6517">
        <f t="shared" si="303"/>
        <v>2.2130000000000001</v>
      </c>
      <c r="Q6517">
        <f t="shared" si="304"/>
        <v>0.4870000000000001</v>
      </c>
      <c r="R6517">
        <f t="shared" si="305"/>
        <v>0.42499999999999999</v>
      </c>
    </row>
    <row r="6518" spans="1:18" x14ac:dyDescent="0.25">
      <c r="A6518" t="s">
        <v>185</v>
      </c>
      <c r="B6518" t="s">
        <v>9</v>
      </c>
      <c r="C6518" s="1">
        <v>44226</v>
      </c>
      <c r="D6518" s="1">
        <v>44407</v>
      </c>
      <c r="E6518" s="24">
        <v>181</v>
      </c>
      <c r="F6518">
        <v>0.5</v>
      </c>
      <c r="G6518">
        <v>2.7</v>
      </c>
      <c r="H6518">
        <v>1</v>
      </c>
      <c r="I6518" t="s">
        <v>21</v>
      </c>
      <c r="J6518">
        <v>413</v>
      </c>
      <c r="K6518">
        <v>68</v>
      </c>
      <c r="L6518">
        <v>160</v>
      </c>
      <c r="M6518" t="s">
        <v>186</v>
      </c>
      <c r="N6518" t="s">
        <v>29</v>
      </c>
      <c r="O6518" t="s">
        <v>166</v>
      </c>
      <c r="P6518">
        <f t="shared" si="303"/>
        <v>2.2130000000000001</v>
      </c>
      <c r="Q6518">
        <f t="shared" si="304"/>
        <v>0.4870000000000001</v>
      </c>
      <c r="R6518">
        <f t="shared" si="305"/>
        <v>0.42499999999999999</v>
      </c>
    </row>
    <row r="6519" spans="1:18" x14ac:dyDescent="0.25">
      <c r="A6519" t="s">
        <v>185</v>
      </c>
      <c r="B6519" t="s">
        <v>9</v>
      </c>
      <c r="C6519" s="1">
        <v>44226</v>
      </c>
      <c r="D6519" s="1">
        <v>44407</v>
      </c>
      <c r="E6519" s="24">
        <v>181</v>
      </c>
      <c r="F6519">
        <v>0.5</v>
      </c>
      <c r="G6519">
        <v>2.7</v>
      </c>
      <c r="H6519">
        <v>1</v>
      </c>
      <c r="I6519" t="s">
        <v>21</v>
      </c>
      <c r="J6519">
        <v>413</v>
      </c>
      <c r="K6519">
        <v>68</v>
      </c>
      <c r="L6519">
        <v>160</v>
      </c>
      <c r="M6519" t="s">
        <v>186</v>
      </c>
      <c r="N6519" t="s">
        <v>29</v>
      </c>
      <c r="O6519" t="s">
        <v>166</v>
      </c>
      <c r="P6519">
        <f t="shared" si="303"/>
        <v>2.2130000000000001</v>
      </c>
      <c r="Q6519">
        <f t="shared" si="304"/>
        <v>0.4870000000000001</v>
      </c>
      <c r="R6519">
        <f t="shared" si="305"/>
        <v>0.42499999999999999</v>
      </c>
    </row>
    <row r="6520" spans="1:18" x14ac:dyDescent="0.25">
      <c r="A6520" t="s">
        <v>185</v>
      </c>
      <c r="B6520" t="s">
        <v>9</v>
      </c>
      <c r="C6520" s="1">
        <v>44226</v>
      </c>
      <c r="D6520" s="1">
        <v>44407</v>
      </c>
      <c r="E6520" s="24">
        <v>181</v>
      </c>
      <c r="F6520">
        <v>0.5</v>
      </c>
      <c r="G6520">
        <v>2.2000000000000002</v>
      </c>
      <c r="H6520">
        <v>0.9</v>
      </c>
      <c r="I6520" t="s">
        <v>21</v>
      </c>
      <c r="J6520">
        <v>413</v>
      </c>
      <c r="K6520">
        <v>68</v>
      </c>
      <c r="L6520">
        <v>160</v>
      </c>
      <c r="M6520" t="s">
        <v>186</v>
      </c>
      <c r="N6520" t="s">
        <v>29</v>
      </c>
      <c r="O6520" t="s">
        <v>166</v>
      </c>
      <c r="P6520">
        <f t="shared" si="303"/>
        <v>2.2130000000000001</v>
      </c>
      <c r="Q6520">
        <f t="shared" si="304"/>
        <v>-1.2999999999999901E-2</v>
      </c>
      <c r="R6520">
        <f t="shared" si="305"/>
        <v>0.42499999999999999</v>
      </c>
    </row>
    <row r="6521" spans="1:18" x14ac:dyDescent="0.25">
      <c r="A6521" t="s">
        <v>185</v>
      </c>
      <c r="B6521" t="s">
        <v>9</v>
      </c>
      <c r="C6521" s="1">
        <v>44226</v>
      </c>
      <c r="D6521" s="1">
        <v>44407</v>
      </c>
      <c r="E6521" s="24">
        <v>181</v>
      </c>
      <c r="F6521">
        <v>0.5</v>
      </c>
      <c r="G6521">
        <v>2.2999999999999998</v>
      </c>
      <c r="H6521">
        <v>0.8</v>
      </c>
      <c r="I6521" t="s">
        <v>21</v>
      </c>
      <c r="J6521">
        <v>413</v>
      </c>
      <c r="K6521">
        <v>68</v>
      </c>
      <c r="L6521">
        <v>160</v>
      </c>
      <c r="M6521" t="s">
        <v>186</v>
      </c>
      <c r="N6521" t="s">
        <v>29</v>
      </c>
      <c r="O6521" t="s">
        <v>166</v>
      </c>
      <c r="P6521">
        <f t="shared" si="303"/>
        <v>2.2130000000000001</v>
      </c>
      <c r="Q6521">
        <f t="shared" si="304"/>
        <v>8.6999999999999744E-2</v>
      </c>
      <c r="R6521">
        <f t="shared" si="305"/>
        <v>0.42499999999999999</v>
      </c>
    </row>
    <row r="6522" spans="1:18" x14ac:dyDescent="0.25">
      <c r="A6522" t="s">
        <v>185</v>
      </c>
      <c r="B6522" t="s">
        <v>9</v>
      </c>
      <c r="C6522" s="1">
        <v>44226</v>
      </c>
      <c r="D6522" s="1">
        <v>44407</v>
      </c>
      <c r="E6522" s="24">
        <v>181</v>
      </c>
      <c r="F6522">
        <v>0.5</v>
      </c>
      <c r="G6522">
        <v>2.6</v>
      </c>
      <c r="H6522">
        <v>0.9</v>
      </c>
      <c r="I6522" t="s">
        <v>21</v>
      </c>
      <c r="J6522">
        <v>413</v>
      </c>
      <c r="K6522">
        <v>68</v>
      </c>
      <c r="L6522">
        <v>160</v>
      </c>
      <c r="M6522" t="s">
        <v>186</v>
      </c>
      <c r="N6522" t="s">
        <v>29</v>
      </c>
      <c r="O6522" t="s">
        <v>166</v>
      </c>
      <c r="P6522">
        <f t="shared" si="303"/>
        <v>2.2130000000000001</v>
      </c>
      <c r="Q6522">
        <f t="shared" si="304"/>
        <v>0.38700000000000001</v>
      </c>
      <c r="R6522">
        <f t="shared" si="305"/>
        <v>0.42499999999999999</v>
      </c>
    </row>
    <row r="6523" spans="1:18" x14ac:dyDescent="0.25">
      <c r="A6523" t="s">
        <v>185</v>
      </c>
      <c r="B6523" t="s">
        <v>9</v>
      </c>
      <c r="C6523" s="1">
        <v>44226</v>
      </c>
      <c r="D6523" s="1">
        <v>44407</v>
      </c>
      <c r="E6523" s="24">
        <v>181</v>
      </c>
      <c r="F6523">
        <v>0.5</v>
      </c>
      <c r="G6523">
        <v>2.1</v>
      </c>
      <c r="H6523">
        <v>0.7</v>
      </c>
      <c r="I6523" t="s">
        <v>21</v>
      </c>
      <c r="J6523">
        <v>413</v>
      </c>
      <c r="K6523">
        <v>68</v>
      </c>
      <c r="L6523">
        <v>160</v>
      </c>
      <c r="M6523" t="s">
        <v>186</v>
      </c>
      <c r="N6523" t="s">
        <v>29</v>
      </c>
      <c r="O6523" t="s">
        <v>166</v>
      </c>
      <c r="P6523">
        <f t="shared" si="303"/>
        <v>2.2130000000000001</v>
      </c>
      <c r="Q6523">
        <f t="shared" si="304"/>
        <v>-0.11299999999999999</v>
      </c>
      <c r="R6523">
        <f t="shared" si="305"/>
        <v>0.42499999999999999</v>
      </c>
    </row>
    <row r="6524" spans="1:18" x14ac:dyDescent="0.25">
      <c r="A6524" t="s">
        <v>185</v>
      </c>
      <c r="B6524" t="s">
        <v>9</v>
      </c>
      <c r="C6524" s="1">
        <v>44226</v>
      </c>
      <c r="D6524" s="1">
        <v>44407</v>
      </c>
      <c r="E6524" s="24">
        <v>181</v>
      </c>
      <c r="F6524">
        <v>0.5</v>
      </c>
      <c r="G6524">
        <v>2.7</v>
      </c>
      <c r="H6524">
        <v>0.9</v>
      </c>
      <c r="I6524" t="s">
        <v>21</v>
      </c>
      <c r="J6524">
        <v>413</v>
      </c>
      <c r="K6524">
        <v>68</v>
      </c>
      <c r="L6524">
        <v>160</v>
      </c>
      <c r="M6524" t="s">
        <v>186</v>
      </c>
      <c r="N6524" t="s">
        <v>29</v>
      </c>
      <c r="O6524" t="s">
        <v>166</v>
      </c>
      <c r="P6524">
        <f t="shared" si="303"/>
        <v>2.2130000000000001</v>
      </c>
      <c r="Q6524">
        <f t="shared" si="304"/>
        <v>0.4870000000000001</v>
      </c>
      <c r="R6524">
        <f t="shared" si="305"/>
        <v>0.42499999999999999</v>
      </c>
    </row>
    <row r="6525" spans="1:18" x14ac:dyDescent="0.25">
      <c r="A6525" t="s">
        <v>185</v>
      </c>
      <c r="B6525" t="s">
        <v>9</v>
      </c>
      <c r="C6525" s="1">
        <v>44226</v>
      </c>
      <c r="D6525" s="1">
        <v>44407</v>
      </c>
      <c r="E6525" s="24">
        <v>181</v>
      </c>
      <c r="F6525">
        <v>0.5</v>
      </c>
      <c r="G6525">
        <v>2.7</v>
      </c>
      <c r="H6525">
        <v>0.9</v>
      </c>
      <c r="I6525" t="s">
        <v>21</v>
      </c>
      <c r="J6525">
        <v>413</v>
      </c>
      <c r="K6525">
        <v>68</v>
      </c>
      <c r="L6525">
        <v>160</v>
      </c>
      <c r="M6525" t="s">
        <v>186</v>
      </c>
      <c r="N6525" t="s">
        <v>29</v>
      </c>
      <c r="O6525" t="s">
        <v>166</v>
      </c>
      <c r="P6525">
        <f t="shared" si="303"/>
        <v>2.2130000000000001</v>
      </c>
      <c r="Q6525">
        <f t="shared" si="304"/>
        <v>0.4870000000000001</v>
      </c>
      <c r="R6525">
        <f t="shared" si="305"/>
        <v>0.42499999999999999</v>
      </c>
    </row>
    <row r="6526" spans="1:18" x14ac:dyDescent="0.25">
      <c r="A6526" t="s">
        <v>185</v>
      </c>
      <c r="B6526" t="s">
        <v>9</v>
      </c>
      <c r="C6526" s="1">
        <v>44226</v>
      </c>
      <c r="D6526" s="1">
        <v>44407</v>
      </c>
      <c r="E6526" s="24">
        <v>181</v>
      </c>
      <c r="F6526">
        <v>0.5</v>
      </c>
      <c r="G6526">
        <v>2.6</v>
      </c>
      <c r="H6526">
        <v>0.9</v>
      </c>
      <c r="I6526" t="s">
        <v>21</v>
      </c>
      <c r="J6526">
        <v>413</v>
      </c>
      <c r="K6526">
        <v>68</v>
      </c>
      <c r="L6526">
        <v>160</v>
      </c>
      <c r="M6526" t="s">
        <v>186</v>
      </c>
      <c r="N6526" t="s">
        <v>29</v>
      </c>
      <c r="O6526" t="s">
        <v>166</v>
      </c>
      <c r="P6526">
        <f t="shared" si="303"/>
        <v>2.2130000000000001</v>
      </c>
      <c r="Q6526">
        <f t="shared" si="304"/>
        <v>0.38700000000000001</v>
      </c>
      <c r="R6526">
        <f t="shared" si="305"/>
        <v>0.42499999999999999</v>
      </c>
    </row>
    <row r="6527" spans="1:18" x14ac:dyDescent="0.25">
      <c r="A6527" t="s">
        <v>185</v>
      </c>
      <c r="B6527" t="s">
        <v>9</v>
      </c>
      <c r="C6527" s="1">
        <v>44226</v>
      </c>
      <c r="D6527" s="1">
        <v>44407</v>
      </c>
      <c r="E6527" s="24">
        <v>181</v>
      </c>
      <c r="F6527">
        <v>0.5</v>
      </c>
      <c r="G6527">
        <v>2.5</v>
      </c>
      <c r="H6527">
        <v>0.9</v>
      </c>
      <c r="I6527" t="s">
        <v>21</v>
      </c>
      <c r="J6527">
        <v>413</v>
      </c>
      <c r="K6527">
        <v>68</v>
      </c>
      <c r="L6527">
        <v>160</v>
      </c>
      <c r="M6527" t="s">
        <v>186</v>
      </c>
      <c r="N6527" t="s">
        <v>29</v>
      </c>
      <c r="O6527" t="s">
        <v>166</v>
      </c>
      <c r="P6527">
        <f t="shared" si="303"/>
        <v>2.2130000000000001</v>
      </c>
      <c r="Q6527">
        <f t="shared" si="304"/>
        <v>0.28699999999999992</v>
      </c>
      <c r="R6527">
        <f t="shared" si="305"/>
        <v>0.42499999999999999</v>
      </c>
    </row>
    <row r="6528" spans="1:18" x14ac:dyDescent="0.25">
      <c r="A6528" t="s">
        <v>185</v>
      </c>
      <c r="B6528" t="s">
        <v>9</v>
      </c>
      <c r="C6528" s="1">
        <v>44226</v>
      </c>
      <c r="D6528" s="1">
        <v>44407</v>
      </c>
      <c r="E6528" s="24">
        <v>181</v>
      </c>
      <c r="F6528">
        <v>0.5</v>
      </c>
      <c r="G6528">
        <v>2.7</v>
      </c>
      <c r="H6528">
        <v>1</v>
      </c>
      <c r="I6528" t="s">
        <v>21</v>
      </c>
      <c r="J6528">
        <v>413</v>
      </c>
      <c r="K6528">
        <v>68</v>
      </c>
      <c r="L6528">
        <v>160</v>
      </c>
      <c r="M6528" t="s">
        <v>186</v>
      </c>
      <c r="N6528" t="s">
        <v>29</v>
      </c>
      <c r="O6528" t="s">
        <v>166</v>
      </c>
      <c r="P6528">
        <f t="shared" si="303"/>
        <v>2.2130000000000001</v>
      </c>
      <c r="Q6528">
        <f t="shared" si="304"/>
        <v>0.4870000000000001</v>
      </c>
      <c r="R6528">
        <f t="shared" si="305"/>
        <v>0.42499999999999999</v>
      </c>
    </row>
    <row r="6529" spans="1:18" x14ac:dyDescent="0.25">
      <c r="A6529" t="s">
        <v>185</v>
      </c>
      <c r="B6529" t="s">
        <v>9</v>
      </c>
      <c r="C6529" s="1">
        <v>44226</v>
      </c>
      <c r="D6529" s="1">
        <v>44407</v>
      </c>
      <c r="E6529" s="24">
        <v>181</v>
      </c>
      <c r="F6529">
        <v>0.5</v>
      </c>
      <c r="G6529">
        <v>2.2000000000000002</v>
      </c>
      <c r="H6529">
        <v>0.7</v>
      </c>
      <c r="I6529" t="s">
        <v>21</v>
      </c>
      <c r="J6529">
        <v>413</v>
      </c>
      <c r="K6529">
        <v>68</v>
      </c>
      <c r="L6529">
        <v>160</v>
      </c>
      <c r="M6529" t="s">
        <v>186</v>
      </c>
      <c r="N6529" t="s">
        <v>29</v>
      </c>
      <c r="O6529" t="s">
        <v>166</v>
      </c>
      <c r="P6529">
        <f t="shared" si="303"/>
        <v>2.2130000000000001</v>
      </c>
      <c r="Q6529">
        <f t="shared" si="304"/>
        <v>-1.2999999999999901E-2</v>
      </c>
      <c r="R6529">
        <f t="shared" si="305"/>
        <v>0.42499999999999999</v>
      </c>
    </row>
    <row r="6530" spans="1:18" x14ac:dyDescent="0.25">
      <c r="A6530" t="s">
        <v>185</v>
      </c>
      <c r="B6530" t="s">
        <v>9</v>
      </c>
      <c r="C6530" s="1">
        <v>44226</v>
      </c>
      <c r="D6530" s="1">
        <v>44407</v>
      </c>
      <c r="E6530" s="24">
        <v>181</v>
      </c>
      <c r="F6530">
        <v>0.5</v>
      </c>
      <c r="G6530">
        <v>2.5</v>
      </c>
      <c r="H6530">
        <v>0.8</v>
      </c>
      <c r="I6530" t="s">
        <v>21</v>
      </c>
      <c r="J6530">
        <v>413</v>
      </c>
      <c r="K6530">
        <v>68</v>
      </c>
      <c r="L6530">
        <v>160</v>
      </c>
      <c r="M6530" t="s">
        <v>186</v>
      </c>
      <c r="N6530" t="s">
        <v>29</v>
      </c>
      <c r="O6530" t="s">
        <v>166</v>
      </c>
      <c r="P6530">
        <f t="shared" si="303"/>
        <v>2.2130000000000001</v>
      </c>
      <c r="Q6530">
        <f t="shared" si="304"/>
        <v>0.28699999999999992</v>
      </c>
      <c r="R6530">
        <f t="shared" si="305"/>
        <v>0.42499999999999999</v>
      </c>
    </row>
    <row r="6531" spans="1:18" x14ac:dyDescent="0.25">
      <c r="A6531" t="s">
        <v>185</v>
      </c>
      <c r="B6531" t="s">
        <v>9</v>
      </c>
      <c r="C6531" s="1">
        <v>44226</v>
      </c>
      <c r="D6531" s="1">
        <v>44407</v>
      </c>
      <c r="E6531" s="24">
        <v>181</v>
      </c>
      <c r="F6531">
        <v>0.5</v>
      </c>
      <c r="G6531">
        <v>2.2999999999999998</v>
      </c>
      <c r="H6531">
        <v>0.8</v>
      </c>
      <c r="I6531" t="s">
        <v>21</v>
      </c>
      <c r="J6531">
        <v>413</v>
      </c>
      <c r="K6531">
        <v>68</v>
      </c>
      <c r="L6531">
        <v>160</v>
      </c>
      <c r="M6531" t="s">
        <v>186</v>
      </c>
      <c r="N6531" t="s">
        <v>29</v>
      </c>
      <c r="O6531" t="s">
        <v>166</v>
      </c>
      <c r="P6531">
        <f t="shared" ref="P6531:P6594" si="306">IF(B6531="AltCom",E6531*0.003+1.43,IF(B6531="EreCya",E6531*0.003+2.87,IF(B6531="JulOrn",E6531*0.004+2.3,IF(B6531="LepElo",E6531*0.011+0.91,IF(B6531="NeoPul",E6531*0.004+2.46,IF(B6531="NeoTet","NT",IF(B6531="TelTem",E6531*0.006+1.77,IF(B6531="VarMoo",E6531*0.003+1.67,"AAAAAAAAAH"))))))))</f>
        <v>2.2130000000000001</v>
      </c>
      <c r="Q6531">
        <f t="shared" ref="Q6531:Q6594" si="307">IF(B6531="NeoTet", "NA", G6531-P6531)</f>
        <v>8.6999999999999744E-2</v>
      </c>
      <c r="R6531">
        <f t="shared" ref="R6531:R6594" si="308">K6531/L6531</f>
        <v>0.42499999999999999</v>
      </c>
    </row>
    <row r="6532" spans="1:18" x14ac:dyDescent="0.25">
      <c r="A6532" t="s">
        <v>185</v>
      </c>
      <c r="B6532" t="s">
        <v>9</v>
      </c>
      <c r="C6532" s="1">
        <v>44226</v>
      </c>
      <c r="D6532" s="1">
        <v>44407</v>
      </c>
      <c r="E6532" s="24">
        <v>181</v>
      </c>
      <c r="F6532">
        <v>0.5</v>
      </c>
      <c r="G6532">
        <v>2.4</v>
      </c>
      <c r="H6532">
        <v>0.9</v>
      </c>
      <c r="I6532" t="s">
        <v>21</v>
      </c>
      <c r="J6532">
        <v>413</v>
      </c>
      <c r="K6532">
        <v>68</v>
      </c>
      <c r="L6532">
        <v>160</v>
      </c>
      <c r="M6532" t="s">
        <v>186</v>
      </c>
      <c r="N6532" t="s">
        <v>29</v>
      </c>
      <c r="O6532" t="s">
        <v>166</v>
      </c>
      <c r="P6532">
        <f t="shared" si="306"/>
        <v>2.2130000000000001</v>
      </c>
      <c r="Q6532">
        <f t="shared" si="307"/>
        <v>0.18699999999999983</v>
      </c>
      <c r="R6532">
        <f t="shared" si="308"/>
        <v>0.42499999999999999</v>
      </c>
    </row>
    <row r="6533" spans="1:18" x14ac:dyDescent="0.25">
      <c r="A6533" t="s">
        <v>185</v>
      </c>
      <c r="B6533" t="s">
        <v>9</v>
      </c>
      <c r="C6533" s="1">
        <v>44226</v>
      </c>
      <c r="D6533" s="1">
        <v>44407</v>
      </c>
      <c r="E6533" s="24">
        <v>181</v>
      </c>
      <c r="F6533">
        <v>0.5</v>
      </c>
      <c r="G6533">
        <v>2.6</v>
      </c>
      <c r="H6533">
        <v>0.9</v>
      </c>
      <c r="I6533" t="s">
        <v>21</v>
      </c>
      <c r="J6533">
        <v>413</v>
      </c>
      <c r="K6533">
        <v>68</v>
      </c>
      <c r="L6533">
        <v>160</v>
      </c>
      <c r="M6533" t="s">
        <v>186</v>
      </c>
      <c r="N6533" t="s">
        <v>29</v>
      </c>
      <c r="O6533" t="s">
        <v>166</v>
      </c>
      <c r="P6533">
        <f t="shared" si="306"/>
        <v>2.2130000000000001</v>
      </c>
      <c r="Q6533">
        <f t="shared" si="307"/>
        <v>0.38700000000000001</v>
      </c>
      <c r="R6533">
        <f t="shared" si="308"/>
        <v>0.42499999999999999</v>
      </c>
    </row>
    <row r="6534" spans="1:18" x14ac:dyDescent="0.25">
      <c r="A6534" t="s">
        <v>185</v>
      </c>
      <c r="B6534" t="s">
        <v>9</v>
      </c>
      <c r="C6534" s="1">
        <v>44226</v>
      </c>
      <c r="D6534" s="1">
        <v>44407</v>
      </c>
      <c r="E6534" s="24">
        <v>181</v>
      </c>
      <c r="F6534">
        <v>0.5</v>
      </c>
      <c r="G6534">
        <v>2.6</v>
      </c>
      <c r="H6534">
        <v>0.9</v>
      </c>
      <c r="I6534" t="s">
        <v>21</v>
      </c>
      <c r="J6534">
        <v>413</v>
      </c>
      <c r="K6534">
        <v>68</v>
      </c>
      <c r="L6534">
        <v>160</v>
      </c>
      <c r="M6534" t="s">
        <v>186</v>
      </c>
      <c r="N6534" t="s">
        <v>29</v>
      </c>
      <c r="O6534" t="s">
        <v>166</v>
      </c>
      <c r="P6534">
        <f t="shared" si="306"/>
        <v>2.2130000000000001</v>
      </c>
      <c r="Q6534">
        <f t="shared" si="307"/>
        <v>0.38700000000000001</v>
      </c>
      <c r="R6534">
        <f t="shared" si="308"/>
        <v>0.42499999999999999</v>
      </c>
    </row>
    <row r="6535" spans="1:18" x14ac:dyDescent="0.25">
      <c r="A6535" t="s">
        <v>185</v>
      </c>
      <c r="B6535" t="s">
        <v>9</v>
      </c>
      <c r="C6535" s="1">
        <v>44226</v>
      </c>
      <c r="D6535" s="1">
        <v>44407</v>
      </c>
      <c r="E6535" s="24">
        <v>181</v>
      </c>
      <c r="F6535">
        <v>0.5</v>
      </c>
      <c r="G6535">
        <v>2.4</v>
      </c>
      <c r="H6535">
        <v>0.8</v>
      </c>
      <c r="I6535" t="s">
        <v>21</v>
      </c>
      <c r="J6535">
        <v>413</v>
      </c>
      <c r="K6535">
        <v>68</v>
      </c>
      <c r="L6535">
        <v>160</v>
      </c>
      <c r="M6535" t="s">
        <v>186</v>
      </c>
      <c r="N6535" t="s">
        <v>29</v>
      </c>
      <c r="O6535" t="s">
        <v>166</v>
      </c>
      <c r="P6535">
        <f t="shared" si="306"/>
        <v>2.2130000000000001</v>
      </c>
      <c r="Q6535">
        <f t="shared" si="307"/>
        <v>0.18699999999999983</v>
      </c>
      <c r="R6535">
        <f t="shared" si="308"/>
        <v>0.42499999999999999</v>
      </c>
    </row>
    <row r="6536" spans="1:18" x14ac:dyDescent="0.25">
      <c r="A6536" t="s">
        <v>185</v>
      </c>
      <c r="B6536" t="s">
        <v>9</v>
      </c>
      <c r="C6536" s="1">
        <v>44226</v>
      </c>
      <c r="D6536" s="1">
        <v>44407</v>
      </c>
      <c r="E6536" s="24">
        <v>181</v>
      </c>
      <c r="F6536">
        <v>0.5</v>
      </c>
      <c r="G6536">
        <v>2.5</v>
      </c>
      <c r="H6536">
        <v>0.9</v>
      </c>
      <c r="I6536" t="s">
        <v>21</v>
      </c>
      <c r="J6536">
        <v>413</v>
      </c>
      <c r="K6536">
        <v>68</v>
      </c>
      <c r="L6536">
        <v>160</v>
      </c>
      <c r="M6536" t="s">
        <v>186</v>
      </c>
      <c r="N6536" t="s">
        <v>29</v>
      </c>
      <c r="O6536" t="s">
        <v>166</v>
      </c>
      <c r="P6536">
        <f t="shared" si="306"/>
        <v>2.2130000000000001</v>
      </c>
      <c r="Q6536">
        <f t="shared" si="307"/>
        <v>0.28699999999999992</v>
      </c>
      <c r="R6536">
        <f t="shared" si="308"/>
        <v>0.42499999999999999</v>
      </c>
    </row>
    <row r="6537" spans="1:18" x14ac:dyDescent="0.25">
      <c r="A6537" t="s">
        <v>185</v>
      </c>
      <c r="B6537" t="s">
        <v>9</v>
      </c>
      <c r="C6537" s="1">
        <v>44226</v>
      </c>
      <c r="D6537" s="1">
        <v>44407</v>
      </c>
      <c r="E6537" s="24">
        <v>181</v>
      </c>
      <c r="F6537">
        <v>0.5</v>
      </c>
      <c r="G6537">
        <v>2.9</v>
      </c>
      <c r="H6537">
        <v>1.1000000000000001</v>
      </c>
      <c r="I6537" t="s">
        <v>21</v>
      </c>
      <c r="J6537">
        <v>413</v>
      </c>
      <c r="K6537">
        <v>68</v>
      </c>
      <c r="L6537">
        <v>160</v>
      </c>
      <c r="M6537" t="s">
        <v>186</v>
      </c>
      <c r="N6537" t="s">
        <v>29</v>
      </c>
      <c r="O6537" t="s">
        <v>166</v>
      </c>
      <c r="P6537">
        <f t="shared" si="306"/>
        <v>2.2130000000000001</v>
      </c>
      <c r="Q6537">
        <f t="shared" si="307"/>
        <v>0.68699999999999983</v>
      </c>
      <c r="R6537">
        <f t="shared" si="308"/>
        <v>0.42499999999999999</v>
      </c>
    </row>
    <row r="6538" spans="1:18" x14ac:dyDescent="0.25">
      <c r="A6538" t="s">
        <v>185</v>
      </c>
      <c r="B6538" t="s">
        <v>9</v>
      </c>
      <c r="C6538" s="1">
        <v>44226</v>
      </c>
      <c r="D6538" s="1">
        <v>44407</v>
      </c>
      <c r="E6538" s="24">
        <v>181</v>
      </c>
      <c r="F6538">
        <v>0.5</v>
      </c>
      <c r="G6538">
        <v>2.7</v>
      </c>
      <c r="H6538">
        <v>0.9</v>
      </c>
      <c r="I6538" t="s">
        <v>21</v>
      </c>
      <c r="J6538">
        <v>413</v>
      </c>
      <c r="K6538">
        <v>68</v>
      </c>
      <c r="L6538">
        <v>160</v>
      </c>
      <c r="M6538" t="s">
        <v>186</v>
      </c>
      <c r="N6538" t="s">
        <v>29</v>
      </c>
      <c r="O6538" t="s">
        <v>166</v>
      </c>
      <c r="P6538">
        <f t="shared" si="306"/>
        <v>2.2130000000000001</v>
      </c>
      <c r="Q6538">
        <f t="shared" si="307"/>
        <v>0.4870000000000001</v>
      </c>
      <c r="R6538">
        <f t="shared" si="308"/>
        <v>0.42499999999999999</v>
      </c>
    </row>
    <row r="6539" spans="1:18" x14ac:dyDescent="0.25">
      <c r="A6539" t="s">
        <v>185</v>
      </c>
      <c r="B6539" t="s">
        <v>9</v>
      </c>
      <c r="C6539" s="1">
        <v>44226</v>
      </c>
      <c r="D6539" s="1">
        <v>44407</v>
      </c>
      <c r="E6539" s="24">
        <v>181</v>
      </c>
      <c r="F6539">
        <v>0.5</v>
      </c>
      <c r="G6539">
        <v>2.7</v>
      </c>
      <c r="H6539">
        <v>1</v>
      </c>
      <c r="I6539" t="s">
        <v>21</v>
      </c>
      <c r="J6539">
        <v>413</v>
      </c>
      <c r="K6539">
        <v>68</v>
      </c>
      <c r="L6539">
        <v>160</v>
      </c>
      <c r="M6539" t="s">
        <v>186</v>
      </c>
      <c r="N6539" t="s">
        <v>29</v>
      </c>
      <c r="O6539" t="s">
        <v>166</v>
      </c>
      <c r="P6539">
        <f t="shared" si="306"/>
        <v>2.2130000000000001</v>
      </c>
      <c r="Q6539">
        <f t="shared" si="307"/>
        <v>0.4870000000000001</v>
      </c>
      <c r="R6539">
        <f t="shared" si="308"/>
        <v>0.42499999999999999</v>
      </c>
    </row>
    <row r="6540" spans="1:18" x14ac:dyDescent="0.25">
      <c r="A6540" t="s">
        <v>185</v>
      </c>
      <c r="B6540" t="s">
        <v>9</v>
      </c>
      <c r="C6540" s="1">
        <v>44226</v>
      </c>
      <c r="D6540" s="1">
        <v>44407</v>
      </c>
      <c r="E6540" s="24">
        <v>181</v>
      </c>
      <c r="F6540">
        <v>0.5</v>
      </c>
      <c r="G6540">
        <v>1.9</v>
      </c>
      <c r="H6540">
        <v>0.6</v>
      </c>
      <c r="I6540" t="s">
        <v>21</v>
      </c>
      <c r="J6540">
        <v>413</v>
      </c>
      <c r="K6540">
        <v>68</v>
      </c>
      <c r="L6540">
        <v>160</v>
      </c>
      <c r="M6540" t="s">
        <v>186</v>
      </c>
      <c r="N6540" t="s">
        <v>29</v>
      </c>
      <c r="O6540" t="s">
        <v>166</v>
      </c>
      <c r="P6540">
        <f t="shared" si="306"/>
        <v>2.2130000000000001</v>
      </c>
      <c r="Q6540">
        <f t="shared" si="307"/>
        <v>-0.31300000000000017</v>
      </c>
      <c r="R6540">
        <f t="shared" si="308"/>
        <v>0.42499999999999999</v>
      </c>
    </row>
    <row r="6541" spans="1:18" x14ac:dyDescent="0.25">
      <c r="A6541" t="s">
        <v>185</v>
      </c>
      <c r="B6541" t="s">
        <v>9</v>
      </c>
      <c r="C6541" s="1">
        <v>44226</v>
      </c>
      <c r="D6541" s="1">
        <v>44407</v>
      </c>
      <c r="E6541" s="24">
        <v>181</v>
      </c>
      <c r="F6541">
        <v>0.5</v>
      </c>
      <c r="G6541">
        <v>2.5</v>
      </c>
      <c r="H6541">
        <v>0.9</v>
      </c>
      <c r="I6541" t="s">
        <v>21</v>
      </c>
      <c r="J6541">
        <v>413</v>
      </c>
      <c r="K6541">
        <v>68</v>
      </c>
      <c r="L6541">
        <v>160</v>
      </c>
      <c r="M6541" t="s">
        <v>186</v>
      </c>
      <c r="N6541" t="s">
        <v>29</v>
      </c>
      <c r="O6541" t="s">
        <v>166</v>
      </c>
      <c r="P6541">
        <f t="shared" si="306"/>
        <v>2.2130000000000001</v>
      </c>
      <c r="Q6541">
        <f t="shared" si="307"/>
        <v>0.28699999999999992</v>
      </c>
      <c r="R6541">
        <f t="shared" si="308"/>
        <v>0.42499999999999999</v>
      </c>
    </row>
    <row r="6542" spans="1:18" x14ac:dyDescent="0.25">
      <c r="A6542" t="s">
        <v>185</v>
      </c>
      <c r="B6542" t="s">
        <v>9</v>
      </c>
      <c r="C6542" s="1">
        <v>44226</v>
      </c>
      <c r="D6542" s="1">
        <v>44407</v>
      </c>
      <c r="E6542" s="24">
        <v>181</v>
      </c>
      <c r="F6542">
        <v>0.5</v>
      </c>
      <c r="G6542">
        <v>2.5</v>
      </c>
      <c r="H6542">
        <v>0.9</v>
      </c>
      <c r="I6542" t="s">
        <v>21</v>
      </c>
      <c r="J6542">
        <v>413</v>
      </c>
      <c r="K6542">
        <v>68</v>
      </c>
      <c r="L6542">
        <v>160</v>
      </c>
      <c r="M6542" t="s">
        <v>186</v>
      </c>
      <c r="N6542" t="s">
        <v>29</v>
      </c>
      <c r="O6542" t="s">
        <v>166</v>
      </c>
      <c r="P6542">
        <f t="shared" si="306"/>
        <v>2.2130000000000001</v>
      </c>
      <c r="Q6542">
        <f t="shared" si="307"/>
        <v>0.28699999999999992</v>
      </c>
      <c r="R6542">
        <f t="shared" si="308"/>
        <v>0.42499999999999999</v>
      </c>
    </row>
    <row r="6543" spans="1:18" x14ac:dyDescent="0.25">
      <c r="A6543" t="s">
        <v>185</v>
      </c>
      <c r="B6543" t="s">
        <v>9</v>
      </c>
      <c r="C6543" s="1">
        <v>44226</v>
      </c>
      <c r="D6543" s="1">
        <v>44407</v>
      </c>
      <c r="E6543" s="24">
        <v>181</v>
      </c>
      <c r="F6543">
        <v>0.5</v>
      </c>
      <c r="G6543">
        <v>2.4</v>
      </c>
      <c r="H6543">
        <v>0.9</v>
      </c>
      <c r="I6543" t="s">
        <v>21</v>
      </c>
      <c r="J6543">
        <v>413</v>
      </c>
      <c r="K6543">
        <v>68</v>
      </c>
      <c r="L6543">
        <v>160</v>
      </c>
      <c r="M6543" t="s">
        <v>186</v>
      </c>
      <c r="N6543" t="s">
        <v>29</v>
      </c>
      <c r="O6543" t="s">
        <v>166</v>
      </c>
      <c r="P6543">
        <f t="shared" si="306"/>
        <v>2.2130000000000001</v>
      </c>
      <c r="Q6543">
        <f t="shared" si="307"/>
        <v>0.18699999999999983</v>
      </c>
      <c r="R6543">
        <f t="shared" si="308"/>
        <v>0.42499999999999999</v>
      </c>
    </row>
    <row r="6544" spans="1:18" x14ac:dyDescent="0.25">
      <c r="A6544" t="s">
        <v>185</v>
      </c>
      <c r="B6544" t="s">
        <v>9</v>
      </c>
      <c r="C6544" s="1">
        <v>44226</v>
      </c>
      <c r="D6544" s="1">
        <v>44407</v>
      </c>
      <c r="E6544" s="24">
        <v>181</v>
      </c>
      <c r="F6544">
        <v>0.5</v>
      </c>
      <c r="G6544">
        <v>1.8</v>
      </c>
      <c r="H6544">
        <v>0.6</v>
      </c>
      <c r="I6544" t="s">
        <v>21</v>
      </c>
      <c r="J6544">
        <v>413</v>
      </c>
      <c r="K6544">
        <v>68</v>
      </c>
      <c r="L6544">
        <v>160</v>
      </c>
      <c r="M6544" t="s">
        <v>186</v>
      </c>
      <c r="N6544" t="s">
        <v>29</v>
      </c>
      <c r="O6544" t="s">
        <v>166</v>
      </c>
      <c r="P6544">
        <f t="shared" si="306"/>
        <v>2.2130000000000001</v>
      </c>
      <c r="Q6544">
        <f t="shared" si="307"/>
        <v>-0.41300000000000003</v>
      </c>
      <c r="R6544">
        <f t="shared" si="308"/>
        <v>0.42499999999999999</v>
      </c>
    </row>
    <row r="6545" spans="1:18" x14ac:dyDescent="0.25">
      <c r="A6545" t="s">
        <v>185</v>
      </c>
      <c r="B6545" t="s">
        <v>9</v>
      </c>
      <c r="C6545" s="1">
        <v>44226</v>
      </c>
      <c r="D6545" s="1">
        <v>44407</v>
      </c>
      <c r="E6545" s="24">
        <v>181</v>
      </c>
      <c r="F6545">
        <v>0.5</v>
      </c>
      <c r="G6545">
        <v>1.6</v>
      </c>
      <c r="H6545">
        <v>0.5</v>
      </c>
      <c r="I6545" t="s">
        <v>21</v>
      </c>
      <c r="J6545">
        <v>413</v>
      </c>
      <c r="K6545">
        <v>68</v>
      </c>
      <c r="L6545">
        <v>160</v>
      </c>
      <c r="M6545" t="s">
        <v>186</v>
      </c>
      <c r="N6545" t="s">
        <v>29</v>
      </c>
      <c r="O6545" t="s">
        <v>166</v>
      </c>
      <c r="P6545">
        <f t="shared" si="306"/>
        <v>2.2130000000000001</v>
      </c>
      <c r="Q6545">
        <f t="shared" si="307"/>
        <v>-0.61299999999999999</v>
      </c>
      <c r="R6545">
        <f t="shared" si="308"/>
        <v>0.42499999999999999</v>
      </c>
    </row>
    <row r="6546" spans="1:18" x14ac:dyDescent="0.25">
      <c r="A6546" t="s">
        <v>185</v>
      </c>
      <c r="B6546" t="s">
        <v>9</v>
      </c>
      <c r="C6546" s="1">
        <v>44226</v>
      </c>
      <c r="D6546" s="1">
        <v>44407</v>
      </c>
      <c r="E6546" s="24">
        <v>181</v>
      </c>
      <c r="F6546">
        <v>0.5</v>
      </c>
      <c r="G6546">
        <v>2.2000000000000002</v>
      </c>
      <c r="H6546">
        <v>0.7</v>
      </c>
      <c r="I6546" t="s">
        <v>21</v>
      </c>
      <c r="J6546">
        <v>413</v>
      </c>
      <c r="K6546">
        <v>68</v>
      </c>
      <c r="L6546">
        <v>160</v>
      </c>
      <c r="M6546" t="s">
        <v>186</v>
      </c>
      <c r="N6546" t="s">
        <v>29</v>
      </c>
      <c r="O6546" t="s">
        <v>166</v>
      </c>
      <c r="P6546">
        <f t="shared" si="306"/>
        <v>2.2130000000000001</v>
      </c>
      <c r="Q6546">
        <f t="shared" si="307"/>
        <v>-1.2999999999999901E-2</v>
      </c>
      <c r="R6546">
        <f t="shared" si="308"/>
        <v>0.42499999999999999</v>
      </c>
    </row>
    <row r="6547" spans="1:18" x14ac:dyDescent="0.25">
      <c r="A6547" t="s">
        <v>185</v>
      </c>
      <c r="B6547" t="s">
        <v>9</v>
      </c>
      <c r="C6547" s="1">
        <v>44226</v>
      </c>
      <c r="D6547" s="1">
        <v>44407</v>
      </c>
      <c r="E6547" s="24">
        <v>181</v>
      </c>
      <c r="F6547">
        <v>0.5</v>
      </c>
      <c r="G6547">
        <v>2.4</v>
      </c>
      <c r="H6547">
        <v>0.9</v>
      </c>
      <c r="I6547" t="s">
        <v>21</v>
      </c>
      <c r="J6547">
        <v>413</v>
      </c>
      <c r="K6547">
        <v>68</v>
      </c>
      <c r="L6547">
        <v>160</v>
      </c>
      <c r="M6547" t="s">
        <v>186</v>
      </c>
      <c r="N6547" t="s">
        <v>29</v>
      </c>
      <c r="O6547" t="s">
        <v>166</v>
      </c>
      <c r="P6547">
        <f t="shared" si="306"/>
        <v>2.2130000000000001</v>
      </c>
      <c r="Q6547">
        <f t="shared" si="307"/>
        <v>0.18699999999999983</v>
      </c>
      <c r="R6547">
        <f t="shared" si="308"/>
        <v>0.42499999999999999</v>
      </c>
    </row>
    <row r="6548" spans="1:18" x14ac:dyDescent="0.25">
      <c r="A6548" t="s">
        <v>185</v>
      </c>
      <c r="B6548" t="s">
        <v>9</v>
      </c>
      <c r="C6548" s="1">
        <v>44226</v>
      </c>
      <c r="D6548" s="1">
        <v>44407</v>
      </c>
      <c r="E6548" s="24">
        <v>181</v>
      </c>
      <c r="F6548">
        <v>0.5</v>
      </c>
      <c r="G6548">
        <v>2.2999999999999998</v>
      </c>
      <c r="H6548">
        <v>0.8</v>
      </c>
      <c r="I6548" t="s">
        <v>21</v>
      </c>
      <c r="J6548">
        <v>413</v>
      </c>
      <c r="K6548">
        <v>68</v>
      </c>
      <c r="L6548">
        <v>160</v>
      </c>
      <c r="M6548" t="s">
        <v>186</v>
      </c>
      <c r="N6548" t="s">
        <v>29</v>
      </c>
      <c r="O6548" t="s">
        <v>166</v>
      </c>
      <c r="P6548">
        <f t="shared" si="306"/>
        <v>2.2130000000000001</v>
      </c>
      <c r="Q6548">
        <f t="shared" si="307"/>
        <v>8.6999999999999744E-2</v>
      </c>
      <c r="R6548">
        <f t="shared" si="308"/>
        <v>0.42499999999999999</v>
      </c>
    </row>
    <row r="6549" spans="1:18" x14ac:dyDescent="0.25">
      <c r="A6549" t="s">
        <v>185</v>
      </c>
      <c r="B6549" t="s">
        <v>9</v>
      </c>
      <c r="C6549" s="1">
        <v>44226</v>
      </c>
      <c r="D6549" s="1">
        <v>44407</v>
      </c>
      <c r="E6549" s="24">
        <v>181</v>
      </c>
      <c r="F6549">
        <v>0.5</v>
      </c>
      <c r="G6549">
        <v>2.2999999999999998</v>
      </c>
      <c r="H6549">
        <v>0.8</v>
      </c>
      <c r="I6549" t="s">
        <v>21</v>
      </c>
      <c r="J6549">
        <v>413</v>
      </c>
      <c r="K6549">
        <v>68</v>
      </c>
      <c r="L6549">
        <v>160</v>
      </c>
      <c r="M6549" t="s">
        <v>186</v>
      </c>
      <c r="N6549" t="s">
        <v>29</v>
      </c>
      <c r="O6549" t="s">
        <v>166</v>
      </c>
      <c r="P6549">
        <f t="shared" si="306"/>
        <v>2.2130000000000001</v>
      </c>
      <c r="Q6549">
        <f t="shared" si="307"/>
        <v>8.6999999999999744E-2</v>
      </c>
      <c r="R6549">
        <f t="shared" si="308"/>
        <v>0.42499999999999999</v>
      </c>
    </row>
    <row r="6550" spans="1:18" x14ac:dyDescent="0.25">
      <c r="A6550" t="s">
        <v>185</v>
      </c>
      <c r="B6550" t="s">
        <v>9</v>
      </c>
      <c r="C6550" s="1">
        <v>44226</v>
      </c>
      <c r="D6550" s="1">
        <v>44407</v>
      </c>
      <c r="E6550" s="24">
        <v>181</v>
      </c>
      <c r="F6550">
        <v>0.5</v>
      </c>
      <c r="G6550">
        <v>2</v>
      </c>
      <c r="H6550">
        <v>0.7</v>
      </c>
      <c r="I6550" t="s">
        <v>21</v>
      </c>
      <c r="J6550">
        <v>413</v>
      </c>
      <c r="K6550">
        <v>68</v>
      </c>
      <c r="L6550">
        <v>160</v>
      </c>
      <c r="M6550" t="s">
        <v>186</v>
      </c>
      <c r="N6550" t="s">
        <v>29</v>
      </c>
      <c r="O6550" t="s">
        <v>166</v>
      </c>
      <c r="P6550">
        <f t="shared" si="306"/>
        <v>2.2130000000000001</v>
      </c>
      <c r="Q6550">
        <f t="shared" si="307"/>
        <v>-0.21300000000000008</v>
      </c>
      <c r="R6550">
        <f t="shared" si="308"/>
        <v>0.42499999999999999</v>
      </c>
    </row>
    <row r="6551" spans="1:18" x14ac:dyDescent="0.25">
      <c r="A6551" t="s">
        <v>185</v>
      </c>
      <c r="B6551" t="s">
        <v>9</v>
      </c>
      <c r="C6551" s="1">
        <v>44226</v>
      </c>
      <c r="D6551" s="1">
        <v>44407</v>
      </c>
      <c r="E6551" s="24">
        <v>181</v>
      </c>
      <c r="F6551">
        <v>0.5</v>
      </c>
      <c r="G6551">
        <v>2.2000000000000002</v>
      </c>
      <c r="H6551">
        <v>0.8</v>
      </c>
      <c r="I6551" t="s">
        <v>21</v>
      </c>
      <c r="J6551">
        <v>413</v>
      </c>
      <c r="K6551">
        <v>68</v>
      </c>
      <c r="L6551">
        <v>160</v>
      </c>
      <c r="M6551" t="s">
        <v>186</v>
      </c>
      <c r="N6551" t="s">
        <v>29</v>
      </c>
      <c r="O6551" t="s">
        <v>166</v>
      </c>
      <c r="P6551">
        <f t="shared" si="306"/>
        <v>2.2130000000000001</v>
      </c>
      <c r="Q6551">
        <f t="shared" si="307"/>
        <v>-1.2999999999999901E-2</v>
      </c>
      <c r="R6551">
        <f t="shared" si="308"/>
        <v>0.42499999999999999</v>
      </c>
    </row>
    <row r="6552" spans="1:18" x14ac:dyDescent="0.25">
      <c r="A6552" t="s">
        <v>185</v>
      </c>
      <c r="B6552" t="s">
        <v>9</v>
      </c>
      <c r="C6552" s="1">
        <v>44226</v>
      </c>
      <c r="D6552" s="1">
        <v>44407</v>
      </c>
      <c r="E6552" s="24">
        <v>181</v>
      </c>
      <c r="F6552">
        <v>0.5</v>
      </c>
      <c r="G6552">
        <v>2.6</v>
      </c>
      <c r="H6552">
        <v>0.9</v>
      </c>
      <c r="I6552" t="s">
        <v>21</v>
      </c>
      <c r="J6552">
        <v>413</v>
      </c>
      <c r="K6552">
        <v>68</v>
      </c>
      <c r="L6552">
        <v>160</v>
      </c>
      <c r="M6552" t="s">
        <v>186</v>
      </c>
      <c r="N6552" t="s">
        <v>29</v>
      </c>
      <c r="O6552" t="s">
        <v>166</v>
      </c>
      <c r="P6552">
        <f t="shared" si="306"/>
        <v>2.2130000000000001</v>
      </c>
      <c r="Q6552">
        <f t="shared" si="307"/>
        <v>0.38700000000000001</v>
      </c>
      <c r="R6552">
        <f t="shared" si="308"/>
        <v>0.42499999999999999</v>
      </c>
    </row>
    <row r="6553" spans="1:18" x14ac:dyDescent="0.25">
      <c r="A6553" t="s">
        <v>185</v>
      </c>
      <c r="B6553" t="s">
        <v>9</v>
      </c>
      <c r="C6553" s="1">
        <v>44226</v>
      </c>
      <c r="D6553" s="1">
        <v>44407</v>
      </c>
      <c r="E6553" s="24">
        <v>181</v>
      </c>
      <c r="F6553">
        <v>0.5</v>
      </c>
      <c r="G6553">
        <v>2.5</v>
      </c>
      <c r="H6553">
        <v>0.9</v>
      </c>
      <c r="I6553" t="s">
        <v>21</v>
      </c>
      <c r="J6553">
        <v>413</v>
      </c>
      <c r="K6553">
        <v>68</v>
      </c>
      <c r="L6553">
        <v>160</v>
      </c>
      <c r="M6553" t="s">
        <v>186</v>
      </c>
      <c r="N6553" t="s">
        <v>29</v>
      </c>
      <c r="O6553" t="s">
        <v>166</v>
      </c>
      <c r="P6553">
        <f t="shared" si="306"/>
        <v>2.2130000000000001</v>
      </c>
      <c r="Q6553">
        <f t="shared" si="307"/>
        <v>0.28699999999999992</v>
      </c>
      <c r="R6553">
        <f t="shared" si="308"/>
        <v>0.42499999999999999</v>
      </c>
    </row>
    <row r="6554" spans="1:18" x14ac:dyDescent="0.25">
      <c r="A6554" t="s">
        <v>185</v>
      </c>
      <c r="B6554" t="s">
        <v>9</v>
      </c>
      <c r="C6554" s="1">
        <v>44226</v>
      </c>
      <c r="D6554" s="1">
        <v>44407</v>
      </c>
      <c r="E6554" s="24">
        <v>181</v>
      </c>
      <c r="F6554">
        <v>0.5</v>
      </c>
      <c r="G6554">
        <v>2.2999999999999998</v>
      </c>
      <c r="H6554">
        <v>0.8</v>
      </c>
      <c r="I6554" t="s">
        <v>21</v>
      </c>
      <c r="J6554">
        <v>413</v>
      </c>
      <c r="K6554">
        <v>68</v>
      </c>
      <c r="L6554">
        <v>160</v>
      </c>
      <c r="M6554" t="s">
        <v>186</v>
      </c>
      <c r="N6554" t="s">
        <v>29</v>
      </c>
      <c r="O6554" t="s">
        <v>166</v>
      </c>
      <c r="P6554">
        <f t="shared" si="306"/>
        <v>2.2130000000000001</v>
      </c>
      <c r="Q6554">
        <f t="shared" si="307"/>
        <v>8.6999999999999744E-2</v>
      </c>
      <c r="R6554">
        <f t="shared" si="308"/>
        <v>0.42499999999999999</v>
      </c>
    </row>
    <row r="6555" spans="1:18" x14ac:dyDescent="0.25">
      <c r="A6555" t="s">
        <v>185</v>
      </c>
      <c r="B6555" t="s">
        <v>9</v>
      </c>
      <c r="C6555" s="1">
        <v>44226</v>
      </c>
      <c r="D6555" s="1">
        <v>44407</v>
      </c>
      <c r="E6555" s="24">
        <v>181</v>
      </c>
      <c r="F6555">
        <v>0.5</v>
      </c>
      <c r="G6555">
        <v>2.2000000000000002</v>
      </c>
      <c r="H6555">
        <v>0.8</v>
      </c>
      <c r="I6555" t="s">
        <v>21</v>
      </c>
      <c r="J6555">
        <v>413</v>
      </c>
      <c r="K6555">
        <v>68</v>
      </c>
      <c r="L6555">
        <v>160</v>
      </c>
      <c r="M6555" t="s">
        <v>186</v>
      </c>
      <c r="N6555" t="s">
        <v>29</v>
      </c>
      <c r="O6555" t="s">
        <v>166</v>
      </c>
      <c r="P6555">
        <f t="shared" si="306"/>
        <v>2.2130000000000001</v>
      </c>
      <c r="Q6555">
        <f t="shared" si="307"/>
        <v>-1.2999999999999901E-2</v>
      </c>
      <c r="R6555">
        <f t="shared" si="308"/>
        <v>0.42499999999999999</v>
      </c>
    </row>
    <row r="6556" spans="1:18" x14ac:dyDescent="0.25">
      <c r="A6556" t="s">
        <v>185</v>
      </c>
      <c r="B6556" t="s">
        <v>9</v>
      </c>
      <c r="C6556" s="1">
        <v>44226</v>
      </c>
      <c r="D6556" s="1">
        <v>44407</v>
      </c>
      <c r="E6556" s="24">
        <v>181</v>
      </c>
      <c r="F6556">
        <v>0.5</v>
      </c>
      <c r="G6556">
        <v>2</v>
      </c>
      <c r="H6556">
        <v>0.7</v>
      </c>
      <c r="I6556" t="s">
        <v>21</v>
      </c>
      <c r="J6556">
        <v>413</v>
      </c>
      <c r="K6556">
        <v>68</v>
      </c>
      <c r="L6556">
        <v>160</v>
      </c>
      <c r="M6556" t="s">
        <v>186</v>
      </c>
      <c r="N6556" t="s">
        <v>29</v>
      </c>
      <c r="O6556" t="s">
        <v>166</v>
      </c>
      <c r="P6556">
        <f t="shared" si="306"/>
        <v>2.2130000000000001</v>
      </c>
      <c r="Q6556">
        <f t="shared" si="307"/>
        <v>-0.21300000000000008</v>
      </c>
      <c r="R6556">
        <f t="shared" si="308"/>
        <v>0.42499999999999999</v>
      </c>
    </row>
    <row r="6557" spans="1:18" x14ac:dyDescent="0.25">
      <c r="A6557" t="s">
        <v>185</v>
      </c>
      <c r="B6557" t="s">
        <v>9</v>
      </c>
      <c r="C6557" s="1">
        <v>44226</v>
      </c>
      <c r="D6557" s="1">
        <v>44407</v>
      </c>
      <c r="E6557" s="24">
        <v>181</v>
      </c>
      <c r="F6557">
        <v>0.5</v>
      </c>
      <c r="G6557">
        <v>2.2000000000000002</v>
      </c>
      <c r="H6557">
        <v>0.8</v>
      </c>
      <c r="I6557" t="s">
        <v>21</v>
      </c>
      <c r="J6557">
        <v>413</v>
      </c>
      <c r="K6557">
        <v>68</v>
      </c>
      <c r="L6557">
        <v>160</v>
      </c>
      <c r="M6557" t="s">
        <v>186</v>
      </c>
      <c r="N6557" t="s">
        <v>29</v>
      </c>
      <c r="O6557" t="s">
        <v>166</v>
      </c>
      <c r="P6557">
        <f t="shared" si="306"/>
        <v>2.2130000000000001</v>
      </c>
      <c r="Q6557">
        <f t="shared" si="307"/>
        <v>-1.2999999999999901E-2</v>
      </c>
      <c r="R6557">
        <f t="shared" si="308"/>
        <v>0.42499999999999999</v>
      </c>
    </row>
    <row r="6558" spans="1:18" x14ac:dyDescent="0.25">
      <c r="A6558" t="s">
        <v>185</v>
      </c>
      <c r="B6558" t="s">
        <v>9</v>
      </c>
      <c r="C6558" s="1">
        <v>44226</v>
      </c>
      <c r="D6558" s="1">
        <v>44407</v>
      </c>
      <c r="E6558" s="24">
        <v>181</v>
      </c>
      <c r="F6558">
        <v>0.5</v>
      </c>
      <c r="G6558">
        <v>2.6</v>
      </c>
      <c r="H6558">
        <v>1</v>
      </c>
      <c r="I6558" t="s">
        <v>21</v>
      </c>
      <c r="J6558">
        <v>413</v>
      </c>
      <c r="K6558">
        <v>68</v>
      </c>
      <c r="L6558">
        <v>160</v>
      </c>
      <c r="M6558" t="s">
        <v>186</v>
      </c>
      <c r="N6558" t="s">
        <v>29</v>
      </c>
      <c r="O6558" t="s">
        <v>166</v>
      </c>
      <c r="P6558">
        <f t="shared" si="306"/>
        <v>2.2130000000000001</v>
      </c>
      <c r="Q6558">
        <f t="shared" si="307"/>
        <v>0.38700000000000001</v>
      </c>
      <c r="R6558">
        <f t="shared" si="308"/>
        <v>0.42499999999999999</v>
      </c>
    </row>
    <row r="6559" spans="1:18" x14ac:dyDescent="0.25">
      <c r="A6559" t="s">
        <v>185</v>
      </c>
      <c r="B6559" t="s">
        <v>9</v>
      </c>
      <c r="C6559" s="1">
        <v>44226</v>
      </c>
      <c r="D6559" s="1">
        <v>44407</v>
      </c>
      <c r="E6559" s="24">
        <v>181</v>
      </c>
      <c r="F6559">
        <v>0.5</v>
      </c>
      <c r="G6559">
        <v>2.4</v>
      </c>
      <c r="H6559">
        <v>0.9</v>
      </c>
      <c r="I6559" t="s">
        <v>21</v>
      </c>
      <c r="J6559">
        <v>413</v>
      </c>
      <c r="K6559">
        <v>68</v>
      </c>
      <c r="L6559">
        <v>160</v>
      </c>
      <c r="M6559" t="s">
        <v>186</v>
      </c>
      <c r="N6559" t="s">
        <v>29</v>
      </c>
      <c r="O6559" t="s">
        <v>166</v>
      </c>
      <c r="P6559">
        <f t="shared" si="306"/>
        <v>2.2130000000000001</v>
      </c>
      <c r="Q6559">
        <f t="shared" si="307"/>
        <v>0.18699999999999983</v>
      </c>
      <c r="R6559">
        <f t="shared" si="308"/>
        <v>0.42499999999999999</v>
      </c>
    </row>
    <row r="6560" spans="1:18" x14ac:dyDescent="0.25">
      <c r="A6560" t="s">
        <v>185</v>
      </c>
      <c r="B6560" t="s">
        <v>9</v>
      </c>
      <c r="C6560" s="1">
        <v>44226</v>
      </c>
      <c r="D6560" s="1">
        <v>44407</v>
      </c>
      <c r="E6560" s="24">
        <v>181</v>
      </c>
      <c r="F6560">
        <v>0.5</v>
      </c>
      <c r="G6560">
        <v>2.2000000000000002</v>
      </c>
      <c r="H6560">
        <v>0.7</v>
      </c>
      <c r="I6560" t="s">
        <v>21</v>
      </c>
      <c r="J6560">
        <v>413</v>
      </c>
      <c r="K6560">
        <v>68</v>
      </c>
      <c r="L6560">
        <v>160</v>
      </c>
      <c r="M6560" t="s">
        <v>186</v>
      </c>
      <c r="N6560" t="s">
        <v>29</v>
      </c>
      <c r="O6560" t="s">
        <v>166</v>
      </c>
      <c r="P6560">
        <f t="shared" si="306"/>
        <v>2.2130000000000001</v>
      </c>
      <c r="Q6560">
        <f t="shared" si="307"/>
        <v>-1.2999999999999901E-2</v>
      </c>
      <c r="R6560">
        <f t="shared" si="308"/>
        <v>0.42499999999999999</v>
      </c>
    </row>
    <row r="6561" spans="1:18" x14ac:dyDescent="0.25">
      <c r="A6561" t="s">
        <v>185</v>
      </c>
      <c r="B6561" t="s">
        <v>9</v>
      </c>
      <c r="C6561" s="1">
        <v>44226</v>
      </c>
      <c r="D6561" s="1">
        <v>44407</v>
      </c>
      <c r="E6561" s="24">
        <v>181</v>
      </c>
      <c r="F6561">
        <v>0.5</v>
      </c>
      <c r="G6561">
        <v>2</v>
      </c>
      <c r="H6561">
        <v>0.7</v>
      </c>
      <c r="I6561" t="s">
        <v>21</v>
      </c>
      <c r="J6561">
        <v>413</v>
      </c>
      <c r="K6561">
        <v>68</v>
      </c>
      <c r="L6561">
        <v>160</v>
      </c>
      <c r="M6561" t="s">
        <v>186</v>
      </c>
      <c r="N6561" t="s">
        <v>29</v>
      </c>
      <c r="O6561" t="s">
        <v>166</v>
      </c>
      <c r="P6561">
        <f t="shared" si="306"/>
        <v>2.2130000000000001</v>
      </c>
      <c r="Q6561">
        <f t="shared" si="307"/>
        <v>-0.21300000000000008</v>
      </c>
      <c r="R6561">
        <f t="shared" si="308"/>
        <v>0.42499999999999999</v>
      </c>
    </row>
    <row r="6562" spans="1:18" x14ac:dyDescent="0.25">
      <c r="A6562" t="s">
        <v>185</v>
      </c>
      <c r="B6562" t="s">
        <v>9</v>
      </c>
      <c r="C6562" s="1">
        <v>44226</v>
      </c>
      <c r="D6562" s="1">
        <v>44407</v>
      </c>
      <c r="E6562" s="24">
        <v>181</v>
      </c>
      <c r="F6562">
        <v>0.5</v>
      </c>
      <c r="G6562">
        <v>1.9</v>
      </c>
      <c r="H6562">
        <v>0.6</v>
      </c>
      <c r="I6562" t="s">
        <v>21</v>
      </c>
      <c r="J6562">
        <v>413</v>
      </c>
      <c r="K6562">
        <v>68</v>
      </c>
      <c r="L6562">
        <v>160</v>
      </c>
      <c r="M6562" t="s">
        <v>186</v>
      </c>
      <c r="N6562" t="s">
        <v>29</v>
      </c>
      <c r="O6562" t="s">
        <v>166</v>
      </c>
      <c r="P6562">
        <f t="shared" si="306"/>
        <v>2.2130000000000001</v>
      </c>
      <c r="Q6562">
        <f t="shared" si="307"/>
        <v>-0.31300000000000017</v>
      </c>
      <c r="R6562">
        <f t="shared" si="308"/>
        <v>0.42499999999999999</v>
      </c>
    </row>
    <row r="6563" spans="1:18" x14ac:dyDescent="0.25">
      <c r="A6563" t="s">
        <v>185</v>
      </c>
      <c r="B6563" t="s">
        <v>9</v>
      </c>
      <c r="C6563" s="1">
        <v>44226</v>
      </c>
      <c r="D6563" s="1">
        <v>44407</v>
      </c>
      <c r="E6563" s="24">
        <v>181</v>
      </c>
      <c r="F6563">
        <v>0.5</v>
      </c>
      <c r="G6563">
        <v>2.2000000000000002</v>
      </c>
      <c r="H6563">
        <v>0.7</v>
      </c>
      <c r="I6563" t="s">
        <v>21</v>
      </c>
      <c r="J6563">
        <v>413</v>
      </c>
      <c r="K6563">
        <v>68</v>
      </c>
      <c r="L6563">
        <v>160</v>
      </c>
      <c r="M6563" t="s">
        <v>186</v>
      </c>
      <c r="N6563" t="s">
        <v>29</v>
      </c>
      <c r="O6563" t="s">
        <v>166</v>
      </c>
      <c r="P6563">
        <f t="shared" si="306"/>
        <v>2.2130000000000001</v>
      </c>
      <c r="Q6563">
        <f t="shared" si="307"/>
        <v>-1.2999999999999901E-2</v>
      </c>
      <c r="R6563">
        <f t="shared" si="308"/>
        <v>0.42499999999999999</v>
      </c>
    </row>
    <row r="6564" spans="1:18" x14ac:dyDescent="0.25">
      <c r="A6564" t="s">
        <v>185</v>
      </c>
      <c r="B6564" t="s">
        <v>9</v>
      </c>
      <c r="C6564" s="1">
        <v>44226</v>
      </c>
      <c r="D6564" s="1">
        <v>44407</v>
      </c>
      <c r="E6564" s="24">
        <v>181</v>
      </c>
      <c r="F6564">
        <v>0.5</v>
      </c>
      <c r="G6564">
        <v>2.5</v>
      </c>
      <c r="H6564">
        <v>0.9</v>
      </c>
      <c r="I6564" t="s">
        <v>21</v>
      </c>
      <c r="J6564">
        <v>413</v>
      </c>
      <c r="K6564">
        <v>68</v>
      </c>
      <c r="L6564">
        <v>160</v>
      </c>
      <c r="M6564" t="s">
        <v>186</v>
      </c>
      <c r="N6564" t="s">
        <v>29</v>
      </c>
      <c r="O6564" t="s">
        <v>166</v>
      </c>
      <c r="P6564">
        <f t="shared" si="306"/>
        <v>2.2130000000000001</v>
      </c>
      <c r="Q6564">
        <f t="shared" si="307"/>
        <v>0.28699999999999992</v>
      </c>
      <c r="R6564">
        <f t="shared" si="308"/>
        <v>0.42499999999999999</v>
      </c>
    </row>
    <row r="6565" spans="1:18" x14ac:dyDescent="0.25">
      <c r="A6565" t="s">
        <v>185</v>
      </c>
      <c r="B6565" t="s">
        <v>9</v>
      </c>
      <c r="C6565" s="1">
        <v>44226</v>
      </c>
      <c r="D6565" s="1">
        <v>44407</v>
      </c>
      <c r="E6565" s="24">
        <v>181</v>
      </c>
      <c r="F6565">
        <v>0.5</v>
      </c>
      <c r="G6565">
        <v>2.5</v>
      </c>
      <c r="H6565">
        <v>0.8</v>
      </c>
      <c r="I6565" t="s">
        <v>21</v>
      </c>
      <c r="J6565">
        <v>413</v>
      </c>
      <c r="K6565">
        <v>68</v>
      </c>
      <c r="L6565">
        <v>160</v>
      </c>
      <c r="M6565" t="s">
        <v>186</v>
      </c>
      <c r="N6565" t="s">
        <v>29</v>
      </c>
      <c r="O6565" t="s">
        <v>166</v>
      </c>
      <c r="P6565">
        <f t="shared" si="306"/>
        <v>2.2130000000000001</v>
      </c>
      <c r="Q6565">
        <f t="shared" si="307"/>
        <v>0.28699999999999992</v>
      </c>
      <c r="R6565">
        <f t="shared" si="308"/>
        <v>0.42499999999999999</v>
      </c>
    </row>
    <row r="6566" spans="1:18" x14ac:dyDescent="0.25">
      <c r="A6566" t="s">
        <v>185</v>
      </c>
      <c r="B6566" t="s">
        <v>9</v>
      </c>
      <c r="C6566" s="1">
        <v>44226</v>
      </c>
      <c r="D6566" s="1">
        <v>44407</v>
      </c>
      <c r="E6566" s="24">
        <v>181</v>
      </c>
      <c r="F6566">
        <v>0.5</v>
      </c>
      <c r="G6566">
        <v>1.9</v>
      </c>
      <c r="H6566">
        <v>0.6</v>
      </c>
      <c r="I6566" t="s">
        <v>21</v>
      </c>
      <c r="J6566">
        <v>413</v>
      </c>
      <c r="K6566">
        <v>68</v>
      </c>
      <c r="L6566">
        <v>160</v>
      </c>
      <c r="M6566" t="s">
        <v>186</v>
      </c>
      <c r="N6566" t="s">
        <v>29</v>
      </c>
      <c r="O6566" t="s">
        <v>166</v>
      </c>
      <c r="P6566">
        <f t="shared" si="306"/>
        <v>2.2130000000000001</v>
      </c>
      <c r="Q6566">
        <f t="shared" si="307"/>
        <v>-0.31300000000000017</v>
      </c>
      <c r="R6566">
        <f t="shared" si="308"/>
        <v>0.42499999999999999</v>
      </c>
    </row>
    <row r="6567" spans="1:18" x14ac:dyDescent="0.25">
      <c r="A6567" t="s">
        <v>185</v>
      </c>
      <c r="B6567" t="s">
        <v>9</v>
      </c>
      <c r="C6567" s="1">
        <v>44226</v>
      </c>
      <c r="D6567" s="1">
        <v>44407</v>
      </c>
      <c r="E6567" s="24">
        <v>181</v>
      </c>
      <c r="F6567">
        <v>0.5</v>
      </c>
      <c r="G6567">
        <v>2.4</v>
      </c>
      <c r="H6567">
        <v>0.9</v>
      </c>
      <c r="I6567" t="s">
        <v>21</v>
      </c>
      <c r="J6567">
        <v>413</v>
      </c>
      <c r="K6567">
        <v>68</v>
      </c>
      <c r="L6567">
        <v>160</v>
      </c>
      <c r="M6567" t="s">
        <v>186</v>
      </c>
      <c r="N6567" t="s">
        <v>29</v>
      </c>
      <c r="O6567" t="s">
        <v>166</v>
      </c>
      <c r="P6567">
        <f t="shared" si="306"/>
        <v>2.2130000000000001</v>
      </c>
      <c r="Q6567">
        <f t="shared" si="307"/>
        <v>0.18699999999999983</v>
      </c>
      <c r="R6567">
        <f t="shared" si="308"/>
        <v>0.42499999999999999</v>
      </c>
    </row>
    <row r="6568" spans="1:18" x14ac:dyDescent="0.25">
      <c r="A6568" t="s">
        <v>185</v>
      </c>
      <c r="B6568" t="s">
        <v>9</v>
      </c>
      <c r="C6568" s="1">
        <v>44226</v>
      </c>
      <c r="D6568" s="1">
        <v>44407</v>
      </c>
      <c r="E6568" s="24">
        <v>181</v>
      </c>
      <c r="F6568">
        <v>0.5</v>
      </c>
      <c r="G6568">
        <v>1.9</v>
      </c>
      <c r="H6568">
        <v>0.6</v>
      </c>
      <c r="I6568" t="s">
        <v>21</v>
      </c>
      <c r="J6568">
        <v>413</v>
      </c>
      <c r="K6568">
        <v>68</v>
      </c>
      <c r="L6568">
        <v>160</v>
      </c>
      <c r="M6568" t="s">
        <v>186</v>
      </c>
      <c r="N6568" t="s">
        <v>29</v>
      </c>
      <c r="O6568" t="s">
        <v>166</v>
      </c>
      <c r="P6568">
        <f t="shared" si="306"/>
        <v>2.2130000000000001</v>
      </c>
      <c r="Q6568">
        <f t="shared" si="307"/>
        <v>-0.31300000000000017</v>
      </c>
      <c r="R6568">
        <f t="shared" si="308"/>
        <v>0.42499999999999999</v>
      </c>
    </row>
    <row r="6569" spans="1:18" x14ac:dyDescent="0.25">
      <c r="A6569" t="s">
        <v>185</v>
      </c>
      <c r="B6569" t="s">
        <v>9</v>
      </c>
      <c r="C6569" s="1">
        <v>44226</v>
      </c>
      <c r="D6569" s="1">
        <v>44407</v>
      </c>
      <c r="E6569" s="24">
        <v>181</v>
      </c>
      <c r="F6569">
        <v>0.5</v>
      </c>
      <c r="G6569">
        <v>2.2000000000000002</v>
      </c>
      <c r="H6569">
        <v>0.7</v>
      </c>
      <c r="I6569" t="s">
        <v>21</v>
      </c>
      <c r="J6569">
        <v>413</v>
      </c>
      <c r="K6569">
        <v>68</v>
      </c>
      <c r="L6569">
        <v>160</v>
      </c>
      <c r="M6569" t="s">
        <v>186</v>
      </c>
      <c r="N6569" t="s">
        <v>29</v>
      </c>
      <c r="O6569" t="s">
        <v>166</v>
      </c>
      <c r="P6569">
        <f t="shared" si="306"/>
        <v>2.2130000000000001</v>
      </c>
      <c r="Q6569">
        <f t="shared" si="307"/>
        <v>-1.2999999999999901E-2</v>
      </c>
      <c r="R6569">
        <f t="shared" si="308"/>
        <v>0.42499999999999999</v>
      </c>
    </row>
    <row r="6570" spans="1:18" x14ac:dyDescent="0.25">
      <c r="A6570" t="s">
        <v>185</v>
      </c>
      <c r="B6570" t="s">
        <v>9</v>
      </c>
      <c r="C6570" s="1">
        <v>44226</v>
      </c>
      <c r="D6570" s="1">
        <v>44407</v>
      </c>
      <c r="E6570" s="24">
        <v>181</v>
      </c>
      <c r="F6570">
        <v>0.5</v>
      </c>
      <c r="G6570">
        <v>2.1</v>
      </c>
      <c r="H6570">
        <v>0.7</v>
      </c>
      <c r="I6570" t="s">
        <v>21</v>
      </c>
      <c r="J6570">
        <v>413</v>
      </c>
      <c r="K6570">
        <v>68</v>
      </c>
      <c r="L6570">
        <v>160</v>
      </c>
      <c r="M6570" t="s">
        <v>186</v>
      </c>
      <c r="N6570" t="s">
        <v>29</v>
      </c>
      <c r="O6570" t="s">
        <v>166</v>
      </c>
      <c r="P6570">
        <f t="shared" si="306"/>
        <v>2.2130000000000001</v>
      </c>
      <c r="Q6570">
        <f t="shared" si="307"/>
        <v>-0.11299999999999999</v>
      </c>
      <c r="R6570">
        <f t="shared" si="308"/>
        <v>0.42499999999999999</v>
      </c>
    </row>
    <row r="6571" spans="1:18" x14ac:dyDescent="0.25">
      <c r="A6571" t="s">
        <v>185</v>
      </c>
      <c r="B6571" t="s">
        <v>9</v>
      </c>
      <c r="C6571" s="1">
        <v>44226</v>
      </c>
      <c r="D6571" s="1">
        <v>44407</v>
      </c>
      <c r="E6571" s="24">
        <v>181</v>
      </c>
      <c r="F6571">
        <v>0.5</v>
      </c>
      <c r="G6571">
        <v>2.1</v>
      </c>
      <c r="H6571">
        <v>0.7</v>
      </c>
      <c r="I6571" t="s">
        <v>21</v>
      </c>
      <c r="J6571">
        <v>413</v>
      </c>
      <c r="K6571">
        <v>68</v>
      </c>
      <c r="L6571">
        <v>160</v>
      </c>
      <c r="M6571" t="s">
        <v>186</v>
      </c>
      <c r="N6571" t="s">
        <v>29</v>
      </c>
      <c r="O6571" t="s">
        <v>166</v>
      </c>
      <c r="P6571">
        <f t="shared" si="306"/>
        <v>2.2130000000000001</v>
      </c>
      <c r="Q6571">
        <f t="shared" si="307"/>
        <v>-0.11299999999999999</v>
      </c>
      <c r="R6571">
        <f t="shared" si="308"/>
        <v>0.42499999999999999</v>
      </c>
    </row>
    <row r="6572" spans="1:18" x14ac:dyDescent="0.25">
      <c r="A6572" t="s">
        <v>185</v>
      </c>
      <c r="B6572" t="s">
        <v>9</v>
      </c>
      <c r="C6572" s="1">
        <v>44226</v>
      </c>
      <c r="D6572" s="1">
        <v>44407</v>
      </c>
      <c r="E6572" s="24">
        <v>181</v>
      </c>
      <c r="F6572">
        <v>0.5</v>
      </c>
      <c r="G6572">
        <v>2.2000000000000002</v>
      </c>
      <c r="H6572">
        <v>0.8</v>
      </c>
      <c r="I6572" t="s">
        <v>21</v>
      </c>
      <c r="J6572">
        <v>413</v>
      </c>
      <c r="K6572">
        <v>68</v>
      </c>
      <c r="L6572">
        <v>160</v>
      </c>
      <c r="M6572" t="s">
        <v>186</v>
      </c>
      <c r="N6572" t="s">
        <v>29</v>
      </c>
      <c r="O6572" t="s">
        <v>166</v>
      </c>
      <c r="P6572">
        <f t="shared" si="306"/>
        <v>2.2130000000000001</v>
      </c>
      <c r="Q6572">
        <f t="shared" si="307"/>
        <v>-1.2999999999999901E-2</v>
      </c>
      <c r="R6572">
        <f t="shared" si="308"/>
        <v>0.42499999999999999</v>
      </c>
    </row>
    <row r="6573" spans="1:18" x14ac:dyDescent="0.25">
      <c r="A6573" t="s">
        <v>185</v>
      </c>
      <c r="B6573" t="s">
        <v>9</v>
      </c>
      <c r="C6573" s="1">
        <v>44226</v>
      </c>
      <c r="D6573" s="1">
        <v>44407</v>
      </c>
      <c r="E6573" s="24">
        <v>181</v>
      </c>
      <c r="F6573">
        <v>0.5</v>
      </c>
      <c r="G6573">
        <v>1.8</v>
      </c>
      <c r="H6573">
        <v>0.6</v>
      </c>
      <c r="I6573" t="s">
        <v>21</v>
      </c>
      <c r="J6573">
        <v>413</v>
      </c>
      <c r="K6573">
        <v>68</v>
      </c>
      <c r="L6573">
        <v>160</v>
      </c>
      <c r="M6573" t="s">
        <v>186</v>
      </c>
      <c r="N6573" t="s">
        <v>29</v>
      </c>
      <c r="O6573" t="s">
        <v>166</v>
      </c>
      <c r="P6573">
        <f t="shared" si="306"/>
        <v>2.2130000000000001</v>
      </c>
      <c r="Q6573">
        <f t="shared" si="307"/>
        <v>-0.41300000000000003</v>
      </c>
      <c r="R6573">
        <f t="shared" si="308"/>
        <v>0.42499999999999999</v>
      </c>
    </row>
    <row r="6574" spans="1:18" x14ac:dyDescent="0.25">
      <c r="A6574" t="s">
        <v>185</v>
      </c>
      <c r="B6574" t="s">
        <v>9</v>
      </c>
      <c r="C6574" s="1">
        <v>44226</v>
      </c>
      <c r="D6574" s="1">
        <v>44407</v>
      </c>
      <c r="E6574" s="24">
        <v>181</v>
      </c>
      <c r="F6574">
        <v>0.5</v>
      </c>
      <c r="G6574">
        <v>2.2000000000000002</v>
      </c>
      <c r="H6574">
        <v>0.6</v>
      </c>
      <c r="I6574" t="s">
        <v>21</v>
      </c>
      <c r="J6574">
        <v>413</v>
      </c>
      <c r="K6574">
        <v>68</v>
      </c>
      <c r="L6574">
        <v>160</v>
      </c>
      <c r="M6574" t="s">
        <v>186</v>
      </c>
      <c r="N6574" t="s">
        <v>29</v>
      </c>
      <c r="O6574" t="s">
        <v>166</v>
      </c>
      <c r="P6574">
        <f t="shared" si="306"/>
        <v>2.2130000000000001</v>
      </c>
      <c r="Q6574">
        <f t="shared" si="307"/>
        <v>-1.2999999999999901E-2</v>
      </c>
      <c r="R6574">
        <f t="shared" si="308"/>
        <v>0.42499999999999999</v>
      </c>
    </row>
    <row r="6575" spans="1:18" x14ac:dyDescent="0.25">
      <c r="A6575" t="s">
        <v>185</v>
      </c>
      <c r="B6575" t="s">
        <v>9</v>
      </c>
      <c r="C6575" s="1">
        <v>44226</v>
      </c>
      <c r="D6575" s="1">
        <v>44407</v>
      </c>
      <c r="E6575" s="24">
        <v>181</v>
      </c>
      <c r="F6575">
        <v>0.5</v>
      </c>
      <c r="G6575">
        <v>2.2999999999999998</v>
      </c>
      <c r="H6575">
        <v>0.8</v>
      </c>
      <c r="I6575" t="s">
        <v>21</v>
      </c>
      <c r="J6575">
        <v>413</v>
      </c>
      <c r="K6575">
        <v>68</v>
      </c>
      <c r="L6575">
        <v>160</v>
      </c>
      <c r="M6575" t="s">
        <v>186</v>
      </c>
      <c r="N6575" t="s">
        <v>29</v>
      </c>
      <c r="O6575" t="s">
        <v>166</v>
      </c>
      <c r="P6575">
        <f t="shared" si="306"/>
        <v>2.2130000000000001</v>
      </c>
      <c r="Q6575">
        <f t="shared" si="307"/>
        <v>8.6999999999999744E-2</v>
      </c>
      <c r="R6575">
        <f t="shared" si="308"/>
        <v>0.42499999999999999</v>
      </c>
    </row>
    <row r="6576" spans="1:18" x14ac:dyDescent="0.25">
      <c r="A6576" t="s">
        <v>185</v>
      </c>
      <c r="B6576" t="s">
        <v>9</v>
      </c>
      <c r="C6576" s="1">
        <v>44226</v>
      </c>
      <c r="D6576" s="1">
        <v>44407</v>
      </c>
      <c r="E6576" s="24">
        <v>181</v>
      </c>
      <c r="F6576">
        <v>0.5</v>
      </c>
      <c r="G6576">
        <v>2.2000000000000002</v>
      </c>
      <c r="H6576">
        <v>0.7</v>
      </c>
      <c r="I6576" t="s">
        <v>21</v>
      </c>
      <c r="J6576">
        <v>413</v>
      </c>
      <c r="K6576">
        <v>68</v>
      </c>
      <c r="L6576">
        <v>160</v>
      </c>
      <c r="M6576" t="s">
        <v>186</v>
      </c>
      <c r="N6576" t="s">
        <v>29</v>
      </c>
      <c r="O6576" t="s">
        <v>166</v>
      </c>
      <c r="P6576">
        <f t="shared" si="306"/>
        <v>2.2130000000000001</v>
      </c>
      <c r="Q6576">
        <f t="shared" si="307"/>
        <v>-1.2999999999999901E-2</v>
      </c>
      <c r="R6576">
        <f t="shared" si="308"/>
        <v>0.42499999999999999</v>
      </c>
    </row>
    <row r="6577" spans="1:18" x14ac:dyDescent="0.25">
      <c r="A6577" t="s">
        <v>185</v>
      </c>
      <c r="B6577" t="s">
        <v>9</v>
      </c>
      <c r="C6577" s="1">
        <v>44226</v>
      </c>
      <c r="D6577" s="1">
        <v>44407</v>
      </c>
      <c r="E6577" s="24">
        <v>181</v>
      </c>
      <c r="F6577">
        <v>0.5</v>
      </c>
      <c r="G6577">
        <v>1.9</v>
      </c>
      <c r="H6577">
        <v>0.7</v>
      </c>
      <c r="I6577" t="s">
        <v>21</v>
      </c>
      <c r="J6577">
        <v>413</v>
      </c>
      <c r="K6577">
        <v>68</v>
      </c>
      <c r="L6577">
        <v>160</v>
      </c>
      <c r="M6577" t="s">
        <v>186</v>
      </c>
      <c r="N6577" t="s">
        <v>29</v>
      </c>
      <c r="O6577" t="s">
        <v>166</v>
      </c>
      <c r="P6577">
        <f t="shared" si="306"/>
        <v>2.2130000000000001</v>
      </c>
      <c r="Q6577">
        <f t="shared" si="307"/>
        <v>-0.31300000000000017</v>
      </c>
      <c r="R6577">
        <f t="shared" si="308"/>
        <v>0.42499999999999999</v>
      </c>
    </row>
    <row r="6578" spans="1:18" x14ac:dyDescent="0.25">
      <c r="A6578" t="s">
        <v>185</v>
      </c>
      <c r="B6578" t="s">
        <v>9</v>
      </c>
      <c r="C6578" s="1">
        <v>44226</v>
      </c>
      <c r="D6578" s="1">
        <v>44407</v>
      </c>
      <c r="E6578" s="24">
        <v>181</v>
      </c>
      <c r="F6578">
        <v>0.5</v>
      </c>
      <c r="G6578">
        <v>2.2000000000000002</v>
      </c>
      <c r="H6578">
        <v>0.8</v>
      </c>
      <c r="I6578" t="s">
        <v>21</v>
      </c>
      <c r="J6578">
        <v>413</v>
      </c>
      <c r="K6578">
        <v>68</v>
      </c>
      <c r="L6578">
        <v>160</v>
      </c>
      <c r="M6578" t="s">
        <v>186</v>
      </c>
      <c r="N6578" t="s">
        <v>29</v>
      </c>
      <c r="O6578" t="s">
        <v>166</v>
      </c>
      <c r="P6578">
        <f t="shared" si="306"/>
        <v>2.2130000000000001</v>
      </c>
      <c r="Q6578">
        <f t="shared" si="307"/>
        <v>-1.2999999999999901E-2</v>
      </c>
      <c r="R6578">
        <f t="shared" si="308"/>
        <v>0.42499999999999999</v>
      </c>
    </row>
    <row r="6579" spans="1:18" x14ac:dyDescent="0.25">
      <c r="A6579" t="s">
        <v>185</v>
      </c>
      <c r="B6579" t="s">
        <v>9</v>
      </c>
      <c r="C6579" s="1">
        <v>44226</v>
      </c>
      <c r="D6579" s="1">
        <v>44407</v>
      </c>
      <c r="E6579" s="24">
        <v>181</v>
      </c>
      <c r="F6579">
        <v>0.5</v>
      </c>
      <c r="G6579">
        <v>1.8</v>
      </c>
      <c r="H6579">
        <v>0.6</v>
      </c>
      <c r="I6579" t="s">
        <v>21</v>
      </c>
      <c r="J6579">
        <v>413</v>
      </c>
      <c r="K6579">
        <v>68</v>
      </c>
      <c r="L6579">
        <v>160</v>
      </c>
      <c r="M6579" t="s">
        <v>186</v>
      </c>
      <c r="N6579" t="s">
        <v>29</v>
      </c>
      <c r="O6579" t="s">
        <v>166</v>
      </c>
      <c r="P6579">
        <f t="shared" si="306"/>
        <v>2.2130000000000001</v>
      </c>
      <c r="Q6579">
        <f t="shared" si="307"/>
        <v>-0.41300000000000003</v>
      </c>
      <c r="R6579">
        <f t="shared" si="308"/>
        <v>0.42499999999999999</v>
      </c>
    </row>
    <row r="6580" spans="1:18" x14ac:dyDescent="0.25">
      <c r="A6580" t="s">
        <v>185</v>
      </c>
      <c r="B6580" t="s">
        <v>9</v>
      </c>
      <c r="C6580" s="1">
        <v>44226</v>
      </c>
      <c r="D6580" s="1">
        <v>44407</v>
      </c>
      <c r="E6580" s="24">
        <v>181</v>
      </c>
      <c r="F6580">
        <v>0.5</v>
      </c>
      <c r="G6580">
        <v>2.2000000000000002</v>
      </c>
      <c r="H6580">
        <v>0.8</v>
      </c>
      <c r="I6580" t="s">
        <v>21</v>
      </c>
      <c r="J6580">
        <v>413</v>
      </c>
      <c r="K6580">
        <v>68</v>
      </c>
      <c r="L6580">
        <v>160</v>
      </c>
      <c r="M6580" t="s">
        <v>186</v>
      </c>
      <c r="N6580" t="s">
        <v>29</v>
      </c>
      <c r="O6580" t="s">
        <v>166</v>
      </c>
      <c r="P6580">
        <f t="shared" si="306"/>
        <v>2.2130000000000001</v>
      </c>
      <c r="Q6580">
        <f t="shared" si="307"/>
        <v>-1.2999999999999901E-2</v>
      </c>
      <c r="R6580">
        <f t="shared" si="308"/>
        <v>0.42499999999999999</v>
      </c>
    </row>
    <row r="6581" spans="1:18" x14ac:dyDescent="0.25">
      <c r="A6581" t="s">
        <v>185</v>
      </c>
      <c r="B6581" t="s">
        <v>9</v>
      </c>
      <c r="C6581" s="1">
        <v>44226</v>
      </c>
      <c r="D6581" s="1">
        <v>44407</v>
      </c>
      <c r="E6581" s="24">
        <v>181</v>
      </c>
      <c r="F6581">
        <v>0.5</v>
      </c>
      <c r="G6581">
        <v>2.1</v>
      </c>
      <c r="H6581">
        <v>0.7</v>
      </c>
      <c r="I6581" t="s">
        <v>21</v>
      </c>
      <c r="J6581">
        <v>413</v>
      </c>
      <c r="K6581">
        <v>68</v>
      </c>
      <c r="L6581">
        <v>160</v>
      </c>
      <c r="M6581" t="s">
        <v>186</v>
      </c>
      <c r="N6581" t="s">
        <v>29</v>
      </c>
      <c r="O6581" t="s">
        <v>166</v>
      </c>
      <c r="P6581">
        <f t="shared" si="306"/>
        <v>2.2130000000000001</v>
      </c>
      <c r="Q6581">
        <f t="shared" si="307"/>
        <v>-0.11299999999999999</v>
      </c>
      <c r="R6581">
        <f t="shared" si="308"/>
        <v>0.42499999999999999</v>
      </c>
    </row>
    <row r="6582" spans="1:18" x14ac:dyDescent="0.25">
      <c r="A6582" t="s">
        <v>185</v>
      </c>
      <c r="B6582" t="s">
        <v>9</v>
      </c>
      <c r="C6582" s="1">
        <v>44226</v>
      </c>
      <c r="D6582" s="1">
        <v>44407</v>
      </c>
      <c r="E6582" s="24">
        <v>181</v>
      </c>
      <c r="F6582">
        <v>0.5</v>
      </c>
      <c r="G6582">
        <v>2.4</v>
      </c>
      <c r="H6582">
        <v>0.8</v>
      </c>
      <c r="I6582" t="s">
        <v>21</v>
      </c>
      <c r="J6582">
        <v>413</v>
      </c>
      <c r="K6582">
        <v>68</v>
      </c>
      <c r="L6582">
        <v>160</v>
      </c>
      <c r="M6582" t="s">
        <v>186</v>
      </c>
      <c r="N6582" t="s">
        <v>29</v>
      </c>
      <c r="O6582" t="s">
        <v>166</v>
      </c>
      <c r="P6582">
        <f t="shared" si="306"/>
        <v>2.2130000000000001</v>
      </c>
      <c r="Q6582">
        <f t="shared" si="307"/>
        <v>0.18699999999999983</v>
      </c>
      <c r="R6582">
        <f t="shared" si="308"/>
        <v>0.42499999999999999</v>
      </c>
    </row>
    <row r="6583" spans="1:18" x14ac:dyDescent="0.25">
      <c r="A6583" t="s">
        <v>185</v>
      </c>
      <c r="B6583" t="s">
        <v>9</v>
      </c>
      <c r="C6583" s="1">
        <v>44226</v>
      </c>
      <c r="D6583" s="1">
        <v>44407</v>
      </c>
      <c r="E6583" s="24">
        <v>181</v>
      </c>
      <c r="F6583">
        <v>0.5</v>
      </c>
      <c r="G6583">
        <v>1.7</v>
      </c>
      <c r="H6583">
        <v>0.6</v>
      </c>
      <c r="I6583" t="s">
        <v>21</v>
      </c>
      <c r="J6583">
        <v>413</v>
      </c>
      <c r="K6583">
        <v>68</v>
      </c>
      <c r="L6583">
        <v>160</v>
      </c>
      <c r="M6583" t="s">
        <v>186</v>
      </c>
      <c r="N6583" t="s">
        <v>29</v>
      </c>
      <c r="O6583" t="s">
        <v>166</v>
      </c>
      <c r="P6583">
        <f t="shared" si="306"/>
        <v>2.2130000000000001</v>
      </c>
      <c r="Q6583">
        <f t="shared" si="307"/>
        <v>-0.51300000000000012</v>
      </c>
      <c r="R6583">
        <f t="shared" si="308"/>
        <v>0.42499999999999999</v>
      </c>
    </row>
    <row r="6584" spans="1:18" x14ac:dyDescent="0.25">
      <c r="A6584" t="s">
        <v>187</v>
      </c>
      <c r="B6584" t="s">
        <v>9</v>
      </c>
      <c r="C6584" s="1">
        <v>44258</v>
      </c>
      <c r="D6584" s="1">
        <v>44441</v>
      </c>
      <c r="E6584" s="24">
        <v>183</v>
      </c>
      <c r="F6584">
        <v>0.5</v>
      </c>
      <c r="G6584">
        <v>1.5</v>
      </c>
      <c r="H6584">
        <v>0.5</v>
      </c>
      <c r="I6584" t="s">
        <v>21</v>
      </c>
      <c r="J6584">
        <v>675</v>
      </c>
      <c r="K6584">
        <v>174</v>
      </c>
      <c r="L6584">
        <v>160</v>
      </c>
      <c r="M6584" t="s">
        <v>188</v>
      </c>
      <c r="N6584" t="s">
        <v>28</v>
      </c>
      <c r="O6584" t="s">
        <v>184</v>
      </c>
      <c r="P6584">
        <f t="shared" si="306"/>
        <v>2.2189999999999999</v>
      </c>
      <c r="Q6584">
        <f t="shared" si="307"/>
        <v>-0.71899999999999986</v>
      </c>
      <c r="R6584">
        <f t="shared" si="308"/>
        <v>1.0874999999999999</v>
      </c>
    </row>
    <row r="6585" spans="1:18" x14ac:dyDescent="0.25">
      <c r="A6585" t="s">
        <v>187</v>
      </c>
      <c r="B6585" t="s">
        <v>9</v>
      </c>
      <c r="C6585" s="1">
        <v>44258</v>
      </c>
      <c r="D6585" s="1">
        <v>44441</v>
      </c>
      <c r="E6585" s="24">
        <v>183</v>
      </c>
      <c r="F6585">
        <v>0.5</v>
      </c>
      <c r="G6585">
        <v>1.8</v>
      </c>
      <c r="H6585">
        <v>0.6</v>
      </c>
      <c r="I6585" t="s">
        <v>21</v>
      </c>
      <c r="J6585">
        <v>675</v>
      </c>
      <c r="K6585">
        <v>174</v>
      </c>
      <c r="L6585">
        <v>160</v>
      </c>
      <c r="M6585" t="s">
        <v>188</v>
      </c>
      <c r="N6585" t="s">
        <v>28</v>
      </c>
      <c r="O6585" t="s">
        <v>184</v>
      </c>
      <c r="P6585">
        <f t="shared" si="306"/>
        <v>2.2189999999999999</v>
      </c>
      <c r="Q6585">
        <f t="shared" si="307"/>
        <v>-0.41899999999999982</v>
      </c>
      <c r="R6585">
        <f t="shared" si="308"/>
        <v>1.0874999999999999</v>
      </c>
    </row>
    <row r="6586" spans="1:18" x14ac:dyDescent="0.25">
      <c r="A6586" t="s">
        <v>187</v>
      </c>
      <c r="B6586" t="s">
        <v>9</v>
      </c>
      <c r="C6586" s="1">
        <v>44258</v>
      </c>
      <c r="D6586" s="1">
        <v>44441</v>
      </c>
      <c r="E6586" s="24">
        <v>183</v>
      </c>
      <c r="F6586">
        <v>0.5</v>
      </c>
      <c r="G6586">
        <v>2.1</v>
      </c>
      <c r="H6586">
        <v>0.7</v>
      </c>
      <c r="I6586" t="s">
        <v>21</v>
      </c>
      <c r="J6586">
        <v>675</v>
      </c>
      <c r="K6586">
        <v>174</v>
      </c>
      <c r="L6586">
        <v>160</v>
      </c>
      <c r="M6586" t="s">
        <v>188</v>
      </c>
      <c r="N6586" t="s">
        <v>28</v>
      </c>
      <c r="O6586" t="s">
        <v>184</v>
      </c>
      <c r="P6586">
        <f t="shared" si="306"/>
        <v>2.2189999999999999</v>
      </c>
      <c r="Q6586">
        <f t="shared" si="307"/>
        <v>-0.11899999999999977</v>
      </c>
      <c r="R6586">
        <f t="shared" si="308"/>
        <v>1.0874999999999999</v>
      </c>
    </row>
    <row r="6587" spans="1:18" x14ac:dyDescent="0.25">
      <c r="A6587" t="s">
        <v>187</v>
      </c>
      <c r="B6587" t="s">
        <v>9</v>
      </c>
      <c r="C6587" s="1">
        <v>44258</v>
      </c>
      <c r="D6587" s="1">
        <v>44441</v>
      </c>
      <c r="E6587" s="24">
        <v>183</v>
      </c>
      <c r="F6587">
        <v>0.5</v>
      </c>
      <c r="G6587">
        <v>2.2999999999999998</v>
      </c>
      <c r="H6587">
        <v>0.8</v>
      </c>
      <c r="I6587" t="s">
        <v>21</v>
      </c>
      <c r="J6587">
        <v>675</v>
      </c>
      <c r="K6587">
        <v>174</v>
      </c>
      <c r="L6587">
        <v>160</v>
      </c>
      <c r="M6587" t="s">
        <v>188</v>
      </c>
      <c r="N6587" t="s">
        <v>28</v>
      </c>
      <c r="O6587" t="s">
        <v>184</v>
      </c>
      <c r="P6587">
        <f t="shared" si="306"/>
        <v>2.2189999999999999</v>
      </c>
      <c r="Q6587">
        <f t="shared" si="307"/>
        <v>8.0999999999999961E-2</v>
      </c>
      <c r="R6587">
        <f t="shared" si="308"/>
        <v>1.0874999999999999</v>
      </c>
    </row>
    <row r="6588" spans="1:18" x14ac:dyDescent="0.25">
      <c r="A6588" t="s">
        <v>187</v>
      </c>
      <c r="B6588" t="s">
        <v>9</v>
      </c>
      <c r="C6588" s="1">
        <v>44258</v>
      </c>
      <c r="D6588" s="1">
        <v>44441</v>
      </c>
      <c r="E6588" s="24">
        <v>183</v>
      </c>
      <c r="F6588">
        <v>0.5</v>
      </c>
      <c r="G6588">
        <v>2.5</v>
      </c>
      <c r="H6588">
        <v>0.9</v>
      </c>
      <c r="I6588" t="s">
        <v>21</v>
      </c>
      <c r="J6588">
        <v>675</v>
      </c>
      <c r="K6588">
        <v>174</v>
      </c>
      <c r="L6588">
        <v>160</v>
      </c>
      <c r="M6588" t="s">
        <v>188</v>
      </c>
      <c r="N6588" t="s">
        <v>28</v>
      </c>
      <c r="O6588" t="s">
        <v>184</v>
      </c>
      <c r="P6588">
        <f t="shared" si="306"/>
        <v>2.2189999999999999</v>
      </c>
      <c r="Q6588">
        <f t="shared" si="307"/>
        <v>0.28100000000000014</v>
      </c>
      <c r="R6588">
        <f t="shared" si="308"/>
        <v>1.0874999999999999</v>
      </c>
    </row>
    <row r="6589" spans="1:18" x14ac:dyDescent="0.25">
      <c r="A6589" t="s">
        <v>187</v>
      </c>
      <c r="B6589" t="s">
        <v>9</v>
      </c>
      <c r="C6589" s="1">
        <v>44258</v>
      </c>
      <c r="D6589" s="1">
        <v>44441</v>
      </c>
      <c r="E6589" s="24">
        <v>183</v>
      </c>
      <c r="F6589">
        <v>0.5</v>
      </c>
      <c r="G6589">
        <v>2.1</v>
      </c>
      <c r="H6589">
        <v>0.7</v>
      </c>
      <c r="I6589" t="s">
        <v>21</v>
      </c>
      <c r="J6589">
        <v>675</v>
      </c>
      <c r="K6589">
        <v>174</v>
      </c>
      <c r="L6589">
        <v>160</v>
      </c>
      <c r="M6589" t="s">
        <v>188</v>
      </c>
      <c r="N6589" t="s">
        <v>28</v>
      </c>
      <c r="O6589" t="s">
        <v>184</v>
      </c>
      <c r="P6589">
        <f t="shared" si="306"/>
        <v>2.2189999999999999</v>
      </c>
      <c r="Q6589">
        <f t="shared" si="307"/>
        <v>-0.11899999999999977</v>
      </c>
      <c r="R6589">
        <f t="shared" si="308"/>
        <v>1.0874999999999999</v>
      </c>
    </row>
    <row r="6590" spans="1:18" x14ac:dyDescent="0.25">
      <c r="A6590" t="s">
        <v>187</v>
      </c>
      <c r="B6590" t="s">
        <v>9</v>
      </c>
      <c r="C6590" s="1">
        <v>44258</v>
      </c>
      <c r="D6590" s="1">
        <v>44441</v>
      </c>
      <c r="E6590" s="24">
        <v>183</v>
      </c>
      <c r="F6590">
        <v>0.5</v>
      </c>
      <c r="G6590">
        <v>1.5</v>
      </c>
      <c r="H6590">
        <v>0.5</v>
      </c>
      <c r="I6590" t="s">
        <v>21</v>
      </c>
      <c r="J6590">
        <v>675</v>
      </c>
      <c r="K6590">
        <v>174</v>
      </c>
      <c r="L6590">
        <v>160</v>
      </c>
      <c r="M6590" t="s">
        <v>188</v>
      </c>
      <c r="N6590" t="s">
        <v>28</v>
      </c>
      <c r="O6590" t="s">
        <v>184</v>
      </c>
      <c r="P6590">
        <f t="shared" si="306"/>
        <v>2.2189999999999999</v>
      </c>
      <c r="Q6590">
        <f t="shared" si="307"/>
        <v>-0.71899999999999986</v>
      </c>
      <c r="R6590">
        <f t="shared" si="308"/>
        <v>1.0874999999999999</v>
      </c>
    </row>
    <row r="6591" spans="1:18" x14ac:dyDescent="0.25">
      <c r="A6591" t="s">
        <v>187</v>
      </c>
      <c r="B6591" t="s">
        <v>9</v>
      </c>
      <c r="C6591" s="1">
        <v>44258</v>
      </c>
      <c r="D6591" s="1">
        <v>44441</v>
      </c>
      <c r="E6591" s="24">
        <v>183</v>
      </c>
      <c r="F6591">
        <v>0.5</v>
      </c>
      <c r="G6591">
        <v>1.7</v>
      </c>
      <c r="H6591">
        <v>0.6</v>
      </c>
      <c r="I6591" t="s">
        <v>21</v>
      </c>
      <c r="J6591">
        <v>675</v>
      </c>
      <c r="K6591">
        <v>174</v>
      </c>
      <c r="L6591">
        <v>160</v>
      </c>
      <c r="M6591" t="s">
        <v>188</v>
      </c>
      <c r="N6591" t="s">
        <v>28</v>
      </c>
      <c r="O6591" t="s">
        <v>184</v>
      </c>
      <c r="P6591">
        <f t="shared" si="306"/>
        <v>2.2189999999999999</v>
      </c>
      <c r="Q6591">
        <f t="shared" si="307"/>
        <v>-0.51899999999999991</v>
      </c>
      <c r="R6591">
        <f t="shared" si="308"/>
        <v>1.0874999999999999</v>
      </c>
    </row>
    <row r="6592" spans="1:18" x14ac:dyDescent="0.25">
      <c r="A6592" t="s">
        <v>187</v>
      </c>
      <c r="B6592" t="s">
        <v>9</v>
      </c>
      <c r="C6592" s="1">
        <v>44258</v>
      </c>
      <c r="D6592" s="1">
        <v>44441</v>
      </c>
      <c r="E6592" s="24">
        <v>183</v>
      </c>
      <c r="F6592">
        <v>0.5</v>
      </c>
      <c r="G6592">
        <v>1.7</v>
      </c>
      <c r="H6592">
        <v>0.6</v>
      </c>
      <c r="I6592" t="s">
        <v>21</v>
      </c>
      <c r="J6592">
        <v>675</v>
      </c>
      <c r="K6592">
        <v>174</v>
      </c>
      <c r="L6592">
        <v>160</v>
      </c>
      <c r="M6592" t="s">
        <v>188</v>
      </c>
      <c r="N6592" t="s">
        <v>28</v>
      </c>
      <c r="O6592" t="s">
        <v>184</v>
      </c>
      <c r="P6592">
        <f t="shared" si="306"/>
        <v>2.2189999999999999</v>
      </c>
      <c r="Q6592">
        <f t="shared" si="307"/>
        <v>-0.51899999999999991</v>
      </c>
      <c r="R6592">
        <f t="shared" si="308"/>
        <v>1.0874999999999999</v>
      </c>
    </row>
    <row r="6593" spans="1:18" x14ac:dyDescent="0.25">
      <c r="A6593" t="s">
        <v>187</v>
      </c>
      <c r="B6593" t="s">
        <v>9</v>
      </c>
      <c r="C6593" s="1">
        <v>44258</v>
      </c>
      <c r="D6593" s="1">
        <v>44441</v>
      </c>
      <c r="E6593" s="24">
        <v>183</v>
      </c>
      <c r="F6593">
        <v>0.5</v>
      </c>
      <c r="G6593">
        <v>1.3</v>
      </c>
      <c r="H6593">
        <v>0.4</v>
      </c>
      <c r="I6593" t="s">
        <v>21</v>
      </c>
      <c r="J6593">
        <v>675</v>
      </c>
      <c r="K6593">
        <v>174</v>
      </c>
      <c r="L6593">
        <v>160</v>
      </c>
      <c r="M6593" t="s">
        <v>188</v>
      </c>
      <c r="N6593" t="s">
        <v>28</v>
      </c>
      <c r="O6593" t="s">
        <v>184</v>
      </c>
      <c r="P6593">
        <f t="shared" si="306"/>
        <v>2.2189999999999999</v>
      </c>
      <c r="Q6593">
        <f t="shared" si="307"/>
        <v>-0.91899999999999982</v>
      </c>
      <c r="R6593">
        <f t="shared" si="308"/>
        <v>1.0874999999999999</v>
      </c>
    </row>
    <row r="6594" spans="1:18" x14ac:dyDescent="0.25">
      <c r="A6594" t="s">
        <v>187</v>
      </c>
      <c r="B6594" t="s">
        <v>9</v>
      </c>
      <c r="C6594" s="1">
        <v>44258</v>
      </c>
      <c r="D6594" s="1">
        <v>44441</v>
      </c>
      <c r="E6594" s="24">
        <v>183</v>
      </c>
      <c r="F6594">
        <v>0.5</v>
      </c>
      <c r="G6594">
        <v>1.9</v>
      </c>
      <c r="H6594">
        <v>0.7</v>
      </c>
      <c r="I6594" t="s">
        <v>21</v>
      </c>
      <c r="J6594">
        <v>675</v>
      </c>
      <c r="K6594">
        <v>174</v>
      </c>
      <c r="L6594">
        <v>160</v>
      </c>
      <c r="M6594" t="s">
        <v>188</v>
      </c>
      <c r="N6594" t="s">
        <v>28</v>
      </c>
      <c r="O6594" t="s">
        <v>184</v>
      </c>
      <c r="P6594">
        <f t="shared" si="306"/>
        <v>2.2189999999999999</v>
      </c>
      <c r="Q6594">
        <f t="shared" si="307"/>
        <v>-0.31899999999999995</v>
      </c>
      <c r="R6594">
        <f t="shared" si="308"/>
        <v>1.0874999999999999</v>
      </c>
    </row>
    <row r="6595" spans="1:18" x14ac:dyDescent="0.25">
      <c r="A6595" t="s">
        <v>187</v>
      </c>
      <c r="B6595" t="s">
        <v>9</v>
      </c>
      <c r="C6595" s="1">
        <v>44258</v>
      </c>
      <c r="D6595" s="1">
        <v>44441</v>
      </c>
      <c r="E6595" s="24">
        <v>183</v>
      </c>
      <c r="F6595">
        <v>0.5</v>
      </c>
      <c r="G6595">
        <v>1.7</v>
      </c>
      <c r="H6595">
        <v>0.6</v>
      </c>
      <c r="I6595" t="s">
        <v>21</v>
      </c>
      <c r="J6595">
        <v>675</v>
      </c>
      <c r="K6595">
        <v>174</v>
      </c>
      <c r="L6595">
        <v>160</v>
      </c>
      <c r="M6595" t="s">
        <v>188</v>
      </c>
      <c r="N6595" t="s">
        <v>28</v>
      </c>
      <c r="O6595" t="s">
        <v>184</v>
      </c>
      <c r="P6595">
        <f t="shared" ref="P6595:P6658" si="309">IF(B6595="AltCom",E6595*0.003+1.43,IF(B6595="EreCya",E6595*0.003+2.87,IF(B6595="JulOrn",E6595*0.004+2.3,IF(B6595="LepElo",E6595*0.011+0.91,IF(B6595="NeoPul",E6595*0.004+2.46,IF(B6595="NeoTet","NT",IF(B6595="TelTem",E6595*0.006+1.77,IF(B6595="VarMoo",E6595*0.003+1.67,"AAAAAAAAAH"))))))))</f>
        <v>2.2189999999999999</v>
      </c>
      <c r="Q6595">
        <f t="shared" ref="Q6595:Q6658" si="310">IF(B6595="NeoTet", "NA", G6595-P6595)</f>
        <v>-0.51899999999999991</v>
      </c>
      <c r="R6595">
        <f t="shared" ref="R6595:R6658" si="311">K6595/L6595</f>
        <v>1.0874999999999999</v>
      </c>
    </row>
    <row r="6596" spans="1:18" x14ac:dyDescent="0.25">
      <c r="A6596" t="s">
        <v>187</v>
      </c>
      <c r="B6596" t="s">
        <v>9</v>
      </c>
      <c r="C6596" s="1">
        <v>44258</v>
      </c>
      <c r="D6596" s="1">
        <v>44441</v>
      </c>
      <c r="E6596" s="24">
        <v>183</v>
      </c>
      <c r="F6596">
        <v>0.5</v>
      </c>
      <c r="G6596">
        <v>1.9</v>
      </c>
      <c r="H6596">
        <v>0.6</v>
      </c>
      <c r="I6596" t="s">
        <v>21</v>
      </c>
      <c r="J6596">
        <v>675</v>
      </c>
      <c r="K6596">
        <v>174</v>
      </c>
      <c r="L6596">
        <v>160</v>
      </c>
      <c r="M6596" t="s">
        <v>188</v>
      </c>
      <c r="N6596" t="s">
        <v>28</v>
      </c>
      <c r="O6596" t="s">
        <v>184</v>
      </c>
      <c r="P6596">
        <f t="shared" si="309"/>
        <v>2.2189999999999999</v>
      </c>
      <c r="Q6596">
        <f t="shared" si="310"/>
        <v>-0.31899999999999995</v>
      </c>
      <c r="R6596">
        <f t="shared" si="311"/>
        <v>1.0874999999999999</v>
      </c>
    </row>
    <row r="6597" spans="1:18" x14ac:dyDescent="0.25">
      <c r="A6597" t="s">
        <v>187</v>
      </c>
      <c r="B6597" t="s">
        <v>9</v>
      </c>
      <c r="C6597" s="1">
        <v>44258</v>
      </c>
      <c r="D6597" s="1">
        <v>44441</v>
      </c>
      <c r="E6597" s="24">
        <v>183</v>
      </c>
      <c r="F6597">
        <v>0.5</v>
      </c>
      <c r="G6597">
        <v>2.1</v>
      </c>
      <c r="H6597">
        <v>0.7</v>
      </c>
      <c r="I6597" t="s">
        <v>21</v>
      </c>
      <c r="J6597">
        <v>675</v>
      </c>
      <c r="K6597">
        <v>174</v>
      </c>
      <c r="L6597">
        <v>160</v>
      </c>
      <c r="M6597" t="s">
        <v>188</v>
      </c>
      <c r="N6597" t="s">
        <v>28</v>
      </c>
      <c r="O6597" t="s">
        <v>184</v>
      </c>
      <c r="P6597">
        <f t="shared" si="309"/>
        <v>2.2189999999999999</v>
      </c>
      <c r="Q6597">
        <f t="shared" si="310"/>
        <v>-0.11899999999999977</v>
      </c>
      <c r="R6597">
        <f t="shared" si="311"/>
        <v>1.0874999999999999</v>
      </c>
    </row>
    <row r="6598" spans="1:18" x14ac:dyDescent="0.25">
      <c r="A6598" t="s">
        <v>187</v>
      </c>
      <c r="B6598" t="s">
        <v>9</v>
      </c>
      <c r="C6598" s="1">
        <v>44258</v>
      </c>
      <c r="D6598" s="1">
        <v>44441</v>
      </c>
      <c r="E6598" s="24">
        <v>183</v>
      </c>
      <c r="F6598">
        <v>0.5</v>
      </c>
      <c r="G6598">
        <v>1.3</v>
      </c>
      <c r="H6598">
        <v>0.4</v>
      </c>
      <c r="I6598" t="s">
        <v>21</v>
      </c>
      <c r="J6598">
        <v>675</v>
      </c>
      <c r="K6598">
        <v>174</v>
      </c>
      <c r="L6598">
        <v>160</v>
      </c>
      <c r="M6598" t="s">
        <v>188</v>
      </c>
      <c r="N6598" t="s">
        <v>28</v>
      </c>
      <c r="O6598" t="s">
        <v>184</v>
      </c>
      <c r="P6598">
        <f t="shared" si="309"/>
        <v>2.2189999999999999</v>
      </c>
      <c r="Q6598">
        <f t="shared" si="310"/>
        <v>-0.91899999999999982</v>
      </c>
      <c r="R6598">
        <f t="shared" si="311"/>
        <v>1.0874999999999999</v>
      </c>
    </row>
    <row r="6599" spans="1:18" x14ac:dyDescent="0.25">
      <c r="A6599" t="s">
        <v>187</v>
      </c>
      <c r="B6599" t="s">
        <v>9</v>
      </c>
      <c r="C6599" s="1">
        <v>44258</v>
      </c>
      <c r="D6599" s="1">
        <v>44441</v>
      </c>
      <c r="E6599" s="24">
        <v>183</v>
      </c>
      <c r="F6599">
        <v>0.5</v>
      </c>
      <c r="G6599">
        <v>1.9</v>
      </c>
      <c r="H6599">
        <v>0.6</v>
      </c>
      <c r="I6599" t="s">
        <v>21</v>
      </c>
      <c r="J6599">
        <v>675</v>
      </c>
      <c r="K6599">
        <v>174</v>
      </c>
      <c r="L6599">
        <v>160</v>
      </c>
      <c r="M6599" t="s">
        <v>188</v>
      </c>
      <c r="N6599" t="s">
        <v>28</v>
      </c>
      <c r="O6599" t="s">
        <v>184</v>
      </c>
      <c r="P6599">
        <f t="shared" si="309"/>
        <v>2.2189999999999999</v>
      </c>
      <c r="Q6599">
        <f t="shared" si="310"/>
        <v>-0.31899999999999995</v>
      </c>
      <c r="R6599">
        <f t="shared" si="311"/>
        <v>1.0874999999999999</v>
      </c>
    </row>
    <row r="6600" spans="1:18" x14ac:dyDescent="0.25">
      <c r="A6600" t="s">
        <v>187</v>
      </c>
      <c r="B6600" t="s">
        <v>9</v>
      </c>
      <c r="C6600" s="1">
        <v>44258</v>
      </c>
      <c r="D6600" s="1">
        <v>44441</v>
      </c>
      <c r="E6600" s="24">
        <v>183</v>
      </c>
      <c r="F6600">
        <v>0.5</v>
      </c>
      <c r="G6600">
        <v>2</v>
      </c>
      <c r="H6600">
        <v>0.7</v>
      </c>
      <c r="I6600" t="s">
        <v>21</v>
      </c>
      <c r="J6600">
        <v>675</v>
      </c>
      <c r="K6600">
        <v>174</v>
      </c>
      <c r="L6600">
        <v>160</v>
      </c>
      <c r="M6600" t="s">
        <v>188</v>
      </c>
      <c r="N6600" t="s">
        <v>28</v>
      </c>
      <c r="O6600" t="s">
        <v>184</v>
      </c>
      <c r="P6600">
        <f t="shared" si="309"/>
        <v>2.2189999999999999</v>
      </c>
      <c r="Q6600">
        <f t="shared" si="310"/>
        <v>-0.21899999999999986</v>
      </c>
      <c r="R6600">
        <f t="shared" si="311"/>
        <v>1.0874999999999999</v>
      </c>
    </row>
    <row r="6601" spans="1:18" x14ac:dyDescent="0.25">
      <c r="A6601" t="s">
        <v>187</v>
      </c>
      <c r="B6601" t="s">
        <v>9</v>
      </c>
      <c r="C6601" s="1">
        <v>44258</v>
      </c>
      <c r="D6601" s="1">
        <v>44441</v>
      </c>
      <c r="E6601" s="24">
        <v>183</v>
      </c>
      <c r="F6601">
        <v>0.5</v>
      </c>
      <c r="G6601">
        <v>1.9</v>
      </c>
      <c r="H6601">
        <v>0.7</v>
      </c>
      <c r="I6601" t="s">
        <v>21</v>
      </c>
      <c r="J6601">
        <v>675</v>
      </c>
      <c r="K6601">
        <v>174</v>
      </c>
      <c r="L6601">
        <v>160</v>
      </c>
      <c r="M6601" t="s">
        <v>188</v>
      </c>
      <c r="N6601" t="s">
        <v>28</v>
      </c>
      <c r="O6601" t="s">
        <v>184</v>
      </c>
      <c r="P6601">
        <f t="shared" si="309"/>
        <v>2.2189999999999999</v>
      </c>
      <c r="Q6601">
        <f t="shared" si="310"/>
        <v>-0.31899999999999995</v>
      </c>
      <c r="R6601">
        <f t="shared" si="311"/>
        <v>1.0874999999999999</v>
      </c>
    </row>
    <row r="6602" spans="1:18" x14ac:dyDescent="0.25">
      <c r="A6602" t="s">
        <v>187</v>
      </c>
      <c r="B6602" t="s">
        <v>9</v>
      </c>
      <c r="C6602" s="1">
        <v>44258</v>
      </c>
      <c r="D6602" s="1">
        <v>44441</v>
      </c>
      <c r="E6602" s="24">
        <v>183</v>
      </c>
      <c r="F6602">
        <v>0.5</v>
      </c>
      <c r="G6602">
        <v>2</v>
      </c>
      <c r="H6602">
        <v>0.7</v>
      </c>
      <c r="I6602" t="s">
        <v>21</v>
      </c>
      <c r="J6602">
        <v>675</v>
      </c>
      <c r="K6602">
        <v>174</v>
      </c>
      <c r="L6602">
        <v>160</v>
      </c>
      <c r="M6602" t="s">
        <v>188</v>
      </c>
      <c r="N6602" t="s">
        <v>28</v>
      </c>
      <c r="O6602" t="s">
        <v>184</v>
      </c>
      <c r="P6602">
        <f t="shared" si="309"/>
        <v>2.2189999999999999</v>
      </c>
      <c r="Q6602">
        <f t="shared" si="310"/>
        <v>-0.21899999999999986</v>
      </c>
      <c r="R6602">
        <f t="shared" si="311"/>
        <v>1.0874999999999999</v>
      </c>
    </row>
    <row r="6603" spans="1:18" x14ac:dyDescent="0.25">
      <c r="A6603" t="s">
        <v>187</v>
      </c>
      <c r="B6603" t="s">
        <v>9</v>
      </c>
      <c r="C6603" s="1">
        <v>44258</v>
      </c>
      <c r="D6603" s="1">
        <v>44441</v>
      </c>
      <c r="E6603" s="24">
        <v>183</v>
      </c>
      <c r="F6603">
        <v>0.5</v>
      </c>
      <c r="G6603">
        <v>2.2000000000000002</v>
      </c>
      <c r="H6603">
        <v>0.8</v>
      </c>
      <c r="I6603" t="s">
        <v>21</v>
      </c>
      <c r="J6603">
        <v>675</v>
      </c>
      <c r="K6603">
        <v>174</v>
      </c>
      <c r="L6603">
        <v>160</v>
      </c>
      <c r="M6603" t="s">
        <v>188</v>
      </c>
      <c r="N6603" t="s">
        <v>28</v>
      </c>
      <c r="O6603" t="s">
        <v>184</v>
      </c>
      <c r="P6603">
        <f t="shared" si="309"/>
        <v>2.2189999999999999</v>
      </c>
      <c r="Q6603">
        <f t="shared" si="310"/>
        <v>-1.8999999999999684E-2</v>
      </c>
      <c r="R6603">
        <f t="shared" si="311"/>
        <v>1.0874999999999999</v>
      </c>
    </row>
    <row r="6604" spans="1:18" x14ac:dyDescent="0.25">
      <c r="A6604" t="s">
        <v>187</v>
      </c>
      <c r="B6604" t="s">
        <v>9</v>
      </c>
      <c r="C6604" s="1">
        <v>44258</v>
      </c>
      <c r="D6604" s="1">
        <v>44441</v>
      </c>
      <c r="E6604" s="24">
        <v>183</v>
      </c>
      <c r="F6604">
        <v>0.5</v>
      </c>
      <c r="G6604">
        <v>1.5</v>
      </c>
      <c r="H6604">
        <v>0.4</v>
      </c>
      <c r="I6604" t="s">
        <v>21</v>
      </c>
      <c r="J6604">
        <v>675</v>
      </c>
      <c r="K6604">
        <v>174</v>
      </c>
      <c r="L6604">
        <v>160</v>
      </c>
      <c r="M6604" t="s">
        <v>188</v>
      </c>
      <c r="N6604" t="s">
        <v>28</v>
      </c>
      <c r="O6604" t="s">
        <v>184</v>
      </c>
      <c r="P6604">
        <f t="shared" si="309"/>
        <v>2.2189999999999999</v>
      </c>
      <c r="Q6604">
        <f t="shared" si="310"/>
        <v>-0.71899999999999986</v>
      </c>
      <c r="R6604">
        <f t="shared" si="311"/>
        <v>1.0874999999999999</v>
      </c>
    </row>
    <row r="6605" spans="1:18" x14ac:dyDescent="0.25">
      <c r="A6605" t="s">
        <v>187</v>
      </c>
      <c r="B6605" t="s">
        <v>9</v>
      </c>
      <c r="C6605" s="1">
        <v>44258</v>
      </c>
      <c r="D6605" s="1">
        <v>44441</v>
      </c>
      <c r="E6605" s="24">
        <v>183</v>
      </c>
      <c r="F6605">
        <v>0.5</v>
      </c>
      <c r="G6605">
        <v>1.6</v>
      </c>
      <c r="H6605">
        <v>0.5</v>
      </c>
      <c r="I6605" t="s">
        <v>21</v>
      </c>
      <c r="J6605">
        <v>675</v>
      </c>
      <c r="K6605">
        <v>174</v>
      </c>
      <c r="L6605">
        <v>160</v>
      </c>
      <c r="M6605" t="s">
        <v>188</v>
      </c>
      <c r="N6605" t="s">
        <v>28</v>
      </c>
      <c r="O6605" t="s">
        <v>184</v>
      </c>
      <c r="P6605">
        <f t="shared" si="309"/>
        <v>2.2189999999999999</v>
      </c>
      <c r="Q6605">
        <f t="shared" si="310"/>
        <v>-0.61899999999999977</v>
      </c>
      <c r="R6605">
        <f t="shared" si="311"/>
        <v>1.0874999999999999</v>
      </c>
    </row>
    <row r="6606" spans="1:18" x14ac:dyDescent="0.25">
      <c r="A6606" t="s">
        <v>187</v>
      </c>
      <c r="B6606" t="s">
        <v>9</v>
      </c>
      <c r="C6606" s="1">
        <v>44258</v>
      </c>
      <c r="D6606" s="1">
        <v>44441</v>
      </c>
      <c r="E6606" s="24">
        <v>183</v>
      </c>
      <c r="F6606">
        <v>0.5</v>
      </c>
      <c r="G6606">
        <v>2.2999999999999998</v>
      </c>
      <c r="H6606">
        <v>0.8</v>
      </c>
      <c r="I6606" t="s">
        <v>21</v>
      </c>
      <c r="J6606">
        <v>675</v>
      </c>
      <c r="K6606">
        <v>174</v>
      </c>
      <c r="L6606">
        <v>160</v>
      </c>
      <c r="M6606" t="s">
        <v>188</v>
      </c>
      <c r="N6606" t="s">
        <v>28</v>
      </c>
      <c r="O6606" t="s">
        <v>184</v>
      </c>
      <c r="P6606">
        <f t="shared" si="309"/>
        <v>2.2189999999999999</v>
      </c>
      <c r="Q6606">
        <f t="shared" si="310"/>
        <v>8.0999999999999961E-2</v>
      </c>
      <c r="R6606">
        <f t="shared" si="311"/>
        <v>1.0874999999999999</v>
      </c>
    </row>
    <row r="6607" spans="1:18" x14ac:dyDescent="0.25">
      <c r="A6607" t="s">
        <v>187</v>
      </c>
      <c r="B6607" t="s">
        <v>9</v>
      </c>
      <c r="C6607" s="1">
        <v>44258</v>
      </c>
      <c r="D6607" s="1">
        <v>44441</v>
      </c>
      <c r="E6607" s="24">
        <v>183</v>
      </c>
      <c r="F6607">
        <v>0.5</v>
      </c>
      <c r="G6607">
        <v>2.1</v>
      </c>
      <c r="H6607">
        <v>0.7</v>
      </c>
      <c r="I6607" t="s">
        <v>21</v>
      </c>
      <c r="J6607">
        <v>675</v>
      </c>
      <c r="K6607">
        <v>174</v>
      </c>
      <c r="L6607">
        <v>160</v>
      </c>
      <c r="M6607" t="s">
        <v>188</v>
      </c>
      <c r="N6607" t="s">
        <v>28</v>
      </c>
      <c r="O6607" t="s">
        <v>184</v>
      </c>
      <c r="P6607">
        <f t="shared" si="309"/>
        <v>2.2189999999999999</v>
      </c>
      <c r="Q6607">
        <f t="shared" si="310"/>
        <v>-0.11899999999999977</v>
      </c>
      <c r="R6607">
        <f t="shared" si="311"/>
        <v>1.0874999999999999</v>
      </c>
    </row>
    <row r="6608" spans="1:18" x14ac:dyDescent="0.25">
      <c r="A6608" t="s">
        <v>187</v>
      </c>
      <c r="B6608" t="s">
        <v>9</v>
      </c>
      <c r="C6608" s="1">
        <v>44258</v>
      </c>
      <c r="D6608" s="1">
        <v>44441</v>
      </c>
      <c r="E6608" s="24">
        <v>183</v>
      </c>
      <c r="F6608">
        <v>0.5</v>
      </c>
      <c r="G6608">
        <v>1.7</v>
      </c>
      <c r="H6608">
        <v>0.5</v>
      </c>
      <c r="I6608" t="s">
        <v>21</v>
      </c>
      <c r="J6608">
        <v>675</v>
      </c>
      <c r="K6608">
        <v>174</v>
      </c>
      <c r="L6608">
        <v>160</v>
      </c>
      <c r="M6608" t="s">
        <v>188</v>
      </c>
      <c r="N6608" t="s">
        <v>28</v>
      </c>
      <c r="O6608" t="s">
        <v>184</v>
      </c>
      <c r="P6608">
        <f t="shared" si="309"/>
        <v>2.2189999999999999</v>
      </c>
      <c r="Q6608">
        <f t="shared" si="310"/>
        <v>-0.51899999999999991</v>
      </c>
      <c r="R6608">
        <f t="shared" si="311"/>
        <v>1.0874999999999999</v>
      </c>
    </row>
    <row r="6609" spans="1:18" x14ac:dyDescent="0.25">
      <c r="A6609" t="s">
        <v>187</v>
      </c>
      <c r="B6609" t="s">
        <v>9</v>
      </c>
      <c r="C6609" s="1">
        <v>44258</v>
      </c>
      <c r="D6609" s="1">
        <v>44441</v>
      </c>
      <c r="E6609" s="24">
        <v>183</v>
      </c>
      <c r="F6609">
        <v>0.5</v>
      </c>
      <c r="G6609">
        <v>1.6</v>
      </c>
      <c r="H6609">
        <v>0.5</v>
      </c>
      <c r="I6609" t="s">
        <v>21</v>
      </c>
      <c r="J6609">
        <v>675</v>
      </c>
      <c r="K6609">
        <v>174</v>
      </c>
      <c r="L6609">
        <v>160</v>
      </c>
      <c r="M6609" t="s">
        <v>188</v>
      </c>
      <c r="N6609" t="s">
        <v>28</v>
      </c>
      <c r="O6609" t="s">
        <v>184</v>
      </c>
      <c r="P6609">
        <f t="shared" si="309"/>
        <v>2.2189999999999999</v>
      </c>
      <c r="Q6609">
        <f t="shared" si="310"/>
        <v>-0.61899999999999977</v>
      </c>
      <c r="R6609">
        <f t="shared" si="311"/>
        <v>1.0874999999999999</v>
      </c>
    </row>
    <row r="6610" spans="1:18" x14ac:dyDescent="0.25">
      <c r="A6610" t="s">
        <v>187</v>
      </c>
      <c r="B6610" t="s">
        <v>9</v>
      </c>
      <c r="C6610" s="1">
        <v>44258</v>
      </c>
      <c r="D6610" s="1">
        <v>44441</v>
      </c>
      <c r="E6610" s="24">
        <v>183</v>
      </c>
      <c r="F6610">
        <v>0.5</v>
      </c>
      <c r="G6610">
        <v>1.8</v>
      </c>
      <c r="H6610">
        <v>0.6</v>
      </c>
      <c r="I6610" t="s">
        <v>21</v>
      </c>
      <c r="J6610">
        <v>675</v>
      </c>
      <c r="K6610">
        <v>174</v>
      </c>
      <c r="L6610">
        <v>160</v>
      </c>
      <c r="M6610" t="s">
        <v>188</v>
      </c>
      <c r="N6610" t="s">
        <v>28</v>
      </c>
      <c r="O6610" t="s">
        <v>184</v>
      </c>
      <c r="P6610">
        <f t="shared" si="309"/>
        <v>2.2189999999999999</v>
      </c>
      <c r="Q6610">
        <f t="shared" si="310"/>
        <v>-0.41899999999999982</v>
      </c>
      <c r="R6610">
        <f t="shared" si="311"/>
        <v>1.0874999999999999</v>
      </c>
    </row>
    <row r="6611" spans="1:18" x14ac:dyDescent="0.25">
      <c r="A6611" t="s">
        <v>187</v>
      </c>
      <c r="B6611" t="s">
        <v>9</v>
      </c>
      <c r="C6611" s="1">
        <v>44258</v>
      </c>
      <c r="D6611" s="1">
        <v>44441</v>
      </c>
      <c r="E6611" s="24">
        <v>183</v>
      </c>
      <c r="F6611">
        <v>0.5</v>
      </c>
      <c r="G6611">
        <v>2.2000000000000002</v>
      </c>
      <c r="H6611">
        <v>0.8</v>
      </c>
      <c r="I6611" t="s">
        <v>21</v>
      </c>
      <c r="J6611">
        <v>675</v>
      </c>
      <c r="K6611">
        <v>174</v>
      </c>
      <c r="L6611">
        <v>160</v>
      </c>
      <c r="M6611" t="s">
        <v>188</v>
      </c>
      <c r="N6611" t="s">
        <v>28</v>
      </c>
      <c r="O6611" t="s">
        <v>184</v>
      </c>
      <c r="P6611">
        <f t="shared" si="309"/>
        <v>2.2189999999999999</v>
      </c>
      <c r="Q6611">
        <f t="shared" si="310"/>
        <v>-1.8999999999999684E-2</v>
      </c>
      <c r="R6611">
        <f t="shared" si="311"/>
        <v>1.0874999999999999</v>
      </c>
    </row>
    <row r="6612" spans="1:18" x14ac:dyDescent="0.25">
      <c r="A6612" t="s">
        <v>187</v>
      </c>
      <c r="B6612" t="s">
        <v>9</v>
      </c>
      <c r="C6612" s="1">
        <v>44258</v>
      </c>
      <c r="D6612" s="1">
        <v>44441</v>
      </c>
      <c r="E6612" s="24">
        <v>183</v>
      </c>
      <c r="F6612">
        <v>0.5</v>
      </c>
      <c r="G6612">
        <v>1.6</v>
      </c>
      <c r="H6612">
        <v>0.5</v>
      </c>
      <c r="I6612" t="s">
        <v>21</v>
      </c>
      <c r="J6612">
        <v>675</v>
      </c>
      <c r="K6612">
        <v>174</v>
      </c>
      <c r="L6612">
        <v>160</v>
      </c>
      <c r="M6612" t="s">
        <v>188</v>
      </c>
      <c r="N6612" t="s">
        <v>28</v>
      </c>
      <c r="O6612" t="s">
        <v>184</v>
      </c>
      <c r="P6612">
        <f t="shared" si="309"/>
        <v>2.2189999999999999</v>
      </c>
      <c r="Q6612">
        <f t="shared" si="310"/>
        <v>-0.61899999999999977</v>
      </c>
      <c r="R6612">
        <f t="shared" si="311"/>
        <v>1.0874999999999999</v>
      </c>
    </row>
    <row r="6613" spans="1:18" x14ac:dyDescent="0.25">
      <c r="A6613" t="s">
        <v>187</v>
      </c>
      <c r="B6613" t="s">
        <v>9</v>
      </c>
      <c r="C6613" s="1">
        <v>44258</v>
      </c>
      <c r="D6613" s="1">
        <v>44441</v>
      </c>
      <c r="E6613" s="24">
        <v>183</v>
      </c>
      <c r="F6613">
        <v>0.5</v>
      </c>
      <c r="G6613">
        <v>1.9</v>
      </c>
      <c r="H6613">
        <v>0.7</v>
      </c>
      <c r="I6613" t="s">
        <v>21</v>
      </c>
      <c r="J6613">
        <v>675</v>
      </c>
      <c r="K6613">
        <v>174</v>
      </c>
      <c r="L6613">
        <v>160</v>
      </c>
      <c r="M6613" t="s">
        <v>188</v>
      </c>
      <c r="N6613" t="s">
        <v>28</v>
      </c>
      <c r="O6613" t="s">
        <v>184</v>
      </c>
      <c r="P6613">
        <f t="shared" si="309"/>
        <v>2.2189999999999999</v>
      </c>
      <c r="Q6613">
        <f t="shared" si="310"/>
        <v>-0.31899999999999995</v>
      </c>
      <c r="R6613">
        <f t="shared" si="311"/>
        <v>1.0874999999999999</v>
      </c>
    </row>
    <row r="6614" spans="1:18" x14ac:dyDescent="0.25">
      <c r="A6614" t="s">
        <v>187</v>
      </c>
      <c r="B6614" t="s">
        <v>9</v>
      </c>
      <c r="C6614" s="1">
        <v>44258</v>
      </c>
      <c r="D6614" s="1">
        <v>44441</v>
      </c>
      <c r="E6614" s="24">
        <v>183</v>
      </c>
      <c r="F6614">
        <v>0.5</v>
      </c>
      <c r="G6614">
        <v>1.5</v>
      </c>
      <c r="H6614">
        <v>0.5</v>
      </c>
      <c r="I6614" t="s">
        <v>21</v>
      </c>
      <c r="J6614">
        <v>675</v>
      </c>
      <c r="K6614">
        <v>174</v>
      </c>
      <c r="L6614">
        <v>160</v>
      </c>
      <c r="M6614" t="s">
        <v>188</v>
      </c>
      <c r="N6614" t="s">
        <v>28</v>
      </c>
      <c r="O6614" t="s">
        <v>184</v>
      </c>
      <c r="P6614">
        <f t="shared" si="309"/>
        <v>2.2189999999999999</v>
      </c>
      <c r="Q6614">
        <f t="shared" si="310"/>
        <v>-0.71899999999999986</v>
      </c>
      <c r="R6614">
        <f t="shared" si="311"/>
        <v>1.0874999999999999</v>
      </c>
    </row>
    <row r="6615" spans="1:18" x14ac:dyDescent="0.25">
      <c r="A6615" t="s">
        <v>187</v>
      </c>
      <c r="B6615" t="s">
        <v>9</v>
      </c>
      <c r="C6615" s="1">
        <v>44258</v>
      </c>
      <c r="D6615" s="1">
        <v>44441</v>
      </c>
      <c r="E6615" s="24">
        <v>183</v>
      </c>
      <c r="F6615">
        <v>0.5</v>
      </c>
      <c r="G6615">
        <v>1.8</v>
      </c>
      <c r="H6615">
        <v>0.6</v>
      </c>
      <c r="I6615" t="s">
        <v>21</v>
      </c>
      <c r="J6615">
        <v>675</v>
      </c>
      <c r="K6615">
        <v>174</v>
      </c>
      <c r="L6615">
        <v>160</v>
      </c>
      <c r="M6615" t="s">
        <v>188</v>
      </c>
      <c r="N6615" t="s">
        <v>28</v>
      </c>
      <c r="O6615" t="s">
        <v>184</v>
      </c>
      <c r="P6615">
        <f t="shared" si="309"/>
        <v>2.2189999999999999</v>
      </c>
      <c r="Q6615">
        <f t="shared" si="310"/>
        <v>-0.41899999999999982</v>
      </c>
      <c r="R6615">
        <f t="shared" si="311"/>
        <v>1.0874999999999999</v>
      </c>
    </row>
    <row r="6616" spans="1:18" x14ac:dyDescent="0.25">
      <c r="A6616" t="s">
        <v>187</v>
      </c>
      <c r="B6616" t="s">
        <v>9</v>
      </c>
      <c r="C6616" s="1">
        <v>44258</v>
      </c>
      <c r="D6616" s="1">
        <v>44441</v>
      </c>
      <c r="E6616" s="24">
        <v>183</v>
      </c>
      <c r="F6616">
        <v>0.5</v>
      </c>
      <c r="G6616">
        <v>1.7</v>
      </c>
      <c r="H6616">
        <v>0.6</v>
      </c>
      <c r="I6616" t="s">
        <v>21</v>
      </c>
      <c r="J6616">
        <v>675</v>
      </c>
      <c r="K6616">
        <v>174</v>
      </c>
      <c r="L6616">
        <v>160</v>
      </c>
      <c r="M6616" t="s">
        <v>188</v>
      </c>
      <c r="N6616" t="s">
        <v>28</v>
      </c>
      <c r="O6616" t="s">
        <v>184</v>
      </c>
      <c r="P6616">
        <f t="shared" si="309"/>
        <v>2.2189999999999999</v>
      </c>
      <c r="Q6616">
        <f t="shared" si="310"/>
        <v>-0.51899999999999991</v>
      </c>
      <c r="R6616">
        <f t="shared" si="311"/>
        <v>1.0874999999999999</v>
      </c>
    </row>
    <row r="6617" spans="1:18" x14ac:dyDescent="0.25">
      <c r="A6617" t="s">
        <v>187</v>
      </c>
      <c r="B6617" t="s">
        <v>9</v>
      </c>
      <c r="C6617" s="1">
        <v>44258</v>
      </c>
      <c r="D6617" s="1">
        <v>44441</v>
      </c>
      <c r="E6617" s="24">
        <v>183</v>
      </c>
      <c r="F6617">
        <v>0.5</v>
      </c>
      <c r="G6617">
        <v>1.6</v>
      </c>
      <c r="H6617">
        <v>0.5</v>
      </c>
      <c r="I6617" t="s">
        <v>21</v>
      </c>
      <c r="J6617">
        <v>675</v>
      </c>
      <c r="K6617">
        <v>174</v>
      </c>
      <c r="L6617">
        <v>160</v>
      </c>
      <c r="M6617" t="s">
        <v>188</v>
      </c>
      <c r="N6617" t="s">
        <v>28</v>
      </c>
      <c r="O6617" t="s">
        <v>184</v>
      </c>
      <c r="P6617">
        <f t="shared" si="309"/>
        <v>2.2189999999999999</v>
      </c>
      <c r="Q6617">
        <f t="shared" si="310"/>
        <v>-0.61899999999999977</v>
      </c>
      <c r="R6617">
        <f t="shared" si="311"/>
        <v>1.0874999999999999</v>
      </c>
    </row>
    <row r="6618" spans="1:18" x14ac:dyDescent="0.25">
      <c r="A6618" t="s">
        <v>187</v>
      </c>
      <c r="B6618" t="s">
        <v>9</v>
      </c>
      <c r="C6618" s="1">
        <v>44258</v>
      </c>
      <c r="D6618" s="1">
        <v>44441</v>
      </c>
      <c r="E6618" s="24">
        <v>183</v>
      </c>
      <c r="F6618">
        <v>0.5</v>
      </c>
      <c r="G6618">
        <v>1.8</v>
      </c>
      <c r="H6618">
        <v>0.7</v>
      </c>
      <c r="I6618" t="s">
        <v>21</v>
      </c>
      <c r="J6618">
        <v>675</v>
      </c>
      <c r="K6618">
        <v>174</v>
      </c>
      <c r="L6618">
        <v>160</v>
      </c>
      <c r="M6618" t="s">
        <v>188</v>
      </c>
      <c r="N6618" t="s">
        <v>28</v>
      </c>
      <c r="O6618" t="s">
        <v>184</v>
      </c>
      <c r="P6618">
        <f t="shared" si="309"/>
        <v>2.2189999999999999</v>
      </c>
      <c r="Q6618">
        <f t="shared" si="310"/>
        <v>-0.41899999999999982</v>
      </c>
      <c r="R6618">
        <f t="shared" si="311"/>
        <v>1.0874999999999999</v>
      </c>
    </row>
    <row r="6619" spans="1:18" x14ac:dyDescent="0.25">
      <c r="A6619" t="s">
        <v>187</v>
      </c>
      <c r="B6619" t="s">
        <v>9</v>
      </c>
      <c r="C6619" s="1">
        <v>44258</v>
      </c>
      <c r="D6619" s="1">
        <v>44441</v>
      </c>
      <c r="E6619" s="24">
        <v>183</v>
      </c>
      <c r="F6619">
        <v>0.5</v>
      </c>
      <c r="G6619">
        <v>1.7</v>
      </c>
      <c r="H6619">
        <v>0.6</v>
      </c>
      <c r="I6619" t="s">
        <v>21</v>
      </c>
      <c r="J6619">
        <v>675</v>
      </c>
      <c r="K6619">
        <v>174</v>
      </c>
      <c r="L6619">
        <v>160</v>
      </c>
      <c r="M6619" t="s">
        <v>188</v>
      </c>
      <c r="N6619" t="s">
        <v>28</v>
      </c>
      <c r="O6619" t="s">
        <v>184</v>
      </c>
      <c r="P6619">
        <f t="shared" si="309"/>
        <v>2.2189999999999999</v>
      </c>
      <c r="Q6619">
        <f t="shared" si="310"/>
        <v>-0.51899999999999991</v>
      </c>
      <c r="R6619">
        <f t="shared" si="311"/>
        <v>1.0874999999999999</v>
      </c>
    </row>
    <row r="6620" spans="1:18" x14ac:dyDescent="0.25">
      <c r="A6620" t="s">
        <v>187</v>
      </c>
      <c r="B6620" t="s">
        <v>9</v>
      </c>
      <c r="C6620" s="1">
        <v>44258</v>
      </c>
      <c r="D6620" s="1">
        <v>44441</v>
      </c>
      <c r="E6620" s="24">
        <v>183</v>
      </c>
      <c r="F6620">
        <v>0.5</v>
      </c>
      <c r="G6620">
        <v>1.9</v>
      </c>
      <c r="H6620">
        <v>0.7</v>
      </c>
      <c r="I6620" t="s">
        <v>21</v>
      </c>
      <c r="J6620">
        <v>675</v>
      </c>
      <c r="K6620">
        <v>174</v>
      </c>
      <c r="L6620">
        <v>160</v>
      </c>
      <c r="M6620" t="s">
        <v>188</v>
      </c>
      <c r="N6620" t="s">
        <v>28</v>
      </c>
      <c r="O6620" t="s">
        <v>184</v>
      </c>
      <c r="P6620">
        <f t="shared" si="309"/>
        <v>2.2189999999999999</v>
      </c>
      <c r="Q6620">
        <f t="shared" si="310"/>
        <v>-0.31899999999999995</v>
      </c>
      <c r="R6620">
        <f t="shared" si="311"/>
        <v>1.0874999999999999</v>
      </c>
    </row>
    <row r="6621" spans="1:18" x14ac:dyDescent="0.25">
      <c r="A6621" t="s">
        <v>187</v>
      </c>
      <c r="B6621" t="s">
        <v>9</v>
      </c>
      <c r="C6621" s="1">
        <v>44258</v>
      </c>
      <c r="D6621" s="1">
        <v>44441</v>
      </c>
      <c r="E6621" s="24">
        <v>183</v>
      </c>
      <c r="F6621">
        <v>0.5</v>
      </c>
      <c r="G6621">
        <v>1.9</v>
      </c>
      <c r="H6621">
        <v>0.6</v>
      </c>
      <c r="I6621" t="s">
        <v>21</v>
      </c>
      <c r="J6621">
        <v>675</v>
      </c>
      <c r="K6621">
        <v>174</v>
      </c>
      <c r="L6621">
        <v>160</v>
      </c>
      <c r="M6621" t="s">
        <v>188</v>
      </c>
      <c r="N6621" t="s">
        <v>28</v>
      </c>
      <c r="O6621" t="s">
        <v>184</v>
      </c>
      <c r="P6621">
        <f t="shared" si="309"/>
        <v>2.2189999999999999</v>
      </c>
      <c r="Q6621">
        <f t="shared" si="310"/>
        <v>-0.31899999999999995</v>
      </c>
      <c r="R6621">
        <f t="shared" si="311"/>
        <v>1.0874999999999999</v>
      </c>
    </row>
    <row r="6622" spans="1:18" x14ac:dyDescent="0.25">
      <c r="A6622" t="s">
        <v>187</v>
      </c>
      <c r="B6622" t="s">
        <v>9</v>
      </c>
      <c r="C6622" s="1">
        <v>44258</v>
      </c>
      <c r="D6622" s="1">
        <v>44441</v>
      </c>
      <c r="E6622" s="24">
        <v>183</v>
      </c>
      <c r="F6622">
        <v>0.5</v>
      </c>
      <c r="G6622">
        <v>2</v>
      </c>
      <c r="H6622">
        <v>0.7</v>
      </c>
      <c r="I6622" t="s">
        <v>21</v>
      </c>
      <c r="J6622">
        <v>675</v>
      </c>
      <c r="K6622">
        <v>174</v>
      </c>
      <c r="L6622">
        <v>160</v>
      </c>
      <c r="M6622" t="s">
        <v>188</v>
      </c>
      <c r="N6622" t="s">
        <v>28</v>
      </c>
      <c r="O6622" t="s">
        <v>184</v>
      </c>
      <c r="P6622">
        <f t="shared" si="309"/>
        <v>2.2189999999999999</v>
      </c>
      <c r="Q6622">
        <f t="shared" si="310"/>
        <v>-0.21899999999999986</v>
      </c>
      <c r="R6622">
        <f t="shared" si="311"/>
        <v>1.0874999999999999</v>
      </c>
    </row>
    <row r="6623" spans="1:18" x14ac:dyDescent="0.25">
      <c r="A6623" t="s">
        <v>187</v>
      </c>
      <c r="B6623" t="s">
        <v>9</v>
      </c>
      <c r="C6623" s="1">
        <v>44258</v>
      </c>
      <c r="D6623" s="1">
        <v>44441</v>
      </c>
      <c r="E6623" s="24">
        <v>183</v>
      </c>
      <c r="F6623">
        <v>0.5</v>
      </c>
      <c r="G6623">
        <v>1.8</v>
      </c>
      <c r="H6623">
        <v>0.6</v>
      </c>
      <c r="I6623" t="s">
        <v>21</v>
      </c>
      <c r="J6623">
        <v>675</v>
      </c>
      <c r="K6623">
        <v>174</v>
      </c>
      <c r="L6623">
        <v>160</v>
      </c>
      <c r="M6623" t="s">
        <v>188</v>
      </c>
      <c r="N6623" t="s">
        <v>28</v>
      </c>
      <c r="O6623" t="s">
        <v>184</v>
      </c>
      <c r="P6623">
        <f t="shared" si="309"/>
        <v>2.2189999999999999</v>
      </c>
      <c r="Q6623">
        <f t="shared" si="310"/>
        <v>-0.41899999999999982</v>
      </c>
      <c r="R6623">
        <f t="shared" si="311"/>
        <v>1.0874999999999999</v>
      </c>
    </row>
    <row r="6624" spans="1:18" x14ac:dyDescent="0.25">
      <c r="A6624" t="s">
        <v>187</v>
      </c>
      <c r="B6624" t="s">
        <v>9</v>
      </c>
      <c r="C6624" s="1">
        <v>44258</v>
      </c>
      <c r="D6624" s="1">
        <v>44441</v>
      </c>
      <c r="E6624" s="24">
        <v>183</v>
      </c>
      <c r="F6624">
        <v>0.5</v>
      </c>
      <c r="G6624">
        <v>1.7</v>
      </c>
      <c r="H6624">
        <v>0.6</v>
      </c>
      <c r="I6624" t="s">
        <v>21</v>
      </c>
      <c r="J6624">
        <v>675</v>
      </c>
      <c r="K6624">
        <v>174</v>
      </c>
      <c r="L6624">
        <v>160</v>
      </c>
      <c r="M6624" t="s">
        <v>188</v>
      </c>
      <c r="N6624" t="s">
        <v>28</v>
      </c>
      <c r="O6624" t="s">
        <v>184</v>
      </c>
      <c r="P6624">
        <f t="shared" si="309"/>
        <v>2.2189999999999999</v>
      </c>
      <c r="Q6624">
        <f t="shared" si="310"/>
        <v>-0.51899999999999991</v>
      </c>
      <c r="R6624">
        <f t="shared" si="311"/>
        <v>1.0874999999999999</v>
      </c>
    </row>
    <row r="6625" spans="1:18" x14ac:dyDescent="0.25">
      <c r="A6625" t="s">
        <v>187</v>
      </c>
      <c r="B6625" t="s">
        <v>9</v>
      </c>
      <c r="C6625" s="1">
        <v>44258</v>
      </c>
      <c r="D6625" s="1">
        <v>44441</v>
      </c>
      <c r="E6625" s="24">
        <v>183</v>
      </c>
      <c r="F6625">
        <v>0.5</v>
      </c>
      <c r="G6625">
        <v>1.8</v>
      </c>
      <c r="H6625">
        <v>0.6</v>
      </c>
      <c r="I6625" t="s">
        <v>21</v>
      </c>
      <c r="J6625">
        <v>675</v>
      </c>
      <c r="K6625">
        <v>174</v>
      </c>
      <c r="L6625">
        <v>160</v>
      </c>
      <c r="M6625" t="s">
        <v>188</v>
      </c>
      <c r="N6625" t="s">
        <v>28</v>
      </c>
      <c r="O6625" t="s">
        <v>184</v>
      </c>
      <c r="P6625">
        <f t="shared" si="309"/>
        <v>2.2189999999999999</v>
      </c>
      <c r="Q6625">
        <f t="shared" si="310"/>
        <v>-0.41899999999999982</v>
      </c>
      <c r="R6625">
        <f t="shared" si="311"/>
        <v>1.0874999999999999</v>
      </c>
    </row>
    <row r="6626" spans="1:18" x14ac:dyDescent="0.25">
      <c r="A6626" t="s">
        <v>187</v>
      </c>
      <c r="B6626" t="s">
        <v>9</v>
      </c>
      <c r="C6626" s="1">
        <v>44258</v>
      </c>
      <c r="D6626" s="1">
        <v>44441</v>
      </c>
      <c r="E6626" s="24">
        <v>183</v>
      </c>
      <c r="F6626">
        <v>0.5</v>
      </c>
      <c r="G6626">
        <v>1.6</v>
      </c>
      <c r="H6626">
        <v>0.5</v>
      </c>
      <c r="I6626" t="s">
        <v>21</v>
      </c>
      <c r="J6626">
        <v>675</v>
      </c>
      <c r="K6626">
        <v>174</v>
      </c>
      <c r="L6626">
        <v>160</v>
      </c>
      <c r="M6626" t="s">
        <v>188</v>
      </c>
      <c r="N6626" t="s">
        <v>28</v>
      </c>
      <c r="O6626" t="s">
        <v>184</v>
      </c>
      <c r="P6626">
        <f t="shared" si="309"/>
        <v>2.2189999999999999</v>
      </c>
      <c r="Q6626">
        <f t="shared" si="310"/>
        <v>-0.61899999999999977</v>
      </c>
      <c r="R6626">
        <f t="shared" si="311"/>
        <v>1.0874999999999999</v>
      </c>
    </row>
    <row r="6627" spans="1:18" x14ac:dyDescent="0.25">
      <c r="A6627" t="s">
        <v>187</v>
      </c>
      <c r="B6627" t="s">
        <v>9</v>
      </c>
      <c r="C6627" s="1">
        <v>44258</v>
      </c>
      <c r="D6627" s="1">
        <v>44441</v>
      </c>
      <c r="E6627" s="24">
        <v>183</v>
      </c>
      <c r="F6627">
        <v>0.5</v>
      </c>
      <c r="G6627">
        <v>1.5</v>
      </c>
      <c r="H6627">
        <v>0.5</v>
      </c>
      <c r="I6627" t="s">
        <v>21</v>
      </c>
      <c r="J6627">
        <v>675</v>
      </c>
      <c r="K6627">
        <v>174</v>
      </c>
      <c r="L6627">
        <v>160</v>
      </c>
      <c r="M6627" t="s">
        <v>188</v>
      </c>
      <c r="N6627" t="s">
        <v>28</v>
      </c>
      <c r="O6627" t="s">
        <v>184</v>
      </c>
      <c r="P6627">
        <f t="shared" si="309"/>
        <v>2.2189999999999999</v>
      </c>
      <c r="Q6627">
        <f t="shared" si="310"/>
        <v>-0.71899999999999986</v>
      </c>
      <c r="R6627">
        <f t="shared" si="311"/>
        <v>1.0874999999999999</v>
      </c>
    </row>
    <row r="6628" spans="1:18" x14ac:dyDescent="0.25">
      <c r="A6628" t="s">
        <v>187</v>
      </c>
      <c r="B6628" t="s">
        <v>9</v>
      </c>
      <c r="C6628" s="1">
        <v>44258</v>
      </c>
      <c r="D6628" s="1">
        <v>44441</v>
      </c>
      <c r="E6628" s="24">
        <v>183</v>
      </c>
      <c r="F6628">
        <v>0.5</v>
      </c>
      <c r="G6628">
        <v>1.7</v>
      </c>
      <c r="H6628">
        <v>0.6</v>
      </c>
      <c r="I6628" t="s">
        <v>21</v>
      </c>
      <c r="J6628">
        <v>675</v>
      </c>
      <c r="K6628">
        <v>174</v>
      </c>
      <c r="L6628">
        <v>160</v>
      </c>
      <c r="M6628" t="s">
        <v>188</v>
      </c>
      <c r="N6628" t="s">
        <v>28</v>
      </c>
      <c r="O6628" t="s">
        <v>184</v>
      </c>
      <c r="P6628">
        <f t="shared" si="309"/>
        <v>2.2189999999999999</v>
      </c>
      <c r="Q6628">
        <f t="shared" si="310"/>
        <v>-0.51899999999999991</v>
      </c>
      <c r="R6628">
        <f t="shared" si="311"/>
        <v>1.0874999999999999</v>
      </c>
    </row>
    <row r="6629" spans="1:18" x14ac:dyDescent="0.25">
      <c r="A6629" t="s">
        <v>187</v>
      </c>
      <c r="B6629" t="s">
        <v>9</v>
      </c>
      <c r="C6629" s="1">
        <v>44258</v>
      </c>
      <c r="D6629" s="1">
        <v>44441</v>
      </c>
      <c r="E6629" s="24">
        <v>183</v>
      </c>
      <c r="F6629">
        <v>0.5</v>
      </c>
      <c r="G6629">
        <v>1.7</v>
      </c>
      <c r="H6629">
        <v>0.6</v>
      </c>
      <c r="I6629" t="s">
        <v>21</v>
      </c>
      <c r="J6629">
        <v>675</v>
      </c>
      <c r="K6629">
        <v>174</v>
      </c>
      <c r="L6629">
        <v>160</v>
      </c>
      <c r="M6629" t="s">
        <v>188</v>
      </c>
      <c r="N6629" t="s">
        <v>28</v>
      </c>
      <c r="O6629" t="s">
        <v>184</v>
      </c>
      <c r="P6629">
        <f t="shared" si="309"/>
        <v>2.2189999999999999</v>
      </c>
      <c r="Q6629">
        <f t="shared" si="310"/>
        <v>-0.51899999999999991</v>
      </c>
      <c r="R6629">
        <f t="shared" si="311"/>
        <v>1.0874999999999999</v>
      </c>
    </row>
    <row r="6630" spans="1:18" x14ac:dyDescent="0.25">
      <c r="A6630" t="s">
        <v>187</v>
      </c>
      <c r="B6630" t="s">
        <v>9</v>
      </c>
      <c r="C6630" s="1">
        <v>44258</v>
      </c>
      <c r="D6630" s="1">
        <v>44441</v>
      </c>
      <c r="E6630" s="24">
        <v>183</v>
      </c>
      <c r="F6630">
        <v>0.5</v>
      </c>
      <c r="G6630">
        <v>2</v>
      </c>
      <c r="H6630">
        <v>0.7</v>
      </c>
      <c r="I6630" t="s">
        <v>21</v>
      </c>
      <c r="J6630">
        <v>675</v>
      </c>
      <c r="K6630">
        <v>174</v>
      </c>
      <c r="L6630">
        <v>160</v>
      </c>
      <c r="M6630" t="s">
        <v>188</v>
      </c>
      <c r="N6630" t="s">
        <v>28</v>
      </c>
      <c r="O6630" t="s">
        <v>184</v>
      </c>
      <c r="P6630">
        <f t="shared" si="309"/>
        <v>2.2189999999999999</v>
      </c>
      <c r="Q6630">
        <f t="shared" si="310"/>
        <v>-0.21899999999999986</v>
      </c>
      <c r="R6630">
        <f t="shared" si="311"/>
        <v>1.0874999999999999</v>
      </c>
    </row>
    <row r="6631" spans="1:18" x14ac:dyDescent="0.25">
      <c r="A6631" t="s">
        <v>187</v>
      </c>
      <c r="B6631" t="s">
        <v>9</v>
      </c>
      <c r="C6631" s="1">
        <v>44258</v>
      </c>
      <c r="D6631" s="1">
        <v>44441</v>
      </c>
      <c r="E6631" s="24">
        <v>183</v>
      </c>
      <c r="F6631">
        <v>0.5</v>
      </c>
      <c r="G6631">
        <v>1.9</v>
      </c>
      <c r="H6631">
        <v>0.6</v>
      </c>
      <c r="I6631" t="s">
        <v>21</v>
      </c>
      <c r="J6631">
        <v>675</v>
      </c>
      <c r="K6631">
        <v>174</v>
      </c>
      <c r="L6631">
        <v>160</v>
      </c>
      <c r="M6631" t="s">
        <v>188</v>
      </c>
      <c r="N6631" t="s">
        <v>28</v>
      </c>
      <c r="O6631" t="s">
        <v>184</v>
      </c>
      <c r="P6631">
        <f t="shared" si="309"/>
        <v>2.2189999999999999</v>
      </c>
      <c r="Q6631">
        <f t="shared" si="310"/>
        <v>-0.31899999999999995</v>
      </c>
      <c r="R6631">
        <f t="shared" si="311"/>
        <v>1.0874999999999999</v>
      </c>
    </row>
    <row r="6632" spans="1:18" x14ac:dyDescent="0.25">
      <c r="A6632" t="s">
        <v>187</v>
      </c>
      <c r="B6632" t="s">
        <v>9</v>
      </c>
      <c r="C6632" s="1">
        <v>44258</v>
      </c>
      <c r="D6632" s="1">
        <v>44441</v>
      </c>
      <c r="E6632" s="24">
        <v>183</v>
      </c>
      <c r="F6632">
        <v>0.5</v>
      </c>
      <c r="G6632">
        <v>1.5</v>
      </c>
      <c r="H6632">
        <v>0.5</v>
      </c>
      <c r="I6632" t="s">
        <v>21</v>
      </c>
      <c r="J6632">
        <v>675</v>
      </c>
      <c r="K6632">
        <v>174</v>
      </c>
      <c r="L6632">
        <v>160</v>
      </c>
      <c r="M6632" t="s">
        <v>188</v>
      </c>
      <c r="N6632" t="s">
        <v>28</v>
      </c>
      <c r="O6632" t="s">
        <v>184</v>
      </c>
      <c r="P6632">
        <f t="shared" si="309"/>
        <v>2.2189999999999999</v>
      </c>
      <c r="Q6632">
        <f t="shared" si="310"/>
        <v>-0.71899999999999986</v>
      </c>
      <c r="R6632">
        <f t="shared" si="311"/>
        <v>1.0874999999999999</v>
      </c>
    </row>
    <row r="6633" spans="1:18" x14ac:dyDescent="0.25">
      <c r="A6633" t="s">
        <v>187</v>
      </c>
      <c r="B6633" t="s">
        <v>9</v>
      </c>
      <c r="C6633" s="1">
        <v>44258</v>
      </c>
      <c r="D6633" s="1">
        <v>44441</v>
      </c>
      <c r="E6633" s="24">
        <v>183</v>
      </c>
      <c r="F6633">
        <v>0.5</v>
      </c>
      <c r="G6633">
        <v>1.7</v>
      </c>
      <c r="H6633">
        <v>0.6</v>
      </c>
      <c r="I6633" t="s">
        <v>21</v>
      </c>
      <c r="J6633">
        <v>675</v>
      </c>
      <c r="K6633">
        <v>174</v>
      </c>
      <c r="L6633">
        <v>160</v>
      </c>
      <c r="M6633" t="s">
        <v>188</v>
      </c>
      <c r="N6633" t="s">
        <v>28</v>
      </c>
      <c r="O6633" t="s">
        <v>184</v>
      </c>
      <c r="P6633">
        <f t="shared" si="309"/>
        <v>2.2189999999999999</v>
      </c>
      <c r="Q6633">
        <f t="shared" si="310"/>
        <v>-0.51899999999999991</v>
      </c>
      <c r="R6633">
        <f t="shared" si="311"/>
        <v>1.0874999999999999</v>
      </c>
    </row>
    <row r="6634" spans="1:18" x14ac:dyDescent="0.25">
      <c r="A6634" t="s">
        <v>187</v>
      </c>
      <c r="B6634" t="s">
        <v>9</v>
      </c>
      <c r="C6634" s="1">
        <v>44258</v>
      </c>
      <c r="D6634" s="1">
        <v>44441</v>
      </c>
      <c r="E6634" s="24">
        <v>183</v>
      </c>
      <c r="F6634">
        <v>0.5</v>
      </c>
      <c r="G6634">
        <v>1.9</v>
      </c>
      <c r="H6634">
        <v>0.8</v>
      </c>
      <c r="I6634" t="s">
        <v>21</v>
      </c>
      <c r="J6634">
        <v>675</v>
      </c>
      <c r="K6634">
        <v>174</v>
      </c>
      <c r="L6634">
        <v>160</v>
      </c>
      <c r="M6634" t="s">
        <v>188</v>
      </c>
      <c r="N6634" t="s">
        <v>28</v>
      </c>
      <c r="O6634" t="s">
        <v>184</v>
      </c>
      <c r="P6634">
        <f t="shared" si="309"/>
        <v>2.2189999999999999</v>
      </c>
      <c r="Q6634">
        <f t="shared" si="310"/>
        <v>-0.31899999999999995</v>
      </c>
      <c r="R6634">
        <f t="shared" si="311"/>
        <v>1.0874999999999999</v>
      </c>
    </row>
    <row r="6635" spans="1:18" x14ac:dyDescent="0.25">
      <c r="A6635" t="s">
        <v>187</v>
      </c>
      <c r="B6635" t="s">
        <v>9</v>
      </c>
      <c r="C6635" s="1">
        <v>44258</v>
      </c>
      <c r="D6635" s="1">
        <v>44441</v>
      </c>
      <c r="E6635" s="24">
        <v>183</v>
      </c>
      <c r="F6635">
        <v>0.5</v>
      </c>
      <c r="G6635">
        <v>1.5</v>
      </c>
      <c r="H6635">
        <v>0.4</v>
      </c>
      <c r="I6635" t="s">
        <v>21</v>
      </c>
      <c r="J6635">
        <v>675</v>
      </c>
      <c r="K6635">
        <v>174</v>
      </c>
      <c r="L6635">
        <v>160</v>
      </c>
      <c r="M6635" t="s">
        <v>188</v>
      </c>
      <c r="N6635" t="s">
        <v>28</v>
      </c>
      <c r="O6635" t="s">
        <v>184</v>
      </c>
      <c r="P6635">
        <f t="shared" si="309"/>
        <v>2.2189999999999999</v>
      </c>
      <c r="Q6635">
        <f t="shared" si="310"/>
        <v>-0.71899999999999986</v>
      </c>
      <c r="R6635">
        <f t="shared" si="311"/>
        <v>1.0874999999999999</v>
      </c>
    </row>
    <row r="6636" spans="1:18" x14ac:dyDescent="0.25">
      <c r="A6636" t="s">
        <v>187</v>
      </c>
      <c r="B6636" t="s">
        <v>9</v>
      </c>
      <c r="C6636" s="1">
        <v>44258</v>
      </c>
      <c r="D6636" s="1">
        <v>44441</v>
      </c>
      <c r="E6636" s="24">
        <v>183</v>
      </c>
      <c r="F6636">
        <v>0.5</v>
      </c>
      <c r="G6636">
        <v>1.4</v>
      </c>
      <c r="H6636">
        <v>0.4</v>
      </c>
      <c r="I6636" t="s">
        <v>21</v>
      </c>
      <c r="J6636">
        <v>675</v>
      </c>
      <c r="K6636">
        <v>174</v>
      </c>
      <c r="L6636">
        <v>160</v>
      </c>
      <c r="M6636" t="s">
        <v>188</v>
      </c>
      <c r="N6636" t="s">
        <v>28</v>
      </c>
      <c r="O6636" t="s">
        <v>184</v>
      </c>
      <c r="P6636">
        <f t="shared" si="309"/>
        <v>2.2189999999999999</v>
      </c>
      <c r="Q6636">
        <f t="shared" si="310"/>
        <v>-0.81899999999999995</v>
      </c>
      <c r="R6636">
        <f t="shared" si="311"/>
        <v>1.0874999999999999</v>
      </c>
    </row>
    <row r="6637" spans="1:18" x14ac:dyDescent="0.25">
      <c r="A6637" t="s">
        <v>187</v>
      </c>
      <c r="B6637" t="s">
        <v>9</v>
      </c>
      <c r="C6637" s="1">
        <v>44258</v>
      </c>
      <c r="D6637" s="1">
        <v>44441</v>
      </c>
      <c r="E6637" s="24">
        <v>183</v>
      </c>
      <c r="F6637">
        <v>0.5</v>
      </c>
      <c r="G6637">
        <v>2.1</v>
      </c>
      <c r="H6637">
        <v>0.7</v>
      </c>
      <c r="I6637" t="s">
        <v>21</v>
      </c>
      <c r="J6637">
        <v>675</v>
      </c>
      <c r="K6637">
        <v>174</v>
      </c>
      <c r="L6637">
        <v>160</v>
      </c>
      <c r="M6637" t="s">
        <v>188</v>
      </c>
      <c r="N6637" t="s">
        <v>28</v>
      </c>
      <c r="O6637" t="s">
        <v>184</v>
      </c>
      <c r="P6637">
        <f t="shared" si="309"/>
        <v>2.2189999999999999</v>
      </c>
      <c r="Q6637">
        <f t="shared" si="310"/>
        <v>-0.11899999999999977</v>
      </c>
      <c r="R6637">
        <f t="shared" si="311"/>
        <v>1.0874999999999999</v>
      </c>
    </row>
    <row r="6638" spans="1:18" x14ac:dyDescent="0.25">
      <c r="A6638" t="s">
        <v>187</v>
      </c>
      <c r="B6638" t="s">
        <v>9</v>
      </c>
      <c r="C6638" s="1">
        <v>44258</v>
      </c>
      <c r="D6638" s="1">
        <v>44441</v>
      </c>
      <c r="E6638" s="24">
        <v>183</v>
      </c>
      <c r="F6638">
        <v>0.5</v>
      </c>
      <c r="G6638">
        <v>1.7</v>
      </c>
      <c r="H6638">
        <v>0.5</v>
      </c>
      <c r="I6638" t="s">
        <v>21</v>
      </c>
      <c r="J6638">
        <v>675</v>
      </c>
      <c r="K6638">
        <v>174</v>
      </c>
      <c r="L6638">
        <v>160</v>
      </c>
      <c r="M6638" t="s">
        <v>188</v>
      </c>
      <c r="N6638" t="s">
        <v>28</v>
      </c>
      <c r="O6638" t="s">
        <v>184</v>
      </c>
      <c r="P6638">
        <f t="shared" si="309"/>
        <v>2.2189999999999999</v>
      </c>
      <c r="Q6638">
        <f t="shared" si="310"/>
        <v>-0.51899999999999991</v>
      </c>
      <c r="R6638">
        <f t="shared" si="311"/>
        <v>1.0874999999999999</v>
      </c>
    </row>
    <row r="6639" spans="1:18" x14ac:dyDescent="0.25">
      <c r="A6639" t="s">
        <v>187</v>
      </c>
      <c r="B6639" t="s">
        <v>9</v>
      </c>
      <c r="C6639" s="1">
        <v>44258</v>
      </c>
      <c r="D6639" s="1">
        <v>44441</v>
      </c>
      <c r="E6639" s="24">
        <v>183</v>
      </c>
      <c r="F6639">
        <v>0.5</v>
      </c>
      <c r="G6639">
        <v>1.8</v>
      </c>
      <c r="H6639">
        <v>0.6</v>
      </c>
      <c r="I6639" t="s">
        <v>21</v>
      </c>
      <c r="J6639">
        <v>675</v>
      </c>
      <c r="K6639">
        <v>174</v>
      </c>
      <c r="L6639">
        <v>160</v>
      </c>
      <c r="M6639" t="s">
        <v>188</v>
      </c>
      <c r="N6639" t="s">
        <v>28</v>
      </c>
      <c r="O6639" t="s">
        <v>184</v>
      </c>
      <c r="P6639">
        <f t="shared" si="309"/>
        <v>2.2189999999999999</v>
      </c>
      <c r="Q6639">
        <f t="shared" si="310"/>
        <v>-0.41899999999999982</v>
      </c>
      <c r="R6639">
        <f t="shared" si="311"/>
        <v>1.0874999999999999</v>
      </c>
    </row>
    <row r="6640" spans="1:18" x14ac:dyDescent="0.25">
      <c r="A6640" t="s">
        <v>187</v>
      </c>
      <c r="B6640" t="s">
        <v>9</v>
      </c>
      <c r="C6640" s="1">
        <v>44258</v>
      </c>
      <c r="D6640" s="1">
        <v>44441</v>
      </c>
      <c r="E6640" s="24">
        <v>183</v>
      </c>
      <c r="F6640">
        <v>0.5</v>
      </c>
      <c r="G6640">
        <v>1.5</v>
      </c>
      <c r="H6640">
        <v>0.5</v>
      </c>
      <c r="I6640" t="s">
        <v>21</v>
      </c>
      <c r="J6640">
        <v>675</v>
      </c>
      <c r="K6640">
        <v>174</v>
      </c>
      <c r="L6640">
        <v>160</v>
      </c>
      <c r="M6640" t="s">
        <v>188</v>
      </c>
      <c r="N6640" t="s">
        <v>28</v>
      </c>
      <c r="O6640" t="s">
        <v>184</v>
      </c>
      <c r="P6640">
        <f t="shared" si="309"/>
        <v>2.2189999999999999</v>
      </c>
      <c r="Q6640">
        <f t="shared" si="310"/>
        <v>-0.71899999999999986</v>
      </c>
      <c r="R6640">
        <f t="shared" si="311"/>
        <v>1.0874999999999999</v>
      </c>
    </row>
    <row r="6641" spans="1:18" x14ac:dyDescent="0.25">
      <c r="A6641" t="s">
        <v>187</v>
      </c>
      <c r="B6641" t="s">
        <v>9</v>
      </c>
      <c r="C6641" s="1">
        <v>44258</v>
      </c>
      <c r="D6641" s="1">
        <v>44441</v>
      </c>
      <c r="E6641" s="24">
        <v>183</v>
      </c>
      <c r="F6641">
        <v>0.5</v>
      </c>
      <c r="G6641">
        <v>1.9</v>
      </c>
      <c r="H6641">
        <v>0.6</v>
      </c>
      <c r="I6641" t="s">
        <v>21</v>
      </c>
      <c r="J6641">
        <v>675</v>
      </c>
      <c r="K6641">
        <v>174</v>
      </c>
      <c r="L6641">
        <v>160</v>
      </c>
      <c r="M6641" t="s">
        <v>188</v>
      </c>
      <c r="N6641" t="s">
        <v>28</v>
      </c>
      <c r="O6641" t="s">
        <v>184</v>
      </c>
      <c r="P6641">
        <f t="shared" si="309"/>
        <v>2.2189999999999999</v>
      </c>
      <c r="Q6641">
        <f t="shared" si="310"/>
        <v>-0.31899999999999995</v>
      </c>
      <c r="R6641">
        <f t="shared" si="311"/>
        <v>1.0874999999999999</v>
      </c>
    </row>
    <row r="6642" spans="1:18" x14ac:dyDescent="0.25">
      <c r="A6642" t="s">
        <v>187</v>
      </c>
      <c r="B6642" t="s">
        <v>9</v>
      </c>
      <c r="C6642" s="1">
        <v>44258</v>
      </c>
      <c r="D6642" s="1">
        <v>44441</v>
      </c>
      <c r="E6642" s="24">
        <v>183</v>
      </c>
      <c r="F6642">
        <v>0.5</v>
      </c>
      <c r="G6642">
        <v>2.2000000000000002</v>
      </c>
      <c r="H6642">
        <v>0.7</v>
      </c>
      <c r="I6642" t="s">
        <v>21</v>
      </c>
      <c r="J6642">
        <v>675</v>
      </c>
      <c r="K6642">
        <v>174</v>
      </c>
      <c r="L6642">
        <v>160</v>
      </c>
      <c r="M6642" t="s">
        <v>188</v>
      </c>
      <c r="N6642" t="s">
        <v>28</v>
      </c>
      <c r="O6642" t="s">
        <v>184</v>
      </c>
      <c r="P6642">
        <f t="shared" si="309"/>
        <v>2.2189999999999999</v>
      </c>
      <c r="Q6642">
        <f t="shared" si="310"/>
        <v>-1.8999999999999684E-2</v>
      </c>
      <c r="R6642">
        <f t="shared" si="311"/>
        <v>1.0874999999999999</v>
      </c>
    </row>
    <row r="6643" spans="1:18" x14ac:dyDescent="0.25">
      <c r="A6643" t="s">
        <v>187</v>
      </c>
      <c r="B6643" t="s">
        <v>9</v>
      </c>
      <c r="C6643" s="1">
        <v>44258</v>
      </c>
      <c r="D6643" s="1">
        <v>44441</v>
      </c>
      <c r="E6643" s="24">
        <v>183</v>
      </c>
      <c r="F6643">
        <v>0.5</v>
      </c>
      <c r="G6643">
        <v>2.1</v>
      </c>
      <c r="H6643">
        <v>0.6</v>
      </c>
      <c r="I6643" t="s">
        <v>21</v>
      </c>
      <c r="J6643">
        <v>675</v>
      </c>
      <c r="K6643">
        <v>174</v>
      </c>
      <c r="L6643">
        <v>160</v>
      </c>
      <c r="M6643" t="s">
        <v>188</v>
      </c>
      <c r="N6643" t="s">
        <v>28</v>
      </c>
      <c r="O6643" t="s">
        <v>184</v>
      </c>
      <c r="P6643">
        <f t="shared" si="309"/>
        <v>2.2189999999999999</v>
      </c>
      <c r="Q6643">
        <f t="shared" si="310"/>
        <v>-0.11899999999999977</v>
      </c>
      <c r="R6643">
        <f t="shared" si="311"/>
        <v>1.0874999999999999</v>
      </c>
    </row>
    <row r="6644" spans="1:18" x14ac:dyDescent="0.25">
      <c r="A6644" t="s">
        <v>187</v>
      </c>
      <c r="B6644" t="s">
        <v>9</v>
      </c>
      <c r="C6644" s="1">
        <v>44258</v>
      </c>
      <c r="D6644" s="1">
        <v>44441</v>
      </c>
      <c r="E6644" s="24">
        <v>183</v>
      </c>
      <c r="F6644">
        <v>0.5</v>
      </c>
      <c r="G6644">
        <v>2</v>
      </c>
      <c r="H6644">
        <v>0.6</v>
      </c>
      <c r="I6644" t="s">
        <v>21</v>
      </c>
      <c r="J6644">
        <v>675</v>
      </c>
      <c r="K6644">
        <v>174</v>
      </c>
      <c r="L6644">
        <v>160</v>
      </c>
      <c r="M6644" t="s">
        <v>188</v>
      </c>
      <c r="N6644" t="s">
        <v>28</v>
      </c>
      <c r="O6644" t="s">
        <v>184</v>
      </c>
      <c r="P6644">
        <f t="shared" si="309"/>
        <v>2.2189999999999999</v>
      </c>
      <c r="Q6644">
        <f t="shared" si="310"/>
        <v>-0.21899999999999986</v>
      </c>
      <c r="R6644">
        <f t="shared" si="311"/>
        <v>1.0874999999999999</v>
      </c>
    </row>
    <row r="6645" spans="1:18" x14ac:dyDescent="0.25">
      <c r="A6645" t="s">
        <v>187</v>
      </c>
      <c r="B6645" t="s">
        <v>9</v>
      </c>
      <c r="C6645" s="1">
        <v>44258</v>
      </c>
      <c r="D6645" s="1">
        <v>44441</v>
      </c>
      <c r="E6645" s="24">
        <v>183</v>
      </c>
      <c r="F6645">
        <v>0.5</v>
      </c>
      <c r="G6645">
        <v>1.5</v>
      </c>
      <c r="H6645">
        <v>0.5</v>
      </c>
      <c r="I6645" t="s">
        <v>21</v>
      </c>
      <c r="J6645">
        <v>675</v>
      </c>
      <c r="K6645">
        <v>174</v>
      </c>
      <c r="L6645">
        <v>160</v>
      </c>
      <c r="M6645" t="s">
        <v>188</v>
      </c>
      <c r="N6645" t="s">
        <v>28</v>
      </c>
      <c r="O6645" t="s">
        <v>184</v>
      </c>
      <c r="P6645">
        <f t="shared" si="309"/>
        <v>2.2189999999999999</v>
      </c>
      <c r="Q6645">
        <f t="shared" si="310"/>
        <v>-0.71899999999999986</v>
      </c>
      <c r="R6645">
        <f t="shared" si="311"/>
        <v>1.0874999999999999</v>
      </c>
    </row>
    <row r="6646" spans="1:18" x14ac:dyDescent="0.25">
      <c r="A6646" t="s">
        <v>187</v>
      </c>
      <c r="B6646" t="s">
        <v>9</v>
      </c>
      <c r="C6646" s="1">
        <v>44258</v>
      </c>
      <c r="D6646" s="1">
        <v>44441</v>
      </c>
      <c r="E6646" s="24">
        <v>183</v>
      </c>
      <c r="F6646">
        <v>0.5</v>
      </c>
      <c r="G6646">
        <v>2.1</v>
      </c>
      <c r="H6646">
        <v>0.7</v>
      </c>
      <c r="I6646" t="s">
        <v>21</v>
      </c>
      <c r="J6646">
        <v>675</v>
      </c>
      <c r="K6646">
        <v>174</v>
      </c>
      <c r="L6646">
        <v>160</v>
      </c>
      <c r="M6646" t="s">
        <v>188</v>
      </c>
      <c r="N6646" t="s">
        <v>28</v>
      </c>
      <c r="O6646" t="s">
        <v>184</v>
      </c>
      <c r="P6646">
        <f t="shared" si="309"/>
        <v>2.2189999999999999</v>
      </c>
      <c r="Q6646">
        <f t="shared" si="310"/>
        <v>-0.11899999999999977</v>
      </c>
      <c r="R6646">
        <f t="shared" si="311"/>
        <v>1.0874999999999999</v>
      </c>
    </row>
    <row r="6647" spans="1:18" x14ac:dyDescent="0.25">
      <c r="A6647" t="s">
        <v>187</v>
      </c>
      <c r="B6647" t="s">
        <v>9</v>
      </c>
      <c r="C6647" s="1">
        <v>44258</v>
      </c>
      <c r="D6647" s="1">
        <v>44441</v>
      </c>
      <c r="E6647" s="24">
        <v>183</v>
      </c>
      <c r="F6647">
        <v>0.5</v>
      </c>
      <c r="G6647">
        <v>1.6</v>
      </c>
      <c r="H6647">
        <v>0.5</v>
      </c>
      <c r="I6647" t="s">
        <v>21</v>
      </c>
      <c r="J6647">
        <v>675</v>
      </c>
      <c r="K6647">
        <v>174</v>
      </c>
      <c r="L6647">
        <v>160</v>
      </c>
      <c r="M6647" t="s">
        <v>188</v>
      </c>
      <c r="N6647" t="s">
        <v>28</v>
      </c>
      <c r="O6647" t="s">
        <v>184</v>
      </c>
      <c r="P6647">
        <f t="shared" si="309"/>
        <v>2.2189999999999999</v>
      </c>
      <c r="Q6647">
        <f t="shared" si="310"/>
        <v>-0.61899999999999977</v>
      </c>
      <c r="R6647">
        <f t="shared" si="311"/>
        <v>1.0874999999999999</v>
      </c>
    </row>
    <row r="6648" spans="1:18" x14ac:dyDescent="0.25">
      <c r="A6648" t="s">
        <v>187</v>
      </c>
      <c r="B6648" t="s">
        <v>9</v>
      </c>
      <c r="C6648" s="1">
        <v>44258</v>
      </c>
      <c r="D6648" s="1">
        <v>44441</v>
      </c>
      <c r="E6648" s="24">
        <v>183</v>
      </c>
      <c r="F6648">
        <v>0.5</v>
      </c>
      <c r="G6648">
        <v>1.7</v>
      </c>
      <c r="H6648">
        <v>0.5</v>
      </c>
      <c r="I6648" t="s">
        <v>21</v>
      </c>
      <c r="J6648">
        <v>675</v>
      </c>
      <c r="K6648">
        <v>174</v>
      </c>
      <c r="L6648">
        <v>160</v>
      </c>
      <c r="M6648" t="s">
        <v>188</v>
      </c>
      <c r="N6648" t="s">
        <v>28</v>
      </c>
      <c r="O6648" t="s">
        <v>184</v>
      </c>
      <c r="P6648">
        <f t="shared" si="309"/>
        <v>2.2189999999999999</v>
      </c>
      <c r="Q6648">
        <f t="shared" si="310"/>
        <v>-0.51899999999999991</v>
      </c>
      <c r="R6648">
        <f t="shared" si="311"/>
        <v>1.0874999999999999</v>
      </c>
    </row>
    <row r="6649" spans="1:18" x14ac:dyDescent="0.25">
      <c r="A6649" t="s">
        <v>187</v>
      </c>
      <c r="B6649" t="s">
        <v>9</v>
      </c>
      <c r="C6649" s="1">
        <v>44258</v>
      </c>
      <c r="D6649" s="1">
        <v>44441</v>
      </c>
      <c r="E6649" s="24">
        <v>183</v>
      </c>
      <c r="F6649">
        <v>0.5</v>
      </c>
      <c r="G6649">
        <v>2.1</v>
      </c>
      <c r="H6649">
        <v>0.7</v>
      </c>
      <c r="I6649" t="s">
        <v>21</v>
      </c>
      <c r="J6649">
        <v>675</v>
      </c>
      <c r="K6649">
        <v>174</v>
      </c>
      <c r="L6649">
        <v>160</v>
      </c>
      <c r="M6649" t="s">
        <v>188</v>
      </c>
      <c r="N6649" t="s">
        <v>28</v>
      </c>
      <c r="O6649" t="s">
        <v>184</v>
      </c>
      <c r="P6649">
        <f t="shared" si="309"/>
        <v>2.2189999999999999</v>
      </c>
      <c r="Q6649">
        <f t="shared" si="310"/>
        <v>-0.11899999999999977</v>
      </c>
      <c r="R6649">
        <f t="shared" si="311"/>
        <v>1.0874999999999999</v>
      </c>
    </row>
    <row r="6650" spans="1:18" x14ac:dyDescent="0.25">
      <c r="A6650" t="s">
        <v>187</v>
      </c>
      <c r="B6650" t="s">
        <v>9</v>
      </c>
      <c r="C6650" s="1">
        <v>44258</v>
      </c>
      <c r="D6650" s="1">
        <v>44441</v>
      </c>
      <c r="E6650" s="24">
        <v>183</v>
      </c>
      <c r="F6650">
        <v>0.5</v>
      </c>
      <c r="G6650">
        <v>1.9</v>
      </c>
      <c r="H6650">
        <v>0.6</v>
      </c>
      <c r="I6650" t="s">
        <v>21</v>
      </c>
      <c r="J6650">
        <v>675</v>
      </c>
      <c r="K6650">
        <v>174</v>
      </c>
      <c r="L6650">
        <v>160</v>
      </c>
      <c r="M6650" t="s">
        <v>188</v>
      </c>
      <c r="N6650" t="s">
        <v>28</v>
      </c>
      <c r="O6650" t="s">
        <v>184</v>
      </c>
      <c r="P6650">
        <f t="shared" si="309"/>
        <v>2.2189999999999999</v>
      </c>
      <c r="Q6650">
        <f t="shared" si="310"/>
        <v>-0.31899999999999995</v>
      </c>
      <c r="R6650">
        <f t="shared" si="311"/>
        <v>1.0874999999999999</v>
      </c>
    </row>
    <row r="6651" spans="1:18" x14ac:dyDescent="0.25">
      <c r="A6651" t="s">
        <v>187</v>
      </c>
      <c r="B6651" t="s">
        <v>9</v>
      </c>
      <c r="C6651" s="1">
        <v>44258</v>
      </c>
      <c r="D6651" s="1">
        <v>44441</v>
      </c>
      <c r="E6651" s="24">
        <v>183</v>
      </c>
      <c r="F6651">
        <v>0.5</v>
      </c>
      <c r="G6651">
        <v>1.5</v>
      </c>
      <c r="H6651">
        <v>0.5</v>
      </c>
      <c r="I6651" t="s">
        <v>21</v>
      </c>
      <c r="J6651">
        <v>675</v>
      </c>
      <c r="K6651">
        <v>174</v>
      </c>
      <c r="L6651">
        <v>160</v>
      </c>
      <c r="M6651" t="s">
        <v>188</v>
      </c>
      <c r="N6651" t="s">
        <v>28</v>
      </c>
      <c r="O6651" t="s">
        <v>184</v>
      </c>
      <c r="P6651">
        <f t="shared" si="309"/>
        <v>2.2189999999999999</v>
      </c>
      <c r="Q6651">
        <f t="shared" si="310"/>
        <v>-0.71899999999999986</v>
      </c>
      <c r="R6651">
        <f t="shared" si="311"/>
        <v>1.0874999999999999</v>
      </c>
    </row>
    <row r="6652" spans="1:18" x14ac:dyDescent="0.25">
      <c r="A6652" t="s">
        <v>187</v>
      </c>
      <c r="B6652" t="s">
        <v>9</v>
      </c>
      <c r="C6652" s="1">
        <v>44258</v>
      </c>
      <c r="D6652" s="1">
        <v>44441</v>
      </c>
      <c r="E6652" s="24">
        <v>183</v>
      </c>
      <c r="F6652">
        <v>0.5</v>
      </c>
      <c r="G6652">
        <v>1.2</v>
      </c>
      <c r="H6652">
        <v>0.4</v>
      </c>
      <c r="I6652" t="s">
        <v>21</v>
      </c>
      <c r="J6652">
        <v>675</v>
      </c>
      <c r="K6652">
        <v>174</v>
      </c>
      <c r="L6652">
        <v>160</v>
      </c>
      <c r="M6652" t="s">
        <v>188</v>
      </c>
      <c r="N6652" t="s">
        <v>28</v>
      </c>
      <c r="O6652" t="s">
        <v>184</v>
      </c>
      <c r="P6652">
        <f t="shared" si="309"/>
        <v>2.2189999999999999</v>
      </c>
      <c r="Q6652">
        <f t="shared" si="310"/>
        <v>-1.0189999999999999</v>
      </c>
      <c r="R6652">
        <f t="shared" si="311"/>
        <v>1.0874999999999999</v>
      </c>
    </row>
    <row r="6653" spans="1:18" x14ac:dyDescent="0.25">
      <c r="A6653" t="s">
        <v>187</v>
      </c>
      <c r="B6653" t="s">
        <v>9</v>
      </c>
      <c r="C6653" s="1">
        <v>44258</v>
      </c>
      <c r="D6653" s="1">
        <v>44441</v>
      </c>
      <c r="E6653" s="24">
        <v>183</v>
      </c>
      <c r="F6653">
        <v>0.5</v>
      </c>
      <c r="G6653">
        <v>1.9</v>
      </c>
      <c r="H6653">
        <v>0.7</v>
      </c>
      <c r="I6653" t="s">
        <v>21</v>
      </c>
      <c r="J6653">
        <v>675</v>
      </c>
      <c r="K6653">
        <v>174</v>
      </c>
      <c r="L6653">
        <v>160</v>
      </c>
      <c r="M6653" t="s">
        <v>188</v>
      </c>
      <c r="N6653" t="s">
        <v>28</v>
      </c>
      <c r="O6653" t="s">
        <v>184</v>
      </c>
      <c r="P6653">
        <f t="shared" si="309"/>
        <v>2.2189999999999999</v>
      </c>
      <c r="Q6653">
        <f t="shared" si="310"/>
        <v>-0.31899999999999995</v>
      </c>
      <c r="R6653">
        <f t="shared" si="311"/>
        <v>1.0874999999999999</v>
      </c>
    </row>
    <row r="6654" spans="1:18" x14ac:dyDescent="0.25">
      <c r="A6654" t="s">
        <v>187</v>
      </c>
      <c r="B6654" t="s">
        <v>9</v>
      </c>
      <c r="C6654" s="1">
        <v>44258</v>
      </c>
      <c r="D6654" s="1">
        <v>44441</v>
      </c>
      <c r="E6654" s="24">
        <v>183</v>
      </c>
      <c r="F6654">
        <v>0.5</v>
      </c>
      <c r="G6654">
        <v>2</v>
      </c>
      <c r="H6654">
        <v>0.7</v>
      </c>
      <c r="I6654" t="s">
        <v>21</v>
      </c>
      <c r="J6654">
        <v>675</v>
      </c>
      <c r="K6654">
        <v>174</v>
      </c>
      <c r="L6654">
        <v>160</v>
      </c>
      <c r="M6654" t="s">
        <v>188</v>
      </c>
      <c r="N6654" t="s">
        <v>28</v>
      </c>
      <c r="O6654" t="s">
        <v>184</v>
      </c>
      <c r="P6654">
        <f t="shared" si="309"/>
        <v>2.2189999999999999</v>
      </c>
      <c r="Q6654">
        <f t="shared" si="310"/>
        <v>-0.21899999999999986</v>
      </c>
      <c r="R6654">
        <f t="shared" si="311"/>
        <v>1.0874999999999999</v>
      </c>
    </row>
    <row r="6655" spans="1:18" x14ac:dyDescent="0.25">
      <c r="A6655" t="s">
        <v>187</v>
      </c>
      <c r="B6655" t="s">
        <v>9</v>
      </c>
      <c r="C6655" s="1">
        <v>44258</v>
      </c>
      <c r="D6655" s="1">
        <v>44441</v>
      </c>
      <c r="E6655" s="24">
        <v>183</v>
      </c>
      <c r="F6655">
        <v>0.5</v>
      </c>
      <c r="G6655">
        <v>1.5</v>
      </c>
      <c r="H6655">
        <v>0.5</v>
      </c>
      <c r="I6655" t="s">
        <v>21</v>
      </c>
      <c r="J6655">
        <v>675</v>
      </c>
      <c r="K6655">
        <v>174</v>
      </c>
      <c r="L6655">
        <v>160</v>
      </c>
      <c r="M6655" t="s">
        <v>188</v>
      </c>
      <c r="N6655" t="s">
        <v>28</v>
      </c>
      <c r="O6655" t="s">
        <v>184</v>
      </c>
      <c r="P6655">
        <f t="shared" si="309"/>
        <v>2.2189999999999999</v>
      </c>
      <c r="Q6655">
        <f t="shared" si="310"/>
        <v>-0.71899999999999986</v>
      </c>
      <c r="R6655">
        <f t="shared" si="311"/>
        <v>1.0874999999999999</v>
      </c>
    </row>
    <row r="6656" spans="1:18" x14ac:dyDescent="0.25">
      <c r="A6656" t="s">
        <v>187</v>
      </c>
      <c r="B6656" t="s">
        <v>9</v>
      </c>
      <c r="C6656" s="1">
        <v>44258</v>
      </c>
      <c r="D6656" s="1">
        <v>44441</v>
      </c>
      <c r="E6656" s="24">
        <v>183</v>
      </c>
      <c r="F6656">
        <v>0.5</v>
      </c>
      <c r="G6656">
        <v>1.7</v>
      </c>
      <c r="H6656">
        <v>0.5</v>
      </c>
      <c r="I6656" t="s">
        <v>21</v>
      </c>
      <c r="J6656">
        <v>675</v>
      </c>
      <c r="K6656">
        <v>174</v>
      </c>
      <c r="L6656">
        <v>160</v>
      </c>
      <c r="M6656" t="s">
        <v>188</v>
      </c>
      <c r="N6656" t="s">
        <v>28</v>
      </c>
      <c r="O6656" t="s">
        <v>184</v>
      </c>
      <c r="P6656">
        <f t="shared" si="309"/>
        <v>2.2189999999999999</v>
      </c>
      <c r="Q6656">
        <f t="shared" si="310"/>
        <v>-0.51899999999999991</v>
      </c>
      <c r="R6656">
        <f t="shared" si="311"/>
        <v>1.0874999999999999</v>
      </c>
    </row>
    <row r="6657" spans="1:18" x14ac:dyDescent="0.25">
      <c r="A6657" t="s">
        <v>187</v>
      </c>
      <c r="B6657" t="s">
        <v>9</v>
      </c>
      <c r="C6657" s="1">
        <v>44258</v>
      </c>
      <c r="D6657" s="1">
        <v>44441</v>
      </c>
      <c r="E6657" s="24">
        <v>183</v>
      </c>
      <c r="F6657">
        <v>0.5</v>
      </c>
      <c r="G6657">
        <v>2</v>
      </c>
      <c r="H6657">
        <v>0.7</v>
      </c>
      <c r="I6657" t="s">
        <v>21</v>
      </c>
      <c r="J6657">
        <v>675</v>
      </c>
      <c r="K6657">
        <v>174</v>
      </c>
      <c r="L6657">
        <v>160</v>
      </c>
      <c r="M6657" t="s">
        <v>188</v>
      </c>
      <c r="N6657" t="s">
        <v>28</v>
      </c>
      <c r="O6657" t="s">
        <v>184</v>
      </c>
      <c r="P6657">
        <f t="shared" si="309"/>
        <v>2.2189999999999999</v>
      </c>
      <c r="Q6657">
        <f t="shared" si="310"/>
        <v>-0.21899999999999986</v>
      </c>
      <c r="R6657">
        <f t="shared" si="311"/>
        <v>1.0874999999999999</v>
      </c>
    </row>
    <row r="6658" spans="1:18" x14ac:dyDescent="0.25">
      <c r="A6658" t="s">
        <v>187</v>
      </c>
      <c r="B6658" t="s">
        <v>9</v>
      </c>
      <c r="C6658" s="1">
        <v>44258</v>
      </c>
      <c r="D6658" s="1">
        <v>44441</v>
      </c>
      <c r="E6658" s="24">
        <v>183</v>
      </c>
      <c r="F6658">
        <v>0.5</v>
      </c>
      <c r="G6658">
        <v>1.8</v>
      </c>
      <c r="H6658">
        <v>0.6</v>
      </c>
      <c r="I6658" t="s">
        <v>21</v>
      </c>
      <c r="J6658">
        <v>675</v>
      </c>
      <c r="K6658">
        <v>174</v>
      </c>
      <c r="L6658">
        <v>160</v>
      </c>
      <c r="M6658" t="s">
        <v>188</v>
      </c>
      <c r="N6658" t="s">
        <v>28</v>
      </c>
      <c r="O6658" t="s">
        <v>184</v>
      </c>
      <c r="P6658">
        <f t="shared" si="309"/>
        <v>2.2189999999999999</v>
      </c>
      <c r="Q6658">
        <f t="shared" si="310"/>
        <v>-0.41899999999999982</v>
      </c>
      <c r="R6658">
        <f t="shared" si="311"/>
        <v>1.0874999999999999</v>
      </c>
    </row>
    <row r="6659" spans="1:18" x14ac:dyDescent="0.25">
      <c r="A6659" t="s">
        <v>187</v>
      </c>
      <c r="B6659" t="s">
        <v>9</v>
      </c>
      <c r="C6659" s="1">
        <v>44258</v>
      </c>
      <c r="D6659" s="1">
        <v>44441</v>
      </c>
      <c r="E6659" s="24">
        <v>183</v>
      </c>
      <c r="F6659">
        <v>0.5</v>
      </c>
      <c r="G6659">
        <v>2.1</v>
      </c>
      <c r="H6659">
        <v>0.7</v>
      </c>
      <c r="I6659" t="s">
        <v>21</v>
      </c>
      <c r="J6659">
        <v>675</v>
      </c>
      <c r="K6659">
        <v>174</v>
      </c>
      <c r="L6659">
        <v>160</v>
      </c>
      <c r="M6659" t="s">
        <v>188</v>
      </c>
      <c r="N6659" t="s">
        <v>28</v>
      </c>
      <c r="O6659" t="s">
        <v>184</v>
      </c>
      <c r="P6659">
        <f t="shared" ref="P6659:P6722" si="312">IF(B6659="AltCom",E6659*0.003+1.43,IF(B6659="EreCya",E6659*0.003+2.87,IF(B6659="JulOrn",E6659*0.004+2.3,IF(B6659="LepElo",E6659*0.011+0.91,IF(B6659="NeoPul",E6659*0.004+2.46,IF(B6659="NeoTet","NT",IF(B6659="TelTem",E6659*0.006+1.77,IF(B6659="VarMoo",E6659*0.003+1.67,"AAAAAAAAAH"))))))))</f>
        <v>2.2189999999999999</v>
      </c>
      <c r="Q6659">
        <f t="shared" ref="Q6659:Q6722" si="313">IF(B6659="NeoTet", "NA", G6659-P6659)</f>
        <v>-0.11899999999999977</v>
      </c>
      <c r="R6659">
        <f t="shared" ref="R6659:R6722" si="314">K6659/L6659</f>
        <v>1.0874999999999999</v>
      </c>
    </row>
    <row r="6660" spans="1:18" x14ac:dyDescent="0.25">
      <c r="A6660" t="s">
        <v>187</v>
      </c>
      <c r="B6660" t="s">
        <v>9</v>
      </c>
      <c r="C6660" s="1">
        <v>44258</v>
      </c>
      <c r="D6660" s="1">
        <v>44441</v>
      </c>
      <c r="E6660" s="24">
        <v>183</v>
      </c>
      <c r="F6660">
        <v>0.5</v>
      </c>
      <c r="G6660">
        <v>2.1</v>
      </c>
      <c r="H6660">
        <v>0.7</v>
      </c>
      <c r="I6660" t="s">
        <v>21</v>
      </c>
      <c r="J6660">
        <v>675</v>
      </c>
      <c r="K6660">
        <v>174</v>
      </c>
      <c r="L6660">
        <v>160</v>
      </c>
      <c r="M6660" t="s">
        <v>188</v>
      </c>
      <c r="N6660" t="s">
        <v>28</v>
      </c>
      <c r="O6660" t="s">
        <v>184</v>
      </c>
      <c r="P6660">
        <f t="shared" si="312"/>
        <v>2.2189999999999999</v>
      </c>
      <c r="Q6660">
        <f t="shared" si="313"/>
        <v>-0.11899999999999977</v>
      </c>
      <c r="R6660">
        <f t="shared" si="314"/>
        <v>1.0874999999999999</v>
      </c>
    </row>
    <row r="6661" spans="1:18" x14ac:dyDescent="0.25">
      <c r="A6661" t="s">
        <v>187</v>
      </c>
      <c r="B6661" t="s">
        <v>9</v>
      </c>
      <c r="C6661" s="1">
        <v>44258</v>
      </c>
      <c r="D6661" s="1">
        <v>44441</v>
      </c>
      <c r="E6661" s="24">
        <v>183</v>
      </c>
      <c r="F6661">
        <v>0.5</v>
      </c>
      <c r="G6661">
        <v>1.6</v>
      </c>
      <c r="H6661">
        <v>0.5</v>
      </c>
      <c r="I6661" t="s">
        <v>21</v>
      </c>
      <c r="J6661">
        <v>675</v>
      </c>
      <c r="K6661">
        <v>174</v>
      </c>
      <c r="L6661">
        <v>160</v>
      </c>
      <c r="M6661" t="s">
        <v>188</v>
      </c>
      <c r="N6661" t="s">
        <v>28</v>
      </c>
      <c r="O6661" t="s">
        <v>184</v>
      </c>
      <c r="P6661">
        <f t="shared" si="312"/>
        <v>2.2189999999999999</v>
      </c>
      <c r="Q6661">
        <f t="shared" si="313"/>
        <v>-0.61899999999999977</v>
      </c>
      <c r="R6661">
        <f t="shared" si="314"/>
        <v>1.0874999999999999</v>
      </c>
    </row>
    <row r="6662" spans="1:18" x14ac:dyDescent="0.25">
      <c r="A6662" t="s">
        <v>187</v>
      </c>
      <c r="B6662" t="s">
        <v>9</v>
      </c>
      <c r="C6662" s="1">
        <v>44258</v>
      </c>
      <c r="D6662" s="1">
        <v>44441</v>
      </c>
      <c r="E6662" s="24">
        <v>183</v>
      </c>
      <c r="F6662">
        <v>0.5</v>
      </c>
      <c r="G6662">
        <v>2.1</v>
      </c>
      <c r="H6662">
        <v>0.7</v>
      </c>
      <c r="I6662" t="s">
        <v>21</v>
      </c>
      <c r="J6662">
        <v>675</v>
      </c>
      <c r="K6662">
        <v>174</v>
      </c>
      <c r="L6662">
        <v>160</v>
      </c>
      <c r="M6662" t="s">
        <v>188</v>
      </c>
      <c r="N6662" t="s">
        <v>28</v>
      </c>
      <c r="O6662" t="s">
        <v>184</v>
      </c>
      <c r="P6662">
        <f t="shared" si="312"/>
        <v>2.2189999999999999</v>
      </c>
      <c r="Q6662">
        <f t="shared" si="313"/>
        <v>-0.11899999999999977</v>
      </c>
      <c r="R6662">
        <f t="shared" si="314"/>
        <v>1.0874999999999999</v>
      </c>
    </row>
    <row r="6663" spans="1:18" x14ac:dyDescent="0.25">
      <c r="A6663" t="s">
        <v>187</v>
      </c>
      <c r="B6663" t="s">
        <v>9</v>
      </c>
      <c r="C6663" s="1">
        <v>44258</v>
      </c>
      <c r="D6663" s="1">
        <v>44441</v>
      </c>
      <c r="E6663" s="24">
        <v>183</v>
      </c>
      <c r="F6663">
        <v>0.5</v>
      </c>
      <c r="G6663">
        <v>2.1</v>
      </c>
      <c r="H6663">
        <v>0.8</v>
      </c>
      <c r="I6663" t="s">
        <v>21</v>
      </c>
      <c r="J6663">
        <v>675</v>
      </c>
      <c r="K6663">
        <v>174</v>
      </c>
      <c r="L6663">
        <v>160</v>
      </c>
      <c r="M6663" t="s">
        <v>188</v>
      </c>
      <c r="N6663" t="s">
        <v>28</v>
      </c>
      <c r="O6663" t="s">
        <v>184</v>
      </c>
      <c r="P6663">
        <f t="shared" si="312"/>
        <v>2.2189999999999999</v>
      </c>
      <c r="Q6663">
        <f t="shared" si="313"/>
        <v>-0.11899999999999977</v>
      </c>
      <c r="R6663">
        <f t="shared" si="314"/>
        <v>1.0874999999999999</v>
      </c>
    </row>
    <row r="6664" spans="1:18" x14ac:dyDescent="0.25">
      <c r="A6664" t="s">
        <v>187</v>
      </c>
      <c r="B6664" t="s">
        <v>9</v>
      </c>
      <c r="C6664" s="1">
        <v>44258</v>
      </c>
      <c r="D6664" s="1">
        <v>44441</v>
      </c>
      <c r="E6664" s="24">
        <v>183</v>
      </c>
      <c r="F6664">
        <v>0.5</v>
      </c>
      <c r="G6664">
        <v>1.8</v>
      </c>
      <c r="H6664">
        <v>0.6</v>
      </c>
      <c r="I6664" t="s">
        <v>21</v>
      </c>
      <c r="J6664">
        <v>675</v>
      </c>
      <c r="K6664">
        <v>174</v>
      </c>
      <c r="L6664">
        <v>160</v>
      </c>
      <c r="M6664" t="s">
        <v>188</v>
      </c>
      <c r="N6664" t="s">
        <v>28</v>
      </c>
      <c r="O6664" t="s">
        <v>184</v>
      </c>
      <c r="P6664">
        <f t="shared" si="312"/>
        <v>2.2189999999999999</v>
      </c>
      <c r="Q6664">
        <f t="shared" si="313"/>
        <v>-0.41899999999999982</v>
      </c>
      <c r="R6664">
        <f t="shared" si="314"/>
        <v>1.0874999999999999</v>
      </c>
    </row>
    <row r="6665" spans="1:18" x14ac:dyDescent="0.25">
      <c r="A6665" t="s">
        <v>187</v>
      </c>
      <c r="B6665" t="s">
        <v>9</v>
      </c>
      <c r="C6665" s="1">
        <v>44258</v>
      </c>
      <c r="D6665" s="1">
        <v>44441</v>
      </c>
      <c r="E6665" s="24">
        <v>183</v>
      </c>
      <c r="F6665">
        <v>0.5</v>
      </c>
      <c r="G6665">
        <v>1.7</v>
      </c>
      <c r="H6665">
        <v>0.6</v>
      </c>
      <c r="I6665" t="s">
        <v>21</v>
      </c>
      <c r="J6665">
        <v>675</v>
      </c>
      <c r="K6665">
        <v>174</v>
      </c>
      <c r="L6665">
        <v>160</v>
      </c>
      <c r="M6665" t="s">
        <v>188</v>
      </c>
      <c r="N6665" t="s">
        <v>28</v>
      </c>
      <c r="O6665" t="s">
        <v>184</v>
      </c>
      <c r="P6665">
        <f t="shared" si="312"/>
        <v>2.2189999999999999</v>
      </c>
      <c r="Q6665">
        <f t="shared" si="313"/>
        <v>-0.51899999999999991</v>
      </c>
      <c r="R6665">
        <f t="shared" si="314"/>
        <v>1.0874999999999999</v>
      </c>
    </row>
    <row r="6666" spans="1:18" x14ac:dyDescent="0.25">
      <c r="A6666" t="s">
        <v>187</v>
      </c>
      <c r="B6666" t="s">
        <v>9</v>
      </c>
      <c r="C6666" s="1">
        <v>44258</v>
      </c>
      <c r="D6666" s="1">
        <v>44441</v>
      </c>
      <c r="E6666" s="24">
        <v>183</v>
      </c>
      <c r="F6666">
        <v>0.5</v>
      </c>
      <c r="G6666">
        <v>1.6</v>
      </c>
      <c r="H6666">
        <v>0.5</v>
      </c>
      <c r="I6666" t="s">
        <v>21</v>
      </c>
      <c r="J6666">
        <v>675</v>
      </c>
      <c r="K6666">
        <v>174</v>
      </c>
      <c r="L6666">
        <v>160</v>
      </c>
      <c r="M6666" t="s">
        <v>188</v>
      </c>
      <c r="N6666" t="s">
        <v>28</v>
      </c>
      <c r="O6666" t="s">
        <v>184</v>
      </c>
      <c r="P6666">
        <f t="shared" si="312"/>
        <v>2.2189999999999999</v>
      </c>
      <c r="Q6666">
        <f t="shared" si="313"/>
        <v>-0.61899999999999977</v>
      </c>
      <c r="R6666">
        <f t="shared" si="314"/>
        <v>1.0874999999999999</v>
      </c>
    </row>
    <row r="6667" spans="1:18" x14ac:dyDescent="0.25">
      <c r="A6667" t="s">
        <v>187</v>
      </c>
      <c r="B6667" t="s">
        <v>9</v>
      </c>
      <c r="C6667" s="1">
        <v>44258</v>
      </c>
      <c r="D6667" s="1">
        <v>44441</v>
      </c>
      <c r="E6667" s="24">
        <v>183</v>
      </c>
      <c r="F6667">
        <v>0.5</v>
      </c>
      <c r="G6667">
        <v>1.8</v>
      </c>
      <c r="H6667">
        <v>0.6</v>
      </c>
      <c r="I6667" t="s">
        <v>21</v>
      </c>
      <c r="J6667">
        <v>675</v>
      </c>
      <c r="K6667">
        <v>174</v>
      </c>
      <c r="L6667">
        <v>160</v>
      </c>
      <c r="M6667" t="s">
        <v>188</v>
      </c>
      <c r="N6667" t="s">
        <v>28</v>
      </c>
      <c r="O6667" t="s">
        <v>184</v>
      </c>
      <c r="P6667">
        <f t="shared" si="312"/>
        <v>2.2189999999999999</v>
      </c>
      <c r="Q6667">
        <f t="shared" si="313"/>
        <v>-0.41899999999999982</v>
      </c>
      <c r="R6667">
        <f t="shared" si="314"/>
        <v>1.0874999999999999</v>
      </c>
    </row>
    <row r="6668" spans="1:18" x14ac:dyDescent="0.25">
      <c r="A6668" t="s">
        <v>187</v>
      </c>
      <c r="B6668" t="s">
        <v>9</v>
      </c>
      <c r="C6668" s="1">
        <v>44258</v>
      </c>
      <c r="D6668" s="1">
        <v>44441</v>
      </c>
      <c r="E6668" s="24">
        <v>183</v>
      </c>
      <c r="F6668">
        <v>0.5</v>
      </c>
      <c r="G6668">
        <v>1.7</v>
      </c>
      <c r="H6668">
        <v>0.6</v>
      </c>
      <c r="I6668" t="s">
        <v>21</v>
      </c>
      <c r="J6668">
        <v>675</v>
      </c>
      <c r="K6668">
        <v>174</v>
      </c>
      <c r="L6668">
        <v>160</v>
      </c>
      <c r="M6668" t="s">
        <v>188</v>
      </c>
      <c r="N6668" t="s">
        <v>28</v>
      </c>
      <c r="O6668" t="s">
        <v>184</v>
      </c>
      <c r="P6668">
        <f t="shared" si="312"/>
        <v>2.2189999999999999</v>
      </c>
      <c r="Q6668">
        <f t="shared" si="313"/>
        <v>-0.51899999999999991</v>
      </c>
      <c r="R6668">
        <f t="shared" si="314"/>
        <v>1.0874999999999999</v>
      </c>
    </row>
    <row r="6669" spans="1:18" x14ac:dyDescent="0.25">
      <c r="A6669" t="s">
        <v>187</v>
      </c>
      <c r="B6669" t="s">
        <v>9</v>
      </c>
      <c r="C6669" s="1">
        <v>44258</v>
      </c>
      <c r="D6669" s="1">
        <v>44441</v>
      </c>
      <c r="E6669" s="24">
        <v>183</v>
      </c>
      <c r="F6669">
        <v>0.5</v>
      </c>
      <c r="G6669">
        <v>1.8</v>
      </c>
      <c r="H6669">
        <v>0.6</v>
      </c>
      <c r="I6669" t="s">
        <v>21</v>
      </c>
      <c r="J6669">
        <v>675</v>
      </c>
      <c r="K6669">
        <v>174</v>
      </c>
      <c r="L6669">
        <v>160</v>
      </c>
      <c r="M6669" t="s">
        <v>188</v>
      </c>
      <c r="N6669" t="s">
        <v>28</v>
      </c>
      <c r="O6669" t="s">
        <v>184</v>
      </c>
      <c r="P6669">
        <f t="shared" si="312"/>
        <v>2.2189999999999999</v>
      </c>
      <c r="Q6669">
        <f t="shared" si="313"/>
        <v>-0.41899999999999982</v>
      </c>
      <c r="R6669">
        <f t="shared" si="314"/>
        <v>1.0874999999999999</v>
      </c>
    </row>
    <row r="6670" spans="1:18" x14ac:dyDescent="0.25">
      <c r="A6670" t="s">
        <v>187</v>
      </c>
      <c r="B6670" t="s">
        <v>9</v>
      </c>
      <c r="C6670" s="1">
        <v>44258</v>
      </c>
      <c r="D6670" s="1">
        <v>44441</v>
      </c>
      <c r="E6670" s="24">
        <v>183</v>
      </c>
      <c r="F6670">
        <v>0.5</v>
      </c>
      <c r="G6670">
        <v>2.2000000000000002</v>
      </c>
      <c r="H6670">
        <v>0.7</v>
      </c>
      <c r="I6670" t="s">
        <v>21</v>
      </c>
      <c r="J6670">
        <v>675</v>
      </c>
      <c r="K6670">
        <v>174</v>
      </c>
      <c r="L6670">
        <v>160</v>
      </c>
      <c r="M6670" t="s">
        <v>188</v>
      </c>
      <c r="N6670" t="s">
        <v>28</v>
      </c>
      <c r="O6670" t="s">
        <v>184</v>
      </c>
      <c r="P6670">
        <f t="shared" si="312"/>
        <v>2.2189999999999999</v>
      </c>
      <c r="Q6670">
        <f t="shared" si="313"/>
        <v>-1.8999999999999684E-2</v>
      </c>
      <c r="R6670">
        <f t="shared" si="314"/>
        <v>1.0874999999999999</v>
      </c>
    </row>
    <row r="6671" spans="1:18" x14ac:dyDescent="0.25">
      <c r="A6671" t="s">
        <v>187</v>
      </c>
      <c r="B6671" t="s">
        <v>9</v>
      </c>
      <c r="C6671" s="1">
        <v>44258</v>
      </c>
      <c r="D6671" s="1">
        <v>44441</v>
      </c>
      <c r="E6671" s="24">
        <v>183</v>
      </c>
      <c r="F6671">
        <v>0.5</v>
      </c>
      <c r="G6671">
        <v>2</v>
      </c>
      <c r="H6671">
        <v>0.7</v>
      </c>
      <c r="I6671" t="s">
        <v>21</v>
      </c>
      <c r="J6671">
        <v>675</v>
      </c>
      <c r="K6671">
        <v>174</v>
      </c>
      <c r="L6671">
        <v>160</v>
      </c>
      <c r="M6671" t="s">
        <v>188</v>
      </c>
      <c r="N6671" t="s">
        <v>28</v>
      </c>
      <c r="O6671" t="s">
        <v>184</v>
      </c>
      <c r="P6671">
        <f t="shared" si="312"/>
        <v>2.2189999999999999</v>
      </c>
      <c r="Q6671">
        <f t="shared" si="313"/>
        <v>-0.21899999999999986</v>
      </c>
      <c r="R6671">
        <f t="shared" si="314"/>
        <v>1.0874999999999999</v>
      </c>
    </row>
    <row r="6672" spans="1:18" x14ac:dyDescent="0.25">
      <c r="A6672" t="s">
        <v>187</v>
      </c>
      <c r="B6672" t="s">
        <v>9</v>
      </c>
      <c r="C6672" s="1">
        <v>44258</v>
      </c>
      <c r="D6672" s="1">
        <v>44441</v>
      </c>
      <c r="E6672" s="24">
        <v>183</v>
      </c>
      <c r="F6672">
        <v>0.5</v>
      </c>
      <c r="G6672">
        <v>2.2000000000000002</v>
      </c>
      <c r="H6672">
        <v>0.8</v>
      </c>
      <c r="I6672" t="s">
        <v>21</v>
      </c>
      <c r="J6672">
        <v>675</v>
      </c>
      <c r="K6672">
        <v>174</v>
      </c>
      <c r="L6672">
        <v>160</v>
      </c>
      <c r="M6672" t="s">
        <v>188</v>
      </c>
      <c r="N6672" t="s">
        <v>28</v>
      </c>
      <c r="O6672" t="s">
        <v>184</v>
      </c>
      <c r="P6672">
        <f t="shared" si="312"/>
        <v>2.2189999999999999</v>
      </c>
      <c r="Q6672">
        <f t="shared" si="313"/>
        <v>-1.8999999999999684E-2</v>
      </c>
      <c r="R6672">
        <f t="shared" si="314"/>
        <v>1.0874999999999999</v>
      </c>
    </row>
    <row r="6673" spans="1:18" x14ac:dyDescent="0.25">
      <c r="A6673" t="s">
        <v>187</v>
      </c>
      <c r="B6673" t="s">
        <v>9</v>
      </c>
      <c r="C6673" s="1">
        <v>44258</v>
      </c>
      <c r="D6673" s="1">
        <v>44441</v>
      </c>
      <c r="E6673" s="24">
        <v>183</v>
      </c>
      <c r="F6673">
        <v>0.5</v>
      </c>
      <c r="G6673">
        <v>2.2999999999999998</v>
      </c>
      <c r="H6673">
        <v>0.8</v>
      </c>
      <c r="I6673" t="s">
        <v>21</v>
      </c>
      <c r="J6673">
        <v>675</v>
      </c>
      <c r="K6673">
        <v>174</v>
      </c>
      <c r="L6673">
        <v>160</v>
      </c>
      <c r="M6673" t="s">
        <v>188</v>
      </c>
      <c r="N6673" t="s">
        <v>28</v>
      </c>
      <c r="O6673" t="s">
        <v>184</v>
      </c>
      <c r="P6673">
        <f t="shared" si="312"/>
        <v>2.2189999999999999</v>
      </c>
      <c r="Q6673">
        <f t="shared" si="313"/>
        <v>8.0999999999999961E-2</v>
      </c>
      <c r="R6673">
        <f t="shared" si="314"/>
        <v>1.0874999999999999</v>
      </c>
    </row>
    <row r="6674" spans="1:18" x14ac:dyDescent="0.25">
      <c r="A6674" t="s">
        <v>187</v>
      </c>
      <c r="B6674" t="s">
        <v>9</v>
      </c>
      <c r="C6674" s="1">
        <v>44258</v>
      </c>
      <c r="D6674" s="1">
        <v>44441</v>
      </c>
      <c r="E6674" s="24">
        <v>183</v>
      </c>
      <c r="F6674">
        <v>0.5</v>
      </c>
      <c r="G6674">
        <v>2.2000000000000002</v>
      </c>
      <c r="H6674">
        <v>0.7</v>
      </c>
      <c r="I6674" t="s">
        <v>21</v>
      </c>
      <c r="J6674">
        <v>675</v>
      </c>
      <c r="K6674">
        <v>174</v>
      </c>
      <c r="L6674">
        <v>160</v>
      </c>
      <c r="M6674" t="s">
        <v>188</v>
      </c>
      <c r="N6674" t="s">
        <v>28</v>
      </c>
      <c r="O6674" t="s">
        <v>184</v>
      </c>
      <c r="P6674">
        <f t="shared" si="312"/>
        <v>2.2189999999999999</v>
      </c>
      <c r="Q6674">
        <f t="shared" si="313"/>
        <v>-1.8999999999999684E-2</v>
      </c>
      <c r="R6674">
        <f t="shared" si="314"/>
        <v>1.0874999999999999</v>
      </c>
    </row>
    <row r="6675" spans="1:18" x14ac:dyDescent="0.25">
      <c r="A6675" t="s">
        <v>187</v>
      </c>
      <c r="B6675" t="s">
        <v>9</v>
      </c>
      <c r="C6675" s="1">
        <v>44258</v>
      </c>
      <c r="D6675" s="1">
        <v>44441</v>
      </c>
      <c r="E6675" s="24">
        <v>183</v>
      </c>
      <c r="F6675">
        <v>0.5</v>
      </c>
      <c r="G6675">
        <v>1.4</v>
      </c>
      <c r="H6675">
        <v>0.5</v>
      </c>
      <c r="I6675" t="s">
        <v>21</v>
      </c>
      <c r="J6675">
        <v>675</v>
      </c>
      <c r="K6675">
        <v>174</v>
      </c>
      <c r="L6675">
        <v>160</v>
      </c>
      <c r="M6675" t="s">
        <v>188</v>
      </c>
      <c r="N6675" t="s">
        <v>28</v>
      </c>
      <c r="O6675" t="s">
        <v>184</v>
      </c>
      <c r="P6675">
        <f t="shared" si="312"/>
        <v>2.2189999999999999</v>
      </c>
      <c r="Q6675">
        <f t="shared" si="313"/>
        <v>-0.81899999999999995</v>
      </c>
      <c r="R6675">
        <f t="shared" si="314"/>
        <v>1.0874999999999999</v>
      </c>
    </row>
    <row r="6676" spans="1:18" x14ac:dyDescent="0.25">
      <c r="A6676" t="s">
        <v>187</v>
      </c>
      <c r="B6676" t="s">
        <v>9</v>
      </c>
      <c r="C6676" s="1">
        <v>44258</v>
      </c>
      <c r="D6676" s="1">
        <v>44441</v>
      </c>
      <c r="E6676" s="24">
        <v>183</v>
      </c>
      <c r="F6676">
        <v>0.5</v>
      </c>
      <c r="G6676">
        <v>1.8</v>
      </c>
      <c r="H6676">
        <v>0.6</v>
      </c>
      <c r="I6676" t="s">
        <v>21</v>
      </c>
      <c r="J6676">
        <v>675</v>
      </c>
      <c r="K6676">
        <v>174</v>
      </c>
      <c r="L6676">
        <v>160</v>
      </c>
      <c r="M6676" t="s">
        <v>188</v>
      </c>
      <c r="N6676" t="s">
        <v>28</v>
      </c>
      <c r="O6676" t="s">
        <v>184</v>
      </c>
      <c r="P6676">
        <f t="shared" si="312"/>
        <v>2.2189999999999999</v>
      </c>
      <c r="Q6676">
        <f t="shared" si="313"/>
        <v>-0.41899999999999982</v>
      </c>
      <c r="R6676">
        <f t="shared" si="314"/>
        <v>1.0874999999999999</v>
      </c>
    </row>
    <row r="6677" spans="1:18" x14ac:dyDescent="0.25">
      <c r="A6677" t="s">
        <v>187</v>
      </c>
      <c r="B6677" t="s">
        <v>9</v>
      </c>
      <c r="C6677" s="1">
        <v>44258</v>
      </c>
      <c r="D6677" s="1">
        <v>44441</v>
      </c>
      <c r="E6677" s="24">
        <v>183</v>
      </c>
      <c r="F6677">
        <v>0.5</v>
      </c>
      <c r="G6677">
        <v>1.4</v>
      </c>
      <c r="H6677">
        <v>0.4</v>
      </c>
      <c r="I6677" t="s">
        <v>21</v>
      </c>
      <c r="J6677">
        <v>675</v>
      </c>
      <c r="K6677">
        <v>174</v>
      </c>
      <c r="L6677">
        <v>160</v>
      </c>
      <c r="M6677" t="s">
        <v>188</v>
      </c>
      <c r="N6677" t="s">
        <v>28</v>
      </c>
      <c r="O6677" t="s">
        <v>184</v>
      </c>
      <c r="P6677">
        <f t="shared" si="312"/>
        <v>2.2189999999999999</v>
      </c>
      <c r="Q6677">
        <f t="shared" si="313"/>
        <v>-0.81899999999999995</v>
      </c>
      <c r="R6677">
        <f t="shared" si="314"/>
        <v>1.0874999999999999</v>
      </c>
    </row>
    <row r="6678" spans="1:18" x14ac:dyDescent="0.25">
      <c r="A6678" t="s">
        <v>187</v>
      </c>
      <c r="B6678" t="s">
        <v>9</v>
      </c>
      <c r="C6678" s="1">
        <v>44258</v>
      </c>
      <c r="D6678" s="1">
        <v>44441</v>
      </c>
      <c r="E6678" s="24">
        <v>183</v>
      </c>
      <c r="F6678">
        <v>0.5</v>
      </c>
      <c r="G6678">
        <v>1.6</v>
      </c>
      <c r="H6678">
        <v>0.5</v>
      </c>
      <c r="I6678" t="s">
        <v>21</v>
      </c>
      <c r="J6678">
        <v>675</v>
      </c>
      <c r="K6678">
        <v>174</v>
      </c>
      <c r="L6678">
        <v>160</v>
      </c>
      <c r="M6678" t="s">
        <v>188</v>
      </c>
      <c r="N6678" t="s">
        <v>28</v>
      </c>
      <c r="O6678" t="s">
        <v>184</v>
      </c>
      <c r="P6678">
        <f t="shared" si="312"/>
        <v>2.2189999999999999</v>
      </c>
      <c r="Q6678">
        <f t="shared" si="313"/>
        <v>-0.61899999999999977</v>
      </c>
      <c r="R6678">
        <f t="shared" si="314"/>
        <v>1.0874999999999999</v>
      </c>
    </row>
    <row r="6679" spans="1:18" x14ac:dyDescent="0.25">
      <c r="A6679" t="s">
        <v>187</v>
      </c>
      <c r="B6679" t="s">
        <v>9</v>
      </c>
      <c r="C6679" s="1">
        <v>44258</v>
      </c>
      <c r="D6679" s="1">
        <v>44441</v>
      </c>
      <c r="E6679" s="24">
        <v>183</v>
      </c>
      <c r="F6679">
        <v>0.5</v>
      </c>
      <c r="G6679">
        <v>1.5</v>
      </c>
      <c r="H6679">
        <v>0.5</v>
      </c>
      <c r="I6679" t="s">
        <v>21</v>
      </c>
      <c r="J6679">
        <v>675</v>
      </c>
      <c r="K6679">
        <v>174</v>
      </c>
      <c r="L6679">
        <v>160</v>
      </c>
      <c r="M6679" t="s">
        <v>188</v>
      </c>
      <c r="N6679" t="s">
        <v>28</v>
      </c>
      <c r="O6679" t="s">
        <v>184</v>
      </c>
      <c r="P6679">
        <f t="shared" si="312"/>
        <v>2.2189999999999999</v>
      </c>
      <c r="Q6679">
        <f t="shared" si="313"/>
        <v>-0.71899999999999986</v>
      </c>
      <c r="R6679">
        <f t="shared" si="314"/>
        <v>1.0874999999999999</v>
      </c>
    </row>
    <row r="6680" spans="1:18" x14ac:dyDescent="0.25">
      <c r="A6680" t="s">
        <v>187</v>
      </c>
      <c r="B6680" t="s">
        <v>9</v>
      </c>
      <c r="C6680" s="1">
        <v>44258</v>
      </c>
      <c r="D6680" s="1">
        <v>44441</v>
      </c>
      <c r="E6680" s="24">
        <v>183</v>
      </c>
      <c r="F6680">
        <v>0.5</v>
      </c>
      <c r="G6680">
        <v>1.5</v>
      </c>
      <c r="H6680">
        <v>0.6</v>
      </c>
      <c r="I6680" t="s">
        <v>21</v>
      </c>
      <c r="J6680">
        <v>675</v>
      </c>
      <c r="K6680">
        <v>174</v>
      </c>
      <c r="L6680">
        <v>160</v>
      </c>
      <c r="M6680" t="s">
        <v>188</v>
      </c>
      <c r="N6680" t="s">
        <v>28</v>
      </c>
      <c r="O6680" t="s">
        <v>184</v>
      </c>
      <c r="P6680">
        <f t="shared" si="312"/>
        <v>2.2189999999999999</v>
      </c>
      <c r="Q6680">
        <f t="shared" si="313"/>
        <v>-0.71899999999999986</v>
      </c>
      <c r="R6680">
        <f t="shared" si="314"/>
        <v>1.0874999999999999</v>
      </c>
    </row>
    <row r="6681" spans="1:18" x14ac:dyDescent="0.25">
      <c r="A6681" t="s">
        <v>187</v>
      </c>
      <c r="B6681" t="s">
        <v>9</v>
      </c>
      <c r="C6681" s="1">
        <v>44258</v>
      </c>
      <c r="D6681" s="1">
        <v>44441</v>
      </c>
      <c r="E6681" s="24">
        <v>183</v>
      </c>
      <c r="F6681">
        <v>0.5</v>
      </c>
      <c r="G6681">
        <v>2.2999999999999998</v>
      </c>
      <c r="H6681">
        <v>0.8</v>
      </c>
      <c r="I6681" t="s">
        <v>21</v>
      </c>
      <c r="J6681">
        <v>675</v>
      </c>
      <c r="K6681">
        <v>174</v>
      </c>
      <c r="L6681">
        <v>160</v>
      </c>
      <c r="M6681" t="s">
        <v>188</v>
      </c>
      <c r="N6681" t="s">
        <v>28</v>
      </c>
      <c r="O6681" t="s">
        <v>184</v>
      </c>
      <c r="P6681">
        <f t="shared" si="312"/>
        <v>2.2189999999999999</v>
      </c>
      <c r="Q6681">
        <f t="shared" si="313"/>
        <v>8.0999999999999961E-2</v>
      </c>
      <c r="R6681">
        <f t="shared" si="314"/>
        <v>1.0874999999999999</v>
      </c>
    </row>
    <row r="6682" spans="1:18" x14ac:dyDescent="0.25">
      <c r="A6682" t="s">
        <v>187</v>
      </c>
      <c r="B6682" t="s">
        <v>9</v>
      </c>
      <c r="C6682" s="1">
        <v>44258</v>
      </c>
      <c r="D6682" s="1">
        <v>44441</v>
      </c>
      <c r="E6682" s="24">
        <v>183</v>
      </c>
      <c r="F6682">
        <v>0.5</v>
      </c>
      <c r="G6682">
        <v>2.1</v>
      </c>
      <c r="H6682">
        <v>0.7</v>
      </c>
      <c r="I6682" t="s">
        <v>21</v>
      </c>
      <c r="J6682">
        <v>675</v>
      </c>
      <c r="K6682">
        <v>174</v>
      </c>
      <c r="L6682">
        <v>160</v>
      </c>
      <c r="M6682" t="s">
        <v>188</v>
      </c>
      <c r="N6682" t="s">
        <v>28</v>
      </c>
      <c r="O6682" t="s">
        <v>184</v>
      </c>
      <c r="P6682">
        <f t="shared" si="312"/>
        <v>2.2189999999999999</v>
      </c>
      <c r="Q6682">
        <f t="shared" si="313"/>
        <v>-0.11899999999999977</v>
      </c>
      <c r="R6682">
        <f t="shared" si="314"/>
        <v>1.0874999999999999</v>
      </c>
    </row>
    <row r="6683" spans="1:18" x14ac:dyDescent="0.25">
      <c r="A6683" t="s">
        <v>187</v>
      </c>
      <c r="B6683" t="s">
        <v>9</v>
      </c>
      <c r="C6683" s="1">
        <v>44258</v>
      </c>
      <c r="D6683" s="1">
        <v>44441</v>
      </c>
      <c r="E6683" s="24">
        <v>183</v>
      </c>
      <c r="F6683">
        <v>0.5</v>
      </c>
      <c r="G6683">
        <v>1.3</v>
      </c>
      <c r="H6683">
        <v>0.4</v>
      </c>
      <c r="I6683" t="s">
        <v>21</v>
      </c>
      <c r="J6683">
        <v>675</v>
      </c>
      <c r="K6683">
        <v>174</v>
      </c>
      <c r="L6683">
        <v>160</v>
      </c>
      <c r="M6683" t="s">
        <v>188</v>
      </c>
      <c r="N6683" t="s">
        <v>28</v>
      </c>
      <c r="O6683" t="s">
        <v>184</v>
      </c>
      <c r="P6683">
        <f t="shared" si="312"/>
        <v>2.2189999999999999</v>
      </c>
      <c r="Q6683">
        <f t="shared" si="313"/>
        <v>-0.91899999999999982</v>
      </c>
      <c r="R6683">
        <f t="shared" si="314"/>
        <v>1.0874999999999999</v>
      </c>
    </row>
    <row r="6684" spans="1:18" x14ac:dyDescent="0.25">
      <c r="A6684" t="s">
        <v>187</v>
      </c>
      <c r="B6684" t="s">
        <v>9</v>
      </c>
      <c r="C6684" s="1">
        <v>44258</v>
      </c>
      <c r="D6684" s="1">
        <v>44441</v>
      </c>
      <c r="E6684" s="24">
        <v>183</v>
      </c>
      <c r="F6684">
        <v>0.5</v>
      </c>
      <c r="G6684">
        <v>1.6</v>
      </c>
      <c r="H6684">
        <v>0.5</v>
      </c>
      <c r="I6684" t="s">
        <v>21</v>
      </c>
      <c r="J6684">
        <v>675</v>
      </c>
      <c r="K6684">
        <v>174</v>
      </c>
      <c r="L6684">
        <v>160</v>
      </c>
      <c r="M6684" t="s">
        <v>188</v>
      </c>
      <c r="N6684" t="s">
        <v>28</v>
      </c>
      <c r="O6684" t="s">
        <v>184</v>
      </c>
      <c r="P6684">
        <f t="shared" si="312"/>
        <v>2.2189999999999999</v>
      </c>
      <c r="Q6684">
        <f t="shared" si="313"/>
        <v>-0.61899999999999977</v>
      </c>
      <c r="R6684">
        <f t="shared" si="314"/>
        <v>1.0874999999999999</v>
      </c>
    </row>
    <row r="6685" spans="1:18" x14ac:dyDescent="0.25">
      <c r="A6685" t="s">
        <v>187</v>
      </c>
      <c r="B6685" t="s">
        <v>9</v>
      </c>
      <c r="C6685" s="1">
        <v>44258</v>
      </c>
      <c r="D6685" s="1">
        <v>44441</v>
      </c>
      <c r="E6685" s="24">
        <v>183</v>
      </c>
      <c r="F6685">
        <v>0.5</v>
      </c>
      <c r="G6685">
        <v>2.2999999999999998</v>
      </c>
      <c r="H6685">
        <v>0.8</v>
      </c>
      <c r="I6685" t="s">
        <v>21</v>
      </c>
      <c r="J6685">
        <v>675</v>
      </c>
      <c r="K6685">
        <v>174</v>
      </c>
      <c r="L6685">
        <v>160</v>
      </c>
      <c r="M6685" t="s">
        <v>188</v>
      </c>
      <c r="N6685" t="s">
        <v>28</v>
      </c>
      <c r="O6685" t="s">
        <v>184</v>
      </c>
      <c r="P6685">
        <f t="shared" si="312"/>
        <v>2.2189999999999999</v>
      </c>
      <c r="Q6685">
        <f t="shared" si="313"/>
        <v>8.0999999999999961E-2</v>
      </c>
      <c r="R6685">
        <f t="shared" si="314"/>
        <v>1.0874999999999999</v>
      </c>
    </row>
    <row r="6686" spans="1:18" x14ac:dyDescent="0.25">
      <c r="A6686" t="s">
        <v>187</v>
      </c>
      <c r="B6686" t="s">
        <v>9</v>
      </c>
      <c r="C6686" s="1">
        <v>44258</v>
      </c>
      <c r="D6686" s="1">
        <v>44441</v>
      </c>
      <c r="E6686" s="24">
        <v>183</v>
      </c>
      <c r="F6686">
        <v>0.5</v>
      </c>
      <c r="G6686">
        <v>1.9</v>
      </c>
      <c r="H6686">
        <v>0.6</v>
      </c>
      <c r="I6686" t="s">
        <v>21</v>
      </c>
      <c r="J6686">
        <v>675</v>
      </c>
      <c r="K6686">
        <v>174</v>
      </c>
      <c r="L6686">
        <v>160</v>
      </c>
      <c r="M6686" t="s">
        <v>188</v>
      </c>
      <c r="N6686" t="s">
        <v>28</v>
      </c>
      <c r="O6686" t="s">
        <v>184</v>
      </c>
      <c r="P6686">
        <f t="shared" si="312"/>
        <v>2.2189999999999999</v>
      </c>
      <c r="Q6686">
        <f t="shared" si="313"/>
        <v>-0.31899999999999995</v>
      </c>
      <c r="R6686">
        <f t="shared" si="314"/>
        <v>1.0874999999999999</v>
      </c>
    </row>
    <row r="6687" spans="1:18" x14ac:dyDescent="0.25">
      <c r="A6687" t="s">
        <v>187</v>
      </c>
      <c r="B6687" t="s">
        <v>9</v>
      </c>
      <c r="C6687" s="1">
        <v>44258</v>
      </c>
      <c r="D6687" s="1">
        <v>44441</v>
      </c>
      <c r="E6687" s="24">
        <v>183</v>
      </c>
      <c r="F6687">
        <v>0.5</v>
      </c>
      <c r="G6687">
        <v>1.7</v>
      </c>
      <c r="H6687">
        <v>0.6</v>
      </c>
      <c r="I6687" t="s">
        <v>21</v>
      </c>
      <c r="J6687">
        <v>675</v>
      </c>
      <c r="K6687">
        <v>174</v>
      </c>
      <c r="L6687">
        <v>160</v>
      </c>
      <c r="M6687" t="s">
        <v>188</v>
      </c>
      <c r="N6687" t="s">
        <v>28</v>
      </c>
      <c r="O6687" t="s">
        <v>184</v>
      </c>
      <c r="P6687">
        <f t="shared" si="312"/>
        <v>2.2189999999999999</v>
      </c>
      <c r="Q6687">
        <f t="shared" si="313"/>
        <v>-0.51899999999999991</v>
      </c>
      <c r="R6687">
        <f t="shared" si="314"/>
        <v>1.0874999999999999</v>
      </c>
    </row>
    <row r="6688" spans="1:18" x14ac:dyDescent="0.25">
      <c r="A6688" t="s">
        <v>187</v>
      </c>
      <c r="B6688" t="s">
        <v>9</v>
      </c>
      <c r="C6688" s="1">
        <v>44258</v>
      </c>
      <c r="D6688" s="1">
        <v>44441</v>
      </c>
      <c r="E6688" s="24">
        <v>183</v>
      </c>
      <c r="F6688">
        <v>0.5</v>
      </c>
      <c r="G6688">
        <v>1.4</v>
      </c>
      <c r="H6688">
        <v>0.4</v>
      </c>
      <c r="I6688" t="s">
        <v>21</v>
      </c>
      <c r="J6688">
        <v>675</v>
      </c>
      <c r="K6688">
        <v>174</v>
      </c>
      <c r="L6688">
        <v>160</v>
      </c>
      <c r="M6688" t="s">
        <v>188</v>
      </c>
      <c r="N6688" t="s">
        <v>28</v>
      </c>
      <c r="O6688" t="s">
        <v>184</v>
      </c>
      <c r="P6688">
        <f t="shared" si="312"/>
        <v>2.2189999999999999</v>
      </c>
      <c r="Q6688">
        <f t="shared" si="313"/>
        <v>-0.81899999999999995</v>
      </c>
      <c r="R6688">
        <f t="shared" si="314"/>
        <v>1.0874999999999999</v>
      </c>
    </row>
    <row r="6689" spans="1:18" x14ac:dyDescent="0.25">
      <c r="A6689" t="s">
        <v>187</v>
      </c>
      <c r="B6689" t="s">
        <v>9</v>
      </c>
      <c r="C6689" s="1">
        <v>44258</v>
      </c>
      <c r="D6689" s="1">
        <v>44441</v>
      </c>
      <c r="E6689" s="24">
        <v>183</v>
      </c>
      <c r="F6689">
        <v>0.5</v>
      </c>
      <c r="G6689">
        <v>1.2</v>
      </c>
      <c r="H6689">
        <v>0.3</v>
      </c>
      <c r="I6689" t="s">
        <v>21</v>
      </c>
      <c r="J6689">
        <v>675</v>
      </c>
      <c r="K6689">
        <v>174</v>
      </c>
      <c r="L6689">
        <v>160</v>
      </c>
      <c r="M6689" t="s">
        <v>188</v>
      </c>
      <c r="N6689" t="s">
        <v>28</v>
      </c>
      <c r="O6689" t="s">
        <v>184</v>
      </c>
      <c r="P6689">
        <f t="shared" si="312"/>
        <v>2.2189999999999999</v>
      </c>
      <c r="Q6689">
        <f t="shared" si="313"/>
        <v>-1.0189999999999999</v>
      </c>
      <c r="R6689">
        <f t="shared" si="314"/>
        <v>1.0874999999999999</v>
      </c>
    </row>
    <row r="6690" spans="1:18" x14ac:dyDescent="0.25">
      <c r="A6690" t="s">
        <v>187</v>
      </c>
      <c r="B6690" t="s">
        <v>9</v>
      </c>
      <c r="C6690" s="1">
        <v>44258</v>
      </c>
      <c r="D6690" s="1">
        <v>44441</v>
      </c>
      <c r="E6690" s="24">
        <v>183</v>
      </c>
      <c r="F6690">
        <v>0.5</v>
      </c>
      <c r="G6690">
        <v>1.8</v>
      </c>
      <c r="H6690">
        <v>0.6</v>
      </c>
      <c r="I6690" t="s">
        <v>21</v>
      </c>
      <c r="J6690">
        <v>675</v>
      </c>
      <c r="K6690">
        <v>174</v>
      </c>
      <c r="L6690">
        <v>160</v>
      </c>
      <c r="M6690" t="s">
        <v>188</v>
      </c>
      <c r="N6690" t="s">
        <v>28</v>
      </c>
      <c r="O6690" t="s">
        <v>184</v>
      </c>
      <c r="P6690">
        <f t="shared" si="312"/>
        <v>2.2189999999999999</v>
      </c>
      <c r="Q6690">
        <f t="shared" si="313"/>
        <v>-0.41899999999999982</v>
      </c>
      <c r="R6690">
        <f t="shared" si="314"/>
        <v>1.0874999999999999</v>
      </c>
    </row>
    <row r="6691" spans="1:18" x14ac:dyDescent="0.25">
      <c r="A6691" t="s">
        <v>187</v>
      </c>
      <c r="B6691" t="s">
        <v>9</v>
      </c>
      <c r="C6691" s="1">
        <v>44258</v>
      </c>
      <c r="D6691" s="1">
        <v>44441</v>
      </c>
      <c r="E6691" s="24">
        <v>183</v>
      </c>
      <c r="F6691">
        <v>0.5</v>
      </c>
      <c r="G6691">
        <v>1.9</v>
      </c>
      <c r="H6691">
        <v>0.6</v>
      </c>
      <c r="I6691" t="s">
        <v>21</v>
      </c>
      <c r="J6691">
        <v>675</v>
      </c>
      <c r="K6691">
        <v>174</v>
      </c>
      <c r="L6691">
        <v>160</v>
      </c>
      <c r="M6691" t="s">
        <v>188</v>
      </c>
      <c r="N6691" t="s">
        <v>28</v>
      </c>
      <c r="O6691" t="s">
        <v>184</v>
      </c>
      <c r="P6691">
        <f t="shared" si="312"/>
        <v>2.2189999999999999</v>
      </c>
      <c r="Q6691">
        <f t="shared" si="313"/>
        <v>-0.31899999999999995</v>
      </c>
      <c r="R6691">
        <f t="shared" si="314"/>
        <v>1.0874999999999999</v>
      </c>
    </row>
    <row r="6692" spans="1:18" x14ac:dyDescent="0.25">
      <c r="A6692" t="s">
        <v>187</v>
      </c>
      <c r="B6692" t="s">
        <v>9</v>
      </c>
      <c r="C6692" s="1">
        <v>44258</v>
      </c>
      <c r="D6692" s="1">
        <v>44441</v>
      </c>
      <c r="E6692" s="24">
        <v>183</v>
      </c>
      <c r="F6692">
        <v>0.5</v>
      </c>
      <c r="G6692">
        <v>1.2</v>
      </c>
      <c r="H6692">
        <v>0.4</v>
      </c>
      <c r="I6692" t="s">
        <v>21</v>
      </c>
      <c r="J6692">
        <v>675</v>
      </c>
      <c r="K6692">
        <v>174</v>
      </c>
      <c r="L6692">
        <v>160</v>
      </c>
      <c r="M6692" t="s">
        <v>188</v>
      </c>
      <c r="N6692" t="s">
        <v>28</v>
      </c>
      <c r="O6692" t="s">
        <v>184</v>
      </c>
      <c r="P6692">
        <f t="shared" si="312"/>
        <v>2.2189999999999999</v>
      </c>
      <c r="Q6692">
        <f t="shared" si="313"/>
        <v>-1.0189999999999999</v>
      </c>
      <c r="R6692">
        <f t="shared" si="314"/>
        <v>1.0874999999999999</v>
      </c>
    </row>
    <row r="6693" spans="1:18" x14ac:dyDescent="0.25">
      <c r="A6693" t="s">
        <v>187</v>
      </c>
      <c r="B6693" t="s">
        <v>9</v>
      </c>
      <c r="C6693" s="1">
        <v>44258</v>
      </c>
      <c r="D6693" s="1">
        <v>44441</v>
      </c>
      <c r="E6693" s="24">
        <v>183</v>
      </c>
      <c r="F6693">
        <v>0.5</v>
      </c>
      <c r="G6693">
        <v>1.6</v>
      </c>
      <c r="H6693">
        <v>0.6</v>
      </c>
      <c r="I6693" t="s">
        <v>21</v>
      </c>
      <c r="J6693">
        <v>675</v>
      </c>
      <c r="K6693">
        <v>174</v>
      </c>
      <c r="L6693">
        <v>160</v>
      </c>
      <c r="M6693" t="s">
        <v>188</v>
      </c>
      <c r="N6693" t="s">
        <v>28</v>
      </c>
      <c r="O6693" t="s">
        <v>184</v>
      </c>
      <c r="P6693">
        <f t="shared" si="312"/>
        <v>2.2189999999999999</v>
      </c>
      <c r="Q6693">
        <f t="shared" si="313"/>
        <v>-0.61899999999999977</v>
      </c>
      <c r="R6693">
        <f t="shared" si="314"/>
        <v>1.0874999999999999</v>
      </c>
    </row>
    <row r="6694" spans="1:18" x14ac:dyDescent="0.25">
      <c r="A6694" t="s">
        <v>187</v>
      </c>
      <c r="B6694" t="s">
        <v>9</v>
      </c>
      <c r="C6694" s="1">
        <v>44258</v>
      </c>
      <c r="D6694" s="1">
        <v>44441</v>
      </c>
      <c r="E6694" s="24">
        <v>183</v>
      </c>
      <c r="F6694">
        <v>0.5</v>
      </c>
      <c r="G6694">
        <v>1.4</v>
      </c>
      <c r="H6694">
        <v>0.5</v>
      </c>
      <c r="I6694" t="s">
        <v>21</v>
      </c>
      <c r="J6694">
        <v>675</v>
      </c>
      <c r="K6694">
        <v>174</v>
      </c>
      <c r="L6694">
        <v>160</v>
      </c>
      <c r="M6694" t="s">
        <v>188</v>
      </c>
      <c r="N6694" t="s">
        <v>28</v>
      </c>
      <c r="O6694" t="s">
        <v>184</v>
      </c>
      <c r="P6694">
        <f t="shared" si="312"/>
        <v>2.2189999999999999</v>
      </c>
      <c r="Q6694">
        <f t="shared" si="313"/>
        <v>-0.81899999999999995</v>
      </c>
      <c r="R6694">
        <f t="shared" si="314"/>
        <v>1.0874999999999999</v>
      </c>
    </row>
    <row r="6695" spans="1:18" x14ac:dyDescent="0.25">
      <c r="A6695" t="s">
        <v>187</v>
      </c>
      <c r="B6695" t="s">
        <v>9</v>
      </c>
      <c r="C6695" s="1">
        <v>44258</v>
      </c>
      <c r="D6695" s="1">
        <v>44441</v>
      </c>
      <c r="E6695" s="24">
        <v>183</v>
      </c>
      <c r="F6695">
        <v>0.5</v>
      </c>
      <c r="G6695">
        <v>1.2</v>
      </c>
      <c r="H6695">
        <v>0.3</v>
      </c>
      <c r="I6695" t="s">
        <v>21</v>
      </c>
      <c r="J6695">
        <v>675</v>
      </c>
      <c r="K6695">
        <v>174</v>
      </c>
      <c r="L6695">
        <v>160</v>
      </c>
      <c r="M6695" t="s">
        <v>188</v>
      </c>
      <c r="N6695" t="s">
        <v>28</v>
      </c>
      <c r="O6695" t="s">
        <v>184</v>
      </c>
      <c r="P6695">
        <f t="shared" si="312"/>
        <v>2.2189999999999999</v>
      </c>
      <c r="Q6695">
        <f t="shared" si="313"/>
        <v>-1.0189999999999999</v>
      </c>
      <c r="R6695">
        <f t="shared" si="314"/>
        <v>1.0874999999999999</v>
      </c>
    </row>
    <row r="6696" spans="1:18" x14ac:dyDescent="0.25">
      <c r="A6696" t="s">
        <v>187</v>
      </c>
      <c r="B6696" t="s">
        <v>9</v>
      </c>
      <c r="C6696" s="1">
        <v>44258</v>
      </c>
      <c r="D6696" s="1">
        <v>44441</v>
      </c>
      <c r="E6696" s="24">
        <v>183</v>
      </c>
      <c r="F6696">
        <v>0.5</v>
      </c>
      <c r="G6696">
        <v>1.3</v>
      </c>
      <c r="H6696">
        <v>0.4</v>
      </c>
      <c r="I6696" t="s">
        <v>21</v>
      </c>
      <c r="J6696">
        <v>675</v>
      </c>
      <c r="K6696">
        <v>174</v>
      </c>
      <c r="L6696">
        <v>160</v>
      </c>
      <c r="M6696" t="s">
        <v>188</v>
      </c>
      <c r="N6696" t="s">
        <v>28</v>
      </c>
      <c r="O6696" t="s">
        <v>184</v>
      </c>
      <c r="P6696">
        <f t="shared" si="312"/>
        <v>2.2189999999999999</v>
      </c>
      <c r="Q6696">
        <f t="shared" si="313"/>
        <v>-0.91899999999999982</v>
      </c>
      <c r="R6696">
        <f t="shared" si="314"/>
        <v>1.0874999999999999</v>
      </c>
    </row>
    <row r="6697" spans="1:18" x14ac:dyDescent="0.25">
      <c r="A6697" t="s">
        <v>187</v>
      </c>
      <c r="B6697" t="s">
        <v>9</v>
      </c>
      <c r="C6697" s="1">
        <v>44258</v>
      </c>
      <c r="D6697" s="1">
        <v>44441</v>
      </c>
      <c r="E6697" s="24">
        <v>183</v>
      </c>
      <c r="F6697">
        <v>0.5</v>
      </c>
      <c r="G6697">
        <v>1.7</v>
      </c>
      <c r="H6697">
        <v>0.6</v>
      </c>
      <c r="I6697" t="s">
        <v>21</v>
      </c>
      <c r="J6697">
        <v>675</v>
      </c>
      <c r="K6697">
        <v>174</v>
      </c>
      <c r="L6697">
        <v>160</v>
      </c>
      <c r="M6697" t="s">
        <v>188</v>
      </c>
      <c r="N6697" t="s">
        <v>28</v>
      </c>
      <c r="O6697" t="s">
        <v>184</v>
      </c>
      <c r="P6697">
        <f t="shared" si="312"/>
        <v>2.2189999999999999</v>
      </c>
      <c r="Q6697">
        <f t="shared" si="313"/>
        <v>-0.51899999999999991</v>
      </c>
      <c r="R6697">
        <f t="shared" si="314"/>
        <v>1.0874999999999999</v>
      </c>
    </row>
    <row r="6698" spans="1:18" x14ac:dyDescent="0.25">
      <c r="A6698" t="s">
        <v>187</v>
      </c>
      <c r="B6698" t="s">
        <v>9</v>
      </c>
      <c r="C6698" s="1">
        <v>44258</v>
      </c>
      <c r="D6698" s="1">
        <v>44441</v>
      </c>
      <c r="E6698" s="24">
        <v>183</v>
      </c>
      <c r="F6698">
        <v>0.5</v>
      </c>
      <c r="G6698">
        <v>1.7</v>
      </c>
      <c r="H6698">
        <v>0.6</v>
      </c>
      <c r="I6698" t="s">
        <v>21</v>
      </c>
      <c r="J6698">
        <v>675</v>
      </c>
      <c r="K6698">
        <v>174</v>
      </c>
      <c r="L6698">
        <v>160</v>
      </c>
      <c r="M6698" t="s">
        <v>188</v>
      </c>
      <c r="N6698" t="s">
        <v>28</v>
      </c>
      <c r="O6698" t="s">
        <v>184</v>
      </c>
      <c r="P6698">
        <f t="shared" si="312"/>
        <v>2.2189999999999999</v>
      </c>
      <c r="Q6698">
        <f t="shared" si="313"/>
        <v>-0.51899999999999991</v>
      </c>
      <c r="R6698">
        <f t="shared" si="314"/>
        <v>1.0874999999999999</v>
      </c>
    </row>
    <row r="6699" spans="1:18" x14ac:dyDescent="0.25">
      <c r="A6699" t="s">
        <v>187</v>
      </c>
      <c r="B6699" t="s">
        <v>9</v>
      </c>
      <c r="C6699" s="1">
        <v>44258</v>
      </c>
      <c r="D6699" s="1">
        <v>44441</v>
      </c>
      <c r="E6699" s="24">
        <v>183</v>
      </c>
      <c r="F6699">
        <v>0.5</v>
      </c>
      <c r="G6699">
        <v>2.1</v>
      </c>
      <c r="H6699">
        <v>0.7</v>
      </c>
      <c r="I6699" t="s">
        <v>21</v>
      </c>
      <c r="J6699">
        <v>675</v>
      </c>
      <c r="K6699">
        <v>174</v>
      </c>
      <c r="L6699">
        <v>160</v>
      </c>
      <c r="M6699" t="s">
        <v>188</v>
      </c>
      <c r="N6699" t="s">
        <v>28</v>
      </c>
      <c r="O6699" t="s">
        <v>184</v>
      </c>
      <c r="P6699">
        <f t="shared" si="312"/>
        <v>2.2189999999999999</v>
      </c>
      <c r="Q6699">
        <f t="shared" si="313"/>
        <v>-0.11899999999999977</v>
      </c>
      <c r="R6699">
        <f t="shared" si="314"/>
        <v>1.0874999999999999</v>
      </c>
    </row>
    <row r="6700" spans="1:18" x14ac:dyDescent="0.25">
      <c r="A6700" t="s">
        <v>187</v>
      </c>
      <c r="B6700" t="s">
        <v>9</v>
      </c>
      <c r="C6700" s="1">
        <v>44258</v>
      </c>
      <c r="D6700" s="1">
        <v>44441</v>
      </c>
      <c r="E6700" s="24">
        <v>183</v>
      </c>
      <c r="F6700">
        <v>0.5</v>
      </c>
      <c r="G6700">
        <v>1.6</v>
      </c>
      <c r="H6700">
        <v>0.6</v>
      </c>
      <c r="I6700" t="s">
        <v>21</v>
      </c>
      <c r="J6700">
        <v>675</v>
      </c>
      <c r="K6700">
        <v>174</v>
      </c>
      <c r="L6700">
        <v>160</v>
      </c>
      <c r="M6700" t="s">
        <v>188</v>
      </c>
      <c r="N6700" t="s">
        <v>28</v>
      </c>
      <c r="O6700" t="s">
        <v>184</v>
      </c>
      <c r="P6700">
        <f t="shared" si="312"/>
        <v>2.2189999999999999</v>
      </c>
      <c r="Q6700">
        <f t="shared" si="313"/>
        <v>-0.61899999999999977</v>
      </c>
      <c r="R6700">
        <f t="shared" si="314"/>
        <v>1.0874999999999999</v>
      </c>
    </row>
    <row r="6701" spans="1:18" x14ac:dyDescent="0.25">
      <c r="A6701" t="s">
        <v>187</v>
      </c>
      <c r="B6701" t="s">
        <v>9</v>
      </c>
      <c r="C6701" s="1">
        <v>44258</v>
      </c>
      <c r="D6701" s="1">
        <v>44441</v>
      </c>
      <c r="E6701" s="24">
        <v>183</v>
      </c>
      <c r="F6701">
        <v>0.5</v>
      </c>
      <c r="G6701">
        <v>1.7</v>
      </c>
      <c r="H6701">
        <v>0.5</v>
      </c>
      <c r="I6701" t="s">
        <v>21</v>
      </c>
      <c r="J6701">
        <v>675</v>
      </c>
      <c r="K6701">
        <v>174</v>
      </c>
      <c r="L6701">
        <v>160</v>
      </c>
      <c r="M6701" t="s">
        <v>188</v>
      </c>
      <c r="N6701" t="s">
        <v>28</v>
      </c>
      <c r="O6701" t="s">
        <v>184</v>
      </c>
      <c r="P6701">
        <f t="shared" si="312"/>
        <v>2.2189999999999999</v>
      </c>
      <c r="Q6701">
        <f t="shared" si="313"/>
        <v>-0.51899999999999991</v>
      </c>
      <c r="R6701">
        <f t="shared" si="314"/>
        <v>1.0874999999999999</v>
      </c>
    </row>
    <row r="6702" spans="1:18" x14ac:dyDescent="0.25">
      <c r="A6702" t="s">
        <v>187</v>
      </c>
      <c r="B6702" t="s">
        <v>9</v>
      </c>
      <c r="C6702" s="1">
        <v>44258</v>
      </c>
      <c r="D6702" s="1">
        <v>44441</v>
      </c>
      <c r="E6702" s="24">
        <v>183</v>
      </c>
      <c r="F6702">
        <v>0.5</v>
      </c>
      <c r="G6702">
        <v>1.5</v>
      </c>
      <c r="H6702">
        <v>0.5</v>
      </c>
      <c r="I6702" t="s">
        <v>21</v>
      </c>
      <c r="J6702">
        <v>675</v>
      </c>
      <c r="K6702">
        <v>174</v>
      </c>
      <c r="L6702">
        <v>160</v>
      </c>
      <c r="M6702" t="s">
        <v>188</v>
      </c>
      <c r="N6702" t="s">
        <v>28</v>
      </c>
      <c r="O6702" t="s">
        <v>184</v>
      </c>
      <c r="P6702">
        <f t="shared" si="312"/>
        <v>2.2189999999999999</v>
      </c>
      <c r="Q6702">
        <f t="shared" si="313"/>
        <v>-0.71899999999999986</v>
      </c>
      <c r="R6702">
        <f t="shared" si="314"/>
        <v>1.0874999999999999</v>
      </c>
    </row>
    <row r="6703" spans="1:18" x14ac:dyDescent="0.25">
      <c r="A6703" t="s">
        <v>187</v>
      </c>
      <c r="B6703" t="s">
        <v>9</v>
      </c>
      <c r="C6703" s="1">
        <v>44258</v>
      </c>
      <c r="D6703" s="1">
        <v>44441</v>
      </c>
      <c r="E6703" s="24">
        <v>183</v>
      </c>
      <c r="F6703">
        <v>0.5</v>
      </c>
      <c r="G6703">
        <v>1.8</v>
      </c>
      <c r="H6703">
        <v>0.6</v>
      </c>
      <c r="I6703" t="s">
        <v>21</v>
      </c>
      <c r="J6703">
        <v>675</v>
      </c>
      <c r="K6703">
        <v>174</v>
      </c>
      <c r="L6703">
        <v>160</v>
      </c>
      <c r="M6703" t="s">
        <v>188</v>
      </c>
      <c r="N6703" t="s">
        <v>28</v>
      </c>
      <c r="O6703" t="s">
        <v>184</v>
      </c>
      <c r="P6703">
        <f t="shared" si="312"/>
        <v>2.2189999999999999</v>
      </c>
      <c r="Q6703">
        <f t="shared" si="313"/>
        <v>-0.41899999999999982</v>
      </c>
      <c r="R6703">
        <f t="shared" si="314"/>
        <v>1.0874999999999999</v>
      </c>
    </row>
    <row r="6704" spans="1:18" x14ac:dyDescent="0.25">
      <c r="A6704" t="s">
        <v>187</v>
      </c>
      <c r="B6704" t="s">
        <v>9</v>
      </c>
      <c r="C6704" s="1">
        <v>44258</v>
      </c>
      <c r="D6704" s="1">
        <v>44441</v>
      </c>
      <c r="E6704" s="24">
        <v>183</v>
      </c>
      <c r="F6704">
        <v>0.5</v>
      </c>
      <c r="G6704">
        <v>1.5</v>
      </c>
      <c r="H6704">
        <v>0.5</v>
      </c>
      <c r="I6704" t="s">
        <v>21</v>
      </c>
      <c r="J6704">
        <v>675</v>
      </c>
      <c r="K6704">
        <v>174</v>
      </c>
      <c r="L6704">
        <v>160</v>
      </c>
      <c r="M6704" t="s">
        <v>188</v>
      </c>
      <c r="N6704" t="s">
        <v>28</v>
      </c>
      <c r="O6704" t="s">
        <v>184</v>
      </c>
      <c r="P6704">
        <f t="shared" si="312"/>
        <v>2.2189999999999999</v>
      </c>
      <c r="Q6704">
        <f t="shared" si="313"/>
        <v>-0.71899999999999986</v>
      </c>
      <c r="R6704">
        <f t="shared" si="314"/>
        <v>1.0874999999999999</v>
      </c>
    </row>
    <row r="6705" spans="1:18" x14ac:dyDescent="0.25">
      <c r="A6705" t="s">
        <v>187</v>
      </c>
      <c r="B6705" t="s">
        <v>9</v>
      </c>
      <c r="C6705" s="1">
        <v>44258</v>
      </c>
      <c r="D6705" s="1">
        <v>44441</v>
      </c>
      <c r="E6705" s="24">
        <v>183</v>
      </c>
      <c r="F6705">
        <v>0.5</v>
      </c>
      <c r="G6705">
        <v>1.8</v>
      </c>
      <c r="H6705">
        <v>0.7</v>
      </c>
      <c r="I6705" t="s">
        <v>21</v>
      </c>
      <c r="J6705">
        <v>675</v>
      </c>
      <c r="K6705">
        <v>174</v>
      </c>
      <c r="L6705">
        <v>160</v>
      </c>
      <c r="M6705" t="s">
        <v>188</v>
      </c>
      <c r="N6705" t="s">
        <v>28</v>
      </c>
      <c r="O6705" t="s">
        <v>184</v>
      </c>
      <c r="P6705">
        <f t="shared" si="312"/>
        <v>2.2189999999999999</v>
      </c>
      <c r="Q6705">
        <f t="shared" si="313"/>
        <v>-0.41899999999999982</v>
      </c>
      <c r="R6705">
        <f t="shared" si="314"/>
        <v>1.0874999999999999</v>
      </c>
    </row>
    <row r="6706" spans="1:18" x14ac:dyDescent="0.25">
      <c r="A6706" t="s">
        <v>187</v>
      </c>
      <c r="B6706" t="s">
        <v>9</v>
      </c>
      <c r="C6706" s="1">
        <v>44258</v>
      </c>
      <c r="D6706" s="1">
        <v>44441</v>
      </c>
      <c r="E6706" s="24">
        <v>183</v>
      </c>
      <c r="F6706">
        <v>0.5</v>
      </c>
      <c r="G6706">
        <v>2</v>
      </c>
      <c r="H6706">
        <v>0.7</v>
      </c>
      <c r="I6706" t="s">
        <v>21</v>
      </c>
      <c r="J6706">
        <v>675</v>
      </c>
      <c r="K6706">
        <v>174</v>
      </c>
      <c r="L6706">
        <v>160</v>
      </c>
      <c r="M6706" t="s">
        <v>188</v>
      </c>
      <c r="N6706" t="s">
        <v>28</v>
      </c>
      <c r="O6706" t="s">
        <v>184</v>
      </c>
      <c r="P6706">
        <f t="shared" si="312"/>
        <v>2.2189999999999999</v>
      </c>
      <c r="Q6706">
        <f t="shared" si="313"/>
        <v>-0.21899999999999986</v>
      </c>
      <c r="R6706">
        <f t="shared" si="314"/>
        <v>1.0874999999999999</v>
      </c>
    </row>
    <row r="6707" spans="1:18" x14ac:dyDescent="0.25">
      <c r="A6707" t="s">
        <v>187</v>
      </c>
      <c r="B6707" t="s">
        <v>9</v>
      </c>
      <c r="C6707" s="1">
        <v>44258</v>
      </c>
      <c r="D6707" s="1">
        <v>44441</v>
      </c>
      <c r="E6707" s="24">
        <v>183</v>
      </c>
      <c r="F6707">
        <v>0.5</v>
      </c>
      <c r="G6707">
        <v>2.2999999999999998</v>
      </c>
      <c r="H6707">
        <v>0.8</v>
      </c>
      <c r="I6707" t="s">
        <v>21</v>
      </c>
      <c r="J6707">
        <v>675</v>
      </c>
      <c r="K6707">
        <v>174</v>
      </c>
      <c r="L6707">
        <v>160</v>
      </c>
      <c r="M6707" t="s">
        <v>188</v>
      </c>
      <c r="N6707" t="s">
        <v>28</v>
      </c>
      <c r="O6707" t="s">
        <v>184</v>
      </c>
      <c r="P6707">
        <f t="shared" si="312"/>
        <v>2.2189999999999999</v>
      </c>
      <c r="Q6707">
        <f t="shared" si="313"/>
        <v>8.0999999999999961E-2</v>
      </c>
      <c r="R6707">
        <f t="shared" si="314"/>
        <v>1.0874999999999999</v>
      </c>
    </row>
    <row r="6708" spans="1:18" x14ac:dyDescent="0.25">
      <c r="A6708" t="s">
        <v>187</v>
      </c>
      <c r="B6708" t="s">
        <v>9</v>
      </c>
      <c r="C6708" s="1">
        <v>44258</v>
      </c>
      <c r="D6708" s="1">
        <v>44441</v>
      </c>
      <c r="E6708" s="24">
        <v>183</v>
      </c>
      <c r="F6708">
        <v>0.5</v>
      </c>
      <c r="G6708">
        <v>2</v>
      </c>
      <c r="H6708">
        <v>0.7</v>
      </c>
      <c r="I6708" t="s">
        <v>21</v>
      </c>
      <c r="J6708">
        <v>675</v>
      </c>
      <c r="K6708">
        <v>174</v>
      </c>
      <c r="L6708">
        <v>160</v>
      </c>
      <c r="M6708" t="s">
        <v>188</v>
      </c>
      <c r="N6708" t="s">
        <v>28</v>
      </c>
      <c r="O6708" t="s">
        <v>184</v>
      </c>
      <c r="P6708">
        <f t="shared" si="312"/>
        <v>2.2189999999999999</v>
      </c>
      <c r="Q6708">
        <f t="shared" si="313"/>
        <v>-0.21899999999999986</v>
      </c>
      <c r="R6708">
        <f t="shared" si="314"/>
        <v>1.0874999999999999</v>
      </c>
    </row>
    <row r="6709" spans="1:18" x14ac:dyDescent="0.25">
      <c r="A6709" t="s">
        <v>187</v>
      </c>
      <c r="B6709" t="s">
        <v>9</v>
      </c>
      <c r="C6709" s="1">
        <v>44258</v>
      </c>
      <c r="D6709" s="1">
        <v>44441</v>
      </c>
      <c r="E6709" s="24">
        <v>183</v>
      </c>
      <c r="F6709">
        <v>0.5</v>
      </c>
      <c r="G6709">
        <v>1.9</v>
      </c>
      <c r="H6709">
        <v>0.6</v>
      </c>
      <c r="I6709" t="s">
        <v>21</v>
      </c>
      <c r="J6709">
        <v>675</v>
      </c>
      <c r="K6709">
        <v>174</v>
      </c>
      <c r="L6709">
        <v>160</v>
      </c>
      <c r="M6709" t="s">
        <v>188</v>
      </c>
      <c r="N6709" t="s">
        <v>28</v>
      </c>
      <c r="O6709" t="s">
        <v>184</v>
      </c>
      <c r="P6709">
        <f t="shared" si="312"/>
        <v>2.2189999999999999</v>
      </c>
      <c r="Q6709">
        <f t="shared" si="313"/>
        <v>-0.31899999999999995</v>
      </c>
      <c r="R6709">
        <f t="shared" si="314"/>
        <v>1.0874999999999999</v>
      </c>
    </row>
    <row r="6710" spans="1:18" x14ac:dyDescent="0.25">
      <c r="A6710" t="s">
        <v>187</v>
      </c>
      <c r="B6710" t="s">
        <v>9</v>
      </c>
      <c r="C6710" s="1">
        <v>44258</v>
      </c>
      <c r="D6710" s="1">
        <v>44441</v>
      </c>
      <c r="E6710" s="24">
        <v>183</v>
      </c>
      <c r="F6710">
        <v>0.5</v>
      </c>
      <c r="G6710">
        <v>1.8</v>
      </c>
      <c r="H6710">
        <v>0.5</v>
      </c>
      <c r="I6710" t="s">
        <v>21</v>
      </c>
      <c r="J6710">
        <v>675</v>
      </c>
      <c r="K6710">
        <v>174</v>
      </c>
      <c r="L6710">
        <v>160</v>
      </c>
      <c r="M6710" t="s">
        <v>188</v>
      </c>
      <c r="N6710" t="s">
        <v>28</v>
      </c>
      <c r="O6710" t="s">
        <v>184</v>
      </c>
      <c r="P6710">
        <f t="shared" si="312"/>
        <v>2.2189999999999999</v>
      </c>
      <c r="Q6710">
        <f t="shared" si="313"/>
        <v>-0.41899999999999982</v>
      </c>
      <c r="R6710">
        <f t="shared" si="314"/>
        <v>1.0874999999999999</v>
      </c>
    </row>
    <row r="6711" spans="1:18" x14ac:dyDescent="0.25">
      <c r="A6711" t="s">
        <v>187</v>
      </c>
      <c r="B6711" t="s">
        <v>9</v>
      </c>
      <c r="C6711" s="1">
        <v>44258</v>
      </c>
      <c r="D6711" s="1">
        <v>44441</v>
      </c>
      <c r="E6711" s="24">
        <v>183</v>
      </c>
      <c r="F6711">
        <v>0.5</v>
      </c>
      <c r="G6711">
        <v>1.8</v>
      </c>
      <c r="H6711">
        <v>0.6</v>
      </c>
      <c r="I6711" t="s">
        <v>21</v>
      </c>
      <c r="J6711">
        <v>675</v>
      </c>
      <c r="K6711">
        <v>174</v>
      </c>
      <c r="L6711">
        <v>160</v>
      </c>
      <c r="M6711" t="s">
        <v>188</v>
      </c>
      <c r="N6711" t="s">
        <v>28</v>
      </c>
      <c r="O6711" t="s">
        <v>184</v>
      </c>
      <c r="P6711">
        <f t="shared" si="312"/>
        <v>2.2189999999999999</v>
      </c>
      <c r="Q6711">
        <f t="shared" si="313"/>
        <v>-0.41899999999999982</v>
      </c>
      <c r="R6711">
        <f t="shared" si="314"/>
        <v>1.0874999999999999</v>
      </c>
    </row>
    <row r="6712" spans="1:18" x14ac:dyDescent="0.25">
      <c r="A6712" t="s">
        <v>187</v>
      </c>
      <c r="B6712" t="s">
        <v>9</v>
      </c>
      <c r="C6712" s="1">
        <v>44258</v>
      </c>
      <c r="D6712" s="1">
        <v>44441</v>
      </c>
      <c r="E6712" s="24">
        <v>183</v>
      </c>
      <c r="F6712">
        <v>0.5</v>
      </c>
      <c r="G6712">
        <v>1.7</v>
      </c>
      <c r="H6712">
        <v>0.5</v>
      </c>
      <c r="I6712" t="s">
        <v>21</v>
      </c>
      <c r="J6712">
        <v>675</v>
      </c>
      <c r="K6712">
        <v>174</v>
      </c>
      <c r="L6712">
        <v>160</v>
      </c>
      <c r="M6712" t="s">
        <v>188</v>
      </c>
      <c r="N6712" t="s">
        <v>28</v>
      </c>
      <c r="O6712" t="s">
        <v>184</v>
      </c>
      <c r="P6712">
        <f t="shared" si="312"/>
        <v>2.2189999999999999</v>
      </c>
      <c r="Q6712">
        <f t="shared" si="313"/>
        <v>-0.51899999999999991</v>
      </c>
      <c r="R6712">
        <f t="shared" si="314"/>
        <v>1.0874999999999999</v>
      </c>
    </row>
    <row r="6713" spans="1:18" x14ac:dyDescent="0.25">
      <c r="A6713" t="s">
        <v>187</v>
      </c>
      <c r="B6713" t="s">
        <v>9</v>
      </c>
      <c r="C6713" s="1">
        <v>44258</v>
      </c>
      <c r="D6713" s="1">
        <v>44441</v>
      </c>
      <c r="E6713" s="24">
        <v>183</v>
      </c>
      <c r="F6713">
        <v>0.5</v>
      </c>
      <c r="G6713">
        <v>1.8</v>
      </c>
      <c r="H6713">
        <v>0.5</v>
      </c>
      <c r="I6713" t="s">
        <v>21</v>
      </c>
      <c r="J6713">
        <v>675</v>
      </c>
      <c r="K6713">
        <v>174</v>
      </c>
      <c r="L6713">
        <v>160</v>
      </c>
      <c r="M6713" t="s">
        <v>188</v>
      </c>
      <c r="N6713" t="s">
        <v>28</v>
      </c>
      <c r="O6713" t="s">
        <v>184</v>
      </c>
      <c r="P6713">
        <f t="shared" si="312"/>
        <v>2.2189999999999999</v>
      </c>
      <c r="Q6713">
        <f t="shared" si="313"/>
        <v>-0.41899999999999982</v>
      </c>
      <c r="R6713">
        <f t="shared" si="314"/>
        <v>1.0874999999999999</v>
      </c>
    </row>
    <row r="6714" spans="1:18" x14ac:dyDescent="0.25">
      <c r="A6714" t="s">
        <v>187</v>
      </c>
      <c r="B6714" t="s">
        <v>9</v>
      </c>
      <c r="C6714" s="1">
        <v>44258</v>
      </c>
      <c r="D6714" s="1">
        <v>44441</v>
      </c>
      <c r="E6714" s="24">
        <v>183</v>
      </c>
      <c r="F6714">
        <v>0.5</v>
      </c>
      <c r="G6714">
        <v>1.8</v>
      </c>
      <c r="H6714">
        <v>0.6</v>
      </c>
      <c r="I6714" t="s">
        <v>21</v>
      </c>
      <c r="J6714">
        <v>675</v>
      </c>
      <c r="K6714">
        <v>174</v>
      </c>
      <c r="L6714">
        <v>160</v>
      </c>
      <c r="M6714" t="s">
        <v>188</v>
      </c>
      <c r="N6714" t="s">
        <v>28</v>
      </c>
      <c r="O6714" t="s">
        <v>184</v>
      </c>
      <c r="P6714">
        <f t="shared" si="312"/>
        <v>2.2189999999999999</v>
      </c>
      <c r="Q6714">
        <f t="shared" si="313"/>
        <v>-0.41899999999999982</v>
      </c>
      <c r="R6714">
        <f t="shared" si="314"/>
        <v>1.0874999999999999</v>
      </c>
    </row>
    <row r="6715" spans="1:18" x14ac:dyDescent="0.25">
      <c r="A6715" t="s">
        <v>187</v>
      </c>
      <c r="B6715" t="s">
        <v>9</v>
      </c>
      <c r="C6715" s="1">
        <v>44258</v>
      </c>
      <c r="D6715" s="1">
        <v>44441</v>
      </c>
      <c r="E6715" s="24">
        <v>183</v>
      </c>
      <c r="F6715">
        <v>0.5</v>
      </c>
      <c r="G6715">
        <v>1.7</v>
      </c>
      <c r="H6715">
        <v>0.5</v>
      </c>
      <c r="I6715" t="s">
        <v>21</v>
      </c>
      <c r="J6715">
        <v>675</v>
      </c>
      <c r="K6715">
        <v>174</v>
      </c>
      <c r="L6715">
        <v>160</v>
      </c>
      <c r="M6715" t="s">
        <v>188</v>
      </c>
      <c r="N6715" t="s">
        <v>28</v>
      </c>
      <c r="O6715" t="s">
        <v>184</v>
      </c>
      <c r="P6715">
        <f t="shared" si="312"/>
        <v>2.2189999999999999</v>
      </c>
      <c r="Q6715">
        <f t="shared" si="313"/>
        <v>-0.51899999999999991</v>
      </c>
      <c r="R6715">
        <f t="shared" si="314"/>
        <v>1.0874999999999999</v>
      </c>
    </row>
    <row r="6716" spans="1:18" x14ac:dyDescent="0.25">
      <c r="A6716" t="s">
        <v>187</v>
      </c>
      <c r="B6716" t="s">
        <v>9</v>
      </c>
      <c r="C6716" s="1">
        <v>44258</v>
      </c>
      <c r="D6716" s="1">
        <v>44441</v>
      </c>
      <c r="E6716" s="24">
        <v>183</v>
      </c>
      <c r="F6716">
        <v>0.5</v>
      </c>
      <c r="G6716">
        <v>1.6</v>
      </c>
      <c r="H6716">
        <v>0.5</v>
      </c>
      <c r="I6716" t="s">
        <v>21</v>
      </c>
      <c r="J6716">
        <v>675</v>
      </c>
      <c r="K6716">
        <v>174</v>
      </c>
      <c r="L6716">
        <v>160</v>
      </c>
      <c r="M6716" t="s">
        <v>188</v>
      </c>
      <c r="N6716" t="s">
        <v>28</v>
      </c>
      <c r="O6716" t="s">
        <v>184</v>
      </c>
      <c r="P6716">
        <f t="shared" si="312"/>
        <v>2.2189999999999999</v>
      </c>
      <c r="Q6716">
        <f t="shared" si="313"/>
        <v>-0.61899999999999977</v>
      </c>
      <c r="R6716">
        <f t="shared" si="314"/>
        <v>1.0874999999999999</v>
      </c>
    </row>
    <row r="6717" spans="1:18" x14ac:dyDescent="0.25">
      <c r="A6717" t="s">
        <v>187</v>
      </c>
      <c r="B6717" t="s">
        <v>9</v>
      </c>
      <c r="C6717" s="1">
        <v>44258</v>
      </c>
      <c r="D6717" s="1">
        <v>44441</v>
      </c>
      <c r="E6717" s="24">
        <v>183</v>
      </c>
      <c r="F6717">
        <v>0.5</v>
      </c>
      <c r="G6717">
        <v>1.7</v>
      </c>
      <c r="H6717">
        <v>0.6</v>
      </c>
      <c r="I6717" t="s">
        <v>21</v>
      </c>
      <c r="J6717">
        <v>675</v>
      </c>
      <c r="K6717">
        <v>174</v>
      </c>
      <c r="L6717">
        <v>160</v>
      </c>
      <c r="M6717" t="s">
        <v>188</v>
      </c>
      <c r="N6717" t="s">
        <v>28</v>
      </c>
      <c r="O6717" t="s">
        <v>184</v>
      </c>
      <c r="P6717">
        <f t="shared" si="312"/>
        <v>2.2189999999999999</v>
      </c>
      <c r="Q6717">
        <f t="shared" si="313"/>
        <v>-0.51899999999999991</v>
      </c>
      <c r="R6717">
        <f t="shared" si="314"/>
        <v>1.0874999999999999</v>
      </c>
    </row>
    <row r="6718" spans="1:18" x14ac:dyDescent="0.25">
      <c r="A6718" t="s">
        <v>187</v>
      </c>
      <c r="B6718" t="s">
        <v>9</v>
      </c>
      <c r="C6718" s="1">
        <v>44258</v>
      </c>
      <c r="D6718" s="1">
        <v>44441</v>
      </c>
      <c r="E6718" s="24">
        <v>183</v>
      </c>
      <c r="F6718">
        <v>0.5</v>
      </c>
      <c r="G6718">
        <v>2.2000000000000002</v>
      </c>
      <c r="H6718">
        <v>0.8</v>
      </c>
      <c r="I6718" t="s">
        <v>21</v>
      </c>
      <c r="J6718">
        <v>675</v>
      </c>
      <c r="K6718">
        <v>174</v>
      </c>
      <c r="L6718">
        <v>160</v>
      </c>
      <c r="M6718" t="s">
        <v>188</v>
      </c>
      <c r="N6718" t="s">
        <v>28</v>
      </c>
      <c r="O6718" t="s">
        <v>184</v>
      </c>
      <c r="P6718">
        <f t="shared" si="312"/>
        <v>2.2189999999999999</v>
      </c>
      <c r="Q6718">
        <f t="shared" si="313"/>
        <v>-1.8999999999999684E-2</v>
      </c>
      <c r="R6718">
        <f t="shared" si="314"/>
        <v>1.0874999999999999</v>
      </c>
    </row>
    <row r="6719" spans="1:18" x14ac:dyDescent="0.25">
      <c r="A6719" t="s">
        <v>187</v>
      </c>
      <c r="B6719" t="s">
        <v>9</v>
      </c>
      <c r="C6719" s="1">
        <v>44258</v>
      </c>
      <c r="D6719" s="1">
        <v>44441</v>
      </c>
      <c r="E6719" s="24">
        <v>183</v>
      </c>
      <c r="F6719">
        <v>0.5</v>
      </c>
      <c r="G6719">
        <v>1.9</v>
      </c>
      <c r="H6719">
        <v>0.6</v>
      </c>
      <c r="I6719" t="s">
        <v>21</v>
      </c>
      <c r="J6719">
        <v>675</v>
      </c>
      <c r="K6719">
        <v>174</v>
      </c>
      <c r="L6719">
        <v>160</v>
      </c>
      <c r="M6719" t="s">
        <v>188</v>
      </c>
      <c r="N6719" t="s">
        <v>28</v>
      </c>
      <c r="O6719" t="s">
        <v>184</v>
      </c>
      <c r="P6719">
        <f t="shared" si="312"/>
        <v>2.2189999999999999</v>
      </c>
      <c r="Q6719">
        <f t="shared" si="313"/>
        <v>-0.31899999999999995</v>
      </c>
      <c r="R6719">
        <f t="shared" si="314"/>
        <v>1.0874999999999999</v>
      </c>
    </row>
    <row r="6720" spans="1:18" x14ac:dyDescent="0.25">
      <c r="A6720" t="s">
        <v>187</v>
      </c>
      <c r="B6720" t="s">
        <v>9</v>
      </c>
      <c r="C6720" s="1">
        <v>44258</v>
      </c>
      <c r="D6720" s="1">
        <v>44441</v>
      </c>
      <c r="E6720" s="24">
        <v>183</v>
      </c>
      <c r="F6720">
        <v>0.5</v>
      </c>
      <c r="G6720">
        <v>1.6</v>
      </c>
      <c r="H6720">
        <v>0.5</v>
      </c>
      <c r="I6720" t="s">
        <v>21</v>
      </c>
      <c r="J6720">
        <v>675</v>
      </c>
      <c r="K6720">
        <v>174</v>
      </c>
      <c r="L6720">
        <v>160</v>
      </c>
      <c r="M6720" t="s">
        <v>188</v>
      </c>
      <c r="N6720" t="s">
        <v>28</v>
      </c>
      <c r="O6720" t="s">
        <v>184</v>
      </c>
      <c r="P6720">
        <f t="shared" si="312"/>
        <v>2.2189999999999999</v>
      </c>
      <c r="Q6720">
        <f t="shared" si="313"/>
        <v>-0.61899999999999977</v>
      </c>
      <c r="R6720">
        <f t="shared" si="314"/>
        <v>1.0874999999999999</v>
      </c>
    </row>
    <row r="6721" spans="1:18" x14ac:dyDescent="0.25">
      <c r="A6721" t="s">
        <v>187</v>
      </c>
      <c r="B6721" t="s">
        <v>9</v>
      </c>
      <c r="C6721" s="1">
        <v>44258</v>
      </c>
      <c r="D6721" s="1">
        <v>44441</v>
      </c>
      <c r="E6721" s="24">
        <v>183</v>
      </c>
      <c r="F6721">
        <v>0.5</v>
      </c>
      <c r="G6721">
        <v>1.3</v>
      </c>
      <c r="H6721">
        <v>0.4</v>
      </c>
      <c r="I6721" t="s">
        <v>21</v>
      </c>
      <c r="J6721">
        <v>675</v>
      </c>
      <c r="K6721">
        <v>174</v>
      </c>
      <c r="L6721">
        <v>160</v>
      </c>
      <c r="M6721" t="s">
        <v>188</v>
      </c>
      <c r="N6721" t="s">
        <v>28</v>
      </c>
      <c r="O6721" t="s">
        <v>184</v>
      </c>
      <c r="P6721">
        <f t="shared" si="312"/>
        <v>2.2189999999999999</v>
      </c>
      <c r="Q6721">
        <f t="shared" si="313"/>
        <v>-0.91899999999999982</v>
      </c>
      <c r="R6721">
        <f t="shared" si="314"/>
        <v>1.0874999999999999</v>
      </c>
    </row>
    <row r="6722" spans="1:18" x14ac:dyDescent="0.25">
      <c r="A6722" t="s">
        <v>187</v>
      </c>
      <c r="B6722" t="s">
        <v>9</v>
      </c>
      <c r="C6722" s="1">
        <v>44258</v>
      </c>
      <c r="D6722" s="1">
        <v>44441</v>
      </c>
      <c r="E6722" s="24">
        <v>183</v>
      </c>
      <c r="F6722">
        <v>0.5</v>
      </c>
      <c r="G6722">
        <v>1.7</v>
      </c>
      <c r="H6722">
        <v>0.6</v>
      </c>
      <c r="I6722" t="s">
        <v>21</v>
      </c>
      <c r="J6722">
        <v>675</v>
      </c>
      <c r="K6722">
        <v>174</v>
      </c>
      <c r="L6722">
        <v>160</v>
      </c>
      <c r="M6722" t="s">
        <v>188</v>
      </c>
      <c r="N6722" t="s">
        <v>28</v>
      </c>
      <c r="O6722" t="s">
        <v>184</v>
      </c>
      <c r="P6722">
        <f t="shared" si="312"/>
        <v>2.2189999999999999</v>
      </c>
      <c r="Q6722">
        <f t="shared" si="313"/>
        <v>-0.51899999999999991</v>
      </c>
      <c r="R6722">
        <f t="shared" si="314"/>
        <v>1.0874999999999999</v>
      </c>
    </row>
    <row r="6723" spans="1:18" x14ac:dyDescent="0.25">
      <c r="A6723" t="s">
        <v>187</v>
      </c>
      <c r="B6723" t="s">
        <v>9</v>
      </c>
      <c r="C6723" s="1">
        <v>44258</v>
      </c>
      <c r="D6723" s="1">
        <v>44441</v>
      </c>
      <c r="E6723" s="24">
        <v>183</v>
      </c>
      <c r="F6723">
        <v>0.5</v>
      </c>
      <c r="G6723">
        <v>1.6</v>
      </c>
      <c r="H6723">
        <v>0.5</v>
      </c>
      <c r="I6723" t="s">
        <v>21</v>
      </c>
      <c r="J6723">
        <v>675</v>
      </c>
      <c r="K6723">
        <v>174</v>
      </c>
      <c r="L6723">
        <v>160</v>
      </c>
      <c r="M6723" t="s">
        <v>188</v>
      </c>
      <c r="N6723" t="s">
        <v>28</v>
      </c>
      <c r="O6723" t="s">
        <v>184</v>
      </c>
      <c r="P6723">
        <f t="shared" ref="P6723:P6786" si="315">IF(B6723="AltCom",E6723*0.003+1.43,IF(B6723="EreCya",E6723*0.003+2.87,IF(B6723="JulOrn",E6723*0.004+2.3,IF(B6723="LepElo",E6723*0.011+0.91,IF(B6723="NeoPul",E6723*0.004+2.46,IF(B6723="NeoTet","NT",IF(B6723="TelTem",E6723*0.006+1.77,IF(B6723="VarMoo",E6723*0.003+1.67,"AAAAAAAAAH"))))))))</f>
        <v>2.2189999999999999</v>
      </c>
      <c r="Q6723">
        <f t="shared" ref="Q6723:Q6786" si="316">IF(B6723="NeoTet", "NA", G6723-P6723)</f>
        <v>-0.61899999999999977</v>
      </c>
      <c r="R6723">
        <f t="shared" ref="R6723:R6786" si="317">K6723/L6723</f>
        <v>1.0874999999999999</v>
      </c>
    </row>
    <row r="6724" spans="1:18" x14ac:dyDescent="0.25">
      <c r="A6724" t="s">
        <v>187</v>
      </c>
      <c r="B6724" t="s">
        <v>9</v>
      </c>
      <c r="C6724" s="1">
        <v>44258</v>
      </c>
      <c r="D6724" s="1">
        <v>44441</v>
      </c>
      <c r="E6724" s="24">
        <v>183</v>
      </c>
      <c r="F6724">
        <v>0.5</v>
      </c>
      <c r="G6724">
        <v>1.6</v>
      </c>
      <c r="H6724">
        <v>0.5</v>
      </c>
      <c r="I6724" t="s">
        <v>21</v>
      </c>
      <c r="J6724">
        <v>675</v>
      </c>
      <c r="K6724">
        <v>174</v>
      </c>
      <c r="L6724">
        <v>160</v>
      </c>
      <c r="M6724" t="s">
        <v>188</v>
      </c>
      <c r="N6724" t="s">
        <v>28</v>
      </c>
      <c r="O6724" t="s">
        <v>184</v>
      </c>
      <c r="P6724">
        <f t="shared" si="315"/>
        <v>2.2189999999999999</v>
      </c>
      <c r="Q6724">
        <f t="shared" si="316"/>
        <v>-0.61899999999999977</v>
      </c>
      <c r="R6724">
        <f t="shared" si="317"/>
        <v>1.0874999999999999</v>
      </c>
    </row>
    <row r="6725" spans="1:18" x14ac:dyDescent="0.25">
      <c r="A6725" t="s">
        <v>187</v>
      </c>
      <c r="B6725" t="s">
        <v>9</v>
      </c>
      <c r="C6725" s="1">
        <v>44258</v>
      </c>
      <c r="D6725" s="1">
        <v>44441</v>
      </c>
      <c r="E6725" s="24">
        <v>183</v>
      </c>
      <c r="F6725">
        <v>0.5</v>
      </c>
      <c r="G6725">
        <v>1.9</v>
      </c>
      <c r="H6725">
        <v>0.7</v>
      </c>
      <c r="I6725" t="s">
        <v>21</v>
      </c>
      <c r="J6725">
        <v>675</v>
      </c>
      <c r="K6725">
        <v>174</v>
      </c>
      <c r="L6725">
        <v>160</v>
      </c>
      <c r="M6725" t="s">
        <v>188</v>
      </c>
      <c r="N6725" t="s">
        <v>28</v>
      </c>
      <c r="O6725" t="s">
        <v>184</v>
      </c>
      <c r="P6725">
        <f t="shared" si="315"/>
        <v>2.2189999999999999</v>
      </c>
      <c r="Q6725">
        <f t="shared" si="316"/>
        <v>-0.31899999999999995</v>
      </c>
      <c r="R6725">
        <f t="shared" si="317"/>
        <v>1.0874999999999999</v>
      </c>
    </row>
    <row r="6726" spans="1:18" x14ac:dyDescent="0.25">
      <c r="A6726" t="s">
        <v>187</v>
      </c>
      <c r="B6726" t="s">
        <v>9</v>
      </c>
      <c r="C6726" s="1">
        <v>44258</v>
      </c>
      <c r="D6726" s="1">
        <v>44441</v>
      </c>
      <c r="E6726" s="24">
        <v>183</v>
      </c>
      <c r="F6726">
        <v>0.5</v>
      </c>
      <c r="G6726">
        <v>1.8</v>
      </c>
      <c r="H6726">
        <v>0.6</v>
      </c>
      <c r="I6726" t="s">
        <v>21</v>
      </c>
      <c r="J6726">
        <v>675</v>
      </c>
      <c r="K6726">
        <v>174</v>
      </c>
      <c r="L6726">
        <v>160</v>
      </c>
      <c r="M6726" t="s">
        <v>188</v>
      </c>
      <c r="N6726" t="s">
        <v>28</v>
      </c>
      <c r="O6726" t="s">
        <v>184</v>
      </c>
      <c r="P6726">
        <f t="shared" si="315"/>
        <v>2.2189999999999999</v>
      </c>
      <c r="Q6726">
        <f t="shared" si="316"/>
        <v>-0.41899999999999982</v>
      </c>
      <c r="R6726">
        <f t="shared" si="317"/>
        <v>1.0874999999999999</v>
      </c>
    </row>
    <row r="6727" spans="1:18" x14ac:dyDescent="0.25">
      <c r="A6727" t="s">
        <v>187</v>
      </c>
      <c r="B6727" t="s">
        <v>9</v>
      </c>
      <c r="C6727" s="1">
        <v>44258</v>
      </c>
      <c r="D6727" s="1">
        <v>44441</v>
      </c>
      <c r="E6727" s="24">
        <v>183</v>
      </c>
      <c r="F6727">
        <v>0.5</v>
      </c>
      <c r="G6727">
        <v>1.8</v>
      </c>
      <c r="H6727">
        <v>0.6</v>
      </c>
      <c r="I6727" t="s">
        <v>21</v>
      </c>
      <c r="J6727">
        <v>675</v>
      </c>
      <c r="K6727">
        <v>174</v>
      </c>
      <c r="L6727">
        <v>160</v>
      </c>
      <c r="M6727" t="s">
        <v>188</v>
      </c>
      <c r="N6727" t="s">
        <v>28</v>
      </c>
      <c r="O6727" t="s">
        <v>184</v>
      </c>
      <c r="P6727">
        <f t="shared" si="315"/>
        <v>2.2189999999999999</v>
      </c>
      <c r="Q6727">
        <f t="shared" si="316"/>
        <v>-0.41899999999999982</v>
      </c>
      <c r="R6727">
        <f t="shared" si="317"/>
        <v>1.0874999999999999</v>
      </c>
    </row>
    <row r="6728" spans="1:18" x14ac:dyDescent="0.25">
      <c r="A6728" t="s">
        <v>187</v>
      </c>
      <c r="B6728" t="s">
        <v>9</v>
      </c>
      <c r="C6728" s="1">
        <v>44258</v>
      </c>
      <c r="D6728" s="1">
        <v>44441</v>
      </c>
      <c r="E6728" s="24">
        <v>183</v>
      </c>
      <c r="F6728">
        <v>0.5</v>
      </c>
      <c r="G6728">
        <v>2</v>
      </c>
      <c r="H6728">
        <v>0.7</v>
      </c>
      <c r="I6728" t="s">
        <v>21</v>
      </c>
      <c r="J6728">
        <v>675</v>
      </c>
      <c r="K6728">
        <v>174</v>
      </c>
      <c r="L6728">
        <v>160</v>
      </c>
      <c r="M6728" t="s">
        <v>188</v>
      </c>
      <c r="N6728" t="s">
        <v>28</v>
      </c>
      <c r="O6728" t="s">
        <v>184</v>
      </c>
      <c r="P6728">
        <f t="shared" si="315"/>
        <v>2.2189999999999999</v>
      </c>
      <c r="Q6728">
        <f t="shared" si="316"/>
        <v>-0.21899999999999986</v>
      </c>
      <c r="R6728">
        <f t="shared" si="317"/>
        <v>1.0874999999999999</v>
      </c>
    </row>
    <row r="6729" spans="1:18" x14ac:dyDescent="0.25">
      <c r="A6729" t="s">
        <v>187</v>
      </c>
      <c r="B6729" t="s">
        <v>9</v>
      </c>
      <c r="C6729" s="1">
        <v>44258</v>
      </c>
      <c r="D6729" s="1">
        <v>44441</v>
      </c>
      <c r="E6729" s="24">
        <v>183</v>
      </c>
      <c r="F6729">
        <v>0.5</v>
      </c>
      <c r="G6729">
        <v>1.9</v>
      </c>
      <c r="H6729">
        <v>0.7</v>
      </c>
      <c r="I6729" t="s">
        <v>21</v>
      </c>
      <c r="J6729">
        <v>675</v>
      </c>
      <c r="K6729">
        <v>174</v>
      </c>
      <c r="L6729">
        <v>160</v>
      </c>
      <c r="M6729" t="s">
        <v>188</v>
      </c>
      <c r="N6729" t="s">
        <v>28</v>
      </c>
      <c r="O6729" t="s">
        <v>184</v>
      </c>
      <c r="P6729">
        <f t="shared" si="315"/>
        <v>2.2189999999999999</v>
      </c>
      <c r="Q6729">
        <f t="shared" si="316"/>
        <v>-0.31899999999999995</v>
      </c>
      <c r="R6729">
        <f t="shared" si="317"/>
        <v>1.0874999999999999</v>
      </c>
    </row>
    <row r="6730" spans="1:18" x14ac:dyDescent="0.25">
      <c r="A6730" t="s">
        <v>187</v>
      </c>
      <c r="B6730" t="s">
        <v>9</v>
      </c>
      <c r="C6730" s="1">
        <v>44258</v>
      </c>
      <c r="D6730" s="1">
        <v>44441</v>
      </c>
      <c r="E6730" s="24">
        <v>183</v>
      </c>
      <c r="F6730">
        <v>0.5</v>
      </c>
      <c r="G6730">
        <v>1.8</v>
      </c>
      <c r="H6730">
        <v>0.6</v>
      </c>
      <c r="I6730" t="s">
        <v>21</v>
      </c>
      <c r="J6730">
        <v>675</v>
      </c>
      <c r="K6730">
        <v>174</v>
      </c>
      <c r="L6730">
        <v>160</v>
      </c>
      <c r="M6730" t="s">
        <v>188</v>
      </c>
      <c r="N6730" t="s">
        <v>28</v>
      </c>
      <c r="O6730" t="s">
        <v>184</v>
      </c>
      <c r="P6730">
        <f t="shared" si="315"/>
        <v>2.2189999999999999</v>
      </c>
      <c r="Q6730">
        <f t="shared" si="316"/>
        <v>-0.41899999999999982</v>
      </c>
      <c r="R6730">
        <f t="shared" si="317"/>
        <v>1.0874999999999999</v>
      </c>
    </row>
    <row r="6731" spans="1:18" x14ac:dyDescent="0.25">
      <c r="A6731" t="s">
        <v>187</v>
      </c>
      <c r="B6731" t="s">
        <v>9</v>
      </c>
      <c r="C6731" s="1">
        <v>44258</v>
      </c>
      <c r="D6731" s="1">
        <v>44441</v>
      </c>
      <c r="E6731" s="24">
        <v>183</v>
      </c>
      <c r="F6731">
        <v>0.5</v>
      </c>
      <c r="G6731">
        <v>1.8</v>
      </c>
      <c r="H6731">
        <v>0.6</v>
      </c>
      <c r="I6731" t="s">
        <v>21</v>
      </c>
      <c r="J6731">
        <v>675</v>
      </c>
      <c r="K6731">
        <v>174</v>
      </c>
      <c r="L6731">
        <v>160</v>
      </c>
      <c r="M6731" t="s">
        <v>188</v>
      </c>
      <c r="N6731" t="s">
        <v>28</v>
      </c>
      <c r="O6731" t="s">
        <v>184</v>
      </c>
      <c r="P6731">
        <f t="shared" si="315"/>
        <v>2.2189999999999999</v>
      </c>
      <c r="Q6731">
        <f t="shared" si="316"/>
        <v>-0.41899999999999982</v>
      </c>
      <c r="R6731">
        <f t="shared" si="317"/>
        <v>1.0874999999999999</v>
      </c>
    </row>
    <row r="6732" spans="1:18" x14ac:dyDescent="0.25">
      <c r="A6732" t="s">
        <v>187</v>
      </c>
      <c r="B6732" t="s">
        <v>9</v>
      </c>
      <c r="C6732" s="1">
        <v>44258</v>
      </c>
      <c r="D6732" s="1">
        <v>44441</v>
      </c>
      <c r="E6732" s="24">
        <v>183</v>
      </c>
      <c r="F6732">
        <v>0.5</v>
      </c>
      <c r="G6732">
        <v>1.7</v>
      </c>
      <c r="H6732">
        <v>0.6</v>
      </c>
      <c r="I6732" t="s">
        <v>21</v>
      </c>
      <c r="J6732">
        <v>675</v>
      </c>
      <c r="K6732">
        <v>174</v>
      </c>
      <c r="L6732">
        <v>160</v>
      </c>
      <c r="M6732" t="s">
        <v>188</v>
      </c>
      <c r="N6732" t="s">
        <v>28</v>
      </c>
      <c r="O6732" t="s">
        <v>184</v>
      </c>
      <c r="P6732">
        <f t="shared" si="315"/>
        <v>2.2189999999999999</v>
      </c>
      <c r="Q6732">
        <f t="shared" si="316"/>
        <v>-0.51899999999999991</v>
      </c>
      <c r="R6732">
        <f t="shared" si="317"/>
        <v>1.0874999999999999</v>
      </c>
    </row>
    <row r="6733" spans="1:18" x14ac:dyDescent="0.25">
      <c r="A6733" t="s">
        <v>187</v>
      </c>
      <c r="B6733" t="s">
        <v>9</v>
      </c>
      <c r="C6733" s="1">
        <v>44258</v>
      </c>
      <c r="D6733" s="1">
        <v>44441</v>
      </c>
      <c r="E6733" s="24">
        <v>183</v>
      </c>
      <c r="F6733">
        <v>0.5</v>
      </c>
      <c r="G6733">
        <v>1.4</v>
      </c>
      <c r="H6733">
        <v>0.4</v>
      </c>
      <c r="I6733" t="s">
        <v>21</v>
      </c>
      <c r="J6733">
        <v>675</v>
      </c>
      <c r="K6733">
        <v>174</v>
      </c>
      <c r="L6733">
        <v>160</v>
      </c>
      <c r="M6733" t="s">
        <v>188</v>
      </c>
      <c r="N6733" t="s">
        <v>28</v>
      </c>
      <c r="O6733" t="s">
        <v>184</v>
      </c>
      <c r="P6733">
        <f t="shared" si="315"/>
        <v>2.2189999999999999</v>
      </c>
      <c r="Q6733">
        <f t="shared" si="316"/>
        <v>-0.81899999999999995</v>
      </c>
      <c r="R6733">
        <f t="shared" si="317"/>
        <v>1.0874999999999999</v>
      </c>
    </row>
    <row r="6734" spans="1:18" x14ac:dyDescent="0.25">
      <c r="A6734" t="s">
        <v>187</v>
      </c>
      <c r="B6734" t="s">
        <v>9</v>
      </c>
      <c r="C6734" s="1">
        <v>44258</v>
      </c>
      <c r="D6734" s="1">
        <v>44441</v>
      </c>
      <c r="E6734" s="24">
        <v>183</v>
      </c>
      <c r="F6734">
        <v>0.5</v>
      </c>
      <c r="G6734">
        <v>1.4</v>
      </c>
      <c r="H6734">
        <v>0.4</v>
      </c>
      <c r="I6734" t="s">
        <v>21</v>
      </c>
      <c r="J6734">
        <v>675</v>
      </c>
      <c r="K6734">
        <v>174</v>
      </c>
      <c r="L6734">
        <v>160</v>
      </c>
      <c r="M6734" t="s">
        <v>188</v>
      </c>
      <c r="N6734" t="s">
        <v>28</v>
      </c>
      <c r="O6734" t="s">
        <v>184</v>
      </c>
      <c r="P6734">
        <f t="shared" si="315"/>
        <v>2.2189999999999999</v>
      </c>
      <c r="Q6734">
        <f t="shared" si="316"/>
        <v>-0.81899999999999995</v>
      </c>
      <c r="R6734">
        <f t="shared" si="317"/>
        <v>1.0874999999999999</v>
      </c>
    </row>
    <row r="6735" spans="1:18" x14ac:dyDescent="0.25">
      <c r="A6735" t="s">
        <v>187</v>
      </c>
      <c r="B6735" t="s">
        <v>9</v>
      </c>
      <c r="C6735" s="1">
        <v>44258</v>
      </c>
      <c r="D6735" s="1">
        <v>44441</v>
      </c>
      <c r="E6735" s="24">
        <v>183</v>
      </c>
      <c r="F6735">
        <v>0.5</v>
      </c>
      <c r="G6735">
        <v>1.8</v>
      </c>
      <c r="H6735">
        <v>0.6</v>
      </c>
      <c r="I6735" t="s">
        <v>21</v>
      </c>
      <c r="J6735">
        <v>675</v>
      </c>
      <c r="K6735">
        <v>174</v>
      </c>
      <c r="L6735">
        <v>160</v>
      </c>
      <c r="M6735" t="s">
        <v>188</v>
      </c>
      <c r="N6735" t="s">
        <v>28</v>
      </c>
      <c r="O6735" t="s">
        <v>184</v>
      </c>
      <c r="P6735">
        <f t="shared" si="315"/>
        <v>2.2189999999999999</v>
      </c>
      <c r="Q6735">
        <f t="shared" si="316"/>
        <v>-0.41899999999999982</v>
      </c>
      <c r="R6735">
        <f t="shared" si="317"/>
        <v>1.0874999999999999</v>
      </c>
    </row>
    <row r="6736" spans="1:18" x14ac:dyDescent="0.25">
      <c r="A6736" t="s">
        <v>187</v>
      </c>
      <c r="B6736" t="s">
        <v>9</v>
      </c>
      <c r="C6736" s="1">
        <v>44258</v>
      </c>
      <c r="D6736" s="1">
        <v>44441</v>
      </c>
      <c r="E6736" s="24">
        <v>183</v>
      </c>
      <c r="F6736">
        <v>0.5</v>
      </c>
      <c r="G6736">
        <v>1.6</v>
      </c>
      <c r="H6736">
        <v>0.6</v>
      </c>
      <c r="I6736" t="s">
        <v>21</v>
      </c>
      <c r="J6736">
        <v>675</v>
      </c>
      <c r="K6736">
        <v>174</v>
      </c>
      <c r="L6736">
        <v>160</v>
      </c>
      <c r="M6736" t="s">
        <v>188</v>
      </c>
      <c r="N6736" t="s">
        <v>28</v>
      </c>
      <c r="O6736" t="s">
        <v>184</v>
      </c>
      <c r="P6736">
        <f t="shared" si="315"/>
        <v>2.2189999999999999</v>
      </c>
      <c r="Q6736">
        <f t="shared" si="316"/>
        <v>-0.61899999999999977</v>
      </c>
      <c r="R6736">
        <f t="shared" si="317"/>
        <v>1.0874999999999999</v>
      </c>
    </row>
    <row r="6737" spans="1:18" x14ac:dyDescent="0.25">
      <c r="A6737" t="s">
        <v>187</v>
      </c>
      <c r="B6737" t="s">
        <v>9</v>
      </c>
      <c r="C6737" s="1">
        <v>44258</v>
      </c>
      <c r="D6737" s="1">
        <v>44441</v>
      </c>
      <c r="E6737" s="24">
        <v>183</v>
      </c>
      <c r="F6737">
        <v>0.5</v>
      </c>
      <c r="G6737">
        <v>1.7</v>
      </c>
      <c r="H6737">
        <v>0.5</v>
      </c>
      <c r="I6737" t="s">
        <v>21</v>
      </c>
      <c r="J6737">
        <v>675</v>
      </c>
      <c r="K6737">
        <v>174</v>
      </c>
      <c r="L6737">
        <v>160</v>
      </c>
      <c r="M6737" t="s">
        <v>188</v>
      </c>
      <c r="N6737" t="s">
        <v>28</v>
      </c>
      <c r="O6737" t="s">
        <v>184</v>
      </c>
      <c r="P6737">
        <f t="shared" si="315"/>
        <v>2.2189999999999999</v>
      </c>
      <c r="Q6737">
        <f t="shared" si="316"/>
        <v>-0.51899999999999991</v>
      </c>
      <c r="R6737">
        <f t="shared" si="317"/>
        <v>1.0874999999999999</v>
      </c>
    </row>
    <row r="6738" spans="1:18" x14ac:dyDescent="0.25">
      <c r="A6738" t="s">
        <v>187</v>
      </c>
      <c r="B6738" t="s">
        <v>9</v>
      </c>
      <c r="C6738" s="1">
        <v>44258</v>
      </c>
      <c r="D6738" s="1">
        <v>44441</v>
      </c>
      <c r="E6738" s="24">
        <v>183</v>
      </c>
      <c r="F6738">
        <v>0.5</v>
      </c>
      <c r="G6738">
        <v>1.6</v>
      </c>
      <c r="H6738">
        <v>0.5</v>
      </c>
      <c r="I6738" t="s">
        <v>21</v>
      </c>
      <c r="J6738">
        <v>675</v>
      </c>
      <c r="K6738">
        <v>174</v>
      </c>
      <c r="L6738">
        <v>160</v>
      </c>
      <c r="M6738" t="s">
        <v>188</v>
      </c>
      <c r="N6738" t="s">
        <v>28</v>
      </c>
      <c r="O6738" t="s">
        <v>184</v>
      </c>
      <c r="P6738">
        <f t="shared" si="315"/>
        <v>2.2189999999999999</v>
      </c>
      <c r="Q6738">
        <f t="shared" si="316"/>
        <v>-0.61899999999999977</v>
      </c>
      <c r="R6738">
        <f t="shared" si="317"/>
        <v>1.0874999999999999</v>
      </c>
    </row>
    <row r="6739" spans="1:18" x14ac:dyDescent="0.25">
      <c r="A6739" t="s">
        <v>187</v>
      </c>
      <c r="B6739" t="s">
        <v>9</v>
      </c>
      <c r="C6739" s="1">
        <v>44258</v>
      </c>
      <c r="D6739" s="1">
        <v>44441</v>
      </c>
      <c r="E6739" s="24">
        <v>183</v>
      </c>
      <c r="F6739">
        <v>0.5</v>
      </c>
      <c r="G6739">
        <v>1.6</v>
      </c>
      <c r="H6739">
        <v>0.6</v>
      </c>
      <c r="I6739" t="s">
        <v>21</v>
      </c>
      <c r="J6739">
        <v>675</v>
      </c>
      <c r="K6739">
        <v>174</v>
      </c>
      <c r="L6739">
        <v>160</v>
      </c>
      <c r="M6739" t="s">
        <v>188</v>
      </c>
      <c r="N6739" t="s">
        <v>28</v>
      </c>
      <c r="O6739" t="s">
        <v>184</v>
      </c>
      <c r="P6739">
        <f t="shared" si="315"/>
        <v>2.2189999999999999</v>
      </c>
      <c r="Q6739">
        <f t="shared" si="316"/>
        <v>-0.61899999999999977</v>
      </c>
      <c r="R6739">
        <f t="shared" si="317"/>
        <v>1.0874999999999999</v>
      </c>
    </row>
    <row r="6740" spans="1:18" x14ac:dyDescent="0.25">
      <c r="A6740" t="s">
        <v>187</v>
      </c>
      <c r="B6740" t="s">
        <v>9</v>
      </c>
      <c r="C6740" s="1">
        <v>44258</v>
      </c>
      <c r="D6740" s="1">
        <v>44441</v>
      </c>
      <c r="E6740" s="24">
        <v>183</v>
      </c>
      <c r="F6740">
        <v>0.5</v>
      </c>
      <c r="G6740">
        <v>1.9</v>
      </c>
      <c r="H6740">
        <v>0.6</v>
      </c>
      <c r="I6740" t="s">
        <v>21</v>
      </c>
      <c r="J6740">
        <v>675</v>
      </c>
      <c r="K6740">
        <v>174</v>
      </c>
      <c r="L6740">
        <v>160</v>
      </c>
      <c r="M6740" t="s">
        <v>188</v>
      </c>
      <c r="N6740" t="s">
        <v>28</v>
      </c>
      <c r="O6740" t="s">
        <v>184</v>
      </c>
      <c r="P6740">
        <f t="shared" si="315"/>
        <v>2.2189999999999999</v>
      </c>
      <c r="Q6740">
        <f t="shared" si="316"/>
        <v>-0.31899999999999995</v>
      </c>
      <c r="R6740">
        <f t="shared" si="317"/>
        <v>1.0874999999999999</v>
      </c>
    </row>
    <row r="6741" spans="1:18" x14ac:dyDescent="0.25">
      <c r="A6741" t="s">
        <v>187</v>
      </c>
      <c r="B6741" t="s">
        <v>9</v>
      </c>
      <c r="C6741" s="1">
        <v>44258</v>
      </c>
      <c r="D6741" s="1">
        <v>44441</v>
      </c>
      <c r="E6741" s="24">
        <v>183</v>
      </c>
      <c r="F6741">
        <v>0.5</v>
      </c>
      <c r="G6741">
        <v>1.9</v>
      </c>
      <c r="H6741">
        <v>0.6</v>
      </c>
      <c r="I6741" t="s">
        <v>21</v>
      </c>
      <c r="J6741">
        <v>675</v>
      </c>
      <c r="K6741">
        <v>174</v>
      </c>
      <c r="L6741">
        <v>160</v>
      </c>
      <c r="M6741" t="s">
        <v>188</v>
      </c>
      <c r="N6741" t="s">
        <v>28</v>
      </c>
      <c r="O6741" t="s">
        <v>184</v>
      </c>
      <c r="P6741">
        <f t="shared" si="315"/>
        <v>2.2189999999999999</v>
      </c>
      <c r="Q6741">
        <f t="shared" si="316"/>
        <v>-0.31899999999999995</v>
      </c>
      <c r="R6741">
        <f t="shared" si="317"/>
        <v>1.0874999999999999</v>
      </c>
    </row>
    <row r="6742" spans="1:18" x14ac:dyDescent="0.25">
      <c r="A6742" t="s">
        <v>187</v>
      </c>
      <c r="B6742" t="s">
        <v>9</v>
      </c>
      <c r="C6742" s="1">
        <v>44258</v>
      </c>
      <c r="D6742" s="1">
        <v>44441</v>
      </c>
      <c r="E6742" s="24">
        <v>183</v>
      </c>
      <c r="F6742">
        <v>0.5</v>
      </c>
      <c r="G6742">
        <v>2.2999999999999998</v>
      </c>
      <c r="H6742">
        <v>0.8</v>
      </c>
      <c r="I6742" t="s">
        <v>21</v>
      </c>
      <c r="J6742">
        <v>675</v>
      </c>
      <c r="K6742">
        <v>174</v>
      </c>
      <c r="L6742">
        <v>160</v>
      </c>
      <c r="M6742" t="s">
        <v>188</v>
      </c>
      <c r="N6742" t="s">
        <v>28</v>
      </c>
      <c r="O6742" t="s">
        <v>184</v>
      </c>
      <c r="P6742">
        <f t="shared" si="315"/>
        <v>2.2189999999999999</v>
      </c>
      <c r="Q6742">
        <f t="shared" si="316"/>
        <v>8.0999999999999961E-2</v>
      </c>
      <c r="R6742">
        <f t="shared" si="317"/>
        <v>1.0874999999999999</v>
      </c>
    </row>
    <row r="6743" spans="1:18" x14ac:dyDescent="0.25">
      <c r="A6743" t="s">
        <v>187</v>
      </c>
      <c r="B6743" t="s">
        <v>9</v>
      </c>
      <c r="C6743" s="1">
        <v>44258</v>
      </c>
      <c r="D6743" s="1">
        <v>44441</v>
      </c>
      <c r="E6743" s="24">
        <v>183</v>
      </c>
      <c r="F6743">
        <v>0.5</v>
      </c>
      <c r="G6743">
        <v>1.5</v>
      </c>
      <c r="H6743">
        <v>0.5</v>
      </c>
      <c r="I6743" t="s">
        <v>21</v>
      </c>
      <c r="J6743">
        <v>675</v>
      </c>
      <c r="K6743">
        <v>174</v>
      </c>
      <c r="L6743">
        <v>160</v>
      </c>
      <c r="M6743" t="s">
        <v>188</v>
      </c>
      <c r="N6743" t="s">
        <v>28</v>
      </c>
      <c r="O6743" t="s">
        <v>184</v>
      </c>
      <c r="P6743">
        <f t="shared" si="315"/>
        <v>2.2189999999999999</v>
      </c>
      <c r="Q6743">
        <f t="shared" si="316"/>
        <v>-0.71899999999999986</v>
      </c>
      <c r="R6743">
        <f t="shared" si="317"/>
        <v>1.0874999999999999</v>
      </c>
    </row>
    <row r="6744" spans="1:18" x14ac:dyDescent="0.25">
      <c r="A6744" t="s">
        <v>187</v>
      </c>
      <c r="B6744" t="s">
        <v>9</v>
      </c>
      <c r="C6744" s="1">
        <v>44258</v>
      </c>
      <c r="D6744" s="1">
        <v>44441</v>
      </c>
      <c r="E6744" s="24">
        <v>183</v>
      </c>
      <c r="F6744">
        <v>0.5</v>
      </c>
      <c r="G6744">
        <v>1.6</v>
      </c>
      <c r="H6744">
        <v>0.6</v>
      </c>
      <c r="I6744" t="s">
        <v>21</v>
      </c>
      <c r="J6744">
        <v>675</v>
      </c>
      <c r="K6744">
        <v>174</v>
      </c>
      <c r="L6744">
        <v>160</v>
      </c>
      <c r="M6744" t="s">
        <v>188</v>
      </c>
      <c r="N6744" t="s">
        <v>28</v>
      </c>
      <c r="O6744" t="s">
        <v>184</v>
      </c>
      <c r="P6744">
        <f t="shared" si="315"/>
        <v>2.2189999999999999</v>
      </c>
      <c r="Q6744">
        <f t="shared" si="316"/>
        <v>-0.61899999999999977</v>
      </c>
      <c r="R6744">
        <f t="shared" si="317"/>
        <v>1.0874999999999999</v>
      </c>
    </row>
    <row r="6745" spans="1:18" x14ac:dyDescent="0.25">
      <c r="A6745" t="s">
        <v>187</v>
      </c>
      <c r="B6745" t="s">
        <v>9</v>
      </c>
      <c r="C6745" s="1">
        <v>44258</v>
      </c>
      <c r="D6745" s="1">
        <v>44441</v>
      </c>
      <c r="E6745" s="24">
        <v>183</v>
      </c>
      <c r="F6745">
        <v>0.5</v>
      </c>
      <c r="G6745">
        <v>1.9</v>
      </c>
      <c r="H6745">
        <v>0.6</v>
      </c>
      <c r="I6745" t="s">
        <v>21</v>
      </c>
      <c r="J6745">
        <v>675</v>
      </c>
      <c r="K6745">
        <v>174</v>
      </c>
      <c r="L6745">
        <v>160</v>
      </c>
      <c r="M6745" t="s">
        <v>188</v>
      </c>
      <c r="N6745" t="s">
        <v>28</v>
      </c>
      <c r="O6745" t="s">
        <v>184</v>
      </c>
      <c r="P6745">
        <f t="shared" si="315"/>
        <v>2.2189999999999999</v>
      </c>
      <c r="Q6745">
        <f t="shared" si="316"/>
        <v>-0.31899999999999995</v>
      </c>
      <c r="R6745">
        <f t="shared" si="317"/>
        <v>1.0874999999999999</v>
      </c>
    </row>
    <row r="6746" spans="1:18" x14ac:dyDescent="0.25">
      <c r="A6746" t="s">
        <v>187</v>
      </c>
      <c r="B6746" t="s">
        <v>9</v>
      </c>
      <c r="C6746" s="1">
        <v>44258</v>
      </c>
      <c r="D6746" s="1">
        <v>44441</v>
      </c>
      <c r="E6746" s="24">
        <v>183</v>
      </c>
      <c r="F6746">
        <v>0.5</v>
      </c>
      <c r="G6746">
        <v>1.7</v>
      </c>
      <c r="H6746">
        <v>0.5</v>
      </c>
      <c r="I6746" t="s">
        <v>21</v>
      </c>
      <c r="J6746">
        <v>675</v>
      </c>
      <c r="K6746">
        <v>174</v>
      </c>
      <c r="L6746">
        <v>160</v>
      </c>
      <c r="M6746" t="s">
        <v>188</v>
      </c>
      <c r="N6746" t="s">
        <v>28</v>
      </c>
      <c r="O6746" t="s">
        <v>184</v>
      </c>
      <c r="P6746">
        <f t="shared" si="315"/>
        <v>2.2189999999999999</v>
      </c>
      <c r="Q6746">
        <f t="shared" si="316"/>
        <v>-0.51899999999999991</v>
      </c>
      <c r="R6746">
        <f t="shared" si="317"/>
        <v>1.0874999999999999</v>
      </c>
    </row>
    <row r="6747" spans="1:18" x14ac:dyDescent="0.25">
      <c r="A6747" t="s">
        <v>187</v>
      </c>
      <c r="B6747" t="s">
        <v>9</v>
      </c>
      <c r="C6747" s="1">
        <v>44258</v>
      </c>
      <c r="D6747" s="1">
        <v>44441</v>
      </c>
      <c r="E6747" s="24">
        <v>183</v>
      </c>
      <c r="F6747">
        <v>0.5</v>
      </c>
      <c r="G6747">
        <v>1.3</v>
      </c>
      <c r="H6747">
        <v>0.4</v>
      </c>
      <c r="I6747" t="s">
        <v>21</v>
      </c>
      <c r="J6747">
        <v>675</v>
      </c>
      <c r="K6747">
        <v>174</v>
      </c>
      <c r="L6747">
        <v>160</v>
      </c>
      <c r="M6747" t="s">
        <v>188</v>
      </c>
      <c r="N6747" t="s">
        <v>28</v>
      </c>
      <c r="O6747" t="s">
        <v>184</v>
      </c>
      <c r="P6747">
        <f t="shared" si="315"/>
        <v>2.2189999999999999</v>
      </c>
      <c r="Q6747">
        <f t="shared" si="316"/>
        <v>-0.91899999999999982</v>
      </c>
      <c r="R6747">
        <f t="shared" si="317"/>
        <v>1.0874999999999999</v>
      </c>
    </row>
    <row r="6748" spans="1:18" x14ac:dyDescent="0.25">
      <c r="A6748" t="s">
        <v>187</v>
      </c>
      <c r="B6748" t="s">
        <v>9</v>
      </c>
      <c r="C6748" s="1">
        <v>44258</v>
      </c>
      <c r="D6748" s="1">
        <v>44441</v>
      </c>
      <c r="E6748" s="24">
        <v>183</v>
      </c>
      <c r="F6748">
        <v>0.5</v>
      </c>
      <c r="G6748">
        <v>1.6</v>
      </c>
      <c r="H6748">
        <v>0.5</v>
      </c>
      <c r="I6748" t="s">
        <v>21</v>
      </c>
      <c r="J6748">
        <v>675</v>
      </c>
      <c r="K6748">
        <v>174</v>
      </c>
      <c r="L6748">
        <v>160</v>
      </c>
      <c r="M6748" t="s">
        <v>188</v>
      </c>
      <c r="N6748" t="s">
        <v>28</v>
      </c>
      <c r="O6748" t="s">
        <v>184</v>
      </c>
      <c r="P6748">
        <f t="shared" si="315"/>
        <v>2.2189999999999999</v>
      </c>
      <c r="Q6748">
        <f t="shared" si="316"/>
        <v>-0.61899999999999977</v>
      </c>
      <c r="R6748">
        <f t="shared" si="317"/>
        <v>1.0874999999999999</v>
      </c>
    </row>
    <row r="6749" spans="1:18" x14ac:dyDescent="0.25">
      <c r="A6749" t="s">
        <v>187</v>
      </c>
      <c r="B6749" t="s">
        <v>9</v>
      </c>
      <c r="C6749" s="1">
        <v>44258</v>
      </c>
      <c r="D6749" s="1">
        <v>44441</v>
      </c>
      <c r="E6749" s="24">
        <v>183</v>
      </c>
      <c r="F6749">
        <v>0.5</v>
      </c>
      <c r="G6749">
        <v>1.6</v>
      </c>
      <c r="H6749">
        <v>0.6</v>
      </c>
      <c r="I6749" t="s">
        <v>21</v>
      </c>
      <c r="J6749">
        <v>675</v>
      </c>
      <c r="K6749">
        <v>174</v>
      </c>
      <c r="L6749">
        <v>160</v>
      </c>
      <c r="M6749" t="s">
        <v>188</v>
      </c>
      <c r="N6749" t="s">
        <v>28</v>
      </c>
      <c r="O6749" t="s">
        <v>184</v>
      </c>
      <c r="P6749">
        <f t="shared" si="315"/>
        <v>2.2189999999999999</v>
      </c>
      <c r="Q6749">
        <f t="shared" si="316"/>
        <v>-0.61899999999999977</v>
      </c>
      <c r="R6749">
        <f t="shared" si="317"/>
        <v>1.0874999999999999</v>
      </c>
    </row>
    <row r="6750" spans="1:18" x14ac:dyDescent="0.25">
      <c r="A6750" t="s">
        <v>187</v>
      </c>
      <c r="B6750" t="s">
        <v>9</v>
      </c>
      <c r="C6750" s="1">
        <v>44258</v>
      </c>
      <c r="D6750" s="1">
        <v>44441</v>
      </c>
      <c r="E6750" s="24">
        <v>183</v>
      </c>
      <c r="F6750">
        <v>0.5</v>
      </c>
      <c r="G6750">
        <v>1.7</v>
      </c>
      <c r="H6750">
        <v>0.6</v>
      </c>
      <c r="I6750" t="s">
        <v>21</v>
      </c>
      <c r="J6750">
        <v>675</v>
      </c>
      <c r="K6750">
        <v>174</v>
      </c>
      <c r="L6750">
        <v>160</v>
      </c>
      <c r="M6750" t="s">
        <v>188</v>
      </c>
      <c r="N6750" t="s">
        <v>28</v>
      </c>
      <c r="O6750" t="s">
        <v>184</v>
      </c>
      <c r="P6750">
        <f t="shared" si="315"/>
        <v>2.2189999999999999</v>
      </c>
      <c r="Q6750">
        <f t="shared" si="316"/>
        <v>-0.51899999999999991</v>
      </c>
      <c r="R6750">
        <f t="shared" si="317"/>
        <v>1.0874999999999999</v>
      </c>
    </row>
    <row r="6751" spans="1:18" x14ac:dyDescent="0.25">
      <c r="A6751" t="s">
        <v>187</v>
      </c>
      <c r="B6751" t="s">
        <v>9</v>
      </c>
      <c r="C6751" s="1">
        <v>44258</v>
      </c>
      <c r="D6751" s="1">
        <v>44441</v>
      </c>
      <c r="E6751" s="24">
        <v>183</v>
      </c>
      <c r="F6751">
        <v>0.5</v>
      </c>
      <c r="G6751">
        <v>1.9</v>
      </c>
      <c r="H6751">
        <v>0.6</v>
      </c>
      <c r="I6751" t="s">
        <v>21</v>
      </c>
      <c r="J6751">
        <v>675</v>
      </c>
      <c r="K6751">
        <v>174</v>
      </c>
      <c r="L6751">
        <v>160</v>
      </c>
      <c r="M6751" t="s">
        <v>188</v>
      </c>
      <c r="N6751" t="s">
        <v>28</v>
      </c>
      <c r="O6751" t="s">
        <v>184</v>
      </c>
      <c r="P6751">
        <f t="shared" si="315"/>
        <v>2.2189999999999999</v>
      </c>
      <c r="Q6751">
        <f t="shared" si="316"/>
        <v>-0.31899999999999995</v>
      </c>
      <c r="R6751">
        <f t="shared" si="317"/>
        <v>1.0874999999999999</v>
      </c>
    </row>
    <row r="6752" spans="1:18" x14ac:dyDescent="0.25">
      <c r="A6752" t="s">
        <v>187</v>
      </c>
      <c r="B6752" t="s">
        <v>9</v>
      </c>
      <c r="C6752" s="1">
        <v>44258</v>
      </c>
      <c r="D6752" s="1">
        <v>44441</v>
      </c>
      <c r="E6752" s="24">
        <v>183</v>
      </c>
      <c r="F6752">
        <v>0.5</v>
      </c>
      <c r="G6752">
        <v>1.9</v>
      </c>
      <c r="H6752">
        <v>0.6</v>
      </c>
      <c r="I6752" t="s">
        <v>21</v>
      </c>
      <c r="J6752">
        <v>675</v>
      </c>
      <c r="K6752">
        <v>174</v>
      </c>
      <c r="L6752">
        <v>160</v>
      </c>
      <c r="M6752" t="s">
        <v>188</v>
      </c>
      <c r="N6752" t="s">
        <v>28</v>
      </c>
      <c r="O6752" t="s">
        <v>184</v>
      </c>
      <c r="P6752">
        <f t="shared" si="315"/>
        <v>2.2189999999999999</v>
      </c>
      <c r="Q6752">
        <f t="shared" si="316"/>
        <v>-0.31899999999999995</v>
      </c>
      <c r="R6752">
        <f t="shared" si="317"/>
        <v>1.0874999999999999</v>
      </c>
    </row>
    <row r="6753" spans="1:18" x14ac:dyDescent="0.25">
      <c r="A6753" t="s">
        <v>187</v>
      </c>
      <c r="B6753" t="s">
        <v>9</v>
      </c>
      <c r="C6753" s="1">
        <v>44258</v>
      </c>
      <c r="D6753" s="1">
        <v>44441</v>
      </c>
      <c r="E6753" s="24">
        <v>183</v>
      </c>
      <c r="F6753">
        <v>0.5</v>
      </c>
      <c r="G6753">
        <v>2.1</v>
      </c>
      <c r="H6753">
        <v>0.7</v>
      </c>
      <c r="I6753" t="s">
        <v>21</v>
      </c>
      <c r="J6753">
        <v>675</v>
      </c>
      <c r="K6753">
        <v>174</v>
      </c>
      <c r="L6753">
        <v>160</v>
      </c>
      <c r="M6753" t="s">
        <v>188</v>
      </c>
      <c r="N6753" t="s">
        <v>28</v>
      </c>
      <c r="O6753" t="s">
        <v>184</v>
      </c>
      <c r="P6753">
        <f t="shared" si="315"/>
        <v>2.2189999999999999</v>
      </c>
      <c r="Q6753">
        <f t="shared" si="316"/>
        <v>-0.11899999999999977</v>
      </c>
      <c r="R6753">
        <f t="shared" si="317"/>
        <v>1.0874999999999999</v>
      </c>
    </row>
    <row r="6754" spans="1:18" x14ac:dyDescent="0.25">
      <c r="A6754" t="s">
        <v>187</v>
      </c>
      <c r="B6754" t="s">
        <v>9</v>
      </c>
      <c r="C6754" s="1">
        <v>44258</v>
      </c>
      <c r="D6754" s="1">
        <v>44441</v>
      </c>
      <c r="E6754" s="24">
        <v>183</v>
      </c>
      <c r="F6754">
        <v>0.5</v>
      </c>
      <c r="G6754">
        <v>1.3</v>
      </c>
      <c r="H6754">
        <v>0.4</v>
      </c>
      <c r="I6754" t="s">
        <v>21</v>
      </c>
      <c r="J6754">
        <v>675</v>
      </c>
      <c r="K6754">
        <v>174</v>
      </c>
      <c r="L6754">
        <v>160</v>
      </c>
      <c r="M6754" t="s">
        <v>188</v>
      </c>
      <c r="N6754" t="s">
        <v>28</v>
      </c>
      <c r="O6754" t="s">
        <v>184</v>
      </c>
      <c r="P6754">
        <f t="shared" si="315"/>
        <v>2.2189999999999999</v>
      </c>
      <c r="Q6754">
        <f t="shared" si="316"/>
        <v>-0.91899999999999982</v>
      </c>
      <c r="R6754">
        <f t="shared" si="317"/>
        <v>1.0874999999999999</v>
      </c>
    </row>
    <row r="6755" spans="1:18" x14ac:dyDescent="0.25">
      <c r="A6755" t="s">
        <v>187</v>
      </c>
      <c r="B6755" t="s">
        <v>9</v>
      </c>
      <c r="C6755" s="1">
        <v>44258</v>
      </c>
      <c r="D6755" s="1">
        <v>44441</v>
      </c>
      <c r="E6755" s="24">
        <v>183</v>
      </c>
      <c r="F6755">
        <v>0.5</v>
      </c>
      <c r="G6755">
        <v>1.4</v>
      </c>
      <c r="H6755">
        <v>0.4</v>
      </c>
      <c r="I6755" t="s">
        <v>21</v>
      </c>
      <c r="J6755">
        <v>675</v>
      </c>
      <c r="K6755">
        <v>174</v>
      </c>
      <c r="L6755">
        <v>160</v>
      </c>
      <c r="M6755" t="s">
        <v>188</v>
      </c>
      <c r="N6755" t="s">
        <v>28</v>
      </c>
      <c r="O6755" t="s">
        <v>184</v>
      </c>
      <c r="P6755">
        <f t="shared" si="315"/>
        <v>2.2189999999999999</v>
      </c>
      <c r="Q6755">
        <f t="shared" si="316"/>
        <v>-0.81899999999999995</v>
      </c>
      <c r="R6755">
        <f t="shared" si="317"/>
        <v>1.0874999999999999</v>
      </c>
    </row>
    <row r="6756" spans="1:18" x14ac:dyDescent="0.25">
      <c r="A6756" t="s">
        <v>187</v>
      </c>
      <c r="B6756" t="s">
        <v>9</v>
      </c>
      <c r="C6756" s="1">
        <v>44258</v>
      </c>
      <c r="D6756" s="1">
        <v>44441</v>
      </c>
      <c r="E6756" s="24">
        <v>183</v>
      </c>
      <c r="F6756">
        <v>0.5</v>
      </c>
      <c r="G6756">
        <v>1.6</v>
      </c>
      <c r="H6756">
        <v>0.5</v>
      </c>
      <c r="I6756" t="s">
        <v>21</v>
      </c>
      <c r="J6756">
        <v>675</v>
      </c>
      <c r="K6756">
        <v>174</v>
      </c>
      <c r="L6756">
        <v>160</v>
      </c>
      <c r="M6756" t="s">
        <v>188</v>
      </c>
      <c r="N6756" t="s">
        <v>28</v>
      </c>
      <c r="O6756" t="s">
        <v>184</v>
      </c>
      <c r="P6756">
        <f t="shared" si="315"/>
        <v>2.2189999999999999</v>
      </c>
      <c r="Q6756">
        <f t="shared" si="316"/>
        <v>-0.61899999999999977</v>
      </c>
      <c r="R6756">
        <f t="shared" si="317"/>
        <v>1.0874999999999999</v>
      </c>
    </row>
    <row r="6757" spans="1:18" x14ac:dyDescent="0.25">
      <c r="A6757" t="s">
        <v>187</v>
      </c>
      <c r="B6757" t="s">
        <v>9</v>
      </c>
      <c r="C6757" s="1">
        <v>44258</v>
      </c>
      <c r="D6757" s="1">
        <v>44441</v>
      </c>
      <c r="E6757" s="24">
        <v>183</v>
      </c>
      <c r="F6757">
        <v>0.5</v>
      </c>
      <c r="G6757">
        <v>1.8</v>
      </c>
      <c r="H6757">
        <v>0.6</v>
      </c>
      <c r="I6757" t="s">
        <v>21</v>
      </c>
      <c r="J6757">
        <v>675</v>
      </c>
      <c r="K6757">
        <v>174</v>
      </c>
      <c r="L6757">
        <v>160</v>
      </c>
      <c r="M6757" t="s">
        <v>188</v>
      </c>
      <c r="N6757" t="s">
        <v>28</v>
      </c>
      <c r="O6757" t="s">
        <v>184</v>
      </c>
      <c r="P6757">
        <f t="shared" si="315"/>
        <v>2.2189999999999999</v>
      </c>
      <c r="Q6757">
        <f t="shared" si="316"/>
        <v>-0.41899999999999982</v>
      </c>
      <c r="R6757">
        <f t="shared" si="317"/>
        <v>1.0874999999999999</v>
      </c>
    </row>
    <row r="6758" spans="1:18" x14ac:dyDescent="0.25">
      <c r="A6758" t="s">
        <v>162</v>
      </c>
      <c r="B6758" t="s">
        <v>9</v>
      </c>
      <c r="C6758" s="1">
        <v>44104</v>
      </c>
      <c r="D6758" s="1">
        <v>44469</v>
      </c>
      <c r="E6758" s="24">
        <v>365</v>
      </c>
      <c r="F6758">
        <v>1</v>
      </c>
      <c r="G6758">
        <v>5</v>
      </c>
      <c r="H6758">
        <v>1.8</v>
      </c>
      <c r="I6758" t="s">
        <v>21</v>
      </c>
      <c r="J6758" t="s">
        <v>21</v>
      </c>
      <c r="K6758">
        <v>18</v>
      </c>
      <c r="L6758">
        <v>160</v>
      </c>
      <c r="M6758" t="s">
        <v>163</v>
      </c>
      <c r="N6758" t="s">
        <v>21</v>
      </c>
      <c r="O6758" t="s">
        <v>21</v>
      </c>
      <c r="P6758">
        <f t="shared" si="315"/>
        <v>2.7649999999999997</v>
      </c>
      <c r="Q6758">
        <f t="shared" si="316"/>
        <v>2.2350000000000003</v>
      </c>
      <c r="R6758">
        <f t="shared" si="317"/>
        <v>0.1125</v>
      </c>
    </row>
    <row r="6759" spans="1:18" x14ac:dyDescent="0.25">
      <c r="A6759" t="s">
        <v>162</v>
      </c>
      <c r="B6759" t="s">
        <v>9</v>
      </c>
      <c r="C6759" s="1">
        <v>44104</v>
      </c>
      <c r="D6759" s="1">
        <v>44469</v>
      </c>
      <c r="E6759" s="24">
        <v>365</v>
      </c>
      <c r="F6759">
        <v>1</v>
      </c>
      <c r="G6759">
        <v>4.8</v>
      </c>
      <c r="H6759">
        <v>1.8</v>
      </c>
      <c r="I6759" t="s">
        <v>21</v>
      </c>
      <c r="J6759" t="s">
        <v>21</v>
      </c>
      <c r="K6759">
        <v>18</v>
      </c>
      <c r="L6759">
        <v>160</v>
      </c>
      <c r="M6759" t="s">
        <v>163</v>
      </c>
      <c r="N6759" t="s">
        <v>21</v>
      </c>
      <c r="O6759" t="s">
        <v>21</v>
      </c>
      <c r="P6759">
        <f t="shared" si="315"/>
        <v>2.7649999999999997</v>
      </c>
      <c r="Q6759">
        <f t="shared" si="316"/>
        <v>2.0350000000000001</v>
      </c>
      <c r="R6759">
        <f t="shared" si="317"/>
        <v>0.1125</v>
      </c>
    </row>
    <row r="6760" spans="1:18" x14ac:dyDescent="0.25">
      <c r="A6760" t="s">
        <v>162</v>
      </c>
      <c r="B6760" t="s">
        <v>9</v>
      </c>
      <c r="C6760" s="1">
        <v>44104</v>
      </c>
      <c r="D6760" s="1">
        <v>44469</v>
      </c>
      <c r="E6760" s="24">
        <v>365</v>
      </c>
      <c r="F6760">
        <v>1</v>
      </c>
      <c r="G6760">
        <v>3.2</v>
      </c>
      <c r="H6760">
        <v>1.2</v>
      </c>
      <c r="I6760" t="s">
        <v>21</v>
      </c>
      <c r="J6760" t="s">
        <v>21</v>
      </c>
      <c r="K6760">
        <v>18</v>
      </c>
      <c r="L6760">
        <v>160</v>
      </c>
      <c r="M6760" t="s">
        <v>163</v>
      </c>
      <c r="N6760" t="s">
        <v>21</v>
      </c>
      <c r="O6760" t="s">
        <v>21</v>
      </c>
      <c r="P6760">
        <f t="shared" si="315"/>
        <v>2.7649999999999997</v>
      </c>
      <c r="Q6760">
        <f t="shared" si="316"/>
        <v>0.4350000000000005</v>
      </c>
      <c r="R6760">
        <f t="shared" si="317"/>
        <v>0.1125</v>
      </c>
    </row>
    <row r="6761" spans="1:18" x14ac:dyDescent="0.25">
      <c r="A6761" t="s">
        <v>162</v>
      </c>
      <c r="B6761" t="s">
        <v>9</v>
      </c>
      <c r="C6761" s="1">
        <v>44104</v>
      </c>
      <c r="D6761" s="1">
        <v>44469</v>
      </c>
      <c r="E6761" s="24">
        <v>365</v>
      </c>
      <c r="F6761">
        <v>1</v>
      </c>
      <c r="G6761">
        <v>4.2</v>
      </c>
      <c r="H6761">
        <v>1.6</v>
      </c>
      <c r="I6761" t="s">
        <v>21</v>
      </c>
      <c r="J6761" t="s">
        <v>21</v>
      </c>
      <c r="K6761">
        <v>18</v>
      </c>
      <c r="L6761">
        <v>160</v>
      </c>
      <c r="M6761" t="s">
        <v>163</v>
      </c>
      <c r="N6761" t="s">
        <v>21</v>
      </c>
      <c r="O6761" t="s">
        <v>21</v>
      </c>
      <c r="P6761">
        <f t="shared" si="315"/>
        <v>2.7649999999999997</v>
      </c>
      <c r="Q6761">
        <f t="shared" si="316"/>
        <v>1.4350000000000005</v>
      </c>
      <c r="R6761">
        <f t="shared" si="317"/>
        <v>0.1125</v>
      </c>
    </row>
    <row r="6762" spans="1:18" x14ac:dyDescent="0.25">
      <c r="A6762" t="s">
        <v>162</v>
      </c>
      <c r="B6762" t="s">
        <v>9</v>
      </c>
      <c r="C6762" s="1">
        <v>44104</v>
      </c>
      <c r="D6762" s="1">
        <v>44469</v>
      </c>
      <c r="E6762" s="24">
        <v>365</v>
      </c>
      <c r="F6762">
        <v>1</v>
      </c>
      <c r="G6762">
        <v>4.8</v>
      </c>
      <c r="H6762">
        <v>1.7</v>
      </c>
      <c r="I6762" t="s">
        <v>21</v>
      </c>
      <c r="J6762" t="s">
        <v>21</v>
      </c>
      <c r="K6762">
        <v>18</v>
      </c>
      <c r="L6762">
        <v>160</v>
      </c>
      <c r="M6762" t="s">
        <v>163</v>
      </c>
      <c r="N6762" t="s">
        <v>21</v>
      </c>
      <c r="O6762" t="s">
        <v>21</v>
      </c>
      <c r="P6762">
        <f t="shared" si="315"/>
        <v>2.7649999999999997</v>
      </c>
      <c r="Q6762">
        <f t="shared" si="316"/>
        <v>2.0350000000000001</v>
      </c>
      <c r="R6762">
        <f t="shared" si="317"/>
        <v>0.1125</v>
      </c>
    </row>
    <row r="6763" spans="1:18" x14ac:dyDescent="0.25">
      <c r="A6763" t="s">
        <v>162</v>
      </c>
      <c r="B6763" t="s">
        <v>9</v>
      </c>
      <c r="C6763" s="1">
        <v>44104</v>
      </c>
      <c r="D6763" s="1">
        <v>44469</v>
      </c>
      <c r="E6763" s="24">
        <v>365</v>
      </c>
      <c r="F6763">
        <v>1</v>
      </c>
      <c r="G6763">
        <v>4.5</v>
      </c>
      <c r="H6763">
        <v>1.7</v>
      </c>
      <c r="I6763" t="s">
        <v>21</v>
      </c>
      <c r="J6763" t="s">
        <v>21</v>
      </c>
      <c r="K6763">
        <v>18</v>
      </c>
      <c r="L6763">
        <v>160</v>
      </c>
      <c r="M6763" t="s">
        <v>163</v>
      </c>
      <c r="N6763" t="s">
        <v>21</v>
      </c>
      <c r="O6763" t="s">
        <v>21</v>
      </c>
      <c r="P6763">
        <f t="shared" si="315"/>
        <v>2.7649999999999997</v>
      </c>
      <c r="Q6763">
        <f t="shared" si="316"/>
        <v>1.7350000000000003</v>
      </c>
      <c r="R6763">
        <f t="shared" si="317"/>
        <v>0.1125</v>
      </c>
    </row>
    <row r="6764" spans="1:18" x14ac:dyDescent="0.25">
      <c r="A6764" t="s">
        <v>162</v>
      </c>
      <c r="B6764" t="s">
        <v>9</v>
      </c>
      <c r="C6764" s="1">
        <v>44104</v>
      </c>
      <c r="D6764" s="1">
        <v>44469</v>
      </c>
      <c r="E6764" s="24">
        <v>365</v>
      </c>
      <c r="F6764">
        <v>1</v>
      </c>
      <c r="G6764">
        <v>4.0999999999999996</v>
      </c>
      <c r="H6764">
        <v>1.5</v>
      </c>
      <c r="I6764" t="s">
        <v>21</v>
      </c>
      <c r="J6764" t="s">
        <v>21</v>
      </c>
      <c r="K6764">
        <v>18</v>
      </c>
      <c r="L6764">
        <v>160</v>
      </c>
      <c r="M6764" t="s">
        <v>163</v>
      </c>
      <c r="N6764" t="s">
        <v>21</v>
      </c>
      <c r="O6764" t="s">
        <v>21</v>
      </c>
      <c r="P6764">
        <f t="shared" si="315"/>
        <v>2.7649999999999997</v>
      </c>
      <c r="Q6764">
        <f t="shared" si="316"/>
        <v>1.335</v>
      </c>
      <c r="R6764">
        <f t="shared" si="317"/>
        <v>0.1125</v>
      </c>
    </row>
    <row r="6765" spans="1:18" x14ac:dyDescent="0.25">
      <c r="A6765" t="s">
        <v>162</v>
      </c>
      <c r="B6765" t="s">
        <v>9</v>
      </c>
      <c r="C6765" s="1">
        <v>44104</v>
      </c>
      <c r="D6765" s="1">
        <v>44469</v>
      </c>
      <c r="E6765" s="24">
        <v>365</v>
      </c>
      <c r="F6765">
        <v>1</v>
      </c>
      <c r="G6765">
        <v>3.8</v>
      </c>
      <c r="H6765">
        <v>1.4</v>
      </c>
      <c r="I6765" t="s">
        <v>21</v>
      </c>
      <c r="J6765" t="s">
        <v>21</v>
      </c>
      <c r="K6765">
        <v>18</v>
      </c>
      <c r="L6765">
        <v>160</v>
      </c>
      <c r="M6765" t="s">
        <v>163</v>
      </c>
      <c r="N6765" t="s">
        <v>21</v>
      </c>
      <c r="O6765" t="s">
        <v>21</v>
      </c>
      <c r="P6765">
        <f t="shared" si="315"/>
        <v>2.7649999999999997</v>
      </c>
      <c r="Q6765">
        <f t="shared" si="316"/>
        <v>1.0350000000000001</v>
      </c>
      <c r="R6765">
        <f t="shared" si="317"/>
        <v>0.1125</v>
      </c>
    </row>
    <row r="6766" spans="1:18" x14ac:dyDescent="0.25">
      <c r="A6766" t="s">
        <v>162</v>
      </c>
      <c r="B6766" t="s">
        <v>9</v>
      </c>
      <c r="C6766" s="1">
        <v>44104</v>
      </c>
      <c r="D6766" s="1">
        <v>44469</v>
      </c>
      <c r="E6766" s="24">
        <v>365</v>
      </c>
      <c r="F6766">
        <v>1</v>
      </c>
      <c r="G6766">
        <v>3.9</v>
      </c>
      <c r="H6766">
        <v>1.4</v>
      </c>
      <c r="I6766" t="s">
        <v>21</v>
      </c>
      <c r="J6766" t="s">
        <v>21</v>
      </c>
      <c r="K6766">
        <v>18</v>
      </c>
      <c r="L6766">
        <v>160</v>
      </c>
      <c r="M6766" t="s">
        <v>163</v>
      </c>
      <c r="N6766" t="s">
        <v>21</v>
      </c>
      <c r="O6766" t="s">
        <v>21</v>
      </c>
      <c r="P6766">
        <f t="shared" si="315"/>
        <v>2.7649999999999997</v>
      </c>
      <c r="Q6766">
        <f t="shared" si="316"/>
        <v>1.1350000000000002</v>
      </c>
      <c r="R6766">
        <f t="shared" si="317"/>
        <v>0.1125</v>
      </c>
    </row>
    <row r="6767" spans="1:18" x14ac:dyDescent="0.25">
      <c r="A6767" t="s">
        <v>162</v>
      </c>
      <c r="B6767" t="s">
        <v>9</v>
      </c>
      <c r="C6767" s="1">
        <v>44104</v>
      </c>
      <c r="D6767" s="1">
        <v>44469</v>
      </c>
      <c r="E6767" s="24">
        <v>365</v>
      </c>
      <c r="F6767">
        <v>1</v>
      </c>
      <c r="G6767">
        <v>4</v>
      </c>
      <c r="H6767">
        <v>1.5</v>
      </c>
      <c r="I6767" t="s">
        <v>21</v>
      </c>
      <c r="J6767" t="s">
        <v>21</v>
      </c>
      <c r="K6767">
        <v>18</v>
      </c>
      <c r="L6767">
        <v>160</v>
      </c>
      <c r="M6767" t="s">
        <v>163</v>
      </c>
      <c r="N6767" t="s">
        <v>21</v>
      </c>
      <c r="O6767" t="s">
        <v>21</v>
      </c>
      <c r="P6767">
        <f t="shared" si="315"/>
        <v>2.7649999999999997</v>
      </c>
      <c r="Q6767">
        <f t="shared" si="316"/>
        <v>1.2350000000000003</v>
      </c>
      <c r="R6767">
        <f t="shared" si="317"/>
        <v>0.1125</v>
      </c>
    </row>
    <row r="6768" spans="1:18" x14ac:dyDescent="0.25">
      <c r="A6768" t="s">
        <v>162</v>
      </c>
      <c r="B6768" t="s">
        <v>9</v>
      </c>
      <c r="C6768" s="1">
        <v>44104</v>
      </c>
      <c r="D6768" s="1">
        <v>44469</v>
      </c>
      <c r="E6768" s="24">
        <v>365</v>
      </c>
      <c r="F6768">
        <v>1</v>
      </c>
      <c r="G6768">
        <v>3.2</v>
      </c>
      <c r="H6768">
        <v>1.1000000000000001</v>
      </c>
      <c r="I6768" t="s">
        <v>21</v>
      </c>
      <c r="J6768" t="s">
        <v>21</v>
      </c>
      <c r="K6768">
        <v>18</v>
      </c>
      <c r="L6768">
        <v>160</v>
      </c>
      <c r="M6768" t="s">
        <v>163</v>
      </c>
      <c r="N6768" t="s">
        <v>21</v>
      </c>
      <c r="O6768" t="s">
        <v>21</v>
      </c>
      <c r="P6768">
        <f t="shared" si="315"/>
        <v>2.7649999999999997</v>
      </c>
      <c r="Q6768">
        <f t="shared" si="316"/>
        <v>0.4350000000000005</v>
      </c>
      <c r="R6768">
        <f t="shared" si="317"/>
        <v>0.1125</v>
      </c>
    </row>
    <row r="6769" spans="1:18" x14ac:dyDescent="0.25">
      <c r="A6769" t="s">
        <v>162</v>
      </c>
      <c r="B6769" t="s">
        <v>9</v>
      </c>
      <c r="C6769" s="1">
        <v>44104</v>
      </c>
      <c r="D6769" s="1">
        <v>44469</v>
      </c>
      <c r="E6769" s="24">
        <v>365</v>
      </c>
      <c r="F6769">
        <v>1</v>
      </c>
      <c r="G6769">
        <v>3.5</v>
      </c>
      <c r="H6769">
        <v>1.3</v>
      </c>
      <c r="I6769" t="s">
        <v>21</v>
      </c>
      <c r="J6769" t="s">
        <v>21</v>
      </c>
      <c r="K6769">
        <v>18</v>
      </c>
      <c r="L6769">
        <v>160</v>
      </c>
      <c r="M6769" t="s">
        <v>163</v>
      </c>
      <c r="N6769" t="s">
        <v>21</v>
      </c>
      <c r="O6769" t="s">
        <v>21</v>
      </c>
      <c r="P6769">
        <f t="shared" si="315"/>
        <v>2.7649999999999997</v>
      </c>
      <c r="Q6769">
        <f t="shared" si="316"/>
        <v>0.73500000000000032</v>
      </c>
      <c r="R6769">
        <f t="shared" si="317"/>
        <v>0.1125</v>
      </c>
    </row>
    <row r="6770" spans="1:18" x14ac:dyDescent="0.25">
      <c r="A6770" t="s">
        <v>162</v>
      </c>
      <c r="B6770" t="s">
        <v>9</v>
      </c>
      <c r="C6770" s="1">
        <v>44104</v>
      </c>
      <c r="D6770" s="1">
        <v>44469</v>
      </c>
      <c r="E6770" s="24">
        <v>365</v>
      </c>
      <c r="F6770">
        <v>1</v>
      </c>
      <c r="G6770">
        <v>3.6</v>
      </c>
      <c r="H6770">
        <v>1.3</v>
      </c>
      <c r="I6770" t="s">
        <v>21</v>
      </c>
      <c r="J6770" t="s">
        <v>21</v>
      </c>
      <c r="K6770">
        <v>18</v>
      </c>
      <c r="L6770">
        <v>160</v>
      </c>
      <c r="M6770" t="s">
        <v>163</v>
      </c>
      <c r="N6770" t="s">
        <v>21</v>
      </c>
      <c r="O6770" t="s">
        <v>21</v>
      </c>
      <c r="P6770">
        <f t="shared" si="315"/>
        <v>2.7649999999999997</v>
      </c>
      <c r="Q6770">
        <f t="shared" si="316"/>
        <v>0.83500000000000041</v>
      </c>
      <c r="R6770">
        <f t="shared" si="317"/>
        <v>0.1125</v>
      </c>
    </row>
    <row r="6771" spans="1:18" x14ac:dyDescent="0.25">
      <c r="A6771" t="s">
        <v>162</v>
      </c>
      <c r="B6771" t="s">
        <v>9</v>
      </c>
      <c r="C6771" s="1">
        <v>44104</v>
      </c>
      <c r="D6771" s="1">
        <v>44469</v>
      </c>
      <c r="E6771" s="24">
        <v>365</v>
      </c>
      <c r="F6771">
        <v>1</v>
      </c>
      <c r="G6771">
        <v>3.9</v>
      </c>
      <c r="H6771">
        <v>1.4</v>
      </c>
      <c r="I6771" t="s">
        <v>21</v>
      </c>
      <c r="J6771" t="s">
        <v>21</v>
      </c>
      <c r="K6771">
        <v>18</v>
      </c>
      <c r="L6771">
        <v>160</v>
      </c>
      <c r="M6771" t="s">
        <v>163</v>
      </c>
      <c r="N6771" t="s">
        <v>21</v>
      </c>
      <c r="O6771" t="s">
        <v>21</v>
      </c>
      <c r="P6771">
        <f t="shared" si="315"/>
        <v>2.7649999999999997</v>
      </c>
      <c r="Q6771">
        <f t="shared" si="316"/>
        <v>1.1350000000000002</v>
      </c>
      <c r="R6771">
        <f t="shared" si="317"/>
        <v>0.1125</v>
      </c>
    </row>
    <row r="6772" spans="1:18" x14ac:dyDescent="0.25">
      <c r="A6772" t="s">
        <v>162</v>
      </c>
      <c r="B6772" t="s">
        <v>9</v>
      </c>
      <c r="C6772" s="1">
        <v>44104</v>
      </c>
      <c r="D6772" s="1">
        <v>44469</v>
      </c>
      <c r="E6772" s="24">
        <v>365</v>
      </c>
      <c r="F6772">
        <v>1</v>
      </c>
      <c r="G6772">
        <v>3.7</v>
      </c>
      <c r="H6772">
        <v>1.3</v>
      </c>
      <c r="I6772" t="s">
        <v>21</v>
      </c>
      <c r="J6772" t="s">
        <v>21</v>
      </c>
      <c r="K6772">
        <v>18</v>
      </c>
      <c r="L6772">
        <v>160</v>
      </c>
      <c r="M6772" t="s">
        <v>163</v>
      </c>
      <c r="N6772" t="s">
        <v>21</v>
      </c>
      <c r="O6772" t="s">
        <v>21</v>
      </c>
      <c r="P6772">
        <f t="shared" si="315"/>
        <v>2.7649999999999997</v>
      </c>
      <c r="Q6772">
        <f t="shared" si="316"/>
        <v>0.9350000000000005</v>
      </c>
      <c r="R6772">
        <f t="shared" si="317"/>
        <v>0.1125</v>
      </c>
    </row>
    <row r="6773" spans="1:18" x14ac:dyDescent="0.25">
      <c r="A6773" t="s">
        <v>162</v>
      </c>
      <c r="B6773" t="s">
        <v>9</v>
      </c>
      <c r="C6773" s="1">
        <v>44104</v>
      </c>
      <c r="D6773" s="1">
        <v>44469</v>
      </c>
      <c r="E6773" s="24">
        <v>365</v>
      </c>
      <c r="F6773">
        <v>1</v>
      </c>
      <c r="G6773">
        <v>3.7</v>
      </c>
      <c r="H6773">
        <v>1.3</v>
      </c>
      <c r="I6773" t="s">
        <v>21</v>
      </c>
      <c r="J6773" t="s">
        <v>21</v>
      </c>
      <c r="K6773">
        <v>18</v>
      </c>
      <c r="L6773">
        <v>160</v>
      </c>
      <c r="M6773" t="s">
        <v>163</v>
      </c>
      <c r="N6773" t="s">
        <v>21</v>
      </c>
      <c r="O6773" t="s">
        <v>21</v>
      </c>
      <c r="P6773">
        <f t="shared" si="315"/>
        <v>2.7649999999999997</v>
      </c>
      <c r="Q6773">
        <f t="shared" si="316"/>
        <v>0.9350000000000005</v>
      </c>
      <c r="R6773">
        <f t="shared" si="317"/>
        <v>0.1125</v>
      </c>
    </row>
    <row r="6774" spans="1:18" x14ac:dyDescent="0.25">
      <c r="A6774" t="s">
        <v>162</v>
      </c>
      <c r="B6774" t="s">
        <v>9</v>
      </c>
      <c r="C6774" s="1">
        <v>44104</v>
      </c>
      <c r="D6774" s="1">
        <v>44469</v>
      </c>
      <c r="E6774" s="24">
        <v>365</v>
      </c>
      <c r="F6774">
        <v>1</v>
      </c>
      <c r="G6774">
        <v>3.9</v>
      </c>
      <c r="H6774">
        <v>1.4</v>
      </c>
      <c r="I6774" t="s">
        <v>21</v>
      </c>
      <c r="J6774" t="s">
        <v>21</v>
      </c>
      <c r="K6774">
        <v>18</v>
      </c>
      <c r="L6774">
        <v>160</v>
      </c>
      <c r="M6774" t="s">
        <v>163</v>
      </c>
      <c r="N6774" t="s">
        <v>21</v>
      </c>
      <c r="O6774" t="s">
        <v>21</v>
      </c>
      <c r="P6774">
        <f t="shared" si="315"/>
        <v>2.7649999999999997</v>
      </c>
      <c r="Q6774">
        <f t="shared" si="316"/>
        <v>1.1350000000000002</v>
      </c>
      <c r="R6774">
        <f t="shared" si="317"/>
        <v>0.1125</v>
      </c>
    </row>
    <row r="6775" spans="1:18" x14ac:dyDescent="0.25">
      <c r="A6775" t="s">
        <v>162</v>
      </c>
      <c r="B6775" t="s">
        <v>9</v>
      </c>
      <c r="C6775" s="1">
        <v>44104</v>
      </c>
      <c r="D6775" s="1">
        <v>44469</v>
      </c>
      <c r="E6775" s="24">
        <v>365</v>
      </c>
      <c r="F6775">
        <v>1</v>
      </c>
      <c r="G6775">
        <v>3.8</v>
      </c>
      <c r="H6775">
        <v>1.4</v>
      </c>
      <c r="I6775" t="s">
        <v>21</v>
      </c>
      <c r="J6775" t="s">
        <v>21</v>
      </c>
      <c r="K6775">
        <v>18</v>
      </c>
      <c r="L6775">
        <v>160</v>
      </c>
      <c r="M6775" t="s">
        <v>163</v>
      </c>
      <c r="N6775" t="s">
        <v>21</v>
      </c>
      <c r="O6775" t="s">
        <v>21</v>
      </c>
      <c r="P6775">
        <f t="shared" si="315"/>
        <v>2.7649999999999997</v>
      </c>
      <c r="Q6775">
        <f t="shared" si="316"/>
        <v>1.0350000000000001</v>
      </c>
      <c r="R6775">
        <f t="shared" si="317"/>
        <v>0.1125</v>
      </c>
    </row>
    <row r="6776" spans="1:18" x14ac:dyDescent="0.25">
      <c r="A6776" t="s">
        <v>164</v>
      </c>
      <c r="B6776" t="s">
        <v>9</v>
      </c>
      <c r="C6776" s="1">
        <v>44168</v>
      </c>
      <c r="D6776" s="1">
        <v>44533</v>
      </c>
      <c r="E6776" s="24">
        <v>365</v>
      </c>
      <c r="F6776">
        <v>1</v>
      </c>
      <c r="G6776">
        <v>2.7</v>
      </c>
      <c r="H6776">
        <v>0.9</v>
      </c>
      <c r="I6776" t="s">
        <v>21</v>
      </c>
      <c r="J6776">
        <v>292</v>
      </c>
      <c r="K6776">
        <v>52</v>
      </c>
      <c r="L6776">
        <v>160</v>
      </c>
      <c r="M6776" t="s">
        <v>165</v>
      </c>
      <c r="N6776" t="s">
        <v>21</v>
      </c>
      <c r="O6776" t="s">
        <v>166</v>
      </c>
      <c r="P6776">
        <f t="shared" si="315"/>
        <v>2.7649999999999997</v>
      </c>
      <c r="Q6776">
        <f t="shared" si="316"/>
        <v>-6.4999999999999503E-2</v>
      </c>
      <c r="R6776">
        <f t="shared" si="317"/>
        <v>0.32500000000000001</v>
      </c>
    </row>
    <row r="6777" spans="1:18" x14ac:dyDescent="0.25">
      <c r="A6777" t="s">
        <v>164</v>
      </c>
      <c r="B6777" t="s">
        <v>9</v>
      </c>
      <c r="C6777" s="1">
        <v>44168</v>
      </c>
      <c r="D6777" s="1">
        <v>44533</v>
      </c>
      <c r="E6777" s="24">
        <v>365</v>
      </c>
      <c r="F6777">
        <v>1</v>
      </c>
      <c r="G6777">
        <v>3.2</v>
      </c>
      <c r="H6777">
        <v>1.2</v>
      </c>
      <c r="I6777" t="s">
        <v>21</v>
      </c>
      <c r="J6777">
        <v>292</v>
      </c>
      <c r="K6777">
        <v>52</v>
      </c>
      <c r="L6777">
        <v>160</v>
      </c>
      <c r="M6777" t="s">
        <v>165</v>
      </c>
      <c r="N6777" t="s">
        <v>21</v>
      </c>
      <c r="O6777" t="s">
        <v>166</v>
      </c>
      <c r="P6777">
        <f t="shared" si="315"/>
        <v>2.7649999999999997</v>
      </c>
      <c r="Q6777">
        <f t="shared" si="316"/>
        <v>0.4350000000000005</v>
      </c>
      <c r="R6777">
        <f t="shared" si="317"/>
        <v>0.32500000000000001</v>
      </c>
    </row>
    <row r="6778" spans="1:18" x14ac:dyDescent="0.25">
      <c r="A6778" t="s">
        <v>164</v>
      </c>
      <c r="B6778" t="s">
        <v>9</v>
      </c>
      <c r="C6778" s="1">
        <v>44168</v>
      </c>
      <c r="D6778" s="1">
        <v>44533</v>
      </c>
      <c r="E6778" s="24">
        <v>365</v>
      </c>
      <c r="F6778">
        <v>1</v>
      </c>
      <c r="G6778">
        <v>4</v>
      </c>
      <c r="H6778">
        <v>1.4</v>
      </c>
      <c r="I6778" t="s">
        <v>21</v>
      </c>
      <c r="J6778">
        <v>292</v>
      </c>
      <c r="K6778">
        <v>52</v>
      </c>
      <c r="L6778">
        <v>160</v>
      </c>
      <c r="M6778" t="s">
        <v>165</v>
      </c>
      <c r="N6778" t="s">
        <v>21</v>
      </c>
      <c r="O6778" t="s">
        <v>166</v>
      </c>
      <c r="P6778">
        <f t="shared" si="315"/>
        <v>2.7649999999999997</v>
      </c>
      <c r="Q6778">
        <f t="shared" si="316"/>
        <v>1.2350000000000003</v>
      </c>
      <c r="R6778">
        <f t="shared" si="317"/>
        <v>0.32500000000000001</v>
      </c>
    </row>
    <row r="6779" spans="1:18" x14ac:dyDescent="0.25">
      <c r="A6779" t="s">
        <v>164</v>
      </c>
      <c r="B6779" t="s">
        <v>9</v>
      </c>
      <c r="C6779" s="1">
        <v>44168</v>
      </c>
      <c r="D6779" s="1">
        <v>44533</v>
      </c>
      <c r="E6779" s="24">
        <v>365</v>
      </c>
      <c r="F6779">
        <v>1</v>
      </c>
      <c r="G6779">
        <v>2.9</v>
      </c>
      <c r="H6779">
        <v>1.1000000000000001</v>
      </c>
      <c r="I6779" t="s">
        <v>21</v>
      </c>
      <c r="J6779">
        <v>292</v>
      </c>
      <c r="K6779">
        <v>52</v>
      </c>
      <c r="L6779">
        <v>160</v>
      </c>
      <c r="M6779" t="s">
        <v>165</v>
      </c>
      <c r="N6779" t="s">
        <v>21</v>
      </c>
      <c r="O6779" t="s">
        <v>166</v>
      </c>
      <c r="P6779">
        <f t="shared" si="315"/>
        <v>2.7649999999999997</v>
      </c>
      <c r="Q6779">
        <f t="shared" si="316"/>
        <v>0.13500000000000023</v>
      </c>
      <c r="R6779">
        <f t="shared" si="317"/>
        <v>0.32500000000000001</v>
      </c>
    </row>
    <row r="6780" spans="1:18" x14ac:dyDescent="0.25">
      <c r="A6780" t="s">
        <v>164</v>
      </c>
      <c r="B6780" t="s">
        <v>9</v>
      </c>
      <c r="C6780" s="1">
        <v>44168</v>
      </c>
      <c r="D6780" s="1">
        <v>44533</v>
      </c>
      <c r="E6780" s="24">
        <v>365</v>
      </c>
      <c r="F6780">
        <v>1</v>
      </c>
      <c r="G6780">
        <v>3.7</v>
      </c>
      <c r="H6780">
        <v>1.4</v>
      </c>
      <c r="I6780" t="s">
        <v>21</v>
      </c>
      <c r="J6780">
        <v>292</v>
      </c>
      <c r="K6780">
        <v>52</v>
      </c>
      <c r="L6780">
        <v>160</v>
      </c>
      <c r="M6780" t="s">
        <v>165</v>
      </c>
      <c r="N6780" t="s">
        <v>21</v>
      </c>
      <c r="O6780" t="s">
        <v>166</v>
      </c>
      <c r="P6780">
        <f t="shared" si="315"/>
        <v>2.7649999999999997</v>
      </c>
      <c r="Q6780">
        <f t="shared" si="316"/>
        <v>0.9350000000000005</v>
      </c>
      <c r="R6780">
        <f t="shared" si="317"/>
        <v>0.32500000000000001</v>
      </c>
    </row>
    <row r="6781" spans="1:18" x14ac:dyDescent="0.25">
      <c r="A6781" t="s">
        <v>164</v>
      </c>
      <c r="B6781" t="s">
        <v>9</v>
      </c>
      <c r="C6781" s="1">
        <v>44168</v>
      </c>
      <c r="D6781" s="1">
        <v>44533</v>
      </c>
      <c r="E6781" s="24">
        <v>365</v>
      </c>
      <c r="F6781">
        <v>1</v>
      </c>
      <c r="G6781">
        <v>3</v>
      </c>
      <c r="H6781">
        <v>1.1000000000000001</v>
      </c>
      <c r="I6781" t="s">
        <v>21</v>
      </c>
      <c r="J6781">
        <v>292</v>
      </c>
      <c r="K6781">
        <v>52</v>
      </c>
      <c r="L6781">
        <v>160</v>
      </c>
      <c r="M6781" t="s">
        <v>165</v>
      </c>
      <c r="N6781" t="s">
        <v>21</v>
      </c>
      <c r="O6781" t="s">
        <v>166</v>
      </c>
      <c r="P6781">
        <f t="shared" si="315"/>
        <v>2.7649999999999997</v>
      </c>
      <c r="Q6781">
        <f t="shared" si="316"/>
        <v>0.23500000000000032</v>
      </c>
      <c r="R6781">
        <f t="shared" si="317"/>
        <v>0.32500000000000001</v>
      </c>
    </row>
    <row r="6782" spans="1:18" x14ac:dyDescent="0.25">
      <c r="A6782" t="s">
        <v>164</v>
      </c>
      <c r="B6782" t="s">
        <v>9</v>
      </c>
      <c r="C6782" s="1">
        <v>44168</v>
      </c>
      <c r="D6782" s="1">
        <v>44533</v>
      </c>
      <c r="E6782" s="24">
        <v>365</v>
      </c>
      <c r="F6782">
        <v>1</v>
      </c>
      <c r="G6782">
        <v>3.7</v>
      </c>
      <c r="H6782">
        <v>1.3</v>
      </c>
      <c r="I6782" t="s">
        <v>21</v>
      </c>
      <c r="J6782">
        <v>292</v>
      </c>
      <c r="K6782">
        <v>52</v>
      </c>
      <c r="L6782">
        <v>160</v>
      </c>
      <c r="M6782" t="s">
        <v>165</v>
      </c>
      <c r="N6782" t="s">
        <v>21</v>
      </c>
      <c r="O6782" t="s">
        <v>166</v>
      </c>
      <c r="P6782">
        <f t="shared" si="315"/>
        <v>2.7649999999999997</v>
      </c>
      <c r="Q6782">
        <f t="shared" si="316"/>
        <v>0.9350000000000005</v>
      </c>
      <c r="R6782">
        <f t="shared" si="317"/>
        <v>0.32500000000000001</v>
      </c>
    </row>
    <row r="6783" spans="1:18" x14ac:dyDescent="0.25">
      <c r="A6783" t="s">
        <v>164</v>
      </c>
      <c r="B6783" t="s">
        <v>9</v>
      </c>
      <c r="C6783" s="1">
        <v>44168</v>
      </c>
      <c r="D6783" s="1">
        <v>44533</v>
      </c>
      <c r="E6783" s="24">
        <v>365</v>
      </c>
      <c r="F6783">
        <v>1</v>
      </c>
      <c r="G6783">
        <v>2.9</v>
      </c>
      <c r="H6783">
        <v>1.1000000000000001</v>
      </c>
      <c r="I6783" t="s">
        <v>21</v>
      </c>
      <c r="J6783">
        <v>292</v>
      </c>
      <c r="K6783">
        <v>52</v>
      </c>
      <c r="L6783">
        <v>160</v>
      </c>
      <c r="M6783" t="s">
        <v>165</v>
      </c>
      <c r="N6783" t="s">
        <v>21</v>
      </c>
      <c r="O6783" t="s">
        <v>166</v>
      </c>
      <c r="P6783">
        <f t="shared" si="315"/>
        <v>2.7649999999999997</v>
      </c>
      <c r="Q6783">
        <f t="shared" si="316"/>
        <v>0.13500000000000023</v>
      </c>
      <c r="R6783">
        <f t="shared" si="317"/>
        <v>0.32500000000000001</v>
      </c>
    </row>
    <row r="6784" spans="1:18" x14ac:dyDescent="0.25">
      <c r="A6784" t="s">
        <v>164</v>
      </c>
      <c r="B6784" t="s">
        <v>9</v>
      </c>
      <c r="C6784" s="1">
        <v>44168</v>
      </c>
      <c r="D6784" s="1">
        <v>44533</v>
      </c>
      <c r="E6784" s="24">
        <v>365</v>
      </c>
      <c r="F6784">
        <v>1</v>
      </c>
      <c r="G6784">
        <v>3.5</v>
      </c>
      <c r="H6784">
        <v>1.3</v>
      </c>
      <c r="I6784" t="s">
        <v>21</v>
      </c>
      <c r="J6784">
        <v>292</v>
      </c>
      <c r="K6784">
        <v>52</v>
      </c>
      <c r="L6784">
        <v>160</v>
      </c>
      <c r="M6784" t="s">
        <v>165</v>
      </c>
      <c r="N6784" t="s">
        <v>21</v>
      </c>
      <c r="O6784" t="s">
        <v>166</v>
      </c>
      <c r="P6784">
        <f t="shared" si="315"/>
        <v>2.7649999999999997</v>
      </c>
      <c r="Q6784">
        <f t="shared" si="316"/>
        <v>0.73500000000000032</v>
      </c>
      <c r="R6784">
        <f t="shared" si="317"/>
        <v>0.32500000000000001</v>
      </c>
    </row>
    <row r="6785" spans="1:18" x14ac:dyDescent="0.25">
      <c r="A6785" t="s">
        <v>164</v>
      </c>
      <c r="B6785" t="s">
        <v>9</v>
      </c>
      <c r="C6785" s="1">
        <v>44168</v>
      </c>
      <c r="D6785" s="1">
        <v>44533</v>
      </c>
      <c r="E6785" s="24">
        <v>365</v>
      </c>
      <c r="F6785">
        <v>1</v>
      </c>
      <c r="G6785">
        <v>3.1</v>
      </c>
      <c r="H6785">
        <v>1.2</v>
      </c>
      <c r="I6785" t="s">
        <v>21</v>
      </c>
      <c r="J6785">
        <v>292</v>
      </c>
      <c r="K6785">
        <v>52</v>
      </c>
      <c r="L6785">
        <v>160</v>
      </c>
      <c r="M6785" t="s">
        <v>165</v>
      </c>
      <c r="N6785" t="s">
        <v>21</v>
      </c>
      <c r="O6785" t="s">
        <v>166</v>
      </c>
      <c r="P6785">
        <f t="shared" si="315"/>
        <v>2.7649999999999997</v>
      </c>
      <c r="Q6785">
        <f t="shared" si="316"/>
        <v>0.33500000000000041</v>
      </c>
      <c r="R6785">
        <f t="shared" si="317"/>
        <v>0.32500000000000001</v>
      </c>
    </row>
    <row r="6786" spans="1:18" x14ac:dyDescent="0.25">
      <c r="A6786" t="s">
        <v>164</v>
      </c>
      <c r="B6786" t="s">
        <v>9</v>
      </c>
      <c r="C6786" s="1">
        <v>44168</v>
      </c>
      <c r="D6786" s="1">
        <v>44533</v>
      </c>
      <c r="E6786" s="24">
        <v>365</v>
      </c>
      <c r="F6786">
        <v>1</v>
      </c>
      <c r="G6786">
        <v>3.6</v>
      </c>
      <c r="H6786">
        <v>1.3</v>
      </c>
      <c r="I6786" t="s">
        <v>21</v>
      </c>
      <c r="J6786">
        <v>292</v>
      </c>
      <c r="K6786">
        <v>52</v>
      </c>
      <c r="L6786">
        <v>160</v>
      </c>
      <c r="M6786" t="s">
        <v>165</v>
      </c>
      <c r="N6786" t="s">
        <v>21</v>
      </c>
      <c r="O6786" t="s">
        <v>166</v>
      </c>
      <c r="P6786">
        <f t="shared" si="315"/>
        <v>2.7649999999999997</v>
      </c>
      <c r="Q6786">
        <f t="shared" si="316"/>
        <v>0.83500000000000041</v>
      </c>
      <c r="R6786">
        <f t="shared" si="317"/>
        <v>0.32500000000000001</v>
      </c>
    </row>
    <row r="6787" spans="1:18" x14ac:dyDescent="0.25">
      <c r="A6787" t="s">
        <v>164</v>
      </c>
      <c r="B6787" t="s">
        <v>9</v>
      </c>
      <c r="C6787" s="1">
        <v>44168</v>
      </c>
      <c r="D6787" s="1">
        <v>44533</v>
      </c>
      <c r="E6787" s="24">
        <v>365</v>
      </c>
      <c r="F6787">
        <v>1</v>
      </c>
      <c r="G6787">
        <v>3.4</v>
      </c>
      <c r="H6787">
        <v>1.2</v>
      </c>
      <c r="I6787" t="s">
        <v>21</v>
      </c>
      <c r="J6787">
        <v>292</v>
      </c>
      <c r="K6787">
        <v>52</v>
      </c>
      <c r="L6787">
        <v>160</v>
      </c>
      <c r="M6787" t="s">
        <v>165</v>
      </c>
      <c r="N6787" t="s">
        <v>21</v>
      </c>
      <c r="O6787" t="s">
        <v>166</v>
      </c>
      <c r="P6787">
        <f t="shared" ref="P6787:P6850" si="318">IF(B6787="AltCom",E6787*0.003+1.43,IF(B6787="EreCya",E6787*0.003+2.87,IF(B6787="JulOrn",E6787*0.004+2.3,IF(B6787="LepElo",E6787*0.011+0.91,IF(B6787="NeoPul",E6787*0.004+2.46,IF(B6787="NeoTet","NT",IF(B6787="TelTem",E6787*0.006+1.77,IF(B6787="VarMoo",E6787*0.003+1.67,"AAAAAAAAAH"))))))))</f>
        <v>2.7649999999999997</v>
      </c>
      <c r="Q6787">
        <f t="shared" ref="Q6787:Q6850" si="319">IF(B6787="NeoTet", "NA", G6787-P6787)</f>
        <v>0.63500000000000023</v>
      </c>
      <c r="R6787">
        <f t="shared" ref="R6787:R6850" si="320">K6787/L6787</f>
        <v>0.32500000000000001</v>
      </c>
    </row>
    <row r="6788" spans="1:18" x14ac:dyDescent="0.25">
      <c r="A6788" t="s">
        <v>164</v>
      </c>
      <c r="B6788" t="s">
        <v>9</v>
      </c>
      <c r="C6788" s="1">
        <v>44168</v>
      </c>
      <c r="D6788" s="1">
        <v>44533</v>
      </c>
      <c r="E6788" s="24">
        <v>365</v>
      </c>
      <c r="F6788">
        <v>1</v>
      </c>
      <c r="G6788">
        <v>4.0999999999999996</v>
      </c>
      <c r="H6788">
        <v>1.5</v>
      </c>
      <c r="I6788" t="s">
        <v>21</v>
      </c>
      <c r="J6788">
        <v>292</v>
      </c>
      <c r="K6788">
        <v>52</v>
      </c>
      <c r="L6788">
        <v>160</v>
      </c>
      <c r="M6788" t="s">
        <v>165</v>
      </c>
      <c r="N6788" t="s">
        <v>21</v>
      </c>
      <c r="O6788" t="s">
        <v>166</v>
      </c>
      <c r="P6788">
        <f t="shared" si="318"/>
        <v>2.7649999999999997</v>
      </c>
      <c r="Q6788">
        <f t="shared" si="319"/>
        <v>1.335</v>
      </c>
      <c r="R6788">
        <f t="shared" si="320"/>
        <v>0.32500000000000001</v>
      </c>
    </row>
    <row r="6789" spans="1:18" x14ac:dyDescent="0.25">
      <c r="A6789" t="s">
        <v>164</v>
      </c>
      <c r="B6789" t="s">
        <v>9</v>
      </c>
      <c r="C6789" s="1">
        <v>44168</v>
      </c>
      <c r="D6789" s="1">
        <v>44533</v>
      </c>
      <c r="E6789" s="24">
        <v>365</v>
      </c>
      <c r="F6789">
        <v>1</v>
      </c>
      <c r="G6789">
        <v>3.1</v>
      </c>
      <c r="H6789">
        <v>1.2</v>
      </c>
      <c r="I6789" t="s">
        <v>21</v>
      </c>
      <c r="J6789">
        <v>292</v>
      </c>
      <c r="K6789">
        <v>52</v>
      </c>
      <c r="L6789">
        <v>160</v>
      </c>
      <c r="M6789" t="s">
        <v>165</v>
      </c>
      <c r="N6789" t="s">
        <v>21</v>
      </c>
      <c r="O6789" t="s">
        <v>166</v>
      </c>
      <c r="P6789">
        <f t="shared" si="318"/>
        <v>2.7649999999999997</v>
      </c>
      <c r="Q6789">
        <f t="shared" si="319"/>
        <v>0.33500000000000041</v>
      </c>
      <c r="R6789">
        <f t="shared" si="320"/>
        <v>0.32500000000000001</v>
      </c>
    </row>
    <row r="6790" spans="1:18" x14ac:dyDescent="0.25">
      <c r="A6790" t="s">
        <v>164</v>
      </c>
      <c r="B6790" t="s">
        <v>9</v>
      </c>
      <c r="C6790" s="1">
        <v>44168</v>
      </c>
      <c r="D6790" s="1">
        <v>44533</v>
      </c>
      <c r="E6790" s="24">
        <v>365</v>
      </c>
      <c r="F6790">
        <v>1</v>
      </c>
      <c r="G6790">
        <v>3.6</v>
      </c>
      <c r="H6790">
        <v>1.2</v>
      </c>
      <c r="I6790" t="s">
        <v>21</v>
      </c>
      <c r="J6790">
        <v>292</v>
      </c>
      <c r="K6790">
        <v>52</v>
      </c>
      <c r="L6790">
        <v>160</v>
      </c>
      <c r="M6790" t="s">
        <v>165</v>
      </c>
      <c r="N6790" t="s">
        <v>21</v>
      </c>
      <c r="O6790" t="s">
        <v>166</v>
      </c>
      <c r="P6790">
        <f t="shared" si="318"/>
        <v>2.7649999999999997</v>
      </c>
      <c r="Q6790">
        <f t="shared" si="319"/>
        <v>0.83500000000000041</v>
      </c>
      <c r="R6790">
        <f t="shared" si="320"/>
        <v>0.32500000000000001</v>
      </c>
    </row>
    <row r="6791" spans="1:18" x14ac:dyDescent="0.25">
      <c r="A6791" t="s">
        <v>164</v>
      </c>
      <c r="B6791" t="s">
        <v>9</v>
      </c>
      <c r="C6791" s="1">
        <v>44168</v>
      </c>
      <c r="D6791" s="1">
        <v>44533</v>
      </c>
      <c r="E6791" s="24">
        <v>365</v>
      </c>
      <c r="F6791">
        <v>1</v>
      </c>
      <c r="G6791">
        <v>3.1</v>
      </c>
      <c r="H6791">
        <v>1.2</v>
      </c>
      <c r="I6791" t="s">
        <v>21</v>
      </c>
      <c r="J6791">
        <v>292</v>
      </c>
      <c r="K6791">
        <v>52</v>
      </c>
      <c r="L6791">
        <v>160</v>
      </c>
      <c r="M6791" t="s">
        <v>165</v>
      </c>
      <c r="N6791" t="s">
        <v>21</v>
      </c>
      <c r="O6791" t="s">
        <v>166</v>
      </c>
      <c r="P6791">
        <f t="shared" si="318"/>
        <v>2.7649999999999997</v>
      </c>
      <c r="Q6791">
        <f t="shared" si="319"/>
        <v>0.33500000000000041</v>
      </c>
      <c r="R6791">
        <f t="shared" si="320"/>
        <v>0.32500000000000001</v>
      </c>
    </row>
    <row r="6792" spans="1:18" x14ac:dyDescent="0.25">
      <c r="A6792" t="s">
        <v>164</v>
      </c>
      <c r="B6792" t="s">
        <v>9</v>
      </c>
      <c r="C6792" s="1">
        <v>44168</v>
      </c>
      <c r="D6792" s="1">
        <v>44533</v>
      </c>
      <c r="E6792" s="24">
        <v>365</v>
      </c>
      <c r="F6792">
        <v>1</v>
      </c>
      <c r="G6792">
        <v>4</v>
      </c>
      <c r="H6792">
        <v>1.5</v>
      </c>
      <c r="I6792" t="s">
        <v>21</v>
      </c>
      <c r="J6792">
        <v>292</v>
      </c>
      <c r="K6792">
        <v>52</v>
      </c>
      <c r="L6792">
        <v>160</v>
      </c>
      <c r="M6792" t="s">
        <v>165</v>
      </c>
      <c r="N6792" t="s">
        <v>21</v>
      </c>
      <c r="O6792" t="s">
        <v>166</v>
      </c>
      <c r="P6792">
        <f t="shared" si="318"/>
        <v>2.7649999999999997</v>
      </c>
      <c r="Q6792">
        <f t="shared" si="319"/>
        <v>1.2350000000000003</v>
      </c>
      <c r="R6792">
        <f t="shared" si="320"/>
        <v>0.32500000000000001</v>
      </c>
    </row>
    <row r="6793" spans="1:18" x14ac:dyDescent="0.25">
      <c r="A6793" t="s">
        <v>164</v>
      </c>
      <c r="B6793" t="s">
        <v>9</v>
      </c>
      <c r="C6793" s="1">
        <v>44168</v>
      </c>
      <c r="D6793" s="1">
        <v>44533</v>
      </c>
      <c r="E6793" s="24">
        <v>365</v>
      </c>
      <c r="F6793">
        <v>1</v>
      </c>
      <c r="G6793">
        <v>3.2</v>
      </c>
      <c r="H6793">
        <v>1.1000000000000001</v>
      </c>
      <c r="I6793" t="s">
        <v>21</v>
      </c>
      <c r="J6793">
        <v>292</v>
      </c>
      <c r="K6793">
        <v>52</v>
      </c>
      <c r="L6793">
        <v>160</v>
      </c>
      <c r="M6793" t="s">
        <v>165</v>
      </c>
      <c r="N6793" t="s">
        <v>21</v>
      </c>
      <c r="O6793" t="s">
        <v>166</v>
      </c>
      <c r="P6793">
        <f t="shared" si="318"/>
        <v>2.7649999999999997</v>
      </c>
      <c r="Q6793">
        <f t="shared" si="319"/>
        <v>0.4350000000000005</v>
      </c>
      <c r="R6793">
        <f t="shared" si="320"/>
        <v>0.32500000000000001</v>
      </c>
    </row>
    <row r="6794" spans="1:18" x14ac:dyDescent="0.25">
      <c r="A6794" t="s">
        <v>164</v>
      </c>
      <c r="B6794" t="s">
        <v>9</v>
      </c>
      <c r="C6794" s="1">
        <v>44168</v>
      </c>
      <c r="D6794" s="1">
        <v>44533</v>
      </c>
      <c r="E6794" s="24">
        <v>365</v>
      </c>
      <c r="F6794">
        <v>1</v>
      </c>
      <c r="G6794">
        <v>3.6</v>
      </c>
      <c r="H6794">
        <v>1.4</v>
      </c>
      <c r="I6794" t="s">
        <v>21</v>
      </c>
      <c r="J6794">
        <v>292</v>
      </c>
      <c r="K6794">
        <v>52</v>
      </c>
      <c r="L6794">
        <v>160</v>
      </c>
      <c r="M6794" t="s">
        <v>165</v>
      </c>
      <c r="N6794" t="s">
        <v>21</v>
      </c>
      <c r="O6794" t="s">
        <v>166</v>
      </c>
      <c r="P6794">
        <f t="shared" si="318"/>
        <v>2.7649999999999997</v>
      </c>
      <c r="Q6794">
        <f t="shared" si="319"/>
        <v>0.83500000000000041</v>
      </c>
      <c r="R6794">
        <f t="shared" si="320"/>
        <v>0.32500000000000001</v>
      </c>
    </row>
    <row r="6795" spans="1:18" x14ac:dyDescent="0.25">
      <c r="A6795" t="s">
        <v>164</v>
      </c>
      <c r="B6795" t="s">
        <v>9</v>
      </c>
      <c r="C6795" s="1">
        <v>44168</v>
      </c>
      <c r="D6795" s="1">
        <v>44533</v>
      </c>
      <c r="E6795" s="24">
        <v>365</v>
      </c>
      <c r="F6795">
        <v>1</v>
      </c>
      <c r="G6795">
        <v>2.6</v>
      </c>
      <c r="H6795">
        <v>1</v>
      </c>
      <c r="I6795" t="s">
        <v>21</v>
      </c>
      <c r="J6795">
        <v>292</v>
      </c>
      <c r="K6795">
        <v>52</v>
      </c>
      <c r="L6795">
        <v>160</v>
      </c>
      <c r="M6795" t="s">
        <v>165</v>
      </c>
      <c r="N6795" t="s">
        <v>21</v>
      </c>
      <c r="O6795" t="s">
        <v>166</v>
      </c>
      <c r="P6795">
        <f t="shared" si="318"/>
        <v>2.7649999999999997</v>
      </c>
      <c r="Q6795">
        <f t="shared" si="319"/>
        <v>-0.16499999999999959</v>
      </c>
      <c r="R6795">
        <f t="shared" si="320"/>
        <v>0.32500000000000001</v>
      </c>
    </row>
    <row r="6796" spans="1:18" x14ac:dyDescent="0.25">
      <c r="A6796" t="s">
        <v>164</v>
      </c>
      <c r="B6796" t="s">
        <v>9</v>
      </c>
      <c r="C6796" s="1">
        <v>44168</v>
      </c>
      <c r="D6796" s="1">
        <v>44533</v>
      </c>
      <c r="E6796" s="24">
        <v>365</v>
      </c>
      <c r="F6796">
        <v>1</v>
      </c>
      <c r="G6796">
        <v>3.4</v>
      </c>
      <c r="H6796">
        <v>1.2</v>
      </c>
      <c r="I6796" t="s">
        <v>21</v>
      </c>
      <c r="J6796">
        <v>292</v>
      </c>
      <c r="K6796">
        <v>52</v>
      </c>
      <c r="L6796">
        <v>160</v>
      </c>
      <c r="M6796" t="s">
        <v>165</v>
      </c>
      <c r="N6796" t="s">
        <v>21</v>
      </c>
      <c r="O6796" t="s">
        <v>166</v>
      </c>
      <c r="P6796">
        <f t="shared" si="318"/>
        <v>2.7649999999999997</v>
      </c>
      <c r="Q6796">
        <f t="shared" si="319"/>
        <v>0.63500000000000023</v>
      </c>
      <c r="R6796">
        <f t="shared" si="320"/>
        <v>0.32500000000000001</v>
      </c>
    </row>
    <row r="6797" spans="1:18" x14ac:dyDescent="0.25">
      <c r="A6797" t="s">
        <v>164</v>
      </c>
      <c r="B6797" t="s">
        <v>9</v>
      </c>
      <c r="C6797" s="1">
        <v>44168</v>
      </c>
      <c r="D6797" s="1">
        <v>44533</v>
      </c>
      <c r="E6797" s="24">
        <v>365</v>
      </c>
      <c r="F6797">
        <v>1</v>
      </c>
      <c r="G6797">
        <v>4</v>
      </c>
      <c r="H6797">
        <v>1.4</v>
      </c>
      <c r="I6797" t="s">
        <v>21</v>
      </c>
      <c r="J6797">
        <v>292</v>
      </c>
      <c r="K6797">
        <v>52</v>
      </c>
      <c r="L6797">
        <v>160</v>
      </c>
      <c r="M6797" t="s">
        <v>165</v>
      </c>
      <c r="N6797" t="s">
        <v>21</v>
      </c>
      <c r="O6797" t="s">
        <v>166</v>
      </c>
      <c r="P6797">
        <f t="shared" si="318"/>
        <v>2.7649999999999997</v>
      </c>
      <c r="Q6797">
        <f t="shared" si="319"/>
        <v>1.2350000000000003</v>
      </c>
      <c r="R6797">
        <f t="shared" si="320"/>
        <v>0.32500000000000001</v>
      </c>
    </row>
    <row r="6798" spans="1:18" x14ac:dyDescent="0.25">
      <c r="A6798" t="s">
        <v>164</v>
      </c>
      <c r="B6798" t="s">
        <v>9</v>
      </c>
      <c r="C6798" s="1">
        <v>44168</v>
      </c>
      <c r="D6798" s="1">
        <v>44533</v>
      </c>
      <c r="E6798" s="24">
        <v>365</v>
      </c>
      <c r="F6798">
        <v>1</v>
      </c>
      <c r="G6798">
        <v>3.4</v>
      </c>
      <c r="H6798">
        <v>1.2</v>
      </c>
      <c r="I6798" t="s">
        <v>21</v>
      </c>
      <c r="J6798">
        <v>292</v>
      </c>
      <c r="K6798">
        <v>52</v>
      </c>
      <c r="L6798">
        <v>160</v>
      </c>
      <c r="M6798" t="s">
        <v>165</v>
      </c>
      <c r="N6798" t="s">
        <v>21</v>
      </c>
      <c r="O6798" t="s">
        <v>166</v>
      </c>
      <c r="P6798">
        <f t="shared" si="318"/>
        <v>2.7649999999999997</v>
      </c>
      <c r="Q6798">
        <f t="shared" si="319"/>
        <v>0.63500000000000023</v>
      </c>
      <c r="R6798">
        <f t="shared" si="320"/>
        <v>0.32500000000000001</v>
      </c>
    </row>
    <row r="6799" spans="1:18" x14ac:dyDescent="0.25">
      <c r="A6799" t="s">
        <v>164</v>
      </c>
      <c r="B6799" t="s">
        <v>9</v>
      </c>
      <c r="C6799" s="1">
        <v>44168</v>
      </c>
      <c r="D6799" s="1">
        <v>44533</v>
      </c>
      <c r="E6799" s="24">
        <v>365</v>
      </c>
      <c r="F6799">
        <v>1</v>
      </c>
      <c r="G6799">
        <v>3.5</v>
      </c>
      <c r="H6799">
        <v>1.3</v>
      </c>
      <c r="I6799" t="s">
        <v>21</v>
      </c>
      <c r="J6799">
        <v>292</v>
      </c>
      <c r="K6799">
        <v>52</v>
      </c>
      <c r="L6799">
        <v>160</v>
      </c>
      <c r="M6799" t="s">
        <v>165</v>
      </c>
      <c r="N6799" t="s">
        <v>21</v>
      </c>
      <c r="O6799" t="s">
        <v>166</v>
      </c>
      <c r="P6799">
        <f t="shared" si="318"/>
        <v>2.7649999999999997</v>
      </c>
      <c r="Q6799">
        <f t="shared" si="319"/>
        <v>0.73500000000000032</v>
      </c>
      <c r="R6799">
        <f t="shared" si="320"/>
        <v>0.32500000000000001</v>
      </c>
    </row>
    <row r="6800" spans="1:18" x14ac:dyDescent="0.25">
      <c r="A6800" t="s">
        <v>164</v>
      </c>
      <c r="B6800" t="s">
        <v>9</v>
      </c>
      <c r="C6800" s="1">
        <v>44168</v>
      </c>
      <c r="D6800" s="1">
        <v>44533</v>
      </c>
      <c r="E6800" s="24">
        <v>365</v>
      </c>
      <c r="F6800">
        <v>1</v>
      </c>
      <c r="G6800">
        <v>3.5</v>
      </c>
      <c r="H6800">
        <v>1.4</v>
      </c>
      <c r="I6800" t="s">
        <v>21</v>
      </c>
      <c r="J6800">
        <v>292</v>
      </c>
      <c r="K6800">
        <v>52</v>
      </c>
      <c r="L6800">
        <v>160</v>
      </c>
      <c r="M6800" t="s">
        <v>165</v>
      </c>
      <c r="N6800" t="s">
        <v>21</v>
      </c>
      <c r="O6800" t="s">
        <v>166</v>
      </c>
      <c r="P6800">
        <f t="shared" si="318"/>
        <v>2.7649999999999997</v>
      </c>
      <c r="Q6800">
        <f t="shared" si="319"/>
        <v>0.73500000000000032</v>
      </c>
      <c r="R6800">
        <f t="shared" si="320"/>
        <v>0.32500000000000001</v>
      </c>
    </row>
    <row r="6801" spans="1:18" x14ac:dyDescent="0.25">
      <c r="A6801" t="s">
        <v>164</v>
      </c>
      <c r="B6801" t="s">
        <v>9</v>
      </c>
      <c r="C6801" s="1">
        <v>44168</v>
      </c>
      <c r="D6801" s="1">
        <v>44533</v>
      </c>
      <c r="E6801" s="24">
        <v>365</v>
      </c>
      <c r="F6801">
        <v>1</v>
      </c>
      <c r="G6801">
        <v>3.5</v>
      </c>
      <c r="H6801">
        <v>1.3</v>
      </c>
      <c r="I6801" t="s">
        <v>21</v>
      </c>
      <c r="J6801">
        <v>292</v>
      </c>
      <c r="K6801">
        <v>52</v>
      </c>
      <c r="L6801">
        <v>160</v>
      </c>
      <c r="M6801" t="s">
        <v>165</v>
      </c>
      <c r="N6801" t="s">
        <v>21</v>
      </c>
      <c r="O6801" t="s">
        <v>166</v>
      </c>
      <c r="P6801">
        <f t="shared" si="318"/>
        <v>2.7649999999999997</v>
      </c>
      <c r="Q6801">
        <f t="shared" si="319"/>
        <v>0.73500000000000032</v>
      </c>
      <c r="R6801">
        <f t="shared" si="320"/>
        <v>0.32500000000000001</v>
      </c>
    </row>
    <row r="6802" spans="1:18" x14ac:dyDescent="0.25">
      <c r="A6802" t="s">
        <v>164</v>
      </c>
      <c r="B6802" t="s">
        <v>9</v>
      </c>
      <c r="C6802" s="1">
        <v>44168</v>
      </c>
      <c r="D6802" s="1">
        <v>44533</v>
      </c>
      <c r="E6802" s="24">
        <v>365</v>
      </c>
      <c r="F6802">
        <v>1</v>
      </c>
      <c r="G6802">
        <v>3.3</v>
      </c>
      <c r="H6802">
        <v>1.2</v>
      </c>
      <c r="I6802" t="s">
        <v>21</v>
      </c>
      <c r="J6802">
        <v>292</v>
      </c>
      <c r="K6802">
        <v>52</v>
      </c>
      <c r="L6802">
        <v>160</v>
      </c>
      <c r="M6802" t="s">
        <v>165</v>
      </c>
      <c r="N6802" t="s">
        <v>21</v>
      </c>
      <c r="O6802" t="s">
        <v>166</v>
      </c>
      <c r="P6802">
        <f t="shared" si="318"/>
        <v>2.7649999999999997</v>
      </c>
      <c r="Q6802">
        <f t="shared" si="319"/>
        <v>0.53500000000000014</v>
      </c>
      <c r="R6802">
        <f t="shared" si="320"/>
        <v>0.32500000000000001</v>
      </c>
    </row>
    <row r="6803" spans="1:18" x14ac:dyDescent="0.25">
      <c r="A6803" t="s">
        <v>164</v>
      </c>
      <c r="B6803" t="s">
        <v>9</v>
      </c>
      <c r="C6803" s="1">
        <v>44168</v>
      </c>
      <c r="D6803" s="1">
        <v>44533</v>
      </c>
      <c r="E6803" s="24">
        <v>365</v>
      </c>
      <c r="F6803">
        <v>1</v>
      </c>
      <c r="G6803">
        <v>3.5</v>
      </c>
      <c r="H6803">
        <v>1.3</v>
      </c>
      <c r="I6803" t="s">
        <v>21</v>
      </c>
      <c r="J6803">
        <v>292</v>
      </c>
      <c r="K6803">
        <v>52</v>
      </c>
      <c r="L6803">
        <v>160</v>
      </c>
      <c r="M6803" t="s">
        <v>165</v>
      </c>
      <c r="N6803" t="s">
        <v>21</v>
      </c>
      <c r="O6803" t="s">
        <v>166</v>
      </c>
      <c r="P6803">
        <f t="shared" si="318"/>
        <v>2.7649999999999997</v>
      </c>
      <c r="Q6803">
        <f t="shared" si="319"/>
        <v>0.73500000000000032</v>
      </c>
      <c r="R6803">
        <f t="shared" si="320"/>
        <v>0.32500000000000001</v>
      </c>
    </row>
    <row r="6804" spans="1:18" x14ac:dyDescent="0.25">
      <c r="A6804" t="s">
        <v>164</v>
      </c>
      <c r="B6804" t="s">
        <v>9</v>
      </c>
      <c r="C6804" s="1">
        <v>44168</v>
      </c>
      <c r="D6804" s="1">
        <v>44533</v>
      </c>
      <c r="E6804" s="24">
        <v>365</v>
      </c>
      <c r="F6804">
        <v>1</v>
      </c>
      <c r="G6804">
        <v>3.1</v>
      </c>
      <c r="H6804">
        <v>1.1000000000000001</v>
      </c>
      <c r="I6804" t="s">
        <v>21</v>
      </c>
      <c r="J6804">
        <v>292</v>
      </c>
      <c r="K6804">
        <v>52</v>
      </c>
      <c r="L6804">
        <v>160</v>
      </c>
      <c r="M6804" t="s">
        <v>165</v>
      </c>
      <c r="N6804" t="s">
        <v>21</v>
      </c>
      <c r="O6804" t="s">
        <v>166</v>
      </c>
      <c r="P6804">
        <f t="shared" si="318"/>
        <v>2.7649999999999997</v>
      </c>
      <c r="Q6804">
        <f t="shared" si="319"/>
        <v>0.33500000000000041</v>
      </c>
      <c r="R6804">
        <f t="shared" si="320"/>
        <v>0.32500000000000001</v>
      </c>
    </row>
    <row r="6805" spans="1:18" x14ac:dyDescent="0.25">
      <c r="A6805" t="s">
        <v>164</v>
      </c>
      <c r="B6805" t="s">
        <v>9</v>
      </c>
      <c r="C6805" s="1">
        <v>44168</v>
      </c>
      <c r="D6805" s="1">
        <v>44533</v>
      </c>
      <c r="E6805" s="24">
        <v>365</v>
      </c>
      <c r="F6805">
        <v>1</v>
      </c>
      <c r="G6805">
        <v>3.5</v>
      </c>
      <c r="H6805">
        <v>1.3</v>
      </c>
      <c r="I6805" t="s">
        <v>21</v>
      </c>
      <c r="J6805">
        <v>292</v>
      </c>
      <c r="K6805">
        <v>52</v>
      </c>
      <c r="L6805">
        <v>160</v>
      </c>
      <c r="M6805" t="s">
        <v>165</v>
      </c>
      <c r="N6805" t="s">
        <v>21</v>
      </c>
      <c r="O6805" t="s">
        <v>166</v>
      </c>
      <c r="P6805">
        <f t="shared" si="318"/>
        <v>2.7649999999999997</v>
      </c>
      <c r="Q6805">
        <f t="shared" si="319"/>
        <v>0.73500000000000032</v>
      </c>
      <c r="R6805">
        <f t="shared" si="320"/>
        <v>0.32500000000000001</v>
      </c>
    </row>
    <row r="6806" spans="1:18" x14ac:dyDescent="0.25">
      <c r="A6806" t="s">
        <v>164</v>
      </c>
      <c r="B6806" t="s">
        <v>9</v>
      </c>
      <c r="C6806" s="1">
        <v>44168</v>
      </c>
      <c r="D6806" s="1">
        <v>44533</v>
      </c>
      <c r="E6806" s="24">
        <v>365</v>
      </c>
      <c r="F6806">
        <v>1</v>
      </c>
      <c r="G6806">
        <v>3.3</v>
      </c>
      <c r="H6806">
        <v>1.2</v>
      </c>
      <c r="I6806" t="s">
        <v>21</v>
      </c>
      <c r="J6806">
        <v>292</v>
      </c>
      <c r="K6806">
        <v>52</v>
      </c>
      <c r="L6806">
        <v>160</v>
      </c>
      <c r="M6806" t="s">
        <v>165</v>
      </c>
      <c r="N6806" t="s">
        <v>21</v>
      </c>
      <c r="O6806" t="s">
        <v>166</v>
      </c>
      <c r="P6806">
        <f t="shared" si="318"/>
        <v>2.7649999999999997</v>
      </c>
      <c r="Q6806">
        <f t="shared" si="319"/>
        <v>0.53500000000000014</v>
      </c>
      <c r="R6806">
        <f t="shared" si="320"/>
        <v>0.32500000000000001</v>
      </c>
    </row>
    <row r="6807" spans="1:18" x14ac:dyDescent="0.25">
      <c r="A6807" t="s">
        <v>164</v>
      </c>
      <c r="B6807" t="s">
        <v>9</v>
      </c>
      <c r="C6807" s="1">
        <v>44168</v>
      </c>
      <c r="D6807" s="1">
        <v>44533</v>
      </c>
      <c r="E6807" s="24">
        <v>365</v>
      </c>
      <c r="F6807">
        <v>1</v>
      </c>
      <c r="G6807">
        <v>3</v>
      </c>
      <c r="H6807">
        <v>1</v>
      </c>
      <c r="I6807" t="s">
        <v>21</v>
      </c>
      <c r="J6807">
        <v>292</v>
      </c>
      <c r="K6807">
        <v>52</v>
      </c>
      <c r="L6807">
        <v>160</v>
      </c>
      <c r="M6807" t="s">
        <v>165</v>
      </c>
      <c r="N6807" t="s">
        <v>21</v>
      </c>
      <c r="O6807" t="s">
        <v>166</v>
      </c>
      <c r="P6807">
        <f t="shared" si="318"/>
        <v>2.7649999999999997</v>
      </c>
      <c r="Q6807">
        <f t="shared" si="319"/>
        <v>0.23500000000000032</v>
      </c>
      <c r="R6807">
        <f t="shared" si="320"/>
        <v>0.32500000000000001</v>
      </c>
    </row>
    <row r="6808" spans="1:18" x14ac:dyDescent="0.25">
      <c r="A6808" t="s">
        <v>164</v>
      </c>
      <c r="B6808" t="s">
        <v>9</v>
      </c>
      <c r="C6808" s="1">
        <v>44168</v>
      </c>
      <c r="D6808" s="1">
        <v>44533</v>
      </c>
      <c r="E6808" s="24">
        <v>365</v>
      </c>
      <c r="F6808">
        <v>1</v>
      </c>
      <c r="G6808">
        <v>3.6</v>
      </c>
      <c r="H6808">
        <v>1.3</v>
      </c>
      <c r="I6808" t="s">
        <v>21</v>
      </c>
      <c r="J6808">
        <v>292</v>
      </c>
      <c r="K6808">
        <v>52</v>
      </c>
      <c r="L6808">
        <v>160</v>
      </c>
      <c r="M6808" t="s">
        <v>165</v>
      </c>
      <c r="N6808" t="s">
        <v>21</v>
      </c>
      <c r="O6808" t="s">
        <v>166</v>
      </c>
      <c r="P6808">
        <f t="shared" si="318"/>
        <v>2.7649999999999997</v>
      </c>
      <c r="Q6808">
        <f t="shared" si="319"/>
        <v>0.83500000000000041</v>
      </c>
      <c r="R6808">
        <f t="shared" si="320"/>
        <v>0.32500000000000001</v>
      </c>
    </row>
    <row r="6809" spans="1:18" x14ac:dyDescent="0.25">
      <c r="A6809" t="s">
        <v>164</v>
      </c>
      <c r="B6809" t="s">
        <v>9</v>
      </c>
      <c r="C6809" s="1">
        <v>44168</v>
      </c>
      <c r="D6809" s="1">
        <v>44533</v>
      </c>
      <c r="E6809" s="24">
        <v>365</v>
      </c>
      <c r="F6809">
        <v>1</v>
      </c>
      <c r="G6809">
        <v>3.1</v>
      </c>
      <c r="H6809">
        <v>1.1000000000000001</v>
      </c>
      <c r="I6809" t="s">
        <v>21</v>
      </c>
      <c r="J6809">
        <v>292</v>
      </c>
      <c r="K6809">
        <v>52</v>
      </c>
      <c r="L6809">
        <v>160</v>
      </c>
      <c r="M6809" t="s">
        <v>165</v>
      </c>
      <c r="N6809" t="s">
        <v>21</v>
      </c>
      <c r="O6809" t="s">
        <v>166</v>
      </c>
      <c r="P6809">
        <f t="shared" si="318"/>
        <v>2.7649999999999997</v>
      </c>
      <c r="Q6809">
        <f t="shared" si="319"/>
        <v>0.33500000000000041</v>
      </c>
      <c r="R6809">
        <f t="shared" si="320"/>
        <v>0.32500000000000001</v>
      </c>
    </row>
    <row r="6810" spans="1:18" x14ac:dyDescent="0.25">
      <c r="A6810" t="s">
        <v>164</v>
      </c>
      <c r="B6810" t="s">
        <v>9</v>
      </c>
      <c r="C6810" s="1">
        <v>44168</v>
      </c>
      <c r="D6810" s="1">
        <v>44533</v>
      </c>
      <c r="E6810" s="24">
        <v>365</v>
      </c>
      <c r="F6810">
        <v>1</v>
      </c>
      <c r="G6810">
        <v>3</v>
      </c>
      <c r="H6810">
        <v>1.1000000000000001</v>
      </c>
      <c r="I6810" t="s">
        <v>21</v>
      </c>
      <c r="J6810">
        <v>292</v>
      </c>
      <c r="K6810">
        <v>52</v>
      </c>
      <c r="L6810">
        <v>160</v>
      </c>
      <c r="M6810" t="s">
        <v>165</v>
      </c>
      <c r="N6810" t="s">
        <v>21</v>
      </c>
      <c r="O6810" t="s">
        <v>166</v>
      </c>
      <c r="P6810">
        <f t="shared" si="318"/>
        <v>2.7649999999999997</v>
      </c>
      <c r="Q6810">
        <f t="shared" si="319"/>
        <v>0.23500000000000032</v>
      </c>
      <c r="R6810">
        <f t="shared" si="320"/>
        <v>0.32500000000000001</v>
      </c>
    </row>
    <row r="6811" spans="1:18" x14ac:dyDescent="0.25">
      <c r="A6811" t="s">
        <v>164</v>
      </c>
      <c r="B6811" t="s">
        <v>9</v>
      </c>
      <c r="C6811" s="1">
        <v>44168</v>
      </c>
      <c r="D6811" s="1">
        <v>44533</v>
      </c>
      <c r="E6811" s="24">
        <v>365</v>
      </c>
      <c r="F6811">
        <v>1</v>
      </c>
      <c r="G6811">
        <v>3.4</v>
      </c>
      <c r="H6811">
        <v>1.2</v>
      </c>
      <c r="I6811" t="s">
        <v>21</v>
      </c>
      <c r="J6811">
        <v>292</v>
      </c>
      <c r="K6811">
        <v>52</v>
      </c>
      <c r="L6811">
        <v>160</v>
      </c>
      <c r="M6811" t="s">
        <v>165</v>
      </c>
      <c r="N6811" t="s">
        <v>21</v>
      </c>
      <c r="O6811" t="s">
        <v>166</v>
      </c>
      <c r="P6811">
        <f t="shared" si="318"/>
        <v>2.7649999999999997</v>
      </c>
      <c r="Q6811">
        <f t="shared" si="319"/>
        <v>0.63500000000000023</v>
      </c>
      <c r="R6811">
        <f t="shared" si="320"/>
        <v>0.32500000000000001</v>
      </c>
    </row>
    <row r="6812" spans="1:18" x14ac:dyDescent="0.25">
      <c r="A6812" t="s">
        <v>164</v>
      </c>
      <c r="B6812" t="s">
        <v>9</v>
      </c>
      <c r="C6812" s="1">
        <v>44168</v>
      </c>
      <c r="D6812" s="1">
        <v>44533</v>
      </c>
      <c r="E6812" s="24">
        <v>365</v>
      </c>
      <c r="F6812">
        <v>1</v>
      </c>
      <c r="G6812">
        <v>3.7</v>
      </c>
      <c r="H6812">
        <v>1.3</v>
      </c>
      <c r="I6812" t="s">
        <v>21</v>
      </c>
      <c r="J6812">
        <v>292</v>
      </c>
      <c r="K6812">
        <v>52</v>
      </c>
      <c r="L6812">
        <v>160</v>
      </c>
      <c r="M6812" t="s">
        <v>165</v>
      </c>
      <c r="N6812" t="s">
        <v>21</v>
      </c>
      <c r="O6812" t="s">
        <v>166</v>
      </c>
      <c r="P6812">
        <f t="shared" si="318"/>
        <v>2.7649999999999997</v>
      </c>
      <c r="Q6812">
        <f t="shared" si="319"/>
        <v>0.9350000000000005</v>
      </c>
      <c r="R6812">
        <f t="shared" si="320"/>
        <v>0.32500000000000001</v>
      </c>
    </row>
    <row r="6813" spans="1:18" x14ac:dyDescent="0.25">
      <c r="A6813" t="s">
        <v>164</v>
      </c>
      <c r="B6813" t="s">
        <v>9</v>
      </c>
      <c r="C6813" s="1">
        <v>44168</v>
      </c>
      <c r="D6813" s="1">
        <v>44533</v>
      </c>
      <c r="E6813" s="24">
        <v>365</v>
      </c>
      <c r="F6813">
        <v>1</v>
      </c>
      <c r="G6813">
        <v>3.2</v>
      </c>
      <c r="H6813">
        <v>1.2</v>
      </c>
      <c r="I6813" t="s">
        <v>21</v>
      </c>
      <c r="J6813">
        <v>292</v>
      </c>
      <c r="K6813">
        <v>52</v>
      </c>
      <c r="L6813">
        <v>160</v>
      </c>
      <c r="M6813" t="s">
        <v>165</v>
      </c>
      <c r="N6813" t="s">
        <v>21</v>
      </c>
      <c r="O6813" t="s">
        <v>166</v>
      </c>
      <c r="P6813">
        <f t="shared" si="318"/>
        <v>2.7649999999999997</v>
      </c>
      <c r="Q6813">
        <f t="shared" si="319"/>
        <v>0.4350000000000005</v>
      </c>
      <c r="R6813">
        <f t="shared" si="320"/>
        <v>0.32500000000000001</v>
      </c>
    </row>
    <row r="6814" spans="1:18" x14ac:dyDescent="0.25">
      <c r="A6814" t="s">
        <v>164</v>
      </c>
      <c r="B6814" t="s">
        <v>9</v>
      </c>
      <c r="C6814" s="1">
        <v>44168</v>
      </c>
      <c r="D6814" s="1">
        <v>44533</v>
      </c>
      <c r="E6814" s="24">
        <v>365</v>
      </c>
      <c r="F6814">
        <v>1</v>
      </c>
      <c r="G6814">
        <v>3.7</v>
      </c>
      <c r="H6814">
        <v>1.3</v>
      </c>
      <c r="I6814" t="s">
        <v>21</v>
      </c>
      <c r="J6814">
        <v>292</v>
      </c>
      <c r="K6814">
        <v>52</v>
      </c>
      <c r="L6814">
        <v>160</v>
      </c>
      <c r="M6814" t="s">
        <v>165</v>
      </c>
      <c r="N6814" t="s">
        <v>21</v>
      </c>
      <c r="O6814" t="s">
        <v>166</v>
      </c>
      <c r="P6814">
        <f t="shared" si="318"/>
        <v>2.7649999999999997</v>
      </c>
      <c r="Q6814">
        <f t="shared" si="319"/>
        <v>0.9350000000000005</v>
      </c>
      <c r="R6814">
        <f t="shared" si="320"/>
        <v>0.32500000000000001</v>
      </c>
    </row>
    <row r="6815" spans="1:18" x14ac:dyDescent="0.25">
      <c r="A6815" t="s">
        <v>164</v>
      </c>
      <c r="B6815" t="s">
        <v>9</v>
      </c>
      <c r="C6815" s="1">
        <v>44168</v>
      </c>
      <c r="D6815" s="1">
        <v>44533</v>
      </c>
      <c r="E6815" s="24">
        <v>365</v>
      </c>
      <c r="F6815">
        <v>1</v>
      </c>
      <c r="G6815">
        <v>3.4</v>
      </c>
      <c r="H6815">
        <v>1.2</v>
      </c>
      <c r="I6815" t="s">
        <v>21</v>
      </c>
      <c r="J6815">
        <v>292</v>
      </c>
      <c r="K6815">
        <v>52</v>
      </c>
      <c r="L6815">
        <v>160</v>
      </c>
      <c r="M6815" t="s">
        <v>165</v>
      </c>
      <c r="N6815" t="s">
        <v>21</v>
      </c>
      <c r="O6815" t="s">
        <v>166</v>
      </c>
      <c r="P6815">
        <f t="shared" si="318"/>
        <v>2.7649999999999997</v>
      </c>
      <c r="Q6815">
        <f t="shared" si="319"/>
        <v>0.63500000000000023</v>
      </c>
      <c r="R6815">
        <f t="shared" si="320"/>
        <v>0.32500000000000001</v>
      </c>
    </row>
    <row r="6816" spans="1:18" x14ac:dyDescent="0.25">
      <c r="A6816" t="s">
        <v>164</v>
      </c>
      <c r="B6816" t="s">
        <v>9</v>
      </c>
      <c r="C6816" s="1">
        <v>44168</v>
      </c>
      <c r="D6816" s="1">
        <v>44533</v>
      </c>
      <c r="E6816" s="24">
        <v>365</v>
      </c>
      <c r="F6816">
        <v>1</v>
      </c>
      <c r="G6816">
        <v>2.9</v>
      </c>
      <c r="H6816">
        <v>1</v>
      </c>
      <c r="I6816" t="s">
        <v>21</v>
      </c>
      <c r="J6816">
        <v>292</v>
      </c>
      <c r="K6816">
        <v>52</v>
      </c>
      <c r="L6816">
        <v>160</v>
      </c>
      <c r="M6816" t="s">
        <v>165</v>
      </c>
      <c r="N6816" t="s">
        <v>21</v>
      </c>
      <c r="O6816" t="s">
        <v>166</v>
      </c>
      <c r="P6816">
        <f t="shared" si="318"/>
        <v>2.7649999999999997</v>
      </c>
      <c r="Q6816">
        <f t="shared" si="319"/>
        <v>0.13500000000000023</v>
      </c>
      <c r="R6816">
        <f t="shared" si="320"/>
        <v>0.32500000000000001</v>
      </c>
    </row>
    <row r="6817" spans="1:18" x14ac:dyDescent="0.25">
      <c r="A6817" t="s">
        <v>164</v>
      </c>
      <c r="B6817" t="s">
        <v>9</v>
      </c>
      <c r="C6817" s="1">
        <v>44168</v>
      </c>
      <c r="D6817" s="1">
        <v>44533</v>
      </c>
      <c r="E6817" s="24">
        <v>365</v>
      </c>
      <c r="F6817">
        <v>1</v>
      </c>
      <c r="G6817">
        <v>3.8</v>
      </c>
      <c r="H6817">
        <v>1.3</v>
      </c>
      <c r="I6817" t="s">
        <v>21</v>
      </c>
      <c r="J6817">
        <v>292</v>
      </c>
      <c r="K6817">
        <v>52</v>
      </c>
      <c r="L6817">
        <v>160</v>
      </c>
      <c r="M6817" t="s">
        <v>165</v>
      </c>
      <c r="N6817" t="s">
        <v>21</v>
      </c>
      <c r="O6817" t="s">
        <v>166</v>
      </c>
      <c r="P6817">
        <f t="shared" si="318"/>
        <v>2.7649999999999997</v>
      </c>
      <c r="Q6817">
        <f t="shared" si="319"/>
        <v>1.0350000000000001</v>
      </c>
      <c r="R6817">
        <f t="shared" si="320"/>
        <v>0.32500000000000001</v>
      </c>
    </row>
    <row r="6818" spans="1:18" x14ac:dyDescent="0.25">
      <c r="A6818" t="s">
        <v>164</v>
      </c>
      <c r="B6818" t="s">
        <v>9</v>
      </c>
      <c r="C6818" s="1">
        <v>44168</v>
      </c>
      <c r="D6818" s="1">
        <v>44533</v>
      </c>
      <c r="E6818" s="24">
        <v>365</v>
      </c>
      <c r="F6818">
        <v>1</v>
      </c>
      <c r="G6818">
        <v>3.5</v>
      </c>
      <c r="H6818">
        <v>1.3</v>
      </c>
      <c r="I6818" t="s">
        <v>21</v>
      </c>
      <c r="J6818">
        <v>292</v>
      </c>
      <c r="K6818">
        <v>52</v>
      </c>
      <c r="L6818">
        <v>160</v>
      </c>
      <c r="M6818" t="s">
        <v>165</v>
      </c>
      <c r="N6818" t="s">
        <v>21</v>
      </c>
      <c r="O6818" t="s">
        <v>166</v>
      </c>
      <c r="P6818">
        <f t="shared" si="318"/>
        <v>2.7649999999999997</v>
      </c>
      <c r="Q6818">
        <f t="shared" si="319"/>
        <v>0.73500000000000032</v>
      </c>
      <c r="R6818">
        <f t="shared" si="320"/>
        <v>0.32500000000000001</v>
      </c>
    </row>
    <row r="6819" spans="1:18" x14ac:dyDescent="0.25">
      <c r="A6819" t="s">
        <v>164</v>
      </c>
      <c r="B6819" t="s">
        <v>9</v>
      </c>
      <c r="C6819" s="1">
        <v>44168</v>
      </c>
      <c r="D6819" s="1">
        <v>44533</v>
      </c>
      <c r="E6819" s="24">
        <v>365</v>
      </c>
      <c r="F6819">
        <v>1</v>
      </c>
      <c r="G6819">
        <v>3.7</v>
      </c>
      <c r="H6819">
        <v>1.3</v>
      </c>
      <c r="I6819" t="s">
        <v>21</v>
      </c>
      <c r="J6819">
        <v>292</v>
      </c>
      <c r="K6819">
        <v>52</v>
      </c>
      <c r="L6819">
        <v>160</v>
      </c>
      <c r="M6819" t="s">
        <v>165</v>
      </c>
      <c r="N6819" t="s">
        <v>21</v>
      </c>
      <c r="O6819" t="s">
        <v>166</v>
      </c>
      <c r="P6819">
        <f t="shared" si="318"/>
        <v>2.7649999999999997</v>
      </c>
      <c r="Q6819">
        <f t="shared" si="319"/>
        <v>0.9350000000000005</v>
      </c>
      <c r="R6819">
        <f t="shared" si="320"/>
        <v>0.32500000000000001</v>
      </c>
    </row>
    <row r="6820" spans="1:18" x14ac:dyDescent="0.25">
      <c r="A6820" t="s">
        <v>164</v>
      </c>
      <c r="B6820" t="s">
        <v>9</v>
      </c>
      <c r="C6820" s="1">
        <v>44168</v>
      </c>
      <c r="D6820" s="1">
        <v>44533</v>
      </c>
      <c r="E6820" s="24">
        <v>365</v>
      </c>
      <c r="F6820">
        <v>1</v>
      </c>
      <c r="G6820">
        <v>3.2</v>
      </c>
      <c r="H6820">
        <v>1.1000000000000001</v>
      </c>
      <c r="I6820" t="s">
        <v>21</v>
      </c>
      <c r="J6820">
        <v>292</v>
      </c>
      <c r="K6820">
        <v>52</v>
      </c>
      <c r="L6820">
        <v>160</v>
      </c>
      <c r="M6820" t="s">
        <v>165</v>
      </c>
      <c r="N6820" t="s">
        <v>21</v>
      </c>
      <c r="O6820" t="s">
        <v>166</v>
      </c>
      <c r="P6820">
        <f t="shared" si="318"/>
        <v>2.7649999999999997</v>
      </c>
      <c r="Q6820">
        <f t="shared" si="319"/>
        <v>0.4350000000000005</v>
      </c>
      <c r="R6820">
        <f t="shared" si="320"/>
        <v>0.32500000000000001</v>
      </c>
    </row>
    <row r="6821" spans="1:18" x14ac:dyDescent="0.25">
      <c r="A6821" t="s">
        <v>164</v>
      </c>
      <c r="B6821" t="s">
        <v>9</v>
      </c>
      <c r="C6821" s="1">
        <v>44168</v>
      </c>
      <c r="D6821" s="1">
        <v>44533</v>
      </c>
      <c r="E6821" s="24">
        <v>365</v>
      </c>
      <c r="F6821">
        <v>1</v>
      </c>
      <c r="G6821">
        <v>3.7</v>
      </c>
      <c r="H6821">
        <v>1.3</v>
      </c>
      <c r="I6821" t="s">
        <v>21</v>
      </c>
      <c r="J6821">
        <v>292</v>
      </c>
      <c r="K6821">
        <v>52</v>
      </c>
      <c r="L6821">
        <v>160</v>
      </c>
      <c r="M6821" t="s">
        <v>165</v>
      </c>
      <c r="N6821" t="s">
        <v>21</v>
      </c>
      <c r="O6821" t="s">
        <v>166</v>
      </c>
      <c r="P6821">
        <f t="shared" si="318"/>
        <v>2.7649999999999997</v>
      </c>
      <c r="Q6821">
        <f t="shared" si="319"/>
        <v>0.9350000000000005</v>
      </c>
      <c r="R6821">
        <f t="shared" si="320"/>
        <v>0.32500000000000001</v>
      </c>
    </row>
    <row r="6822" spans="1:18" x14ac:dyDescent="0.25">
      <c r="A6822" t="s">
        <v>164</v>
      </c>
      <c r="B6822" t="s">
        <v>9</v>
      </c>
      <c r="C6822" s="1">
        <v>44168</v>
      </c>
      <c r="D6822" s="1">
        <v>44533</v>
      </c>
      <c r="E6822" s="24">
        <v>365</v>
      </c>
      <c r="F6822">
        <v>1</v>
      </c>
      <c r="G6822">
        <v>2.8</v>
      </c>
      <c r="H6822">
        <v>1</v>
      </c>
      <c r="I6822" t="s">
        <v>21</v>
      </c>
      <c r="J6822">
        <v>292</v>
      </c>
      <c r="K6822">
        <v>52</v>
      </c>
      <c r="L6822">
        <v>160</v>
      </c>
      <c r="M6822" t="s">
        <v>165</v>
      </c>
      <c r="N6822" t="s">
        <v>21</v>
      </c>
      <c r="O6822" t="s">
        <v>166</v>
      </c>
      <c r="P6822">
        <f t="shared" si="318"/>
        <v>2.7649999999999997</v>
      </c>
      <c r="Q6822">
        <f t="shared" si="319"/>
        <v>3.5000000000000142E-2</v>
      </c>
      <c r="R6822">
        <f t="shared" si="320"/>
        <v>0.32500000000000001</v>
      </c>
    </row>
    <row r="6823" spans="1:18" x14ac:dyDescent="0.25">
      <c r="A6823" t="s">
        <v>164</v>
      </c>
      <c r="B6823" t="s">
        <v>9</v>
      </c>
      <c r="C6823" s="1">
        <v>44168</v>
      </c>
      <c r="D6823" s="1">
        <v>44533</v>
      </c>
      <c r="E6823" s="24">
        <v>365</v>
      </c>
      <c r="F6823">
        <v>1</v>
      </c>
      <c r="G6823">
        <v>3.3</v>
      </c>
      <c r="H6823">
        <v>1.2</v>
      </c>
      <c r="I6823" t="s">
        <v>21</v>
      </c>
      <c r="J6823">
        <v>292</v>
      </c>
      <c r="K6823">
        <v>52</v>
      </c>
      <c r="L6823">
        <v>160</v>
      </c>
      <c r="M6823" t="s">
        <v>165</v>
      </c>
      <c r="N6823" t="s">
        <v>21</v>
      </c>
      <c r="O6823" t="s">
        <v>166</v>
      </c>
      <c r="P6823">
        <f t="shared" si="318"/>
        <v>2.7649999999999997</v>
      </c>
      <c r="Q6823">
        <f t="shared" si="319"/>
        <v>0.53500000000000014</v>
      </c>
      <c r="R6823">
        <f t="shared" si="320"/>
        <v>0.32500000000000001</v>
      </c>
    </row>
    <row r="6824" spans="1:18" x14ac:dyDescent="0.25">
      <c r="A6824" t="s">
        <v>164</v>
      </c>
      <c r="B6824" t="s">
        <v>9</v>
      </c>
      <c r="C6824" s="1">
        <v>44168</v>
      </c>
      <c r="D6824" s="1">
        <v>44533</v>
      </c>
      <c r="E6824" s="24">
        <v>365</v>
      </c>
      <c r="F6824">
        <v>1</v>
      </c>
      <c r="G6824">
        <v>2.9</v>
      </c>
      <c r="H6824">
        <v>1</v>
      </c>
      <c r="I6824" t="s">
        <v>21</v>
      </c>
      <c r="J6824">
        <v>292</v>
      </c>
      <c r="K6824">
        <v>52</v>
      </c>
      <c r="L6824">
        <v>160</v>
      </c>
      <c r="M6824" t="s">
        <v>165</v>
      </c>
      <c r="N6824" t="s">
        <v>21</v>
      </c>
      <c r="O6824" t="s">
        <v>166</v>
      </c>
      <c r="P6824">
        <f t="shared" si="318"/>
        <v>2.7649999999999997</v>
      </c>
      <c r="Q6824">
        <f t="shared" si="319"/>
        <v>0.13500000000000023</v>
      </c>
      <c r="R6824">
        <f t="shared" si="320"/>
        <v>0.32500000000000001</v>
      </c>
    </row>
    <row r="6825" spans="1:18" x14ac:dyDescent="0.25">
      <c r="A6825" t="s">
        <v>164</v>
      </c>
      <c r="B6825" t="s">
        <v>9</v>
      </c>
      <c r="C6825" s="1">
        <v>44168</v>
      </c>
      <c r="D6825" s="1">
        <v>44533</v>
      </c>
      <c r="E6825" s="24">
        <v>365</v>
      </c>
      <c r="F6825">
        <v>1</v>
      </c>
      <c r="G6825">
        <v>3</v>
      </c>
      <c r="H6825">
        <v>1</v>
      </c>
      <c r="I6825" t="s">
        <v>21</v>
      </c>
      <c r="J6825">
        <v>292</v>
      </c>
      <c r="K6825">
        <v>52</v>
      </c>
      <c r="L6825">
        <v>160</v>
      </c>
      <c r="M6825" t="s">
        <v>165</v>
      </c>
      <c r="N6825" t="s">
        <v>21</v>
      </c>
      <c r="O6825" t="s">
        <v>166</v>
      </c>
      <c r="P6825">
        <f t="shared" si="318"/>
        <v>2.7649999999999997</v>
      </c>
      <c r="Q6825">
        <f t="shared" si="319"/>
        <v>0.23500000000000032</v>
      </c>
      <c r="R6825">
        <f t="shared" si="320"/>
        <v>0.32500000000000001</v>
      </c>
    </row>
    <row r="6826" spans="1:18" x14ac:dyDescent="0.25">
      <c r="A6826" t="s">
        <v>164</v>
      </c>
      <c r="B6826" t="s">
        <v>9</v>
      </c>
      <c r="C6826" s="1">
        <v>44168</v>
      </c>
      <c r="D6826" s="1">
        <v>44533</v>
      </c>
      <c r="E6826" s="24">
        <v>365</v>
      </c>
      <c r="F6826">
        <v>1</v>
      </c>
      <c r="G6826">
        <v>2.6</v>
      </c>
      <c r="H6826">
        <v>0.9</v>
      </c>
      <c r="I6826" t="s">
        <v>21</v>
      </c>
      <c r="J6826">
        <v>292</v>
      </c>
      <c r="K6826">
        <v>52</v>
      </c>
      <c r="L6826">
        <v>160</v>
      </c>
      <c r="M6826" t="s">
        <v>165</v>
      </c>
      <c r="N6826" t="s">
        <v>21</v>
      </c>
      <c r="O6826" t="s">
        <v>166</v>
      </c>
      <c r="P6826">
        <f t="shared" si="318"/>
        <v>2.7649999999999997</v>
      </c>
      <c r="Q6826">
        <f t="shared" si="319"/>
        <v>-0.16499999999999959</v>
      </c>
      <c r="R6826">
        <f t="shared" si="320"/>
        <v>0.32500000000000001</v>
      </c>
    </row>
    <row r="6827" spans="1:18" x14ac:dyDescent="0.25">
      <c r="A6827" t="s">
        <v>164</v>
      </c>
      <c r="B6827" t="s">
        <v>9</v>
      </c>
      <c r="C6827" s="1">
        <v>44168</v>
      </c>
      <c r="D6827" s="1">
        <v>44533</v>
      </c>
      <c r="E6827" s="24">
        <v>365</v>
      </c>
      <c r="F6827">
        <v>1</v>
      </c>
      <c r="G6827">
        <v>2.7</v>
      </c>
      <c r="H6827">
        <v>1</v>
      </c>
      <c r="I6827" t="s">
        <v>21</v>
      </c>
      <c r="J6827">
        <v>292</v>
      </c>
      <c r="K6827">
        <v>52</v>
      </c>
      <c r="L6827">
        <v>160</v>
      </c>
      <c r="M6827" t="s">
        <v>165</v>
      </c>
      <c r="N6827" t="s">
        <v>21</v>
      </c>
      <c r="O6827" t="s">
        <v>166</v>
      </c>
      <c r="P6827">
        <f t="shared" si="318"/>
        <v>2.7649999999999997</v>
      </c>
      <c r="Q6827">
        <f t="shared" si="319"/>
        <v>-6.4999999999999503E-2</v>
      </c>
      <c r="R6827">
        <f t="shared" si="320"/>
        <v>0.32500000000000001</v>
      </c>
    </row>
    <row r="6828" spans="1:18" x14ac:dyDescent="0.25">
      <c r="A6828" t="s">
        <v>167</v>
      </c>
      <c r="B6828" t="s">
        <v>9</v>
      </c>
      <c r="C6828" s="1">
        <v>44179</v>
      </c>
      <c r="D6828" s="1">
        <v>44544</v>
      </c>
      <c r="E6828" s="24">
        <v>365</v>
      </c>
      <c r="F6828">
        <v>1</v>
      </c>
      <c r="G6828">
        <v>4.0999999999999996</v>
      </c>
      <c r="H6828">
        <v>1.4</v>
      </c>
      <c r="I6828" t="s">
        <v>21</v>
      </c>
      <c r="J6828">
        <v>517</v>
      </c>
      <c r="K6828">
        <v>48</v>
      </c>
      <c r="L6828">
        <v>160</v>
      </c>
      <c r="M6828" t="s">
        <v>168</v>
      </c>
      <c r="N6828" t="s">
        <v>25</v>
      </c>
      <c r="O6828" t="s">
        <v>166</v>
      </c>
      <c r="P6828">
        <f t="shared" si="318"/>
        <v>2.7649999999999997</v>
      </c>
      <c r="Q6828">
        <f t="shared" si="319"/>
        <v>1.335</v>
      </c>
      <c r="R6828">
        <f t="shared" si="320"/>
        <v>0.3</v>
      </c>
    </row>
    <row r="6829" spans="1:18" x14ac:dyDescent="0.25">
      <c r="A6829" t="s">
        <v>167</v>
      </c>
      <c r="B6829" t="s">
        <v>9</v>
      </c>
      <c r="C6829" s="1">
        <v>44179</v>
      </c>
      <c r="D6829" s="1">
        <v>44544</v>
      </c>
      <c r="E6829" s="24">
        <v>365</v>
      </c>
      <c r="F6829">
        <v>1</v>
      </c>
      <c r="G6829">
        <v>2.7</v>
      </c>
      <c r="H6829">
        <v>0.9</v>
      </c>
      <c r="I6829" t="s">
        <v>21</v>
      </c>
      <c r="J6829">
        <v>517</v>
      </c>
      <c r="K6829">
        <v>48</v>
      </c>
      <c r="L6829">
        <v>160</v>
      </c>
      <c r="M6829" t="s">
        <v>168</v>
      </c>
      <c r="N6829" t="s">
        <v>25</v>
      </c>
      <c r="O6829" t="s">
        <v>166</v>
      </c>
      <c r="P6829">
        <f t="shared" si="318"/>
        <v>2.7649999999999997</v>
      </c>
      <c r="Q6829">
        <f t="shared" si="319"/>
        <v>-6.4999999999999503E-2</v>
      </c>
      <c r="R6829">
        <f t="shared" si="320"/>
        <v>0.3</v>
      </c>
    </row>
    <row r="6830" spans="1:18" x14ac:dyDescent="0.25">
      <c r="A6830" t="s">
        <v>167</v>
      </c>
      <c r="B6830" t="s">
        <v>9</v>
      </c>
      <c r="C6830" s="1">
        <v>44179</v>
      </c>
      <c r="D6830" s="1">
        <v>44544</v>
      </c>
      <c r="E6830" s="24">
        <v>365</v>
      </c>
      <c r="F6830">
        <v>1</v>
      </c>
      <c r="G6830">
        <v>5</v>
      </c>
      <c r="H6830">
        <v>1.8</v>
      </c>
      <c r="I6830" t="s">
        <v>21</v>
      </c>
      <c r="J6830">
        <v>517</v>
      </c>
      <c r="K6830">
        <v>48</v>
      </c>
      <c r="L6830">
        <v>160</v>
      </c>
      <c r="M6830" t="s">
        <v>168</v>
      </c>
      <c r="N6830" t="s">
        <v>25</v>
      </c>
      <c r="O6830" t="s">
        <v>166</v>
      </c>
      <c r="P6830">
        <f t="shared" si="318"/>
        <v>2.7649999999999997</v>
      </c>
      <c r="Q6830">
        <f t="shared" si="319"/>
        <v>2.2350000000000003</v>
      </c>
      <c r="R6830">
        <f t="shared" si="320"/>
        <v>0.3</v>
      </c>
    </row>
    <row r="6831" spans="1:18" x14ac:dyDescent="0.25">
      <c r="A6831" t="s">
        <v>167</v>
      </c>
      <c r="B6831" t="s">
        <v>9</v>
      </c>
      <c r="C6831" s="1">
        <v>44179</v>
      </c>
      <c r="D6831" s="1">
        <v>44544</v>
      </c>
      <c r="E6831" s="24">
        <v>365</v>
      </c>
      <c r="F6831">
        <v>1</v>
      </c>
      <c r="G6831">
        <v>3.2</v>
      </c>
      <c r="H6831">
        <v>1.2</v>
      </c>
      <c r="I6831" t="s">
        <v>21</v>
      </c>
      <c r="J6831">
        <v>517</v>
      </c>
      <c r="K6831">
        <v>48</v>
      </c>
      <c r="L6831">
        <v>160</v>
      </c>
      <c r="M6831" t="s">
        <v>168</v>
      </c>
      <c r="N6831" t="s">
        <v>25</v>
      </c>
      <c r="O6831" t="s">
        <v>166</v>
      </c>
      <c r="P6831">
        <f t="shared" si="318"/>
        <v>2.7649999999999997</v>
      </c>
      <c r="Q6831">
        <f t="shared" si="319"/>
        <v>0.4350000000000005</v>
      </c>
      <c r="R6831">
        <f t="shared" si="320"/>
        <v>0.3</v>
      </c>
    </row>
    <row r="6832" spans="1:18" x14ac:dyDescent="0.25">
      <c r="A6832" t="s">
        <v>167</v>
      </c>
      <c r="B6832" t="s">
        <v>9</v>
      </c>
      <c r="C6832" s="1">
        <v>44179</v>
      </c>
      <c r="D6832" s="1">
        <v>44544</v>
      </c>
      <c r="E6832" s="24">
        <v>365</v>
      </c>
      <c r="F6832">
        <v>1</v>
      </c>
      <c r="G6832">
        <v>4.8</v>
      </c>
      <c r="H6832">
        <v>1.7</v>
      </c>
      <c r="I6832" t="s">
        <v>21</v>
      </c>
      <c r="J6832">
        <v>517</v>
      </c>
      <c r="K6832">
        <v>48</v>
      </c>
      <c r="L6832">
        <v>160</v>
      </c>
      <c r="M6832" t="s">
        <v>168</v>
      </c>
      <c r="N6832" t="s">
        <v>25</v>
      </c>
      <c r="O6832" t="s">
        <v>166</v>
      </c>
      <c r="P6832">
        <f t="shared" si="318"/>
        <v>2.7649999999999997</v>
      </c>
      <c r="Q6832">
        <f t="shared" si="319"/>
        <v>2.0350000000000001</v>
      </c>
      <c r="R6832">
        <f t="shared" si="320"/>
        <v>0.3</v>
      </c>
    </row>
    <row r="6833" spans="1:18" x14ac:dyDescent="0.25">
      <c r="A6833" t="s">
        <v>167</v>
      </c>
      <c r="B6833" t="s">
        <v>9</v>
      </c>
      <c r="C6833" s="1">
        <v>44179</v>
      </c>
      <c r="D6833" s="1">
        <v>44544</v>
      </c>
      <c r="E6833" s="24">
        <v>365</v>
      </c>
      <c r="F6833">
        <v>1</v>
      </c>
      <c r="G6833">
        <v>4.0999999999999996</v>
      </c>
      <c r="H6833">
        <v>1.4</v>
      </c>
      <c r="I6833" t="s">
        <v>21</v>
      </c>
      <c r="J6833">
        <v>517</v>
      </c>
      <c r="K6833">
        <v>48</v>
      </c>
      <c r="L6833">
        <v>160</v>
      </c>
      <c r="M6833" t="s">
        <v>168</v>
      </c>
      <c r="N6833" t="s">
        <v>25</v>
      </c>
      <c r="O6833" t="s">
        <v>166</v>
      </c>
      <c r="P6833">
        <f t="shared" si="318"/>
        <v>2.7649999999999997</v>
      </c>
      <c r="Q6833">
        <f t="shared" si="319"/>
        <v>1.335</v>
      </c>
      <c r="R6833">
        <f t="shared" si="320"/>
        <v>0.3</v>
      </c>
    </row>
    <row r="6834" spans="1:18" x14ac:dyDescent="0.25">
      <c r="A6834" t="s">
        <v>167</v>
      </c>
      <c r="B6834" t="s">
        <v>9</v>
      </c>
      <c r="C6834" s="1">
        <v>44179</v>
      </c>
      <c r="D6834" s="1">
        <v>44544</v>
      </c>
      <c r="E6834" s="24">
        <v>365</v>
      </c>
      <c r="F6834">
        <v>1</v>
      </c>
      <c r="G6834">
        <v>4.5999999999999996</v>
      </c>
      <c r="H6834">
        <v>1.7</v>
      </c>
      <c r="I6834" t="s">
        <v>21</v>
      </c>
      <c r="J6834">
        <v>517</v>
      </c>
      <c r="K6834">
        <v>48</v>
      </c>
      <c r="L6834">
        <v>160</v>
      </c>
      <c r="M6834" t="s">
        <v>168</v>
      </c>
      <c r="N6834" t="s">
        <v>25</v>
      </c>
      <c r="O6834" t="s">
        <v>166</v>
      </c>
      <c r="P6834">
        <f t="shared" si="318"/>
        <v>2.7649999999999997</v>
      </c>
      <c r="Q6834">
        <f t="shared" si="319"/>
        <v>1.835</v>
      </c>
      <c r="R6834">
        <f t="shared" si="320"/>
        <v>0.3</v>
      </c>
    </row>
    <row r="6835" spans="1:18" x14ac:dyDescent="0.25">
      <c r="A6835" t="s">
        <v>167</v>
      </c>
      <c r="B6835" t="s">
        <v>9</v>
      </c>
      <c r="C6835" s="1">
        <v>44179</v>
      </c>
      <c r="D6835" s="1">
        <v>44544</v>
      </c>
      <c r="E6835" s="24">
        <v>365</v>
      </c>
      <c r="F6835">
        <v>1</v>
      </c>
      <c r="G6835">
        <v>3.6</v>
      </c>
      <c r="H6835">
        <v>1.3</v>
      </c>
      <c r="I6835" t="s">
        <v>21</v>
      </c>
      <c r="J6835">
        <v>517</v>
      </c>
      <c r="K6835">
        <v>48</v>
      </c>
      <c r="L6835">
        <v>160</v>
      </c>
      <c r="M6835" t="s">
        <v>168</v>
      </c>
      <c r="N6835" t="s">
        <v>25</v>
      </c>
      <c r="O6835" t="s">
        <v>166</v>
      </c>
      <c r="P6835">
        <f t="shared" si="318"/>
        <v>2.7649999999999997</v>
      </c>
      <c r="Q6835">
        <f t="shared" si="319"/>
        <v>0.83500000000000041</v>
      </c>
      <c r="R6835">
        <f t="shared" si="320"/>
        <v>0.3</v>
      </c>
    </row>
    <row r="6836" spans="1:18" x14ac:dyDescent="0.25">
      <c r="A6836" t="s">
        <v>167</v>
      </c>
      <c r="B6836" t="s">
        <v>9</v>
      </c>
      <c r="C6836" s="1">
        <v>44179</v>
      </c>
      <c r="D6836" s="1">
        <v>44544</v>
      </c>
      <c r="E6836" s="24">
        <v>365</v>
      </c>
      <c r="F6836">
        <v>1</v>
      </c>
      <c r="G6836">
        <v>2.8</v>
      </c>
      <c r="H6836">
        <v>1.1000000000000001</v>
      </c>
      <c r="I6836" t="s">
        <v>21</v>
      </c>
      <c r="J6836">
        <v>517</v>
      </c>
      <c r="K6836">
        <v>48</v>
      </c>
      <c r="L6836">
        <v>160</v>
      </c>
      <c r="M6836" t="s">
        <v>168</v>
      </c>
      <c r="N6836" t="s">
        <v>25</v>
      </c>
      <c r="O6836" t="s">
        <v>166</v>
      </c>
      <c r="P6836">
        <f t="shared" si="318"/>
        <v>2.7649999999999997</v>
      </c>
      <c r="Q6836">
        <f t="shared" si="319"/>
        <v>3.5000000000000142E-2</v>
      </c>
      <c r="R6836">
        <f t="shared" si="320"/>
        <v>0.3</v>
      </c>
    </row>
    <row r="6837" spans="1:18" x14ac:dyDescent="0.25">
      <c r="A6837" t="s">
        <v>167</v>
      </c>
      <c r="B6837" t="s">
        <v>9</v>
      </c>
      <c r="C6837" s="1">
        <v>44179</v>
      </c>
      <c r="D6837" s="1">
        <v>44544</v>
      </c>
      <c r="E6837" s="24">
        <v>365</v>
      </c>
      <c r="F6837">
        <v>1</v>
      </c>
      <c r="G6837">
        <v>3.7</v>
      </c>
      <c r="H6837">
        <v>1.4</v>
      </c>
      <c r="I6837" t="s">
        <v>21</v>
      </c>
      <c r="J6837">
        <v>517</v>
      </c>
      <c r="K6837">
        <v>48</v>
      </c>
      <c r="L6837">
        <v>160</v>
      </c>
      <c r="M6837" t="s">
        <v>168</v>
      </c>
      <c r="N6837" t="s">
        <v>25</v>
      </c>
      <c r="O6837" t="s">
        <v>166</v>
      </c>
      <c r="P6837">
        <f t="shared" si="318"/>
        <v>2.7649999999999997</v>
      </c>
      <c r="Q6837">
        <f t="shared" si="319"/>
        <v>0.9350000000000005</v>
      </c>
      <c r="R6837">
        <f t="shared" si="320"/>
        <v>0.3</v>
      </c>
    </row>
    <row r="6838" spans="1:18" x14ac:dyDescent="0.25">
      <c r="A6838" t="s">
        <v>167</v>
      </c>
      <c r="B6838" t="s">
        <v>9</v>
      </c>
      <c r="C6838" s="1">
        <v>44179</v>
      </c>
      <c r="D6838" s="1">
        <v>44544</v>
      </c>
      <c r="E6838" s="24">
        <v>365</v>
      </c>
      <c r="F6838">
        <v>1</v>
      </c>
      <c r="G6838">
        <v>3.2</v>
      </c>
      <c r="H6838">
        <v>1.2</v>
      </c>
      <c r="I6838" t="s">
        <v>21</v>
      </c>
      <c r="J6838">
        <v>517</v>
      </c>
      <c r="K6838">
        <v>48</v>
      </c>
      <c r="L6838">
        <v>160</v>
      </c>
      <c r="M6838" t="s">
        <v>168</v>
      </c>
      <c r="N6838" t="s">
        <v>25</v>
      </c>
      <c r="O6838" t="s">
        <v>166</v>
      </c>
      <c r="P6838">
        <f t="shared" si="318"/>
        <v>2.7649999999999997</v>
      </c>
      <c r="Q6838">
        <f t="shared" si="319"/>
        <v>0.4350000000000005</v>
      </c>
      <c r="R6838">
        <f t="shared" si="320"/>
        <v>0.3</v>
      </c>
    </row>
    <row r="6839" spans="1:18" x14ac:dyDescent="0.25">
      <c r="A6839" t="s">
        <v>167</v>
      </c>
      <c r="B6839" t="s">
        <v>9</v>
      </c>
      <c r="C6839" s="1">
        <v>44179</v>
      </c>
      <c r="D6839" s="1">
        <v>44544</v>
      </c>
      <c r="E6839" s="24">
        <v>365</v>
      </c>
      <c r="F6839">
        <v>1</v>
      </c>
      <c r="G6839">
        <v>3.8</v>
      </c>
      <c r="H6839">
        <v>1.3</v>
      </c>
      <c r="I6839" t="s">
        <v>21</v>
      </c>
      <c r="J6839">
        <v>517</v>
      </c>
      <c r="K6839">
        <v>48</v>
      </c>
      <c r="L6839">
        <v>160</v>
      </c>
      <c r="M6839" t="s">
        <v>168</v>
      </c>
      <c r="N6839" t="s">
        <v>25</v>
      </c>
      <c r="O6839" t="s">
        <v>166</v>
      </c>
      <c r="P6839">
        <f t="shared" si="318"/>
        <v>2.7649999999999997</v>
      </c>
      <c r="Q6839">
        <f t="shared" si="319"/>
        <v>1.0350000000000001</v>
      </c>
      <c r="R6839">
        <f t="shared" si="320"/>
        <v>0.3</v>
      </c>
    </row>
    <row r="6840" spans="1:18" x14ac:dyDescent="0.25">
      <c r="A6840" t="s">
        <v>167</v>
      </c>
      <c r="B6840" t="s">
        <v>9</v>
      </c>
      <c r="C6840" s="1">
        <v>44179</v>
      </c>
      <c r="D6840" s="1">
        <v>44544</v>
      </c>
      <c r="E6840" s="24">
        <v>365</v>
      </c>
      <c r="F6840">
        <v>1</v>
      </c>
      <c r="G6840">
        <v>4.0999999999999996</v>
      </c>
      <c r="H6840">
        <v>1.5</v>
      </c>
      <c r="I6840" t="s">
        <v>21</v>
      </c>
      <c r="J6840">
        <v>517</v>
      </c>
      <c r="K6840">
        <v>48</v>
      </c>
      <c r="L6840">
        <v>160</v>
      </c>
      <c r="M6840" t="s">
        <v>168</v>
      </c>
      <c r="N6840" t="s">
        <v>25</v>
      </c>
      <c r="O6840" t="s">
        <v>166</v>
      </c>
      <c r="P6840">
        <f t="shared" si="318"/>
        <v>2.7649999999999997</v>
      </c>
      <c r="Q6840">
        <f t="shared" si="319"/>
        <v>1.335</v>
      </c>
      <c r="R6840">
        <f t="shared" si="320"/>
        <v>0.3</v>
      </c>
    </row>
    <row r="6841" spans="1:18" x14ac:dyDescent="0.25">
      <c r="A6841" t="s">
        <v>167</v>
      </c>
      <c r="B6841" t="s">
        <v>9</v>
      </c>
      <c r="C6841" s="1">
        <v>44179</v>
      </c>
      <c r="D6841" s="1">
        <v>44544</v>
      </c>
      <c r="E6841" s="24">
        <v>365</v>
      </c>
      <c r="F6841">
        <v>1</v>
      </c>
      <c r="G6841">
        <v>3.5</v>
      </c>
      <c r="H6841">
        <v>1.3</v>
      </c>
      <c r="I6841" t="s">
        <v>21</v>
      </c>
      <c r="J6841">
        <v>517</v>
      </c>
      <c r="K6841">
        <v>48</v>
      </c>
      <c r="L6841">
        <v>160</v>
      </c>
      <c r="M6841" t="s">
        <v>168</v>
      </c>
      <c r="N6841" t="s">
        <v>25</v>
      </c>
      <c r="O6841" t="s">
        <v>166</v>
      </c>
      <c r="P6841">
        <f t="shared" si="318"/>
        <v>2.7649999999999997</v>
      </c>
      <c r="Q6841">
        <f t="shared" si="319"/>
        <v>0.73500000000000032</v>
      </c>
      <c r="R6841">
        <f t="shared" si="320"/>
        <v>0.3</v>
      </c>
    </row>
    <row r="6842" spans="1:18" x14ac:dyDescent="0.25">
      <c r="A6842" t="s">
        <v>167</v>
      </c>
      <c r="B6842" t="s">
        <v>9</v>
      </c>
      <c r="C6842" s="1">
        <v>44179</v>
      </c>
      <c r="D6842" s="1">
        <v>44544</v>
      </c>
      <c r="E6842" s="24">
        <v>365</v>
      </c>
      <c r="F6842">
        <v>1</v>
      </c>
      <c r="G6842">
        <v>3.2</v>
      </c>
      <c r="H6842">
        <v>1.1000000000000001</v>
      </c>
      <c r="I6842" t="s">
        <v>21</v>
      </c>
      <c r="J6842">
        <v>517</v>
      </c>
      <c r="K6842">
        <v>48</v>
      </c>
      <c r="L6842">
        <v>160</v>
      </c>
      <c r="M6842" t="s">
        <v>168</v>
      </c>
      <c r="N6842" t="s">
        <v>25</v>
      </c>
      <c r="O6842" t="s">
        <v>166</v>
      </c>
      <c r="P6842">
        <f t="shared" si="318"/>
        <v>2.7649999999999997</v>
      </c>
      <c r="Q6842">
        <f t="shared" si="319"/>
        <v>0.4350000000000005</v>
      </c>
      <c r="R6842">
        <f t="shared" si="320"/>
        <v>0.3</v>
      </c>
    </row>
    <row r="6843" spans="1:18" x14ac:dyDescent="0.25">
      <c r="A6843" t="s">
        <v>167</v>
      </c>
      <c r="B6843" t="s">
        <v>9</v>
      </c>
      <c r="C6843" s="1">
        <v>44179</v>
      </c>
      <c r="D6843" s="1">
        <v>44544</v>
      </c>
      <c r="E6843" s="24">
        <v>365</v>
      </c>
      <c r="F6843">
        <v>1</v>
      </c>
      <c r="G6843">
        <v>3.5</v>
      </c>
      <c r="H6843">
        <v>1.2</v>
      </c>
      <c r="I6843" t="s">
        <v>21</v>
      </c>
      <c r="J6843">
        <v>517</v>
      </c>
      <c r="K6843">
        <v>48</v>
      </c>
      <c r="L6843">
        <v>160</v>
      </c>
      <c r="M6843" t="s">
        <v>168</v>
      </c>
      <c r="N6843" t="s">
        <v>25</v>
      </c>
      <c r="O6843" t="s">
        <v>166</v>
      </c>
      <c r="P6843">
        <f t="shared" si="318"/>
        <v>2.7649999999999997</v>
      </c>
      <c r="Q6843">
        <f t="shared" si="319"/>
        <v>0.73500000000000032</v>
      </c>
      <c r="R6843">
        <f t="shared" si="320"/>
        <v>0.3</v>
      </c>
    </row>
    <row r="6844" spans="1:18" x14ac:dyDescent="0.25">
      <c r="A6844" t="s">
        <v>167</v>
      </c>
      <c r="B6844" t="s">
        <v>9</v>
      </c>
      <c r="C6844" s="1">
        <v>44179</v>
      </c>
      <c r="D6844" s="1">
        <v>44544</v>
      </c>
      <c r="E6844" s="24">
        <v>365</v>
      </c>
      <c r="F6844">
        <v>1</v>
      </c>
      <c r="G6844">
        <v>3.9</v>
      </c>
      <c r="H6844">
        <v>1.4</v>
      </c>
      <c r="I6844" t="s">
        <v>21</v>
      </c>
      <c r="J6844">
        <v>517</v>
      </c>
      <c r="K6844">
        <v>48</v>
      </c>
      <c r="L6844">
        <v>160</v>
      </c>
      <c r="M6844" t="s">
        <v>168</v>
      </c>
      <c r="N6844" t="s">
        <v>25</v>
      </c>
      <c r="O6844" t="s">
        <v>166</v>
      </c>
      <c r="P6844">
        <f t="shared" si="318"/>
        <v>2.7649999999999997</v>
      </c>
      <c r="Q6844">
        <f t="shared" si="319"/>
        <v>1.1350000000000002</v>
      </c>
      <c r="R6844">
        <f t="shared" si="320"/>
        <v>0.3</v>
      </c>
    </row>
    <row r="6845" spans="1:18" x14ac:dyDescent="0.25">
      <c r="A6845" t="s">
        <v>167</v>
      </c>
      <c r="B6845" t="s">
        <v>9</v>
      </c>
      <c r="C6845" s="1">
        <v>44179</v>
      </c>
      <c r="D6845" s="1">
        <v>44544</v>
      </c>
      <c r="E6845" s="24">
        <v>365</v>
      </c>
      <c r="F6845">
        <v>1</v>
      </c>
      <c r="G6845">
        <v>3.5</v>
      </c>
      <c r="H6845">
        <v>1.2</v>
      </c>
      <c r="I6845" t="s">
        <v>21</v>
      </c>
      <c r="J6845">
        <v>517</v>
      </c>
      <c r="K6845">
        <v>48</v>
      </c>
      <c r="L6845">
        <v>160</v>
      </c>
      <c r="M6845" t="s">
        <v>168</v>
      </c>
      <c r="N6845" t="s">
        <v>25</v>
      </c>
      <c r="O6845" t="s">
        <v>166</v>
      </c>
      <c r="P6845">
        <f t="shared" si="318"/>
        <v>2.7649999999999997</v>
      </c>
      <c r="Q6845">
        <f t="shared" si="319"/>
        <v>0.73500000000000032</v>
      </c>
      <c r="R6845">
        <f t="shared" si="320"/>
        <v>0.3</v>
      </c>
    </row>
    <row r="6846" spans="1:18" x14ac:dyDescent="0.25">
      <c r="A6846" t="s">
        <v>167</v>
      </c>
      <c r="B6846" t="s">
        <v>9</v>
      </c>
      <c r="C6846" s="1">
        <v>44179</v>
      </c>
      <c r="D6846" s="1">
        <v>44544</v>
      </c>
      <c r="E6846" s="24">
        <v>365</v>
      </c>
      <c r="F6846">
        <v>1</v>
      </c>
      <c r="G6846">
        <v>3.3</v>
      </c>
      <c r="H6846">
        <v>1.2</v>
      </c>
      <c r="I6846" t="s">
        <v>21</v>
      </c>
      <c r="J6846">
        <v>517</v>
      </c>
      <c r="K6846">
        <v>48</v>
      </c>
      <c r="L6846">
        <v>160</v>
      </c>
      <c r="M6846" t="s">
        <v>168</v>
      </c>
      <c r="N6846" t="s">
        <v>25</v>
      </c>
      <c r="O6846" t="s">
        <v>166</v>
      </c>
      <c r="P6846">
        <f t="shared" si="318"/>
        <v>2.7649999999999997</v>
      </c>
      <c r="Q6846">
        <f t="shared" si="319"/>
        <v>0.53500000000000014</v>
      </c>
      <c r="R6846">
        <f t="shared" si="320"/>
        <v>0.3</v>
      </c>
    </row>
    <row r="6847" spans="1:18" x14ac:dyDescent="0.25">
      <c r="A6847" t="s">
        <v>167</v>
      </c>
      <c r="B6847" t="s">
        <v>9</v>
      </c>
      <c r="C6847" s="1">
        <v>44179</v>
      </c>
      <c r="D6847" s="1">
        <v>44544</v>
      </c>
      <c r="E6847" s="24">
        <v>365</v>
      </c>
      <c r="F6847">
        <v>1</v>
      </c>
      <c r="G6847">
        <v>3.6</v>
      </c>
      <c r="H6847">
        <v>1.3</v>
      </c>
      <c r="I6847" t="s">
        <v>21</v>
      </c>
      <c r="J6847">
        <v>517</v>
      </c>
      <c r="K6847">
        <v>48</v>
      </c>
      <c r="L6847">
        <v>160</v>
      </c>
      <c r="M6847" t="s">
        <v>168</v>
      </c>
      <c r="N6847" t="s">
        <v>25</v>
      </c>
      <c r="O6847" t="s">
        <v>166</v>
      </c>
      <c r="P6847">
        <f t="shared" si="318"/>
        <v>2.7649999999999997</v>
      </c>
      <c r="Q6847">
        <f t="shared" si="319"/>
        <v>0.83500000000000041</v>
      </c>
      <c r="R6847">
        <f t="shared" si="320"/>
        <v>0.3</v>
      </c>
    </row>
    <row r="6848" spans="1:18" x14ac:dyDescent="0.25">
      <c r="A6848" t="s">
        <v>167</v>
      </c>
      <c r="B6848" t="s">
        <v>9</v>
      </c>
      <c r="C6848" s="1">
        <v>44179</v>
      </c>
      <c r="D6848" s="1">
        <v>44544</v>
      </c>
      <c r="E6848" s="24">
        <v>365</v>
      </c>
      <c r="F6848">
        <v>1</v>
      </c>
      <c r="G6848">
        <v>3.9</v>
      </c>
      <c r="H6848">
        <v>1.4</v>
      </c>
      <c r="I6848" t="s">
        <v>21</v>
      </c>
      <c r="J6848">
        <v>517</v>
      </c>
      <c r="K6848">
        <v>48</v>
      </c>
      <c r="L6848">
        <v>160</v>
      </c>
      <c r="M6848" t="s">
        <v>168</v>
      </c>
      <c r="N6848" t="s">
        <v>25</v>
      </c>
      <c r="O6848" t="s">
        <v>166</v>
      </c>
      <c r="P6848">
        <f t="shared" si="318"/>
        <v>2.7649999999999997</v>
      </c>
      <c r="Q6848">
        <f t="shared" si="319"/>
        <v>1.1350000000000002</v>
      </c>
      <c r="R6848">
        <f t="shared" si="320"/>
        <v>0.3</v>
      </c>
    </row>
    <row r="6849" spans="1:18" x14ac:dyDescent="0.25">
      <c r="A6849" t="s">
        <v>167</v>
      </c>
      <c r="B6849" t="s">
        <v>9</v>
      </c>
      <c r="C6849" s="1">
        <v>44179</v>
      </c>
      <c r="D6849" s="1">
        <v>44544</v>
      </c>
      <c r="E6849" s="24">
        <v>365</v>
      </c>
      <c r="F6849">
        <v>1</v>
      </c>
      <c r="G6849">
        <v>3.7</v>
      </c>
      <c r="H6849">
        <v>1.3</v>
      </c>
      <c r="I6849" t="s">
        <v>21</v>
      </c>
      <c r="J6849">
        <v>517</v>
      </c>
      <c r="K6849">
        <v>48</v>
      </c>
      <c r="L6849">
        <v>160</v>
      </c>
      <c r="M6849" t="s">
        <v>168</v>
      </c>
      <c r="N6849" t="s">
        <v>25</v>
      </c>
      <c r="O6849" t="s">
        <v>166</v>
      </c>
      <c r="P6849">
        <f t="shared" si="318"/>
        <v>2.7649999999999997</v>
      </c>
      <c r="Q6849">
        <f t="shared" si="319"/>
        <v>0.9350000000000005</v>
      </c>
      <c r="R6849">
        <f t="shared" si="320"/>
        <v>0.3</v>
      </c>
    </row>
    <row r="6850" spans="1:18" x14ac:dyDescent="0.25">
      <c r="A6850" t="s">
        <v>167</v>
      </c>
      <c r="B6850" t="s">
        <v>9</v>
      </c>
      <c r="C6850" s="1">
        <v>44179</v>
      </c>
      <c r="D6850" s="1">
        <v>44544</v>
      </c>
      <c r="E6850" s="24">
        <v>365</v>
      </c>
      <c r="F6850">
        <v>1</v>
      </c>
      <c r="G6850">
        <v>3.1</v>
      </c>
      <c r="H6850">
        <v>1.1000000000000001</v>
      </c>
      <c r="I6850" t="s">
        <v>21</v>
      </c>
      <c r="J6850">
        <v>517</v>
      </c>
      <c r="K6850">
        <v>48</v>
      </c>
      <c r="L6850">
        <v>160</v>
      </c>
      <c r="M6850" t="s">
        <v>168</v>
      </c>
      <c r="N6850" t="s">
        <v>25</v>
      </c>
      <c r="O6850" t="s">
        <v>166</v>
      </c>
      <c r="P6850">
        <f t="shared" si="318"/>
        <v>2.7649999999999997</v>
      </c>
      <c r="Q6850">
        <f t="shared" si="319"/>
        <v>0.33500000000000041</v>
      </c>
      <c r="R6850">
        <f t="shared" si="320"/>
        <v>0.3</v>
      </c>
    </row>
    <row r="6851" spans="1:18" x14ac:dyDescent="0.25">
      <c r="A6851" t="s">
        <v>167</v>
      </c>
      <c r="B6851" t="s">
        <v>9</v>
      </c>
      <c r="C6851" s="1">
        <v>44179</v>
      </c>
      <c r="D6851" s="1">
        <v>44544</v>
      </c>
      <c r="E6851" s="24">
        <v>365</v>
      </c>
      <c r="F6851">
        <v>1</v>
      </c>
      <c r="G6851">
        <v>3.5</v>
      </c>
      <c r="H6851">
        <v>1.2</v>
      </c>
      <c r="I6851" t="s">
        <v>21</v>
      </c>
      <c r="J6851">
        <v>517</v>
      </c>
      <c r="K6851">
        <v>48</v>
      </c>
      <c r="L6851">
        <v>160</v>
      </c>
      <c r="M6851" t="s">
        <v>168</v>
      </c>
      <c r="N6851" t="s">
        <v>25</v>
      </c>
      <c r="O6851" t="s">
        <v>166</v>
      </c>
      <c r="P6851">
        <f t="shared" ref="P6851:P6914" si="321">IF(B6851="AltCom",E6851*0.003+1.43,IF(B6851="EreCya",E6851*0.003+2.87,IF(B6851="JulOrn",E6851*0.004+2.3,IF(B6851="LepElo",E6851*0.011+0.91,IF(B6851="NeoPul",E6851*0.004+2.46,IF(B6851="NeoTet","NT",IF(B6851="TelTem",E6851*0.006+1.77,IF(B6851="VarMoo",E6851*0.003+1.67,"AAAAAAAAAH"))))))))</f>
        <v>2.7649999999999997</v>
      </c>
      <c r="Q6851">
        <f t="shared" ref="Q6851:Q6914" si="322">IF(B6851="NeoTet", "NA", G6851-P6851)</f>
        <v>0.73500000000000032</v>
      </c>
      <c r="R6851">
        <f t="shared" ref="R6851:R6914" si="323">K6851/L6851</f>
        <v>0.3</v>
      </c>
    </row>
    <row r="6852" spans="1:18" x14ac:dyDescent="0.25">
      <c r="A6852" t="s">
        <v>167</v>
      </c>
      <c r="B6852" t="s">
        <v>9</v>
      </c>
      <c r="C6852" s="1">
        <v>44179</v>
      </c>
      <c r="D6852" s="1">
        <v>44544</v>
      </c>
      <c r="E6852" s="24">
        <v>365</v>
      </c>
      <c r="F6852">
        <v>1</v>
      </c>
      <c r="G6852">
        <v>4.0999999999999996</v>
      </c>
      <c r="H6852">
        <v>1.5</v>
      </c>
      <c r="I6852" t="s">
        <v>21</v>
      </c>
      <c r="J6852">
        <v>517</v>
      </c>
      <c r="K6852">
        <v>48</v>
      </c>
      <c r="L6852">
        <v>160</v>
      </c>
      <c r="M6852" t="s">
        <v>168</v>
      </c>
      <c r="N6852" t="s">
        <v>25</v>
      </c>
      <c r="O6852" t="s">
        <v>166</v>
      </c>
      <c r="P6852">
        <f t="shared" si="321"/>
        <v>2.7649999999999997</v>
      </c>
      <c r="Q6852">
        <f t="shared" si="322"/>
        <v>1.335</v>
      </c>
      <c r="R6852">
        <f t="shared" si="323"/>
        <v>0.3</v>
      </c>
    </row>
    <row r="6853" spans="1:18" x14ac:dyDescent="0.25">
      <c r="A6853" t="s">
        <v>167</v>
      </c>
      <c r="B6853" t="s">
        <v>9</v>
      </c>
      <c r="C6853" s="1">
        <v>44179</v>
      </c>
      <c r="D6853" s="1">
        <v>44544</v>
      </c>
      <c r="E6853" s="24">
        <v>365</v>
      </c>
      <c r="F6853">
        <v>1</v>
      </c>
      <c r="G6853">
        <v>3.7</v>
      </c>
      <c r="H6853">
        <v>1.3</v>
      </c>
      <c r="I6853" t="s">
        <v>21</v>
      </c>
      <c r="J6853">
        <v>517</v>
      </c>
      <c r="K6853">
        <v>48</v>
      </c>
      <c r="L6853">
        <v>160</v>
      </c>
      <c r="M6853" t="s">
        <v>168</v>
      </c>
      <c r="N6853" t="s">
        <v>25</v>
      </c>
      <c r="O6853" t="s">
        <v>166</v>
      </c>
      <c r="P6853">
        <f t="shared" si="321"/>
        <v>2.7649999999999997</v>
      </c>
      <c r="Q6853">
        <f t="shared" si="322"/>
        <v>0.9350000000000005</v>
      </c>
      <c r="R6853">
        <f t="shared" si="323"/>
        <v>0.3</v>
      </c>
    </row>
    <row r="6854" spans="1:18" x14ac:dyDescent="0.25">
      <c r="A6854" t="s">
        <v>167</v>
      </c>
      <c r="B6854" t="s">
        <v>9</v>
      </c>
      <c r="C6854" s="1">
        <v>44179</v>
      </c>
      <c r="D6854" s="1">
        <v>44544</v>
      </c>
      <c r="E6854" s="24">
        <v>365</v>
      </c>
      <c r="F6854">
        <v>1</v>
      </c>
      <c r="G6854">
        <v>3</v>
      </c>
      <c r="H6854">
        <v>1.1000000000000001</v>
      </c>
      <c r="I6854" t="s">
        <v>21</v>
      </c>
      <c r="J6854">
        <v>517</v>
      </c>
      <c r="K6854">
        <v>48</v>
      </c>
      <c r="L6854">
        <v>160</v>
      </c>
      <c r="M6854" t="s">
        <v>168</v>
      </c>
      <c r="N6854" t="s">
        <v>25</v>
      </c>
      <c r="O6854" t="s">
        <v>166</v>
      </c>
      <c r="P6854">
        <f t="shared" si="321"/>
        <v>2.7649999999999997</v>
      </c>
      <c r="Q6854">
        <f t="shared" si="322"/>
        <v>0.23500000000000032</v>
      </c>
      <c r="R6854">
        <f t="shared" si="323"/>
        <v>0.3</v>
      </c>
    </row>
    <row r="6855" spans="1:18" x14ac:dyDescent="0.25">
      <c r="A6855" t="s">
        <v>167</v>
      </c>
      <c r="B6855" t="s">
        <v>9</v>
      </c>
      <c r="C6855" s="1">
        <v>44179</v>
      </c>
      <c r="D6855" s="1">
        <v>44544</v>
      </c>
      <c r="E6855" s="24">
        <v>365</v>
      </c>
      <c r="F6855">
        <v>1</v>
      </c>
      <c r="G6855">
        <v>3.9</v>
      </c>
      <c r="H6855">
        <v>1.4</v>
      </c>
      <c r="I6855" t="s">
        <v>21</v>
      </c>
      <c r="J6855">
        <v>517</v>
      </c>
      <c r="K6855">
        <v>48</v>
      </c>
      <c r="L6855">
        <v>160</v>
      </c>
      <c r="M6855" t="s">
        <v>168</v>
      </c>
      <c r="N6855" t="s">
        <v>25</v>
      </c>
      <c r="O6855" t="s">
        <v>166</v>
      </c>
      <c r="P6855">
        <f t="shared" si="321"/>
        <v>2.7649999999999997</v>
      </c>
      <c r="Q6855">
        <f t="shared" si="322"/>
        <v>1.1350000000000002</v>
      </c>
      <c r="R6855">
        <f t="shared" si="323"/>
        <v>0.3</v>
      </c>
    </row>
    <row r="6856" spans="1:18" x14ac:dyDescent="0.25">
      <c r="A6856" t="s">
        <v>167</v>
      </c>
      <c r="B6856" t="s">
        <v>9</v>
      </c>
      <c r="C6856" s="1">
        <v>44179</v>
      </c>
      <c r="D6856" s="1">
        <v>44544</v>
      </c>
      <c r="E6856" s="24">
        <v>365</v>
      </c>
      <c r="F6856">
        <v>1</v>
      </c>
      <c r="G6856">
        <v>3.4</v>
      </c>
      <c r="H6856">
        <v>1.2</v>
      </c>
      <c r="I6856" t="s">
        <v>21</v>
      </c>
      <c r="J6856">
        <v>517</v>
      </c>
      <c r="K6856">
        <v>48</v>
      </c>
      <c r="L6856">
        <v>160</v>
      </c>
      <c r="M6856" t="s">
        <v>168</v>
      </c>
      <c r="N6856" t="s">
        <v>25</v>
      </c>
      <c r="O6856" t="s">
        <v>166</v>
      </c>
      <c r="P6856">
        <f t="shared" si="321"/>
        <v>2.7649999999999997</v>
      </c>
      <c r="Q6856">
        <f t="shared" si="322"/>
        <v>0.63500000000000023</v>
      </c>
      <c r="R6856">
        <f t="shared" si="323"/>
        <v>0.3</v>
      </c>
    </row>
    <row r="6857" spans="1:18" x14ac:dyDescent="0.25">
      <c r="A6857" t="s">
        <v>167</v>
      </c>
      <c r="B6857" t="s">
        <v>9</v>
      </c>
      <c r="C6857" s="1">
        <v>44179</v>
      </c>
      <c r="D6857" s="1">
        <v>44544</v>
      </c>
      <c r="E6857" s="24">
        <v>365</v>
      </c>
      <c r="F6857">
        <v>1</v>
      </c>
      <c r="G6857">
        <v>3.5</v>
      </c>
      <c r="H6857">
        <v>1.3</v>
      </c>
      <c r="I6857" t="s">
        <v>21</v>
      </c>
      <c r="J6857">
        <v>517</v>
      </c>
      <c r="K6857">
        <v>48</v>
      </c>
      <c r="L6857">
        <v>160</v>
      </c>
      <c r="M6857" t="s">
        <v>168</v>
      </c>
      <c r="N6857" t="s">
        <v>25</v>
      </c>
      <c r="O6857" t="s">
        <v>166</v>
      </c>
      <c r="P6857">
        <f t="shared" si="321"/>
        <v>2.7649999999999997</v>
      </c>
      <c r="Q6857">
        <f t="shared" si="322"/>
        <v>0.73500000000000032</v>
      </c>
      <c r="R6857">
        <f t="shared" si="323"/>
        <v>0.3</v>
      </c>
    </row>
    <row r="6858" spans="1:18" x14ac:dyDescent="0.25">
      <c r="A6858" t="s">
        <v>167</v>
      </c>
      <c r="B6858" t="s">
        <v>9</v>
      </c>
      <c r="C6858" s="1">
        <v>44179</v>
      </c>
      <c r="D6858" s="1">
        <v>44544</v>
      </c>
      <c r="E6858" s="24">
        <v>365</v>
      </c>
      <c r="F6858">
        <v>1</v>
      </c>
      <c r="G6858">
        <v>3.8</v>
      </c>
      <c r="H6858">
        <v>1.4</v>
      </c>
      <c r="I6858" t="s">
        <v>21</v>
      </c>
      <c r="J6858">
        <v>517</v>
      </c>
      <c r="K6858">
        <v>48</v>
      </c>
      <c r="L6858">
        <v>160</v>
      </c>
      <c r="M6858" t="s">
        <v>168</v>
      </c>
      <c r="N6858" t="s">
        <v>25</v>
      </c>
      <c r="O6858" t="s">
        <v>166</v>
      </c>
      <c r="P6858">
        <f t="shared" si="321"/>
        <v>2.7649999999999997</v>
      </c>
      <c r="Q6858">
        <f t="shared" si="322"/>
        <v>1.0350000000000001</v>
      </c>
      <c r="R6858">
        <f t="shared" si="323"/>
        <v>0.3</v>
      </c>
    </row>
    <row r="6859" spans="1:18" x14ac:dyDescent="0.25">
      <c r="A6859" t="s">
        <v>167</v>
      </c>
      <c r="B6859" t="s">
        <v>9</v>
      </c>
      <c r="C6859" s="1">
        <v>44179</v>
      </c>
      <c r="D6859" s="1">
        <v>44544</v>
      </c>
      <c r="E6859" s="24">
        <v>365</v>
      </c>
      <c r="F6859">
        <v>1</v>
      </c>
      <c r="G6859">
        <v>3</v>
      </c>
      <c r="H6859">
        <v>1</v>
      </c>
      <c r="I6859" t="s">
        <v>21</v>
      </c>
      <c r="J6859">
        <v>517</v>
      </c>
      <c r="K6859">
        <v>48</v>
      </c>
      <c r="L6859">
        <v>160</v>
      </c>
      <c r="M6859" t="s">
        <v>168</v>
      </c>
      <c r="N6859" t="s">
        <v>25</v>
      </c>
      <c r="O6859" t="s">
        <v>166</v>
      </c>
      <c r="P6859">
        <f t="shared" si="321"/>
        <v>2.7649999999999997</v>
      </c>
      <c r="Q6859">
        <f t="shared" si="322"/>
        <v>0.23500000000000032</v>
      </c>
      <c r="R6859">
        <f t="shared" si="323"/>
        <v>0.3</v>
      </c>
    </row>
    <row r="6860" spans="1:18" x14ac:dyDescent="0.25">
      <c r="A6860" t="s">
        <v>167</v>
      </c>
      <c r="B6860" t="s">
        <v>9</v>
      </c>
      <c r="C6860" s="1">
        <v>44179</v>
      </c>
      <c r="D6860" s="1">
        <v>44544</v>
      </c>
      <c r="E6860" s="24">
        <v>365</v>
      </c>
      <c r="F6860">
        <v>1</v>
      </c>
      <c r="G6860">
        <v>3.5</v>
      </c>
      <c r="H6860">
        <v>1.3</v>
      </c>
      <c r="I6860" t="s">
        <v>21</v>
      </c>
      <c r="J6860">
        <v>517</v>
      </c>
      <c r="K6860">
        <v>48</v>
      </c>
      <c r="L6860">
        <v>160</v>
      </c>
      <c r="M6860" t="s">
        <v>168</v>
      </c>
      <c r="N6860" t="s">
        <v>25</v>
      </c>
      <c r="O6860" t="s">
        <v>166</v>
      </c>
      <c r="P6860">
        <f t="shared" si="321"/>
        <v>2.7649999999999997</v>
      </c>
      <c r="Q6860">
        <f t="shared" si="322"/>
        <v>0.73500000000000032</v>
      </c>
      <c r="R6860">
        <f t="shared" si="323"/>
        <v>0.3</v>
      </c>
    </row>
    <row r="6861" spans="1:18" x14ac:dyDescent="0.25">
      <c r="A6861" t="s">
        <v>167</v>
      </c>
      <c r="B6861" t="s">
        <v>9</v>
      </c>
      <c r="C6861" s="1">
        <v>44179</v>
      </c>
      <c r="D6861" s="1">
        <v>44544</v>
      </c>
      <c r="E6861" s="24">
        <v>365</v>
      </c>
      <c r="F6861">
        <v>1</v>
      </c>
      <c r="G6861">
        <v>3.1</v>
      </c>
      <c r="H6861">
        <v>1</v>
      </c>
      <c r="I6861" t="s">
        <v>21</v>
      </c>
      <c r="J6861">
        <v>517</v>
      </c>
      <c r="K6861">
        <v>48</v>
      </c>
      <c r="L6861">
        <v>160</v>
      </c>
      <c r="M6861" t="s">
        <v>168</v>
      </c>
      <c r="N6861" t="s">
        <v>25</v>
      </c>
      <c r="O6861" t="s">
        <v>166</v>
      </c>
      <c r="P6861">
        <f t="shared" si="321"/>
        <v>2.7649999999999997</v>
      </c>
      <c r="Q6861">
        <f t="shared" si="322"/>
        <v>0.33500000000000041</v>
      </c>
      <c r="R6861">
        <f t="shared" si="323"/>
        <v>0.3</v>
      </c>
    </row>
    <row r="6862" spans="1:18" x14ac:dyDescent="0.25">
      <c r="A6862" t="s">
        <v>167</v>
      </c>
      <c r="B6862" t="s">
        <v>9</v>
      </c>
      <c r="C6862" s="1">
        <v>44179</v>
      </c>
      <c r="D6862" s="1">
        <v>44544</v>
      </c>
      <c r="E6862" s="24">
        <v>365</v>
      </c>
      <c r="F6862">
        <v>1</v>
      </c>
      <c r="G6862">
        <v>3.4</v>
      </c>
      <c r="H6862">
        <v>1.1000000000000001</v>
      </c>
      <c r="I6862" t="s">
        <v>21</v>
      </c>
      <c r="J6862">
        <v>517</v>
      </c>
      <c r="K6862">
        <v>48</v>
      </c>
      <c r="L6862">
        <v>160</v>
      </c>
      <c r="M6862" t="s">
        <v>168</v>
      </c>
      <c r="N6862" t="s">
        <v>25</v>
      </c>
      <c r="O6862" t="s">
        <v>166</v>
      </c>
      <c r="P6862">
        <f t="shared" si="321"/>
        <v>2.7649999999999997</v>
      </c>
      <c r="Q6862">
        <f t="shared" si="322"/>
        <v>0.63500000000000023</v>
      </c>
      <c r="R6862">
        <f t="shared" si="323"/>
        <v>0.3</v>
      </c>
    </row>
    <row r="6863" spans="1:18" x14ac:dyDescent="0.25">
      <c r="A6863" t="s">
        <v>167</v>
      </c>
      <c r="B6863" t="s">
        <v>9</v>
      </c>
      <c r="C6863" s="1">
        <v>44179</v>
      </c>
      <c r="D6863" s="1">
        <v>44544</v>
      </c>
      <c r="E6863" s="24">
        <v>365</v>
      </c>
      <c r="F6863">
        <v>1</v>
      </c>
      <c r="G6863">
        <v>3.3</v>
      </c>
      <c r="H6863">
        <v>1.1000000000000001</v>
      </c>
      <c r="I6863" t="s">
        <v>21</v>
      </c>
      <c r="J6863">
        <v>517</v>
      </c>
      <c r="K6863">
        <v>48</v>
      </c>
      <c r="L6863">
        <v>160</v>
      </c>
      <c r="M6863" t="s">
        <v>168</v>
      </c>
      <c r="N6863" t="s">
        <v>25</v>
      </c>
      <c r="O6863" t="s">
        <v>166</v>
      </c>
      <c r="P6863">
        <f t="shared" si="321"/>
        <v>2.7649999999999997</v>
      </c>
      <c r="Q6863">
        <f t="shared" si="322"/>
        <v>0.53500000000000014</v>
      </c>
      <c r="R6863">
        <f t="shared" si="323"/>
        <v>0.3</v>
      </c>
    </row>
    <row r="6864" spans="1:18" x14ac:dyDescent="0.25">
      <c r="A6864" t="s">
        <v>167</v>
      </c>
      <c r="B6864" t="s">
        <v>9</v>
      </c>
      <c r="C6864" s="1">
        <v>44179</v>
      </c>
      <c r="D6864" s="1">
        <v>44544</v>
      </c>
      <c r="E6864" s="24">
        <v>365</v>
      </c>
      <c r="F6864">
        <v>1</v>
      </c>
      <c r="G6864">
        <v>3.2</v>
      </c>
      <c r="H6864">
        <v>1.1000000000000001</v>
      </c>
      <c r="I6864" t="s">
        <v>21</v>
      </c>
      <c r="J6864">
        <v>517</v>
      </c>
      <c r="K6864">
        <v>48</v>
      </c>
      <c r="L6864">
        <v>160</v>
      </c>
      <c r="M6864" t="s">
        <v>168</v>
      </c>
      <c r="N6864" t="s">
        <v>25</v>
      </c>
      <c r="O6864" t="s">
        <v>166</v>
      </c>
      <c r="P6864">
        <f t="shared" si="321"/>
        <v>2.7649999999999997</v>
      </c>
      <c r="Q6864">
        <f t="shared" si="322"/>
        <v>0.4350000000000005</v>
      </c>
      <c r="R6864">
        <f t="shared" si="323"/>
        <v>0.3</v>
      </c>
    </row>
    <row r="6865" spans="1:18" x14ac:dyDescent="0.25">
      <c r="A6865" t="s">
        <v>167</v>
      </c>
      <c r="B6865" t="s">
        <v>9</v>
      </c>
      <c r="C6865" s="1">
        <v>44179</v>
      </c>
      <c r="D6865" s="1">
        <v>44544</v>
      </c>
      <c r="E6865" s="24">
        <v>365</v>
      </c>
      <c r="F6865">
        <v>1</v>
      </c>
      <c r="G6865">
        <v>3.5</v>
      </c>
      <c r="H6865">
        <v>1.3</v>
      </c>
      <c r="I6865" t="s">
        <v>21</v>
      </c>
      <c r="J6865">
        <v>517</v>
      </c>
      <c r="K6865">
        <v>48</v>
      </c>
      <c r="L6865">
        <v>160</v>
      </c>
      <c r="M6865" t="s">
        <v>168</v>
      </c>
      <c r="N6865" t="s">
        <v>25</v>
      </c>
      <c r="O6865" t="s">
        <v>166</v>
      </c>
      <c r="P6865">
        <f t="shared" si="321"/>
        <v>2.7649999999999997</v>
      </c>
      <c r="Q6865">
        <f t="shared" si="322"/>
        <v>0.73500000000000032</v>
      </c>
      <c r="R6865">
        <f t="shared" si="323"/>
        <v>0.3</v>
      </c>
    </row>
    <row r="6866" spans="1:18" x14ac:dyDescent="0.25">
      <c r="A6866" t="s">
        <v>167</v>
      </c>
      <c r="B6866" t="s">
        <v>9</v>
      </c>
      <c r="C6866" s="1">
        <v>44179</v>
      </c>
      <c r="D6866" s="1">
        <v>44544</v>
      </c>
      <c r="E6866" s="24">
        <v>365</v>
      </c>
      <c r="F6866">
        <v>1</v>
      </c>
      <c r="G6866">
        <v>3.1</v>
      </c>
      <c r="H6866">
        <v>1.1000000000000001</v>
      </c>
      <c r="I6866" t="s">
        <v>21</v>
      </c>
      <c r="J6866">
        <v>517</v>
      </c>
      <c r="K6866">
        <v>48</v>
      </c>
      <c r="L6866">
        <v>160</v>
      </c>
      <c r="M6866" t="s">
        <v>168</v>
      </c>
      <c r="N6866" t="s">
        <v>25</v>
      </c>
      <c r="O6866" t="s">
        <v>166</v>
      </c>
      <c r="P6866">
        <f t="shared" si="321"/>
        <v>2.7649999999999997</v>
      </c>
      <c r="Q6866">
        <f t="shared" si="322"/>
        <v>0.33500000000000041</v>
      </c>
      <c r="R6866">
        <f t="shared" si="323"/>
        <v>0.3</v>
      </c>
    </row>
    <row r="6867" spans="1:18" x14ac:dyDescent="0.25">
      <c r="A6867" t="s">
        <v>167</v>
      </c>
      <c r="B6867" t="s">
        <v>9</v>
      </c>
      <c r="C6867" s="1">
        <v>44179</v>
      </c>
      <c r="D6867" s="1">
        <v>44544</v>
      </c>
      <c r="E6867" s="24">
        <v>365</v>
      </c>
      <c r="F6867">
        <v>1</v>
      </c>
      <c r="G6867">
        <v>3.4</v>
      </c>
      <c r="H6867">
        <v>1.2</v>
      </c>
      <c r="I6867" t="s">
        <v>21</v>
      </c>
      <c r="J6867">
        <v>517</v>
      </c>
      <c r="K6867">
        <v>48</v>
      </c>
      <c r="L6867">
        <v>160</v>
      </c>
      <c r="M6867" t="s">
        <v>168</v>
      </c>
      <c r="N6867" t="s">
        <v>25</v>
      </c>
      <c r="O6867" t="s">
        <v>166</v>
      </c>
      <c r="P6867">
        <f t="shared" si="321"/>
        <v>2.7649999999999997</v>
      </c>
      <c r="Q6867">
        <f t="shared" si="322"/>
        <v>0.63500000000000023</v>
      </c>
      <c r="R6867">
        <f t="shared" si="323"/>
        <v>0.3</v>
      </c>
    </row>
    <row r="6868" spans="1:18" x14ac:dyDescent="0.25">
      <c r="A6868" t="s">
        <v>167</v>
      </c>
      <c r="B6868" t="s">
        <v>9</v>
      </c>
      <c r="C6868" s="1">
        <v>44179</v>
      </c>
      <c r="D6868" s="1">
        <v>44544</v>
      </c>
      <c r="E6868" s="24">
        <v>365</v>
      </c>
      <c r="F6868">
        <v>1</v>
      </c>
      <c r="G6868">
        <v>3.1</v>
      </c>
      <c r="H6868">
        <v>1.1000000000000001</v>
      </c>
      <c r="I6868" t="s">
        <v>21</v>
      </c>
      <c r="J6868">
        <v>517</v>
      </c>
      <c r="K6868">
        <v>48</v>
      </c>
      <c r="L6868">
        <v>160</v>
      </c>
      <c r="M6868" t="s">
        <v>168</v>
      </c>
      <c r="N6868" t="s">
        <v>25</v>
      </c>
      <c r="O6868" t="s">
        <v>166</v>
      </c>
      <c r="P6868">
        <f t="shared" si="321"/>
        <v>2.7649999999999997</v>
      </c>
      <c r="Q6868">
        <f t="shared" si="322"/>
        <v>0.33500000000000041</v>
      </c>
      <c r="R6868">
        <f t="shared" si="323"/>
        <v>0.3</v>
      </c>
    </row>
    <row r="6869" spans="1:18" x14ac:dyDescent="0.25">
      <c r="A6869" t="s">
        <v>167</v>
      </c>
      <c r="B6869" t="s">
        <v>9</v>
      </c>
      <c r="C6869" s="1">
        <v>44179</v>
      </c>
      <c r="D6869" s="1">
        <v>44544</v>
      </c>
      <c r="E6869" s="24">
        <v>365</v>
      </c>
      <c r="F6869">
        <v>1</v>
      </c>
      <c r="G6869">
        <v>3.6</v>
      </c>
      <c r="H6869">
        <v>1.3</v>
      </c>
      <c r="I6869" t="s">
        <v>21</v>
      </c>
      <c r="J6869">
        <v>517</v>
      </c>
      <c r="K6869">
        <v>48</v>
      </c>
      <c r="L6869">
        <v>160</v>
      </c>
      <c r="M6869" t="s">
        <v>168</v>
      </c>
      <c r="N6869" t="s">
        <v>25</v>
      </c>
      <c r="O6869" t="s">
        <v>166</v>
      </c>
      <c r="P6869">
        <f t="shared" si="321"/>
        <v>2.7649999999999997</v>
      </c>
      <c r="Q6869">
        <f t="shared" si="322"/>
        <v>0.83500000000000041</v>
      </c>
      <c r="R6869">
        <f t="shared" si="323"/>
        <v>0.3</v>
      </c>
    </row>
    <row r="6870" spans="1:18" x14ac:dyDescent="0.25">
      <c r="A6870" t="s">
        <v>167</v>
      </c>
      <c r="B6870" t="s">
        <v>9</v>
      </c>
      <c r="C6870" s="1">
        <v>44179</v>
      </c>
      <c r="D6870" s="1">
        <v>44544</v>
      </c>
      <c r="E6870" s="24">
        <v>365</v>
      </c>
      <c r="F6870">
        <v>1</v>
      </c>
      <c r="G6870">
        <v>3.3</v>
      </c>
      <c r="H6870">
        <v>1.2</v>
      </c>
      <c r="I6870" t="s">
        <v>21</v>
      </c>
      <c r="J6870">
        <v>517</v>
      </c>
      <c r="K6870">
        <v>48</v>
      </c>
      <c r="L6870">
        <v>160</v>
      </c>
      <c r="M6870" t="s">
        <v>168</v>
      </c>
      <c r="N6870" t="s">
        <v>25</v>
      </c>
      <c r="O6870" t="s">
        <v>166</v>
      </c>
      <c r="P6870">
        <f t="shared" si="321"/>
        <v>2.7649999999999997</v>
      </c>
      <c r="Q6870">
        <f t="shared" si="322"/>
        <v>0.53500000000000014</v>
      </c>
      <c r="R6870">
        <f t="shared" si="323"/>
        <v>0.3</v>
      </c>
    </row>
    <row r="6871" spans="1:18" x14ac:dyDescent="0.25">
      <c r="A6871" t="s">
        <v>167</v>
      </c>
      <c r="B6871" t="s">
        <v>9</v>
      </c>
      <c r="C6871" s="1">
        <v>44179</v>
      </c>
      <c r="D6871" s="1">
        <v>44544</v>
      </c>
      <c r="E6871" s="24">
        <v>365</v>
      </c>
      <c r="F6871">
        <v>1</v>
      </c>
      <c r="G6871">
        <v>3.7</v>
      </c>
      <c r="H6871">
        <v>1.3</v>
      </c>
      <c r="I6871" t="s">
        <v>21</v>
      </c>
      <c r="J6871">
        <v>517</v>
      </c>
      <c r="K6871">
        <v>48</v>
      </c>
      <c r="L6871">
        <v>160</v>
      </c>
      <c r="M6871" t="s">
        <v>168</v>
      </c>
      <c r="N6871" t="s">
        <v>25</v>
      </c>
      <c r="O6871" t="s">
        <v>166</v>
      </c>
      <c r="P6871">
        <f t="shared" si="321"/>
        <v>2.7649999999999997</v>
      </c>
      <c r="Q6871">
        <f t="shared" si="322"/>
        <v>0.9350000000000005</v>
      </c>
      <c r="R6871">
        <f t="shared" si="323"/>
        <v>0.3</v>
      </c>
    </row>
    <row r="6872" spans="1:18" x14ac:dyDescent="0.25">
      <c r="A6872" t="s">
        <v>167</v>
      </c>
      <c r="B6872" t="s">
        <v>9</v>
      </c>
      <c r="C6872" s="1">
        <v>44179</v>
      </c>
      <c r="D6872" s="1">
        <v>44544</v>
      </c>
      <c r="E6872" s="24">
        <v>365</v>
      </c>
      <c r="F6872">
        <v>1</v>
      </c>
      <c r="G6872">
        <v>3.4</v>
      </c>
      <c r="H6872">
        <v>1.2</v>
      </c>
      <c r="I6872" t="s">
        <v>21</v>
      </c>
      <c r="J6872">
        <v>517</v>
      </c>
      <c r="K6872">
        <v>48</v>
      </c>
      <c r="L6872">
        <v>160</v>
      </c>
      <c r="M6872" t="s">
        <v>168</v>
      </c>
      <c r="N6872" t="s">
        <v>25</v>
      </c>
      <c r="O6872" t="s">
        <v>166</v>
      </c>
      <c r="P6872">
        <f t="shared" si="321"/>
        <v>2.7649999999999997</v>
      </c>
      <c r="Q6872">
        <f t="shared" si="322"/>
        <v>0.63500000000000023</v>
      </c>
      <c r="R6872">
        <f t="shared" si="323"/>
        <v>0.3</v>
      </c>
    </row>
    <row r="6873" spans="1:18" x14ac:dyDescent="0.25">
      <c r="A6873" t="s">
        <v>167</v>
      </c>
      <c r="B6873" t="s">
        <v>9</v>
      </c>
      <c r="C6873" s="1">
        <v>44179</v>
      </c>
      <c r="D6873" s="1">
        <v>44544</v>
      </c>
      <c r="E6873" s="24">
        <v>365</v>
      </c>
      <c r="F6873">
        <v>1</v>
      </c>
      <c r="G6873">
        <v>3.6</v>
      </c>
      <c r="H6873">
        <v>1.2</v>
      </c>
      <c r="I6873" t="s">
        <v>21</v>
      </c>
      <c r="J6873">
        <v>517</v>
      </c>
      <c r="K6873">
        <v>48</v>
      </c>
      <c r="L6873">
        <v>160</v>
      </c>
      <c r="M6873" t="s">
        <v>168</v>
      </c>
      <c r="N6873" t="s">
        <v>25</v>
      </c>
      <c r="O6873" t="s">
        <v>166</v>
      </c>
      <c r="P6873">
        <f t="shared" si="321"/>
        <v>2.7649999999999997</v>
      </c>
      <c r="Q6873">
        <f t="shared" si="322"/>
        <v>0.83500000000000041</v>
      </c>
      <c r="R6873">
        <f t="shared" si="323"/>
        <v>0.3</v>
      </c>
    </row>
    <row r="6874" spans="1:18" x14ac:dyDescent="0.25">
      <c r="A6874" t="s">
        <v>167</v>
      </c>
      <c r="B6874" t="s">
        <v>9</v>
      </c>
      <c r="C6874" s="1">
        <v>44179</v>
      </c>
      <c r="D6874" s="1">
        <v>44544</v>
      </c>
      <c r="E6874" s="24">
        <v>365</v>
      </c>
      <c r="F6874">
        <v>1</v>
      </c>
      <c r="G6874">
        <v>2.9</v>
      </c>
      <c r="H6874">
        <v>0.9</v>
      </c>
      <c r="I6874" t="s">
        <v>21</v>
      </c>
      <c r="J6874">
        <v>517</v>
      </c>
      <c r="K6874">
        <v>48</v>
      </c>
      <c r="L6874">
        <v>160</v>
      </c>
      <c r="M6874" t="s">
        <v>168</v>
      </c>
      <c r="N6874" t="s">
        <v>25</v>
      </c>
      <c r="O6874" t="s">
        <v>166</v>
      </c>
      <c r="P6874">
        <f t="shared" si="321"/>
        <v>2.7649999999999997</v>
      </c>
      <c r="Q6874">
        <f t="shared" si="322"/>
        <v>0.13500000000000023</v>
      </c>
      <c r="R6874">
        <f t="shared" si="323"/>
        <v>0.3</v>
      </c>
    </row>
    <row r="6875" spans="1:18" x14ac:dyDescent="0.25">
      <c r="A6875" t="s">
        <v>167</v>
      </c>
      <c r="B6875" t="s">
        <v>9</v>
      </c>
      <c r="C6875" s="1">
        <v>44179</v>
      </c>
      <c r="D6875" s="1">
        <v>44544</v>
      </c>
      <c r="E6875" s="24">
        <v>365</v>
      </c>
      <c r="F6875">
        <v>1</v>
      </c>
      <c r="G6875">
        <v>3.6</v>
      </c>
      <c r="H6875">
        <v>1.2</v>
      </c>
      <c r="I6875" t="s">
        <v>21</v>
      </c>
      <c r="J6875">
        <v>517</v>
      </c>
      <c r="K6875">
        <v>48</v>
      </c>
      <c r="L6875">
        <v>160</v>
      </c>
      <c r="M6875" t="s">
        <v>168</v>
      </c>
      <c r="N6875" t="s">
        <v>25</v>
      </c>
      <c r="O6875" t="s">
        <v>166</v>
      </c>
      <c r="P6875">
        <f t="shared" si="321"/>
        <v>2.7649999999999997</v>
      </c>
      <c r="Q6875">
        <f t="shared" si="322"/>
        <v>0.83500000000000041</v>
      </c>
      <c r="R6875">
        <f t="shared" si="323"/>
        <v>0.3</v>
      </c>
    </row>
    <row r="6876" spans="1:18" x14ac:dyDescent="0.25">
      <c r="A6876" t="s">
        <v>169</v>
      </c>
      <c r="B6876" t="s">
        <v>9</v>
      </c>
      <c r="C6876" s="1">
        <v>44183</v>
      </c>
      <c r="D6876" s="1">
        <v>44547</v>
      </c>
      <c r="E6876" s="24">
        <v>364</v>
      </c>
      <c r="F6876">
        <v>1</v>
      </c>
      <c r="G6876">
        <v>4.8</v>
      </c>
      <c r="H6876">
        <v>1.7</v>
      </c>
      <c r="I6876" t="s">
        <v>21</v>
      </c>
      <c r="J6876">
        <v>136</v>
      </c>
      <c r="K6876">
        <v>25</v>
      </c>
      <c r="L6876">
        <v>160</v>
      </c>
      <c r="M6876" t="s">
        <v>170</v>
      </c>
      <c r="N6876" t="s">
        <v>26</v>
      </c>
      <c r="O6876" t="s">
        <v>171</v>
      </c>
      <c r="P6876">
        <f t="shared" si="321"/>
        <v>2.762</v>
      </c>
      <c r="Q6876">
        <f t="shared" si="322"/>
        <v>2.0379999999999998</v>
      </c>
      <c r="R6876">
        <f t="shared" si="323"/>
        <v>0.15625</v>
      </c>
    </row>
    <row r="6877" spans="1:18" x14ac:dyDescent="0.25">
      <c r="A6877" t="s">
        <v>169</v>
      </c>
      <c r="B6877" t="s">
        <v>9</v>
      </c>
      <c r="C6877" s="1">
        <v>44183</v>
      </c>
      <c r="D6877" s="1">
        <v>44547</v>
      </c>
      <c r="E6877" s="24">
        <v>364</v>
      </c>
      <c r="F6877">
        <v>1</v>
      </c>
      <c r="G6877">
        <v>4.5999999999999996</v>
      </c>
      <c r="H6877">
        <v>1.7</v>
      </c>
      <c r="I6877" t="s">
        <v>21</v>
      </c>
      <c r="J6877">
        <v>136</v>
      </c>
      <c r="K6877">
        <v>25</v>
      </c>
      <c r="L6877">
        <v>160</v>
      </c>
      <c r="M6877" t="s">
        <v>170</v>
      </c>
      <c r="N6877" t="s">
        <v>26</v>
      </c>
      <c r="O6877" t="s">
        <v>171</v>
      </c>
      <c r="P6877">
        <f t="shared" si="321"/>
        <v>2.762</v>
      </c>
      <c r="Q6877">
        <f t="shared" si="322"/>
        <v>1.8379999999999996</v>
      </c>
      <c r="R6877">
        <f t="shared" si="323"/>
        <v>0.15625</v>
      </c>
    </row>
    <row r="6878" spans="1:18" x14ac:dyDescent="0.25">
      <c r="A6878" t="s">
        <v>169</v>
      </c>
      <c r="B6878" t="s">
        <v>9</v>
      </c>
      <c r="C6878" s="1">
        <v>44183</v>
      </c>
      <c r="D6878" s="1">
        <v>44547</v>
      </c>
      <c r="E6878" s="24">
        <v>364</v>
      </c>
      <c r="F6878">
        <v>1</v>
      </c>
      <c r="G6878">
        <v>3.6</v>
      </c>
      <c r="H6878">
        <v>1.2</v>
      </c>
      <c r="I6878" t="s">
        <v>21</v>
      </c>
      <c r="J6878">
        <v>136</v>
      </c>
      <c r="K6878">
        <v>25</v>
      </c>
      <c r="L6878">
        <v>160</v>
      </c>
      <c r="M6878" t="s">
        <v>170</v>
      </c>
      <c r="N6878" t="s">
        <v>26</v>
      </c>
      <c r="O6878" t="s">
        <v>171</v>
      </c>
      <c r="P6878">
        <f t="shared" si="321"/>
        <v>2.762</v>
      </c>
      <c r="Q6878">
        <f t="shared" si="322"/>
        <v>0.83800000000000008</v>
      </c>
      <c r="R6878">
        <f t="shared" si="323"/>
        <v>0.15625</v>
      </c>
    </row>
    <row r="6879" spans="1:18" x14ac:dyDescent="0.25">
      <c r="A6879" t="s">
        <v>169</v>
      </c>
      <c r="B6879" t="s">
        <v>9</v>
      </c>
      <c r="C6879" s="1">
        <v>44183</v>
      </c>
      <c r="D6879" s="1">
        <v>44547</v>
      </c>
      <c r="E6879" s="24">
        <v>364</v>
      </c>
      <c r="F6879">
        <v>1</v>
      </c>
      <c r="G6879">
        <v>4.2</v>
      </c>
      <c r="H6879">
        <v>1.5</v>
      </c>
      <c r="I6879" t="s">
        <v>21</v>
      </c>
      <c r="J6879">
        <v>136</v>
      </c>
      <c r="K6879">
        <v>25</v>
      </c>
      <c r="L6879">
        <v>160</v>
      </c>
      <c r="M6879" t="s">
        <v>170</v>
      </c>
      <c r="N6879" t="s">
        <v>26</v>
      </c>
      <c r="O6879" t="s">
        <v>171</v>
      </c>
      <c r="P6879">
        <f t="shared" si="321"/>
        <v>2.762</v>
      </c>
      <c r="Q6879">
        <f t="shared" si="322"/>
        <v>1.4380000000000002</v>
      </c>
      <c r="R6879">
        <f t="shared" si="323"/>
        <v>0.15625</v>
      </c>
    </row>
    <row r="6880" spans="1:18" x14ac:dyDescent="0.25">
      <c r="A6880" t="s">
        <v>169</v>
      </c>
      <c r="B6880" t="s">
        <v>9</v>
      </c>
      <c r="C6880" s="1">
        <v>44183</v>
      </c>
      <c r="D6880" s="1">
        <v>44547</v>
      </c>
      <c r="E6880" s="24">
        <v>364</v>
      </c>
      <c r="F6880">
        <v>1</v>
      </c>
      <c r="G6880">
        <v>3.9</v>
      </c>
      <c r="H6880">
        <v>1.4</v>
      </c>
      <c r="I6880" t="s">
        <v>21</v>
      </c>
      <c r="J6880">
        <v>136</v>
      </c>
      <c r="K6880">
        <v>25</v>
      </c>
      <c r="L6880">
        <v>160</v>
      </c>
      <c r="M6880" t="s">
        <v>170</v>
      </c>
      <c r="N6880" t="s">
        <v>26</v>
      </c>
      <c r="O6880" t="s">
        <v>171</v>
      </c>
      <c r="P6880">
        <f t="shared" si="321"/>
        <v>2.762</v>
      </c>
      <c r="Q6880">
        <f t="shared" si="322"/>
        <v>1.1379999999999999</v>
      </c>
      <c r="R6880">
        <f t="shared" si="323"/>
        <v>0.15625</v>
      </c>
    </row>
    <row r="6881" spans="1:18" x14ac:dyDescent="0.25">
      <c r="A6881" t="s">
        <v>169</v>
      </c>
      <c r="B6881" t="s">
        <v>9</v>
      </c>
      <c r="C6881" s="1">
        <v>44183</v>
      </c>
      <c r="D6881" s="1">
        <v>44547</v>
      </c>
      <c r="E6881" s="24">
        <v>364</v>
      </c>
      <c r="F6881">
        <v>1</v>
      </c>
      <c r="G6881">
        <v>4.2</v>
      </c>
      <c r="H6881">
        <v>1.6</v>
      </c>
      <c r="I6881" t="s">
        <v>21</v>
      </c>
      <c r="J6881">
        <v>136</v>
      </c>
      <c r="K6881">
        <v>25</v>
      </c>
      <c r="L6881">
        <v>160</v>
      </c>
      <c r="M6881" t="s">
        <v>170</v>
      </c>
      <c r="N6881" t="s">
        <v>26</v>
      </c>
      <c r="O6881" t="s">
        <v>171</v>
      </c>
      <c r="P6881">
        <f t="shared" si="321"/>
        <v>2.762</v>
      </c>
      <c r="Q6881">
        <f t="shared" si="322"/>
        <v>1.4380000000000002</v>
      </c>
      <c r="R6881">
        <f t="shared" si="323"/>
        <v>0.15625</v>
      </c>
    </row>
    <row r="6882" spans="1:18" x14ac:dyDescent="0.25">
      <c r="A6882" t="s">
        <v>169</v>
      </c>
      <c r="B6882" t="s">
        <v>9</v>
      </c>
      <c r="C6882" s="1">
        <v>44183</v>
      </c>
      <c r="D6882" s="1">
        <v>44547</v>
      </c>
      <c r="E6882" s="24">
        <v>364</v>
      </c>
      <c r="F6882">
        <v>1</v>
      </c>
      <c r="G6882">
        <v>4.7</v>
      </c>
      <c r="H6882">
        <v>1.7</v>
      </c>
      <c r="I6882" t="s">
        <v>21</v>
      </c>
      <c r="J6882">
        <v>136</v>
      </c>
      <c r="K6882">
        <v>25</v>
      </c>
      <c r="L6882">
        <v>160</v>
      </c>
      <c r="M6882" t="s">
        <v>170</v>
      </c>
      <c r="N6882" t="s">
        <v>26</v>
      </c>
      <c r="O6882" t="s">
        <v>171</v>
      </c>
      <c r="P6882">
        <f t="shared" si="321"/>
        <v>2.762</v>
      </c>
      <c r="Q6882">
        <f t="shared" si="322"/>
        <v>1.9380000000000002</v>
      </c>
      <c r="R6882">
        <f t="shared" si="323"/>
        <v>0.15625</v>
      </c>
    </row>
    <row r="6883" spans="1:18" x14ac:dyDescent="0.25">
      <c r="A6883" t="s">
        <v>169</v>
      </c>
      <c r="B6883" t="s">
        <v>9</v>
      </c>
      <c r="C6883" s="1">
        <v>44183</v>
      </c>
      <c r="D6883" s="1">
        <v>44547</v>
      </c>
      <c r="E6883" s="24">
        <v>364</v>
      </c>
      <c r="F6883">
        <v>1</v>
      </c>
      <c r="G6883">
        <v>3.8</v>
      </c>
      <c r="H6883">
        <v>1.3</v>
      </c>
      <c r="I6883" t="s">
        <v>21</v>
      </c>
      <c r="J6883">
        <v>136</v>
      </c>
      <c r="K6883">
        <v>25</v>
      </c>
      <c r="L6883">
        <v>160</v>
      </c>
      <c r="M6883" t="s">
        <v>170</v>
      </c>
      <c r="N6883" t="s">
        <v>26</v>
      </c>
      <c r="O6883" t="s">
        <v>171</v>
      </c>
      <c r="P6883">
        <f t="shared" si="321"/>
        <v>2.762</v>
      </c>
      <c r="Q6883">
        <f t="shared" si="322"/>
        <v>1.0379999999999998</v>
      </c>
      <c r="R6883">
        <f t="shared" si="323"/>
        <v>0.15625</v>
      </c>
    </row>
    <row r="6884" spans="1:18" x14ac:dyDescent="0.25">
      <c r="A6884" t="s">
        <v>169</v>
      </c>
      <c r="B6884" t="s">
        <v>9</v>
      </c>
      <c r="C6884" s="1">
        <v>44183</v>
      </c>
      <c r="D6884" s="1">
        <v>44547</v>
      </c>
      <c r="E6884" s="24">
        <v>364</v>
      </c>
      <c r="F6884">
        <v>1</v>
      </c>
      <c r="G6884">
        <v>4.0999999999999996</v>
      </c>
      <c r="H6884">
        <v>1.4</v>
      </c>
      <c r="I6884" t="s">
        <v>21</v>
      </c>
      <c r="J6884">
        <v>136</v>
      </c>
      <c r="K6884">
        <v>25</v>
      </c>
      <c r="L6884">
        <v>160</v>
      </c>
      <c r="M6884" t="s">
        <v>170</v>
      </c>
      <c r="N6884" t="s">
        <v>26</v>
      </c>
      <c r="O6884" t="s">
        <v>171</v>
      </c>
      <c r="P6884">
        <f t="shared" si="321"/>
        <v>2.762</v>
      </c>
      <c r="Q6884">
        <f t="shared" si="322"/>
        <v>1.3379999999999996</v>
      </c>
      <c r="R6884">
        <f t="shared" si="323"/>
        <v>0.15625</v>
      </c>
    </row>
    <row r="6885" spans="1:18" x14ac:dyDescent="0.25">
      <c r="A6885" t="s">
        <v>169</v>
      </c>
      <c r="B6885" t="s">
        <v>9</v>
      </c>
      <c r="C6885" s="1">
        <v>44183</v>
      </c>
      <c r="D6885" s="1">
        <v>44547</v>
      </c>
      <c r="E6885" s="24">
        <v>364</v>
      </c>
      <c r="F6885">
        <v>1</v>
      </c>
      <c r="G6885">
        <v>4.9000000000000004</v>
      </c>
      <c r="H6885">
        <v>1.9</v>
      </c>
      <c r="I6885" t="s">
        <v>21</v>
      </c>
      <c r="J6885">
        <v>136</v>
      </c>
      <c r="K6885">
        <v>25</v>
      </c>
      <c r="L6885">
        <v>160</v>
      </c>
      <c r="M6885" t="s">
        <v>170</v>
      </c>
      <c r="N6885" t="s">
        <v>26</v>
      </c>
      <c r="O6885" t="s">
        <v>171</v>
      </c>
      <c r="P6885">
        <f t="shared" si="321"/>
        <v>2.762</v>
      </c>
      <c r="Q6885">
        <f t="shared" si="322"/>
        <v>2.1380000000000003</v>
      </c>
      <c r="R6885">
        <f t="shared" si="323"/>
        <v>0.15625</v>
      </c>
    </row>
    <row r="6886" spans="1:18" x14ac:dyDescent="0.25">
      <c r="A6886" t="s">
        <v>169</v>
      </c>
      <c r="B6886" t="s">
        <v>9</v>
      </c>
      <c r="C6886" s="1">
        <v>44183</v>
      </c>
      <c r="D6886" s="1">
        <v>44547</v>
      </c>
      <c r="E6886" s="24">
        <v>364</v>
      </c>
      <c r="F6886">
        <v>1</v>
      </c>
      <c r="G6886">
        <v>3.9</v>
      </c>
      <c r="H6886">
        <v>1.5</v>
      </c>
      <c r="I6886" t="s">
        <v>21</v>
      </c>
      <c r="J6886">
        <v>136</v>
      </c>
      <c r="K6886">
        <v>25</v>
      </c>
      <c r="L6886">
        <v>160</v>
      </c>
      <c r="M6886" t="s">
        <v>170</v>
      </c>
      <c r="N6886" t="s">
        <v>26</v>
      </c>
      <c r="O6886" t="s">
        <v>171</v>
      </c>
      <c r="P6886">
        <f t="shared" si="321"/>
        <v>2.762</v>
      </c>
      <c r="Q6886">
        <f t="shared" si="322"/>
        <v>1.1379999999999999</v>
      </c>
      <c r="R6886">
        <f t="shared" si="323"/>
        <v>0.15625</v>
      </c>
    </row>
    <row r="6887" spans="1:18" x14ac:dyDescent="0.25">
      <c r="A6887" t="s">
        <v>169</v>
      </c>
      <c r="B6887" t="s">
        <v>9</v>
      </c>
      <c r="C6887" s="1">
        <v>44183</v>
      </c>
      <c r="D6887" s="1">
        <v>44547</v>
      </c>
      <c r="E6887" s="24">
        <v>364</v>
      </c>
      <c r="F6887">
        <v>1</v>
      </c>
      <c r="G6887">
        <v>4.3</v>
      </c>
      <c r="H6887">
        <v>1.6</v>
      </c>
      <c r="I6887" t="s">
        <v>21</v>
      </c>
      <c r="J6887">
        <v>136</v>
      </c>
      <c r="K6887">
        <v>25</v>
      </c>
      <c r="L6887">
        <v>160</v>
      </c>
      <c r="M6887" t="s">
        <v>170</v>
      </c>
      <c r="N6887" t="s">
        <v>26</v>
      </c>
      <c r="O6887" t="s">
        <v>171</v>
      </c>
      <c r="P6887">
        <f t="shared" si="321"/>
        <v>2.762</v>
      </c>
      <c r="Q6887">
        <f t="shared" si="322"/>
        <v>1.5379999999999998</v>
      </c>
      <c r="R6887">
        <f t="shared" si="323"/>
        <v>0.15625</v>
      </c>
    </row>
    <row r="6888" spans="1:18" x14ac:dyDescent="0.25">
      <c r="A6888" t="s">
        <v>169</v>
      </c>
      <c r="B6888" t="s">
        <v>9</v>
      </c>
      <c r="C6888" s="1">
        <v>44183</v>
      </c>
      <c r="D6888" s="1">
        <v>44547</v>
      </c>
      <c r="E6888" s="24">
        <v>364</v>
      </c>
      <c r="F6888">
        <v>1</v>
      </c>
      <c r="G6888">
        <v>3.8</v>
      </c>
      <c r="H6888">
        <v>1.3</v>
      </c>
      <c r="I6888" t="s">
        <v>21</v>
      </c>
      <c r="J6888">
        <v>136</v>
      </c>
      <c r="K6888">
        <v>25</v>
      </c>
      <c r="L6888">
        <v>160</v>
      </c>
      <c r="M6888" t="s">
        <v>170</v>
      </c>
      <c r="N6888" t="s">
        <v>26</v>
      </c>
      <c r="O6888" t="s">
        <v>171</v>
      </c>
      <c r="P6888">
        <f t="shared" si="321"/>
        <v>2.762</v>
      </c>
      <c r="Q6888">
        <f t="shared" si="322"/>
        <v>1.0379999999999998</v>
      </c>
      <c r="R6888">
        <f t="shared" si="323"/>
        <v>0.15625</v>
      </c>
    </row>
    <row r="6889" spans="1:18" x14ac:dyDescent="0.25">
      <c r="A6889" t="s">
        <v>169</v>
      </c>
      <c r="B6889" t="s">
        <v>9</v>
      </c>
      <c r="C6889" s="1">
        <v>44183</v>
      </c>
      <c r="D6889" s="1">
        <v>44547</v>
      </c>
      <c r="E6889" s="24">
        <v>364</v>
      </c>
      <c r="F6889">
        <v>1</v>
      </c>
      <c r="G6889">
        <v>4.4000000000000004</v>
      </c>
      <c r="H6889">
        <v>1.6</v>
      </c>
      <c r="I6889" t="s">
        <v>21</v>
      </c>
      <c r="J6889">
        <v>136</v>
      </c>
      <c r="K6889">
        <v>25</v>
      </c>
      <c r="L6889">
        <v>160</v>
      </c>
      <c r="M6889" t="s">
        <v>170</v>
      </c>
      <c r="N6889" t="s">
        <v>26</v>
      </c>
      <c r="O6889" t="s">
        <v>171</v>
      </c>
      <c r="P6889">
        <f t="shared" si="321"/>
        <v>2.762</v>
      </c>
      <c r="Q6889">
        <f t="shared" si="322"/>
        <v>1.6380000000000003</v>
      </c>
      <c r="R6889">
        <f t="shared" si="323"/>
        <v>0.15625</v>
      </c>
    </row>
    <row r="6890" spans="1:18" x14ac:dyDescent="0.25">
      <c r="A6890" t="s">
        <v>169</v>
      </c>
      <c r="B6890" t="s">
        <v>9</v>
      </c>
      <c r="C6890" s="1">
        <v>44183</v>
      </c>
      <c r="D6890" s="1">
        <v>44547</v>
      </c>
      <c r="E6890" s="24">
        <v>364</v>
      </c>
      <c r="F6890">
        <v>1</v>
      </c>
      <c r="G6890">
        <v>3.9</v>
      </c>
      <c r="H6890">
        <v>1.4</v>
      </c>
      <c r="I6890" t="s">
        <v>21</v>
      </c>
      <c r="J6890">
        <v>136</v>
      </c>
      <c r="K6890">
        <v>25</v>
      </c>
      <c r="L6890">
        <v>160</v>
      </c>
      <c r="M6890" t="s">
        <v>170</v>
      </c>
      <c r="N6890" t="s">
        <v>26</v>
      </c>
      <c r="O6890" t="s">
        <v>171</v>
      </c>
      <c r="P6890">
        <f t="shared" si="321"/>
        <v>2.762</v>
      </c>
      <c r="Q6890">
        <f t="shared" si="322"/>
        <v>1.1379999999999999</v>
      </c>
      <c r="R6890">
        <f t="shared" si="323"/>
        <v>0.15625</v>
      </c>
    </row>
    <row r="6891" spans="1:18" x14ac:dyDescent="0.25">
      <c r="A6891" t="s">
        <v>169</v>
      </c>
      <c r="B6891" t="s">
        <v>9</v>
      </c>
      <c r="C6891" s="1">
        <v>44183</v>
      </c>
      <c r="D6891" s="1">
        <v>44547</v>
      </c>
      <c r="E6891" s="24">
        <v>364</v>
      </c>
      <c r="F6891">
        <v>1</v>
      </c>
      <c r="G6891">
        <v>4.4000000000000004</v>
      </c>
      <c r="H6891">
        <v>1.7</v>
      </c>
      <c r="I6891" t="s">
        <v>21</v>
      </c>
      <c r="J6891">
        <v>136</v>
      </c>
      <c r="K6891">
        <v>25</v>
      </c>
      <c r="L6891">
        <v>160</v>
      </c>
      <c r="M6891" t="s">
        <v>170</v>
      </c>
      <c r="N6891" t="s">
        <v>26</v>
      </c>
      <c r="O6891" t="s">
        <v>171</v>
      </c>
      <c r="P6891">
        <f t="shared" si="321"/>
        <v>2.762</v>
      </c>
      <c r="Q6891">
        <f t="shared" si="322"/>
        <v>1.6380000000000003</v>
      </c>
      <c r="R6891">
        <f t="shared" si="323"/>
        <v>0.15625</v>
      </c>
    </row>
    <row r="6892" spans="1:18" x14ac:dyDescent="0.25">
      <c r="A6892" t="s">
        <v>169</v>
      </c>
      <c r="B6892" t="s">
        <v>9</v>
      </c>
      <c r="C6892" s="1">
        <v>44183</v>
      </c>
      <c r="D6892" s="1">
        <v>44547</v>
      </c>
      <c r="E6892" s="24">
        <v>364</v>
      </c>
      <c r="F6892">
        <v>1</v>
      </c>
      <c r="G6892">
        <v>4.5</v>
      </c>
      <c r="H6892">
        <v>1.7</v>
      </c>
      <c r="I6892" t="s">
        <v>21</v>
      </c>
      <c r="J6892">
        <v>136</v>
      </c>
      <c r="K6892">
        <v>25</v>
      </c>
      <c r="L6892">
        <v>160</v>
      </c>
      <c r="M6892" t="s">
        <v>170</v>
      </c>
      <c r="N6892" t="s">
        <v>26</v>
      </c>
      <c r="O6892" t="s">
        <v>171</v>
      </c>
      <c r="P6892">
        <f t="shared" si="321"/>
        <v>2.762</v>
      </c>
      <c r="Q6892">
        <f t="shared" si="322"/>
        <v>1.738</v>
      </c>
      <c r="R6892">
        <f t="shared" si="323"/>
        <v>0.15625</v>
      </c>
    </row>
    <row r="6893" spans="1:18" x14ac:dyDescent="0.25">
      <c r="A6893" t="s">
        <v>169</v>
      </c>
      <c r="B6893" t="s">
        <v>9</v>
      </c>
      <c r="C6893" s="1">
        <v>44183</v>
      </c>
      <c r="D6893" s="1">
        <v>44547</v>
      </c>
      <c r="E6893" s="24">
        <v>364</v>
      </c>
      <c r="F6893">
        <v>1</v>
      </c>
      <c r="G6893">
        <v>3.9</v>
      </c>
      <c r="H6893">
        <v>1.4</v>
      </c>
      <c r="I6893" t="s">
        <v>21</v>
      </c>
      <c r="J6893">
        <v>136</v>
      </c>
      <c r="K6893">
        <v>25</v>
      </c>
      <c r="L6893">
        <v>160</v>
      </c>
      <c r="M6893" t="s">
        <v>170</v>
      </c>
      <c r="N6893" t="s">
        <v>26</v>
      </c>
      <c r="O6893" t="s">
        <v>171</v>
      </c>
      <c r="P6893">
        <f t="shared" si="321"/>
        <v>2.762</v>
      </c>
      <c r="Q6893">
        <f t="shared" si="322"/>
        <v>1.1379999999999999</v>
      </c>
      <c r="R6893">
        <f t="shared" si="323"/>
        <v>0.15625</v>
      </c>
    </row>
    <row r="6894" spans="1:18" x14ac:dyDescent="0.25">
      <c r="A6894" t="s">
        <v>169</v>
      </c>
      <c r="B6894" t="s">
        <v>9</v>
      </c>
      <c r="C6894" s="1">
        <v>44183</v>
      </c>
      <c r="D6894" s="1">
        <v>44547</v>
      </c>
      <c r="E6894" s="24">
        <v>364</v>
      </c>
      <c r="F6894">
        <v>1</v>
      </c>
      <c r="G6894">
        <v>4.3</v>
      </c>
      <c r="H6894">
        <v>1.6</v>
      </c>
      <c r="I6894" t="s">
        <v>21</v>
      </c>
      <c r="J6894">
        <v>136</v>
      </c>
      <c r="K6894">
        <v>25</v>
      </c>
      <c r="L6894">
        <v>160</v>
      </c>
      <c r="M6894" t="s">
        <v>170</v>
      </c>
      <c r="N6894" t="s">
        <v>26</v>
      </c>
      <c r="O6894" t="s">
        <v>171</v>
      </c>
      <c r="P6894">
        <f t="shared" si="321"/>
        <v>2.762</v>
      </c>
      <c r="Q6894">
        <f t="shared" si="322"/>
        <v>1.5379999999999998</v>
      </c>
      <c r="R6894">
        <f t="shared" si="323"/>
        <v>0.15625</v>
      </c>
    </row>
    <row r="6895" spans="1:18" x14ac:dyDescent="0.25">
      <c r="A6895" t="s">
        <v>169</v>
      </c>
      <c r="B6895" t="s">
        <v>9</v>
      </c>
      <c r="C6895" s="1">
        <v>44183</v>
      </c>
      <c r="D6895" s="1">
        <v>44547</v>
      </c>
      <c r="E6895" s="24">
        <v>364</v>
      </c>
      <c r="F6895">
        <v>1</v>
      </c>
      <c r="G6895">
        <v>3.8</v>
      </c>
      <c r="H6895">
        <v>1.4</v>
      </c>
      <c r="I6895" t="s">
        <v>21</v>
      </c>
      <c r="J6895">
        <v>136</v>
      </c>
      <c r="K6895">
        <v>25</v>
      </c>
      <c r="L6895">
        <v>160</v>
      </c>
      <c r="M6895" t="s">
        <v>170</v>
      </c>
      <c r="N6895" t="s">
        <v>26</v>
      </c>
      <c r="O6895" t="s">
        <v>171</v>
      </c>
      <c r="P6895">
        <f t="shared" si="321"/>
        <v>2.762</v>
      </c>
      <c r="Q6895">
        <f t="shared" si="322"/>
        <v>1.0379999999999998</v>
      </c>
      <c r="R6895">
        <f t="shared" si="323"/>
        <v>0.15625</v>
      </c>
    </row>
    <row r="6896" spans="1:18" x14ac:dyDescent="0.25">
      <c r="A6896" t="s">
        <v>169</v>
      </c>
      <c r="B6896" t="s">
        <v>9</v>
      </c>
      <c r="C6896" s="1">
        <v>44183</v>
      </c>
      <c r="D6896" s="1">
        <v>44547</v>
      </c>
      <c r="E6896" s="24">
        <v>364</v>
      </c>
      <c r="F6896">
        <v>1</v>
      </c>
      <c r="G6896">
        <v>4.3</v>
      </c>
      <c r="H6896">
        <v>1.6</v>
      </c>
      <c r="I6896" t="s">
        <v>21</v>
      </c>
      <c r="J6896">
        <v>136</v>
      </c>
      <c r="K6896">
        <v>25</v>
      </c>
      <c r="L6896">
        <v>160</v>
      </c>
      <c r="M6896" t="s">
        <v>170</v>
      </c>
      <c r="N6896" t="s">
        <v>26</v>
      </c>
      <c r="O6896" t="s">
        <v>171</v>
      </c>
      <c r="P6896">
        <f t="shared" si="321"/>
        <v>2.762</v>
      </c>
      <c r="Q6896">
        <f t="shared" si="322"/>
        <v>1.5379999999999998</v>
      </c>
      <c r="R6896">
        <f t="shared" si="323"/>
        <v>0.15625</v>
      </c>
    </row>
    <row r="6897" spans="1:18" x14ac:dyDescent="0.25">
      <c r="A6897" t="s">
        <v>169</v>
      </c>
      <c r="B6897" t="s">
        <v>9</v>
      </c>
      <c r="C6897" s="1">
        <v>44183</v>
      </c>
      <c r="D6897" s="1">
        <v>44547</v>
      </c>
      <c r="E6897" s="24">
        <v>364</v>
      </c>
      <c r="F6897">
        <v>1</v>
      </c>
      <c r="G6897">
        <v>4.2</v>
      </c>
      <c r="H6897">
        <v>1.6</v>
      </c>
      <c r="I6897" t="s">
        <v>21</v>
      </c>
      <c r="J6897">
        <v>136</v>
      </c>
      <c r="K6897">
        <v>25</v>
      </c>
      <c r="L6897">
        <v>160</v>
      </c>
      <c r="M6897" t="s">
        <v>170</v>
      </c>
      <c r="N6897" t="s">
        <v>26</v>
      </c>
      <c r="O6897" t="s">
        <v>171</v>
      </c>
      <c r="P6897">
        <f t="shared" si="321"/>
        <v>2.762</v>
      </c>
      <c r="Q6897">
        <f t="shared" si="322"/>
        <v>1.4380000000000002</v>
      </c>
      <c r="R6897">
        <f t="shared" si="323"/>
        <v>0.15625</v>
      </c>
    </row>
    <row r="6898" spans="1:18" x14ac:dyDescent="0.25">
      <c r="A6898" t="s">
        <v>169</v>
      </c>
      <c r="B6898" t="s">
        <v>9</v>
      </c>
      <c r="C6898" s="1">
        <v>44183</v>
      </c>
      <c r="D6898" s="1">
        <v>44547</v>
      </c>
      <c r="E6898" s="24">
        <v>364</v>
      </c>
      <c r="F6898">
        <v>1</v>
      </c>
      <c r="G6898">
        <v>3.8</v>
      </c>
      <c r="H6898">
        <v>1.4</v>
      </c>
      <c r="I6898" t="s">
        <v>21</v>
      </c>
      <c r="J6898">
        <v>136</v>
      </c>
      <c r="K6898">
        <v>25</v>
      </c>
      <c r="L6898">
        <v>160</v>
      </c>
      <c r="M6898" t="s">
        <v>170</v>
      </c>
      <c r="N6898" t="s">
        <v>26</v>
      </c>
      <c r="O6898" t="s">
        <v>171</v>
      </c>
      <c r="P6898">
        <f t="shared" si="321"/>
        <v>2.762</v>
      </c>
      <c r="Q6898">
        <f t="shared" si="322"/>
        <v>1.0379999999999998</v>
      </c>
      <c r="R6898">
        <f t="shared" si="323"/>
        <v>0.15625</v>
      </c>
    </row>
    <row r="6899" spans="1:18" x14ac:dyDescent="0.25">
      <c r="A6899" t="s">
        <v>169</v>
      </c>
      <c r="B6899" t="s">
        <v>9</v>
      </c>
      <c r="C6899" s="1">
        <v>44183</v>
      </c>
      <c r="D6899" s="1">
        <v>44547</v>
      </c>
      <c r="E6899" s="24">
        <v>364</v>
      </c>
      <c r="F6899">
        <v>1</v>
      </c>
      <c r="G6899">
        <v>3.8</v>
      </c>
      <c r="H6899">
        <v>1.3</v>
      </c>
      <c r="I6899" t="s">
        <v>21</v>
      </c>
      <c r="J6899">
        <v>136</v>
      </c>
      <c r="K6899">
        <v>25</v>
      </c>
      <c r="L6899">
        <v>160</v>
      </c>
      <c r="M6899" t="s">
        <v>170</v>
      </c>
      <c r="N6899" t="s">
        <v>26</v>
      </c>
      <c r="O6899" t="s">
        <v>171</v>
      </c>
      <c r="P6899">
        <f t="shared" si="321"/>
        <v>2.762</v>
      </c>
      <c r="Q6899">
        <f t="shared" si="322"/>
        <v>1.0379999999999998</v>
      </c>
      <c r="R6899">
        <f t="shared" si="323"/>
        <v>0.15625</v>
      </c>
    </row>
    <row r="6900" spans="1:18" x14ac:dyDescent="0.25">
      <c r="A6900" t="s">
        <v>169</v>
      </c>
      <c r="B6900" t="s">
        <v>9</v>
      </c>
      <c r="C6900" s="1">
        <v>44183</v>
      </c>
      <c r="D6900" s="1">
        <v>44547</v>
      </c>
      <c r="E6900" s="24">
        <v>364</v>
      </c>
      <c r="F6900">
        <v>1</v>
      </c>
      <c r="G6900">
        <v>3.9</v>
      </c>
      <c r="H6900">
        <v>1.4</v>
      </c>
      <c r="I6900" t="s">
        <v>21</v>
      </c>
      <c r="J6900">
        <v>136</v>
      </c>
      <c r="K6900">
        <v>25</v>
      </c>
      <c r="L6900">
        <v>160</v>
      </c>
      <c r="M6900" t="s">
        <v>170</v>
      </c>
      <c r="N6900" t="s">
        <v>26</v>
      </c>
      <c r="O6900" t="s">
        <v>171</v>
      </c>
      <c r="P6900">
        <f t="shared" si="321"/>
        <v>2.762</v>
      </c>
      <c r="Q6900">
        <f t="shared" si="322"/>
        <v>1.1379999999999999</v>
      </c>
      <c r="R6900">
        <f t="shared" si="323"/>
        <v>0.15625</v>
      </c>
    </row>
    <row r="6901" spans="1:18" x14ac:dyDescent="0.25">
      <c r="A6901" t="s">
        <v>172</v>
      </c>
      <c r="B6901" t="s">
        <v>9</v>
      </c>
      <c r="C6901" s="1">
        <v>44187</v>
      </c>
      <c r="D6901" s="1">
        <v>44552</v>
      </c>
      <c r="E6901" s="24">
        <v>365</v>
      </c>
      <c r="F6901">
        <v>1</v>
      </c>
      <c r="G6901">
        <v>5.7</v>
      </c>
      <c r="H6901">
        <v>2</v>
      </c>
      <c r="I6901" t="s">
        <v>21</v>
      </c>
      <c r="J6901">
        <v>434</v>
      </c>
      <c r="K6901">
        <v>10</v>
      </c>
      <c r="L6901">
        <v>160</v>
      </c>
      <c r="M6901" t="s">
        <v>173</v>
      </c>
      <c r="N6901" t="s">
        <v>27</v>
      </c>
      <c r="O6901" t="s">
        <v>166</v>
      </c>
      <c r="P6901">
        <f t="shared" si="321"/>
        <v>2.7649999999999997</v>
      </c>
      <c r="Q6901">
        <f t="shared" si="322"/>
        <v>2.9350000000000005</v>
      </c>
      <c r="R6901">
        <f t="shared" si="323"/>
        <v>6.25E-2</v>
      </c>
    </row>
    <row r="6902" spans="1:18" x14ac:dyDescent="0.25">
      <c r="A6902" t="s">
        <v>172</v>
      </c>
      <c r="B6902" t="s">
        <v>9</v>
      </c>
      <c r="C6902" s="1">
        <v>44187</v>
      </c>
      <c r="D6902" s="1">
        <v>44552</v>
      </c>
      <c r="E6902" s="24">
        <v>365</v>
      </c>
      <c r="F6902">
        <v>1</v>
      </c>
      <c r="G6902">
        <v>4.9000000000000004</v>
      </c>
      <c r="H6902">
        <v>1.8</v>
      </c>
      <c r="I6902" t="s">
        <v>21</v>
      </c>
      <c r="J6902">
        <v>434</v>
      </c>
      <c r="K6902">
        <v>10</v>
      </c>
      <c r="L6902">
        <v>160</v>
      </c>
      <c r="M6902" t="s">
        <v>173</v>
      </c>
      <c r="N6902" t="s">
        <v>27</v>
      </c>
      <c r="O6902" t="s">
        <v>166</v>
      </c>
      <c r="P6902">
        <f t="shared" si="321"/>
        <v>2.7649999999999997</v>
      </c>
      <c r="Q6902">
        <f t="shared" si="322"/>
        <v>2.1350000000000007</v>
      </c>
      <c r="R6902">
        <f t="shared" si="323"/>
        <v>6.25E-2</v>
      </c>
    </row>
    <row r="6903" spans="1:18" x14ac:dyDescent="0.25">
      <c r="A6903" t="s">
        <v>172</v>
      </c>
      <c r="B6903" t="s">
        <v>9</v>
      </c>
      <c r="C6903" s="1">
        <v>44187</v>
      </c>
      <c r="D6903" s="1">
        <v>44552</v>
      </c>
      <c r="E6903" s="24">
        <v>365</v>
      </c>
      <c r="F6903">
        <v>1</v>
      </c>
      <c r="G6903">
        <v>3.9</v>
      </c>
      <c r="H6903">
        <v>1.4</v>
      </c>
      <c r="I6903" t="s">
        <v>21</v>
      </c>
      <c r="J6903">
        <v>434</v>
      </c>
      <c r="K6903">
        <v>10</v>
      </c>
      <c r="L6903">
        <v>160</v>
      </c>
      <c r="M6903" t="s">
        <v>173</v>
      </c>
      <c r="N6903" t="s">
        <v>27</v>
      </c>
      <c r="O6903" t="s">
        <v>166</v>
      </c>
      <c r="P6903">
        <f t="shared" si="321"/>
        <v>2.7649999999999997</v>
      </c>
      <c r="Q6903">
        <f t="shared" si="322"/>
        <v>1.1350000000000002</v>
      </c>
      <c r="R6903">
        <f t="shared" si="323"/>
        <v>6.25E-2</v>
      </c>
    </row>
    <row r="6904" spans="1:18" x14ac:dyDescent="0.25">
      <c r="A6904" t="s">
        <v>172</v>
      </c>
      <c r="B6904" t="s">
        <v>9</v>
      </c>
      <c r="C6904" s="1">
        <v>44187</v>
      </c>
      <c r="D6904" s="1">
        <v>44552</v>
      </c>
      <c r="E6904" s="24">
        <v>365</v>
      </c>
      <c r="F6904">
        <v>1</v>
      </c>
      <c r="G6904">
        <v>5.7</v>
      </c>
      <c r="H6904">
        <v>2.1</v>
      </c>
      <c r="I6904" t="s">
        <v>21</v>
      </c>
      <c r="J6904">
        <v>434</v>
      </c>
      <c r="K6904">
        <v>10</v>
      </c>
      <c r="L6904">
        <v>160</v>
      </c>
      <c r="M6904" t="s">
        <v>173</v>
      </c>
      <c r="N6904" t="s">
        <v>27</v>
      </c>
      <c r="O6904" t="s">
        <v>166</v>
      </c>
      <c r="P6904">
        <f t="shared" si="321"/>
        <v>2.7649999999999997</v>
      </c>
      <c r="Q6904">
        <f t="shared" si="322"/>
        <v>2.9350000000000005</v>
      </c>
      <c r="R6904">
        <f t="shared" si="323"/>
        <v>6.25E-2</v>
      </c>
    </row>
    <row r="6905" spans="1:18" x14ac:dyDescent="0.25">
      <c r="A6905" t="s">
        <v>172</v>
      </c>
      <c r="B6905" t="s">
        <v>9</v>
      </c>
      <c r="C6905" s="1">
        <v>44187</v>
      </c>
      <c r="D6905" s="1">
        <v>44552</v>
      </c>
      <c r="E6905" s="24">
        <v>365</v>
      </c>
      <c r="F6905">
        <v>1</v>
      </c>
      <c r="G6905">
        <v>5.2</v>
      </c>
      <c r="H6905">
        <v>1.9</v>
      </c>
      <c r="I6905" t="s">
        <v>21</v>
      </c>
      <c r="J6905">
        <v>434</v>
      </c>
      <c r="K6905">
        <v>10</v>
      </c>
      <c r="L6905">
        <v>160</v>
      </c>
      <c r="M6905" t="s">
        <v>173</v>
      </c>
      <c r="N6905" t="s">
        <v>27</v>
      </c>
      <c r="O6905" t="s">
        <v>166</v>
      </c>
      <c r="P6905">
        <f t="shared" si="321"/>
        <v>2.7649999999999997</v>
      </c>
      <c r="Q6905">
        <f t="shared" si="322"/>
        <v>2.4350000000000005</v>
      </c>
      <c r="R6905">
        <f t="shared" si="323"/>
        <v>6.25E-2</v>
      </c>
    </row>
    <row r="6906" spans="1:18" x14ac:dyDescent="0.25">
      <c r="A6906" t="s">
        <v>172</v>
      </c>
      <c r="B6906" t="s">
        <v>9</v>
      </c>
      <c r="C6906" s="1">
        <v>44187</v>
      </c>
      <c r="D6906" s="1">
        <v>44552</v>
      </c>
      <c r="E6906" s="24">
        <v>365</v>
      </c>
      <c r="F6906">
        <v>1</v>
      </c>
      <c r="G6906">
        <v>4.7</v>
      </c>
      <c r="H6906">
        <v>1.7</v>
      </c>
      <c r="I6906" t="s">
        <v>21</v>
      </c>
      <c r="J6906">
        <v>434</v>
      </c>
      <c r="K6906">
        <v>10</v>
      </c>
      <c r="L6906">
        <v>160</v>
      </c>
      <c r="M6906" t="s">
        <v>173</v>
      </c>
      <c r="N6906" t="s">
        <v>27</v>
      </c>
      <c r="O6906" t="s">
        <v>166</v>
      </c>
      <c r="P6906">
        <f t="shared" si="321"/>
        <v>2.7649999999999997</v>
      </c>
      <c r="Q6906">
        <f t="shared" si="322"/>
        <v>1.9350000000000005</v>
      </c>
      <c r="R6906">
        <f t="shared" si="323"/>
        <v>6.25E-2</v>
      </c>
    </row>
    <row r="6907" spans="1:18" x14ac:dyDescent="0.25">
      <c r="A6907" t="s">
        <v>172</v>
      </c>
      <c r="B6907" t="s">
        <v>9</v>
      </c>
      <c r="C6907" s="1">
        <v>44187</v>
      </c>
      <c r="D6907" s="1">
        <v>44552</v>
      </c>
      <c r="E6907" s="24">
        <v>365</v>
      </c>
      <c r="F6907">
        <v>1</v>
      </c>
      <c r="G6907">
        <v>5.6</v>
      </c>
      <c r="H6907">
        <v>2</v>
      </c>
      <c r="I6907" t="s">
        <v>21</v>
      </c>
      <c r="J6907">
        <v>434</v>
      </c>
      <c r="K6907">
        <v>10</v>
      </c>
      <c r="L6907">
        <v>160</v>
      </c>
      <c r="M6907" t="s">
        <v>173</v>
      </c>
      <c r="N6907" t="s">
        <v>27</v>
      </c>
      <c r="O6907" t="s">
        <v>166</v>
      </c>
      <c r="P6907">
        <f t="shared" si="321"/>
        <v>2.7649999999999997</v>
      </c>
      <c r="Q6907">
        <f t="shared" si="322"/>
        <v>2.835</v>
      </c>
      <c r="R6907">
        <f t="shared" si="323"/>
        <v>6.25E-2</v>
      </c>
    </row>
    <row r="6908" spans="1:18" x14ac:dyDescent="0.25">
      <c r="A6908" t="s">
        <v>172</v>
      </c>
      <c r="B6908" t="s">
        <v>9</v>
      </c>
      <c r="C6908" s="1">
        <v>44187</v>
      </c>
      <c r="D6908" s="1">
        <v>44552</v>
      </c>
      <c r="E6908" s="24">
        <v>365</v>
      </c>
      <c r="F6908">
        <v>1</v>
      </c>
      <c r="G6908">
        <v>5.0999999999999996</v>
      </c>
      <c r="H6908">
        <v>1.9</v>
      </c>
      <c r="I6908" t="s">
        <v>21</v>
      </c>
      <c r="J6908">
        <v>434</v>
      </c>
      <c r="K6908">
        <v>10</v>
      </c>
      <c r="L6908">
        <v>160</v>
      </c>
      <c r="M6908" t="s">
        <v>173</v>
      </c>
      <c r="N6908" t="s">
        <v>27</v>
      </c>
      <c r="O6908" t="s">
        <v>166</v>
      </c>
      <c r="P6908">
        <f t="shared" si="321"/>
        <v>2.7649999999999997</v>
      </c>
      <c r="Q6908">
        <f t="shared" si="322"/>
        <v>2.335</v>
      </c>
      <c r="R6908">
        <f t="shared" si="323"/>
        <v>6.25E-2</v>
      </c>
    </row>
    <row r="6909" spans="1:18" x14ac:dyDescent="0.25">
      <c r="A6909" t="s">
        <v>172</v>
      </c>
      <c r="B6909" t="s">
        <v>9</v>
      </c>
      <c r="C6909" s="1">
        <v>44187</v>
      </c>
      <c r="D6909" s="1">
        <v>44552</v>
      </c>
      <c r="E6909" s="24">
        <v>365</v>
      </c>
      <c r="F6909">
        <v>1</v>
      </c>
      <c r="G6909">
        <v>4</v>
      </c>
      <c r="H6909">
        <v>1.4</v>
      </c>
      <c r="I6909" t="s">
        <v>21</v>
      </c>
      <c r="J6909">
        <v>434</v>
      </c>
      <c r="K6909">
        <v>10</v>
      </c>
      <c r="L6909">
        <v>160</v>
      </c>
      <c r="M6909" t="s">
        <v>173</v>
      </c>
      <c r="N6909" t="s">
        <v>27</v>
      </c>
      <c r="O6909" t="s">
        <v>166</v>
      </c>
      <c r="P6909">
        <f t="shared" si="321"/>
        <v>2.7649999999999997</v>
      </c>
      <c r="Q6909">
        <f t="shared" si="322"/>
        <v>1.2350000000000003</v>
      </c>
      <c r="R6909">
        <f t="shared" si="323"/>
        <v>6.25E-2</v>
      </c>
    </row>
    <row r="6910" spans="1:18" x14ac:dyDescent="0.25">
      <c r="A6910" t="s">
        <v>172</v>
      </c>
      <c r="B6910" t="s">
        <v>9</v>
      </c>
      <c r="C6910" s="1">
        <v>44187</v>
      </c>
      <c r="D6910" s="1">
        <v>44552</v>
      </c>
      <c r="E6910" s="24">
        <v>365</v>
      </c>
      <c r="F6910">
        <v>1</v>
      </c>
      <c r="G6910">
        <v>5.2</v>
      </c>
      <c r="H6910">
        <v>1.9</v>
      </c>
      <c r="I6910" t="s">
        <v>21</v>
      </c>
      <c r="J6910">
        <v>434</v>
      </c>
      <c r="K6910">
        <v>10</v>
      </c>
      <c r="L6910">
        <v>160</v>
      </c>
      <c r="M6910" t="s">
        <v>173</v>
      </c>
      <c r="N6910" t="s">
        <v>27</v>
      </c>
      <c r="O6910" t="s">
        <v>166</v>
      </c>
      <c r="P6910">
        <f t="shared" si="321"/>
        <v>2.7649999999999997</v>
      </c>
      <c r="Q6910">
        <f t="shared" si="322"/>
        <v>2.4350000000000005</v>
      </c>
      <c r="R6910">
        <f t="shared" si="323"/>
        <v>6.25E-2</v>
      </c>
    </row>
    <row r="6911" spans="1:18" x14ac:dyDescent="0.25">
      <c r="A6911" t="s">
        <v>174</v>
      </c>
      <c r="B6911" t="s">
        <v>9</v>
      </c>
      <c r="C6911" s="1">
        <v>44196</v>
      </c>
      <c r="D6911" s="1">
        <v>44568</v>
      </c>
      <c r="E6911" s="24">
        <v>372</v>
      </c>
      <c r="F6911">
        <v>1</v>
      </c>
      <c r="G6911">
        <v>5.8</v>
      </c>
      <c r="H6911">
        <v>2.1</v>
      </c>
      <c r="I6911" t="s">
        <v>21</v>
      </c>
      <c r="J6911">
        <v>438</v>
      </c>
      <c r="K6911">
        <v>10</v>
      </c>
      <c r="L6911">
        <v>160</v>
      </c>
      <c r="M6911" t="s">
        <v>175</v>
      </c>
      <c r="N6911" t="s">
        <v>29</v>
      </c>
      <c r="O6911" t="s">
        <v>166</v>
      </c>
      <c r="P6911">
        <f t="shared" si="321"/>
        <v>2.786</v>
      </c>
      <c r="Q6911">
        <f t="shared" si="322"/>
        <v>3.0139999999999998</v>
      </c>
      <c r="R6911">
        <f t="shared" si="323"/>
        <v>6.25E-2</v>
      </c>
    </row>
    <row r="6912" spans="1:18" x14ac:dyDescent="0.25">
      <c r="A6912" t="s">
        <v>174</v>
      </c>
      <c r="B6912" t="s">
        <v>9</v>
      </c>
      <c r="C6912" s="1">
        <v>44196</v>
      </c>
      <c r="D6912" s="1">
        <v>44568</v>
      </c>
      <c r="E6912" s="24">
        <v>372</v>
      </c>
      <c r="F6912">
        <v>1</v>
      </c>
      <c r="G6912">
        <v>4.9000000000000004</v>
      </c>
      <c r="H6912">
        <v>1.8</v>
      </c>
      <c r="I6912" t="s">
        <v>21</v>
      </c>
      <c r="J6912">
        <v>438</v>
      </c>
      <c r="K6912">
        <v>10</v>
      </c>
      <c r="L6912">
        <v>160</v>
      </c>
      <c r="M6912" t="s">
        <v>175</v>
      </c>
      <c r="N6912" t="s">
        <v>29</v>
      </c>
      <c r="O6912" t="s">
        <v>166</v>
      </c>
      <c r="P6912">
        <f t="shared" si="321"/>
        <v>2.786</v>
      </c>
      <c r="Q6912">
        <f t="shared" si="322"/>
        <v>2.1140000000000003</v>
      </c>
      <c r="R6912">
        <f t="shared" si="323"/>
        <v>6.25E-2</v>
      </c>
    </row>
    <row r="6913" spans="1:18" x14ac:dyDescent="0.25">
      <c r="A6913" t="s">
        <v>174</v>
      </c>
      <c r="B6913" t="s">
        <v>9</v>
      </c>
      <c r="C6913" s="1">
        <v>44196</v>
      </c>
      <c r="D6913" s="1">
        <v>44568</v>
      </c>
      <c r="E6913" s="24">
        <v>372</v>
      </c>
      <c r="F6913">
        <v>1</v>
      </c>
      <c r="G6913">
        <v>4.3</v>
      </c>
      <c r="H6913">
        <v>1.6</v>
      </c>
      <c r="I6913" t="s">
        <v>21</v>
      </c>
      <c r="J6913">
        <v>438</v>
      </c>
      <c r="K6913">
        <v>10</v>
      </c>
      <c r="L6913">
        <v>160</v>
      </c>
      <c r="M6913" t="s">
        <v>175</v>
      </c>
      <c r="N6913" t="s">
        <v>29</v>
      </c>
      <c r="O6913" t="s">
        <v>166</v>
      </c>
      <c r="P6913">
        <f t="shared" si="321"/>
        <v>2.786</v>
      </c>
      <c r="Q6913">
        <f t="shared" si="322"/>
        <v>1.5139999999999998</v>
      </c>
      <c r="R6913">
        <f t="shared" si="323"/>
        <v>6.25E-2</v>
      </c>
    </row>
    <row r="6914" spans="1:18" x14ac:dyDescent="0.25">
      <c r="A6914" t="s">
        <v>174</v>
      </c>
      <c r="B6914" t="s">
        <v>9</v>
      </c>
      <c r="C6914" s="1">
        <v>44196</v>
      </c>
      <c r="D6914" s="1">
        <v>44568</v>
      </c>
      <c r="E6914" s="24">
        <v>372</v>
      </c>
      <c r="F6914">
        <v>1</v>
      </c>
      <c r="G6914">
        <v>4.9000000000000004</v>
      </c>
      <c r="H6914">
        <v>1.8</v>
      </c>
      <c r="I6914" t="s">
        <v>21</v>
      </c>
      <c r="J6914">
        <v>438</v>
      </c>
      <c r="K6914">
        <v>10</v>
      </c>
      <c r="L6914">
        <v>160</v>
      </c>
      <c r="M6914" t="s">
        <v>175</v>
      </c>
      <c r="N6914" t="s">
        <v>29</v>
      </c>
      <c r="O6914" t="s">
        <v>166</v>
      </c>
      <c r="P6914">
        <f t="shared" si="321"/>
        <v>2.786</v>
      </c>
      <c r="Q6914">
        <f t="shared" si="322"/>
        <v>2.1140000000000003</v>
      </c>
      <c r="R6914">
        <f t="shared" si="323"/>
        <v>6.25E-2</v>
      </c>
    </row>
    <row r="6915" spans="1:18" x14ac:dyDescent="0.25">
      <c r="A6915" t="s">
        <v>174</v>
      </c>
      <c r="B6915" t="s">
        <v>9</v>
      </c>
      <c r="C6915" s="1">
        <v>44196</v>
      </c>
      <c r="D6915" s="1">
        <v>44568</v>
      </c>
      <c r="E6915" s="24">
        <v>372</v>
      </c>
      <c r="F6915">
        <v>1</v>
      </c>
      <c r="G6915">
        <v>4.8</v>
      </c>
      <c r="H6915">
        <v>1.7</v>
      </c>
      <c r="I6915" t="s">
        <v>21</v>
      </c>
      <c r="J6915">
        <v>438</v>
      </c>
      <c r="K6915">
        <v>10</v>
      </c>
      <c r="L6915">
        <v>160</v>
      </c>
      <c r="M6915" t="s">
        <v>175</v>
      </c>
      <c r="N6915" t="s">
        <v>29</v>
      </c>
      <c r="O6915" t="s">
        <v>166</v>
      </c>
      <c r="P6915">
        <f t="shared" ref="P6915:P6978" si="324">IF(B6915="AltCom",E6915*0.003+1.43,IF(B6915="EreCya",E6915*0.003+2.87,IF(B6915="JulOrn",E6915*0.004+2.3,IF(B6915="LepElo",E6915*0.011+0.91,IF(B6915="NeoPul",E6915*0.004+2.46,IF(B6915="NeoTet","NT",IF(B6915="TelTem",E6915*0.006+1.77,IF(B6915="VarMoo",E6915*0.003+1.67,"AAAAAAAAAH"))))))))</f>
        <v>2.786</v>
      </c>
      <c r="Q6915">
        <f t="shared" ref="Q6915:Q6978" si="325">IF(B6915="NeoTet", "NA", G6915-P6915)</f>
        <v>2.0139999999999998</v>
      </c>
      <c r="R6915">
        <f t="shared" ref="R6915:R6978" si="326">K6915/L6915</f>
        <v>6.25E-2</v>
      </c>
    </row>
    <row r="6916" spans="1:18" x14ac:dyDescent="0.25">
      <c r="A6916" t="s">
        <v>174</v>
      </c>
      <c r="B6916" t="s">
        <v>9</v>
      </c>
      <c r="C6916" s="1">
        <v>44196</v>
      </c>
      <c r="D6916" s="1">
        <v>44568</v>
      </c>
      <c r="E6916" s="24">
        <v>372</v>
      </c>
      <c r="F6916">
        <v>1</v>
      </c>
      <c r="G6916">
        <v>4.7</v>
      </c>
      <c r="H6916">
        <v>1.7</v>
      </c>
      <c r="I6916" t="s">
        <v>21</v>
      </c>
      <c r="J6916">
        <v>438</v>
      </c>
      <c r="K6916">
        <v>10</v>
      </c>
      <c r="L6916">
        <v>160</v>
      </c>
      <c r="M6916" t="s">
        <v>175</v>
      </c>
      <c r="N6916" t="s">
        <v>29</v>
      </c>
      <c r="O6916" t="s">
        <v>166</v>
      </c>
      <c r="P6916">
        <f t="shared" si="324"/>
        <v>2.786</v>
      </c>
      <c r="Q6916">
        <f t="shared" si="325"/>
        <v>1.9140000000000001</v>
      </c>
      <c r="R6916">
        <f t="shared" si="326"/>
        <v>6.25E-2</v>
      </c>
    </row>
    <row r="6917" spans="1:18" x14ac:dyDescent="0.25">
      <c r="A6917" t="s">
        <v>174</v>
      </c>
      <c r="B6917" t="s">
        <v>9</v>
      </c>
      <c r="C6917" s="1">
        <v>44196</v>
      </c>
      <c r="D6917" s="1">
        <v>44568</v>
      </c>
      <c r="E6917" s="24">
        <v>372</v>
      </c>
      <c r="F6917">
        <v>1</v>
      </c>
      <c r="G6917">
        <v>5.0999999999999996</v>
      </c>
      <c r="H6917">
        <v>1.8</v>
      </c>
      <c r="I6917" t="s">
        <v>21</v>
      </c>
      <c r="J6917">
        <v>438</v>
      </c>
      <c r="K6917">
        <v>10</v>
      </c>
      <c r="L6917">
        <v>160</v>
      </c>
      <c r="M6917" t="s">
        <v>175</v>
      </c>
      <c r="N6917" t="s">
        <v>29</v>
      </c>
      <c r="O6917" t="s">
        <v>166</v>
      </c>
      <c r="P6917">
        <f t="shared" si="324"/>
        <v>2.786</v>
      </c>
      <c r="Q6917">
        <f t="shared" si="325"/>
        <v>2.3139999999999996</v>
      </c>
      <c r="R6917">
        <f t="shared" si="326"/>
        <v>6.25E-2</v>
      </c>
    </row>
    <row r="6918" spans="1:18" x14ac:dyDescent="0.25">
      <c r="A6918" t="s">
        <v>174</v>
      </c>
      <c r="B6918" t="s">
        <v>9</v>
      </c>
      <c r="C6918" s="1">
        <v>44196</v>
      </c>
      <c r="D6918" s="1">
        <v>44568</v>
      </c>
      <c r="E6918" s="24">
        <v>372</v>
      </c>
      <c r="F6918">
        <v>1</v>
      </c>
      <c r="G6918">
        <v>5.9</v>
      </c>
      <c r="H6918">
        <v>2.1</v>
      </c>
      <c r="I6918" t="s">
        <v>21</v>
      </c>
      <c r="J6918">
        <v>438</v>
      </c>
      <c r="K6918">
        <v>10</v>
      </c>
      <c r="L6918">
        <v>160</v>
      </c>
      <c r="M6918" t="s">
        <v>175</v>
      </c>
      <c r="N6918" t="s">
        <v>29</v>
      </c>
      <c r="O6918" t="s">
        <v>166</v>
      </c>
      <c r="P6918">
        <f t="shared" si="324"/>
        <v>2.786</v>
      </c>
      <c r="Q6918">
        <f t="shared" si="325"/>
        <v>3.1140000000000003</v>
      </c>
      <c r="R6918">
        <f t="shared" si="326"/>
        <v>6.25E-2</v>
      </c>
    </row>
    <row r="6919" spans="1:18" x14ac:dyDescent="0.25">
      <c r="A6919" t="s">
        <v>174</v>
      </c>
      <c r="B6919" t="s">
        <v>9</v>
      </c>
      <c r="C6919" s="1">
        <v>44196</v>
      </c>
      <c r="D6919" s="1">
        <v>44568</v>
      </c>
      <c r="E6919" s="24">
        <v>372</v>
      </c>
      <c r="F6919">
        <v>1</v>
      </c>
      <c r="G6919">
        <v>5.0999999999999996</v>
      </c>
      <c r="H6919">
        <v>1.8</v>
      </c>
      <c r="I6919" t="s">
        <v>21</v>
      </c>
      <c r="J6919">
        <v>438</v>
      </c>
      <c r="K6919">
        <v>10</v>
      </c>
      <c r="L6919">
        <v>160</v>
      </c>
      <c r="M6919" t="s">
        <v>175</v>
      </c>
      <c r="N6919" t="s">
        <v>29</v>
      </c>
      <c r="O6919" t="s">
        <v>166</v>
      </c>
      <c r="P6919">
        <f t="shared" si="324"/>
        <v>2.786</v>
      </c>
      <c r="Q6919">
        <f t="shared" si="325"/>
        <v>2.3139999999999996</v>
      </c>
      <c r="R6919">
        <f t="shared" si="326"/>
        <v>6.25E-2</v>
      </c>
    </row>
    <row r="6920" spans="1:18" x14ac:dyDescent="0.25">
      <c r="A6920" t="s">
        <v>174</v>
      </c>
      <c r="B6920" t="s">
        <v>9</v>
      </c>
      <c r="C6920" s="1">
        <v>44196</v>
      </c>
      <c r="D6920" s="1">
        <v>44568</v>
      </c>
      <c r="E6920" s="24">
        <v>372</v>
      </c>
      <c r="F6920">
        <v>1</v>
      </c>
      <c r="G6920">
        <v>5</v>
      </c>
      <c r="H6920">
        <v>1.9</v>
      </c>
      <c r="I6920" t="s">
        <v>21</v>
      </c>
      <c r="J6920">
        <v>438</v>
      </c>
      <c r="K6920">
        <v>10</v>
      </c>
      <c r="L6920">
        <v>160</v>
      </c>
      <c r="M6920" t="s">
        <v>175</v>
      </c>
      <c r="N6920" t="s">
        <v>29</v>
      </c>
      <c r="O6920" t="s">
        <v>166</v>
      </c>
      <c r="P6920">
        <f t="shared" si="324"/>
        <v>2.786</v>
      </c>
      <c r="Q6920">
        <f t="shared" si="325"/>
        <v>2.214</v>
      </c>
      <c r="R6920">
        <f t="shared" si="326"/>
        <v>6.25E-2</v>
      </c>
    </row>
    <row r="6921" spans="1:18" x14ac:dyDescent="0.25">
      <c r="A6921" t="s">
        <v>176</v>
      </c>
      <c r="B6921" t="s">
        <v>9</v>
      </c>
      <c r="C6921" s="1">
        <v>44214</v>
      </c>
      <c r="D6921" s="1">
        <v>44579</v>
      </c>
      <c r="E6921" s="24">
        <v>365</v>
      </c>
      <c r="F6921">
        <v>1</v>
      </c>
      <c r="G6921">
        <v>4.5999999999999996</v>
      </c>
      <c r="H6921">
        <v>1.7</v>
      </c>
      <c r="I6921" t="s">
        <v>21</v>
      </c>
      <c r="J6921">
        <v>281</v>
      </c>
      <c r="K6921">
        <v>43</v>
      </c>
      <c r="L6921">
        <v>160</v>
      </c>
      <c r="M6921" t="s">
        <v>177</v>
      </c>
      <c r="N6921" t="s">
        <v>26</v>
      </c>
      <c r="O6921" t="s">
        <v>171</v>
      </c>
      <c r="P6921">
        <f t="shared" si="324"/>
        <v>2.7649999999999997</v>
      </c>
      <c r="Q6921">
        <f t="shared" si="325"/>
        <v>1.835</v>
      </c>
      <c r="R6921">
        <f t="shared" si="326"/>
        <v>0.26874999999999999</v>
      </c>
    </row>
    <row r="6922" spans="1:18" x14ac:dyDescent="0.25">
      <c r="A6922" t="s">
        <v>176</v>
      </c>
      <c r="B6922" t="s">
        <v>9</v>
      </c>
      <c r="C6922" s="1">
        <v>44214</v>
      </c>
      <c r="D6922" s="1">
        <v>44579</v>
      </c>
      <c r="E6922" s="24">
        <v>365</v>
      </c>
      <c r="F6922">
        <v>1</v>
      </c>
      <c r="G6922">
        <v>3.7</v>
      </c>
      <c r="H6922">
        <v>1.4</v>
      </c>
      <c r="I6922" t="s">
        <v>21</v>
      </c>
      <c r="J6922">
        <v>281</v>
      </c>
      <c r="K6922">
        <v>43</v>
      </c>
      <c r="L6922">
        <v>160</v>
      </c>
      <c r="M6922" t="s">
        <v>177</v>
      </c>
      <c r="N6922" t="s">
        <v>26</v>
      </c>
      <c r="O6922" t="s">
        <v>171</v>
      </c>
      <c r="P6922">
        <f t="shared" si="324"/>
        <v>2.7649999999999997</v>
      </c>
      <c r="Q6922">
        <f t="shared" si="325"/>
        <v>0.9350000000000005</v>
      </c>
      <c r="R6922">
        <f t="shared" si="326"/>
        <v>0.26874999999999999</v>
      </c>
    </row>
    <row r="6923" spans="1:18" x14ac:dyDescent="0.25">
      <c r="A6923" t="s">
        <v>176</v>
      </c>
      <c r="B6923" t="s">
        <v>9</v>
      </c>
      <c r="C6923" s="1">
        <v>44214</v>
      </c>
      <c r="D6923" s="1">
        <v>44579</v>
      </c>
      <c r="E6923" s="24">
        <v>365</v>
      </c>
      <c r="F6923">
        <v>1</v>
      </c>
      <c r="G6923">
        <v>4.4000000000000004</v>
      </c>
      <c r="H6923">
        <v>1.7</v>
      </c>
      <c r="I6923" t="s">
        <v>21</v>
      </c>
      <c r="J6923">
        <v>281</v>
      </c>
      <c r="K6923">
        <v>43</v>
      </c>
      <c r="L6923">
        <v>160</v>
      </c>
      <c r="M6923" t="s">
        <v>177</v>
      </c>
      <c r="N6923" t="s">
        <v>26</v>
      </c>
      <c r="O6923" t="s">
        <v>171</v>
      </c>
      <c r="P6923">
        <f t="shared" si="324"/>
        <v>2.7649999999999997</v>
      </c>
      <c r="Q6923">
        <f t="shared" si="325"/>
        <v>1.6350000000000007</v>
      </c>
      <c r="R6923">
        <f t="shared" si="326"/>
        <v>0.26874999999999999</v>
      </c>
    </row>
    <row r="6924" spans="1:18" x14ac:dyDescent="0.25">
      <c r="A6924" t="s">
        <v>176</v>
      </c>
      <c r="B6924" t="s">
        <v>9</v>
      </c>
      <c r="C6924" s="1">
        <v>44214</v>
      </c>
      <c r="D6924" s="1">
        <v>44579</v>
      </c>
      <c r="E6924" s="24">
        <v>365</v>
      </c>
      <c r="F6924">
        <v>1</v>
      </c>
      <c r="G6924">
        <v>3</v>
      </c>
      <c r="H6924">
        <v>1.1000000000000001</v>
      </c>
      <c r="I6924" t="s">
        <v>21</v>
      </c>
      <c r="J6924">
        <v>281</v>
      </c>
      <c r="K6924">
        <v>43</v>
      </c>
      <c r="L6924">
        <v>160</v>
      </c>
      <c r="M6924" t="s">
        <v>177</v>
      </c>
      <c r="N6924" t="s">
        <v>26</v>
      </c>
      <c r="O6924" t="s">
        <v>171</v>
      </c>
      <c r="P6924">
        <f t="shared" si="324"/>
        <v>2.7649999999999997</v>
      </c>
      <c r="Q6924">
        <f t="shared" si="325"/>
        <v>0.23500000000000032</v>
      </c>
      <c r="R6924">
        <f t="shared" si="326"/>
        <v>0.26874999999999999</v>
      </c>
    </row>
    <row r="6925" spans="1:18" x14ac:dyDescent="0.25">
      <c r="A6925" t="s">
        <v>176</v>
      </c>
      <c r="B6925" t="s">
        <v>9</v>
      </c>
      <c r="C6925" s="1">
        <v>44214</v>
      </c>
      <c r="D6925" s="1">
        <v>44579</v>
      </c>
      <c r="E6925" s="24">
        <v>365</v>
      </c>
      <c r="F6925">
        <v>1</v>
      </c>
      <c r="G6925">
        <v>3.7</v>
      </c>
      <c r="H6925">
        <v>1.4</v>
      </c>
      <c r="I6925" t="s">
        <v>21</v>
      </c>
      <c r="J6925">
        <v>281</v>
      </c>
      <c r="K6925">
        <v>43</v>
      </c>
      <c r="L6925">
        <v>160</v>
      </c>
      <c r="M6925" t="s">
        <v>177</v>
      </c>
      <c r="N6925" t="s">
        <v>26</v>
      </c>
      <c r="O6925" t="s">
        <v>171</v>
      </c>
      <c r="P6925">
        <f t="shared" si="324"/>
        <v>2.7649999999999997</v>
      </c>
      <c r="Q6925">
        <f t="shared" si="325"/>
        <v>0.9350000000000005</v>
      </c>
      <c r="R6925">
        <f t="shared" si="326"/>
        <v>0.26874999999999999</v>
      </c>
    </row>
    <row r="6926" spans="1:18" x14ac:dyDescent="0.25">
      <c r="A6926" t="s">
        <v>176</v>
      </c>
      <c r="B6926" t="s">
        <v>9</v>
      </c>
      <c r="C6926" s="1">
        <v>44214</v>
      </c>
      <c r="D6926" s="1">
        <v>44579</v>
      </c>
      <c r="E6926" s="24">
        <v>365</v>
      </c>
      <c r="F6926">
        <v>1</v>
      </c>
      <c r="G6926">
        <v>4.5</v>
      </c>
      <c r="H6926">
        <v>1.7</v>
      </c>
      <c r="I6926" t="s">
        <v>21</v>
      </c>
      <c r="J6926">
        <v>281</v>
      </c>
      <c r="K6926">
        <v>43</v>
      </c>
      <c r="L6926">
        <v>160</v>
      </c>
      <c r="M6926" t="s">
        <v>177</v>
      </c>
      <c r="N6926" t="s">
        <v>26</v>
      </c>
      <c r="O6926" t="s">
        <v>171</v>
      </c>
      <c r="P6926">
        <f t="shared" si="324"/>
        <v>2.7649999999999997</v>
      </c>
      <c r="Q6926">
        <f t="shared" si="325"/>
        <v>1.7350000000000003</v>
      </c>
      <c r="R6926">
        <f t="shared" si="326"/>
        <v>0.26874999999999999</v>
      </c>
    </row>
    <row r="6927" spans="1:18" x14ac:dyDescent="0.25">
      <c r="A6927" t="s">
        <v>176</v>
      </c>
      <c r="B6927" t="s">
        <v>9</v>
      </c>
      <c r="C6927" s="1">
        <v>44214</v>
      </c>
      <c r="D6927" s="1">
        <v>44579</v>
      </c>
      <c r="E6927" s="24">
        <v>365</v>
      </c>
      <c r="F6927">
        <v>1</v>
      </c>
      <c r="G6927">
        <v>3.3</v>
      </c>
      <c r="H6927">
        <v>1.2</v>
      </c>
      <c r="I6927" t="s">
        <v>21</v>
      </c>
      <c r="J6927">
        <v>281</v>
      </c>
      <c r="K6927">
        <v>43</v>
      </c>
      <c r="L6927">
        <v>160</v>
      </c>
      <c r="M6927" t="s">
        <v>177</v>
      </c>
      <c r="N6927" t="s">
        <v>26</v>
      </c>
      <c r="O6927" t="s">
        <v>171</v>
      </c>
      <c r="P6927">
        <f t="shared" si="324"/>
        <v>2.7649999999999997</v>
      </c>
      <c r="Q6927">
        <f t="shared" si="325"/>
        <v>0.53500000000000014</v>
      </c>
      <c r="R6927">
        <f t="shared" si="326"/>
        <v>0.26874999999999999</v>
      </c>
    </row>
    <row r="6928" spans="1:18" x14ac:dyDescent="0.25">
      <c r="A6928" t="s">
        <v>176</v>
      </c>
      <c r="B6928" t="s">
        <v>9</v>
      </c>
      <c r="C6928" s="1">
        <v>44214</v>
      </c>
      <c r="D6928" s="1">
        <v>44579</v>
      </c>
      <c r="E6928" s="24">
        <v>365</v>
      </c>
      <c r="F6928">
        <v>1</v>
      </c>
      <c r="G6928">
        <v>3.9</v>
      </c>
      <c r="H6928">
        <v>1.5</v>
      </c>
      <c r="I6928" t="s">
        <v>21</v>
      </c>
      <c r="J6928">
        <v>281</v>
      </c>
      <c r="K6928">
        <v>43</v>
      </c>
      <c r="L6928">
        <v>160</v>
      </c>
      <c r="M6928" t="s">
        <v>177</v>
      </c>
      <c r="N6928" t="s">
        <v>26</v>
      </c>
      <c r="O6928" t="s">
        <v>171</v>
      </c>
      <c r="P6928">
        <f t="shared" si="324"/>
        <v>2.7649999999999997</v>
      </c>
      <c r="Q6928">
        <f t="shared" si="325"/>
        <v>1.1350000000000002</v>
      </c>
      <c r="R6928">
        <f t="shared" si="326"/>
        <v>0.26874999999999999</v>
      </c>
    </row>
    <row r="6929" spans="1:18" x14ac:dyDescent="0.25">
      <c r="A6929" t="s">
        <v>176</v>
      </c>
      <c r="B6929" t="s">
        <v>9</v>
      </c>
      <c r="C6929" s="1">
        <v>44214</v>
      </c>
      <c r="D6929" s="1">
        <v>44579</v>
      </c>
      <c r="E6929" s="24">
        <v>365</v>
      </c>
      <c r="F6929">
        <v>1</v>
      </c>
      <c r="G6929">
        <v>3.9</v>
      </c>
      <c r="H6929">
        <v>1.5</v>
      </c>
      <c r="I6929" t="s">
        <v>21</v>
      </c>
      <c r="J6929">
        <v>281</v>
      </c>
      <c r="K6929">
        <v>43</v>
      </c>
      <c r="L6929">
        <v>160</v>
      </c>
      <c r="M6929" t="s">
        <v>177</v>
      </c>
      <c r="N6929" t="s">
        <v>26</v>
      </c>
      <c r="O6929" t="s">
        <v>171</v>
      </c>
      <c r="P6929">
        <f t="shared" si="324"/>
        <v>2.7649999999999997</v>
      </c>
      <c r="Q6929">
        <f t="shared" si="325"/>
        <v>1.1350000000000002</v>
      </c>
      <c r="R6929">
        <f t="shared" si="326"/>
        <v>0.26874999999999999</v>
      </c>
    </row>
    <row r="6930" spans="1:18" x14ac:dyDescent="0.25">
      <c r="A6930" t="s">
        <v>176</v>
      </c>
      <c r="B6930" t="s">
        <v>9</v>
      </c>
      <c r="C6930" s="1">
        <v>44214</v>
      </c>
      <c r="D6930" s="1">
        <v>44579</v>
      </c>
      <c r="E6930" s="24">
        <v>365</v>
      </c>
      <c r="F6930">
        <v>1</v>
      </c>
      <c r="G6930">
        <v>4.4000000000000004</v>
      </c>
      <c r="H6930">
        <v>1.7</v>
      </c>
      <c r="I6930" t="s">
        <v>21</v>
      </c>
      <c r="J6930">
        <v>281</v>
      </c>
      <c r="K6930">
        <v>43</v>
      </c>
      <c r="L6930">
        <v>160</v>
      </c>
      <c r="M6930" t="s">
        <v>177</v>
      </c>
      <c r="N6930" t="s">
        <v>26</v>
      </c>
      <c r="O6930" t="s">
        <v>171</v>
      </c>
      <c r="P6930">
        <f t="shared" si="324"/>
        <v>2.7649999999999997</v>
      </c>
      <c r="Q6930">
        <f t="shared" si="325"/>
        <v>1.6350000000000007</v>
      </c>
      <c r="R6930">
        <f t="shared" si="326"/>
        <v>0.26874999999999999</v>
      </c>
    </row>
    <row r="6931" spans="1:18" x14ac:dyDescent="0.25">
      <c r="A6931" t="s">
        <v>176</v>
      </c>
      <c r="B6931" t="s">
        <v>9</v>
      </c>
      <c r="C6931" s="1">
        <v>44214</v>
      </c>
      <c r="D6931" s="1">
        <v>44579</v>
      </c>
      <c r="E6931" s="24">
        <v>365</v>
      </c>
      <c r="F6931">
        <v>1</v>
      </c>
      <c r="G6931">
        <v>4</v>
      </c>
      <c r="H6931">
        <v>1.5</v>
      </c>
      <c r="I6931" t="s">
        <v>21</v>
      </c>
      <c r="J6931">
        <v>281</v>
      </c>
      <c r="K6931">
        <v>43</v>
      </c>
      <c r="L6931">
        <v>160</v>
      </c>
      <c r="M6931" t="s">
        <v>177</v>
      </c>
      <c r="N6931" t="s">
        <v>26</v>
      </c>
      <c r="O6931" t="s">
        <v>171</v>
      </c>
      <c r="P6931">
        <f t="shared" si="324"/>
        <v>2.7649999999999997</v>
      </c>
      <c r="Q6931">
        <f t="shared" si="325"/>
        <v>1.2350000000000003</v>
      </c>
      <c r="R6931">
        <f t="shared" si="326"/>
        <v>0.26874999999999999</v>
      </c>
    </row>
    <row r="6932" spans="1:18" x14ac:dyDescent="0.25">
      <c r="A6932" t="s">
        <v>176</v>
      </c>
      <c r="B6932" t="s">
        <v>9</v>
      </c>
      <c r="C6932" s="1">
        <v>44214</v>
      </c>
      <c r="D6932" s="1">
        <v>44579</v>
      </c>
      <c r="E6932" s="24">
        <v>365</v>
      </c>
      <c r="F6932">
        <v>1</v>
      </c>
      <c r="G6932">
        <v>3.6</v>
      </c>
      <c r="H6932">
        <v>1.4</v>
      </c>
      <c r="I6932" t="s">
        <v>21</v>
      </c>
      <c r="J6932">
        <v>281</v>
      </c>
      <c r="K6932">
        <v>43</v>
      </c>
      <c r="L6932">
        <v>160</v>
      </c>
      <c r="M6932" t="s">
        <v>177</v>
      </c>
      <c r="N6932" t="s">
        <v>26</v>
      </c>
      <c r="O6932" t="s">
        <v>171</v>
      </c>
      <c r="P6932">
        <f t="shared" si="324"/>
        <v>2.7649999999999997</v>
      </c>
      <c r="Q6932">
        <f t="shared" si="325"/>
        <v>0.83500000000000041</v>
      </c>
      <c r="R6932">
        <f t="shared" si="326"/>
        <v>0.26874999999999999</v>
      </c>
    </row>
    <row r="6933" spans="1:18" x14ac:dyDescent="0.25">
      <c r="A6933" t="s">
        <v>176</v>
      </c>
      <c r="B6933" t="s">
        <v>9</v>
      </c>
      <c r="C6933" s="1">
        <v>44214</v>
      </c>
      <c r="D6933" s="1">
        <v>44579</v>
      </c>
      <c r="E6933" s="24">
        <v>365</v>
      </c>
      <c r="F6933">
        <v>1</v>
      </c>
      <c r="G6933">
        <v>4.2</v>
      </c>
      <c r="H6933">
        <v>1.5</v>
      </c>
      <c r="I6933" t="s">
        <v>21</v>
      </c>
      <c r="J6933">
        <v>281</v>
      </c>
      <c r="K6933">
        <v>43</v>
      </c>
      <c r="L6933">
        <v>160</v>
      </c>
      <c r="M6933" t="s">
        <v>177</v>
      </c>
      <c r="N6933" t="s">
        <v>26</v>
      </c>
      <c r="O6933" t="s">
        <v>171</v>
      </c>
      <c r="P6933">
        <f t="shared" si="324"/>
        <v>2.7649999999999997</v>
      </c>
      <c r="Q6933">
        <f t="shared" si="325"/>
        <v>1.4350000000000005</v>
      </c>
      <c r="R6933">
        <f t="shared" si="326"/>
        <v>0.26874999999999999</v>
      </c>
    </row>
    <row r="6934" spans="1:18" x14ac:dyDescent="0.25">
      <c r="A6934" t="s">
        <v>176</v>
      </c>
      <c r="B6934" t="s">
        <v>9</v>
      </c>
      <c r="C6934" s="1">
        <v>44214</v>
      </c>
      <c r="D6934" s="1">
        <v>44579</v>
      </c>
      <c r="E6934" s="24">
        <v>365</v>
      </c>
      <c r="F6934">
        <v>1</v>
      </c>
      <c r="G6934">
        <v>3.7</v>
      </c>
      <c r="H6934">
        <v>1.4</v>
      </c>
      <c r="I6934" t="s">
        <v>21</v>
      </c>
      <c r="J6934">
        <v>281</v>
      </c>
      <c r="K6934">
        <v>43</v>
      </c>
      <c r="L6934">
        <v>160</v>
      </c>
      <c r="M6934" t="s">
        <v>177</v>
      </c>
      <c r="N6934" t="s">
        <v>26</v>
      </c>
      <c r="O6934" t="s">
        <v>171</v>
      </c>
      <c r="P6934">
        <f t="shared" si="324"/>
        <v>2.7649999999999997</v>
      </c>
      <c r="Q6934">
        <f t="shared" si="325"/>
        <v>0.9350000000000005</v>
      </c>
      <c r="R6934">
        <f t="shared" si="326"/>
        <v>0.26874999999999999</v>
      </c>
    </row>
    <row r="6935" spans="1:18" x14ac:dyDescent="0.25">
      <c r="A6935" t="s">
        <v>176</v>
      </c>
      <c r="B6935" t="s">
        <v>9</v>
      </c>
      <c r="C6935" s="1">
        <v>44214</v>
      </c>
      <c r="D6935" s="1">
        <v>44579</v>
      </c>
      <c r="E6935" s="24">
        <v>365</v>
      </c>
      <c r="F6935">
        <v>1</v>
      </c>
      <c r="G6935">
        <v>2.9</v>
      </c>
      <c r="H6935">
        <v>1.1000000000000001</v>
      </c>
      <c r="I6935" t="s">
        <v>21</v>
      </c>
      <c r="J6935">
        <v>281</v>
      </c>
      <c r="K6935">
        <v>43</v>
      </c>
      <c r="L6935">
        <v>160</v>
      </c>
      <c r="M6935" t="s">
        <v>177</v>
      </c>
      <c r="N6935" t="s">
        <v>26</v>
      </c>
      <c r="O6935" t="s">
        <v>171</v>
      </c>
      <c r="P6935">
        <f t="shared" si="324"/>
        <v>2.7649999999999997</v>
      </c>
      <c r="Q6935">
        <f t="shared" si="325"/>
        <v>0.13500000000000023</v>
      </c>
      <c r="R6935">
        <f t="shared" si="326"/>
        <v>0.26874999999999999</v>
      </c>
    </row>
    <row r="6936" spans="1:18" x14ac:dyDescent="0.25">
      <c r="A6936" t="s">
        <v>176</v>
      </c>
      <c r="B6936" t="s">
        <v>9</v>
      </c>
      <c r="C6936" s="1">
        <v>44214</v>
      </c>
      <c r="D6936" s="1">
        <v>44579</v>
      </c>
      <c r="E6936" s="24">
        <v>365</v>
      </c>
      <c r="F6936">
        <v>1</v>
      </c>
      <c r="G6936">
        <v>4</v>
      </c>
      <c r="H6936">
        <v>1.5</v>
      </c>
      <c r="I6936" t="s">
        <v>21</v>
      </c>
      <c r="J6936">
        <v>281</v>
      </c>
      <c r="K6936">
        <v>43</v>
      </c>
      <c r="L6936">
        <v>160</v>
      </c>
      <c r="M6936" t="s">
        <v>177</v>
      </c>
      <c r="N6936" t="s">
        <v>26</v>
      </c>
      <c r="O6936" t="s">
        <v>171</v>
      </c>
      <c r="P6936">
        <f t="shared" si="324"/>
        <v>2.7649999999999997</v>
      </c>
      <c r="Q6936">
        <f t="shared" si="325"/>
        <v>1.2350000000000003</v>
      </c>
      <c r="R6936">
        <f t="shared" si="326"/>
        <v>0.26874999999999999</v>
      </c>
    </row>
    <row r="6937" spans="1:18" x14ac:dyDescent="0.25">
      <c r="A6937" t="s">
        <v>176</v>
      </c>
      <c r="B6937" t="s">
        <v>9</v>
      </c>
      <c r="C6937" s="1">
        <v>44214</v>
      </c>
      <c r="D6937" s="1">
        <v>44579</v>
      </c>
      <c r="E6937" s="24">
        <v>365</v>
      </c>
      <c r="F6937">
        <v>1</v>
      </c>
      <c r="G6937">
        <v>3.7</v>
      </c>
      <c r="H6937">
        <v>1.4</v>
      </c>
      <c r="I6937" t="s">
        <v>21</v>
      </c>
      <c r="J6937">
        <v>281</v>
      </c>
      <c r="K6937">
        <v>43</v>
      </c>
      <c r="L6937">
        <v>160</v>
      </c>
      <c r="M6937" t="s">
        <v>177</v>
      </c>
      <c r="N6937" t="s">
        <v>26</v>
      </c>
      <c r="O6937" t="s">
        <v>171</v>
      </c>
      <c r="P6937">
        <f t="shared" si="324"/>
        <v>2.7649999999999997</v>
      </c>
      <c r="Q6937">
        <f t="shared" si="325"/>
        <v>0.9350000000000005</v>
      </c>
      <c r="R6937">
        <f t="shared" si="326"/>
        <v>0.26874999999999999</v>
      </c>
    </row>
    <row r="6938" spans="1:18" x14ac:dyDescent="0.25">
      <c r="A6938" t="s">
        <v>176</v>
      </c>
      <c r="B6938" t="s">
        <v>9</v>
      </c>
      <c r="C6938" s="1">
        <v>44214</v>
      </c>
      <c r="D6938" s="1">
        <v>44579</v>
      </c>
      <c r="E6938" s="24">
        <v>365</v>
      </c>
      <c r="F6938">
        <v>1</v>
      </c>
      <c r="G6938">
        <v>4.0999999999999996</v>
      </c>
      <c r="H6938">
        <v>1.5</v>
      </c>
      <c r="I6938" t="s">
        <v>21</v>
      </c>
      <c r="J6938">
        <v>281</v>
      </c>
      <c r="K6938">
        <v>43</v>
      </c>
      <c r="L6938">
        <v>160</v>
      </c>
      <c r="M6938" t="s">
        <v>177</v>
      </c>
      <c r="N6938" t="s">
        <v>26</v>
      </c>
      <c r="O6938" t="s">
        <v>171</v>
      </c>
      <c r="P6938">
        <f t="shared" si="324"/>
        <v>2.7649999999999997</v>
      </c>
      <c r="Q6938">
        <f t="shared" si="325"/>
        <v>1.335</v>
      </c>
      <c r="R6938">
        <f t="shared" si="326"/>
        <v>0.26874999999999999</v>
      </c>
    </row>
    <row r="6939" spans="1:18" x14ac:dyDescent="0.25">
      <c r="A6939" t="s">
        <v>176</v>
      </c>
      <c r="B6939" t="s">
        <v>9</v>
      </c>
      <c r="C6939" s="1">
        <v>44214</v>
      </c>
      <c r="D6939" s="1">
        <v>44579</v>
      </c>
      <c r="E6939" s="24">
        <v>365</v>
      </c>
      <c r="F6939">
        <v>1</v>
      </c>
      <c r="G6939">
        <v>3.5</v>
      </c>
      <c r="H6939">
        <v>1.4</v>
      </c>
      <c r="I6939" t="s">
        <v>21</v>
      </c>
      <c r="J6939">
        <v>281</v>
      </c>
      <c r="K6939">
        <v>43</v>
      </c>
      <c r="L6939">
        <v>160</v>
      </c>
      <c r="M6939" t="s">
        <v>177</v>
      </c>
      <c r="N6939" t="s">
        <v>26</v>
      </c>
      <c r="O6939" t="s">
        <v>171</v>
      </c>
      <c r="P6939">
        <f t="shared" si="324"/>
        <v>2.7649999999999997</v>
      </c>
      <c r="Q6939">
        <f t="shared" si="325"/>
        <v>0.73500000000000032</v>
      </c>
      <c r="R6939">
        <f t="shared" si="326"/>
        <v>0.26874999999999999</v>
      </c>
    </row>
    <row r="6940" spans="1:18" x14ac:dyDescent="0.25">
      <c r="A6940" t="s">
        <v>176</v>
      </c>
      <c r="B6940" t="s">
        <v>9</v>
      </c>
      <c r="C6940" s="1">
        <v>44214</v>
      </c>
      <c r="D6940" s="1">
        <v>44579</v>
      </c>
      <c r="E6940" s="24">
        <v>365</v>
      </c>
      <c r="F6940">
        <v>1</v>
      </c>
      <c r="G6940">
        <v>3.7</v>
      </c>
      <c r="H6940">
        <v>1.3</v>
      </c>
      <c r="I6940" t="s">
        <v>21</v>
      </c>
      <c r="J6940">
        <v>281</v>
      </c>
      <c r="K6940">
        <v>43</v>
      </c>
      <c r="L6940">
        <v>160</v>
      </c>
      <c r="M6940" t="s">
        <v>177</v>
      </c>
      <c r="N6940" t="s">
        <v>26</v>
      </c>
      <c r="O6940" t="s">
        <v>171</v>
      </c>
      <c r="P6940">
        <f t="shared" si="324"/>
        <v>2.7649999999999997</v>
      </c>
      <c r="Q6940">
        <f t="shared" si="325"/>
        <v>0.9350000000000005</v>
      </c>
      <c r="R6940">
        <f t="shared" si="326"/>
        <v>0.26874999999999999</v>
      </c>
    </row>
    <row r="6941" spans="1:18" x14ac:dyDescent="0.25">
      <c r="A6941" t="s">
        <v>176</v>
      </c>
      <c r="B6941" t="s">
        <v>9</v>
      </c>
      <c r="C6941" s="1">
        <v>44214</v>
      </c>
      <c r="D6941" s="1">
        <v>44579</v>
      </c>
      <c r="E6941" s="24">
        <v>365</v>
      </c>
      <c r="F6941">
        <v>1</v>
      </c>
      <c r="G6941">
        <v>4</v>
      </c>
      <c r="H6941">
        <v>1.4</v>
      </c>
      <c r="I6941" t="s">
        <v>21</v>
      </c>
      <c r="J6941">
        <v>281</v>
      </c>
      <c r="K6941">
        <v>43</v>
      </c>
      <c r="L6941">
        <v>160</v>
      </c>
      <c r="M6941" t="s">
        <v>177</v>
      </c>
      <c r="N6941" t="s">
        <v>26</v>
      </c>
      <c r="O6941" t="s">
        <v>171</v>
      </c>
      <c r="P6941">
        <f t="shared" si="324"/>
        <v>2.7649999999999997</v>
      </c>
      <c r="Q6941">
        <f t="shared" si="325"/>
        <v>1.2350000000000003</v>
      </c>
      <c r="R6941">
        <f t="shared" si="326"/>
        <v>0.26874999999999999</v>
      </c>
    </row>
    <row r="6942" spans="1:18" x14ac:dyDescent="0.25">
      <c r="A6942" t="s">
        <v>176</v>
      </c>
      <c r="B6942" t="s">
        <v>9</v>
      </c>
      <c r="C6942" s="1">
        <v>44214</v>
      </c>
      <c r="D6942" s="1">
        <v>44579</v>
      </c>
      <c r="E6942" s="24">
        <v>365</v>
      </c>
      <c r="F6942">
        <v>1</v>
      </c>
      <c r="G6942">
        <v>4</v>
      </c>
      <c r="H6942">
        <v>1.5</v>
      </c>
      <c r="I6942" t="s">
        <v>21</v>
      </c>
      <c r="J6942">
        <v>281</v>
      </c>
      <c r="K6942">
        <v>43</v>
      </c>
      <c r="L6942">
        <v>160</v>
      </c>
      <c r="M6942" t="s">
        <v>177</v>
      </c>
      <c r="N6942" t="s">
        <v>26</v>
      </c>
      <c r="O6942" t="s">
        <v>171</v>
      </c>
      <c r="P6942">
        <f t="shared" si="324"/>
        <v>2.7649999999999997</v>
      </c>
      <c r="Q6942">
        <f t="shared" si="325"/>
        <v>1.2350000000000003</v>
      </c>
      <c r="R6942">
        <f t="shared" si="326"/>
        <v>0.26874999999999999</v>
      </c>
    </row>
    <row r="6943" spans="1:18" x14ac:dyDescent="0.25">
      <c r="A6943" t="s">
        <v>176</v>
      </c>
      <c r="B6943" t="s">
        <v>9</v>
      </c>
      <c r="C6943" s="1">
        <v>44214</v>
      </c>
      <c r="D6943" s="1">
        <v>44579</v>
      </c>
      <c r="E6943" s="24">
        <v>365</v>
      </c>
      <c r="F6943">
        <v>1</v>
      </c>
      <c r="G6943">
        <v>3.7</v>
      </c>
      <c r="H6943">
        <v>1.4</v>
      </c>
      <c r="I6943" t="s">
        <v>21</v>
      </c>
      <c r="J6943">
        <v>281</v>
      </c>
      <c r="K6943">
        <v>43</v>
      </c>
      <c r="L6943">
        <v>160</v>
      </c>
      <c r="M6943" t="s">
        <v>177</v>
      </c>
      <c r="N6943" t="s">
        <v>26</v>
      </c>
      <c r="O6943" t="s">
        <v>171</v>
      </c>
      <c r="P6943">
        <f t="shared" si="324"/>
        <v>2.7649999999999997</v>
      </c>
      <c r="Q6943">
        <f t="shared" si="325"/>
        <v>0.9350000000000005</v>
      </c>
      <c r="R6943">
        <f t="shared" si="326"/>
        <v>0.26874999999999999</v>
      </c>
    </row>
    <row r="6944" spans="1:18" x14ac:dyDescent="0.25">
      <c r="A6944" t="s">
        <v>176</v>
      </c>
      <c r="B6944" t="s">
        <v>9</v>
      </c>
      <c r="C6944" s="1">
        <v>44214</v>
      </c>
      <c r="D6944" s="1">
        <v>44579</v>
      </c>
      <c r="E6944" s="24">
        <v>365</v>
      </c>
      <c r="F6944">
        <v>1</v>
      </c>
      <c r="G6944">
        <v>3.4</v>
      </c>
      <c r="H6944">
        <v>1.2</v>
      </c>
      <c r="I6944" t="s">
        <v>21</v>
      </c>
      <c r="J6944">
        <v>281</v>
      </c>
      <c r="K6944">
        <v>43</v>
      </c>
      <c r="L6944">
        <v>160</v>
      </c>
      <c r="M6944" t="s">
        <v>177</v>
      </c>
      <c r="N6944" t="s">
        <v>26</v>
      </c>
      <c r="O6944" t="s">
        <v>171</v>
      </c>
      <c r="P6944">
        <f t="shared" si="324"/>
        <v>2.7649999999999997</v>
      </c>
      <c r="Q6944">
        <f t="shared" si="325"/>
        <v>0.63500000000000023</v>
      </c>
      <c r="R6944">
        <f t="shared" si="326"/>
        <v>0.26874999999999999</v>
      </c>
    </row>
    <row r="6945" spans="1:18" x14ac:dyDescent="0.25">
      <c r="A6945" t="s">
        <v>176</v>
      </c>
      <c r="B6945" t="s">
        <v>9</v>
      </c>
      <c r="C6945" s="1">
        <v>44214</v>
      </c>
      <c r="D6945" s="1">
        <v>44579</v>
      </c>
      <c r="E6945" s="24">
        <v>365</v>
      </c>
      <c r="F6945">
        <v>1</v>
      </c>
      <c r="G6945">
        <v>3.9</v>
      </c>
      <c r="H6945">
        <v>1.5</v>
      </c>
      <c r="I6945" t="s">
        <v>21</v>
      </c>
      <c r="J6945">
        <v>281</v>
      </c>
      <c r="K6945">
        <v>43</v>
      </c>
      <c r="L6945">
        <v>160</v>
      </c>
      <c r="M6945" t="s">
        <v>177</v>
      </c>
      <c r="N6945" t="s">
        <v>26</v>
      </c>
      <c r="O6945" t="s">
        <v>171</v>
      </c>
      <c r="P6945">
        <f t="shared" si="324"/>
        <v>2.7649999999999997</v>
      </c>
      <c r="Q6945">
        <f t="shared" si="325"/>
        <v>1.1350000000000002</v>
      </c>
      <c r="R6945">
        <f t="shared" si="326"/>
        <v>0.26874999999999999</v>
      </c>
    </row>
    <row r="6946" spans="1:18" x14ac:dyDescent="0.25">
      <c r="A6946" t="s">
        <v>176</v>
      </c>
      <c r="B6946" t="s">
        <v>9</v>
      </c>
      <c r="C6946" s="1">
        <v>44214</v>
      </c>
      <c r="D6946" s="1">
        <v>44579</v>
      </c>
      <c r="E6946" s="24">
        <v>365</v>
      </c>
      <c r="F6946">
        <v>1</v>
      </c>
      <c r="G6946">
        <v>3.2</v>
      </c>
      <c r="H6946">
        <v>1.2</v>
      </c>
      <c r="I6946" t="s">
        <v>21</v>
      </c>
      <c r="J6946">
        <v>281</v>
      </c>
      <c r="K6946">
        <v>43</v>
      </c>
      <c r="L6946">
        <v>160</v>
      </c>
      <c r="M6946" t="s">
        <v>177</v>
      </c>
      <c r="N6946" t="s">
        <v>26</v>
      </c>
      <c r="O6946" t="s">
        <v>171</v>
      </c>
      <c r="P6946">
        <f t="shared" si="324"/>
        <v>2.7649999999999997</v>
      </c>
      <c r="Q6946">
        <f t="shared" si="325"/>
        <v>0.4350000000000005</v>
      </c>
      <c r="R6946">
        <f t="shared" si="326"/>
        <v>0.26874999999999999</v>
      </c>
    </row>
    <row r="6947" spans="1:18" x14ac:dyDescent="0.25">
      <c r="A6947" t="s">
        <v>176</v>
      </c>
      <c r="B6947" t="s">
        <v>9</v>
      </c>
      <c r="C6947" s="1">
        <v>44214</v>
      </c>
      <c r="D6947" s="1">
        <v>44579</v>
      </c>
      <c r="E6947" s="24">
        <v>365</v>
      </c>
      <c r="F6947">
        <v>1</v>
      </c>
      <c r="G6947">
        <v>4.2</v>
      </c>
      <c r="H6947">
        <v>1.6</v>
      </c>
      <c r="I6947" t="s">
        <v>21</v>
      </c>
      <c r="J6947">
        <v>281</v>
      </c>
      <c r="K6947">
        <v>43</v>
      </c>
      <c r="L6947">
        <v>160</v>
      </c>
      <c r="M6947" t="s">
        <v>177</v>
      </c>
      <c r="N6947" t="s">
        <v>26</v>
      </c>
      <c r="O6947" t="s">
        <v>171</v>
      </c>
      <c r="P6947">
        <f t="shared" si="324"/>
        <v>2.7649999999999997</v>
      </c>
      <c r="Q6947">
        <f t="shared" si="325"/>
        <v>1.4350000000000005</v>
      </c>
      <c r="R6947">
        <f t="shared" si="326"/>
        <v>0.26874999999999999</v>
      </c>
    </row>
    <row r="6948" spans="1:18" x14ac:dyDescent="0.25">
      <c r="A6948" t="s">
        <v>176</v>
      </c>
      <c r="B6948" t="s">
        <v>9</v>
      </c>
      <c r="C6948" s="1">
        <v>44214</v>
      </c>
      <c r="D6948" s="1">
        <v>44579</v>
      </c>
      <c r="E6948" s="24">
        <v>365</v>
      </c>
      <c r="F6948">
        <v>1</v>
      </c>
      <c r="G6948">
        <v>3.2</v>
      </c>
      <c r="H6948">
        <v>1.3</v>
      </c>
      <c r="I6948" t="s">
        <v>21</v>
      </c>
      <c r="J6948">
        <v>281</v>
      </c>
      <c r="K6948">
        <v>43</v>
      </c>
      <c r="L6948">
        <v>160</v>
      </c>
      <c r="M6948" t="s">
        <v>177</v>
      </c>
      <c r="N6948" t="s">
        <v>26</v>
      </c>
      <c r="O6948" t="s">
        <v>171</v>
      </c>
      <c r="P6948">
        <f t="shared" si="324"/>
        <v>2.7649999999999997</v>
      </c>
      <c r="Q6948">
        <f t="shared" si="325"/>
        <v>0.4350000000000005</v>
      </c>
      <c r="R6948">
        <f t="shared" si="326"/>
        <v>0.26874999999999999</v>
      </c>
    </row>
    <row r="6949" spans="1:18" x14ac:dyDescent="0.25">
      <c r="A6949" t="s">
        <v>176</v>
      </c>
      <c r="B6949" t="s">
        <v>9</v>
      </c>
      <c r="C6949" s="1">
        <v>44214</v>
      </c>
      <c r="D6949" s="1">
        <v>44579</v>
      </c>
      <c r="E6949" s="24">
        <v>365</v>
      </c>
      <c r="F6949">
        <v>1</v>
      </c>
      <c r="G6949">
        <v>3.8</v>
      </c>
      <c r="H6949">
        <v>1.4</v>
      </c>
      <c r="I6949" t="s">
        <v>21</v>
      </c>
      <c r="J6949">
        <v>281</v>
      </c>
      <c r="K6949">
        <v>43</v>
      </c>
      <c r="L6949">
        <v>160</v>
      </c>
      <c r="M6949" t="s">
        <v>177</v>
      </c>
      <c r="N6949" t="s">
        <v>26</v>
      </c>
      <c r="O6949" t="s">
        <v>171</v>
      </c>
      <c r="P6949">
        <f t="shared" si="324"/>
        <v>2.7649999999999997</v>
      </c>
      <c r="Q6949">
        <f t="shared" si="325"/>
        <v>1.0350000000000001</v>
      </c>
      <c r="R6949">
        <f t="shared" si="326"/>
        <v>0.26874999999999999</v>
      </c>
    </row>
    <row r="6950" spans="1:18" x14ac:dyDescent="0.25">
      <c r="A6950" t="s">
        <v>176</v>
      </c>
      <c r="B6950" t="s">
        <v>9</v>
      </c>
      <c r="C6950" s="1">
        <v>44214</v>
      </c>
      <c r="D6950" s="1">
        <v>44579</v>
      </c>
      <c r="E6950" s="24">
        <v>365</v>
      </c>
      <c r="F6950">
        <v>1</v>
      </c>
      <c r="G6950">
        <v>4</v>
      </c>
      <c r="H6950">
        <v>1.5</v>
      </c>
      <c r="I6950" t="s">
        <v>21</v>
      </c>
      <c r="J6950">
        <v>281</v>
      </c>
      <c r="K6950">
        <v>43</v>
      </c>
      <c r="L6950">
        <v>160</v>
      </c>
      <c r="M6950" t="s">
        <v>177</v>
      </c>
      <c r="N6950" t="s">
        <v>26</v>
      </c>
      <c r="O6950" t="s">
        <v>171</v>
      </c>
      <c r="P6950">
        <f t="shared" si="324"/>
        <v>2.7649999999999997</v>
      </c>
      <c r="Q6950">
        <f t="shared" si="325"/>
        <v>1.2350000000000003</v>
      </c>
      <c r="R6950">
        <f t="shared" si="326"/>
        <v>0.26874999999999999</v>
      </c>
    </row>
    <row r="6951" spans="1:18" x14ac:dyDescent="0.25">
      <c r="A6951" t="s">
        <v>176</v>
      </c>
      <c r="B6951" t="s">
        <v>9</v>
      </c>
      <c r="C6951" s="1">
        <v>44214</v>
      </c>
      <c r="D6951" s="1">
        <v>44579</v>
      </c>
      <c r="E6951" s="24">
        <v>365</v>
      </c>
      <c r="F6951">
        <v>1</v>
      </c>
      <c r="G6951">
        <v>3.7</v>
      </c>
      <c r="H6951">
        <v>1.4</v>
      </c>
      <c r="I6951" t="s">
        <v>21</v>
      </c>
      <c r="J6951">
        <v>281</v>
      </c>
      <c r="K6951">
        <v>43</v>
      </c>
      <c r="L6951">
        <v>160</v>
      </c>
      <c r="M6951" t="s">
        <v>177</v>
      </c>
      <c r="N6951" t="s">
        <v>26</v>
      </c>
      <c r="O6951" t="s">
        <v>171</v>
      </c>
      <c r="P6951">
        <f t="shared" si="324"/>
        <v>2.7649999999999997</v>
      </c>
      <c r="Q6951">
        <f t="shared" si="325"/>
        <v>0.9350000000000005</v>
      </c>
      <c r="R6951">
        <f t="shared" si="326"/>
        <v>0.26874999999999999</v>
      </c>
    </row>
    <row r="6952" spans="1:18" x14ac:dyDescent="0.25">
      <c r="A6952" t="s">
        <v>176</v>
      </c>
      <c r="B6952" t="s">
        <v>9</v>
      </c>
      <c r="C6952" s="1">
        <v>44214</v>
      </c>
      <c r="D6952" s="1">
        <v>44579</v>
      </c>
      <c r="E6952" s="24">
        <v>365</v>
      </c>
      <c r="F6952">
        <v>1</v>
      </c>
      <c r="G6952">
        <v>3.4</v>
      </c>
      <c r="H6952">
        <v>1.3</v>
      </c>
      <c r="I6952" t="s">
        <v>21</v>
      </c>
      <c r="J6952">
        <v>281</v>
      </c>
      <c r="K6952">
        <v>43</v>
      </c>
      <c r="L6952">
        <v>160</v>
      </c>
      <c r="M6952" t="s">
        <v>177</v>
      </c>
      <c r="N6952" t="s">
        <v>26</v>
      </c>
      <c r="O6952" t="s">
        <v>171</v>
      </c>
      <c r="P6952">
        <f t="shared" si="324"/>
        <v>2.7649999999999997</v>
      </c>
      <c r="Q6952">
        <f t="shared" si="325"/>
        <v>0.63500000000000023</v>
      </c>
      <c r="R6952">
        <f t="shared" si="326"/>
        <v>0.26874999999999999</v>
      </c>
    </row>
    <row r="6953" spans="1:18" x14ac:dyDescent="0.25">
      <c r="A6953" t="s">
        <v>176</v>
      </c>
      <c r="B6953" t="s">
        <v>9</v>
      </c>
      <c r="C6953" s="1">
        <v>44214</v>
      </c>
      <c r="D6953" s="1">
        <v>44579</v>
      </c>
      <c r="E6953" s="24">
        <v>365</v>
      </c>
      <c r="F6953">
        <v>1</v>
      </c>
      <c r="G6953">
        <v>3.6</v>
      </c>
      <c r="H6953">
        <v>1.4</v>
      </c>
      <c r="I6953" t="s">
        <v>21</v>
      </c>
      <c r="J6953">
        <v>281</v>
      </c>
      <c r="K6953">
        <v>43</v>
      </c>
      <c r="L6953">
        <v>160</v>
      </c>
      <c r="M6953" t="s">
        <v>177</v>
      </c>
      <c r="N6953" t="s">
        <v>26</v>
      </c>
      <c r="O6953" t="s">
        <v>171</v>
      </c>
      <c r="P6953">
        <f t="shared" si="324"/>
        <v>2.7649999999999997</v>
      </c>
      <c r="Q6953">
        <f t="shared" si="325"/>
        <v>0.83500000000000041</v>
      </c>
      <c r="R6953">
        <f t="shared" si="326"/>
        <v>0.26874999999999999</v>
      </c>
    </row>
    <row r="6954" spans="1:18" x14ac:dyDescent="0.25">
      <c r="A6954" t="s">
        <v>176</v>
      </c>
      <c r="B6954" t="s">
        <v>9</v>
      </c>
      <c r="C6954" s="1">
        <v>44214</v>
      </c>
      <c r="D6954" s="1">
        <v>44579</v>
      </c>
      <c r="E6954" s="24">
        <v>365</v>
      </c>
      <c r="F6954">
        <v>1</v>
      </c>
      <c r="G6954">
        <v>3.2</v>
      </c>
      <c r="H6954">
        <v>1.2</v>
      </c>
      <c r="I6954" t="s">
        <v>21</v>
      </c>
      <c r="J6954">
        <v>281</v>
      </c>
      <c r="K6954">
        <v>43</v>
      </c>
      <c r="L6954">
        <v>160</v>
      </c>
      <c r="M6954" t="s">
        <v>177</v>
      </c>
      <c r="N6954" t="s">
        <v>26</v>
      </c>
      <c r="O6954" t="s">
        <v>171</v>
      </c>
      <c r="P6954">
        <f t="shared" si="324"/>
        <v>2.7649999999999997</v>
      </c>
      <c r="Q6954">
        <f t="shared" si="325"/>
        <v>0.4350000000000005</v>
      </c>
      <c r="R6954">
        <f t="shared" si="326"/>
        <v>0.26874999999999999</v>
      </c>
    </row>
    <row r="6955" spans="1:18" x14ac:dyDescent="0.25">
      <c r="A6955" t="s">
        <v>176</v>
      </c>
      <c r="B6955" t="s">
        <v>9</v>
      </c>
      <c r="C6955" s="1">
        <v>44214</v>
      </c>
      <c r="D6955" s="1">
        <v>44579</v>
      </c>
      <c r="E6955" s="24">
        <v>365</v>
      </c>
      <c r="F6955">
        <v>1</v>
      </c>
      <c r="G6955">
        <v>3.5</v>
      </c>
      <c r="H6955">
        <v>1.3</v>
      </c>
      <c r="I6955" t="s">
        <v>21</v>
      </c>
      <c r="J6955">
        <v>281</v>
      </c>
      <c r="K6955">
        <v>43</v>
      </c>
      <c r="L6955">
        <v>160</v>
      </c>
      <c r="M6955" t="s">
        <v>177</v>
      </c>
      <c r="N6955" t="s">
        <v>26</v>
      </c>
      <c r="O6955" t="s">
        <v>171</v>
      </c>
      <c r="P6955">
        <f t="shared" si="324"/>
        <v>2.7649999999999997</v>
      </c>
      <c r="Q6955">
        <f t="shared" si="325"/>
        <v>0.73500000000000032</v>
      </c>
      <c r="R6955">
        <f t="shared" si="326"/>
        <v>0.26874999999999999</v>
      </c>
    </row>
    <row r="6956" spans="1:18" x14ac:dyDescent="0.25">
      <c r="A6956" t="s">
        <v>176</v>
      </c>
      <c r="B6956" t="s">
        <v>9</v>
      </c>
      <c r="C6956" s="1">
        <v>44214</v>
      </c>
      <c r="D6956" s="1">
        <v>44579</v>
      </c>
      <c r="E6956" s="24">
        <v>365</v>
      </c>
      <c r="F6956">
        <v>1</v>
      </c>
      <c r="G6956">
        <v>4</v>
      </c>
      <c r="H6956">
        <v>1.6</v>
      </c>
      <c r="I6956" t="s">
        <v>21</v>
      </c>
      <c r="J6956">
        <v>281</v>
      </c>
      <c r="K6956">
        <v>43</v>
      </c>
      <c r="L6956">
        <v>160</v>
      </c>
      <c r="M6956" t="s">
        <v>177</v>
      </c>
      <c r="N6956" t="s">
        <v>26</v>
      </c>
      <c r="O6956" t="s">
        <v>171</v>
      </c>
      <c r="P6956">
        <f t="shared" si="324"/>
        <v>2.7649999999999997</v>
      </c>
      <c r="Q6956">
        <f t="shared" si="325"/>
        <v>1.2350000000000003</v>
      </c>
      <c r="R6956">
        <f t="shared" si="326"/>
        <v>0.26874999999999999</v>
      </c>
    </row>
    <row r="6957" spans="1:18" x14ac:dyDescent="0.25">
      <c r="A6957" t="s">
        <v>176</v>
      </c>
      <c r="B6957" t="s">
        <v>9</v>
      </c>
      <c r="C6957" s="1">
        <v>44214</v>
      </c>
      <c r="D6957" s="1">
        <v>44579</v>
      </c>
      <c r="E6957" s="24">
        <v>365</v>
      </c>
      <c r="F6957">
        <v>1</v>
      </c>
      <c r="G6957">
        <v>2.8</v>
      </c>
      <c r="H6957">
        <v>1</v>
      </c>
      <c r="I6957" t="s">
        <v>21</v>
      </c>
      <c r="J6957">
        <v>281</v>
      </c>
      <c r="K6957">
        <v>43</v>
      </c>
      <c r="L6957">
        <v>160</v>
      </c>
      <c r="M6957" t="s">
        <v>177</v>
      </c>
      <c r="N6957" t="s">
        <v>26</v>
      </c>
      <c r="O6957" t="s">
        <v>171</v>
      </c>
      <c r="P6957">
        <f t="shared" si="324"/>
        <v>2.7649999999999997</v>
      </c>
      <c r="Q6957">
        <f t="shared" si="325"/>
        <v>3.5000000000000142E-2</v>
      </c>
      <c r="R6957">
        <f t="shared" si="326"/>
        <v>0.26874999999999999</v>
      </c>
    </row>
    <row r="6958" spans="1:18" x14ac:dyDescent="0.25">
      <c r="A6958" t="s">
        <v>176</v>
      </c>
      <c r="B6958" t="s">
        <v>9</v>
      </c>
      <c r="C6958" s="1">
        <v>44214</v>
      </c>
      <c r="D6958" s="1">
        <v>44579</v>
      </c>
      <c r="E6958" s="24">
        <v>365</v>
      </c>
      <c r="F6958">
        <v>1</v>
      </c>
      <c r="G6958">
        <v>3.2</v>
      </c>
      <c r="H6958">
        <v>1.3</v>
      </c>
      <c r="I6958" t="s">
        <v>21</v>
      </c>
      <c r="J6958">
        <v>281</v>
      </c>
      <c r="K6958">
        <v>43</v>
      </c>
      <c r="L6958">
        <v>160</v>
      </c>
      <c r="M6958" t="s">
        <v>177</v>
      </c>
      <c r="N6958" t="s">
        <v>26</v>
      </c>
      <c r="O6958" t="s">
        <v>171</v>
      </c>
      <c r="P6958">
        <f t="shared" si="324"/>
        <v>2.7649999999999997</v>
      </c>
      <c r="Q6958">
        <f t="shared" si="325"/>
        <v>0.4350000000000005</v>
      </c>
      <c r="R6958">
        <f t="shared" si="326"/>
        <v>0.26874999999999999</v>
      </c>
    </row>
    <row r="6959" spans="1:18" x14ac:dyDescent="0.25">
      <c r="A6959" t="s">
        <v>176</v>
      </c>
      <c r="B6959" t="s">
        <v>9</v>
      </c>
      <c r="C6959" s="1">
        <v>44214</v>
      </c>
      <c r="D6959" s="1">
        <v>44579</v>
      </c>
      <c r="E6959" s="24">
        <v>365</v>
      </c>
      <c r="F6959">
        <v>1</v>
      </c>
      <c r="G6959">
        <v>2.9</v>
      </c>
      <c r="H6959">
        <v>1.1000000000000001</v>
      </c>
      <c r="I6959" t="s">
        <v>21</v>
      </c>
      <c r="J6959">
        <v>281</v>
      </c>
      <c r="K6959">
        <v>43</v>
      </c>
      <c r="L6959">
        <v>160</v>
      </c>
      <c r="M6959" t="s">
        <v>177</v>
      </c>
      <c r="N6959" t="s">
        <v>26</v>
      </c>
      <c r="O6959" t="s">
        <v>171</v>
      </c>
      <c r="P6959">
        <f t="shared" si="324"/>
        <v>2.7649999999999997</v>
      </c>
      <c r="Q6959">
        <f t="shared" si="325"/>
        <v>0.13500000000000023</v>
      </c>
      <c r="R6959">
        <f t="shared" si="326"/>
        <v>0.26874999999999999</v>
      </c>
    </row>
    <row r="6960" spans="1:18" x14ac:dyDescent="0.25">
      <c r="A6960" t="s">
        <v>176</v>
      </c>
      <c r="B6960" t="s">
        <v>9</v>
      </c>
      <c r="C6960" s="1">
        <v>44214</v>
      </c>
      <c r="D6960" s="1">
        <v>44579</v>
      </c>
      <c r="E6960" s="24">
        <v>365</v>
      </c>
      <c r="F6960">
        <v>1</v>
      </c>
      <c r="G6960">
        <v>3.8</v>
      </c>
      <c r="H6960">
        <v>1.4</v>
      </c>
      <c r="I6960" t="s">
        <v>21</v>
      </c>
      <c r="J6960">
        <v>281</v>
      </c>
      <c r="K6960">
        <v>43</v>
      </c>
      <c r="L6960">
        <v>160</v>
      </c>
      <c r="M6960" t="s">
        <v>177</v>
      </c>
      <c r="N6960" t="s">
        <v>26</v>
      </c>
      <c r="O6960" t="s">
        <v>171</v>
      </c>
      <c r="P6960">
        <f t="shared" si="324"/>
        <v>2.7649999999999997</v>
      </c>
      <c r="Q6960">
        <f t="shared" si="325"/>
        <v>1.0350000000000001</v>
      </c>
      <c r="R6960">
        <f t="shared" si="326"/>
        <v>0.26874999999999999</v>
      </c>
    </row>
    <row r="6961" spans="1:18" x14ac:dyDescent="0.25">
      <c r="A6961" t="s">
        <v>176</v>
      </c>
      <c r="B6961" t="s">
        <v>9</v>
      </c>
      <c r="C6961" s="1">
        <v>44214</v>
      </c>
      <c r="D6961" s="1">
        <v>44579</v>
      </c>
      <c r="E6961" s="24">
        <v>365</v>
      </c>
      <c r="F6961">
        <v>1</v>
      </c>
      <c r="G6961">
        <v>3</v>
      </c>
      <c r="H6961">
        <v>1.2</v>
      </c>
      <c r="I6961" t="s">
        <v>21</v>
      </c>
      <c r="J6961">
        <v>281</v>
      </c>
      <c r="K6961">
        <v>43</v>
      </c>
      <c r="L6961">
        <v>160</v>
      </c>
      <c r="M6961" t="s">
        <v>177</v>
      </c>
      <c r="N6961" t="s">
        <v>26</v>
      </c>
      <c r="O6961" t="s">
        <v>171</v>
      </c>
      <c r="P6961">
        <f t="shared" si="324"/>
        <v>2.7649999999999997</v>
      </c>
      <c r="Q6961">
        <f t="shared" si="325"/>
        <v>0.23500000000000032</v>
      </c>
      <c r="R6961">
        <f t="shared" si="326"/>
        <v>0.26874999999999999</v>
      </c>
    </row>
    <row r="6962" spans="1:18" x14ac:dyDescent="0.25">
      <c r="A6962" t="s">
        <v>176</v>
      </c>
      <c r="B6962" t="s">
        <v>9</v>
      </c>
      <c r="C6962" s="1">
        <v>44214</v>
      </c>
      <c r="D6962" s="1">
        <v>44579</v>
      </c>
      <c r="E6962" s="24">
        <v>365</v>
      </c>
      <c r="F6962">
        <v>1</v>
      </c>
      <c r="G6962">
        <v>2.9</v>
      </c>
      <c r="H6962">
        <v>1.1000000000000001</v>
      </c>
      <c r="I6962" t="s">
        <v>21</v>
      </c>
      <c r="J6962">
        <v>281</v>
      </c>
      <c r="K6962">
        <v>43</v>
      </c>
      <c r="L6962">
        <v>160</v>
      </c>
      <c r="M6962" t="s">
        <v>177</v>
      </c>
      <c r="N6962" t="s">
        <v>26</v>
      </c>
      <c r="O6962" t="s">
        <v>171</v>
      </c>
      <c r="P6962">
        <f t="shared" si="324"/>
        <v>2.7649999999999997</v>
      </c>
      <c r="Q6962">
        <f t="shared" si="325"/>
        <v>0.13500000000000023</v>
      </c>
      <c r="R6962">
        <f t="shared" si="326"/>
        <v>0.26874999999999999</v>
      </c>
    </row>
    <row r="6963" spans="1:18" x14ac:dyDescent="0.25">
      <c r="A6963" t="s">
        <v>176</v>
      </c>
      <c r="B6963" t="s">
        <v>9</v>
      </c>
      <c r="C6963" s="1">
        <v>44214</v>
      </c>
      <c r="D6963" s="1">
        <v>44579</v>
      </c>
      <c r="E6963" s="24">
        <v>365</v>
      </c>
      <c r="F6963">
        <v>1</v>
      </c>
      <c r="G6963">
        <v>3.5</v>
      </c>
      <c r="H6963">
        <v>1.2</v>
      </c>
      <c r="I6963" t="s">
        <v>21</v>
      </c>
      <c r="J6963">
        <v>281</v>
      </c>
      <c r="K6963">
        <v>43</v>
      </c>
      <c r="L6963">
        <v>160</v>
      </c>
      <c r="M6963" t="s">
        <v>177</v>
      </c>
      <c r="N6963" t="s">
        <v>26</v>
      </c>
      <c r="O6963" t="s">
        <v>171</v>
      </c>
      <c r="P6963">
        <f t="shared" si="324"/>
        <v>2.7649999999999997</v>
      </c>
      <c r="Q6963">
        <f t="shared" si="325"/>
        <v>0.73500000000000032</v>
      </c>
      <c r="R6963">
        <f t="shared" si="326"/>
        <v>0.26874999999999999</v>
      </c>
    </row>
    <row r="6964" spans="1:18" x14ac:dyDescent="0.25">
      <c r="A6964" t="s">
        <v>178</v>
      </c>
      <c r="B6964" t="s">
        <v>9</v>
      </c>
      <c r="C6964" s="1">
        <v>44215</v>
      </c>
      <c r="D6964" s="1">
        <v>44580</v>
      </c>
      <c r="E6964" s="24">
        <v>365</v>
      </c>
      <c r="F6964">
        <v>1</v>
      </c>
      <c r="G6964">
        <v>4.2</v>
      </c>
      <c r="H6964">
        <v>1.6</v>
      </c>
      <c r="I6964" t="s">
        <v>21</v>
      </c>
      <c r="J6964">
        <v>103</v>
      </c>
      <c r="K6964">
        <v>45</v>
      </c>
      <c r="L6964">
        <v>160</v>
      </c>
      <c r="M6964" t="s">
        <v>179</v>
      </c>
      <c r="N6964" t="s">
        <v>27</v>
      </c>
      <c r="O6964" t="s">
        <v>166</v>
      </c>
      <c r="P6964">
        <f t="shared" si="324"/>
        <v>2.7649999999999997</v>
      </c>
      <c r="Q6964">
        <f t="shared" si="325"/>
        <v>1.4350000000000005</v>
      </c>
      <c r="R6964">
        <f t="shared" si="326"/>
        <v>0.28125</v>
      </c>
    </row>
    <row r="6965" spans="1:18" x14ac:dyDescent="0.25">
      <c r="A6965" t="s">
        <v>178</v>
      </c>
      <c r="B6965" t="s">
        <v>9</v>
      </c>
      <c r="C6965" s="1">
        <v>44215</v>
      </c>
      <c r="D6965" s="1">
        <v>44580</v>
      </c>
      <c r="E6965" s="24">
        <v>365</v>
      </c>
      <c r="F6965">
        <v>1</v>
      </c>
      <c r="G6965">
        <v>4.9000000000000004</v>
      </c>
      <c r="H6965">
        <v>1.8</v>
      </c>
      <c r="I6965" t="s">
        <v>21</v>
      </c>
      <c r="J6965">
        <v>103</v>
      </c>
      <c r="K6965">
        <v>45</v>
      </c>
      <c r="L6965">
        <v>160</v>
      </c>
      <c r="M6965" t="s">
        <v>179</v>
      </c>
      <c r="N6965" t="s">
        <v>27</v>
      </c>
      <c r="O6965" t="s">
        <v>166</v>
      </c>
      <c r="P6965">
        <f t="shared" si="324"/>
        <v>2.7649999999999997</v>
      </c>
      <c r="Q6965">
        <f t="shared" si="325"/>
        <v>2.1350000000000007</v>
      </c>
      <c r="R6965">
        <f t="shared" si="326"/>
        <v>0.28125</v>
      </c>
    </row>
    <row r="6966" spans="1:18" x14ac:dyDescent="0.25">
      <c r="A6966" t="s">
        <v>178</v>
      </c>
      <c r="B6966" t="s">
        <v>9</v>
      </c>
      <c r="C6966" s="1">
        <v>44215</v>
      </c>
      <c r="D6966" s="1">
        <v>44580</v>
      </c>
      <c r="E6966" s="24">
        <v>365</v>
      </c>
      <c r="F6966">
        <v>1</v>
      </c>
      <c r="G6966">
        <v>3</v>
      </c>
      <c r="H6966">
        <v>1</v>
      </c>
      <c r="I6966" t="s">
        <v>21</v>
      </c>
      <c r="J6966">
        <v>103</v>
      </c>
      <c r="K6966">
        <v>45</v>
      </c>
      <c r="L6966">
        <v>160</v>
      </c>
      <c r="M6966" t="s">
        <v>179</v>
      </c>
      <c r="N6966" t="s">
        <v>27</v>
      </c>
      <c r="O6966" t="s">
        <v>166</v>
      </c>
      <c r="P6966">
        <f t="shared" si="324"/>
        <v>2.7649999999999997</v>
      </c>
      <c r="Q6966">
        <f t="shared" si="325"/>
        <v>0.23500000000000032</v>
      </c>
      <c r="R6966">
        <f t="shared" si="326"/>
        <v>0.28125</v>
      </c>
    </row>
    <row r="6967" spans="1:18" x14ac:dyDescent="0.25">
      <c r="A6967" t="s">
        <v>178</v>
      </c>
      <c r="B6967" t="s">
        <v>9</v>
      </c>
      <c r="C6967" s="1">
        <v>44215</v>
      </c>
      <c r="D6967" s="1">
        <v>44580</v>
      </c>
      <c r="E6967" s="24">
        <v>365</v>
      </c>
      <c r="F6967">
        <v>1</v>
      </c>
      <c r="G6967">
        <v>4.8</v>
      </c>
      <c r="H6967">
        <v>1.8</v>
      </c>
      <c r="I6967" t="s">
        <v>21</v>
      </c>
      <c r="J6967">
        <v>103</v>
      </c>
      <c r="K6967">
        <v>45</v>
      </c>
      <c r="L6967">
        <v>160</v>
      </c>
      <c r="M6967" t="s">
        <v>179</v>
      </c>
      <c r="N6967" t="s">
        <v>27</v>
      </c>
      <c r="O6967" t="s">
        <v>166</v>
      </c>
      <c r="P6967">
        <f t="shared" si="324"/>
        <v>2.7649999999999997</v>
      </c>
      <c r="Q6967">
        <f t="shared" si="325"/>
        <v>2.0350000000000001</v>
      </c>
      <c r="R6967">
        <f t="shared" si="326"/>
        <v>0.28125</v>
      </c>
    </row>
    <row r="6968" spans="1:18" x14ac:dyDescent="0.25">
      <c r="A6968" t="s">
        <v>178</v>
      </c>
      <c r="B6968" t="s">
        <v>9</v>
      </c>
      <c r="C6968" s="1">
        <v>44215</v>
      </c>
      <c r="D6968" s="1">
        <v>44580</v>
      </c>
      <c r="E6968" s="24">
        <v>365</v>
      </c>
      <c r="F6968">
        <v>1</v>
      </c>
      <c r="G6968">
        <v>4.0999999999999996</v>
      </c>
      <c r="H6968">
        <v>1.6</v>
      </c>
      <c r="I6968" t="s">
        <v>21</v>
      </c>
      <c r="J6968">
        <v>103</v>
      </c>
      <c r="K6968">
        <v>45</v>
      </c>
      <c r="L6968">
        <v>160</v>
      </c>
      <c r="M6968" t="s">
        <v>179</v>
      </c>
      <c r="N6968" t="s">
        <v>27</v>
      </c>
      <c r="O6968" t="s">
        <v>166</v>
      </c>
      <c r="P6968">
        <f t="shared" si="324"/>
        <v>2.7649999999999997</v>
      </c>
      <c r="Q6968">
        <f t="shared" si="325"/>
        <v>1.335</v>
      </c>
      <c r="R6968">
        <f t="shared" si="326"/>
        <v>0.28125</v>
      </c>
    </row>
    <row r="6969" spans="1:18" x14ac:dyDescent="0.25">
      <c r="A6969" t="s">
        <v>178</v>
      </c>
      <c r="B6969" t="s">
        <v>9</v>
      </c>
      <c r="C6969" s="1">
        <v>44215</v>
      </c>
      <c r="D6969" s="1">
        <v>44580</v>
      </c>
      <c r="E6969" s="24">
        <v>365</v>
      </c>
      <c r="F6969">
        <v>1</v>
      </c>
      <c r="G6969">
        <v>3.5</v>
      </c>
      <c r="H6969">
        <v>1.3</v>
      </c>
      <c r="I6969" t="s">
        <v>21</v>
      </c>
      <c r="J6969">
        <v>103</v>
      </c>
      <c r="K6969">
        <v>45</v>
      </c>
      <c r="L6969">
        <v>160</v>
      </c>
      <c r="M6969" t="s">
        <v>179</v>
      </c>
      <c r="N6969" t="s">
        <v>27</v>
      </c>
      <c r="O6969" t="s">
        <v>166</v>
      </c>
      <c r="P6969">
        <f t="shared" si="324"/>
        <v>2.7649999999999997</v>
      </c>
      <c r="Q6969">
        <f t="shared" si="325"/>
        <v>0.73500000000000032</v>
      </c>
      <c r="R6969">
        <f t="shared" si="326"/>
        <v>0.28125</v>
      </c>
    </row>
    <row r="6970" spans="1:18" x14ac:dyDescent="0.25">
      <c r="A6970" t="s">
        <v>178</v>
      </c>
      <c r="B6970" t="s">
        <v>9</v>
      </c>
      <c r="C6970" s="1">
        <v>44215</v>
      </c>
      <c r="D6970" s="1">
        <v>44580</v>
      </c>
      <c r="E6970" s="24">
        <v>365</v>
      </c>
      <c r="F6970">
        <v>1</v>
      </c>
      <c r="G6970">
        <v>3.7</v>
      </c>
      <c r="H6970">
        <v>1.4</v>
      </c>
      <c r="I6970" t="s">
        <v>21</v>
      </c>
      <c r="J6970">
        <v>103</v>
      </c>
      <c r="K6970">
        <v>45</v>
      </c>
      <c r="L6970">
        <v>160</v>
      </c>
      <c r="M6970" t="s">
        <v>179</v>
      </c>
      <c r="N6970" t="s">
        <v>27</v>
      </c>
      <c r="O6970" t="s">
        <v>166</v>
      </c>
      <c r="P6970">
        <f t="shared" si="324"/>
        <v>2.7649999999999997</v>
      </c>
      <c r="Q6970">
        <f t="shared" si="325"/>
        <v>0.9350000000000005</v>
      </c>
      <c r="R6970">
        <f t="shared" si="326"/>
        <v>0.28125</v>
      </c>
    </row>
    <row r="6971" spans="1:18" x14ac:dyDescent="0.25">
      <c r="A6971" t="s">
        <v>178</v>
      </c>
      <c r="B6971" t="s">
        <v>9</v>
      </c>
      <c r="C6971" s="1">
        <v>44215</v>
      </c>
      <c r="D6971" s="1">
        <v>44580</v>
      </c>
      <c r="E6971" s="24">
        <v>365</v>
      </c>
      <c r="F6971">
        <v>1</v>
      </c>
      <c r="G6971">
        <v>4.0999999999999996</v>
      </c>
      <c r="H6971">
        <v>1.5</v>
      </c>
      <c r="I6971" t="s">
        <v>21</v>
      </c>
      <c r="J6971">
        <v>103</v>
      </c>
      <c r="K6971">
        <v>45</v>
      </c>
      <c r="L6971">
        <v>160</v>
      </c>
      <c r="M6971" t="s">
        <v>179</v>
      </c>
      <c r="N6971" t="s">
        <v>27</v>
      </c>
      <c r="O6971" t="s">
        <v>166</v>
      </c>
      <c r="P6971">
        <f t="shared" si="324"/>
        <v>2.7649999999999997</v>
      </c>
      <c r="Q6971">
        <f t="shared" si="325"/>
        <v>1.335</v>
      </c>
      <c r="R6971">
        <f t="shared" si="326"/>
        <v>0.28125</v>
      </c>
    </row>
    <row r="6972" spans="1:18" x14ac:dyDescent="0.25">
      <c r="A6972" t="s">
        <v>178</v>
      </c>
      <c r="B6972" t="s">
        <v>9</v>
      </c>
      <c r="C6972" s="1">
        <v>44215</v>
      </c>
      <c r="D6972" s="1">
        <v>44580</v>
      </c>
      <c r="E6972" s="24">
        <v>365</v>
      </c>
      <c r="F6972">
        <v>1</v>
      </c>
      <c r="G6972">
        <v>3.6</v>
      </c>
      <c r="H6972">
        <v>1.4</v>
      </c>
      <c r="I6972" t="s">
        <v>21</v>
      </c>
      <c r="J6972">
        <v>103</v>
      </c>
      <c r="K6972">
        <v>45</v>
      </c>
      <c r="L6972">
        <v>160</v>
      </c>
      <c r="M6972" t="s">
        <v>179</v>
      </c>
      <c r="N6972" t="s">
        <v>27</v>
      </c>
      <c r="O6972" t="s">
        <v>166</v>
      </c>
      <c r="P6972">
        <f t="shared" si="324"/>
        <v>2.7649999999999997</v>
      </c>
      <c r="Q6972">
        <f t="shared" si="325"/>
        <v>0.83500000000000041</v>
      </c>
      <c r="R6972">
        <f t="shared" si="326"/>
        <v>0.28125</v>
      </c>
    </row>
    <row r="6973" spans="1:18" x14ac:dyDescent="0.25">
      <c r="A6973" t="s">
        <v>178</v>
      </c>
      <c r="B6973" t="s">
        <v>9</v>
      </c>
      <c r="C6973" s="1">
        <v>44215</v>
      </c>
      <c r="D6973" s="1">
        <v>44580</v>
      </c>
      <c r="E6973" s="24">
        <v>365</v>
      </c>
      <c r="F6973">
        <v>1</v>
      </c>
      <c r="G6973">
        <v>2.9</v>
      </c>
      <c r="H6973">
        <v>1</v>
      </c>
      <c r="I6973" t="s">
        <v>21</v>
      </c>
      <c r="J6973">
        <v>103</v>
      </c>
      <c r="K6973">
        <v>45</v>
      </c>
      <c r="L6973">
        <v>160</v>
      </c>
      <c r="M6973" t="s">
        <v>179</v>
      </c>
      <c r="N6973" t="s">
        <v>27</v>
      </c>
      <c r="O6973" t="s">
        <v>166</v>
      </c>
      <c r="P6973">
        <f t="shared" si="324"/>
        <v>2.7649999999999997</v>
      </c>
      <c r="Q6973">
        <f t="shared" si="325"/>
        <v>0.13500000000000023</v>
      </c>
      <c r="R6973">
        <f t="shared" si="326"/>
        <v>0.28125</v>
      </c>
    </row>
    <row r="6974" spans="1:18" x14ac:dyDescent="0.25">
      <c r="A6974" t="s">
        <v>178</v>
      </c>
      <c r="B6974" t="s">
        <v>9</v>
      </c>
      <c r="C6974" s="1">
        <v>44215</v>
      </c>
      <c r="D6974" s="1">
        <v>44580</v>
      </c>
      <c r="E6974" s="24">
        <v>365</v>
      </c>
      <c r="F6974">
        <v>1</v>
      </c>
      <c r="G6974">
        <v>3.5</v>
      </c>
      <c r="H6974">
        <v>1.3</v>
      </c>
      <c r="I6974" t="s">
        <v>21</v>
      </c>
      <c r="J6974">
        <v>103</v>
      </c>
      <c r="K6974">
        <v>45</v>
      </c>
      <c r="L6974">
        <v>160</v>
      </c>
      <c r="M6974" t="s">
        <v>179</v>
      </c>
      <c r="N6974" t="s">
        <v>27</v>
      </c>
      <c r="O6974" t="s">
        <v>166</v>
      </c>
      <c r="P6974">
        <f t="shared" si="324"/>
        <v>2.7649999999999997</v>
      </c>
      <c r="Q6974">
        <f t="shared" si="325"/>
        <v>0.73500000000000032</v>
      </c>
      <c r="R6974">
        <f t="shared" si="326"/>
        <v>0.28125</v>
      </c>
    </row>
    <row r="6975" spans="1:18" x14ac:dyDescent="0.25">
      <c r="A6975" t="s">
        <v>178</v>
      </c>
      <c r="B6975" t="s">
        <v>9</v>
      </c>
      <c r="C6975" s="1">
        <v>44215</v>
      </c>
      <c r="D6975" s="1">
        <v>44580</v>
      </c>
      <c r="E6975" s="24">
        <v>365</v>
      </c>
      <c r="F6975">
        <v>1</v>
      </c>
      <c r="G6975">
        <v>3.8</v>
      </c>
      <c r="H6975">
        <v>1.4</v>
      </c>
      <c r="I6975" t="s">
        <v>21</v>
      </c>
      <c r="J6975">
        <v>103</v>
      </c>
      <c r="K6975">
        <v>45</v>
      </c>
      <c r="L6975">
        <v>160</v>
      </c>
      <c r="M6975" t="s">
        <v>179</v>
      </c>
      <c r="N6975" t="s">
        <v>27</v>
      </c>
      <c r="O6975" t="s">
        <v>166</v>
      </c>
      <c r="P6975">
        <f t="shared" si="324"/>
        <v>2.7649999999999997</v>
      </c>
      <c r="Q6975">
        <f t="shared" si="325"/>
        <v>1.0350000000000001</v>
      </c>
      <c r="R6975">
        <f t="shared" si="326"/>
        <v>0.28125</v>
      </c>
    </row>
    <row r="6976" spans="1:18" x14ac:dyDescent="0.25">
      <c r="A6976" t="s">
        <v>178</v>
      </c>
      <c r="B6976" t="s">
        <v>9</v>
      </c>
      <c r="C6976" s="1">
        <v>44215</v>
      </c>
      <c r="D6976" s="1">
        <v>44580</v>
      </c>
      <c r="E6976" s="24">
        <v>365</v>
      </c>
      <c r="F6976">
        <v>1</v>
      </c>
      <c r="G6976">
        <v>4.0999999999999996</v>
      </c>
      <c r="H6976">
        <v>1.5</v>
      </c>
      <c r="I6976" t="s">
        <v>21</v>
      </c>
      <c r="J6976">
        <v>103</v>
      </c>
      <c r="K6976">
        <v>45</v>
      </c>
      <c r="L6976">
        <v>160</v>
      </c>
      <c r="M6976" t="s">
        <v>179</v>
      </c>
      <c r="N6976" t="s">
        <v>27</v>
      </c>
      <c r="O6976" t="s">
        <v>166</v>
      </c>
      <c r="P6976">
        <f t="shared" si="324"/>
        <v>2.7649999999999997</v>
      </c>
      <c r="Q6976">
        <f t="shared" si="325"/>
        <v>1.335</v>
      </c>
      <c r="R6976">
        <f t="shared" si="326"/>
        <v>0.28125</v>
      </c>
    </row>
    <row r="6977" spans="1:18" x14ac:dyDescent="0.25">
      <c r="A6977" t="s">
        <v>178</v>
      </c>
      <c r="B6977" t="s">
        <v>9</v>
      </c>
      <c r="C6977" s="1">
        <v>44215</v>
      </c>
      <c r="D6977" s="1">
        <v>44580</v>
      </c>
      <c r="E6977" s="24">
        <v>365</v>
      </c>
      <c r="F6977">
        <v>1</v>
      </c>
      <c r="G6977">
        <v>3.6</v>
      </c>
      <c r="H6977">
        <v>1.3</v>
      </c>
      <c r="I6977" t="s">
        <v>21</v>
      </c>
      <c r="J6977">
        <v>103</v>
      </c>
      <c r="K6977">
        <v>45</v>
      </c>
      <c r="L6977">
        <v>160</v>
      </c>
      <c r="M6977" t="s">
        <v>179</v>
      </c>
      <c r="N6977" t="s">
        <v>27</v>
      </c>
      <c r="O6977" t="s">
        <v>166</v>
      </c>
      <c r="P6977">
        <f t="shared" si="324"/>
        <v>2.7649999999999997</v>
      </c>
      <c r="Q6977">
        <f t="shared" si="325"/>
        <v>0.83500000000000041</v>
      </c>
      <c r="R6977">
        <f t="shared" si="326"/>
        <v>0.28125</v>
      </c>
    </row>
    <row r="6978" spans="1:18" x14ac:dyDescent="0.25">
      <c r="A6978" t="s">
        <v>178</v>
      </c>
      <c r="B6978" t="s">
        <v>9</v>
      </c>
      <c r="C6978" s="1">
        <v>44215</v>
      </c>
      <c r="D6978" s="1">
        <v>44580</v>
      </c>
      <c r="E6978" s="24">
        <v>365</v>
      </c>
      <c r="F6978">
        <v>1</v>
      </c>
      <c r="G6978">
        <v>3.3</v>
      </c>
      <c r="H6978">
        <v>1.2</v>
      </c>
      <c r="I6978" t="s">
        <v>21</v>
      </c>
      <c r="J6978">
        <v>103</v>
      </c>
      <c r="K6978">
        <v>45</v>
      </c>
      <c r="L6978">
        <v>160</v>
      </c>
      <c r="M6978" t="s">
        <v>179</v>
      </c>
      <c r="N6978" t="s">
        <v>27</v>
      </c>
      <c r="O6978" t="s">
        <v>166</v>
      </c>
      <c r="P6978">
        <f t="shared" si="324"/>
        <v>2.7649999999999997</v>
      </c>
      <c r="Q6978">
        <f t="shared" si="325"/>
        <v>0.53500000000000014</v>
      </c>
      <c r="R6978">
        <f t="shared" si="326"/>
        <v>0.28125</v>
      </c>
    </row>
    <row r="6979" spans="1:18" x14ac:dyDescent="0.25">
      <c r="A6979" t="s">
        <v>178</v>
      </c>
      <c r="B6979" t="s">
        <v>9</v>
      </c>
      <c r="C6979" s="1">
        <v>44215</v>
      </c>
      <c r="D6979" s="1">
        <v>44580</v>
      </c>
      <c r="E6979" s="24">
        <v>365</v>
      </c>
      <c r="F6979">
        <v>1</v>
      </c>
      <c r="G6979">
        <v>3.8</v>
      </c>
      <c r="H6979">
        <v>1.4</v>
      </c>
      <c r="I6979" t="s">
        <v>21</v>
      </c>
      <c r="J6979">
        <v>103</v>
      </c>
      <c r="K6979">
        <v>45</v>
      </c>
      <c r="L6979">
        <v>160</v>
      </c>
      <c r="M6979" t="s">
        <v>179</v>
      </c>
      <c r="N6979" t="s">
        <v>27</v>
      </c>
      <c r="O6979" t="s">
        <v>166</v>
      </c>
      <c r="P6979">
        <f t="shared" ref="P6979:P7042" si="327">IF(B6979="AltCom",E6979*0.003+1.43,IF(B6979="EreCya",E6979*0.003+2.87,IF(B6979="JulOrn",E6979*0.004+2.3,IF(B6979="LepElo",E6979*0.011+0.91,IF(B6979="NeoPul",E6979*0.004+2.46,IF(B6979="NeoTet","NT",IF(B6979="TelTem",E6979*0.006+1.77,IF(B6979="VarMoo",E6979*0.003+1.67,"AAAAAAAAAH"))))))))</f>
        <v>2.7649999999999997</v>
      </c>
      <c r="Q6979">
        <f t="shared" ref="Q6979:Q7042" si="328">IF(B6979="NeoTet", "NA", G6979-P6979)</f>
        <v>1.0350000000000001</v>
      </c>
      <c r="R6979">
        <f t="shared" ref="R6979:R7042" si="329">K6979/L6979</f>
        <v>0.28125</v>
      </c>
    </row>
    <row r="6980" spans="1:18" x14ac:dyDescent="0.25">
      <c r="A6980" t="s">
        <v>178</v>
      </c>
      <c r="B6980" t="s">
        <v>9</v>
      </c>
      <c r="C6980" s="1">
        <v>44215</v>
      </c>
      <c r="D6980" s="1">
        <v>44580</v>
      </c>
      <c r="E6980" s="24">
        <v>365</v>
      </c>
      <c r="F6980">
        <v>1</v>
      </c>
      <c r="G6980">
        <v>4</v>
      </c>
      <c r="H6980">
        <v>1.5</v>
      </c>
      <c r="I6980" t="s">
        <v>21</v>
      </c>
      <c r="J6980">
        <v>103</v>
      </c>
      <c r="K6980">
        <v>45</v>
      </c>
      <c r="L6980">
        <v>160</v>
      </c>
      <c r="M6980" t="s">
        <v>179</v>
      </c>
      <c r="N6980" t="s">
        <v>27</v>
      </c>
      <c r="O6980" t="s">
        <v>166</v>
      </c>
      <c r="P6980">
        <f t="shared" si="327"/>
        <v>2.7649999999999997</v>
      </c>
      <c r="Q6980">
        <f t="shared" si="328"/>
        <v>1.2350000000000003</v>
      </c>
      <c r="R6980">
        <f t="shared" si="329"/>
        <v>0.28125</v>
      </c>
    </row>
    <row r="6981" spans="1:18" x14ac:dyDescent="0.25">
      <c r="A6981" t="s">
        <v>178</v>
      </c>
      <c r="B6981" t="s">
        <v>9</v>
      </c>
      <c r="C6981" s="1">
        <v>44215</v>
      </c>
      <c r="D6981" s="1">
        <v>44580</v>
      </c>
      <c r="E6981" s="24">
        <v>365</v>
      </c>
      <c r="F6981">
        <v>1</v>
      </c>
      <c r="G6981">
        <v>3.5</v>
      </c>
      <c r="H6981">
        <v>1.3</v>
      </c>
      <c r="I6981" t="s">
        <v>21</v>
      </c>
      <c r="J6981">
        <v>103</v>
      </c>
      <c r="K6981">
        <v>45</v>
      </c>
      <c r="L6981">
        <v>160</v>
      </c>
      <c r="M6981" t="s">
        <v>179</v>
      </c>
      <c r="N6981" t="s">
        <v>27</v>
      </c>
      <c r="O6981" t="s">
        <v>166</v>
      </c>
      <c r="P6981">
        <f t="shared" si="327"/>
        <v>2.7649999999999997</v>
      </c>
      <c r="Q6981">
        <f t="shared" si="328"/>
        <v>0.73500000000000032</v>
      </c>
      <c r="R6981">
        <f t="shared" si="329"/>
        <v>0.28125</v>
      </c>
    </row>
    <row r="6982" spans="1:18" x14ac:dyDescent="0.25">
      <c r="A6982" t="s">
        <v>178</v>
      </c>
      <c r="B6982" t="s">
        <v>9</v>
      </c>
      <c r="C6982" s="1">
        <v>44215</v>
      </c>
      <c r="D6982" s="1">
        <v>44580</v>
      </c>
      <c r="E6982" s="24">
        <v>365</v>
      </c>
      <c r="F6982">
        <v>1</v>
      </c>
      <c r="G6982">
        <v>4.4000000000000004</v>
      </c>
      <c r="H6982">
        <v>1.7</v>
      </c>
      <c r="I6982" t="s">
        <v>21</v>
      </c>
      <c r="J6982">
        <v>103</v>
      </c>
      <c r="K6982">
        <v>45</v>
      </c>
      <c r="L6982">
        <v>160</v>
      </c>
      <c r="M6982" t="s">
        <v>179</v>
      </c>
      <c r="N6982" t="s">
        <v>27</v>
      </c>
      <c r="O6982" t="s">
        <v>166</v>
      </c>
      <c r="P6982">
        <f t="shared" si="327"/>
        <v>2.7649999999999997</v>
      </c>
      <c r="Q6982">
        <f t="shared" si="328"/>
        <v>1.6350000000000007</v>
      </c>
      <c r="R6982">
        <f t="shared" si="329"/>
        <v>0.28125</v>
      </c>
    </row>
    <row r="6983" spans="1:18" x14ac:dyDescent="0.25">
      <c r="A6983" t="s">
        <v>178</v>
      </c>
      <c r="B6983" t="s">
        <v>9</v>
      </c>
      <c r="C6983" s="1">
        <v>44215</v>
      </c>
      <c r="D6983" s="1">
        <v>44580</v>
      </c>
      <c r="E6983" s="24">
        <v>365</v>
      </c>
      <c r="F6983">
        <v>1</v>
      </c>
      <c r="G6983">
        <v>4</v>
      </c>
      <c r="H6983">
        <v>1.5</v>
      </c>
      <c r="I6983" t="s">
        <v>21</v>
      </c>
      <c r="J6983">
        <v>103</v>
      </c>
      <c r="K6983">
        <v>45</v>
      </c>
      <c r="L6983">
        <v>160</v>
      </c>
      <c r="M6983" t="s">
        <v>179</v>
      </c>
      <c r="N6983" t="s">
        <v>27</v>
      </c>
      <c r="O6983" t="s">
        <v>166</v>
      </c>
      <c r="P6983">
        <f t="shared" si="327"/>
        <v>2.7649999999999997</v>
      </c>
      <c r="Q6983">
        <f t="shared" si="328"/>
        <v>1.2350000000000003</v>
      </c>
      <c r="R6983">
        <f t="shared" si="329"/>
        <v>0.28125</v>
      </c>
    </row>
    <row r="6984" spans="1:18" x14ac:dyDescent="0.25">
      <c r="A6984" t="s">
        <v>178</v>
      </c>
      <c r="B6984" t="s">
        <v>9</v>
      </c>
      <c r="C6984" s="1">
        <v>44215</v>
      </c>
      <c r="D6984" s="1">
        <v>44580</v>
      </c>
      <c r="E6984" s="24">
        <v>365</v>
      </c>
      <c r="F6984">
        <v>1</v>
      </c>
      <c r="G6984">
        <v>3.6</v>
      </c>
      <c r="H6984">
        <v>1.3</v>
      </c>
      <c r="I6984" t="s">
        <v>21</v>
      </c>
      <c r="J6984">
        <v>103</v>
      </c>
      <c r="K6984">
        <v>45</v>
      </c>
      <c r="L6984">
        <v>160</v>
      </c>
      <c r="M6984" t="s">
        <v>179</v>
      </c>
      <c r="N6984" t="s">
        <v>27</v>
      </c>
      <c r="O6984" t="s">
        <v>166</v>
      </c>
      <c r="P6984">
        <f t="shared" si="327"/>
        <v>2.7649999999999997</v>
      </c>
      <c r="Q6984">
        <f t="shared" si="328"/>
        <v>0.83500000000000041</v>
      </c>
      <c r="R6984">
        <f t="shared" si="329"/>
        <v>0.28125</v>
      </c>
    </row>
    <row r="6985" spans="1:18" x14ac:dyDescent="0.25">
      <c r="A6985" t="s">
        <v>178</v>
      </c>
      <c r="B6985" t="s">
        <v>9</v>
      </c>
      <c r="C6985" s="1">
        <v>44215</v>
      </c>
      <c r="D6985" s="1">
        <v>44580</v>
      </c>
      <c r="E6985" s="24">
        <v>365</v>
      </c>
      <c r="F6985">
        <v>1</v>
      </c>
      <c r="G6985">
        <v>3.7</v>
      </c>
      <c r="H6985">
        <v>1.4</v>
      </c>
      <c r="I6985" t="s">
        <v>21</v>
      </c>
      <c r="J6985">
        <v>103</v>
      </c>
      <c r="K6985">
        <v>45</v>
      </c>
      <c r="L6985">
        <v>160</v>
      </c>
      <c r="M6985" t="s">
        <v>179</v>
      </c>
      <c r="N6985" t="s">
        <v>27</v>
      </c>
      <c r="O6985" t="s">
        <v>166</v>
      </c>
      <c r="P6985">
        <f t="shared" si="327"/>
        <v>2.7649999999999997</v>
      </c>
      <c r="Q6985">
        <f t="shared" si="328"/>
        <v>0.9350000000000005</v>
      </c>
      <c r="R6985">
        <f t="shared" si="329"/>
        <v>0.28125</v>
      </c>
    </row>
    <row r="6986" spans="1:18" x14ac:dyDescent="0.25">
      <c r="A6986" t="s">
        <v>178</v>
      </c>
      <c r="B6986" t="s">
        <v>9</v>
      </c>
      <c r="C6986" s="1">
        <v>44215</v>
      </c>
      <c r="D6986" s="1">
        <v>44580</v>
      </c>
      <c r="E6986" s="24">
        <v>365</v>
      </c>
      <c r="F6986">
        <v>1</v>
      </c>
      <c r="G6986">
        <v>4.0999999999999996</v>
      </c>
      <c r="H6986">
        <v>1.5</v>
      </c>
      <c r="I6986" t="s">
        <v>21</v>
      </c>
      <c r="J6986">
        <v>103</v>
      </c>
      <c r="K6986">
        <v>45</v>
      </c>
      <c r="L6986">
        <v>160</v>
      </c>
      <c r="M6986" t="s">
        <v>179</v>
      </c>
      <c r="N6986" t="s">
        <v>27</v>
      </c>
      <c r="O6986" t="s">
        <v>166</v>
      </c>
      <c r="P6986">
        <f t="shared" si="327"/>
        <v>2.7649999999999997</v>
      </c>
      <c r="Q6986">
        <f t="shared" si="328"/>
        <v>1.335</v>
      </c>
      <c r="R6986">
        <f t="shared" si="329"/>
        <v>0.28125</v>
      </c>
    </row>
    <row r="6987" spans="1:18" x14ac:dyDescent="0.25">
      <c r="A6987" t="s">
        <v>178</v>
      </c>
      <c r="B6987" t="s">
        <v>9</v>
      </c>
      <c r="C6987" s="1">
        <v>44215</v>
      </c>
      <c r="D6987" s="1">
        <v>44580</v>
      </c>
      <c r="E6987" s="24">
        <v>365</v>
      </c>
      <c r="F6987">
        <v>1</v>
      </c>
      <c r="G6987">
        <v>3</v>
      </c>
      <c r="H6987">
        <v>1.1000000000000001</v>
      </c>
      <c r="I6987" t="s">
        <v>21</v>
      </c>
      <c r="J6987">
        <v>103</v>
      </c>
      <c r="K6987">
        <v>45</v>
      </c>
      <c r="L6987">
        <v>160</v>
      </c>
      <c r="M6987" t="s">
        <v>179</v>
      </c>
      <c r="N6987" t="s">
        <v>27</v>
      </c>
      <c r="O6987" t="s">
        <v>166</v>
      </c>
      <c r="P6987">
        <f t="shared" si="327"/>
        <v>2.7649999999999997</v>
      </c>
      <c r="Q6987">
        <f t="shared" si="328"/>
        <v>0.23500000000000032</v>
      </c>
      <c r="R6987">
        <f t="shared" si="329"/>
        <v>0.28125</v>
      </c>
    </row>
    <row r="6988" spans="1:18" x14ac:dyDescent="0.25">
      <c r="A6988" t="s">
        <v>178</v>
      </c>
      <c r="B6988" t="s">
        <v>9</v>
      </c>
      <c r="C6988" s="1">
        <v>44215</v>
      </c>
      <c r="D6988" s="1">
        <v>44580</v>
      </c>
      <c r="E6988" s="24">
        <v>365</v>
      </c>
      <c r="F6988">
        <v>1</v>
      </c>
      <c r="G6988">
        <v>4</v>
      </c>
      <c r="H6988">
        <v>1.5</v>
      </c>
      <c r="I6988" t="s">
        <v>21</v>
      </c>
      <c r="J6988">
        <v>103</v>
      </c>
      <c r="K6988">
        <v>45</v>
      </c>
      <c r="L6988">
        <v>160</v>
      </c>
      <c r="M6988" t="s">
        <v>179</v>
      </c>
      <c r="N6988" t="s">
        <v>27</v>
      </c>
      <c r="O6988" t="s">
        <v>166</v>
      </c>
      <c r="P6988">
        <f t="shared" si="327"/>
        <v>2.7649999999999997</v>
      </c>
      <c r="Q6988">
        <f t="shared" si="328"/>
        <v>1.2350000000000003</v>
      </c>
      <c r="R6988">
        <f t="shared" si="329"/>
        <v>0.28125</v>
      </c>
    </row>
    <row r="6989" spans="1:18" x14ac:dyDescent="0.25">
      <c r="A6989" t="s">
        <v>178</v>
      </c>
      <c r="B6989" t="s">
        <v>9</v>
      </c>
      <c r="C6989" s="1">
        <v>44215</v>
      </c>
      <c r="D6989" s="1">
        <v>44580</v>
      </c>
      <c r="E6989" s="24">
        <v>365</v>
      </c>
      <c r="F6989">
        <v>1</v>
      </c>
      <c r="G6989">
        <v>4.0999999999999996</v>
      </c>
      <c r="H6989">
        <v>1.5</v>
      </c>
      <c r="I6989" t="s">
        <v>21</v>
      </c>
      <c r="J6989">
        <v>103</v>
      </c>
      <c r="K6989">
        <v>45</v>
      </c>
      <c r="L6989">
        <v>160</v>
      </c>
      <c r="M6989" t="s">
        <v>179</v>
      </c>
      <c r="N6989" t="s">
        <v>27</v>
      </c>
      <c r="O6989" t="s">
        <v>166</v>
      </c>
      <c r="P6989">
        <f t="shared" si="327"/>
        <v>2.7649999999999997</v>
      </c>
      <c r="Q6989">
        <f t="shared" si="328"/>
        <v>1.335</v>
      </c>
      <c r="R6989">
        <f t="shared" si="329"/>
        <v>0.28125</v>
      </c>
    </row>
    <row r="6990" spans="1:18" x14ac:dyDescent="0.25">
      <c r="A6990" t="s">
        <v>178</v>
      </c>
      <c r="B6990" t="s">
        <v>9</v>
      </c>
      <c r="C6990" s="1">
        <v>44215</v>
      </c>
      <c r="D6990" s="1">
        <v>44580</v>
      </c>
      <c r="E6990" s="24">
        <v>365</v>
      </c>
      <c r="F6990">
        <v>1</v>
      </c>
      <c r="G6990">
        <v>4.0999999999999996</v>
      </c>
      <c r="H6990">
        <v>1.4</v>
      </c>
      <c r="I6990" t="s">
        <v>21</v>
      </c>
      <c r="J6990">
        <v>103</v>
      </c>
      <c r="K6990">
        <v>45</v>
      </c>
      <c r="L6990">
        <v>160</v>
      </c>
      <c r="M6990" t="s">
        <v>179</v>
      </c>
      <c r="N6990" t="s">
        <v>27</v>
      </c>
      <c r="O6990" t="s">
        <v>166</v>
      </c>
      <c r="P6990">
        <f t="shared" si="327"/>
        <v>2.7649999999999997</v>
      </c>
      <c r="Q6990">
        <f t="shared" si="328"/>
        <v>1.335</v>
      </c>
      <c r="R6990">
        <f t="shared" si="329"/>
        <v>0.28125</v>
      </c>
    </row>
    <row r="6991" spans="1:18" x14ac:dyDescent="0.25">
      <c r="A6991" t="s">
        <v>178</v>
      </c>
      <c r="B6991" t="s">
        <v>9</v>
      </c>
      <c r="C6991" s="1">
        <v>44215</v>
      </c>
      <c r="D6991" s="1">
        <v>44580</v>
      </c>
      <c r="E6991" s="24">
        <v>365</v>
      </c>
      <c r="F6991">
        <v>1</v>
      </c>
      <c r="G6991">
        <v>3.6</v>
      </c>
      <c r="H6991">
        <v>1.3</v>
      </c>
      <c r="I6991" t="s">
        <v>21</v>
      </c>
      <c r="J6991">
        <v>103</v>
      </c>
      <c r="K6991">
        <v>45</v>
      </c>
      <c r="L6991">
        <v>160</v>
      </c>
      <c r="M6991" t="s">
        <v>179</v>
      </c>
      <c r="N6991" t="s">
        <v>27</v>
      </c>
      <c r="O6991" t="s">
        <v>166</v>
      </c>
      <c r="P6991">
        <f t="shared" si="327"/>
        <v>2.7649999999999997</v>
      </c>
      <c r="Q6991">
        <f t="shared" si="328"/>
        <v>0.83500000000000041</v>
      </c>
      <c r="R6991">
        <f t="shared" si="329"/>
        <v>0.28125</v>
      </c>
    </row>
    <row r="6992" spans="1:18" x14ac:dyDescent="0.25">
      <c r="A6992" t="s">
        <v>178</v>
      </c>
      <c r="B6992" t="s">
        <v>9</v>
      </c>
      <c r="C6992" s="1">
        <v>44215</v>
      </c>
      <c r="D6992" s="1">
        <v>44580</v>
      </c>
      <c r="E6992" s="24">
        <v>365</v>
      </c>
      <c r="F6992">
        <v>1</v>
      </c>
      <c r="G6992">
        <v>4.0999999999999996</v>
      </c>
      <c r="H6992">
        <v>1.5</v>
      </c>
      <c r="I6992" t="s">
        <v>21</v>
      </c>
      <c r="J6992">
        <v>103</v>
      </c>
      <c r="K6992">
        <v>45</v>
      </c>
      <c r="L6992">
        <v>160</v>
      </c>
      <c r="M6992" t="s">
        <v>179</v>
      </c>
      <c r="N6992" t="s">
        <v>27</v>
      </c>
      <c r="O6992" t="s">
        <v>166</v>
      </c>
      <c r="P6992">
        <f t="shared" si="327"/>
        <v>2.7649999999999997</v>
      </c>
      <c r="Q6992">
        <f t="shared" si="328"/>
        <v>1.335</v>
      </c>
      <c r="R6992">
        <f t="shared" si="329"/>
        <v>0.28125</v>
      </c>
    </row>
    <row r="6993" spans="1:18" x14ac:dyDescent="0.25">
      <c r="A6993" t="s">
        <v>178</v>
      </c>
      <c r="B6993" t="s">
        <v>9</v>
      </c>
      <c r="C6993" s="1">
        <v>44215</v>
      </c>
      <c r="D6993" s="1">
        <v>44580</v>
      </c>
      <c r="E6993" s="24">
        <v>365</v>
      </c>
      <c r="F6993">
        <v>1</v>
      </c>
      <c r="G6993">
        <v>3.9</v>
      </c>
      <c r="H6993">
        <v>1.4</v>
      </c>
      <c r="I6993" t="s">
        <v>21</v>
      </c>
      <c r="J6993">
        <v>103</v>
      </c>
      <c r="K6993">
        <v>45</v>
      </c>
      <c r="L6993">
        <v>160</v>
      </c>
      <c r="M6993" t="s">
        <v>179</v>
      </c>
      <c r="N6993" t="s">
        <v>27</v>
      </c>
      <c r="O6993" t="s">
        <v>166</v>
      </c>
      <c r="P6993">
        <f t="shared" si="327"/>
        <v>2.7649999999999997</v>
      </c>
      <c r="Q6993">
        <f t="shared" si="328"/>
        <v>1.1350000000000002</v>
      </c>
      <c r="R6993">
        <f t="shared" si="329"/>
        <v>0.28125</v>
      </c>
    </row>
    <row r="6994" spans="1:18" x14ac:dyDescent="0.25">
      <c r="A6994" t="s">
        <v>178</v>
      </c>
      <c r="B6994" t="s">
        <v>9</v>
      </c>
      <c r="C6994" s="1">
        <v>44215</v>
      </c>
      <c r="D6994" s="1">
        <v>44580</v>
      </c>
      <c r="E6994" s="24">
        <v>365</v>
      </c>
      <c r="F6994">
        <v>1</v>
      </c>
      <c r="G6994">
        <v>3.6</v>
      </c>
      <c r="H6994">
        <v>1.3</v>
      </c>
      <c r="I6994" t="s">
        <v>21</v>
      </c>
      <c r="J6994">
        <v>103</v>
      </c>
      <c r="K6994">
        <v>45</v>
      </c>
      <c r="L6994">
        <v>160</v>
      </c>
      <c r="M6994" t="s">
        <v>179</v>
      </c>
      <c r="N6994" t="s">
        <v>27</v>
      </c>
      <c r="O6994" t="s">
        <v>166</v>
      </c>
      <c r="P6994">
        <f t="shared" si="327"/>
        <v>2.7649999999999997</v>
      </c>
      <c r="Q6994">
        <f t="shared" si="328"/>
        <v>0.83500000000000041</v>
      </c>
      <c r="R6994">
        <f t="shared" si="329"/>
        <v>0.28125</v>
      </c>
    </row>
    <row r="6995" spans="1:18" x14ac:dyDescent="0.25">
      <c r="A6995" t="s">
        <v>178</v>
      </c>
      <c r="B6995" t="s">
        <v>9</v>
      </c>
      <c r="C6995" s="1">
        <v>44215</v>
      </c>
      <c r="D6995" s="1">
        <v>44580</v>
      </c>
      <c r="E6995" s="24">
        <v>365</v>
      </c>
      <c r="F6995">
        <v>1</v>
      </c>
      <c r="G6995">
        <v>4.0999999999999996</v>
      </c>
      <c r="H6995">
        <v>1.5</v>
      </c>
      <c r="I6995" t="s">
        <v>21</v>
      </c>
      <c r="J6995">
        <v>103</v>
      </c>
      <c r="K6995">
        <v>45</v>
      </c>
      <c r="L6995">
        <v>160</v>
      </c>
      <c r="M6995" t="s">
        <v>179</v>
      </c>
      <c r="N6995" t="s">
        <v>27</v>
      </c>
      <c r="O6995" t="s">
        <v>166</v>
      </c>
      <c r="P6995">
        <f t="shared" si="327"/>
        <v>2.7649999999999997</v>
      </c>
      <c r="Q6995">
        <f t="shared" si="328"/>
        <v>1.335</v>
      </c>
      <c r="R6995">
        <f t="shared" si="329"/>
        <v>0.28125</v>
      </c>
    </row>
    <row r="6996" spans="1:18" x14ac:dyDescent="0.25">
      <c r="A6996" t="s">
        <v>178</v>
      </c>
      <c r="B6996" t="s">
        <v>9</v>
      </c>
      <c r="C6996" s="1">
        <v>44215</v>
      </c>
      <c r="D6996" s="1">
        <v>44580</v>
      </c>
      <c r="E6996" s="24">
        <v>365</v>
      </c>
      <c r="F6996">
        <v>1</v>
      </c>
      <c r="G6996">
        <v>3.9</v>
      </c>
      <c r="H6996">
        <v>1.4</v>
      </c>
      <c r="I6996" t="s">
        <v>21</v>
      </c>
      <c r="J6996">
        <v>103</v>
      </c>
      <c r="K6996">
        <v>45</v>
      </c>
      <c r="L6996">
        <v>160</v>
      </c>
      <c r="M6996" t="s">
        <v>179</v>
      </c>
      <c r="N6996" t="s">
        <v>27</v>
      </c>
      <c r="O6996" t="s">
        <v>166</v>
      </c>
      <c r="P6996">
        <f t="shared" si="327"/>
        <v>2.7649999999999997</v>
      </c>
      <c r="Q6996">
        <f t="shared" si="328"/>
        <v>1.1350000000000002</v>
      </c>
      <c r="R6996">
        <f t="shared" si="329"/>
        <v>0.28125</v>
      </c>
    </row>
    <row r="6997" spans="1:18" x14ac:dyDescent="0.25">
      <c r="A6997" t="s">
        <v>178</v>
      </c>
      <c r="B6997" t="s">
        <v>9</v>
      </c>
      <c r="C6997" s="1">
        <v>44215</v>
      </c>
      <c r="D6997" s="1">
        <v>44580</v>
      </c>
      <c r="E6997" s="24">
        <v>365</v>
      </c>
      <c r="F6997">
        <v>1</v>
      </c>
      <c r="G6997">
        <v>3.5</v>
      </c>
      <c r="H6997">
        <v>1.3</v>
      </c>
      <c r="I6997" t="s">
        <v>21</v>
      </c>
      <c r="J6997">
        <v>103</v>
      </c>
      <c r="K6997">
        <v>45</v>
      </c>
      <c r="L6997">
        <v>160</v>
      </c>
      <c r="M6997" t="s">
        <v>179</v>
      </c>
      <c r="N6997" t="s">
        <v>27</v>
      </c>
      <c r="O6997" t="s">
        <v>166</v>
      </c>
      <c r="P6997">
        <f t="shared" si="327"/>
        <v>2.7649999999999997</v>
      </c>
      <c r="Q6997">
        <f t="shared" si="328"/>
        <v>0.73500000000000032</v>
      </c>
      <c r="R6997">
        <f t="shared" si="329"/>
        <v>0.28125</v>
      </c>
    </row>
    <row r="6998" spans="1:18" x14ac:dyDescent="0.25">
      <c r="A6998" t="s">
        <v>178</v>
      </c>
      <c r="B6998" t="s">
        <v>9</v>
      </c>
      <c r="C6998" s="1">
        <v>44215</v>
      </c>
      <c r="D6998" s="1">
        <v>44580</v>
      </c>
      <c r="E6998" s="24">
        <v>365</v>
      </c>
      <c r="F6998">
        <v>1</v>
      </c>
      <c r="G6998">
        <v>3</v>
      </c>
      <c r="H6998">
        <v>1</v>
      </c>
      <c r="I6998" t="s">
        <v>21</v>
      </c>
      <c r="J6998">
        <v>103</v>
      </c>
      <c r="K6998">
        <v>45</v>
      </c>
      <c r="L6998">
        <v>160</v>
      </c>
      <c r="M6998" t="s">
        <v>179</v>
      </c>
      <c r="N6998" t="s">
        <v>27</v>
      </c>
      <c r="O6998" t="s">
        <v>166</v>
      </c>
      <c r="P6998">
        <f t="shared" si="327"/>
        <v>2.7649999999999997</v>
      </c>
      <c r="Q6998">
        <f t="shared" si="328"/>
        <v>0.23500000000000032</v>
      </c>
      <c r="R6998">
        <f t="shared" si="329"/>
        <v>0.28125</v>
      </c>
    </row>
    <row r="6999" spans="1:18" x14ac:dyDescent="0.25">
      <c r="A6999" t="s">
        <v>178</v>
      </c>
      <c r="B6999" t="s">
        <v>9</v>
      </c>
      <c r="C6999" s="1">
        <v>44215</v>
      </c>
      <c r="D6999" s="1">
        <v>44580</v>
      </c>
      <c r="E6999" s="24">
        <v>365</v>
      </c>
      <c r="F6999">
        <v>1</v>
      </c>
      <c r="G6999">
        <v>3.8</v>
      </c>
      <c r="H6999">
        <v>1.4</v>
      </c>
      <c r="I6999" t="s">
        <v>21</v>
      </c>
      <c r="J6999">
        <v>103</v>
      </c>
      <c r="K6999">
        <v>45</v>
      </c>
      <c r="L6999">
        <v>160</v>
      </c>
      <c r="M6999" t="s">
        <v>179</v>
      </c>
      <c r="N6999" t="s">
        <v>27</v>
      </c>
      <c r="O6999" t="s">
        <v>166</v>
      </c>
      <c r="P6999">
        <f t="shared" si="327"/>
        <v>2.7649999999999997</v>
      </c>
      <c r="Q6999">
        <f t="shared" si="328"/>
        <v>1.0350000000000001</v>
      </c>
      <c r="R6999">
        <f t="shared" si="329"/>
        <v>0.28125</v>
      </c>
    </row>
    <row r="7000" spans="1:18" x14ac:dyDescent="0.25">
      <c r="A7000" t="s">
        <v>178</v>
      </c>
      <c r="B7000" t="s">
        <v>9</v>
      </c>
      <c r="C7000" s="1">
        <v>44215</v>
      </c>
      <c r="D7000" s="1">
        <v>44580</v>
      </c>
      <c r="E7000" s="24">
        <v>365</v>
      </c>
      <c r="F7000">
        <v>1</v>
      </c>
      <c r="G7000">
        <v>3.3</v>
      </c>
      <c r="H7000">
        <v>1.2</v>
      </c>
      <c r="I7000" t="s">
        <v>21</v>
      </c>
      <c r="J7000">
        <v>103</v>
      </c>
      <c r="K7000">
        <v>45</v>
      </c>
      <c r="L7000">
        <v>160</v>
      </c>
      <c r="M7000" t="s">
        <v>179</v>
      </c>
      <c r="N7000" t="s">
        <v>27</v>
      </c>
      <c r="O7000" t="s">
        <v>166</v>
      </c>
      <c r="P7000">
        <f t="shared" si="327"/>
        <v>2.7649999999999997</v>
      </c>
      <c r="Q7000">
        <f t="shared" si="328"/>
        <v>0.53500000000000014</v>
      </c>
      <c r="R7000">
        <f t="shared" si="329"/>
        <v>0.28125</v>
      </c>
    </row>
    <row r="7001" spans="1:18" x14ac:dyDescent="0.25">
      <c r="A7001" t="s">
        <v>178</v>
      </c>
      <c r="B7001" t="s">
        <v>9</v>
      </c>
      <c r="C7001" s="1">
        <v>44215</v>
      </c>
      <c r="D7001" s="1">
        <v>44580</v>
      </c>
      <c r="E7001" s="24">
        <v>365</v>
      </c>
      <c r="F7001">
        <v>1</v>
      </c>
      <c r="G7001">
        <v>3.8</v>
      </c>
      <c r="H7001">
        <v>1.4</v>
      </c>
      <c r="I7001" t="s">
        <v>21</v>
      </c>
      <c r="J7001">
        <v>103</v>
      </c>
      <c r="K7001">
        <v>45</v>
      </c>
      <c r="L7001">
        <v>160</v>
      </c>
      <c r="M7001" t="s">
        <v>179</v>
      </c>
      <c r="N7001" t="s">
        <v>27</v>
      </c>
      <c r="O7001" t="s">
        <v>166</v>
      </c>
      <c r="P7001">
        <f t="shared" si="327"/>
        <v>2.7649999999999997</v>
      </c>
      <c r="Q7001">
        <f t="shared" si="328"/>
        <v>1.0350000000000001</v>
      </c>
      <c r="R7001">
        <f t="shared" si="329"/>
        <v>0.28125</v>
      </c>
    </row>
    <row r="7002" spans="1:18" x14ac:dyDescent="0.25">
      <c r="A7002" t="s">
        <v>178</v>
      </c>
      <c r="B7002" t="s">
        <v>9</v>
      </c>
      <c r="C7002" s="1">
        <v>44215</v>
      </c>
      <c r="D7002" s="1">
        <v>44580</v>
      </c>
      <c r="E7002" s="24">
        <v>365</v>
      </c>
      <c r="F7002">
        <v>1</v>
      </c>
      <c r="G7002">
        <v>2.9</v>
      </c>
      <c r="H7002">
        <v>1</v>
      </c>
      <c r="I7002" t="s">
        <v>21</v>
      </c>
      <c r="J7002">
        <v>103</v>
      </c>
      <c r="K7002">
        <v>45</v>
      </c>
      <c r="L7002">
        <v>160</v>
      </c>
      <c r="M7002" t="s">
        <v>179</v>
      </c>
      <c r="N7002" t="s">
        <v>27</v>
      </c>
      <c r="O7002" t="s">
        <v>166</v>
      </c>
      <c r="P7002">
        <f t="shared" si="327"/>
        <v>2.7649999999999997</v>
      </c>
      <c r="Q7002">
        <f t="shared" si="328"/>
        <v>0.13500000000000023</v>
      </c>
      <c r="R7002">
        <f t="shared" si="329"/>
        <v>0.28125</v>
      </c>
    </row>
    <row r="7003" spans="1:18" x14ac:dyDescent="0.25">
      <c r="A7003" t="s">
        <v>178</v>
      </c>
      <c r="B7003" t="s">
        <v>9</v>
      </c>
      <c r="C7003" s="1">
        <v>44215</v>
      </c>
      <c r="D7003" s="1">
        <v>44580</v>
      </c>
      <c r="E7003" s="24">
        <v>365</v>
      </c>
      <c r="F7003">
        <v>1</v>
      </c>
      <c r="G7003">
        <v>3.8</v>
      </c>
      <c r="H7003">
        <v>1.4</v>
      </c>
      <c r="I7003" t="s">
        <v>21</v>
      </c>
      <c r="J7003">
        <v>103</v>
      </c>
      <c r="K7003">
        <v>45</v>
      </c>
      <c r="L7003">
        <v>160</v>
      </c>
      <c r="M7003" t="s">
        <v>179</v>
      </c>
      <c r="N7003" t="s">
        <v>27</v>
      </c>
      <c r="O7003" t="s">
        <v>166</v>
      </c>
      <c r="P7003">
        <f t="shared" si="327"/>
        <v>2.7649999999999997</v>
      </c>
      <c r="Q7003">
        <f t="shared" si="328"/>
        <v>1.0350000000000001</v>
      </c>
      <c r="R7003">
        <f t="shared" si="329"/>
        <v>0.28125</v>
      </c>
    </row>
    <row r="7004" spans="1:18" x14ac:dyDescent="0.25">
      <c r="A7004" t="s">
        <v>178</v>
      </c>
      <c r="B7004" t="s">
        <v>9</v>
      </c>
      <c r="C7004" s="1">
        <v>44215</v>
      </c>
      <c r="D7004" s="1">
        <v>44580</v>
      </c>
      <c r="E7004" s="24">
        <v>365</v>
      </c>
      <c r="F7004">
        <v>1</v>
      </c>
      <c r="G7004">
        <v>4.3</v>
      </c>
      <c r="H7004">
        <v>1.5</v>
      </c>
      <c r="I7004" t="s">
        <v>21</v>
      </c>
      <c r="J7004">
        <v>103</v>
      </c>
      <c r="K7004">
        <v>45</v>
      </c>
      <c r="L7004">
        <v>160</v>
      </c>
      <c r="M7004" t="s">
        <v>179</v>
      </c>
      <c r="N7004" t="s">
        <v>27</v>
      </c>
      <c r="O7004" t="s">
        <v>166</v>
      </c>
      <c r="P7004">
        <f t="shared" si="327"/>
        <v>2.7649999999999997</v>
      </c>
      <c r="Q7004">
        <f t="shared" si="328"/>
        <v>1.5350000000000001</v>
      </c>
      <c r="R7004">
        <f t="shared" si="329"/>
        <v>0.28125</v>
      </c>
    </row>
    <row r="7005" spans="1:18" x14ac:dyDescent="0.25">
      <c r="A7005" t="s">
        <v>178</v>
      </c>
      <c r="B7005" t="s">
        <v>9</v>
      </c>
      <c r="C7005" s="1">
        <v>44215</v>
      </c>
      <c r="D7005" s="1">
        <v>44580</v>
      </c>
      <c r="E7005" s="24">
        <v>365</v>
      </c>
      <c r="F7005">
        <v>1</v>
      </c>
      <c r="G7005">
        <v>3.1</v>
      </c>
      <c r="H7005">
        <v>1.1000000000000001</v>
      </c>
      <c r="I7005" t="s">
        <v>21</v>
      </c>
      <c r="J7005">
        <v>103</v>
      </c>
      <c r="K7005">
        <v>45</v>
      </c>
      <c r="L7005">
        <v>160</v>
      </c>
      <c r="M7005" t="s">
        <v>179</v>
      </c>
      <c r="N7005" t="s">
        <v>27</v>
      </c>
      <c r="O7005" t="s">
        <v>166</v>
      </c>
      <c r="P7005">
        <f t="shared" si="327"/>
        <v>2.7649999999999997</v>
      </c>
      <c r="Q7005">
        <f t="shared" si="328"/>
        <v>0.33500000000000041</v>
      </c>
      <c r="R7005">
        <f t="shared" si="329"/>
        <v>0.28125</v>
      </c>
    </row>
    <row r="7006" spans="1:18" x14ac:dyDescent="0.25">
      <c r="A7006" t="s">
        <v>178</v>
      </c>
      <c r="B7006" t="s">
        <v>9</v>
      </c>
      <c r="C7006" s="1">
        <v>44215</v>
      </c>
      <c r="D7006" s="1">
        <v>44580</v>
      </c>
      <c r="E7006" s="24">
        <v>365</v>
      </c>
      <c r="F7006">
        <v>1</v>
      </c>
      <c r="G7006">
        <v>4.0999999999999996</v>
      </c>
      <c r="H7006">
        <v>1.5</v>
      </c>
      <c r="I7006" t="s">
        <v>21</v>
      </c>
      <c r="J7006">
        <v>103</v>
      </c>
      <c r="K7006">
        <v>45</v>
      </c>
      <c r="L7006">
        <v>160</v>
      </c>
      <c r="M7006" t="s">
        <v>179</v>
      </c>
      <c r="N7006" t="s">
        <v>27</v>
      </c>
      <c r="O7006" t="s">
        <v>166</v>
      </c>
      <c r="P7006">
        <f t="shared" si="327"/>
        <v>2.7649999999999997</v>
      </c>
      <c r="Q7006">
        <f t="shared" si="328"/>
        <v>1.335</v>
      </c>
      <c r="R7006">
        <f t="shared" si="329"/>
        <v>0.28125</v>
      </c>
    </row>
    <row r="7007" spans="1:18" x14ac:dyDescent="0.25">
      <c r="A7007" t="s">
        <v>178</v>
      </c>
      <c r="B7007" t="s">
        <v>9</v>
      </c>
      <c r="C7007" s="1">
        <v>44215</v>
      </c>
      <c r="D7007" s="1">
        <v>44580</v>
      </c>
      <c r="E7007" s="24">
        <v>365</v>
      </c>
      <c r="F7007">
        <v>1</v>
      </c>
      <c r="G7007">
        <v>3.6</v>
      </c>
      <c r="H7007">
        <v>1.3</v>
      </c>
      <c r="I7007" t="s">
        <v>21</v>
      </c>
      <c r="J7007">
        <v>103</v>
      </c>
      <c r="K7007">
        <v>45</v>
      </c>
      <c r="L7007">
        <v>160</v>
      </c>
      <c r="M7007" t="s">
        <v>179</v>
      </c>
      <c r="N7007" t="s">
        <v>27</v>
      </c>
      <c r="O7007" t="s">
        <v>166</v>
      </c>
      <c r="P7007">
        <f t="shared" si="327"/>
        <v>2.7649999999999997</v>
      </c>
      <c r="Q7007">
        <f t="shared" si="328"/>
        <v>0.83500000000000041</v>
      </c>
      <c r="R7007">
        <f t="shared" si="329"/>
        <v>0.28125</v>
      </c>
    </row>
    <row r="7008" spans="1:18" x14ac:dyDescent="0.25">
      <c r="A7008" t="s">
        <v>178</v>
      </c>
      <c r="B7008" t="s">
        <v>9</v>
      </c>
      <c r="C7008" s="1">
        <v>44215</v>
      </c>
      <c r="D7008" s="1">
        <v>44580</v>
      </c>
      <c r="E7008" s="24">
        <v>365</v>
      </c>
      <c r="F7008">
        <v>1</v>
      </c>
      <c r="G7008">
        <v>4</v>
      </c>
      <c r="H7008">
        <v>1.5</v>
      </c>
      <c r="I7008" t="s">
        <v>21</v>
      </c>
      <c r="J7008">
        <v>103</v>
      </c>
      <c r="K7008">
        <v>45</v>
      </c>
      <c r="L7008">
        <v>160</v>
      </c>
      <c r="M7008" t="s">
        <v>179</v>
      </c>
      <c r="N7008" t="s">
        <v>27</v>
      </c>
      <c r="O7008" t="s">
        <v>166</v>
      </c>
      <c r="P7008">
        <f t="shared" si="327"/>
        <v>2.7649999999999997</v>
      </c>
      <c r="Q7008">
        <f t="shared" si="328"/>
        <v>1.2350000000000003</v>
      </c>
      <c r="R7008">
        <f t="shared" si="329"/>
        <v>0.28125</v>
      </c>
    </row>
    <row r="7009" spans="1:18" x14ac:dyDescent="0.25">
      <c r="A7009" t="s">
        <v>180</v>
      </c>
      <c r="B7009" t="s">
        <v>9</v>
      </c>
      <c r="C7009" s="1">
        <v>44217</v>
      </c>
      <c r="D7009" s="1">
        <v>44582</v>
      </c>
      <c r="E7009" s="24">
        <v>365</v>
      </c>
      <c r="F7009">
        <v>1</v>
      </c>
      <c r="G7009">
        <v>4.0999999999999996</v>
      </c>
      <c r="H7009">
        <v>1.6</v>
      </c>
      <c r="I7009" t="s">
        <v>21</v>
      </c>
      <c r="J7009">
        <v>604</v>
      </c>
      <c r="K7009">
        <v>89</v>
      </c>
      <c r="L7009">
        <v>160</v>
      </c>
      <c r="M7009" t="s">
        <v>181</v>
      </c>
      <c r="N7009" t="s">
        <v>25</v>
      </c>
      <c r="O7009" t="s">
        <v>166</v>
      </c>
      <c r="P7009">
        <f t="shared" si="327"/>
        <v>2.7649999999999997</v>
      </c>
      <c r="Q7009">
        <f t="shared" si="328"/>
        <v>1.335</v>
      </c>
      <c r="R7009">
        <f t="shared" si="329"/>
        <v>0.55625000000000002</v>
      </c>
    </row>
    <row r="7010" spans="1:18" x14ac:dyDescent="0.25">
      <c r="A7010" t="s">
        <v>180</v>
      </c>
      <c r="B7010" t="s">
        <v>9</v>
      </c>
      <c r="C7010" s="1">
        <v>44217</v>
      </c>
      <c r="D7010" s="1">
        <v>44582</v>
      </c>
      <c r="E7010" s="24">
        <v>365</v>
      </c>
      <c r="F7010">
        <v>1</v>
      </c>
      <c r="G7010">
        <v>3.5</v>
      </c>
      <c r="H7010">
        <v>1.3</v>
      </c>
      <c r="I7010" t="s">
        <v>21</v>
      </c>
      <c r="J7010">
        <v>604</v>
      </c>
      <c r="K7010">
        <v>89</v>
      </c>
      <c r="L7010">
        <v>160</v>
      </c>
      <c r="M7010" t="s">
        <v>181</v>
      </c>
      <c r="N7010" t="s">
        <v>25</v>
      </c>
      <c r="O7010" t="s">
        <v>166</v>
      </c>
      <c r="P7010">
        <f t="shared" si="327"/>
        <v>2.7649999999999997</v>
      </c>
      <c r="Q7010">
        <f t="shared" si="328"/>
        <v>0.73500000000000032</v>
      </c>
      <c r="R7010">
        <f t="shared" si="329"/>
        <v>0.55625000000000002</v>
      </c>
    </row>
    <row r="7011" spans="1:18" x14ac:dyDescent="0.25">
      <c r="A7011" t="s">
        <v>180</v>
      </c>
      <c r="B7011" t="s">
        <v>9</v>
      </c>
      <c r="C7011" s="1">
        <v>44217</v>
      </c>
      <c r="D7011" s="1">
        <v>44582</v>
      </c>
      <c r="E7011" s="24">
        <v>365</v>
      </c>
      <c r="F7011">
        <v>1</v>
      </c>
      <c r="G7011">
        <v>2.2000000000000002</v>
      </c>
      <c r="H7011">
        <v>0.7</v>
      </c>
      <c r="I7011" t="s">
        <v>21</v>
      </c>
      <c r="J7011">
        <v>604</v>
      </c>
      <c r="K7011">
        <v>89</v>
      </c>
      <c r="L7011">
        <v>160</v>
      </c>
      <c r="M7011" t="s">
        <v>181</v>
      </c>
      <c r="N7011" t="s">
        <v>25</v>
      </c>
      <c r="O7011" t="s">
        <v>166</v>
      </c>
      <c r="P7011">
        <f t="shared" si="327"/>
        <v>2.7649999999999997</v>
      </c>
      <c r="Q7011">
        <f t="shared" si="328"/>
        <v>-0.5649999999999995</v>
      </c>
      <c r="R7011">
        <f t="shared" si="329"/>
        <v>0.55625000000000002</v>
      </c>
    </row>
    <row r="7012" spans="1:18" x14ac:dyDescent="0.25">
      <c r="A7012" t="s">
        <v>180</v>
      </c>
      <c r="B7012" t="s">
        <v>9</v>
      </c>
      <c r="C7012" s="1">
        <v>44217</v>
      </c>
      <c r="D7012" s="1">
        <v>44582</v>
      </c>
      <c r="E7012" s="24">
        <v>365</v>
      </c>
      <c r="F7012">
        <v>1</v>
      </c>
      <c r="G7012">
        <v>3.8</v>
      </c>
      <c r="H7012">
        <v>1.4</v>
      </c>
      <c r="I7012" t="s">
        <v>21</v>
      </c>
      <c r="J7012">
        <v>604</v>
      </c>
      <c r="K7012">
        <v>89</v>
      </c>
      <c r="L7012">
        <v>160</v>
      </c>
      <c r="M7012" t="s">
        <v>181</v>
      </c>
      <c r="N7012" t="s">
        <v>25</v>
      </c>
      <c r="O7012" t="s">
        <v>166</v>
      </c>
      <c r="P7012">
        <f t="shared" si="327"/>
        <v>2.7649999999999997</v>
      </c>
      <c r="Q7012">
        <f t="shared" si="328"/>
        <v>1.0350000000000001</v>
      </c>
      <c r="R7012">
        <f t="shared" si="329"/>
        <v>0.55625000000000002</v>
      </c>
    </row>
    <row r="7013" spans="1:18" x14ac:dyDescent="0.25">
      <c r="A7013" t="s">
        <v>180</v>
      </c>
      <c r="B7013" t="s">
        <v>9</v>
      </c>
      <c r="C7013" s="1">
        <v>44217</v>
      </c>
      <c r="D7013" s="1">
        <v>44582</v>
      </c>
      <c r="E7013" s="24">
        <v>365</v>
      </c>
      <c r="F7013">
        <v>1</v>
      </c>
      <c r="G7013">
        <v>3.7</v>
      </c>
      <c r="H7013">
        <v>1.4</v>
      </c>
      <c r="I7013" t="s">
        <v>21</v>
      </c>
      <c r="J7013">
        <v>604</v>
      </c>
      <c r="K7013">
        <v>89</v>
      </c>
      <c r="L7013">
        <v>160</v>
      </c>
      <c r="M7013" t="s">
        <v>181</v>
      </c>
      <c r="N7013" t="s">
        <v>25</v>
      </c>
      <c r="O7013" t="s">
        <v>166</v>
      </c>
      <c r="P7013">
        <f t="shared" si="327"/>
        <v>2.7649999999999997</v>
      </c>
      <c r="Q7013">
        <f t="shared" si="328"/>
        <v>0.9350000000000005</v>
      </c>
      <c r="R7013">
        <f t="shared" si="329"/>
        <v>0.55625000000000002</v>
      </c>
    </row>
    <row r="7014" spans="1:18" x14ac:dyDescent="0.25">
      <c r="A7014" t="s">
        <v>180</v>
      </c>
      <c r="B7014" t="s">
        <v>9</v>
      </c>
      <c r="C7014" s="1">
        <v>44217</v>
      </c>
      <c r="D7014" s="1">
        <v>44582</v>
      </c>
      <c r="E7014" s="24">
        <v>365</v>
      </c>
      <c r="F7014">
        <v>1</v>
      </c>
      <c r="G7014">
        <v>4.5999999999999996</v>
      </c>
      <c r="H7014">
        <v>1.7</v>
      </c>
      <c r="I7014" t="s">
        <v>21</v>
      </c>
      <c r="J7014">
        <v>604</v>
      </c>
      <c r="K7014">
        <v>89</v>
      </c>
      <c r="L7014">
        <v>160</v>
      </c>
      <c r="M7014" t="s">
        <v>181</v>
      </c>
      <c r="N7014" t="s">
        <v>25</v>
      </c>
      <c r="O7014" t="s">
        <v>166</v>
      </c>
      <c r="P7014">
        <f t="shared" si="327"/>
        <v>2.7649999999999997</v>
      </c>
      <c r="Q7014">
        <f t="shared" si="328"/>
        <v>1.835</v>
      </c>
      <c r="R7014">
        <f t="shared" si="329"/>
        <v>0.55625000000000002</v>
      </c>
    </row>
    <row r="7015" spans="1:18" x14ac:dyDescent="0.25">
      <c r="A7015" t="s">
        <v>180</v>
      </c>
      <c r="B7015" t="s">
        <v>9</v>
      </c>
      <c r="C7015" s="1">
        <v>44217</v>
      </c>
      <c r="D7015" s="1">
        <v>44582</v>
      </c>
      <c r="E7015" s="24">
        <v>365</v>
      </c>
      <c r="F7015">
        <v>1</v>
      </c>
      <c r="G7015">
        <v>3.9</v>
      </c>
      <c r="H7015">
        <v>1.5</v>
      </c>
      <c r="I7015" t="s">
        <v>21</v>
      </c>
      <c r="J7015">
        <v>604</v>
      </c>
      <c r="K7015">
        <v>89</v>
      </c>
      <c r="L7015">
        <v>160</v>
      </c>
      <c r="M7015" t="s">
        <v>181</v>
      </c>
      <c r="N7015" t="s">
        <v>25</v>
      </c>
      <c r="O7015" t="s">
        <v>166</v>
      </c>
      <c r="P7015">
        <f t="shared" si="327"/>
        <v>2.7649999999999997</v>
      </c>
      <c r="Q7015">
        <f t="shared" si="328"/>
        <v>1.1350000000000002</v>
      </c>
      <c r="R7015">
        <f t="shared" si="329"/>
        <v>0.55625000000000002</v>
      </c>
    </row>
    <row r="7016" spans="1:18" x14ac:dyDescent="0.25">
      <c r="A7016" t="s">
        <v>180</v>
      </c>
      <c r="B7016" t="s">
        <v>9</v>
      </c>
      <c r="C7016" s="1">
        <v>44217</v>
      </c>
      <c r="D7016" s="1">
        <v>44582</v>
      </c>
      <c r="E7016" s="24">
        <v>365</v>
      </c>
      <c r="F7016">
        <v>1</v>
      </c>
      <c r="G7016">
        <v>3.8</v>
      </c>
      <c r="H7016">
        <v>1.4</v>
      </c>
      <c r="I7016" t="s">
        <v>21</v>
      </c>
      <c r="J7016">
        <v>604</v>
      </c>
      <c r="K7016">
        <v>89</v>
      </c>
      <c r="L7016">
        <v>160</v>
      </c>
      <c r="M7016" t="s">
        <v>181</v>
      </c>
      <c r="N7016" t="s">
        <v>25</v>
      </c>
      <c r="O7016" t="s">
        <v>166</v>
      </c>
      <c r="P7016">
        <f t="shared" si="327"/>
        <v>2.7649999999999997</v>
      </c>
      <c r="Q7016">
        <f t="shared" si="328"/>
        <v>1.0350000000000001</v>
      </c>
      <c r="R7016">
        <f t="shared" si="329"/>
        <v>0.55625000000000002</v>
      </c>
    </row>
    <row r="7017" spans="1:18" x14ac:dyDescent="0.25">
      <c r="A7017" t="s">
        <v>180</v>
      </c>
      <c r="B7017" t="s">
        <v>9</v>
      </c>
      <c r="C7017" s="1">
        <v>44217</v>
      </c>
      <c r="D7017" s="1">
        <v>44582</v>
      </c>
      <c r="E7017" s="24">
        <v>365</v>
      </c>
      <c r="F7017">
        <v>1</v>
      </c>
      <c r="G7017">
        <v>3.4</v>
      </c>
      <c r="H7017">
        <v>1.2</v>
      </c>
      <c r="I7017" t="s">
        <v>21</v>
      </c>
      <c r="J7017">
        <v>604</v>
      </c>
      <c r="K7017">
        <v>89</v>
      </c>
      <c r="L7017">
        <v>160</v>
      </c>
      <c r="M7017" t="s">
        <v>181</v>
      </c>
      <c r="N7017" t="s">
        <v>25</v>
      </c>
      <c r="O7017" t="s">
        <v>166</v>
      </c>
      <c r="P7017">
        <f t="shared" si="327"/>
        <v>2.7649999999999997</v>
      </c>
      <c r="Q7017">
        <f t="shared" si="328"/>
        <v>0.63500000000000023</v>
      </c>
      <c r="R7017">
        <f t="shared" si="329"/>
        <v>0.55625000000000002</v>
      </c>
    </row>
    <row r="7018" spans="1:18" x14ac:dyDescent="0.25">
      <c r="A7018" t="s">
        <v>180</v>
      </c>
      <c r="B7018" t="s">
        <v>9</v>
      </c>
      <c r="C7018" s="1">
        <v>44217</v>
      </c>
      <c r="D7018" s="1">
        <v>44582</v>
      </c>
      <c r="E7018" s="24">
        <v>365</v>
      </c>
      <c r="F7018">
        <v>1</v>
      </c>
      <c r="G7018">
        <v>4.0999999999999996</v>
      </c>
      <c r="H7018">
        <v>1.5</v>
      </c>
      <c r="I7018" t="s">
        <v>21</v>
      </c>
      <c r="J7018">
        <v>604</v>
      </c>
      <c r="K7018">
        <v>89</v>
      </c>
      <c r="L7018">
        <v>160</v>
      </c>
      <c r="M7018" t="s">
        <v>181</v>
      </c>
      <c r="N7018" t="s">
        <v>25</v>
      </c>
      <c r="O7018" t="s">
        <v>166</v>
      </c>
      <c r="P7018">
        <f t="shared" si="327"/>
        <v>2.7649999999999997</v>
      </c>
      <c r="Q7018">
        <f t="shared" si="328"/>
        <v>1.335</v>
      </c>
      <c r="R7018">
        <f t="shared" si="329"/>
        <v>0.55625000000000002</v>
      </c>
    </row>
    <row r="7019" spans="1:18" x14ac:dyDescent="0.25">
      <c r="A7019" t="s">
        <v>180</v>
      </c>
      <c r="B7019" t="s">
        <v>9</v>
      </c>
      <c r="C7019" s="1">
        <v>44217</v>
      </c>
      <c r="D7019" s="1">
        <v>44582</v>
      </c>
      <c r="E7019" s="24">
        <v>365</v>
      </c>
      <c r="F7019">
        <v>1</v>
      </c>
      <c r="G7019">
        <v>3.7</v>
      </c>
      <c r="H7019">
        <v>1.4</v>
      </c>
      <c r="I7019" t="s">
        <v>21</v>
      </c>
      <c r="J7019">
        <v>604</v>
      </c>
      <c r="K7019">
        <v>89</v>
      </c>
      <c r="L7019">
        <v>160</v>
      </c>
      <c r="M7019" t="s">
        <v>181</v>
      </c>
      <c r="N7019" t="s">
        <v>25</v>
      </c>
      <c r="O7019" t="s">
        <v>166</v>
      </c>
      <c r="P7019">
        <f t="shared" si="327"/>
        <v>2.7649999999999997</v>
      </c>
      <c r="Q7019">
        <f t="shared" si="328"/>
        <v>0.9350000000000005</v>
      </c>
      <c r="R7019">
        <f t="shared" si="329"/>
        <v>0.55625000000000002</v>
      </c>
    </row>
    <row r="7020" spans="1:18" x14ac:dyDescent="0.25">
      <c r="A7020" t="s">
        <v>180</v>
      </c>
      <c r="B7020" t="s">
        <v>9</v>
      </c>
      <c r="C7020" s="1">
        <v>44217</v>
      </c>
      <c r="D7020" s="1">
        <v>44582</v>
      </c>
      <c r="E7020" s="24">
        <v>365</v>
      </c>
      <c r="F7020">
        <v>1</v>
      </c>
      <c r="G7020">
        <v>3</v>
      </c>
      <c r="H7020">
        <v>1.1000000000000001</v>
      </c>
      <c r="I7020" t="s">
        <v>21</v>
      </c>
      <c r="J7020">
        <v>604</v>
      </c>
      <c r="K7020">
        <v>89</v>
      </c>
      <c r="L7020">
        <v>160</v>
      </c>
      <c r="M7020" t="s">
        <v>181</v>
      </c>
      <c r="N7020" t="s">
        <v>25</v>
      </c>
      <c r="O7020" t="s">
        <v>166</v>
      </c>
      <c r="P7020">
        <f t="shared" si="327"/>
        <v>2.7649999999999997</v>
      </c>
      <c r="Q7020">
        <f t="shared" si="328"/>
        <v>0.23500000000000032</v>
      </c>
      <c r="R7020">
        <f t="shared" si="329"/>
        <v>0.55625000000000002</v>
      </c>
    </row>
    <row r="7021" spans="1:18" x14ac:dyDescent="0.25">
      <c r="A7021" t="s">
        <v>180</v>
      </c>
      <c r="B7021" t="s">
        <v>9</v>
      </c>
      <c r="C7021" s="1">
        <v>44217</v>
      </c>
      <c r="D7021" s="1">
        <v>44582</v>
      </c>
      <c r="E7021" s="24">
        <v>365</v>
      </c>
      <c r="F7021">
        <v>1</v>
      </c>
      <c r="G7021">
        <v>3.7</v>
      </c>
      <c r="H7021">
        <v>1.4</v>
      </c>
      <c r="I7021" t="s">
        <v>21</v>
      </c>
      <c r="J7021">
        <v>604</v>
      </c>
      <c r="K7021">
        <v>89</v>
      </c>
      <c r="L7021">
        <v>160</v>
      </c>
      <c r="M7021" t="s">
        <v>181</v>
      </c>
      <c r="N7021" t="s">
        <v>25</v>
      </c>
      <c r="O7021" t="s">
        <v>166</v>
      </c>
      <c r="P7021">
        <f t="shared" si="327"/>
        <v>2.7649999999999997</v>
      </c>
      <c r="Q7021">
        <f t="shared" si="328"/>
        <v>0.9350000000000005</v>
      </c>
      <c r="R7021">
        <f t="shared" si="329"/>
        <v>0.55625000000000002</v>
      </c>
    </row>
    <row r="7022" spans="1:18" x14ac:dyDescent="0.25">
      <c r="A7022" t="s">
        <v>180</v>
      </c>
      <c r="B7022" t="s">
        <v>9</v>
      </c>
      <c r="C7022" s="1">
        <v>44217</v>
      </c>
      <c r="D7022" s="1">
        <v>44582</v>
      </c>
      <c r="E7022" s="24">
        <v>365</v>
      </c>
      <c r="F7022">
        <v>1</v>
      </c>
      <c r="G7022">
        <v>3.3</v>
      </c>
      <c r="H7022">
        <v>1.2</v>
      </c>
      <c r="I7022" t="s">
        <v>21</v>
      </c>
      <c r="J7022">
        <v>604</v>
      </c>
      <c r="K7022">
        <v>89</v>
      </c>
      <c r="L7022">
        <v>160</v>
      </c>
      <c r="M7022" t="s">
        <v>181</v>
      </c>
      <c r="N7022" t="s">
        <v>25</v>
      </c>
      <c r="O7022" t="s">
        <v>166</v>
      </c>
      <c r="P7022">
        <f t="shared" si="327"/>
        <v>2.7649999999999997</v>
      </c>
      <c r="Q7022">
        <f t="shared" si="328"/>
        <v>0.53500000000000014</v>
      </c>
      <c r="R7022">
        <f t="shared" si="329"/>
        <v>0.55625000000000002</v>
      </c>
    </row>
    <row r="7023" spans="1:18" x14ac:dyDescent="0.25">
      <c r="A7023" t="s">
        <v>180</v>
      </c>
      <c r="B7023" t="s">
        <v>9</v>
      </c>
      <c r="C7023" s="1">
        <v>44217</v>
      </c>
      <c r="D7023" s="1">
        <v>44582</v>
      </c>
      <c r="E7023" s="24">
        <v>365</v>
      </c>
      <c r="F7023">
        <v>1</v>
      </c>
      <c r="G7023">
        <v>3.9</v>
      </c>
      <c r="H7023">
        <v>1.5</v>
      </c>
      <c r="I7023" t="s">
        <v>21</v>
      </c>
      <c r="J7023">
        <v>604</v>
      </c>
      <c r="K7023">
        <v>89</v>
      </c>
      <c r="L7023">
        <v>160</v>
      </c>
      <c r="M7023" t="s">
        <v>181</v>
      </c>
      <c r="N7023" t="s">
        <v>25</v>
      </c>
      <c r="O7023" t="s">
        <v>166</v>
      </c>
      <c r="P7023">
        <f t="shared" si="327"/>
        <v>2.7649999999999997</v>
      </c>
      <c r="Q7023">
        <f t="shared" si="328"/>
        <v>1.1350000000000002</v>
      </c>
      <c r="R7023">
        <f t="shared" si="329"/>
        <v>0.55625000000000002</v>
      </c>
    </row>
    <row r="7024" spans="1:18" x14ac:dyDescent="0.25">
      <c r="A7024" t="s">
        <v>180</v>
      </c>
      <c r="B7024" t="s">
        <v>9</v>
      </c>
      <c r="C7024" s="1">
        <v>44217</v>
      </c>
      <c r="D7024" s="1">
        <v>44582</v>
      </c>
      <c r="E7024" s="24">
        <v>365</v>
      </c>
      <c r="F7024">
        <v>1</v>
      </c>
      <c r="G7024">
        <v>3.3</v>
      </c>
      <c r="H7024">
        <v>1.2</v>
      </c>
      <c r="I7024" t="s">
        <v>21</v>
      </c>
      <c r="J7024">
        <v>604</v>
      </c>
      <c r="K7024">
        <v>89</v>
      </c>
      <c r="L7024">
        <v>160</v>
      </c>
      <c r="M7024" t="s">
        <v>181</v>
      </c>
      <c r="N7024" t="s">
        <v>25</v>
      </c>
      <c r="O7024" t="s">
        <v>166</v>
      </c>
      <c r="P7024">
        <f t="shared" si="327"/>
        <v>2.7649999999999997</v>
      </c>
      <c r="Q7024">
        <f t="shared" si="328"/>
        <v>0.53500000000000014</v>
      </c>
      <c r="R7024">
        <f t="shared" si="329"/>
        <v>0.55625000000000002</v>
      </c>
    </row>
    <row r="7025" spans="1:18" x14ac:dyDescent="0.25">
      <c r="A7025" t="s">
        <v>180</v>
      </c>
      <c r="B7025" t="s">
        <v>9</v>
      </c>
      <c r="C7025" s="1">
        <v>44217</v>
      </c>
      <c r="D7025" s="1">
        <v>44582</v>
      </c>
      <c r="E7025" s="24">
        <v>365</v>
      </c>
      <c r="F7025">
        <v>1</v>
      </c>
      <c r="G7025">
        <v>3.9</v>
      </c>
      <c r="H7025">
        <v>1.4</v>
      </c>
      <c r="I7025" t="s">
        <v>21</v>
      </c>
      <c r="J7025">
        <v>604</v>
      </c>
      <c r="K7025">
        <v>89</v>
      </c>
      <c r="L7025">
        <v>160</v>
      </c>
      <c r="M7025" t="s">
        <v>181</v>
      </c>
      <c r="N7025" t="s">
        <v>25</v>
      </c>
      <c r="O7025" t="s">
        <v>166</v>
      </c>
      <c r="P7025">
        <f t="shared" si="327"/>
        <v>2.7649999999999997</v>
      </c>
      <c r="Q7025">
        <f t="shared" si="328"/>
        <v>1.1350000000000002</v>
      </c>
      <c r="R7025">
        <f t="shared" si="329"/>
        <v>0.55625000000000002</v>
      </c>
    </row>
    <row r="7026" spans="1:18" x14ac:dyDescent="0.25">
      <c r="A7026" t="s">
        <v>180</v>
      </c>
      <c r="B7026" t="s">
        <v>9</v>
      </c>
      <c r="C7026" s="1">
        <v>44217</v>
      </c>
      <c r="D7026" s="1">
        <v>44582</v>
      </c>
      <c r="E7026" s="24">
        <v>365</v>
      </c>
      <c r="F7026">
        <v>1</v>
      </c>
      <c r="G7026">
        <v>3.2</v>
      </c>
      <c r="H7026">
        <v>1.1000000000000001</v>
      </c>
      <c r="I7026" t="s">
        <v>21</v>
      </c>
      <c r="J7026">
        <v>604</v>
      </c>
      <c r="K7026">
        <v>89</v>
      </c>
      <c r="L7026">
        <v>160</v>
      </c>
      <c r="M7026" t="s">
        <v>181</v>
      </c>
      <c r="N7026" t="s">
        <v>25</v>
      </c>
      <c r="O7026" t="s">
        <v>166</v>
      </c>
      <c r="P7026">
        <f t="shared" si="327"/>
        <v>2.7649999999999997</v>
      </c>
      <c r="Q7026">
        <f t="shared" si="328"/>
        <v>0.4350000000000005</v>
      </c>
      <c r="R7026">
        <f t="shared" si="329"/>
        <v>0.55625000000000002</v>
      </c>
    </row>
    <row r="7027" spans="1:18" x14ac:dyDescent="0.25">
      <c r="A7027" t="s">
        <v>180</v>
      </c>
      <c r="B7027" t="s">
        <v>9</v>
      </c>
      <c r="C7027" s="1">
        <v>44217</v>
      </c>
      <c r="D7027" s="1">
        <v>44582</v>
      </c>
      <c r="E7027" s="24">
        <v>365</v>
      </c>
      <c r="F7027">
        <v>1</v>
      </c>
      <c r="G7027">
        <v>3.6</v>
      </c>
      <c r="H7027">
        <v>1.4</v>
      </c>
      <c r="I7027" t="s">
        <v>21</v>
      </c>
      <c r="J7027">
        <v>604</v>
      </c>
      <c r="K7027">
        <v>89</v>
      </c>
      <c r="L7027">
        <v>160</v>
      </c>
      <c r="M7027" t="s">
        <v>181</v>
      </c>
      <c r="N7027" t="s">
        <v>25</v>
      </c>
      <c r="O7027" t="s">
        <v>166</v>
      </c>
      <c r="P7027">
        <f t="shared" si="327"/>
        <v>2.7649999999999997</v>
      </c>
      <c r="Q7027">
        <f t="shared" si="328"/>
        <v>0.83500000000000041</v>
      </c>
      <c r="R7027">
        <f t="shared" si="329"/>
        <v>0.55625000000000002</v>
      </c>
    </row>
    <row r="7028" spans="1:18" x14ac:dyDescent="0.25">
      <c r="A7028" t="s">
        <v>180</v>
      </c>
      <c r="B7028" t="s">
        <v>9</v>
      </c>
      <c r="C7028" s="1">
        <v>44217</v>
      </c>
      <c r="D7028" s="1">
        <v>44582</v>
      </c>
      <c r="E7028" s="24">
        <v>365</v>
      </c>
      <c r="F7028">
        <v>1</v>
      </c>
      <c r="G7028">
        <v>3.3</v>
      </c>
      <c r="H7028">
        <v>1.2</v>
      </c>
      <c r="I7028" t="s">
        <v>21</v>
      </c>
      <c r="J7028">
        <v>604</v>
      </c>
      <c r="K7028">
        <v>89</v>
      </c>
      <c r="L7028">
        <v>160</v>
      </c>
      <c r="M7028" t="s">
        <v>181</v>
      </c>
      <c r="N7028" t="s">
        <v>25</v>
      </c>
      <c r="O7028" t="s">
        <v>166</v>
      </c>
      <c r="P7028">
        <f t="shared" si="327"/>
        <v>2.7649999999999997</v>
      </c>
      <c r="Q7028">
        <f t="shared" si="328"/>
        <v>0.53500000000000014</v>
      </c>
      <c r="R7028">
        <f t="shared" si="329"/>
        <v>0.55625000000000002</v>
      </c>
    </row>
    <row r="7029" spans="1:18" x14ac:dyDescent="0.25">
      <c r="A7029" t="s">
        <v>180</v>
      </c>
      <c r="B7029" t="s">
        <v>9</v>
      </c>
      <c r="C7029" s="1">
        <v>44217</v>
      </c>
      <c r="D7029" s="1">
        <v>44582</v>
      </c>
      <c r="E7029" s="24">
        <v>365</v>
      </c>
      <c r="F7029">
        <v>1</v>
      </c>
      <c r="G7029">
        <v>2.9</v>
      </c>
      <c r="H7029">
        <v>1.1000000000000001</v>
      </c>
      <c r="I7029" t="s">
        <v>21</v>
      </c>
      <c r="J7029">
        <v>604</v>
      </c>
      <c r="K7029">
        <v>89</v>
      </c>
      <c r="L7029">
        <v>160</v>
      </c>
      <c r="M7029" t="s">
        <v>181</v>
      </c>
      <c r="N7029" t="s">
        <v>25</v>
      </c>
      <c r="O7029" t="s">
        <v>166</v>
      </c>
      <c r="P7029">
        <f t="shared" si="327"/>
        <v>2.7649999999999997</v>
      </c>
      <c r="Q7029">
        <f t="shared" si="328"/>
        <v>0.13500000000000023</v>
      </c>
      <c r="R7029">
        <f t="shared" si="329"/>
        <v>0.55625000000000002</v>
      </c>
    </row>
    <row r="7030" spans="1:18" x14ac:dyDescent="0.25">
      <c r="A7030" t="s">
        <v>180</v>
      </c>
      <c r="B7030" t="s">
        <v>9</v>
      </c>
      <c r="C7030" s="1">
        <v>44217</v>
      </c>
      <c r="D7030" s="1">
        <v>44582</v>
      </c>
      <c r="E7030" s="24">
        <v>365</v>
      </c>
      <c r="F7030">
        <v>1</v>
      </c>
      <c r="G7030">
        <v>3.8</v>
      </c>
      <c r="H7030">
        <v>1.4</v>
      </c>
      <c r="I7030" t="s">
        <v>21</v>
      </c>
      <c r="J7030">
        <v>604</v>
      </c>
      <c r="K7030">
        <v>89</v>
      </c>
      <c r="L7030">
        <v>160</v>
      </c>
      <c r="M7030" t="s">
        <v>181</v>
      </c>
      <c r="N7030" t="s">
        <v>25</v>
      </c>
      <c r="O7030" t="s">
        <v>166</v>
      </c>
      <c r="P7030">
        <f t="shared" si="327"/>
        <v>2.7649999999999997</v>
      </c>
      <c r="Q7030">
        <f t="shared" si="328"/>
        <v>1.0350000000000001</v>
      </c>
      <c r="R7030">
        <f t="shared" si="329"/>
        <v>0.55625000000000002</v>
      </c>
    </row>
    <row r="7031" spans="1:18" x14ac:dyDescent="0.25">
      <c r="A7031" t="s">
        <v>180</v>
      </c>
      <c r="B7031" t="s">
        <v>9</v>
      </c>
      <c r="C7031" s="1">
        <v>44217</v>
      </c>
      <c r="D7031" s="1">
        <v>44582</v>
      </c>
      <c r="E7031" s="24">
        <v>365</v>
      </c>
      <c r="F7031">
        <v>1</v>
      </c>
      <c r="G7031">
        <v>2.7</v>
      </c>
      <c r="H7031">
        <v>1</v>
      </c>
      <c r="I7031" t="s">
        <v>21</v>
      </c>
      <c r="J7031">
        <v>604</v>
      </c>
      <c r="K7031">
        <v>89</v>
      </c>
      <c r="L7031">
        <v>160</v>
      </c>
      <c r="M7031" t="s">
        <v>181</v>
      </c>
      <c r="N7031" t="s">
        <v>25</v>
      </c>
      <c r="O7031" t="s">
        <v>166</v>
      </c>
      <c r="P7031">
        <f t="shared" si="327"/>
        <v>2.7649999999999997</v>
      </c>
      <c r="Q7031">
        <f t="shared" si="328"/>
        <v>-6.4999999999999503E-2</v>
      </c>
      <c r="R7031">
        <f t="shared" si="329"/>
        <v>0.55625000000000002</v>
      </c>
    </row>
    <row r="7032" spans="1:18" x14ac:dyDescent="0.25">
      <c r="A7032" t="s">
        <v>180</v>
      </c>
      <c r="B7032" t="s">
        <v>9</v>
      </c>
      <c r="C7032" s="1">
        <v>44217</v>
      </c>
      <c r="D7032" s="1">
        <v>44582</v>
      </c>
      <c r="E7032" s="24">
        <v>365</v>
      </c>
      <c r="F7032">
        <v>1</v>
      </c>
      <c r="G7032">
        <v>4</v>
      </c>
      <c r="H7032">
        <v>1.5</v>
      </c>
      <c r="I7032" t="s">
        <v>21</v>
      </c>
      <c r="J7032">
        <v>604</v>
      </c>
      <c r="K7032">
        <v>89</v>
      </c>
      <c r="L7032">
        <v>160</v>
      </c>
      <c r="M7032" t="s">
        <v>181</v>
      </c>
      <c r="N7032" t="s">
        <v>25</v>
      </c>
      <c r="O7032" t="s">
        <v>166</v>
      </c>
      <c r="P7032">
        <f t="shared" si="327"/>
        <v>2.7649999999999997</v>
      </c>
      <c r="Q7032">
        <f t="shared" si="328"/>
        <v>1.2350000000000003</v>
      </c>
      <c r="R7032">
        <f t="shared" si="329"/>
        <v>0.55625000000000002</v>
      </c>
    </row>
    <row r="7033" spans="1:18" x14ac:dyDescent="0.25">
      <c r="A7033" t="s">
        <v>180</v>
      </c>
      <c r="B7033" t="s">
        <v>9</v>
      </c>
      <c r="C7033" s="1">
        <v>44217</v>
      </c>
      <c r="D7033" s="1">
        <v>44582</v>
      </c>
      <c r="E7033" s="24">
        <v>365</v>
      </c>
      <c r="F7033">
        <v>1</v>
      </c>
      <c r="G7033">
        <v>3.2</v>
      </c>
      <c r="H7033">
        <v>1.2</v>
      </c>
      <c r="I7033" t="s">
        <v>21</v>
      </c>
      <c r="J7033">
        <v>604</v>
      </c>
      <c r="K7033">
        <v>89</v>
      </c>
      <c r="L7033">
        <v>160</v>
      </c>
      <c r="M7033" t="s">
        <v>181</v>
      </c>
      <c r="N7033" t="s">
        <v>25</v>
      </c>
      <c r="O7033" t="s">
        <v>166</v>
      </c>
      <c r="P7033">
        <f t="shared" si="327"/>
        <v>2.7649999999999997</v>
      </c>
      <c r="Q7033">
        <f t="shared" si="328"/>
        <v>0.4350000000000005</v>
      </c>
      <c r="R7033">
        <f t="shared" si="329"/>
        <v>0.55625000000000002</v>
      </c>
    </row>
    <row r="7034" spans="1:18" x14ac:dyDescent="0.25">
      <c r="A7034" t="s">
        <v>180</v>
      </c>
      <c r="B7034" t="s">
        <v>9</v>
      </c>
      <c r="C7034" s="1">
        <v>44217</v>
      </c>
      <c r="D7034" s="1">
        <v>44582</v>
      </c>
      <c r="E7034" s="24">
        <v>365</v>
      </c>
      <c r="F7034">
        <v>1</v>
      </c>
      <c r="G7034">
        <v>2.7</v>
      </c>
      <c r="H7034">
        <v>1</v>
      </c>
      <c r="I7034" t="s">
        <v>21</v>
      </c>
      <c r="J7034">
        <v>604</v>
      </c>
      <c r="K7034">
        <v>89</v>
      </c>
      <c r="L7034">
        <v>160</v>
      </c>
      <c r="M7034" t="s">
        <v>181</v>
      </c>
      <c r="N7034" t="s">
        <v>25</v>
      </c>
      <c r="O7034" t="s">
        <v>166</v>
      </c>
      <c r="P7034">
        <f t="shared" si="327"/>
        <v>2.7649999999999997</v>
      </c>
      <c r="Q7034">
        <f t="shared" si="328"/>
        <v>-6.4999999999999503E-2</v>
      </c>
      <c r="R7034">
        <f t="shared" si="329"/>
        <v>0.55625000000000002</v>
      </c>
    </row>
    <row r="7035" spans="1:18" x14ac:dyDescent="0.25">
      <c r="A7035" t="s">
        <v>180</v>
      </c>
      <c r="B7035" t="s">
        <v>9</v>
      </c>
      <c r="C7035" s="1">
        <v>44217</v>
      </c>
      <c r="D7035" s="1">
        <v>44582</v>
      </c>
      <c r="E7035" s="24">
        <v>365</v>
      </c>
      <c r="F7035">
        <v>1</v>
      </c>
      <c r="G7035">
        <v>2.5</v>
      </c>
      <c r="H7035">
        <v>0.9</v>
      </c>
      <c r="I7035" t="s">
        <v>21</v>
      </c>
      <c r="J7035">
        <v>604</v>
      </c>
      <c r="K7035">
        <v>89</v>
      </c>
      <c r="L7035">
        <v>160</v>
      </c>
      <c r="M7035" t="s">
        <v>181</v>
      </c>
      <c r="N7035" t="s">
        <v>25</v>
      </c>
      <c r="O7035" t="s">
        <v>166</v>
      </c>
      <c r="P7035">
        <f t="shared" si="327"/>
        <v>2.7649999999999997</v>
      </c>
      <c r="Q7035">
        <f t="shared" si="328"/>
        <v>-0.26499999999999968</v>
      </c>
      <c r="R7035">
        <f t="shared" si="329"/>
        <v>0.55625000000000002</v>
      </c>
    </row>
    <row r="7036" spans="1:18" x14ac:dyDescent="0.25">
      <c r="A7036" t="s">
        <v>180</v>
      </c>
      <c r="B7036" t="s">
        <v>9</v>
      </c>
      <c r="C7036" s="1">
        <v>44217</v>
      </c>
      <c r="D7036" s="1">
        <v>44582</v>
      </c>
      <c r="E7036" s="24">
        <v>365</v>
      </c>
      <c r="F7036">
        <v>1</v>
      </c>
      <c r="G7036">
        <v>2.6</v>
      </c>
      <c r="H7036">
        <v>1</v>
      </c>
      <c r="I7036" t="s">
        <v>21</v>
      </c>
      <c r="J7036">
        <v>604</v>
      </c>
      <c r="K7036">
        <v>89</v>
      </c>
      <c r="L7036">
        <v>160</v>
      </c>
      <c r="M7036" t="s">
        <v>181</v>
      </c>
      <c r="N7036" t="s">
        <v>25</v>
      </c>
      <c r="O7036" t="s">
        <v>166</v>
      </c>
      <c r="P7036">
        <f t="shared" si="327"/>
        <v>2.7649999999999997</v>
      </c>
      <c r="Q7036">
        <f t="shared" si="328"/>
        <v>-0.16499999999999959</v>
      </c>
      <c r="R7036">
        <f t="shared" si="329"/>
        <v>0.55625000000000002</v>
      </c>
    </row>
    <row r="7037" spans="1:18" x14ac:dyDescent="0.25">
      <c r="A7037" t="s">
        <v>180</v>
      </c>
      <c r="B7037" t="s">
        <v>9</v>
      </c>
      <c r="C7037" s="1">
        <v>44217</v>
      </c>
      <c r="D7037" s="1">
        <v>44582</v>
      </c>
      <c r="E7037" s="24">
        <v>365</v>
      </c>
      <c r="F7037">
        <v>1</v>
      </c>
      <c r="G7037">
        <v>2.7</v>
      </c>
      <c r="H7037">
        <v>1</v>
      </c>
      <c r="I7037" t="s">
        <v>21</v>
      </c>
      <c r="J7037">
        <v>604</v>
      </c>
      <c r="K7037">
        <v>89</v>
      </c>
      <c r="L7037">
        <v>160</v>
      </c>
      <c r="M7037" t="s">
        <v>181</v>
      </c>
      <c r="N7037" t="s">
        <v>25</v>
      </c>
      <c r="O7037" t="s">
        <v>166</v>
      </c>
      <c r="P7037">
        <f t="shared" si="327"/>
        <v>2.7649999999999997</v>
      </c>
      <c r="Q7037">
        <f t="shared" si="328"/>
        <v>-6.4999999999999503E-2</v>
      </c>
      <c r="R7037">
        <f t="shared" si="329"/>
        <v>0.55625000000000002</v>
      </c>
    </row>
    <row r="7038" spans="1:18" x14ac:dyDescent="0.25">
      <c r="A7038" t="s">
        <v>180</v>
      </c>
      <c r="B7038" t="s">
        <v>9</v>
      </c>
      <c r="C7038" s="1">
        <v>44217</v>
      </c>
      <c r="D7038" s="1">
        <v>44582</v>
      </c>
      <c r="E7038" s="24">
        <v>365</v>
      </c>
      <c r="F7038">
        <v>1</v>
      </c>
      <c r="G7038">
        <v>2.9</v>
      </c>
      <c r="H7038">
        <v>1</v>
      </c>
      <c r="I7038" t="s">
        <v>21</v>
      </c>
      <c r="J7038">
        <v>604</v>
      </c>
      <c r="K7038">
        <v>89</v>
      </c>
      <c r="L7038">
        <v>160</v>
      </c>
      <c r="M7038" t="s">
        <v>181</v>
      </c>
      <c r="N7038" t="s">
        <v>25</v>
      </c>
      <c r="O7038" t="s">
        <v>166</v>
      </c>
      <c r="P7038">
        <f t="shared" si="327"/>
        <v>2.7649999999999997</v>
      </c>
      <c r="Q7038">
        <f t="shared" si="328"/>
        <v>0.13500000000000023</v>
      </c>
      <c r="R7038">
        <f t="shared" si="329"/>
        <v>0.55625000000000002</v>
      </c>
    </row>
    <row r="7039" spans="1:18" x14ac:dyDescent="0.25">
      <c r="A7039" t="s">
        <v>180</v>
      </c>
      <c r="B7039" t="s">
        <v>9</v>
      </c>
      <c r="C7039" s="1">
        <v>44217</v>
      </c>
      <c r="D7039" s="1">
        <v>44582</v>
      </c>
      <c r="E7039" s="24">
        <v>365</v>
      </c>
      <c r="F7039">
        <v>1</v>
      </c>
      <c r="G7039">
        <v>3</v>
      </c>
      <c r="H7039">
        <v>1</v>
      </c>
      <c r="I7039" t="s">
        <v>21</v>
      </c>
      <c r="J7039">
        <v>604</v>
      </c>
      <c r="K7039">
        <v>89</v>
      </c>
      <c r="L7039">
        <v>160</v>
      </c>
      <c r="M7039" t="s">
        <v>181</v>
      </c>
      <c r="N7039" t="s">
        <v>25</v>
      </c>
      <c r="O7039" t="s">
        <v>166</v>
      </c>
      <c r="P7039">
        <f t="shared" si="327"/>
        <v>2.7649999999999997</v>
      </c>
      <c r="Q7039">
        <f t="shared" si="328"/>
        <v>0.23500000000000032</v>
      </c>
      <c r="R7039">
        <f t="shared" si="329"/>
        <v>0.55625000000000002</v>
      </c>
    </row>
    <row r="7040" spans="1:18" x14ac:dyDescent="0.25">
      <c r="A7040" t="s">
        <v>180</v>
      </c>
      <c r="B7040" t="s">
        <v>9</v>
      </c>
      <c r="C7040" s="1">
        <v>44217</v>
      </c>
      <c r="D7040" s="1">
        <v>44582</v>
      </c>
      <c r="E7040" s="24">
        <v>365</v>
      </c>
      <c r="F7040">
        <v>1</v>
      </c>
      <c r="G7040">
        <v>2.6</v>
      </c>
      <c r="H7040">
        <v>0.9</v>
      </c>
      <c r="I7040" t="s">
        <v>21</v>
      </c>
      <c r="J7040">
        <v>604</v>
      </c>
      <c r="K7040">
        <v>89</v>
      </c>
      <c r="L7040">
        <v>160</v>
      </c>
      <c r="M7040" t="s">
        <v>181</v>
      </c>
      <c r="N7040" t="s">
        <v>25</v>
      </c>
      <c r="O7040" t="s">
        <v>166</v>
      </c>
      <c r="P7040">
        <f t="shared" si="327"/>
        <v>2.7649999999999997</v>
      </c>
      <c r="Q7040">
        <f t="shared" si="328"/>
        <v>-0.16499999999999959</v>
      </c>
      <c r="R7040">
        <f t="shared" si="329"/>
        <v>0.55625000000000002</v>
      </c>
    </row>
    <row r="7041" spans="1:18" x14ac:dyDescent="0.25">
      <c r="A7041" t="s">
        <v>180</v>
      </c>
      <c r="B7041" t="s">
        <v>9</v>
      </c>
      <c r="C7041" s="1">
        <v>44217</v>
      </c>
      <c r="D7041" s="1">
        <v>44582</v>
      </c>
      <c r="E7041" s="24">
        <v>365</v>
      </c>
      <c r="F7041">
        <v>1</v>
      </c>
      <c r="G7041">
        <v>3.9</v>
      </c>
      <c r="H7041">
        <v>1.4</v>
      </c>
      <c r="I7041" t="s">
        <v>21</v>
      </c>
      <c r="J7041">
        <v>604</v>
      </c>
      <c r="K7041">
        <v>89</v>
      </c>
      <c r="L7041">
        <v>160</v>
      </c>
      <c r="M7041" t="s">
        <v>181</v>
      </c>
      <c r="N7041" t="s">
        <v>25</v>
      </c>
      <c r="O7041" t="s">
        <v>166</v>
      </c>
      <c r="P7041">
        <f t="shared" si="327"/>
        <v>2.7649999999999997</v>
      </c>
      <c r="Q7041">
        <f t="shared" si="328"/>
        <v>1.1350000000000002</v>
      </c>
      <c r="R7041">
        <f t="shared" si="329"/>
        <v>0.55625000000000002</v>
      </c>
    </row>
    <row r="7042" spans="1:18" x14ac:dyDescent="0.25">
      <c r="A7042" t="s">
        <v>180</v>
      </c>
      <c r="B7042" t="s">
        <v>9</v>
      </c>
      <c r="C7042" s="1">
        <v>44217</v>
      </c>
      <c r="D7042" s="1">
        <v>44582</v>
      </c>
      <c r="E7042" s="24">
        <v>365</v>
      </c>
      <c r="F7042">
        <v>1</v>
      </c>
      <c r="G7042">
        <v>3</v>
      </c>
      <c r="H7042">
        <v>1.1000000000000001</v>
      </c>
      <c r="I7042" t="s">
        <v>21</v>
      </c>
      <c r="J7042">
        <v>604</v>
      </c>
      <c r="K7042">
        <v>89</v>
      </c>
      <c r="L7042">
        <v>160</v>
      </c>
      <c r="M7042" t="s">
        <v>181</v>
      </c>
      <c r="N7042" t="s">
        <v>25</v>
      </c>
      <c r="O7042" t="s">
        <v>166</v>
      </c>
      <c r="P7042">
        <f t="shared" si="327"/>
        <v>2.7649999999999997</v>
      </c>
      <c r="Q7042">
        <f t="shared" si="328"/>
        <v>0.23500000000000032</v>
      </c>
      <c r="R7042">
        <f t="shared" si="329"/>
        <v>0.55625000000000002</v>
      </c>
    </row>
    <row r="7043" spans="1:18" x14ac:dyDescent="0.25">
      <c r="A7043" t="s">
        <v>180</v>
      </c>
      <c r="B7043" t="s">
        <v>9</v>
      </c>
      <c r="C7043" s="1">
        <v>44217</v>
      </c>
      <c r="D7043" s="1">
        <v>44582</v>
      </c>
      <c r="E7043" s="24">
        <v>365</v>
      </c>
      <c r="F7043">
        <v>1</v>
      </c>
      <c r="G7043">
        <v>3.9</v>
      </c>
      <c r="H7043">
        <v>1.5</v>
      </c>
      <c r="I7043" t="s">
        <v>21</v>
      </c>
      <c r="J7043">
        <v>604</v>
      </c>
      <c r="K7043">
        <v>89</v>
      </c>
      <c r="L7043">
        <v>160</v>
      </c>
      <c r="M7043" t="s">
        <v>181</v>
      </c>
      <c r="N7043" t="s">
        <v>25</v>
      </c>
      <c r="O7043" t="s">
        <v>166</v>
      </c>
      <c r="P7043">
        <f t="shared" ref="P7043:P7106" si="330">IF(B7043="AltCom",E7043*0.003+1.43,IF(B7043="EreCya",E7043*0.003+2.87,IF(B7043="JulOrn",E7043*0.004+2.3,IF(B7043="LepElo",E7043*0.011+0.91,IF(B7043="NeoPul",E7043*0.004+2.46,IF(B7043="NeoTet","NT",IF(B7043="TelTem",E7043*0.006+1.77,IF(B7043="VarMoo",E7043*0.003+1.67,"AAAAAAAAAH"))))))))</f>
        <v>2.7649999999999997</v>
      </c>
      <c r="Q7043">
        <f t="shared" ref="Q7043:Q7106" si="331">IF(B7043="NeoTet", "NA", G7043-P7043)</f>
        <v>1.1350000000000002</v>
      </c>
      <c r="R7043">
        <f t="shared" ref="R7043:R7106" si="332">K7043/L7043</f>
        <v>0.55625000000000002</v>
      </c>
    </row>
    <row r="7044" spans="1:18" x14ac:dyDescent="0.25">
      <c r="A7044" t="s">
        <v>180</v>
      </c>
      <c r="B7044" t="s">
        <v>9</v>
      </c>
      <c r="C7044" s="1">
        <v>44217</v>
      </c>
      <c r="D7044" s="1">
        <v>44582</v>
      </c>
      <c r="E7044" s="24">
        <v>365</v>
      </c>
      <c r="F7044">
        <v>1</v>
      </c>
      <c r="G7044">
        <v>3.7</v>
      </c>
      <c r="H7044">
        <v>1.3</v>
      </c>
      <c r="I7044" t="s">
        <v>21</v>
      </c>
      <c r="J7044">
        <v>604</v>
      </c>
      <c r="K7044">
        <v>89</v>
      </c>
      <c r="L7044">
        <v>160</v>
      </c>
      <c r="M7044" t="s">
        <v>181</v>
      </c>
      <c r="N7044" t="s">
        <v>25</v>
      </c>
      <c r="O7044" t="s">
        <v>166</v>
      </c>
      <c r="P7044">
        <f t="shared" si="330"/>
        <v>2.7649999999999997</v>
      </c>
      <c r="Q7044">
        <f t="shared" si="331"/>
        <v>0.9350000000000005</v>
      </c>
      <c r="R7044">
        <f t="shared" si="332"/>
        <v>0.55625000000000002</v>
      </c>
    </row>
    <row r="7045" spans="1:18" x14ac:dyDescent="0.25">
      <c r="A7045" t="s">
        <v>180</v>
      </c>
      <c r="B7045" t="s">
        <v>9</v>
      </c>
      <c r="C7045" s="1">
        <v>44217</v>
      </c>
      <c r="D7045" s="1">
        <v>44582</v>
      </c>
      <c r="E7045" s="24">
        <v>365</v>
      </c>
      <c r="F7045">
        <v>1</v>
      </c>
      <c r="G7045">
        <v>3.5</v>
      </c>
      <c r="H7045">
        <v>1.3</v>
      </c>
      <c r="I7045" t="s">
        <v>21</v>
      </c>
      <c r="J7045">
        <v>604</v>
      </c>
      <c r="K7045">
        <v>89</v>
      </c>
      <c r="L7045">
        <v>160</v>
      </c>
      <c r="M7045" t="s">
        <v>181</v>
      </c>
      <c r="N7045" t="s">
        <v>25</v>
      </c>
      <c r="O7045" t="s">
        <v>166</v>
      </c>
      <c r="P7045">
        <f t="shared" si="330"/>
        <v>2.7649999999999997</v>
      </c>
      <c r="Q7045">
        <f t="shared" si="331"/>
        <v>0.73500000000000032</v>
      </c>
      <c r="R7045">
        <f t="shared" si="332"/>
        <v>0.55625000000000002</v>
      </c>
    </row>
    <row r="7046" spans="1:18" x14ac:dyDescent="0.25">
      <c r="A7046" t="s">
        <v>180</v>
      </c>
      <c r="B7046" t="s">
        <v>9</v>
      </c>
      <c r="C7046" s="1">
        <v>44217</v>
      </c>
      <c r="D7046" s="1">
        <v>44582</v>
      </c>
      <c r="E7046" s="24">
        <v>365</v>
      </c>
      <c r="F7046">
        <v>1</v>
      </c>
      <c r="G7046">
        <v>2.7</v>
      </c>
      <c r="H7046">
        <v>1</v>
      </c>
      <c r="I7046" t="s">
        <v>21</v>
      </c>
      <c r="J7046">
        <v>604</v>
      </c>
      <c r="K7046">
        <v>89</v>
      </c>
      <c r="L7046">
        <v>160</v>
      </c>
      <c r="M7046" t="s">
        <v>181</v>
      </c>
      <c r="N7046" t="s">
        <v>25</v>
      </c>
      <c r="O7046" t="s">
        <v>166</v>
      </c>
      <c r="P7046">
        <f t="shared" si="330"/>
        <v>2.7649999999999997</v>
      </c>
      <c r="Q7046">
        <f t="shared" si="331"/>
        <v>-6.4999999999999503E-2</v>
      </c>
      <c r="R7046">
        <f t="shared" si="332"/>
        <v>0.55625000000000002</v>
      </c>
    </row>
    <row r="7047" spans="1:18" x14ac:dyDescent="0.25">
      <c r="A7047" t="s">
        <v>180</v>
      </c>
      <c r="B7047" t="s">
        <v>9</v>
      </c>
      <c r="C7047" s="1">
        <v>44217</v>
      </c>
      <c r="D7047" s="1">
        <v>44582</v>
      </c>
      <c r="E7047" s="24">
        <v>365</v>
      </c>
      <c r="F7047">
        <v>1</v>
      </c>
      <c r="G7047">
        <v>3.3</v>
      </c>
      <c r="H7047">
        <v>1.2</v>
      </c>
      <c r="I7047" t="s">
        <v>21</v>
      </c>
      <c r="J7047">
        <v>604</v>
      </c>
      <c r="K7047">
        <v>89</v>
      </c>
      <c r="L7047">
        <v>160</v>
      </c>
      <c r="M7047" t="s">
        <v>181</v>
      </c>
      <c r="N7047" t="s">
        <v>25</v>
      </c>
      <c r="O7047" t="s">
        <v>166</v>
      </c>
      <c r="P7047">
        <f t="shared" si="330"/>
        <v>2.7649999999999997</v>
      </c>
      <c r="Q7047">
        <f t="shared" si="331"/>
        <v>0.53500000000000014</v>
      </c>
      <c r="R7047">
        <f t="shared" si="332"/>
        <v>0.55625000000000002</v>
      </c>
    </row>
    <row r="7048" spans="1:18" x14ac:dyDescent="0.25">
      <c r="A7048" t="s">
        <v>180</v>
      </c>
      <c r="B7048" t="s">
        <v>9</v>
      </c>
      <c r="C7048" s="1">
        <v>44217</v>
      </c>
      <c r="D7048" s="1">
        <v>44582</v>
      </c>
      <c r="E7048" s="24">
        <v>365</v>
      </c>
      <c r="F7048">
        <v>1</v>
      </c>
      <c r="G7048">
        <v>3.8</v>
      </c>
      <c r="H7048">
        <v>1.4</v>
      </c>
      <c r="I7048" t="s">
        <v>21</v>
      </c>
      <c r="J7048">
        <v>604</v>
      </c>
      <c r="K7048">
        <v>89</v>
      </c>
      <c r="L7048">
        <v>160</v>
      </c>
      <c r="M7048" t="s">
        <v>181</v>
      </c>
      <c r="N7048" t="s">
        <v>25</v>
      </c>
      <c r="O7048" t="s">
        <v>166</v>
      </c>
      <c r="P7048">
        <f t="shared" si="330"/>
        <v>2.7649999999999997</v>
      </c>
      <c r="Q7048">
        <f t="shared" si="331"/>
        <v>1.0350000000000001</v>
      </c>
      <c r="R7048">
        <f t="shared" si="332"/>
        <v>0.55625000000000002</v>
      </c>
    </row>
    <row r="7049" spans="1:18" x14ac:dyDescent="0.25">
      <c r="A7049" t="s">
        <v>180</v>
      </c>
      <c r="B7049" t="s">
        <v>9</v>
      </c>
      <c r="C7049" s="1">
        <v>44217</v>
      </c>
      <c r="D7049" s="1">
        <v>44582</v>
      </c>
      <c r="E7049" s="24">
        <v>365</v>
      </c>
      <c r="F7049">
        <v>1</v>
      </c>
      <c r="G7049">
        <v>3.5</v>
      </c>
      <c r="H7049">
        <v>1.2</v>
      </c>
      <c r="I7049" t="s">
        <v>21</v>
      </c>
      <c r="J7049">
        <v>604</v>
      </c>
      <c r="K7049">
        <v>89</v>
      </c>
      <c r="L7049">
        <v>160</v>
      </c>
      <c r="M7049" t="s">
        <v>181</v>
      </c>
      <c r="N7049" t="s">
        <v>25</v>
      </c>
      <c r="O7049" t="s">
        <v>166</v>
      </c>
      <c r="P7049">
        <f t="shared" si="330"/>
        <v>2.7649999999999997</v>
      </c>
      <c r="Q7049">
        <f t="shared" si="331"/>
        <v>0.73500000000000032</v>
      </c>
      <c r="R7049">
        <f t="shared" si="332"/>
        <v>0.55625000000000002</v>
      </c>
    </row>
    <row r="7050" spans="1:18" x14ac:dyDescent="0.25">
      <c r="A7050" t="s">
        <v>180</v>
      </c>
      <c r="B7050" t="s">
        <v>9</v>
      </c>
      <c r="C7050" s="1">
        <v>44217</v>
      </c>
      <c r="D7050" s="1">
        <v>44582</v>
      </c>
      <c r="E7050" s="24">
        <v>365</v>
      </c>
      <c r="F7050">
        <v>1</v>
      </c>
      <c r="G7050">
        <v>3.5</v>
      </c>
      <c r="H7050">
        <v>1.3</v>
      </c>
      <c r="I7050" t="s">
        <v>21</v>
      </c>
      <c r="J7050">
        <v>604</v>
      </c>
      <c r="K7050">
        <v>89</v>
      </c>
      <c r="L7050">
        <v>160</v>
      </c>
      <c r="M7050" t="s">
        <v>181</v>
      </c>
      <c r="N7050" t="s">
        <v>25</v>
      </c>
      <c r="O7050" t="s">
        <v>166</v>
      </c>
      <c r="P7050">
        <f t="shared" si="330"/>
        <v>2.7649999999999997</v>
      </c>
      <c r="Q7050">
        <f t="shared" si="331"/>
        <v>0.73500000000000032</v>
      </c>
      <c r="R7050">
        <f t="shared" si="332"/>
        <v>0.55625000000000002</v>
      </c>
    </row>
    <row r="7051" spans="1:18" x14ac:dyDescent="0.25">
      <c r="A7051" t="s">
        <v>180</v>
      </c>
      <c r="B7051" t="s">
        <v>9</v>
      </c>
      <c r="C7051" s="1">
        <v>44217</v>
      </c>
      <c r="D7051" s="1">
        <v>44582</v>
      </c>
      <c r="E7051" s="24">
        <v>365</v>
      </c>
      <c r="F7051">
        <v>1</v>
      </c>
      <c r="G7051">
        <v>2.7</v>
      </c>
      <c r="H7051">
        <v>1</v>
      </c>
      <c r="I7051" t="s">
        <v>21</v>
      </c>
      <c r="J7051">
        <v>604</v>
      </c>
      <c r="K7051">
        <v>89</v>
      </c>
      <c r="L7051">
        <v>160</v>
      </c>
      <c r="M7051" t="s">
        <v>181</v>
      </c>
      <c r="N7051" t="s">
        <v>25</v>
      </c>
      <c r="O7051" t="s">
        <v>166</v>
      </c>
      <c r="P7051">
        <f t="shared" si="330"/>
        <v>2.7649999999999997</v>
      </c>
      <c r="Q7051">
        <f t="shared" si="331"/>
        <v>-6.4999999999999503E-2</v>
      </c>
      <c r="R7051">
        <f t="shared" si="332"/>
        <v>0.55625000000000002</v>
      </c>
    </row>
    <row r="7052" spans="1:18" x14ac:dyDescent="0.25">
      <c r="A7052" t="s">
        <v>180</v>
      </c>
      <c r="B7052" t="s">
        <v>9</v>
      </c>
      <c r="C7052" s="1">
        <v>44217</v>
      </c>
      <c r="D7052" s="1">
        <v>44582</v>
      </c>
      <c r="E7052" s="24">
        <v>365</v>
      </c>
      <c r="F7052">
        <v>1</v>
      </c>
      <c r="G7052">
        <v>3.4</v>
      </c>
      <c r="H7052">
        <v>1.3</v>
      </c>
      <c r="I7052" t="s">
        <v>21</v>
      </c>
      <c r="J7052">
        <v>604</v>
      </c>
      <c r="K7052">
        <v>89</v>
      </c>
      <c r="L7052">
        <v>160</v>
      </c>
      <c r="M7052" t="s">
        <v>181</v>
      </c>
      <c r="N7052" t="s">
        <v>25</v>
      </c>
      <c r="O7052" t="s">
        <v>166</v>
      </c>
      <c r="P7052">
        <f t="shared" si="330"/>
        <v>2.7649999999999997</v>
      </c>
      <c r="Q7052">
        <f t="shared" si="331"/>
        <v>0.63500000000000023</v>
      </c>
      <c r="R7052">
        <f t="shared" si="332"/>
        <v>0.55625000000000002</v>
      </c>
    </row>
    <row r="7053" spans="1:18" x14ac:dyDescent="0.25">
      <c r="A7053" t="s">
        <v>180</v>
      </c>
      <c r="B7053" t="s">
        <v>9</v>
      </c>
      <c r="C7053" s="1">
        <v>44217</v>
      </c>
      <c r="D7053" s="1">
        <v>44582</v>
      </c>
      <c r="E7053" s="24">
        <v>365</v>
      </c>
      <c r="F7053">
        <v>1</v>
      </c>
      <c r="G7053">
        <v>2.6</v>
      </c>
      <c r="H7053">
        <v>0.9</v>
      </c>
      <c r="I7053" t="s">
        <v>21</v>
      </c>
      <c r="J7053">
        <v>604</v>
      </c>
      <c r="K7053">
        <v>89</v>
      </c>
      <c r="L7053">
        <v>160</v>
      </c>
      <c r="M7053" t="s">
        <v>181</v>
      </c>
      <c r="N7053" t="s">
        <v>25</v>
      </c>
      <c r="O7053" t="s">
        <v>166</v>
      </c>
      <c r="P7053">
        <f t="shared" si="330"/>
        <v>2.7649999999999997</v>
      </c>
      <c r="Q7053">
        <f t="shared" si="331"/>
        <v>-0.16499999999999959</v>
      </c>
      <c r="R7053">
        <f t="shared" si="332"/>
        <v>0.55625000000000002</v>
      </c>
    </row>
    <row r="7054" spans="1:18" x14ac:dyDescent="0.25">
      <c r="A7054" t="s">
        <v>180</v>
      </c>
      <c r="B7054" t="s">
        <v>9</v>
      </c>
      <c r="C7054" s="1">
        <v>44217</v>
      </c>
      <c r="D7054" s="1">
        <v>44582</v>
      </c>
      <c r="E7054" s="24">
        <v>365</v>
      </c>
      <c r="F7054">
        <v>1</v>
      </c>
      <c r="G7054">
        <v>3.1</v>
      </c>
      <c r="H7054">
        <v>1.1000000000000001</v>
      </c>
      <c r="I7054" t="s">
        <v>21</v>
      </c>
      <c r="J7054">
        <v>604</v>
      </c>
      <c r="K7054">
        <v>89</v>
      </c>
      <c r="L7054">
        <v>160</v>
      </c>
      <c r="M7054" t="s">
        <v>181</v>
      </c>
      <c r="N7054" t="s">
        <v>25</v>
      </c>
      <c r="O7054" t="s">
        <v>166</v>
      </c>
      <c r="P7054">
        <f t="shared" si="330"/>
        <v>2.7649999999999997</v>
      </c>
      <c r="Q7054">
        <f t="shared" si="331"/>
        <v>0.33500000000000041</v>
      </c>
      <c r="R7054">
        <f t="shared" si="332"/>
        <v>0.55625000000000002</v>
      </c>
    </row>
    <row r="7055" spans="1:18" x14ac:dyDescent="0.25">
      <c r="A7055" t="s">
        <v>180</v>
      </c>
      <c r="B7055" t="s">
        <v>9</v>
      </c>
      <c r="C7055" s="1">
        <v>44217</v>
      </c>
      <c r="D7055" s="1">
        <v>44582</v>
      </c>
      <c r="E7055" s="24">
        <v>365</v>
      </c>
      <c r="F7055">
        <v>1</v>
      </c>
      <c r="G7055">
        <v>2.6</v>
      </c>
      <c r="H7055">
        <v>1</v>
      </c>
      <c r="I7055" t="s">
        <v>21</v>
      </c>
      <c r="J7055">
        <v>604</v>
      </c>
      <c r="K7055">
        <v>89</v>
      </c>
      <c r="L7055">
        <v>160</v>
      </c>
      <c r="M7055" t="s">
        <v>181</v>
      </c>
      <c r="N7055" t="s">
        <v>25</v>
      </c>
      <c r="O7055" t="s">
        <v>166</v>
      </c>
      <c r="P7055">
        <f t="shared" si="330"/>
        <v>2.7649999999999997</v>
      </c>
      <c r="Q7055">
        <f t="shared" si="331"/>
        <v>-0.16499999999999959</v>
      </c>
      <c r="R7055">
        <f t="shared" si="332"/>
        <v>0.55625000000000002</v>
      </c>
    </row>
    <row r="7056" spans="1:18" x14ac:dyDescent="0.25">
      <c r="A7056" t="s">
        <v>180</v>
      </c>
      <c r="B7056" t="s">
        <v>9</v>
      </c>
      <c r="C7056" s="1">
        <v>44217</v>
      </c>
      <c r="D7056" s="1">
        <v>44582</v>
      </c>
      <c r="E7056" s="24">
        <v>365</v>
      </c>
      <c r="F7056">
        <v>1</v>
      </c>
      <c r="G7056">
        <v>2.8</v>
      </c>
      <c r="H7056">
        <v>1</v>
      </c>
      <c r="I7056" t="s">
        <v>21</v>
      </c>
      <c r="J7056">
        <v>604</v>
      </c>
      <c r="K7056">
        <v>89</v>
      </c>
      <c r="L7056">
        <v>160</v>
      </c>
      <c r="M7056" t="s">
        <v>181</v>
      </c>
      <c r="N7056" t="s">
        <v>25</v>
      </c>
      <c r="O7056" t="s">
        <v>166</v>
      </c>
      <c r="P7056">
        <f t="shared" si="330"/>
        <v>2.7649999999999997</v>
      </c>
      <c r="Q7056">
        <f t="shared" si="331"/>
        <v>3.5000000000000142E-2</v>
      </c>
      <c r="R7056">
        <f t="shared" si="332"/>
        <v>0.55625000000000002</v>
      </c>
    </row>
    <row r="7057" spans="1:18" x14ac:dyDescent="0.25">
      <c r="A7057" t="s">
        <v>180</v>
      </c>
      <c r="B7057" t="s">
        <v>9</v>
      </c>
      <c r="C7057" s="1">
        <v>44217</v>
      </c>
      <c r="D7057" s="1">
        <v>44582</v>
      </c>
      <c r="E7057" s="24">
        <v>365</v>
      </c>
      <c r="F7057">
        <v>1</v>
      </c>
      <c r="G7057">
        <v>2.8</v>
      </c>
      <c r="H7057">
        <v>1</v>
      </c>
      <c r="I7057" t="s">
        <v>21</v>
      </c>
      <c r="J7057">
        <v>604</v>
      </c>
      <c r="K7057">
        <v>89</v>
      </c>
      <c r="L7057">
        <v>160</v>
      </c>
      <c r="M7057" t="s">
        <v>181</v>
      </c>
      <c r="N7057" t="s">
        <v>25</v>
      </c>
      <c r="O7057" t="s">
        <v>166</v>
      </c>
      <c r="P7057">
        <f t="shared" si="330"/>
        <v>2.7649999999999997</v>
      </c>
      <c r="Q7057">
        <f t="shared" si="331"/>
        <v>3.5000000000000142E-2</v>
      </c>
      <c r="R7057">
        <f t="shared" si="332"/>
        <v>0.55625000000000002</v>
      </c>
    </row>
    <row r="7058" spans="1:18" x14ac:dyDescent="0.25">
      <c r="A7058" t="s">
        <v>180</v>
      </c>
      <c r="B7058" t="s">
        <v>9</v>
      </c>
      <c r="C7058" s="1">
        <v>44217</v>
      </c>
      <c r="D7058" s="1">
        <v>44582</v>
      </c>
      <c r="E7058" s="24">
        <v>365</v>
      </c>
      <c r="F7058">
        <v>1</v>
      </c>
      <c r="G7058">
        <v>2.5</v>
      </c>
      <c r="H7058">
        <v>0.8</v>
      </c>
      <c r="I7058" t="s">
        <v>21</v>
      </c>
      <c r="J7058">
        <v>604</v>
      </c>
      <c r="K7058">
        <v>89</v>
      </c>
      <c r="L7058">
        <v>160</v>
      </c>
      <c r="M7058" t="s">
        <v>181</v>
      </c>
      <c r="N7058" t="s">
        <v>25</v>
      </c>
      <c r="O7058" t="s">
        <v>166</v>
      </c>
      <c r="P7058">
        <f t="shared" si="330"/>
        <v>2.7649999999999997</v>
      </c>
      <c r="Q7058">
        <f t="shared" si="331"/>
        <v>-0.26499999999999968</v>
      </c>
      <c r="R7058">
        <f t="shared" si="332"/>
        <v>0.55625000000000002</v>
      </c>
    </row>
    <row r="7059" spans="1:18" x14ac:dyDescent="0.25">
      <c r="A7059" t="s">
        <v>180</v>
      </c>
      <c r="B7059" t="s">
        <v>9</v>
      </c>
      <c r="C7059" s="1">
        <v>44217</v>
      </c>
      <c r="D7059" s="1">
        <v>44582</v>
      </c>
      <c r="E7059" s="24">
        <v>365</v>
      </c>
      <c r="F7059">
        <v>1</v>
      </c>
      <c r="G7059">
        <v>2.9</v>
      </c>
      <c r="H7059">
        <v>1.1000000000000001</v>
      </c>
      <c r="I7059" t="s">
        <v>21</v>
      </c>
      <c r="J7059">
        <v>604</v>
      </c>
      <c r="K7059">
        <v>89</v>
      </c>
      <c r="L7059">
        <v>160</v>
      </c>
      <c r="M7059" t="s">
        <v>181</v>
      </c>
      <c r="N7059" t="s">
        <v>25</v>
      </c>
      <c r="O7059" t="s">
        <v>166</v>
      </c>
      <c r="P7059">
        <f t="shared" si="330"/>
        <v>2.7649999999999997</v>
      </c>
      <c r="Q7059">
        <f t="shared" si="331"/>
        <v>0.13500000000000023</v>
      </c>
      <c r="R7059">
        <f t="shared" si="332"/>
        <v>0.55625000000000002</v>
      </c>
    </row>
    <row r="7060" spans="1:18" x14ac:dyDescent="0.25">
      <c r="A7060" t="s">
        <v>180</v>
      </c>
      <c r="B7060" t="s">
        <v>9</v>
      </c>
      <c r="C7060" s="1">
        <v>44217</v>
      </c>
      <c r="D7060" s="1">
        <v>44582</v>
      </c>
      <c r="E7060" s="24">
        <v>365</v>
      </c>
      <c r="F7060">
        <v>1</v>
      </c>
      <c r="G7060">
        <v>2.6</v>
      </c>
      <c r="H7060">
        <v>0.9</v>
      </c>
      <c r="I7060" t="s">
        <v>21</v>
      </c>
      <c r="J7060">
        <v>604</v>
      </c>
      <c r="K7060">
        <v>89</v>
      </c>
      <c r="L7060">
        <v>160</v>
      </c>
      <c r="M7060" t="s">
        <v>181</v>
      </c>
      <c r="N7060" t="s">
        <v>25</v>
      </c>
      <c r="O7060" t="s">
        <v>166</v>
      </c>
      <c r="P7060">
        <f t="shared" si="330"/>
        <v>2.7649999999999997</v>
      </c>
      <c r="Q7060">
        <f t="shared" si="331"/>
        <v>-0.16499999999999959</v>
      </c>
      <c r="R7060">
        <f t="shared" si="332"/>
        <v>0.55625000000000002</v>
      </c>
    </row>
    <row r="7061" spans="1:18" x14ac:dyDescent="0.25">
      <c r="A7061" t="s">
        <v>180</v>
      </c>
      <c r="B7061" t="s">
        <v>9</v>
      </c>
      <c r="C7061" s="1">
        <v>44217</v>
      </c>
      <c r="D7061" s="1">
        <v>44582</v>
      </c>
      <c r="E7061" s="24">
        <v>365</v>
      </c>
      <c r="F7061">
        <v>1</v>
      </c>
      <c r="G7061">
        <v>3.4</v>
      </c>
      <c r="H7061">
        <v>1.3</v>
      </c>
      <c r="I7061" t="s">
        <v>21</v>
      </c>
      <c r="J7061">
        <v>604</v>
      </c>
      <c r="K7061">
        <v>89</v>
      </c>
      <c r="L7061">
        <v>160</v>
      </c>
      <c r="M7061" t="s">
        <v>181</v>
      </c>
      <c r="N7061" t="s">
        <v>25</v>
      </c>
      <c r="O7061" t="s">
        <v>166</v>
      </c>
      <c r="P7061">
        <f t="shared" si="330"/>
        <v>2.7649999999999997</v>
      </c>
      <c r="Q7061">
        <f t="shared" si="331"/>
        <v>0.63500000000000023</v>
      </c>
      <c r="R7061">
        <f t="shared" si="332"/>
        <v>0.55625000000000002</v>
      </c>
    </row>
    <row r="7062" spans="1:18" x14ac:dyDescent="0.25">
      <c r="A7062" t="s">
        <v>180</v>
      </c>
      <c r="B7062" t="s">
        <v>9</v>
      </c>
      <c r="C7062" s="1">
        <v>44217</v>
      </c>
      <c r="D7062" s="1">
        <v>44582</v>
      </c>
      <c r="E7062" s="24">
        <v>365</v>
      </c>
      <c r="F7062">
        <v>1</v>
      </c>
      <c r="G7062">
        <v>3.1</v>
      </c>
      <c r="H7062">
        <v>1.1000000000000001</v>
      </c>
      <c r="I7062" t="s">
        <v>21</v>
      </c>
      <c r="J7062">
        <v>604</v>
      </c>
      <c r="K7062">
        <v>89</v>
      </c>
      <c r="L7062">
        <v>160</v>
      </c>
      <c r="M7062" t="s">
        <v>181</v>
      </c>
      <c r="N7062" t="s">
        <v>25</v>
      </c>
      <c r="O7062" t="s">
        <v>166</v>
      </c>
      <c r="P7062">
        <f t="shared" si="330"/>
        <v>2.7649999999999997</v>
      </c>
      <c r="Q7062">
        <f t="shared" si="331"/>
        <v>0.33500000000000041</v>
      </c>
      <c r="R7062">
        <f t="shared" si="332"/>
        <v>0.55625000000000002</v>
      </c>
    </row>
    <row r="7063" spans="1:18" x14ac:dyDescent="0.25">
      <c r="A7063" t="s">
        <v>180</v>
      </c>
      <c r="B7063" t="s">
        <v>9</v>
      </c>
      <c r="C7063" s="1">
        <v>44217</v>
      </c>
      <c r="D7063" s="1">
        <v>44582</v>
      </c>
      <c r="E7063" s="24">
        <v>365</v>
      </c>
      <c r="F7063">
        <v>1</v>
      </c>
      <c r="G7063">
        <v>3.6</v>
      </c>
      <c r="H7063">
        <v>1.3</v>
      </c>
      <c r="I7063" t="s">
        <v>21</v>
      </c>
      <c r="J7063">
        <v>604</v>
      </c>
      <c r="K7063">
        <v>89</v>
      </c>
      <c r="L7063">
        <v>160</v>
      </c>
      <c r="M7063" t="s">
        <v>181</v>
      </c>
      <c r="N7063" t="s">
        <v>25</v>
      </c>
      <c r="O7063" t="s">
        <v>166</v>
      </c>
      <c r="P7063">
        <f t="shared" si="330"/>
        <v>2.7649999999999997</v>
      </c>
      <c r="Q7063">
        <f t="shared" si="331"/>
        <v>0.83500000000000041</v>
      </c>
      <c r="R7063">
        <f t="shared" si="332"/>
        <v>0.55625000000000002</v>
      </c>
    </row>
    <row r="7064" spans="1:18" x14ac:dyDescent="0.25">
      <c r="A7064" t="s">
        <v>180</v>
      </c>
      <c r="B7064" t="s">
        <v>9</v>
      </c>
      <c r="C7064" s="1">
        <v>44217</v>
      </c>
      <c r="D7064" s="1">
        <v>44582</v>
      </c>
      <c r="E7064" s="24">
        <v>365</v>
      </c>
      <c r="F7064">
        <v>1</v>
      </c>
      <c r="G7064">
        <v>2.8</v>
      </c>
      <c r="H7064">
        <v>1</v>
      </c>
      <c r="I7064" t="s">
        <v>21</v>
      </c>
      <c r="J7064">
        <v>604</v>
      </c>
      <c r="K7064">
        <v>89</v>
      </c>
      <c r="L7064">
        <v>160</v>
      </c>
      <c r="M7064" t="s">
        <v>181</v>
      </c>
      <c r="N7064" t="s">
        <v>25</v>
      </c>
      <c r="O7064" t="s">
        <v>166</v>
      </c>
      <c r="P7064">
        <f t="shared" si="330"/>
        <v>2.7649999999999997</v>
      </c>
      <c r="Q7064">
        <f t="shared" si="331"/>
        <v>3.5000000000000142E-2</v>
      </c>
      <c r="R7064">
        <f t="shared" si="332"/>
        <v>0.55625000000000002</v>
      </c>
    </row>
    <row r="7065" spans="1:18" x14ac:dyDescent="0.25">
      <c r="A7065" t="s">
        <v>180</v>
      </c>
      <c r="B7065" t="s">
        <v>9</v>
      </c>
      <c r="C7065" s="1">
        <v>44217</v>
      </c>
      <c r="D7065" s="1">
        <v>44582</v>
      </c>
      <c r="E7065" s="24">
        <v>365</v>
      </c>
      <c r="F7065">
        <v>1</v>
      </c>
      <c r="G7065">
        <v>2.2000000000000002</v>
      </c>
      <c r="H7065">
        <v>0.7</v>
      </c>
      <c r="I7065" t="s">
        <v>21</v>
      </c>
      <c r="J7065">
        <v>604</v>
      </c>
      <c r="K7065">
        <v>89</v>
      </c>
      <c r="L7065">
        <v>160</v>
      </c>
      <c r="M7065" t="s">
        <v>181</v>
      </c>
      <c r="N7065" t="s">
        <v>25</v>
      </c>
      <c r="O7065" t="s">
        <v>166</v>
      </c>
      <c r="P7065">
        <f t="shared" si="330"/>
        <v>2.7649999999999997</v>
      </c>
      <c r="Q7065">
        <f t="shared" si="331"/>
        <v>-0.5649999999999995</v>
      </c>
      <c r="R7065">
        <f t="shared" si="332"/>
        <v>0.55625000000000002</v>
      </c>
    </row>
    <row r="7066" spans="1:18" x14ac:dyDescent="0.25">
      <c r="A7066" t="s">
        <v>180</v>
      </c>
      <c r="B7066" t="s">
        <v>9</v>
      </c>
      <c r="C7066" s="1">
        <v>44217</v>
      </c>
      <c r="D7066" s="1">
        <v>44582</v>
      </c>
      <c r="E7066" s="24">
        <v>365</v>
      </c>
      <c r="F7066">
        <v>1</v>
      </c>
      <c r="G7066">
        <v>3.3</v>
      </c>
      <c r="H7066">
        <v>1.1000000000000001</v>
      </c>
      <c r="I7066" t="s">
        <v>21</v>
      </c>
      <c r="J7066">
        <v>604</v>
      </c>
      <c r="K7066">
        <v>89</v>
      </c>
      <c r="L7066">
        <v>160</v>
      </c>
      <c r="M7066" t="s">
        <v>181</v>
      </c>
      <c r="N7066" t="s">
        <v>25</v>
      </c>
      <c r="O7066" t="s">
        <v>166</v>
      </c>
      <c r="P7066">
        <f t="shared" si="330"/>
        <v>2.7649999999999997</v>
      </c>
      <c r="Q7066">
        <f t="shared" si="331"/>
        <v>0.53500000000000014</v>
      </c>
      <c r="R7066">
        <f t="shared" si="332"/>
        <v>0.55625000000000002</v>
      </c>
    </row>
    <row r="7067" spans="1:18" x14ac:dyDescent="0.25">
      <c r="A7067" t="s">
        <v>180</v>
      </c>
      <c r="B7067" t="s">
        <v>9</v>
      </c>
      <c r="C7067" s="1">
        <v>44217</v>
      </c>
      <c r="D7067" s="1">
        <v>44582</v>
      </c>
      <c r="E7067" s="24">
        <v>365</v>
      </c>
      <c r="F7067">
        <v>1</v>
      </c>
      <c r="G7067">
        <v>2.6</v>
      </c>
      <c r="H7067">
        <v>0.9</v>
      </c>
      <c r="I7067" t="s">
        <v>21</v>
      </c>
      <c r="J7067">
        <v>604</v>
      </c>
      <c r="K7067">
        <v>89</v>
      </c>
      <c r="L7067">
        <v>160</v>
      </c>
      <c r="M7067" t="s">
        <v>181</v>
      </c>
      <c r="N7067" t="s">
        <v>25</v>
      </c>
      <c r="O7067" t="s">
        <v>166</v>
      </c>
      <c r="P7067">
        <f t="shared" si="330"/>
        <v>2.7649999999999997</v>
      </c>
      <c r="Q7067">
        <f t="shared" si="331"/>
        <v>-0.16499999999999959</v>
      </c>
      <c r="R7067">
        <f t="shared" si="332"/>
        <v>0.55625000000000002</v>
      </c>
    </row>
    <row r="7068" spans="1:18" x14ac:dyDescent="0.25">
      <c r="A7068" t="s">
        <v>180</v>
      </c>
      <c r="B7068" t="s">
        <v>9</v>
      </c>
      <c r="C7068" s="1">
        <v>44217</v>
      </c>
      <c r="D7068" s="1">
        <v>44582</v>
      </c>
      <c r="E7068" s="24">
        <v>365</v>
      </c>
      <c r="F7068">
        <v>1</v>
      </c>
      <c r="G7068">
        <v>3.2</v>
      </c>
      <c r="H7068">
        <v>1.2</v>
      </c>
      <c r="I7068" t="s">
        <v>21</v>
      </c>
      <c r="J7068">
        <v>604</v>
      </c>
      <c r="K7068">
        <v>89</v>
      </c>
      <c r="L7068">
        <v>160</v>
      </c>
      <c r="M7068" t="s">
        <v>181</v>
      </c>
      <c r="N7068" t="s">
        <v>25</v>
      </c>
      <c r="O7068" t="s">
        <v>166</v>
      </c>
      <c r="P7068">
        <f t="shared" si="330"/>
        <v>2.7649999999999997</v>
      </c>
      <c r="Q7068">
        <f t="shared" si="331"/>
        <v>0.4350000000000005</v>
      </c>
      <c r="R7068">
        <f t="shared" si="332"/>
        <v>0.55625000000000002</v>
      </c>
    </row>
    <row r="7069" spans="1:18" x14ac:dyDescent="0.25">
      <c r="A7069" t="s">
        <v>180</v>
      </c>
      <c r="B7069" t="s">
        <v>9</v>
      </c>
      <c r="C7069" s="1">
        <v>44217</v>
      </c>
      <c r="D7069" s="1">
        <v>44582</v>
      </c>
      <c r="E7069" s="24">
        <v>365</v>
      </c>
      <c r="F7069">
        <v>1</v>
      </c>
      <c r="G7069">
        <v>2.8</v>
      </c>
      <c r="H7069">
        <v>1</v>
      </c>
      <c r="I7069" t="s">
        <v>21</v>
      </c>
      <c r="J7069">
        <v>604</v>
      </c>
      <c r="K7069">
        <v>89</v>
      </c>
      <c r="L7069">
        <v>160</v>
      </c>
      <c r="M7069" t="s">
        <v>181</v>
      </c>
      <c r="N7069" t="s">
        <v>25</v>
      </c>
      <c r="O7069" t="s">
        <v>166</v>
      </c>
      <c r="P7069">
        <f t="shared" si="330"/>
        <v>2.7649999999999997</v>
      </c>
      <c r="Q7069">
        <f t="shared" si="331"/>
        <v>3.5000000000000142E-2</v>
      </c>
      <c r="R7069">
        <f t="shared" si="332"/>
        <v>0.55625000000000002</v>
      </c>
    </row>
    <row r="7070" spans="1:18" x14ac:dyDescent="0.25">
      <c r="A7070" t="s">
        <v>180</v>
      </c>
      <c r="B7070" t="s">
        <v>9</v>
      </c>
      <c r="C7070" s="1">
        <v>44217</v>
      </c>
      <c r="D7070" s="1">
        <v>44582</v>
      </c>
      <c r="E7070" s="24">
        <v>365</v>
      </c>
      <c r="F7070">
        <v>1</v>
      </c>
      <c r="G7070">
        <v>2.7</v>
      </c>
      <c r="H7070">
        <v>1</v>
      </c>
      <c r="I7070" t="s">
        <v>21</v>
      </c>
      <c r="J7070">
        <v>604</v>
      </c>
      <c r="K7070">
        <v>89</v>
      </c>
      <c r="L7070">
        <v>160</v>
      </c>
      <c r="M7070" t="s">
        <v>181</v>
      </c>
      <c r="N7070" t="s">
        <v>25</v>
      </c>
      <c r="O7070" t="s">
        <v>166</v>
      </c>
      <c r="P7070">
        <f t="shared" si="330"/>
        <v>2.7649999999999997</v>
      </c>
      <c r="Q7070">
        <f t="shared" si="331"/>
        <v>-6.4999999999999503E-2</v>
      </c>
      <c r="R7070">
        <f t="shared" si="332"/>
        <v>0.55625000000000002</v>
      </c>
    </row>
    <row r="7071" spans="1:18" x14ac:dyDescent="0.25">
      <c r="A7071" t="s">
        <v>180</v>
      </c>
      <c r="B7071" t="s">
        <v>9</v>
      </c>
      <c r="C7071" s="1">
        <v>44217</v>
      </c>
      <c r="D7071" s="1">
        <v>44582</v>
      </c>
      <c r="E7071" s="24">
        <v>365</v>
      </c>
      <c r="F7071">
        <v>1</v>
      </c>
      <c r="G7071">
        <v>2.9</v>
      </c>
      <c r="H7071">
        <v>1</v>
      </c>
      <c r="I7071" t="s">
        <v>21</v>
      </c>
      <c r="J7071">
        <v>604</v>
      </c>
      <c r="K7071">
        <v>89</v>
      </c>
      <c r="L7071">
        <v>160</v>
      </c>
      <c r="M7071" t="s">
        <v>181</v>
      </c>
      <c r="N7071" t="s">
        <v>25</v>
      </c>
      <c r="O7071" t="s">
        <v>166</v>
      </c>
      <c r="P7071">
        <f t="shared" si="330"/>
        <v>2.7649999999999997</v>
      </c>
      <c r="Q7071">
        <f t="shared" si="331"/>
        <v>0.13500000000000023</v>
      </c>
      <c r="R7071">
        <f t="shared" si="332"/>
        <v>0.55625000000000002</v>
      </c>
    </row>
    <row r="7072" spans="1:18" x14ac:dyDescent="0.25">
      <c r="A7072" t="s">
        <v>180</v>
      </c>
      <c r="B7072" t="s">
        <v>9</v>
      </c>
      <c r="C7072" s="1">
        <v>44217</v>
      </c>
      <c r="D7072" s="1">
        <v>44582</v>
      </c>
      <c r="E7072" s="24">
        <v>365</v>
      </c>
      <c r="F7072">
        <v>1</v>
      </c>
      <c r="G7072">
        <v>2.9</v>
      </c>
      <c r="H7072">
        <v>1</v>
      </c>
      <c r="I7072" t="s">
        <v>21</v>
      </c>
      <c r="J7072">
        <v>604</v>
      </c>
      <c r="K7072">
        <v>89</v>
      </c>
      <c r="L7072">
        <v>160</v>
      </c>
      <c r="M7072" t="s">
        <v>181</v>
      </c>
      <c r="N7072" t="s">
        <v>25</v>
      </c>
      <c r="O7072" t="s">
        <v>166</v>
      </c>
      <c r="P7072">
        <f t="shared" si="330"/>
        <v>2.7649999999999997</v>
      </c>
      <c r="Q7072">
        <f t="shared" si="331"/>
        <v>0.13500000000000023</v>
      </c>
      <c r="R7072">
        <f t="shared" si="332"/>
        <v>0.55625000000000002</v>
      </c>
    </row>
    <row r="7073" spans="1:18" x14ac:dyDescent="0.25">
      <c r="A7073" t="s">
        <v>180</v>
      </c>
      <c r="B7073" t="s">
        <v>9</v>
      </c>
      <c r="C7073" s="1">
        <v>44217</v>
      </c>
      <c r="D7073" s="1">
        <v>44582</v>
      </c>
      <c r="E7073" s="24">
        <v>365</v>
      </c>
      <c r="F7073">
        <v>1</v>
      </c>
      <c r="G7073">
        <v>2.9</v>
      </c>
      <c r="H7073">
        <v>1.1000000000000001</v>
      </c>
      <c r="I7073" t="s">
        <v>21</v>
      </c>
      <c r="J7073">
        <v>604</v>
      </c>
      <c r="K7073">
        <v>89</v>
      </c>
      <c r="L7073">
        <v>160</v>
      </c>
      <c r="M7073" t="s">
        <v>181</v>
      </c>
      <c r="N7073" t="s">
        <v>25</v>
      </c>
      <c r="O7073" t="s">
        <v>166</v>
      </c>
      <c r="P7073">
        <f t="shared" si="330"/>
        <v>2.7649999999999997</v>
      </c>
      <c r="Q7073">
        <f t="shared" si="331"/>
        <v>0.13500000000000023</v>
      </c>
      <c r="R7073">
        <f t="shared" si="332"/>
        <v>0.55625000000000002</v>
      </c>
    </row>
    <row r="7074" spans="1:18" x14ac:dyDescent="0.25">
      <c r="A7074" t="s">
        <v>180</v>
      </c>
      <c r="B7074" t="s">
        <v>9</v>
      </c>
      <c r="C7074" s="1">
        <v>44217</v>
      </c>
      <c r="D7074" s="1">
        <v>44582</v>
      </c>
      <c r="E7074" s="24">
        <v>365</v>
      </c>
      <c r="F7074">
        <v>1</v>
      </c>
      <c r="G7074">
        <v>2.7</v>
      </c>
      <c r="H7074">
        <v>1</v>
      </c>
      <c r="I7074" t="s">
        <v>21</v>
      </c>
      <c r="J7074">
        <v>604</v>
      </c>
      <c r="K7074">
        <v>89</v>
      </c>
      <c r="L7074">
        <v>160</v>
      </c>
      <c r="M7074" t="s">
        <v>181</v>
      </c>
      <c r="N7074" t="s">
        <v>25</v>
      </c>
      <c r="O7074" t="s">
        <v>166</v>
      </c>
      <c r="P7074">
        <f t="shared" si="330"/>
        <v>2.7649999999999997</v>
      </c>
      <c r="Q7074">
        <f t="shared" si="331"/>
        <v>-6.4999999999999503E-2</v>
      </c>
      <c r="R7074">
        <f t="shared" si="332"/>
        <v>0.55625000000000002</v>
      </c>
    </row>
    <row r="7075" spans="1:18" x14ac:dyDescent="0.25">
      <c r="A7075" t="s">
        <v>180</v>
      </c>
      <c r="B7075" t="s">
        <v>9</v>
      </c>
      <c r="C7075" s="1">
        <v>44217</v>
      </c>
      <c r="D7075" s="1">
        <v>44582</v>
      </c>
      <c r="E7075" s="24">
        <v>365</v>
      </c>
      <c r="F7075">
        <v>1</v>
      </c>
      <c r="G7075">
        <v>3</v>
      </c>
      <c r="H7075">
        <v>1.1000000000000001</v>
      </c>
      <c r="I7075" t="s">
        <v>21</v>
      </c>
      <c r="J7075">
        <v>604</v>
      </c>
      <c r="K7075">
        <v>89</v>
      </c>
      <c r="L7075">
        <v>160</v>
      </c>
      <c r="M7075" t="s">
        <v>181</v>
      </c>
      <c r="N7075" t="s">
        <v>25</v>
      </c>
      <c r="O7075" t="s">
        <v>166</v>
      </c>
      <c r="P7075">
        <f t="shared" si="330"/>
        <v>2.7649999999999997</v>
      </c>
      <c r="Q7075">
        <f t="shared" si="331"/>
        <v>0.23500000000000032</v>
      </c>
      <c r="R7075">
        <f t="shared" si="332"/>
        <v>0.55625000000000002</v>
      </c>
    </row>
    <row r="7076" spans="1:18" x14ac:dyDescent="0.25">
      <c r="A7076" t="s">
        <v>180</v>
      </c>
      <c r="B7076" t="s">
        <v>9</v>
      </c>
      <c r="C7076" s="1">
        <v>44217</v>
      </c>
      <c r="D7076" s="1">
        <v>44582</v>
      </c>
      <c r="E7076" s="24">
        <v>365</v>
      </c>
      <c r="F7076">
        <v>1</v>
      </c>
      <c r="G7076">
        <v>2.9</v>
      </c>
      <c r="H7076">
        <v>1</v>
      </c>
      <c r="I7076" t="s">
        <v>21</v>
      </c>
      <c r="J7076">
        <v>604</v>
      </c>
      <c r="K7076">
        <v>89</v>
      </c>
      <c r="L7076">
        <v>160</v>
      </c>
      <c r="M7076" t="s">
        <v>181</v>
      </c>
      <c r="N7076" t="s">
        <v>25</v>
      </c>
      <c r="O7076" t="s">
        <v>166</v>
      </c>
      <c r="P7076">
        <f t="shared" si="330"/>
        <v>2.7649999999999997</v>
      </c>
      <c r="Q7076">
        <f t="shared" si="331"/>
        <v>0.13500000000000023</v>
      </c>
      <c r="R7076">
        <f t="shared" si="332"/>
        <v>0.55625000000000002</v>
      </c>
    </row>
    <row r="7077" spans="1:18" x14ac:dyDescent="0.25">
      <c r="A7077" t="s">
        <v>180</v>
      </c>
      <c r="B7077" t="s">
        <v>9</v>
      </c>
      <c r="C7077" s="1">
        <v>44217</v>
      </c>
      <c r="D7077" s="1">
        <v>44582</v>
      </c>
      <c r="E7077" s="24">
        <v>365</v>
      </c>
      <c r="F7077">
        <v>1</v>
      </c>
      <c r="G7077">
        <v>2.7</v>
      </c>
      <c r="H7077">
        <v>1</v>
      </c>
      <c r="I7077" t="s">
        <v>21</v>
      </c>
      <c r="J7077">
        <v>604</v>
      </c>
      <c r="K7077">
        <v>89</v>
      </c>
      <c r="L7077">
        <v>160</v>
      </c>
      <c r="M7077" t="s">
        <v>181</v>
      </c>
      <c r="N7077" t="s">
        <v>25</v>
      </c>
      <c r="O7077" t="s">
        <v>166</v>
      </c>
      <c r="P7077">
        <f t="shared" si="330"/>
        <v>2.7649999999999997</v>
      </c>
      <c r="Q7077">
        <f t="shared" si="331"/>
        <v>-6.4999999999999503E-2</v>
      </c>
      <c r="R7077">
        <f t="shared" si="332"/>
        <v>0.55625000000000002</v>
      </c>
    </row>
    <row r="7078" spans="1:18" x14ac:dyDescent="0.25">
      <c r="A7078" t="s">
        <v>180</v>
      </c>
      <c r="B7078" t="s">
        <v>9</v>
      </c>
      <c r="C7078" s="1">
        <v>44217</v>
      </c>
      <c r="D7078" s="1">
        <v>44582</v>
      </c>
      <c r="E7078" s="24">
        <v>365</v>
      </c>
      <c r="F7078">
        <v>1</v>
      </c>
      <c r="G7078">
        <v>3</v>
      </c>
      <c r="H7078">
        <v>1.1000000000000001</v>
      </c>
      <c r="I7078" t="s">
        <v>21</v>
      </c>
      <c r="J7078">
        <v>604</v>
      </c>
      <c r="K7078">
        <v>89</v>
      </c>
      <c r="L7078">
        <v>160</v>
      </c>
      <c r="M7078" t="s">
        <v>181</v>
      </c>
      <c r="N7078" t="s">
        <v>25</v>
      </c>
      <c r="O7078" t="s">
        <v>166</v>
      </c>
      <c r="P7078">
        <f t="shared" si="330"/>
        <v>2.7649999999999997</v>
      </c>
      <c r="Q7078">
        <f t="shared" si="331"/>
        <v>0.23500000000000032</v>
      </c>
      <c r="R7078">
        <f t="shared" si="332"/>
        <v>0.55625000000000002</v>
      </c>
    </row>
    <row r="7079" spans="1:18" x14ac:dyDescent="0.25">
      <c r="A7079" t="s">
        <v>180</v>
      </c>
      <c r="B7079" t="s">
        <v>9</v>
      </c>
      <c r="C7079" s="1">
        <v>44217</v>
      </c>
      <c r="D7079" s="1">
        <v>44582</v>
      </c>
      <c r="E7079" s="24">
        <v>365</v>
      </c>
      <c r="F7079">
        <v>1</v>
      </c>
      <c r="G7079">
        <v>3.7</v>
      </c>
      <c r="H7079">
        <v>1.3</v>
      </c>
      <c r="I7079" t="s">
        <v>21</v>
      </c>
      <c r="J7079">
        <v>604</v>
      </c>
      <c r="K7079">
        <v>89</v>
      </c>
      <c r="L7079">
        <v>160</v>
      </c>
      <c r="M7079" t="s">
        <v>181</v>
      </c>
      <c r="N7079" t="s">
        <v>25</v>
      </c>
      <c r="O7079" t="s">
        <v>166</v>
      </c>
      <c r="P7079">
        <f t="shared" si="330"/>
        <v>2.7649999999999997</v>
      </c>
      <c r="Q7079">
        <f t="shared" si="331"/>
        <v>0.9350000000000005</v>
      </c>
      <c r="R7079">
        <f t="shared" si="332"/>
        <v>0.55625000000000002</v>
      </c>
    </row>
    <row r="7080" spans="1:18" x14ac:dyDescent="0.25">
      <c r="A7080" t="s">
        <v>180</v>
      </c>
      <c r="B7080" t="s">
        <v>9</v>
      </c>
      <c r="C7080" s="1">
        <v>44217</v>
      </c>
      <c r="D7080" s="1">
        <v>44582</v>
      </c>
      <c r="E7080" s="24">
        <v>365</v>
      </c>
      <c r="F7080">
        <v>1</v>
      </c>
      <c r="G7080">
        <v>3.2</v>
      </c>
      <c r="H7080">
        <v>1.1000000000000001</v>
      </c>
      <c r="I7080" t="s">
        <v>21</v>
      </c>
      <c r="J7080">
        <v>604</v>
      </c>
      <c r="K7080">
        <v>89</v>
      </c>
      <c r="L7080">
        <v>160</v>
      </c>
      <c r="M7080" t="s">
        <v>181</v>
      </c>
      <c r="N7080" t="s">
        <v>25</v>
      </c>
      <c r="O7080" t="s">
        <v>166</v>
      </c>
      <c r="P7080">
        <f t="shared" si="330"/>
        <v>2.7649999999999997</v>
      </c>
      <c r="Q7080">
        <f t="shared" si="331"/>
        <v>0.4350000000000005</v>
      </c>
      <c r="R7080">
        <f t="shared" si="332"/>
        <v>0.55625000000000002</v>
      </c>
    </row>
    <row r="7081" spans="1:18" x14ac:dyDescent="0.25">
      <c r="A7081" t="s">
        <v>180</v>
      </c>
      <c r="B7081" t="s">
        <v>9</v>
      </c>
      <c r="C7081" s="1">
        <v>44217</v>
      </c>
      <c r="D7081" s="1">
        <v>44582</v>
      </c>
      <c r="E7081" s="24">
        <v>365</v>
      </c>
      <c r="F7081">
        <v>1</v>
      </c>
      <c r="G7081">
        <v>3</v>
      </c>
      <c r="H7081">
        <v>1.1000000000000001</v>
      </c>
      <c r="I7081" t="s">
        <v>21</v>
      </c>
      <c r="J7081">
        <v>604</v>
      </c>
      <c r="K7081">
        <v>89</v>
      </c>
      <c r="L7081">
        <v>160</v>
      </c>
      <c r="M7081" t="s">
        <v>181</v>
      </c>
      <c r="N7081" t="s">
        <v>25</v>
      </c>
      <c r="O7081" t="s">
        <v>166</v>
      </c>
      <c r="P7081">
        <f t="shared" si="330"/>
        <v>2.7649999999999997</v>
      </c>
      <c r="Q7081">
        <f t="shared" si="331"/>
        <v>0.23500000000000032</v>
      </c>
      <c r="R7081">
        <f t="shared" si="332"/>
        <v>0.55625000000000002</v>
      </c>
    </row>
    <row r="7082" spans="1:18" x14ac:dyDescent="0.25">
      <c r="A7082" t="s">
        <v>180</v>
      </c>
      <c r="B7082" t="s">
        <v>9</v>
      </c>
      <c r="C7082" s="1">
        <v>44217</v>
      </c>
      <c r="D7082" s="1">
        <v>44582</v>
      </c>
      <c r="E7082" s="24">
        <v>365</v>
      </c>
      <c r="F7082">
        <v>1</v>
      </c>
      <c r="G7082">
        <v>2.2000000000000002</v>
      </c>
      <c r="H7082">
        <v>0.8</v>
      </c>
      <c r="I7082" t="s">
        <v>21</v>
      </c>
      <c r="J7082">
        <v>604</v>
      </c>
      <c r="K7082">
        <v>89</v>
      </c>
      <c r="L7082">
        <v>160</v>
      </c>
      <c r="M7082" t="s">
        <v>181</v>
      </c>
      <c r="N7082" t="s">
        <v>25</v>
      </c>
      <c r="O7082" t="s">
        <v>166</v>
      </c>
      <c r="P7082">
        <f t="shared" si="330"/>
        <v>2.7649999999999997</v>
      </c>
      <c r="Q7082">
        <f t="shared" si="331"/>
        <v>-0.5649999999999995</v>
      </c>
      <c r="R7082">
        <f t="shared" si="332"/>
        <v>0.55625000000000002</v>
      </c>
    </row>
    <row r="7083" spans="1:18" x14ac:dyDescent="0.25">
      <c r="A7083" t="s">
        <v>180</v>
      </c>
      <c r="B7083" t="s">
        <v>9</v>
      </c>
      <c r="C7083" s="1">
        <v>44217</v>
      </c>
      <c r="D7083" s="1">
        <v>44582</v>
      </c>
      <c r="E7083" s="24">
        <v>365</v>
      </c>
      <c r="F7083">
        <v>1</v>
      </c>
      <c r="G7083">
        <v>2.9</v>
      </c>
      <c r="H7083">
        <v>1.1000000000000001</v>
      </c>
      <c r="I7083" t="s">
        <v>21</v>
      </c>
      <c r="J7083">
        <v>604</v>
      </c>
      <c r="K7083">
        <v>89</v>
      </c>
      <c r="L7083">
        <v>160</v>
      </c>
      <c r="M7083" t="s">
        <v>181</v>
      </c>
      <c r="N7083" t="s">
        <v>25</v>
      </c>
      <c r="O7083" t="s">
        <v>166</v>
      </c>
      <c r="P7083">
        <f t="shared" si="330"/>
        <v>2.7649999999999997</v>
      </c>
      <c r="Q7083">
        <f t="shared" si="331"/>
        <v>0.13500000000000023</v>
      </c>
      <c r="R7083">
        <f t="shared" si="332"/>
        <v>0.55625000000000002</v>
      </c>
    </row>
    <row r="7084" spans="1:18" x14ac:dyDescent="0.25">
      <c r="A7084" t="s">
        <v>180</v>
      </c>
      <c r="B7084" t="s">
        <v>9</v>
      </c>
      <c r="C7084" s="1">
        <v>44217</v>
      </c>
      <c r="D7084" s="1">
        <v>44582</v>
      </c>
      <c r="E7084" s="24">
        <v>365</v>
      </c>
      <c r="F7084">
        <v>1</v>
      </c>
      <c r="G7084">
        <v>3.6</v>
      </c>
      <c r="H7084">
        <v>1.3</v>
      </c>
      <c r="I7084" t="s">
        <v>21</v>
      </c>
      <c r="J7084">
        <v>604</v>
      </c>
      <c r="K7084">
        <v>89</v>
      </c>
      <c r="L7084">
        <v>160</v>
      </c>
      <c r="M7084" t="s">
        <v>181</v>
      </c>
      <c r="N7084" t="s">
        <v>25</v>
      </c>
      <c r="O7084" t="s">
        <v>166</v>
      </c>
      <c r="P7084">
        <f t="shared" si="330"/>
        <v>2.7649999999999997</v>
      </c>
      <c r="Q7084">
        <f t="shared" si="331"/>
        <v>0.83500000000000041</v>
      </c>
      <c r="R7084">
        <f t="shared" si="332"/>
        <v>0.55625000000000002</v>
      </c>
    </row>
    <row r="7085" spans="1:18" x14ac:dyDescent="0.25">
      <c r="A7085" t="s">
        <v>180</v>
      </c>
      <c r="B7085" t="s">
        <v>9</v>
      </c>
      <c r="C7085" s="1">
        <v>44217</v>
      </c>
      <c r="D7085" s="1">
        <v>44582</v>
      </c>
      <c r="E7085" s="24">
        <v>365</v>
      </c>
      <c r="F7085">
        <v>1</v>
      </c>
      <c r="G7085">
        <v>2.6</v>
      </c>
      <c r="H7085">
        <v>1</v>
      </c>
      <c r="I7085" t="s">
        <v>21</v>
      </c>
      <c r="J7085">
        <v>604</v>
      </c>
      <c r="K7085">
        <v>89</v>
      </c>
      <c r="L7085">
        <v>160</v>
      </c>
      <c r="M7085" t="s">
        <v>181</v>
      </c>
      <c r="N7085" t="s">
        <v>25</v>
      </c>
      <c r="O7085" t="s">
        <v>166</v>
      </c>
      <c r="P7085">
        <f t="shared" si="330"/>
        <v>2.7649999999999997</v>
      </c>
      <c r="Q7085">
        <f t="shared" si="331"/>
        <v>-0.16499999999999959</v>
      </c>
      <c r="R7085">
        <f t="shared" si="332"/>
        <v>0.55625000000000002</v>
      </c>
    </row>
    <row r="7086" spans="1:18" x14ac:dyDescent="0.25">
      <c r="A7086" t="s">
        <v>180</v>
      </c>
      <c r="B7086" t="s">
        <v>9</v>
      </c>
      <c r="C7086" s="1">
        <v>44217</v>
      </c>
      <c r="D7086" s="1">
        <v>44582</v>
      </c>
      <c r="E7086" s="24">
        <v>365</v>
      </c>
      <c r="F7086">
        <v>1</v>
      </c>
      <c r="G7086">
        <v>3.3</v>
      </c>
      <c r="H7086">
        <v>1.1000000000000001</v>
      </c>
      <c r="I7086" t="s">
        <v>21</v>
      </c>
      <c r="J7086">
        <v>604</v>
      </c>
      <c r="K7086">
        <v>89</v>
      </c>
      <c r="L7086">
        <v>160</v>
      </c>
      <c r="M7086" t="s">
        <v>181</v>
      </c>
      <c r="N7086" t="s">
        <v>25</v>
      </c>
      <c r="O7086" t="s">
        <v>166</v>
      </c>
      <c r="P7086">
        <f t="shared" si="330"/>
        <v>2.7649999999999997</v>
      </c>
      <c r="Q7086">
        <f t="shared" si="331"/>
        <v>0.53500000000000014</v>
      </c>
      <c r="R7086">
        <f t="shared" si="332"/>
        <v>0.55625000000000002</v>
      </c>
    </row>
    <row r="7087" spans="1:18" x14ac:dyDescent="0.25">
      <c r="A7087" t="s">
        <v>180</v>
      </c>
      <c r="B7087" t="s">
        <v>9</v>
      </c>
      <c r="C7087" s="1">
        <v>44217</v>
      </c>
      <c r="D7087" s="1">
        <v>44582</v>
      </c>
      <c r="E7087" s="24">
        <v>365</v>
      </c>
      <c r="F7087">
        <v>1</v>
      </c>
      <c r="G7087">
        <v>3.7</v>
      </c>
      <c r="H7087">
        <v>1.3</v>
      </c>
      <c r="I7087" t="s">
        <v>21</v>
      </c>
      <c r="J7087">
        <v>604</v>
      </c>
      <c r="K7087">
        <v>89</v>
      </c>
      <c r="L7087">
        <v>160</v>
      </c>
      <c r="M7087" t="s">
        <v>181</v>
      </c>
      <c r="N7087" t="s">
        <v>25</v>
      </c>
      <c r="O7087" t="s">
        <v>166</v>
      </c>
      <c r="P7087">
        <f t="shared" si="330"/>
        <v>2.7649999999999997</v>
      </c>
      <c r="Q7087">
        <f t="shared" si="331"/>
        <v>0.9350000000000005</v>
      </c>
      <c r="R7087">
        <f t="shared" si="332"/>
        <v>0.55625000000000002</v>
      </c>
    </row>
    <row r="7088" spans="1:18" x14ac:dyDescent="0.25">
      <c r="A7088" t="s">
        <v>180</v>
      </c>
      <c r="B7088" t="s">
        <v>9</v>
      </c>
      <c r="C7088" s="1">
        <v>44217</v>
      </c>
      <c r="D7088" s="1">
        <v>44582</v>
      </c>
      <c r="E7088" s="24">
        <v>365</v>
      </c>
      <c r="F7088">
        <v>1</v>
      </c>
      <c r="G7088">
        <v>3.1</v>
      </c>
      <c r="H7088">
        <v>1.1000000000000001</v>
      </c>
      <c r="I7088" t="s">
        <v>21</v>
      </c>
      <c r="J7088">
        <v>604</v>
      </c>
      <c r="K7088">
        <v>89</v>
      </c>
      <c r="L7088">
        <v>160</v>
      </c>
      <c r="M7088" t="s">
        <v>181</v>
      </c>
      <c r="N7088" t="s">
        <v>25</v>
      </c>
      <c r="O7088" t="s">
        <v>166</v>
      </c>
      <c r="P7088">
        <f t="shared" si="330"/>
        <v>2.7649999999999997</v>
      </c>
      <c r="Q7088">
        <f t="shared" si="331"/>
        <v>0.33500000000000041</v>
      </c>
      <c r="R7088">
        <f t="shared" si="332"/>
        <v>0.55625000000000002</v>
      </c>
    </row>
    <row r="7089" spans="1:18" x14ac:dyDescent="0.25">
      <c r="A7089" t="s">
        <v>180</v>
      </c>
      <c r="B7089" t="s">
        <v>9</v>
      </c>
      <c r="C7089" s="1">
        <v>44217</v>
      </c>
      <c r="D7089" s="1">
        <v>44582</v>
      </c>
      <c r="E7089" s="24">
        <v>365</v>
      </c>
      <c r="F7089">
        <v>1</v>
      </c>
      <c r="G7089">
        <v>2.8</v>
      </c>
      <c r="H7089">
        <v>1</v>
      </c>
      <c r="I7089" t="s">
        <v>21</v>
      </c>
      <c r="J7089">
        <v>604</v>
      </c>
      <c r="K7089">
        <v>89</v>
      </c>
      <c r="L7089">
        <v>160</v>
      </c>
      <c r="M7089" t="s">
        <v>181</v>
      </c>
      <c r="N7089" t="s">
        <v>25</v>
      </c>
      <c r="O7089" t="s">
        <v>166</v>
      </c>
      <c r="P7089">
        <f t="shared" si="330"/>
        <v>2.7649999999999997</v>
      </c>
      <c r="Q7089">
        <f t="shared" si="331"/>
        <v>3.5000000000000142E-2</v>
      </c>
      <c r="R7089">
        <f t="shared" si="332"/>
        <v>0.55625000000000002</v>
      </c>
    </row>
    <row r="7090" spans="1:18" x14ac:dyDescent="0.25">
      <c r="A7090" t="s">
        <v>180</v>
      </c>
      <c r="B7090" t="s">
        <v>9</v>
      </c>
      <c r="C7090" s="1">
        <v>44217</v>
      </c>
      <c r="D7090" s="1">
        <v>44582</v>
      </c>
      <c r="E7090" s="24">
        <v>365</v>
      </c>
      <c r="F7090">
        <v>1</v>
      </c>
      <c r="G7090">
        <v>3.6</v>
      </c>
      <c r="H7090">
        <v>1.3</v>
      </c>
      <c r="I7090" t="s">
        <v>21</v>
      </c>
      <c r="J7090">
        <v>604</v>
      </c>
      <c r="K7090">
        <v>89</v>
      </c>
      <c r="L7090">
        <v>160</v>
      </c>
      <c r="M7090" t="s">
        <v>181</v>
      </c>
      <c r="N7090" t="s">
        <v>25</v>
      </c>
      <c r="O7090" t="s">
        <v>166</v>
      </c>
      <c r="P7090">
        <f t="shared" si="330"/>
        <v>2.7649999999999997</v>
      </c>
      <c r="Q7090">
        <f t="shared" si="331"/>
        <v>0.83500000000000041</v>
      </c>
      <c r="R7090">
        <f t="shared" si="332"/>
        <v>0.55625000000000002</v>
      </c>
    </row>
    <row r="7091" spans="1:18" x14ac:dyDescent="0.25">
      <c r="A7091" t="s">
        <v>180</v>
      </c>
      <c r="B7091" t="s">
        <v>9</v>
      </c>
      <c r="C7091" s="1">
        <v>44217</v>
      </c>
      <c r="D7091" s="1">
        <v>44582</v>
      </c>
      <c r="E7091" s="24">
        <v>365</v>
      </c>
      <c r="F7091">
        <v>1</v>
      </c>
      <c r="G7091">
        <v>3.3</v>
      </c>
      <c r="H7091">
        <v>1.1000000000000001</v>
      </c>
      <c r="I7091" t="s">
        <v>21</v>
      </c>
      <c r="J7091">
        <v>604</v>
      </c>
      <c r="K7091">
        <v>89</v>
      </c>
      <c r="L7091">
        <v>160</v>
      </c>
      <c r="M7091" t="s">
        <v>181</v>
      </c>
      <c r="N7091" t="s">
        <v>25</v>
      </c>
      <c r="O7091" t="s">
        <v>166</v>
      </c>
      <c r="P7091">
        <f t="shared" si="330"/>
        <v>2.7649999999999997</v>
      </c>
      <c r="Q7091">
        <f t="shared" si="331"/>
        <v>0.53500000000000014</v>
      </c>
      <c r="R7091">
        <f t="shared" si="332"/>
        <v>0.55625000000000002</v>
      </c>
    </row>
    <row r="7092" spans="1:18" x14ac:dyDescent="0.25">
      <c r="A7092" t="s">
        <v>180</v>
      </c>
      <c r="B7092" t="s">
        <v>9</v>
      </c>
      <c r="C7092" s="1">
        <v>44217</v>
      </c>
      <c r="D7092" s="1">
        <v>44582</v>
      </c>
      <c r="E7092" s="24">
        <v>365</v>
      </c>
      <c r="F7092">
        <v>1</v>
      </c>
      <c r="G7092">
        <v>2.1</v>
      </c>
      <c r="H7092">
        <v>0.7</v>
      </c>
      <c r="I7092" t="s">
        <v>21</v>
      </c>
      <c r="J7092">
        <v>604</v>
      </c>
      <c r="K7092">
        <v>89</v>
      </c>
      <c r="L7092">
        <v>160</v>
      </c>
      <c r="M7092" t="s">
        <v>181</v>
      </c>
      <c r="N7092" t="s">
        <v>25</v>
      </c>
      <c r="O7092" t="s">
        <v>166</v>
      </c>
      <c r="P7092">
        <f t="shared" si="330"/>
        <v>2.7649999999999997</v>
      </c>
      <c r="Q7092">
        <f t="shared" si="331"/>
        <v>-0.66499999999999959</v>
      </c>
      <c r="R7092">
        <f t="shared" si="332"/>
        <v>0.55625000000000002</v>
      </c>
    </row>
    <row r="7093" spans="1:18" x14ac:dyDescent="0.25">
      <c r="A7093" t="s">
        <v>180</v>
      </c>
      <c r="B7093" t="s">
        <v>9</v>
      </c>
      <c r="C7093" s="1">
        <v>44217</v>
      </c>
      <c r="D7093" s="1">
        <v>44582</v>
      </c>
      <c r="E7093" s="24">
        <v>365</v>
      </c>
      <c r="F7093">
        <v>1</v>
      </c>
      <c r="G7093">
        <v>3.9</v>
      </c>
      <c r="H7093">
        <v>1.5</v>
      </c>
      <c r="I7093" t="s">
        <v>21</v>
      </c>
      <c r="J7093">
        <v>604</v>
      </c>
      <c r="K7093">
        <v>89</v>
      </c>
      <c r="L7093">
        <v>160</v>
      </c>
      <c r="M7093" t="s">
        <v>181</v>
      </c>
      <c r="N7093" t="s">
        <v>25</v>
      </c>
      <c r="O7093" t="s">
        <v>166</v>
      </c>
      <c r="P7093">
        <f t="shared" si="330"/>
        <v>2.7649999999999997</v>
      </c>
      <c r="Q7093">
        <f t="shared" si="331"/>
        <v>1.1350000000000002</v>
      </c>
      <c r="R7093">
        <f t="shared" si="332"/>
        <v>0.55625000000000002</v>
      </c>
    </row>
    <row r="7094" spans="1:18" x14ac:dyDescent="0.25">
      <c r="A7094" t="s">
        <v>180</v>
      </c>
      <c r="B7094" t="s">
        <v>9</v>
      </c>
      <c r="C7094" s="1">
        <v>44217</v>
      </c>
      <c r="D7094" s="1">
        <v>44582</v>
      </c>
      <c r="E7094" s="24">
        <v>365</v>
      </c>
      <c r="F7094">
        <v>1</v>
      </c>
      <c r="G7094">
        <v>3.5</v>
      </c>
      <c r="H7094">
        <v>1.3</v>
      </c>
      <c r="I7094" t="s">
        <v>21</v>
      </c>
      <c r="J7094">
        <v>604</v>
      </c>
      <c r="K7094">
        <v>89</v>
      </c>
      <c r="L7094">
        <v>160</v>
      </c>
      <c r="M7094" t="s">
        <v>181</v>
      </c>
      <c r="N7094" t="s">
        <v>25</v>
      </c>
      <c r="O7094" t="s">
        <v>166</v>
      </c>
      <c r="P7094">
        <f t="shared" si="330"/>
        <v>2.7649999999999997</v>
      </c>
      <c r="Q7094">
        <f t="shared" si="331"/>
        <v>0.73500000000000032</v>
      </c>
      <c r="R7094">
        <f t="shared" si="332"/>
        <v>0.55625000000000002</v>
      </c>
    </row>
    <row r="7095" spans="1:18" x14ac:dyDescent="0.25">
      <c r="A7095" t="s">
        <v>180</v>
      </c>
      <c r="B7095" t="s">
        <v>9</v>
      </c>
      <c r="C7095" s="1">
        <v>44217</v>
      </c>
      <c r="D7095" s="1">
        <v>44582</v>
      </c>
      <c r="E7095" s="24">
        <v>365</v>
      </c>
      <c r="F7095">
        <v>1</v>
      </c>
      <c r="G7095">
        <v>2.7</v>
      </c>
      <c r="H7095">
        <v>1</v>
      </c>
      <c r="I7095" t="s">
        <v>21</v>
      </c>
      <c r="J7095">
        <v>604</v>
      </c>
      <c r="K7095">
        <v>89</v>
      </c>
      <c r="L7095">
        <v>160</v>
      </c>
      <c r="M7095" t="s">
        <v>181</v>
      </c>
      <c r="N7095" t="s">
        <v>25</v>
      </c>
      <c r="O7095" t="s">
        <v>166</v>
      </c>
      <c r="P7095">
        <f t="shared" si="330"/>
        <v>2.7649999999999997</v>
      </c>
      <c r="Q7095">
        <f t="shared" si="331"/>
        <v>-6.4999999999999503E-2</v>
      </c>
      <c r="R7095">
        <f t="shared" si="332"/>
        <v>0.55625000000000002</v>
      </c>
    </row>
    <row r="7096" spans="1:18" x14ac:dyDescent="0.25">
      <c r="A7096" t="s">
        <v>180</v>
      </c>
      <c r="B7096" t="s">
        <v>9</v>
      </c>
      <c r="C7096" s="1">
        <v>44217</v>
      </c>
      <c r="D7096" s="1">
        <v>44582</v>
      </c>
      <c r="E7096" s="24">
        <v>365</v>
      </c>
      <c r="F7096">
        <v>1</v>
      </c>
      <c r="G7096">
        <v>2.4</v>
      </c>
      <c r="H7096">
        <v>0.9</v>
      </c>
      <c r="I7096" t="s">
        <v>21</v>
      </c>
      <c r="J7096">
        <v>604</v>
      </c>
      <c r="K7096">
        <v>89</v>
      </c>
      <c r="L7096">
        <v>160</v>
      </c>
      <c r="M7096" t="s">
        <v>181</v>
      </c>
      <c r="N7096" t="s">
        <v>25</v>
      </c>
      <c r="O7096" t="s">
        <v>166</v>
      </c>
      <c r="P7096">
        <f t="shared" si="330"/>
        <v>2.7649999999999997</v>
      </c>
      <c r="Q7096">
        <f t="shared" si="331"/>
        <v>-0.36499999999999977</v>
      </c>
      <c r="R7096">
        <f t="shared" si="332"/>
        <v>0.55625000000000002</v>
      </c>
    </row>
    <row r="7097" spans="1:18" x14ac:dyDescent="0.25">
      <c r="A7097" t="s">
        <v>180</v>
      </c>
      <c r="B7097" t="s">
        <v>9</v>
      </c>
      <c r="C7097" s="1">
        <v>44217</v>
      </c>
      <c r="D7097" s="1">
        <v>44582</v>
      </c>
      <c r="E7097" s="24">
        <v>365</v>
      </c>
      <c r="F7097">
        <v>1</v>
      </c>
      <c r="G7097">
        <v>2.7</v>
      </c>
      <c r="H7097">
        <v>0.9</v>
      </c>
      <c r="I7097" t="s">
        <v>21</v>
      </c>
      <c r="J7097">
        <v>604</v>
      </c>
      <c r="K7097">
        <v>89</v>
      </c>
      <c r="L7097">
        <v>160</v>
      </c>
      <c r="M7097" t="s">
        <v>181</v>
      </c>
      <c r="N7097" t="s">
        <v>25</v>
      </c>
      <c r="O7097" t="s">
        <v>166</v>
      </c>
      <c r="P7097">
        <f t="shared" si="330"/>
        <v>2.7649999999999997</v>
      </c>
      <c r="Q7097">
        <f t="shared" si="331"/>
        <v>-6.4999999999999503E-2</v>
      </c>
      <c r="R7097">
        <f t="shared" si="332"/>
        <v>0.55625000000000002</v>
      </c>
    </row>
    <row r="7098" spans="1:18" x14ac:dyDescent="0.25">
      <c r="A7098" t="s">
        <v>182</v>
      </c>
      <c r="B7098" t="s">
        <v>9</v>
      </c>
      <c r="C7098" s="1">
        <v>44223</v>
      </c>
      <c r="D7098" s="1">
        <v>44588</v>
      </c>
      <c r="E7098" s="24">
        <v>365</v>
      </c>
      <c r="F7098">
        <v>1</v>
      </c>
      <c r="G7098">
        <v>1.8</v>
      </c>
      <c r="H7098">
        <v>0.6</v>
      </c>
      <c r="I7098" t="s">
        <v>21</v>
      </c>
      <c r="J7098">
        <v>569</v>
      </c>
      <c r="K7098">
        <v>186</v>
      </c>
      <c r="L7098">
        <v>160</v>
      </c>
      <c r="M7098" t="s">
        <v>183</v>
      </c>
      <c r="N7098" t="s">
        <v>28</v>
      </c>
      <c r="O7098" t="s">
        <v>184</v>
      </c>
      <c r="P7098">
        <f t="shared" si="330"/>
        <v>2.7649999999999997</v>
      </c>
      <c r="Q7098">
        <f t="shared" si="331"/>
        <v>-0.96499999999999964</v>
      </c>
      <c r="R7098">
        <f t="shared" si="332"/>
        <v>1.1625000000000001</v>
      </c>
    </row>
    <row r="7099" spans="1:18" x14ac:dyDescent="0.25">
      <c r="A7099" t="s">
        <v>182</v>
      </c>
      <c r="B7099" t="s">
        <v>9</v>
      </c>
      <c r="C7099" s="1">
        <v>44223</v>
      </c>
      <c r="D7099" s="1">
        <v>44588</v>
      </c>
      <c r="E7099" s="24">
        <v>365</v>
      </c>
      <c r="F7099">
        <v>1</v>
      </c>
      <c r="G7099">
        <v>2.6</v>
      </c>
      <c r="H7099">
        <v>0.9</v>
      </c>
      <c r="I7099" t="s">
        <v>21</v>
      </c>
      <c r="J7099">
        <v>569</v>
      </c>
      <c r="K7099">
        <v>186</v>
      </c>
      <c r="L7099">
        <v>160</v>
      </c>
      <c r="M7099" t="s">
        <v>183</v>
      </c>
      <c r="N7099" t="s">
        <v>28</v>
      </c>
      <c r="O7099" t="s">
        <v>184</v>
      </c>
      <c r="P7099">
        <f t="shared" si="330"/>
        <v>2.7649999999999997</v>
      </c>
      <c r="Q7099">
        <f t="shared" si="331"/>
        <v>-0.16499999999999959</v>
      </c>
      <c r="R7099">
        <f t="shared" si="332"/>
        <v>1.1625000000000001</v>
      </c>
    </row>
    <row r="7100" spans="1:18" x14ac:dyDescent="0.25">
      <c r="A7100" t="s">
        <v>182</v>
      </c>
      <c r="B7100" t="s">
        <v>9</v>
      </c>
      <c r="C7100" s="1">
        <v>44223</v>
      </c>
      <c r="D7100" s="1">
        <v>44588</v>
      </c>
      <c r="E7100" s="24">
        <v>365</v>
      </c>
      <c r="F7100">
        <v>1</v>
      </c>
      <c r="G7100">
        <v>2.2000000000000002</v>
      </c>
      <c r="H7100">
        <v>0.7</v>
      </c>
      <c r="I7100" t="s">
        <v>21</v>
      </c>
      <c r="J7100">
        <v>569</v>
      </c>
      <c r="K7100">
        <v>186</v>
      </c>
      <c r="L7100">
        <v>160</v>
      </c>
      <c r="M7100" t="s">
        <v>183</v>
      </c>
      <c r="N7100" t="s">
        <v>28</v>
      </c>
      <c r="O7100" t="s">
        <v>184</v>
      </c>
      <c r="P7100">
        <f t="shared" si="330"/>
        <v>2.7649999999999997</v>
      </c>
      <c r="Q7100">
        <f t="shared" si="331"/>
        <v>-0.5649999999999995</v>
      </c>
      <c r="R7100">
        <f t="shared" si="332"/>
        <v>1.1625000000000001</v>
      </c>
    </row>
    <row r="7101" spans="1:18" x14ac:dyDescent="0.25">
      <c r="A7101" t="s">
        <v>182</v>
      </c>
      <c r="B7101" t="s">
        <v>9</v>
      </c>
      <c r="C7101" s="1">
        <v>44223</v>
      </c>
      <c r="D7101" s="1">
        <v>44588</v>
      </c>
      <c r="E7101" s="24">
        <v>365</v>
      </c>
      <c r="F7101">
        <v>1</v>
      </c>
      <c r="G7101">
        <v>3.2</v>
      </c>
      <c r="H7101">
        <v>1.2</v>
      </c>
      <c r="I7101" t="s">
        <v>21</v>
      </c>
      <c r="J7101">
        <v>569</v>
      </c>
      <c r="K7101">
        <v>186</v>
      </c>
      <c r="L7101">
        <v>160</v>
      </c>
      <c r="M7101" t="s">
        <v>183</v>
      </c>
      <c r="N7101" t="s">
        <v>28</v>
      </c>
      <c r="O7101" t="s">
        <v>184</v>
      </c>
      <c r="P7101">
        <f t="shared" si="330"/>
        <v>2.7649999999999997</v>
      </c>
      <c r="Q7101">
        <f t="shared" si="331"/>
        <v>0.4350000000000005</v>
      </c>
      <c r="R7101">
        <f t="shared" si="332"/>
        <v>1.1625000000000001</v>
      </c>
    </row>
    <row r="7102" spans="1:18" x14ac:dyDescent="0.25">
      <c r="A7102" t="s">
        <v>182</v>
      </c>
      <c r="B7102" t="s">
        <v>9</v>
      </c>
      <c r="C7102" s="1">
        <v>44223</v>
      </c>
      <c r="D7102" s="1">
        <v>44588</v>
      </c>
      <c r="E7102" s="24">
        <v>365</v>
      </c>
      <c r="F7102">
        <v>1</v>
      </c>
      <c r="G7102">
        <v>3.2</v>
      </c>
      <c r="H7102">
        <v>1.2</v>
      </c>
      <c r="I7102" t="s">
        <v>21</v>
      </c>
      <c r="J7102">
        <v>569</v>
      </c>
      <c r="K7102">
        <v>186</v>
      </c>
      <c r="L7102">
        <v>160</v>
      </c>
      <c r="M7102" t="s">
        <v>183</v>
      </c>
      <c r="N7102" t="s">
        <v>28</v>
      </c>
      <c r="O7102" t="s">
        <v>184</v>
      </c>
      <c r="P7102">
        <f t="shared" si="330"/>
        <v>2.7649999999999997</v>
      </c>
      <c r="Q7102">
        <f t="shared" si="331"/>
        <v>0.4350000000000005</v>
      </c>
      <c r="R7102">
        <f t="shared" si="332"/>
        <v>1.1625000000000001</v>
      </c>
    </row>
    <row r="7103" spans="1:18" x14ac:dyDescent="0.25">
      <c r="A7103" t="s">
        <v>182</v>
      </c>
      <c r="B7103" t="s">
        <v>9</v>
      </c>
      <c r="C7103" s="1">
        <v>44223</v>
      </c>
      <c r="D7103" s="1">
        <v>44588</v>
      </c>
      <c r="E7103" s="24">
        <v>365</v>
      </c>
      <c r="F7103">
        <v>1</v>
      </c>
      <c r="G7103">
        <v>2.2999999999999998</v>
      </c>
      <c r="H7103">
        <v>0.7</v>
      </c>
      <c r="I7103" t="s">
        <v>21</v>
      </c>
      <c r="J7103">
        <v>569</v>
      </c>
      <c r="K7103">
        <v>186</v>
      </c>
      <c r="L7103">
        <v>160</v>
      </c>
      <c r="M7103" t="s">
        <v>183</v>
      </c>
      <c r="N7103" t="s">
        <v>28</v>
      </c>
      <c r="O7103" t="s">
        <v>184</v>
      </c>
      <c r="P7103">
        <f t="shared" si="330"/>
        <v>2.7649999999999997</v>
      </c>
      <c r="Q7103">
        <f t="shared" si="331"/>
        <v>-0.46499999999999986</v>
      </c>
      <c r="R7103">
        <f t="shared" si="332"/>
        <v>1.1625000000000001</v>
      </c>
    </row>
    <row r="7104" spans="1:18" x14ac:dyDescent="0.25">
      <c r="A7104" t="s">
        <v>182</v>
      </c>
      <c r="B7104" t="s">
        <v>9</v>
      </c>
      <c r="C7104" s="1">
        <v>44223</v>
      </c>
      <c r="D7104" s="1">
        <v>44588</v>
      </c>
      <c r="E7104" s="24">
        <v>365</v>
      </c>
      <c r="F7104">
        <v>1</v>
      </c>
      <c r="G7104">
        <v>3</v>
      </c>
      <c r="H7104">
        <v>1.1000000000000001</v>
      </c>
      <c r="I7104" t="s">
        <v>21</v>
      </c>
      <c r="J7104">
        <v>569</v>
      </c>
      <c r="K7104">
        <v>186</v>
      </c>
      <c r="L7104">
        <v>160</v>
      </c>
      <c r="M7104" t="s">
        <v>183</v>
      </c>
      <c r="N7104" t="s">
        <v>28</v>
      </c>
      <c r="O7104" t="s">
        <v>184</v>
      </c>
      <c r="P7104">
        <f t="shared" si="330"/>
        <v>2.7649999999999997</v>
      </c>
      <c r="Q7104">
        <f t="shared" si="331"/>
        <v>0.23500000000000032</v>
      </c>
      <c r="R7104">
        <f t="shared" si="332"/>
        <v>1.1625000000000001</v>
      </c>
    </row>
    <row r="7105" spans="1:18" x14ac:dyDescent="0.25">
      <c r="A7105" t="s">
        <v>182</v>
      </c>
      <c r="B7105" t="s">
        <v>9</v>
      </c>
      <c r="C7105" s="1">
        <v>44223</v>
      </c>
      <c r="D7105" s="1">
        <v>44588</v>
      </c>
      <c r="E7105" s="24">
        <v>365</v>
      </c>
      <c r="F7105">
        <v>1</v>
      </c>
      <c r="G7105">
        <v>3.1</v>
      </c>
      <c r="H7105">
        <v>1.2</v>
      </c>
      <c r="I7105" t="s">
        <v>21</v>
      </c>
      <c r="J7105">
        <v>569</v>
      </c>
      <c r="K7105">
        <v>186</v>
      </c>
      <c r="L7105">
        <v>160</v>
      </c>
      <c r="M7105" t="s">
        <v>183</v>
      </c>
      <c r="N7105" t="s">
        <v>28</v>
      </c>
      <c r="O7105" t="s">
        <v>184</v>
      </c>
      <c r="P7105">
        <f t="shared" si="330"/>
        <v>2.7649999999999997</v>
      </c>
      <c r="Q7105">
        <f t="shared" si="331"/>
        <v>0.33500000000000041</v>
      </c>
      <c r="R7105">
        <f t="shared" si="332"/>
        <v>1.1625000000000001</v>
      </c>
    </row>
    <row r="7106" spans="1:18" x14ac:dyDescent="0.25">
      <c r="A7106" t="s">
        <v>182</v>
      </c>
      <c r="B7106" t="s">
        <v>9</v>
      </c>
      <c r="C7106" s="1">
        <v>44223</v>
      </c>
      <c r="D7106" s="1">
        <v>44588</v>
      </c>
      <c r="E7106" s="24">
        <v>365</v>
      </c>
      <c r="F7106">
        <v>1</v>
      </c>
      <c r="G7106">
        <v>2.6</v>
      </c>
      <c r="H7106">
        <v>1</v>
      </c>
      <c r="I7106" t="s">
        <v>21</v>
      </c>
      <c r="J7106">
        <v>569</v>
      </c>
      <c r="K7106">
        <v>186</v>
      </c>
      <c r="L7106">
        <v>160</v>
      </c>
      <c r="M7106" t="s">
        <v>183</v>
      </c>
      <c r="N7106" t="s">
        <v>28</v>
      </c>
      <c r="O7106" t="s">
        <v>184</v>
      </c>
      <c r="P7106">
        <f t="shared" si="330"/>
        <v>2.7649999999999997</v>
      </c>
      <c r="Q7106">
        <f t="shared" si="331"/>
        <v>-0.16499999999999959</v>
      </c>
      <c r="R7106">
        <f t="shared" si="332"/>
        <v>1.1625000000000001</v>
      </c>
    </row>
    <row r="7107" spans="1:18" x14ac:dyDescent="0.25">
      <c r="A7107" t="s">
        <v>182</v>
      </c>
      <c r="B7107" t="s">
        <v>9</v>
      </c>
      <c r="C7107" s="1">
        <v>44223</v>
      </c>
      <c r="D7107" s="1">
        <v>44588</v>
      </c>
      <c r="E7107" s="24">
        <v>365</v>
      </c>
      <c r="F7107">
        <v>1</v>
      </c>
      <c r="G7107">
        <v>2.8</v>
      </c>
      <c r="H7107">
        <v>1</v>
      </c>
      <c r="I7107" t="s">
        <v>21</v>
      </c>
      <c r="J7107">
        <v>569</v>
      </c>
      <c r="K7107">
        <v>186</v>
      </c>
      <c r="L7107">
        <v>160</v>
      </c>
      <c r="M7107" t="s">
        <v>183</v>
      </c>
      <c r="N7107" t="s">
        <v>28</v>
      </c>
      <c r="O7107" t="s">
        <v>184</v>
      </c>
      <c r="P7107">
        <f t="shared" ref="P7107:P7170" si="333">IF(B7107="AltCom",E7107*0.003+1.43,IF(B7107="EreCya",E7107*0.003+2.87,IF(B7107="JulOrn",E7107*0.004+2.3,IF(B7107="LepElo",E7107*0.011+0.91,IF(B7107="NeoPul",E7107*0.004+2.46,IF(B7107="NeoTet","NT",IF(B7107="TelTem",E7107*0.006+1.77,IF(B7107="VarMoo",E7107*0.003+1.67,"AAAAAAAAAH"))))))))</f>
        <v>2.7649999999999997</v>
      </c>
      <c r="Q7107">
        <f t="shared" ref="Q7107:Q7170" si="334">IF(B7107="NeoTet", "NA", G7107-P7107)</f>
        <v>3.5000000000000142E-2</v>
      </c>
      <c r="R7107">
        <f t="shared" ref="R7107:R7170" si="335">K7107/L7107</f>
        <v>1.1625000000000001</v>
      </c>
    </row>
    <row r="7108" spans="1:18" x14ac:dyDescent="0.25">
      <c r="A7108" t="s">
        <v>182</v>
      </c>
      <c r="B7108" t="s">
        <v>9</v>
      </c>
      <c r="C7108" s="1">
        <v>44223</v>
      </c>
      <c r="D7108" s="1">
        <v>44588</v>
      </c>
      <c r="E7108" s="24">
        <v>365</v>
      </c>
      <c r="F7108">
        <v>1</v>
      </c>
      <c r="G7108">
        <v>2.4</v>
      </c>
      <c r="H7108">
        <v>0.9</v>
      </c>
      <c r="I7108" t="s">
        <v>21</v>
      </c>
      <c r="J7108">
        <v>569</v>
      </c>
      <c r="K7108">
        <v>186</v>
      </c>
      <c r="L7108">
        <v>160</v>
      </c>
      <c r="M7108" t="s">
        <v>183</v>
      </c>
      <c r="N7108" t="s">
        <v>28</v>
      </c>
      <c r="O7108" t="s">
        <v>184</v>
      </c>
      <c r="P7108">
        <f t="shared" si="333"/>
        <v>2.7649999999999997</v>
      </c>
      <c r="Q7108">
        <f t="shared" si="334"/>
        <v>-0.36499999999999977</v>
      </c>
      <c r="R7108">
        <f t="shared" si="335"/>
        <v>1.1625000000000001</v>
      </c>
    </row>
    <row r="7109" spans="1:18" x14ac:dyDescent="0.25">
      <c r="A7109" t="s">
        <v>182</v>
      </c>
      <c r="B7109" t="s">
        <v>9</v>
      </c>
      <c r="C7109" s="1">
        <v>44223</v>
      </c>
      <c r="D7109" s="1">
        <v>44588</v>
      </c>
      <c r="E7109" s="24">
        <v>365</v>
      </c>
      <c r="F7109">
        <v>1</v>
      </c>
      <c r="G7109">
        <v>2.6</v>
      </c>
      <c r="H7109">
        <v>0.9</v>
      </c>
      <c r="I7109" t="s">
        <v>21</v>
      </c>
      <c r="J7109">
        <v>569</v>
      </c>
      <c r="K7109">
        <v>186</v>
      </c>
      <c r="L7109">
        <v>160</v>
      </c>
      <c r="M7109" t="s">
        <v>183</v>
      </c>
      <c r="N7109" t="s">
        <v>28</v>
      </c>
      <c r="O7109" t="s">
        <v>184</v>
      </c>
      <c r="P7109">
        <f t="shared" si="333"/>
        <v>2.7649999999999997</v>
      </c>
      <c r="Q7109">
        <f t="shared" si="334"/>
        <v>-0.16499999999999959</v>
      </c>
      <c r="R7109">
        <f t="shared" si="335"/>
        <v>1.1625000000000001</v>
      </c>
    </row>
    <row r="7110" spans="1:18" x14ac:dyDescent="0.25">
      <c r="A7110" t="s">
        <v>182</v>
      </c>
      <c r="B7110" t="s">
        <v>9</v>
      </c>
      <c r="C7110" s="1">
        <v>44223</v>
      </c>
      <c r="D7110" s="1">
        <v>44588</v>
      </c>
      <c r="E7110" s="24">
        <v>365</v>
      </c>
      <c r="F7110">
        <v>1</v>
      </c>
      <c r="G7110">
        <v>3</v>
      </c>
      <c r="H7110">
        <v>1.1000000000000001</v>
      </c>
      <c r="I7110" t="s">
        <v>21</v>
      </c>
      <c r="J7110">
        <v>569</v>
      </c>
      <c r="K7110">
        <v>186</v>
      </c>
      <c r="L7110">
        <v>160</v>
      </c>
      <c r="M7110" t="s">
        <v>183</v>
      </c>
      <c r="N7110" t="s">
        <v>28</v>
      </c>
      <c r="O7110" t="s">
        <v>184</v>
      </c>
      <c r="P7110">
        <f t="shared" si="333"/>
        <v>2.7649999999999997</v>
      </c>
      <c r="Q7110">
        <f t="shared" si="334"/>
        <v>0.23500000000000032</v>
      </c>
      <c r="R7110">
        <f t="shared" si="335"/>
        <v>1.1625000000000001</v>
      </c>
    </row>
    <row r="7111" spans="1:18" x14ac:dyDescent="0.25">
      <c r="A7111" t="s">
        <v>182</v>
      </c>
      <c r="B7111" t="s">
        <v>9</v>
      </c>
      <c r="C7111" s="1">
        <v>44223</v>
      </c>
      <c r="D7111" s="1">
        <v>44588</v>
      </c>
      <c r="E7111" s="24">
        <v>365</v>
      </c>
      <c r="F7111">
        <v>1</v>
      </c>
      <c r="G7111">
        <v>2.5</v>
      </c>
      <c r="H7111">
        <v>0.9</v>
      </c>
      <c r="I7111" t="s">
        <v>21</v>
      </c>
      <c r="J7111">
        <v>569</v>
      </c>
      <c r="K7111">
        <v>186</v>
      </c>
      <c r="L7111">
        <v>160</v>
      </c>
      <c r="M7111" t="s">
        <v>183</v>
      </c>
      <c r="N7111" t="s">
        <v>28</v>
      </c>
      <c r="O7111" t="s">
        <v>184</v>
      </c>
      <c r="P7111">
        <f t="shared" si="333"/>
        <v>2.7649999999999997</v>
      </c>
      <c r="Q7111">
        <f t="shared" si="334"/>
        <v>-0.26499999999999968</v>
      </c>
      <c r="R7111">
        <f t="shared" si="335"/>
        <v>1.1625000000000001</v>
      </c>
    </row>
    <row r="7112" spans="1:18" x14ac:dyDescent="0.25">
      <c r="A7112" t="s">
        <v>182</v>
      </c>
      <c r="B7112" t="s">
        <v>9</v>
      </c>
      <c r="C7112" s="1">
        <v>44223</v>
      </c>
      <c r="D7112" s="1">
        <v>44588</v>
      </c>
      <c r="E7112" s="24">
        <v>365</v>
      </c>
      <c r="F7112">
        <v>1</v>
      </c>
      <c r="G7112">
        <v>3</v>
      </c>
      <c r="H7112">
        <v>1</v>
      </c>
      <c r="I7112" t="s">
        <v>21</v>
      </c>
      <c r="J7112">
        <v>569</v>
      </c>
      <c r="K7112">
        <v>186</v>
      </c>
      <c r="L7112">
        <v>160</v>
      </c>
      <c r="M7112" t="s">
        <v>183</v>
      </c>
      <c r="N7112" t="s">
        <v>28</v>
      </c>
      <c r="O7112" t="s">
        <v>184</v>
      </c>
      <c r="P7112">
        <f t="shared" si="333"/>
        <v>2.7649999999999997</v>
      </c>
      <c r="Q7112">
        <f t="shared" si="334"/>
        <v>0.23500000000000032</v>
      </c>
      <c r="R7112">
        <f t="shared" si="335"/>
        <v>1.1625000000000001</v>
      </c>
    </row>
    <row r="7113" spans="1:18" x14ac:dyDescent="0.25">
      <c r="A7113" t="s">
        <v>182</v>
      </c>
      <c r="B7113" t="s">
        <v>9</v>
      </c>
      <c r="C7113" s="1">
        <v>44223</v>
      </c>
      <c r="D7113" s="1">
        <v>44588</v>
      </c>
      <c r="E7113" s="24">
        <v>365</v>
      </c>
      <c r="F7113">
        <v>1</v>
      </c>
      <c r="G7113">
        <v>2.4</v>
      </c>
      <c r="H7113">
        <v>0.8</v>
      </c>
      <c r="I7113" t="s">
        <v>21</v>
      </c>
      <c r="J7113">
        <v>569</v>
      </c>
      <c r="K7113">
        <v>186</v>
      </c>
      <c r="L7113">
        <v>160</v>
      </c>
      <c r="M7113" t="s">
        <v>183</v>
      </c>
      <c r="N7113" t="s">
        <v>28</v>
      </c>
      <c r="O7113" t="s">
        <v>184</v>
      </c>
      <c r="P7113">
        <f t="shared" si="333"/>
        <v>2.7649999999999997</v>
      </c>
      <c r="Q7113">
        <f t="shared" si="334"/>
        <v>-0.36499999999999977</v>
      </c>
      <c r="R7113">
        <f t="shared" si="335"/>
        <v>1.1625000000000001</v>
      </c>
    </row>
    <row r="7114" spans="1:18" x14ac:dyDescent="0.25">
      <c r="A7114" t="s">
        <v>182</v>
      </c>
      <c r="B7114" t="s">
        <v>9</v>
      </c>
      <c r="C7114" s="1">
        <v>44223</v>
      </c>
      <c r="D7114" s="1">
        <v>44588</v>
      </c>
      <c r="E7114" s="24">
        <v>365</v>
      </c>
      <c r="F7114">
        <v>1</v>
      </c>
      <c r="G7114">
        <v>2.7</v>
      </c>
      <c r="H7114">
        <v>1</v>
      </c>
      <c r="I7114" t="s">
        <v>21</v>
      </c>
      <c r="J7114">
        <v>569</v>
      </c>
      <c r="K7114">
        <v>186</v>
      </c>
      <c r="L7114">
        <v>160</v>
      </c>
      <c r="M7114" t="s">
        <v>183</v>
      </c>
      <c r="N7114" t="s">
        <v>28</v>
      </c>
      <c r="O7114" t="s">
        <v>184</v>
      </c>
      <c r="P7114">
        <f t="shared" si="333"/>
        <v>2.7649999999999997</v>
      </c>
      <c r="Q7114">
        <f t="shared" si="334"/>
        <v>-6.4999999999999503E-2</v>
      </c>
      <c r="R7114">
        <f t="shared" si="335"/>
        <v>1.1625000000000001</v>
      </c>
    </row>
    <row r="7115" spans="1:18" x14ac:dyDescent="0.25">
      <c r="A7115" t="s">
        <v>182</v>
      </c>
      <c r="B7115" t="s">
        <v>9</v>
      </c>
      <c r="C7115" s="1">
        <v>44223</v>
      </c>
      <c r="D7115" s="1">
        <v>44588</v>
      </c>
      <c r="E7115" s="24">
        <v>365</v>
      </c>
      <c r="F7115">
        <v>1</v>
      </c>
      <c r="G7115">
        <v>2.7</v>
      </c>
      <c r="H7115">
        <v>1</v>
      </c>
      <c r="I7115" t="s">
        <v>21</v>
      </c>
      <c r="J7115">
        <v>569</v>
      </c>
      <c r="K7115">
        <v>186</v>
      </c>
      <c r="L7115">
        <v>160</v>
      </c>
      <c r="M7115" t="s">
        <v>183</v>
      </c>
      <c r="N7115" t="s">
        <v>28</v>
      </c>
      <c r="O7115" t="s">
        <v>184</v>
      </c>
      <c r="P7115">
        <f t="shared" si="333"/>
        <v>2.7649999999999997</v>
      </c>
      <c r="Q7115">
        <f t="shared" si="334"/>
        <v>-6.4999999999999503E-2</v>
      </c>
      <c r="R7115">
        <f t="shared" si="335"/>
        <v>1.1625000000000001</v>
      </c>
    </row>
    <row r="7116" spans="1:18" x14ac:dyDescent="0.25">
      <c r="A7116" t="s">
        <v>182</v>
      </c>
      <c r="B7116" t="s">
        <v>9</v>
      </c>
      <c r="C7116" s="1">
        <v>44223</v>
      </c>
      <c r="D7116" s="1">
        <v>44588</v>
      </c>
      <c r="E7116" s="24">
        <v>365</v>
      </c>
      <c r="F7116">
        <v>1</v>
      </c>
      <c r="G7116">
        <v>3.1</v>
      </c>
      <c r="H7116">
        <v>1.1000000000000001</v>
      </c>
      <c r="I7116" t="s">
        <v>21</v>
      </c>
      <c r="J7116">
        <v>569</v>
      </c>
      <c r="K7116">
        <v>186</v>
      </c>
      <c r="L7116">
        <v>160</v>
      </c>
      <c r="M7116" t="s">
        <v>183</v>
      </c>
      <c r="N7116" t="s">
        <v>28</v>
      </c>
      <c r="O7116" t="s">
        <v>184</v>
      </c>
      <c r="P7116">
        <f t="shared" si="333"/>
        <v>2.7649999999999997</v>
      </c>
      <c r="Q7116">
        <f t="shared" si="334"/>
        <v>0.33500000000000041</v>
      </c>
      <c r="R7116">
        <f t="shared" si="335"/>
        <v>1.1625000000000001</v>
      </c>
    </row>
    <row r="7117" spans="1:18" x14ac:dyDescent="0.25">
      <c r="A7117" t="s">
        <v>182</v>
      </c>
      <c r="B7117" t="s">
        <v>9</v>
      </c>
      <c r="C7117" s="1">
        <v>44223</v>
      </c>
      <c r="D7117" s="1">
        <v>44588</v>
      </c>
      <c r="E7117" s="24">
        <v>365</v>
      </c>
      <c r="F7117">
        <v>1</v>
      </c>
      <c r="G7117">
        <v>2.6</v>
      </c>
      <c r="H7117">
        <v>1</v>
      </c>
      <c r="I7117" t="s">
        <v>21</v>
      </c>
      <c r="J7117">
        <v>569</v>
      </c>
      <c r="K7117">
        <v>186</v>
      </c>
      <c r="L7117">
        <v>160</v>
      </c>
      <c r="M7117" t="s">
        <v>183</v>
      </c>
      <c r="N7117" t="s">
        <v>28</v>
      </c>
      <c r="O7117" t="s">
        <v>184</v>
      </c>
      <c r="P7117">
        <f t="shared" si="333"/>
        <v>2.7649999999999997</v>
      </c>
      <c r="Q7117">
        <f t="shared" si="334"/>
        <v>-0.16499999999999959</v>
      </c>
      <c r="R7117">
        <f t="shared" si="335"/>
        <v>1.1625000000000001</v>
      </c>
    </row>
    <row r="7118" spans="1:18" x14ac:dyDescent="0.25">
      <c r="A7118" t="s">
        <v>182</v>
      </c>
      <c r="B7118" t="s">
        <v>9</v>
      </c>
      <c r="C7118" s="1">
        <v>44223</v>
      </c>
      <c r="D7118" s="1">
        <v>44588</v>
      </c>
      <c r="E7118" s="24">
        <v>365</v>
      </c>
      <c r="F7118">
        <v>1</v>
      </c>
      <c r="G7118">
        <v>2.5</v>
      </c>
      <c r="H7118">
        <v>0.9</v>
      </c>
      <c r="I7118" t="s">
        <v>21</v>
      </c>
      <c r="J7118">
        <v>569</v>
      </c>
      <c r="K7118">
        <v>186</v>
      </c>
      <c r="L7118">
        <v>160</v>
      </c>
      <c r="M7118" t="s">
        <v>183</v>
      </c>
      <c r="N7118" t="s">
        <v>28</v>
      </c>
      <c r="O7118" t="s">
        <v>184</v>
      </c>
      <c r="P7118">
        <f t="shared" si="333"/>
        <v>2.7649999999999997</v>
      </c>
      <c r="Q7118">
        <f t="shared" si="334"/>
        <v>-0.26499999999999968</v>
      </c>
      <c r="R7118">
        <f t="shared" si="335"/>
        <v>1.1625000000000001</v>
      </c>
    </row>
    <row r="7119" spans="1:18" x14ac:dyDescent="0.25">
      <c r="A7119" t="s">
        <v>182</v>
      </c>
      <c r="B7119" t="s">
        <v>9</v>
      </c>
      <c r="C7119" s="1">
        <v>44223</v>
      </c>
      <c r="D7119" s="1">
        <v>44588</v>
      </c>
      <c r="E7119" s="24">
        <v>365</v>
      </c>
      <c r="F7119">
        <v>1</v>
      </c>
      <c r="G7119">
        <v>2.5</v>
      </c>
      <c r="H7119">
        <v>0.9</v>
      </c>
      <c r="I7119" t="s">
        <v>21</v>
      </c>
      <c r="J7119">
        <v>569</v>
      </c>
      <c r="K7119">
        <v>186</v>
      </c>
      <c r="L7119">
        <v>160</v>
      </c>
      <c r="M7119" t="s">
        <v>183</v>
      </c>
      <c r="N7119" t="s">
        <v>28</v>
      </c>
      <c r="O7119" t="s">
        <v>184</v>
      </c>
      <c r="P7119">
        <f t="shared" si="333"/>
        <v>2.7649999999999997</v>
      </c>
      <c r="Q7119">
        <f t="shared" si="334"/>
        <v>-0.26499999999999968</v>
      </c>
      <c r="R7119">
        <f t="shared" si="335"/>
        <v>1.1625000000000001</v>
      </c>
    </row>
    <row r="7120" spans="1:18" x14ac:dyDescent="0.25">
      <c r="A7120" t="s">
        <v>182</v>
      </c>
      <c r="B7120" t="s">
        <v>9</v>
      </c>
      <c r="C7120" s="1">
        <v>44223</v>
      </c>
      <c r="D7120" s="1">
        <v>44588</v>
      </c>
      <c r="E7120" s="24">
        <v>365</v>
      </c>
      <c r="F7120">
        <v>1</v>
      </c>
      <c r="G7120">
        <v>2.1</v>
      </c>
      <c r="H7120">
        <v>0.7</v>
      </c>
      <c r="I7120" t="s">
        <v>21</v>
      </c>
      <c r="J7120">
        <v>569</v>
      </c>
      <c r="K7120">
        <v>186</v>
      </c>
      <c r="L7120">
        <v>160</v>
      </c>
      <c r="M7120" t="s">
        <v>183</v>
      </c>
      <c r="N7120" t="s">
        <v>28</v>
      </c>
      <c r="O7120" t="s">
        <v>184</v>
      </c>
      <c r="P7120">
        <f t="shared" si="333"/>
        <v>2.7649999999999997</v>
      </c>
      <c r="Q7120">
        <f t="shared" si="334"/>
        <v>-0.66499999999999959</v>
      </c>
      <c r="R7120">
        <f t="shared" si="335"/>
        <v>1.1625000000000001</v>
      </c>
    </row>
    <row r="7121" spans="1:18" x14ac:dyDescent="0.25">
      <c r="A7121" t="s">
        <v>182</v>
      </c>
      <c r="B7121" t="s">
        <v>9</v>
      </c>
      <c r="C7121" s="1">
        <v>44223</v>
      </c>
      <c r="D7121" s="1">
        <v>44588</v>
      </c>
      <c r="E7121" s="24">
        <v>365</v>
      </c>
      <c r="F7121">
        <v>1</v>
      </c>
      <c r="G7121">
        <v>2.9</v>
      </c>
      <c r="H7121">
        <v>1</v>
      </c>
      <c r="I7121" t="s">
        <v>21</v>
      </c>
      <c r="J7121">
        <v>569</v>
      </c>
      <c r="K7121">
        <v>186</v>
      </c>
      <c r="L7121">
        <v>160</v>
      </c>
      <c r="M7121" t="s">
        <v>183</v>
      </c>
      <c r="N7121" t="s">
        <v>28</v>
      </c>
      <c r="O7121" t="s">
        <v>184</v>
      </c>
      <c r="P7121">
        <f t="shared" si="333"/>
        <v>2.7649999999999997</v>
      </c>
      <c r="Q7121">
        <f t="shared" si="334"/>
        <v>0.13500000000000023</v>
      </c>
      <c r="R7121">
        <f t="shared" si="335"/>
        <v>1.1625000000000001</v>
      </c>
    </row>
    <row r="7122" spans="1:18" x14ac:dyDescent="0.25">
      <c r="A7122" t="s">
        <v>182</v>
      </c>
      <c r="B7122" t="s">
        <v>9</v>
      </c>
      <c r="C7122" s="1">
        <v>44223</v>
      </c>
      <c r="D7122" s="1">
        <v>44588</v>
      </c>
      <c r="E7122" s="24">
        <v>365</v>
      </c>
      <c r="F7122">
        <v>1</v>
      </c>
      <c r="G7122">
        <v>2.2999999999999998</v>
      </c>
      <c r="H7122">
        <v>0.8</v>
      </c>
      <c r="I7122" t="s">
        <v>21</v>
      </c>
      <c r="J7122">
        <v>569</v>
      </c>
      <c r="K7122">
        <v>186</v>
      </c>
      <c r="L7122">
        <v>160</v>
      </c>
      <c r="M7122" t="s">
        <v>183</v>
      </c>
      <c r="N7122" t="s">
        <v>28</v>
      </c>
      <c r="O7122" t="s">
        <v>184</v>
      </c>
      <c r="P7122">
        <f t="shared" si="333"/>
        <v>2.7649999999999997</v>
      </c>
      <c r="Q7122">
        <f t="shared" si="334"/>
        <v>-0.46499999999999986</v>
      </c>
      <c r="R7122">
        <f t="shared" si="335"/>
        <v>1.1625000000000001</v>
      </c>
    </row>
    <row r="7123" spans="1:18" x14ac:dyDescent="0.25">
      <c r="A7123" t="s">
        <v>182</v>
      </c>
      <c r="B7123" t="s">
        <v>9</v>
      </c>
      <c r="C7123" s="1">
        <v>44223</v>
      </c>
      <c r="D7123" s="1">
        <v>44588</v>
      </c>
      <c r="E7123" s="24">
        <v>365</v>
      </c>
      <c r="F7123">
        <v>1</v>
      </c>
      <c r="G7123">
        <v>3</v>
      </c>
      <c r="H7123">
        <v>1.1000000000000001</v>
      </c>
      <c r="I7123" t="s">
        <v>21</v>
      </c>
      <c r="J7123">
        <v>569</v>
      </c>
      <c r="K7123">
        <v>186</v>
      </c>
      <c r="L7123">
        <v>160</v>
      </c>
      <c r="M7123" t="s">
        <v>183</v>
      </c>
      <c r="N7123" t="s">
        <v>28</v>
      </c>
      <c r="O7123" t="s">
        <v>184</v>
      </c>
      <c r="P7123">
        <f t="shared" si="333"/>
        <v>2.7649999999999997</v>
      </c>
      <c r="Q7123">
        <f t="shared" si="334"/>
        <v>0.23500000000000032</v>
      </c>
      <c r="R7123">
        <f t="shared" si="335"/>
        <v>1.1625000000000001</v>
      </c>
    </row>
    <row r="7124" spans="1:18" x14ac:dyDescent="0.25">
      <c r="A7124" t="s">
        <v>182</v>
      </c>
      <c r="B7124" t="s">
        <v>9</v>
      </c>
      <c r="C7124" s="1">
        <v>44223</v>
      </c>
      <c r="D7124" s="1">
        <v>44588</v>
      </c>
      <c r="E7124" s="24">
        <v>365</v>
      </c>
      <c r="F7124">
        <v>1</v>
      </c>
      <c r="G7124">
        <v>2.7</v>
      </c>
      <c r="H7124">
        <v>1</v>
      </c>
      <c r="I7124" t="s">
        <v>21</v>
      </c>
      <c r="J7124">
        <v>569</v>
      </c>
      <c r="K7124">
        <v>186</v>
      </c>
      <c r="L7124">
        <v>160</v>
      </c>
      <c r="M7124" t="s">
        <v>183</v>
      </c>
      <c r="N7124" t="s">
        <v>28</v>
      </c>
      <c r="O7124" t="s">
        <v>184</v>
      </c>
      <c r="P7124">
        <f t="shared" si="333"/>
        <v>2.7649999999999997</v>
      </c>
      <c r="Q7124">
        <f t="shared" si="334"/>
        <v>-6.4999999999999503E-2</v>
      </c>
      <c r="R7124">
        <f t="shared" si="335"/>
        <v>1.1625000000000001</v>
      </c>
    </row>
    <row r="7125" spans="1:18" x14ac:dyDescent="0.25">
      <c r="A7125" t="s">
        <v>182</v>
      </c>
      <c r="B7125" t="s">
        <v>9</v>
      </c>
      <c r="C7125" s="1">
        <v>44223</v>
      </c>
      <c r="D7125" s="1">
        <v>44588</v>
      </c>
      <c r="E7125" s="24">
        <v>365</v>
      </c>
      <c r="F7125">
        <v>1</v>
      </c>
      <c r="G7125">
        <v>2.8</v>
      </c>
      <c r="H7125">
        <v>1</v>
      </c>
      <c r="I7125" t="s">
        <v>21</v>
      </c>
      <c r="J7125">
        <v>569</v>
      </c>
      <c r="K7125">
        <v>186</v>
      </c>
      <c r="L7125">
        <v>160</v>
      </c>
      <c r="M7125" t="s">
        <v>183</v>
      </c>
      <c r="N7125" t="s">
        <v>28</v>
      </c>
      <c r="O7125" t="s">
        <v>184</v>
      </c>
      <c r="P7125">
        <f t="shared" si="333"/>
        <v>2.7649999999999997</v>
      </c>
      <c r="Q7125">
        <f t="shared" si="334"/>
        <v>3.5000000000000142E-2</v>
      </c>
      <c r="R7125">
        <f t="shared" si="335"/>
        <v>1.1625000000000001</v>
      </c>
    </row>
    <row r="7126" spans="1:18" x14ac:dyDescent="0.25">
      <c r="A7126" t="s">
        <v>182</v>
      </c>
      <c r="B7126" t="s">
        <v>9</v>
      </c>
      <c r="C7126" s="1">
        <v>44223</v>
      </c>
      <c r="D7126" s="1">
        <v>44588</v>
      </c>
      <c r="E7126" s="24">
        <v>365</v>
      </c>
      <c r="F7126">
        <v>1</v>
      </c>
      <c r="G7126">
        <v>2.1</v>
      </c>
      <c r="H7126">
        <v>0.7</v>
      </c>
      <c r="I7126" t="s">
        <v>21</v>
      </c>
      <c r="J7126">
        <v>569</v>
      </c>
      <c r="K7126">
        <v>186</v>
      </c>
      <c r="L7126">
        <v>160</v>
      </c>
      <c r="M7126" t="s">
        <v>183</v>
      </c>
      <c r="N7126" t="s">
        <v>28</v>
      </c>
      <c r="O7126" t="s">
        <v>184</v>
      </c>
      <c r="P7126">
        <f t="shared" si="333"/>
        <v>2.7649999999999997</v>
      </c>
      <c r="Q7126">
        <f t="shared" si="334"/>
        <v>-0.66499999999999959</v>
      </c>
      <c r="R7126">
        <f t="shared" si="335"/>
        <v>1.1625000000000001</v>
      </c>
    </row>
    <row r="7127" spans="1:18" x14ac:dyDescent="0.25">
      <c r="A7127" t="s">
        <v>182</v>
      </c>
      <c r="B7127" t="s">
        <v>9</v>
      </c>
      <c r="C7127" s="1">
        <v>44223</v>
      </c>
      <c r="D7127" s="1">
        <v>44588</v>
      </c>
      <c r="E7127" s="24">
        <v>365</v>
      </c>
      <c r="F7127">
        <v>1</v>
      </c>
      <c r="G7127">
        <v>2.8</v>
      </c>
      <c r="H7127">
        <v>1</v>
      </c>
      <c r="I7127" t="s">
        <v>21</v>
      </c>
      <c r="J7127">
        <v>569</v>
      </c>
      <c r="K7127">
        <v>186</v>
      </c>
      <c r="L7127">
        <v>160</v>
      </c>
      <c r="M7127" t="s">
        <v>183</v>
      </c>
      <c r="N7127" t="s">
        <v>28</v>
      </c>
      <c r="O7127" t="s">
        <v>184</v>
      </c>
      <c r="P7127">
        <f t="shared" si="333"/>
        <v>2.7649999999999997</v>
      </c>
      <c r="Q7127">
        <f t="shared" si="334"/>
        <v>3.5000000000000142E-2</v>
      </c>
      <c r="R7127">
        <f t="shared" si="335"/>
        <v>1.1625000000000001</v>
      </c>
    </row>
    <row r="7128" spans="1:18" x14ac:dyDescent="0.25">
      <c r="A7128" t="s">
        <v>182</v>
      </c>
      <c r="B7128" t="s">
        <v>9</v>
      </c>
      <c r="C7128" s="1">
        <v>44223</v>
      </c>
      <c r="D7128" s="1">
        <v>44588</v>
      </c>
      <c r="E7128" s="24">
        <v>365</v>
      </c>
      <c r="F7128">
        <v>1</v>
      </c>
      <c r="G7128">
        <v>2.4</v>
      </c>
      <c r="H7128">
        <v>0.9</v>
      </c>
      <c r="I7128" t="s">
        <v>21</v>
      </c>
      <c r="J7128">
        <v>569</v>
      </c>
      <c r="K7128">
        <v>186</v>
      </c>
      <c r="L7128">
        <v>160</v>
      </c>
      <c r="M7128" t="s">
        <v>183</v>
      </c>
      <c r="N7128" t="s">
        <v>28</v>
      </c>
      <c r="O7128" t="s">
        <v>184</v>
      </c>
      <c r="P7128">
        <f t="shared" si="333"/>
        <v>2.7649999999999997</v>
      </c>
      <c r="Q7128">
        <f t="shared" si="334"/>
        <v>-0.36499999999999977</v>
      </c>
      <c r="R7128">
        <f t="shared" si="335"/>
        <v>1.1625000000000001</v>
      </c>
    </row>
    <row r="7129" spans="1:18" x14ac:dyDescent="0.25">
      <c r="A7129" t="s">
        <v>182</v>
      </c>
      <c r="B7129" t="s">
        <v>9</v>
      </c>
      <c r="C7129" s="1">
        <v>44223</v>
      </c>
      <c r="D7129" s="1">
        <v>44588</v>
      </c>
      <c r="E7129" s="24">
        <v>365</v>
      </c>
      <c r="F7129">
        <v>1</v>
      </c>
      <c r="G7129">
        <v>2.8</v>
      </c>
      <c r="H7129">
        <v>1</v>
      </c>
      <c r="I7129" t="s">
        <v>21</v>
      </c>
      <c r="J7129">
        <v>569</v>
      </c>
      <c r="K7129">
        <v>186</v>
      </c>
      <c r="L7129">
        <v>160</v>
      </c>
      <c r="M7129" t="s">
        <v>183</v>
      </c>
      <c r="N7129" t="s">
        <v>28</v>
      </c>
      <c r="O7129" t="s">
        <v>184</v>
      </c>
      <c r="P7129">
        <f t="shared" si="333"/>
        <v>2.7649999999999997</v>
      </c>
      <c r="Q7129">
        <f t="shared" si="334"/>
        <v>3.5000000000000142E-2</v>
      </c>
      <c r="R7129">
        <f t="shared" si="335"/>
        <v>1.1625000000000001</v>
      </c>
    </row>
    <row r="7130" spans="1:18" x14ac:dyDescent="0.25">
      <c r="A7130" t="s">
        <v>182</v>
      </c>
      <c r="B7130" t="s">
        <v>9</v>
      </c>
      <c r="C7130" s="1">
        <v>44223</v>
      </c>
      <c r="D7130" s="1">
        <v>44588</v>
      </c>
      <c r="E7130" s="24">
        <v>365</v>
      </c>
      <c r="F7130">
        <v>1</v>
      </c>
      <c r="G7130">
        <v>2.6</v>
      </c>
      <c r="H7130">
        <v>1</v>
      </c>
      <c r="I7130" t="s">
        <v>21</v>
      </c>
      <c r="J7130">
        <v>569</v>
      </c>
      <c r="K7130">
        <v>186</v>
      </c>
      <c r="L7130">
        <v>160</v>
      </c>
      <c r="M7130" t="s">
        <v>183</v>
      </c>
      <c r="N7130" t="s">
        <v>28</v>
      </c>
      <c r="O7130" t="s">
        <v>184</v>
      </c>
      <c r="P7130">
        <f t="shared" si="333"/>
        <v>2.7649999999999997</v>
      </c>
      <c r="Q7130">
        <f t="shared" si="334"/>
        <v>-0.16499999999999959</v>
      </c>
      <c r="R7130">
        <f t="shared" si="335"/>
        <v>1.1625000000000001</v>
      </c>
    </row>
    <row r="7131" spans="1:18" x14ac:dyDescent="0.25">
      <c r="A7131" t="s">
        <v>182</v>
      </c>
      <c r="B7131" t="s">
        <v>9</v>
      </c>
      <c r="C7131" s="1">
        <v>44223</v>
      </c>
      <c r="D7131" s="1">
        <v>44588</v>
      </c>
      <c r="E7131" s="24">
        <v>365</v>
      </c>
      <c r="F7131">
        <v>1</v>
      </c>
      <c r="G7131">
        <v>3.2</v>
      </c>
      <c r="H7131">
        <v>1.1000000000000001</v>
      </c>
      <c r="I7131" t="s">
        <v>21</v>
      </c>
      <c r="J7131">
        <v>569</v>
      </c>
      <c r="K7131">
        <v>186</v>
      </c>
      <c r="L7131">
        <v>160</v>
      </c>
      <c r="M7131" t="s">
        <v>183</v>
      </c>
      <c r="N7131" t="s">
        <v>28</v>
      </c>
      <c r="O7131" t="s">
        <v>184</v>
      </c>
      <c r="P7131">
        <f t="shared" si="333"/>
        <v>2.7649999999999997</v>
      </c>
      <c r="Q7131">
        <f t="shared" si="334"/>
        <v>0.4350000000000005</v>
      </c>
      <c r="R7131">
        <f t="shared" si="335"/>
        <v>1.1625000000000001</v>
      </c>
    </row>
    <row r="7132" spans="1:18" x14ac:dyDescent="0.25">
      <c r="A7132" t="s">
        <v>182</v>
      </c>
      <c r="B7132" t="s">
        <v>9</v>
      </c>
      <c r="C7132" s="1">
        <v>44223</v>
      </c>
      <c r="D7132" s="1">
        <v>44588</v>
      </c>
      <c r="E7132" s="24">
        <v>365</v>
      </c>
      <c r="F7132">
        <v>1</v>
      </c>
      <c r="G7132">
        <v>2.7</v>
      </c>
      <c r="H7132">
        <v>1</v>
      </c>
      <c r="I7132" t="s">
        <v>21</v>
      </c>
      <c r="J7132">
        <v>569</v>
      </c>
      <c r="K7132">
        <v>186</v>
      </c>
      <c r="L7132">
        <v>160</v>
      </c>
      <c r="M7132" t="s">
        <v>183</v>
      </c>
      <c r="N7132" t="s">
        <v>28</v>
      </c>
      <c r="O7132" t="s">
        <v>184</v>
      </c>
      <c r="P7132">
        <f t="shared" si="333"/>
        <v>2.7649999999999997</v>
      </c>
      <c r="Q7132">
        <f t="shared" si="334"/>
        <v>-6.4999999999999503E-2</v>
      </c>
      <c r="R7132">
        <f t="shared" si="335"/>
        <v>1.1625000000000001</v>
      </c>
    </row>
    <row r="7133" spans="1:18" x14ac:dyDescent="0.25">
      <c r="A7133" t="s">
        <v>182</v>
      </c>
      <c r="B7133" t="s">
        <v>9</v>
      </c>
      <c r="C7133" s="1">
        <v>44223</v>
      </c>
      <c r="D7133" s="1">
        <v>44588</v>
      </c>
      <c r="E7133" s="24">
        <v>365</v>
      </c>
      <c r="F7133">
        <v>1</v>
      </c>
      <c r="G7133">
        <v>2.6</v>
      </c>
      <c r="H7133">
        <v>0.9</v>
      </c>
      <c r="I7133" t="s">
        <v>21</v>
      </c>
      <c r="J7133">
        <v>569</v>
      </c>
      <c r="K7133">
        <v>186</v>
      </c>
      <c r="L7133">
        <v>160</v>
      </c>
      <c r="M7133" t="s">
        <v>183</v>
      </c>
      <c r="N7133" t="s">
        <v>28</v>
      </c>
      <c r="O7133" t="s">
        <v>184</v>
      </c>
      <c r="P7133">
        <f t="shared" si="333"/>
        <v>2.7649999999999997</v>
      </c>
      <c r="Q7133">
        <f t="shared" si="334"/>
        <v>-0.16499999999999959</v>
      </c>
      <c r="R7133">
        <f t="shared" si="335"/>
        <v>1.1625000000000001</v>
      </c>
    </row>
    <row r="7134" spans="1:18" x14ac:dyDescent="0.25">
      <c r="A7134" t="s">
        <v>182</v>
      </c>
      <c r="B7134" t="s">
        <v>9</v>
      </c>
      <c r="C7134" s="1">
        <v>44223</v>
      </c>
      <c r="D7134" s="1">
        <v>44588</v>
      </c>
      <c r="E7134" s="24">
        <v>365</v>
      </c>
      <c r="F7134">
        <v>1</v>
      </c>
      <c r="G7134">
        <v>2.9</v>
      </c>
      <c r="H7134">
        <v>1</v>
      </c>
      <c r="I7134" t="s">
        <v>21</v>
      </c>
      <c r="J7134">
        <v>569</v>
      </c>
      <c r="K7134">
        <v>186</v>
      </c>
      <c r="L7134">
        <v>160</v>
      </c>
      <c r="M7134" t="s">
        <v>183</v>
      </c>
      <c r="N7134" t="s">
        <v>28</v>
      </c>
      <c r="O7134" t="s">
        <v>184</v>
      </c>
      <c r="P7134">
        <f t="shared" si="333"/>
        <v>2.7649999999999997</v>
      </c>
      <c r="Q7134">
        <f t="shared" si="334"/>
        <v>0.13500000000000023</v>
      </c>
      <c r="R7134">
        <f t="shared" si="335"/>
        <v>1.1625000000000001</v>
      </c>
    </row>
    <row r="7135" spans="1:18" x14ac:dyDescent="0.25">
      <c r="A7135" t="s">
        <v>182</v>
      </c>
      <c r="B7135" t="s">
        <v>9</v>
      </c>
      <c r="C7135" s="1">
        <v>44223</v>
      </c>
      <c r="D7135" s="1">
        <v>44588</v>
      </c>
      <c r="E7135" s="24">
        <v>365</v>
      </c>
      <c r="F7135">
        <v>1</v>
      </c>
      <c r="G7135">
        <v>2.5</v>
      </c>
      <c r="H7135">
        <v>0.9</v>
      </c>
      <c r="I7135" t="s">
        <v>21</v>
      </c>
      <c r="J7135">
        <v>569</v>
      </c>
      <c r="K7135">
        <v>186</v>
      </c>
      <c r="L7135">
        <v>160</v>
      </c>
      <c r="M7135" t="s">
        <v>183</v>
      </c>
      <c r="N7135" t="s">
        <v>28</v>
      </c>
      <c r="O7135" t="s">
        <v>184</v>
      </c>
      <c r="P7135">
        <f t="shared" si="333"/>
        <v>2.7649999999999997</v>
      </c>
      <c r="Q7135">
        <f t="shared" si="334"/>
        <v>-0.26499999999999968</v>
      </c>
      <c r="R7135">
        <f t="shared" si="335"/>
        <v>1.1625000000000001</v>
      </c>
    </row>
    <row r="7136" spans="1:18" x14ac:dyDescent="0.25">
      <c r="A7136" t="s">
        <v>182</v>
      </c>
      <c r="B7136" t="s">
        <v>9</v>
      </c>
      <c r="C7136" s="1">
        <v>44223</v>
      </c>
      <c r="D7136" s="1">
        <v>44588</v>
      </c>
      <c r="E7136" s="24">
        <v>365</v>
      </c>
      <c r="F7136">
        <v>1</v>
      </c>
      <c r="G7136">
        <v>2.7</v>
      </c>
      <c r="H7136">
        <v>1</v>
      </c>
      <c r="I7136" t="s">
        <v>21</v>
      </c>
      <c r="J7136">
        <v>569</v>
      </c>
      <c r="K7136">
        <v>186</v>
      </c>
      <c r="L7136">
        <v>160</v>
      </c>
      <c r="M7136" t="s">
        <v>183</v>
      </c>
      <c r="N7136" t="s">
        <v>28</v>
      </c>
      <c r="O7136" t="s">
        <v>184</v>
      </c>
      <c r="P7136">
        <f t="shared" si="333"/>
        <v>2.7649999999999997</v>
      </c>
      <c r="Q7136">
        <f t="shared" si="334"/>
        <v>-6.4999999999999503E-2</v>
      </c>
      <c r="R7136">
        <f t="shared" si="335"/>
        <v>1.1625000000000001</v>
      </c>
    </row>
    <row r="7137" spans="1:18" x14ac:dyDescent="0.25">
      <c r="A7137" t="s">
        <v>182</v>
      </c>
      <c r="B7137" t="s">
        <v>9</v>
      </c>
      <c r="C7137" s="1">
        <v>44223</v>
      </c>
      <c r="D7137" s="1">
        <v>44588</v>
      </c>
      <c r="E7137" s="24">
        <v>365</v>
      </c>
      <c r="F7137">
        <v>1</v>
      </c>
      <c r="G7137">
        <v>2.2000000000000002</v>
      </c>
      <c r="H7137">
        <v>0.8</v>
      </c>
      <c r="I7137" t="s">
        <v>21</v>
      </c>
      <c r="J7137">
        <v>569</v>
      </c>
      <c r="K7137">
        <v>186</v>
      </c>
      <c r="L7137">
        <v>160</v>
      </c>
      <c r="M7137" t="s">
        <v>183</v>
      </c>
      <c r="N7137" t="s">
        <v>28</v>
      </c>
      <c r="O7137" t="s">
        <v>184</v>
      </c>
      <c r="P7137">
        <f t="shared" si="333"/>
        <v>2.7649999999999997</v>
      </c>
      <c r="Q7137">
        <f t="shared" si="334"/>
        <v>-0.5649999999999995</v>
      </c>
      <c r="R7137">
        <f t="shared" si="335"/>
        <v>1.1625000000000001</v>
      </c>
    </row>
    <row r="7138" spans="1:18" x14ac:dyDescent="0.25">
      <c r="A7138" t="s">
        <v>182</v>
      </c>
      <c r="B7138" t="s">
        <v>9</v>
      </c>
      <c r="C7138" s="1">
        <v>44223</v>
      </c>
      <c r="D7138" s="1">
        <v>44588</v>
      </c>
      <c r="E7138" s="24">
        <v>365</v>
      </c>
      <c r="F7138">
        <v>1</v>
      </c>
      <c r="G7138">
        <v>2.7</v>
      </c>
      <c r="H7138">
        <v>0.9</v>
      </c>
      <c r="I7138" t="s">
        <v>21</v>
      </c>
      <c r="J7138">
        <v>569</v>
      </c>
      <c r="K7138">
        <v>186</v>
      </c>
      <c r="L7138">
        <v>160</v>
      </c>
      <c r="M7138" t="s">
        <v>183</v>
      </c>
      <c r="N7138" t="s">
        <v>28</v>
      </c>
      <c r="O7138" t="s">
        <v>184</v>
      </c>
      <c r="P7138">
        <f t="shared" si="333"/>
        <v>2.7649999999999997</v>
      </c>
      <c r="Q7138">
        <f t="shared" si="334"/>
        <v>-6.4999999999999503E-2</v>
      </c>
      <c r="R7138">
        <f t="shared" si="335"/>
        <v>1.1625000000000001</v>
      </c>
    </row>
    <row r="7139" spans="1:18" x14ac:dyDescent="0.25">
      <c r="A7139" t="s">
        <v>182</v>
      </c>
      <c r="B7139" t="s">
        <v>9</v>
      </c>
      <c r="C7139" s="1">
        <v>44223</v>
      </c>
      <c r="D7139" s="1">
        <v>44588</v>
      </c>
      <c r="E7139" s="24">
        <v>365</v>
      </c>
      <c r="F7139">
        <v>1</v>
      </c>
      <c r="G7139">
        <v>2.2999999999999998</v>
      </c>
      <c r="H7139">
        <v>0.8</v>
      </c>
      <c r="I7139" t="s">
        <v>21</v>
      </c>
      <c r="J7139">
        <v>569</v>
      </c>
      <c r="K7139">
        <v>186</v>
      </c>
      <c r="L7139">
        <v>160</v>
      </c>
      <c r="M7139" t="s">
        <v>183</v>
      </c>
      <c r="N7139" t="s">
        <v>28</v>
      </c>
      <c r="O7139" t="s">
        <v>184</v>
      </c>
      <c r="P7139">
        <f t="shared" si="333"/>
        <v>2.7649999999999997</v>
      </c>
      <c r="Q7139">
        <f t="shared" si="334"/>
        <v>-0.46499999999999986</v>
      </c>
      <c r="R7139">
        <f t="shared" si="335"/>
        <v>1.1625000000000001</v>
      </c>
    </row>
    <row r="7140" spans="1:18" x14ac:dyDescent="0.25">
      <c r="A7140" t="s">
        <v>182</v>
      </c>
      <c r="B7140" t="s">
        <v>9</v>
      </c>
      <c r="C7140" s="1">
        <v>44223</v>
      </c>
      <c r="D7140" s="1">
        <v>44588</v>
      </c>
      <c r="E7140" s="24">
        <v>365</v>
      </c>
      <c r="F7140">
        <v>1</v>
      </c>
      <c r="G7140">
        <v>2.9</v>
      </c>
      <c r="H7140">
        <v>1.1000000000000001</v>
      </c>
      <c r="I7140" t="s">
        <v>21</v>
      </c>
      <c r="J7140">
        <v>569</v>
      </c>
      <c r="K7140">
        <v>186</v>
      </c>
      <c r="L7140">
        <v>160</v>
      </c>
      <c r="M7140" t="s">
        <v>183</v>
      </c>
      <c r="N7140" t="s">
        <v>28</v>
      </c>
      <c r="O7140" t="s">
        <v>184</v>
      </c>
      <c r="P7140">
        <f t="shared" si="333"/>
        <v>2.7649999999999997</v>
      </c>
      <c r="Q7140">
        <f t="shared" si="334"/>
        <v>0.13500000000000023</v>
      </c>
      <c r="R7140">
        <f t="shared" si="335"/>
        <v>1.1625000000000001</v>
      </c>
    </row>
    <row r="7141" spans="1:18" x14ac:dyDescent="0.25">
      <c r="A7141" t="s">
        <v>182</v>
      </c>
      <c r="B7141" t="s">
        <v>9</v>
      </c>
      <c r="C7141" s="1">
        <v>44223</v>
      </c>
      <c r="D7141" s="1">
        <v>44588</v>
      </c>
      <c r="E7141" s="24">
        <v>365</v>
      </c>
      <c r="F7141">
        <v>1</v>
      </c>
      <c r="G7141">
        <v>2.4</v>
      </c>
      <c r="H7141">
        <v>0.9</v>
      </c>
      <c r="I7141" t="s">
        <v>21</v>
      </c>
      <c r="J7141">
        <v>569</v>
      </c>
      <c r="K7141">
        <v>186</v>
      </c>
      <c r="L7141">
        <v>160</v>
      </c>
      <c r="M7141" t="s">
        <v>183</v>
      </c>
      <c r="N7141" t="s">
        <v>28</v>
      </c>
      <c r="O7141" t="s">
        <v>184</v>
      </c>
      <c r="P7141">
        <f t="shared" si="333"/>
        <v>2.7649999999999997</v>
      </c>
      <c r="Q7141">
        <f t="shared" si="334"/>
        <v>-0.36499999999999977</v>
      </c>
      <c r="R7141">
        <f t="shared" si="335"/>
        <v>1.1625000000000001</v>
      </c>
    </row>
    <row r="7142" spans="1:18" x14ac:dyDescent="0.25">
      <c r="A7142" t="s">
        <v>182</v>
      </c>
      <c r="B7142" t="s">
        <v>9</v>
      </c>
      <c r="C7142" s="1">
        <v>44223</v>
      </c>
      <c r="D7142" s="1">
        <v>44588</v>
      </c>
      <c r="E7142" s="24">
        <v>365</v>
      </c>
      <c r="F7142">
        <v>1</v>
      </c>
      <c r="G7142">
        <v>2.6</v>
      </c>
      <c r="H7142">
        <v>1</v>
      </c>
      <c r="I7142" t="s">
        <v>21</v>
      </c>
      <c r="J7142">
        <v>569</v>
      </c>
      <c r="K7142">
        <v>186</v>
      </c>
      <c r="L7142">
        <v>160</v>
      </c>
      <c r="M7142" t="s">
        <v>183</v>
      </c>
      <c r="N7142" t="s">
        <v>28</v>
      </c>
      <c r="O7142" t="s">
        <v>184</v>
      </c>
      <c r="P7142">
        <f t="shared" si="333"/>
        <v>2.7649999999999997</v>
      </c>
      <c r="Q7142">
        <f t="shared" si="334"/>
        <v>-0.16499999999999959</v>
      </c>
      <c r="R7142">
        <f t="shared" si="335"/>
        <v>1.1625000000000001</v>
      </c>
    </row>
    <row r="7143" spans="1:18" x14ac:dyDescent="0.25">
      <c r="A7143" t="s">
        <v>182</v>
      </c>
      <c r="B7143" t="s">
        <v>9</v>
      </c>
      <c r="C7143" s="1">
        <v>44223</v>
      </c>
      <c r="D7143" s="1">
        <v>44588</v>
      </c>
      <c r="E7143" s="24">
        <v>365</v>
      </c>
      <c r="F7143">
        <v>1</v>
      </c>
      <c r="G7143">
        <v>3.2</v>
      </c>
      <c r="H7143">
        <v>1.2</v>
      </c>
      <c r="I7143" t="s">
        <v>21</v>
      </c>
      <c r="J7143">
        <v>569</v>
      </c>
      <c r="K7143">
        <v>186</v>
      </c>
      <c r="L7143">
        <v>160</v>
      </c>
      <c r="M7143" t="s">
        <v>183</v>
      </c>
      <c r="N7143" t="s">
        <v>28</v>
      </c>
      <c r="O7143" t="s">
        <v>184</v>
      </c>
      <c r="P7143">
        <f t="shared" si="333"/>
        <v>2.7649999999999997</v>
      </c>
      <c r="Q7143">
        <f t="shared" si="334"/>
        <v>0.4350000000000005</v>
      </c>
      <c r="R7143">
        <f t="shared" si="335"/>
        <v>1.1625000000000001</v>
      </c>
    </row>
    <row r="7144" spans="1:18" x14ac:dyDescent="0.25">
      <c r="A7144" t="s">
        <v>182</v>
      </c>
      <c r="B7144" t="s">
        <v>9</v>
      </c>
      <c r="C7144" s="1">
        <v>44223</v>
      </c>
      <c r="D7144" s="1">
        <v>44588</v>
      </c>
      <c r="E7144" s="24">
        <v>365</v>
      </c>
      <c r="F7144">
        <v>1</v>
      </c>
      <c r="G7144">
        <v>2.5</v>
      </c>
      <c r="H7144">
        <v>0.9</v>
      </c>
      <c r="I7144" t="s">
        <v>21</v>
      </c>
      <c r="J7144">
        <v>569</v>
      </c>
      <c r="K7144">
        <v>186</v>
      </c>
      <c r="L7144">
        <v>160</v>
      </c>
      <c r="M7144" t="s">
        <v>183</v>
      </c>
      <c r="N7144" t="s">
        <v>28</v>
      </c>
      <c r="O7144" t="s">
        <v>184</v>
      </c>
      <c r="P7144">
        <f t="shared" si="333"/>
        <v>2.7649999999999997</v>
      </c>
      <c r="Q7144">
        <f t="shared" si="334"/>
        <v>-0.26499999999999968</v>
      </c>
      <c r="R7144">
        <f t="shared" si="335"/>
        <v>1.1625000000000001</v>
      </c>
    </row>
    <row r="7145" spans="1:18" x14ac:dyDescent="0.25">
      <c r="A7145" t="s">
        <v>182</v>
      </c>
      <c r="B7145" t="s">
        <v>9</v>
      </c>
      <c r="C7145" s="1">
        <v>44223</v>
      </c>
      <c r="D7145" s="1">
        <v>44588</v>
      </c>
      <c r="E7145" s="24">
        <v>365</v>
      </c>
      <c r="F7145">
        <v>1</v>
      </c>
      <c r="G7145">
        <v>2.2000000000000002</v>
      </c>
      <c r="H7145">
        <v>0.7</v>
      </c>
      <c r="I7145" t="s">
        <v>21</v>
      </c>
      <c r="J7145">
        <v>569</v>
      </c>
      <c r="K7145">
        <v>186</v>
      </c>
      <c r="L7145">
        <v>160</v>
      </c>
      <c r="M7145" t="s">
        <v>183</v>
      </c>
      <c r="N7145" t="s">
        <v>28</v>
      </c>
      <c r="O7145" t="s">
        <v>184</v>
      </c>
      <c r="P7145">
        <f t="shared" si="333"/>
        <v>2.7649999999999997</v>
      </c>
      <c r="Q7145">
        <f t="shared" si="334"/>
        <v>-0.5649999999999995</v>
      </c>
      <c r="R7145">
        <f t="shared" si="335"/>
        <v>1.1625000000000001</v>
      </c>
    </row>
    <row r="7146" spans="1:18" x14ac:dyDescent="0.25">
      <c r="A7146" t="s">
        <v>182</v>
      </c>
      <c r="B7146" t="s">
        <v>9</v>
      </c>
      <c r="C7146" s="1">
        <v>44223</v>
      </c>
      <c r="D7146" s="1">
        <v>44588</v>
      </c>
      <c r="E7146" s="24">
        <v>365</v>
      </c>
      <c r="F7146">
        <v>1</v>
      </c>
      <c r="G7146">
        <v>2.5</v>
      </c>
      <c r="H7146">
        <v>0.9</v>
      </c>
      <c r="I7146" t="s">
        <v>21</v>
      </c>
      <c r="J7146">
        <v>569</v>
      </c>
      <c r="K7146">
        <v>186</v>
      </c>
      <c r="L7146">
        <v>160</v>
      </c>
      <c r="M7146" t="s">
        <v>183</v>
      </c>
      <c r="N7146" t="s">
        <v>28</v>
      </c>
      <c r="O7146" t="s">
        <v>184</v>
      </c>
      <c r="P7146">
        <f t="shared" si="333"/>
        <v>2.7649999999999997</v>
      </c>
      <c r="Q7146">
        <f t="shared" si="334"/>
        <v>-0.26499999999999968</v>
      </c>
      <c r="R7146">
        <f t="shared" si="335"/>
        <v>1.1625000000000001</v>
      </c>
    </row>
    <row r="7147" spans="1:18" x14ac:dyDescent="0.25">
      <c r="A7147" t="s">
        <v>182</v>
      </c>
      <c r="B7147" t="s">
        <v>9</v>
      </c>
      <c r="C7147" s="1">
        <v>44223</v>
      </c>
      <c r="D7147" s="1">
        <v>44588</v>
      </c>
      <c r="E7147" s="24">
        <v>365</v>
      </c>
      <c r="F7147">
        <v>1</v>
      </c>
      <c r="G7147">
        <v>2.7</v>
      </c>
      <c r="H7147">
        <v>1</v>
      </c>
      <c r="I7147" t="s">
        <v>21</v>
      </c>
      <c r="J7147">
        <v>569</v>
      </c>
      <c r="K7147">
        <v>186</v>
      </c>
      <c r="L7147">
        <v>160</v>
      </c>
      <c r="M7147" t="s">
        <v>183</v>
      </c>
      <c r="N7147" t="s">
        <v>28</v>
      </c>
      <c r="O7147" t="s">
        <v>184</v>
      </c>
      <c r="P7147">
        <f t="shared" si="333"/>
        <v>2.7649999999999997</v>
      </c>
      <c r="Q7147">
        <f t="shared" si="334"/>
        <v>-6.4999999999999503E-2</v>
      </c>
      <c r="R7147">
        <f t="shared" si="335"/>
        <v>1.1625000000000001</v>
      </c>
    </row>
    <row r="7148" spans="1:18" x14ac:dyDescent="0.25">
      <c r="A7148" t="s">
        <v>182</v>
      </c>
      <c r="B7148" t="s">
        <v>9</v>
      </c>
      <c r="C7148" s="1">
        <v>44223</v>
      </c>
      <c r="D7148" s="1">
        <v>44588</v>
      </c>
      <c r="E7148" s="24">
        <v>365</v>
      </c>
      <c r="F7148">
        <v>1</v>
      </c>
      <c r="G7148">
        <v>2.6</v>
      </c>
      <c r="H7148">
        <v>1</v>
      </c>
      <c r="I7148" t="s">
        <v>21</v>
      </c>
      <c r="J7148">
        <v>569</v>
      </c>
      <c r="K7148">
        <v>186</v>
      </c>
      <c r="L7148">
        <v>160</v>
      </c>
      <c r="M7148" t="s">
        <v>183</v>
      </c>
      <c r="N7148" t="s">
        <v>28</v>
      </c>
      <c r="O7148" t="s">
        <v>184</v>
      </c>
      <c r="P7148">
        <f t="shared" si="333"/>
        <v>2.7649999999999997</v>
      </c>
      <c r="Q7148">
        <f t="shared" si="334"/>
        <v>-0.16499999999999959</v>
      </c>
      <c r="R7148">
        <f t="shared" si="335"/>
        <v>1.1625000000000001</v>
      </c>
    </row>
    <row r="7149" spans="1:18" x14ac:dyDescent="0.25">
      <c r="A7149" t="s">
        <v>182</v>
      </c>
      <c r="B7149" t="s">
        <v>9</v>
      </c>
      <c r="C7149" s="1">
        <v>44223</v>
      </c>
      <c r="D7149" s="1">
        <v>44588</v>
      </c>
      <c r="E7149" s="24">
        <v>365</v>
      </c>
      <c r="F7149">
        <v>1</v>
      </c>
      <c r="G7149">
        <v>2.9</v>
      </c>
      <c r="H7149">
        <v>1</v>
      </c>
      <c r="I7149" t="s">
        <v>21</v>
      </c>
      <c r="J7149">
        <v>569</v>
      </c>
      <c r="K7149">
        <v>186</v>
      </c>
      <c r="L7149">
        <v>160</v>
      </c>
      <c r="M7149" t="s">
        <v>183</v>
      </c>
      <c r="N7149" t="s">
        <v>28</v>
      </c>
      <c r="O7149" t="s">
        <v>184</v>
      </c>
      <c r="P7149">
        <f t="shared" si="333"/>
        <v>2.7649999999999997</v>
      </c>
      <c r="Q7149">
        <f t="shared" si="334"/>
        <v>0.13500000000000023</v>
      </c>
      <c r="R7149">
        <f t="shared" si="335"/>
        <v>1.1625000000000001</v>
      </c>
    </row>
    <row r="7150" spans="1:18" x14ac:dyDescent="0.25">
      <c r="A7150" t="s">
        <v>182</v>
      </c>
      <c r="B7150" t="s">
        <v>9</v>
      </c>
      <c r="C7150" s="1">
        <v>44223</v>
      </c>
      <c r="D7150" s="1">
        <v>44588</v>
      </c>
      <c r="E7150" s="24">
        <v>365</v>
      </c>
      <c r="F7150">
        <v>1</v>
      </c>
      <c r="G7150">
        <v>2.4</v>
      </c>
      <c r="H7150">
        <v>0.8</v>
      </c>
      <c r="I7150" t="s">
        <v>21</v>
      </c>
      <c r="J7150">
        <v>569</v>
      </c>
      <c r="K7150">
        <v>186</v>
      </c>
      <c r="L7150">
        <v>160</v>
      </c>
      <c r="M7150" t="s">
        <v>183</v>
      </c>
      <c r="N7150" t="s">
        <v>28</v>
      </c>
      <c r="O7150" t="s">
        <v>184</v>
      </c>
      <c r="P7150">
        <f t="shared" si="333"/>
        <v>2.7649999999999997</v>
      </c>
      <c r="Q7150">
        <f t="shared" si="334"/>
        <v>-0.36499999999999977</v>
      </c>
      <c r="R7150">
        <f t="shared" si="335"/>
        <v>1.1625000000000001</v>
      </c>
    </row>
    <row r="7151" spans="1:18" x14ac:dyDescent="0.25">
      <c r="A7151" t="s">
        <v>182</v>
      </c>
      <c r="B7151" t="s">
        <v>9</v>
      </c>
      <c r="C7151" s="1">
        <v>44223</v>
      </c>
      <c r="D7151" s="1">
        <v>44588</v>
      </c>
      <c r="E7151" s="24">
        <v>365</v>
      </c>
      <c r="F7151">
        <v>1</v>
      </c>
      <c r="G7151">
        <v>2.9</v>
      </c>
      <c r="H7151">
        <v>1</v>
      </c>
      <c r="I7151" t="s">
        <v>21</v>
      </c>
      <c r="J7151">
        <v>569</v>
      </c>
      <c r="K7151">
        <v>186</v>
      </c>
      <c r="L7151">
        <v>160</v>
      </c>
      <c r="M7151" t="s">
        <v>183</v>
      </c>
      <c r="N7151" t="s">
        <v>28</v>
      </c>
      <c r="O7151" t="s">
        <v>184</v>
      </c>
      <c r="P7151">
        <f t="shared" si="333"/>
        <v>2.7649999999999997</v>
      </c>
      <c r="Q7151">
        <f t="shared" si="334"/>
        <v>0.13500000000000023</v>
      </c>
      <c r="R7151">
        <f t="shared" si="335"/>
        <v>1.1625000000000001</v>
      </c>
    </row>
    <row r="7152" spans="1:18" x14ac:dyDescent="0.25">
      <c r="A7152" t="s">
        <v>182</v>
      </c>
      <c r="B7152" t="s">
        <v>9</v>
      </c>
      <c r="C7152" s="1">
        <v>44223</v>
      </c>
      <c r="D7152" s="1">
        <v>44588</v>
      </c>
      <c r="E7152" s="24">
        <v>365</v>
      </c>
      <c r="F7152">
        <v>1</v>
      </c>
      <c r="G7152">
        <v>2.7</v>
      </c>
      <c r="H7152">
        <v>1</v>
      </c>
      <c r="I7152" t="s">
        <v>21</v>
      </c>
      <c r="J7152">
        <v>569</v>
      </c>
      <c r="K7152">
        <v>186</v>
      </c>
      <c r="L7152">
        <v>160</v>
      </c>
      <c r="M7152" t="s">
        <v>183</v>
      </c>
      <c r="N7152" t="s">
        <v>28</v>
      </c>
      <c r="O7152" t="s">
        <v>184</v>
      </c>
      <c r="P7152">
        <f t="shared" si="333"/>
        <v>2.7649999999999997</v>
      </c>
      <c r="Q7152">
        <f t="shared" si="334"/>
        <v>-6.4999999999999503E-2</v>
      </c>
      <c r="R7152">
        <f t="shared" si="335"/>
        <v>1.1625000000000001</v>
      </c>
    </row>
    <row r="7153" spans="1:18" x14ac:dyDescent="0.25">
      <c r="A7153" t="s">
        <v>182</v>
      </c>
      <c r="B7153" t="s">
        <v>9</v>
      </c>
      <c r="C7153" s="1">
        <v>44223</v>
      </c>
      <c r="D7153" s="1">
        <v>44588</v>
      </c>
      <c r="E7153" s="24">
        <v>365</v>
      </c>
      <c r="F7153">
        <v>1</v>
      </c>
      <c r="G7153">
        <v>2.9</v>
      </c>
      <c r="H7153">
        <v>1.1000000000000001</v>
      </c>
      <c r="I7153" t="s">
        <v>21</v>
      </c>
      <c r="J7153">
        <v>569</v>
      </c>
      <c r="K7153">
        <v>186</v>
      </c>
      <c r="L7153">
        <v>160</v>
      </c>
      <c r="M7153" t="s">
        <v>183</v>
      </c>
      <c r="N7153" t="s">
        <v>28</v>
      </c>
      <c r="O7153" t="s">
        <v>184</v>
      </c>
      <c r="P7153">
        <f t="shared" si="333"/>
        <v>2.7649999999999997</v>
      </c>
      <c r="Q7153">
        <f t="shared" si="334"/>
        <v>0.13500000000000023</v>
      </c>
      <c r="R7153">
        <f t="shared" si="335"/>
        <v>1.1625000000000001</v>
      </c>
    </row>
    <row r="7154" spans="1:18" x14ac:dyDescent="0.25">
      <c r="A7154" t="s">
        <v>182</v>
      </c>
      <c r="B7154" t="s">
        <v>9</v>
      </c>
      <c r="C7154" s="1">
        <v>44223</v>
      </c>
      <c r="D7154" s="1">
        <v>44588</v>
      </c>
      <c r="E7154" s="24">
        <v>365</v>
      </c>
      <c r="F7154">
        <v>1</v>
      </c>
      <c r="G7154">
        <v>2.8</v>
      </c>
      <c r="H7154">
        <v>1</v>
      </c>
      <c r="I7154" t="s">
        <v>21</v>
      </c>
      <c r="J7154">
        <v>569</v>
      </c>
      <c r="K7154">
        <v>186</v>
      </c>
      <c r="L7154">
        <v>160</v>
      </c>
      <c r="M7154" t="s">
        <v>183</v>
      </c>
      <c r="N7154" t="s">
        <v>28</v>
      </c>
      <c r="O7154" t="s">
        <v>184</v>
      </c>
      <c r="P7154">
        <f t="shared" si="333"/>
        <v>2.7649999999999997</v>
      </c>
      <c r="Q7154">
        <f t="shared" si="334"/>
        <v>3.5000000000000142E-2</v>
      </c>
      <c r="R7154">
        <f t="shared" si="335"/>
        <v>1.1625000000000001</v>
      </c>
    </row>
    <row r="7155" spans="1:18" x14ac:dyDescent="0.25">
      <c r="A7155" t="s">
        <v>182</v>
      </c>
      <c r="B7155" t="s">
        <v>9</v>
      </c>
      <c r="C7155" s="1">
        <v>44223</v>
      </c>
      <c r="D7155" s="1">
        <v>44588</v>
      </c>
      <c r="E7155" s="24">
        <v>365</v>
      </c>
      <c r="F7155">
        <v>1</v>
      </c>
      <c r="G7155">
        <v>2.1</v>
      </c>
      <c r="H7155">
        <v>0.7</v>
      </c>
      <c r="I7155" t="s">
        <v>21</v>
      </c>
      <c r="J7155">
        <v>569</v>
      </c>
      <c r="K7155">
        <v>186</v>
      </c>
      <c r="L7155">
        <v>160</v>
      </c>
      <c r="M7155" t="s">
        <v>183</v>
      </c>
      <c r="N7155" t="s">
        <v>28</v>
      </c>
      <c r="O7155" t="s">
        <v>184</v>
      </c>
      <c r="P7155">
        <f t="shared" si="333"/>
        <v>2.7649999999999997</v>
      </c>
      <c r="Q7155">
        <f t="shared" si="334"/>
        <v>-0.66499999999999959</v>
      </c>
      <c r="R7155">
        <f t="shared" si="335"/>
        <v>1.1625000000000001</v>
      </c>
    </row>
    <row r="7156" spans="1:18" x14ac:dyDescent="0.25">
      <c r="A7156" t="s">
        <v>182</v>
      </c>
      <c r="B7156" t="s">
        <v>9</v>
      </c>
      <c r="C7156" s="1">
        <v>44223</v>
      </c>
      <c r="D7156" s="1">
        <v>44588</v>
      </c>
      <c r="E7156" s="24">
        <v>365</v>
      </c>
      <c r="F7156">
        <v>1</v>
      </c>
      <c r="G7156">
        <v>3</v>
      </c>
      <c r="H7156">
        <v>1.1000000000000001</v>
      </c>
      <c r="I7156" t="s">
        <v>21</v>
      </c>
      <c r="J7156">
        <v>569</v>
      </c>
      <c r="K7156">
        <v>186</v>
      </c>
      <c r="L7156">
        <v>160</v>
      </c>
      <c r="M7156" t="s">
        <v>183</v>
      </c>
      <c r="N7156" t="s">
        <v>28</v>
      </c>
      <c r="O7156" t="s">
        <v>184</v>
      </c>
      <c r="P7156">
        <f t="shared" si="333"/>
        <v>2.7649999999999997</v>
      </c>
      <c r="Q7156">
        <f t="shared" si="334"/>
        <v>0.23500000000000032</v>
      </c>
      <c r="R7156">
        <f t="shared" si="335"/>
        <v>1.1625000000000001</v>
      </c>
    </row>
    <row r="7157" spans="1:18" x14ac:dyDescent="0.25">
      <c r="A7157" t="s">
        <v>182</v>
      </c>
      <c r="B7157" t="s">
        <v>9</v>
      </c>
      <c r="C7157" s="1">
        <v>44223</v>
      </c>
      <c r="D7157" s="1">
        <v>44588</v>
      </c>
      <c r="E7157" s="24">
        <v>365</v>
      </c>
      <c r="F7157">
        <v>1</v>
      </c>
      <c r="G7157">
        <v>2.5</v>
      </c>
      <c r="H7157">
        <v>0.9</v>
      </c>
      <c r="I7157" t="s">
        <v>21</v>
      </c>
      <c r="J7157">
        <v>569</v>
      </c>
      <c r="K7157">
        <v>186</v>
      </c>
      <c r="L7157">
        <v>160</v>
      </c>
      <c r="M7157" t="s">
        <v>183</v>
      </c>
      <c r="N7157" t="s">
        <v>28</v>
      </c>
      <c r="O7157" t="s">
        <v>184</v>
      </c>
      <c r="P7157">
        <f t="shared" si="333"/>
        <v>2.7649999999999997</v>
      </c>
      <c r="Q7157">
        <f t="shared" si="334"/>
        <v>-0.26499999999999968</v>
      </c>
      <c r="R7157">
        <f t="shared" si="335"/>
        <v>1.1625000000000001</v>
      </c>
    </row>
    <row r="7158" spans="1:18" x14ac:dyDescent="0.25">
      <c r="A7158" t="s">
        <v>182</v>
      </c>
      <c r="B7158" t="s">
        <v>9</v>
      </c>
      <c r="C7158" s="1">
        <v>44223</v>
      </c>
      <c r="D7158" s="1">
        <v>44588</v>
      </c>
      <c r="E7158" s="24">
        <v>365</v>
      </c>
      <c r="F7158">
        <v>1</v>
      </c>
      <c r="G7158">
        <v>2.2000000000000002</v>
      </c>
      <c r="H7158">
        <v>0.8</v>
      </c>
      <c r="I7158" t="s">
        <v>21</v>
      </c>
      <c r="J7158">
        <v>569</v>
      </c>
      <c r="K7158">
        <v>186</v>
      </c>
      <c r="L7158">
        <v>160</v>
      </c>
      <c r="M7158" t="s">
        <v>183</v>
      </c>
      <c r="N7158" t="s">
        <v>28</v>
      </c>
      <c r="O7158" t="s">
        <v>184</v>
      </c>
      <c r="P7158">
        <f t="shared" si="333"/>
        <v>2.7649999999999997</v>
      </c>
      <c r="Q7158">
        <f t="shared" si="334"/>
        <v>-0.5649999999999995</v>
      </c>
      <c r="R7158">
        <f t="shared" si="335"/>
        <v>1.1625000000000001</v>
      </c>
    </row>
    <row r="7159" spans="1:18" x14ac:dyDescent="0.25">
      <c r="A7159" t="s">
        <v>182</v>
      </c>
      <c r="B7159" t="s">
        <v>9</v>
      </c>
      <c r="C7159" s="1">
        <v>44223</v>
      </c>
      <c r="D7159" s="1">
        <v>44588</v>
      </c>
      <c r="E7159" s="24">
        <v>365</v>
      </c>
      <c r="F7159">
        <v>1</v>
      </c>
      <c r="G7159">
        <v>2.5</v>
      </c>
      <c r="H7159">
        <v>0.8</v>
      </c>
      <c r="I7159" t="s">
        <v>21</v>
      </c>
      <c r="J7159">
        <v>569</v>
      </c>
      <c r="K7159">
        <v>186</v>
      </c>
      <c r="L7159">
        <v>160</v>
      </c>
      <c r="M7159" t="s">
        <v>183</v>
      </c>
      <c r="N7159" t="s">
        <v>28</v>
      </c>
      <c r="O7159" t="s">
        <v>184</v>
      </c>
      <c r="P7159">
        <f t="shared" si="333"/>
        <v>2.7649999999999997</v>
      </c>
      <c r="Q7159">
        <f t="shared" si="334"/>
        <v>-0.26499999999999968</v>
      </c>
      <c r="R7159">
        <f t="shared" si="335"/>
        <v>1.1625000000000001</v>
      </c>
    </row>
    <row r="7160" spans="1:18" x14ac:dyDescent="0.25">
      <c r="A7160" t="s">
        <v>182</v>
      </c>
      <c r="B7160" t="s">
        <v>9</v>
      </c>
      <c r="C7160" s="1">
        <v>44223</v>
      </c>
      <c r="D7160" s="1">
        <v>44588</v>
      </c>
      <c r="E7160" s="24">
        <v>365</v>
      </c>
      <c r="F7160">
        <v>1</v>
      </c>
      <c r="G7160">
        <v>2.1</v>
      </c>
      <c r="H7160">
        <v>0.7</v>
      </c>
      <c r="I7160" t="s">
        <v>21</v>
      </c>
      <c r="J7160">
        <v>569</v>
      </c>
      <c r="K7160">
        <v>186</v>
      </c>
      <c r="L7160">
        <v>160</v>
      </c>
      <c r="M7160" t="s">
        <v>183</v>
      </c>
      <c r="N7160" t="s">
        <v>28</v>
      </c>
      <c r="O7160" t="s">
        <v>184</v>
      </c>
      <c r="P7160">
        <f t="shared" si="333"/>
        <v>2.7649999999999997</v>
      </c>
      <c r="Q7160">
        <f t="shared" si="334"/>
        <v>-0.66499999999999959</v>
      </c>
      <c r="R7160">
        <f t="shared" si="335"/>
        <v>1.1625000000000001</v>
      </c>
    </row>
    <row r="7161" spans="1:18" x14ac:dyDescent="0.25">
      <c r="A7161" t="s">
        <v>182</v>
      </c>
      <c r="B7161" t="s">
        <v>9</v>
      </c>
      <c r="C7161" s="1">
        <v>44223</v>
      </c>
      <c r="D7161" s="1">
        <v>44588</v>
      </c>
      <c r="E7161" s="24">
        <v>365</v>
      </c>
      <c r="F7161">
        <v>1</v>
      </c>
      <c r="G7161">
        <v>2.5</v>
      </c>
      <c r="H7161">
        <v>0.9</v>
      </c>
      <c r="I7161" t="s">
        <v>21</v>
      </c>
      <c r="J7161">
        <v>569</v>
      </c>
      <c r="K7161">
        <v>186</v>
      </c>
      <c r="L7161">
        <v>160</v>
      </c>
      <c r="M7161" t="s">
        <v>183</v>
      </c>
      <c r="N7161" t="s">
        <v>28</v>
      </c>
      <c r="O7161" t="s">
        <v>184</v>
      </c>
      <c r="P7161">
        <f t="shared" si="333"/>
        <v>2.7649999999999997</v>
      </c>
      <c r="Q7161">
        <f t="shared" si="334"/>
        <v>-0.26499999999999968</v>
      </c>
      <c r="R7161">
        <f t="shared" si="335"/>
        <v>1.1625000000000001</v>
      </c>
    </row>
    <row r="7162" spans="1:18" x14ac:dyDescent="0.25">
      <c r="A7162" t="s">
        <v>182</v>
      </c>
      <c r="B7162" t="s">
        <v>9</v>
      </c>
      <c r="C7162" s="1">
        <v>44223</v>
      </c>
      <c r="D7162" s="1">
        <v>44588</v>
      </c>
      <c r="E7162" s="24">
        <v>365</v>
      </c>
      <c r="F7162">
        <v>1</v>
      </c>
      <c r="G7162">
        <v>2.2000000000000002</v>
      </c>
      <c r="H7162">
        <v>0.7</v>
      </c>
      <c r="I7162" t="s">
        <v>21</v>
      </c>
      <c r="J7162">
        <v>569</v>
      </c>
      <c r="K7162">
        <v>186</v>
      </c>
      <c r="L7162">
        <v>160</v>
      </c>
      <c r="M7162" t="s">
        <v>183</v>
      </c>
      <c r="N7162" t="s">
        <v>28</v>
      </c>
      <c r="O7162" t="s">
        <v>184</v>
      </c>
      <c r="P7162">
        <f t="shared" si="333"/>
        <v>2.7649999999999997</v>
      </c>
      <c r="Q7162">
        <f t="shared" si="334"/>
        <v>-0.5649999999999995</v>
      </c>
      <c r="R7162">
        <f t="shared" si="335"/>
        <v>1.1625000000000001</v>
      </c>
    </row>
    <row r="7163" spans="1:18" x14ac:dyDescent="0.25">
      <c r="A7163" t="s">
        <v>182</v>
      </c>
      <c r="B7163" t="s">
        <v>9</v>
      </c>
      <c r="C7163" s="1">
        <v>44223</v>
      </c>
      <c r="D7163" s="1">
        <v>44588</v>
      </c>
      <c r="E7163" s="24">
        <v>365</v>
      </c>
      <c r="F7163">
        <v>1</v>
      </c>
      <c r="G7163">
        <v>2.4</v>
      </c>
      <c r="H7163">
        <v>0.8</v>
      </c>
      <c r="I7163" t="s">
        <v>21</v>
      </c>
      <c r="J7163">
        <v>569</v>
      </c>
      <c r="K7163">
        <v>186</v>
      </c>
      <c r="L7163">
        <v>160</v>
      </c>
      <c r="M7163" t="s">
        <v>183</v>
      </c>
      <c r="N7163" t="s">
        <v>28</v>
      </c>
      <c r="O7163" t="s">
        <v>184</v>
      </c>
      <c r="P7163">
        <f t="shared" si="333"/>
        <v>2.7649999999999997</v>
      </c>
      <c r="Q7163">
        <f t="shared" si="334"/>
        <v>-0.36499999999999977</v>
      </c>
      <c r="R7163">
        <f t="shared" si="335"/>
        <v>1.1625000000000001</v>
      </c>
    </row>
    <row r="7164" spans="1:18" x14ac:dyDescent="0.25">
      <c r="A7164" t="s">
        <v>182</v>
      </c>
      <c r="B7164" t="s">
        <v>9</v>
      </c>
      <c r="C7164" s="1">
        <v>44223</v>
      </c>
      <c r="D7164" s="1">
        <v>44588</v>
      </c>
      <c r="E7164" s="24">
        <v>365</v>
      </c>
      <c r="F7164">
        <v>1</v>
      </c>
      <c r="G7164">
        <v>2.7</v>
      </c>
      <c r="H7164">
        <v>0.9</v>
      </c>
      <c r="I7164" t="s">
        <v>21</v>
      </c>
      <c r="J7164">
        <v>569</v>
      </c>
      <c r="K7164">
        <v>186</v>
      </c>
      <c r="L7164">
        <v>160</v>
      </c>
      <c r="M7164" t="s">
        <v>183</v>
      </c>
      <c r="N7164" t="s">
        <v>28</v>
      </c>
      <c r="O7164" t="s">
        <v>184</v>
      </c>
      <c r="P7164">
        <f t="shared" si="333"/>
        <v>2.7649999999999997</v>
      </c>
      <c r="Q7164">
        <f t="shared" si="334"/>
        <v>-6.4999999999999503E-2</v>
      </c>
      <c r="R7164">
        <f t="shared" si="335"/>
        <v>1.1625000000000001</v>
      </c>
    </row>
    <row r="7165" spans="1:18" x14ac:dyDescent="0.25">
      <c r="A7165" t="s">
        <v>182</v>
      </c>
      <c r="B7165" t="s">
        <v>9</v>
      </c>
      <c r="C7165" s="1">
        <v>44223</v>
      </c>
      <c r="D7165" s="1">
        <v>44588</v>
      </c>
      <c r="E7165" s="24">
        <v>365</v>
      </c>
      <c r="F7165">
        <v>1</v>
      </c>
      <c r="G7165">
        <v>2.1</v>
      </c>
      <c r="H7165">
        <v>0.8</v>
      </c>
      <c r="I7165" t="s">
        <v>21</v>
      </c>
      <c r="J7165">
        <v>569</v>
      </c>
      <c r="K7165">
        <v>186</v>
      </c>
      <c r="L7165">
        <v>160</v>
      </c>
      <c r="M7165" t="s">
        <v>183</v>
      </c>
      <c r="N7165" t="s">
        <v>28</v>
      </c>
      <c r="O7165" t="s">
        <v>184</v>
      </c>
      <c r="P7165">
        <f t="shared" si="333"/>
        <v>2.7649999999999997</v>
      </c>
      <c r="Q7165">
        <f t="shared" si="334"/>
        <v>-0.66499999999999959</v>
      </c>
      <c r="R7165">
        <f t="shared" si="335"/>
        <v>1.1625000000000001</v>
      </c>
    </row>
    <row r="7166" spans="1:18" x14ac:dyDescent="0.25">
      <c r="A7166" t="s">
        <v>182</v>
      </c>
      <c r="B7166" t="s">
        <v>9</v>
      </c>
      <c r="C7166" s="1">
        <v>44223</v>
      </c>
      <c r="D7166" s="1">
        <v>44588</v>
      </c>
      <c r="E7166" s="24">
        <v>365</v>
      </c>
      <c r="F7166">
        <v>1</v>
      </c>
      <c r="G7166">
        <v>2.4</v>
      </c>
      <c r="H7166">
        <v>0.8</v>
      </c>
      <c r="I7166" t="s">
        <v>21</v>
      </c>
      <c r="J7166">
        <v>569</v>
      </c>
      <c r="K7166">
        <v>186</v>
      </c>
      <c r="L7166">
        <v>160</v>
      </c>
      <c r="M7166" t="s">
        <v>183</v>
      </c>
      <c r="N7166" t="s">
        <v>28</v>
      </c>
      <c r="O7166" t="s">
        <v>184</v>
      </c>
      <c r="P7166">
        <f t="shared" si="333"/>
        <v>2.7649999999999997</v>
      </c>
      <c r="Q7166">
        <f t="shared" si="334"/>
        <v>-0.36499999999999977</v>
      </c>
      <c r="R7166">
        <f t="shared" si="335"/>
        <v>1.1625000000000001</v>
      </c>
    </row>
    <row r="7167" spans="1:18" x14ac:dyDescent="0.25">
      <c r="A7167" t="s">
        <v>182</v>
      </c>
      <c r="B7167" t="s">
        <v>9</v>
      </c>
      <c r="C7167" s="1">
        <v>44223</v>
      </c>
      <c r="D7167" s="1">
        <v>44588</v>
      </c>
      <c r="E7167" s="24">
        <v>365</v>
      </c>
      <c r="F7167">
        <v>1</v>
      </c>
      <c r="G7167">
        <v>2</v>
      </c>
      <c r="H7167">
        <v>0.7</v>
      </c>
      <c r="I7167" t="s">
        <v>21</v>
      </c>
      <c r="J7167">
        <v>569</v>
      </c>
      <c r="K7167">
        <v>186</v>
      </c>
      <c r="L7167">
        <v>160</v>
      </c>
      <c r="M7167" t="s">
        <v>183</v>
      </c>
      <c r="N7167" t="s">
        <v>28</v>
      </c>
      <c r="O7167" t="s">
        <v>184</v>
      </c>
      <c r="P7167">
        <f t="shared" si="333"/>
        <v>2.7649999999999997</v>
      </c>
      <c r="Q7167">
        <f t="shared" si="334"/>
        <v>-0.76499999999999968</v>
      </c>
      <c r="R7167">
        <f t="shared" si="335"/>
        <v>1.1625000000000001</v>
      </c>
    </row>
    <row r="7168" spans="1:18" x14ac:dyDescent="0.25">
      <c r="A7168" t="s">
        <v>182</v>
      </c>
      <c r="B7168" t="s">
        <v>9</v>
      </c>
      <c r="C7168" s="1">
        <v>44223</v>
      </c>
      <c r="D7168" s="1">
        <v>44588</v>
      </c>
      <c r="E7168" s="24">
        <v>365</v>
      </c>
      <c r="F7168">
        <v>1</v>
      </c>
      <c r="G7168">
        <v>2.6</v>
      </c>
      <c r="H7168">
        <v>0.9</v>
      </c>
      <c r="I7168" t="s">
        <v>21</v>
      </c>
      <c r="J7168">
        <v>569</v>
      </c>
      <c r="K7168">
        <v>186</v>
      </c>
      <c r="L7168">
        <v>160</v>
      </c>
      <c r="M7168" t="s">
        <v>183</v>
      </c>
      <c r="N7168" t="s">
        <v>28</v>
      </c>
      <c r="O7168" t="s">
        <v>184</v>
      </c>
      <c r="P7168">
        <f t="shared" si="333"/>
        <v>2.7649999999999997</v>
      </c>
      <c r="Q7168">
        <f t="shared" si="334"/>
        <v>-0.16499999999999959</v>
      </c>
      <c r="R7168">
        <f t="shared" si="335"/>
        <v>1.1625000000000001</v>
      </c>
    </row>
    <row r="7169" spans="1:18" x14ac:dyDescent="0.25">
      <c r="A7169" t="s">
        <v>182</v>
      </c>
      <c r="B7169" t="s">
        <v>9</v>
      </c>
      <c r="C7169" s="1">
        <v>44223</v>
      </c>
      <c r="D7169" s="1">
        <v>44588</v>
      </c>
      <c r="E7169" s="24">
        <v>365</v>
      </c>
      <c r="F7169">
        <v>1</v>
      </c>
      <c r="G7169">
        <v>2.4</v>
      </c>
      <c r="H7169">
        <v>0.8</v>
      </c>
      <c r="I7169" t="s">
        <v>21</v>
      </c>
      <c r="J7169">
        <v>569</v>
      </c>
      <c r="K7169">
        <v>186</v>
      </c>
      <c r="L7169">
        <v>160</v>
      </c>
      <c r="M7169" t="s">
        <v>183</v>
      </c>
      <c r="N7169" t="s">
        <v>28</v>
      </c>
      <c r="O7169" t="s">
        <v>184</v>
      </c>
      <c r="P7169">
        <f t="shared" si="333"/>
        <v>2.7649999999999997</v>
      </c>
      <c r="Q7169">
        <f t="shared" si="334"/>
        <v>-0.36499999999999977</v>
      </c>
      <c r="R7169">
        <f t="shared" si="335"/>
        <v>1.1625000000000001</v>
      </c>
    </row>
    <row r="7170" spans="1:18" x14ac:dyDescent="0.25">
      <c r="A7170" t="s">
        <v>182</v>
      </c>
      <c r="B7170" t="s">
        <v>9</v>
      </c>
      <c r="C7170" s="1">
        <v>44223</v>
      </c>
      <c r="D7170" s="1">
        <v>44588</v>
      </c>
      <c r="E7170" s="24">
        <v>365</v>
      </c>
      <c r="F7170">
        <v>1</v>
      </c>
      <c r="G7170">
        <v>2.6</v>
      </c>
      <c r="H7170">
        <v>0.9</v>
      </c>
      <c r="I7170" t="s">
        <v>21</v>
      </c>
      <c r="J7170">
        <v>569</v>
      </c>
      <c r="K7170">
        <v>186</v>
      </c>
      <c r="L7170">
        <v>160</v>
      </c>
      <c r="M7170" t="s">
        <v>183</v>
      </c>
      <c r="N7170" t="s">
        <v>28</v>
      </c>
      <c r="O7170" t="s">
        <v>184</v>
      </c>
      <c r="P7170">
        <f t="shared" si="333"/>
        <v>2.7649999999999997</v>
      </c>
      <c r="Q7170">
        <f t="shared" si="334"/>
        <v>-0.16499999999999959</v>
      </c>
      <c r="R7170">
        <f t="shared" si="335"/>
        <v>1.1625000000000001</v>
      </c>
    </row>
    <row r="7171" spans="1:18" x14ac:dyDescent="0.25">
      <c r="A7171" t="s">
        <v>182</v>
      </c>
      <c r="B7171" t="s">
        <v>9</v>
      </c>
      <c r="C7171" s="1">
        <v>44223</v>
      </c>
      <c r="D7171" s="1">
        <v>44588</v>
      </c>
      <c r="E7171" s="24">
        <v>365</v>
      </c>
      <c r="F7171">
        <v>1</v>
      </c>
      <c r="G7171">
        <v>2.1</v>
      </c>
      <c r="H7171">
        <v>0.7</v>
      </c>
      <c r="I7171" t="s">
        <v>21</v>
      </c>
      <c r="J7171">
        <v>569</v>
      </c>
      <c r="K7171">
        <v>186</v>
      </c>
      <c r="L7171">
        <v>160</v>
      </c>
      <c r="M7171" t="s">
        <v>183</v>
      </c>
      <c r="N7171" t="s">
        <v>28</v>
      </c>
      <c r="O7171" t="s">
        <v>184</v>
      </c>
      <c r="P7171">
        <f t="shared" ref="P7171:P7234" si="336">IF(B7171="AltCom",E7171*0.003+1.43,IF(B7171="EreCya",E7171*0.003+2.87,IF(B7171="JulOrn",E7171*0.004+2.3,IF(B7171="LepElo",E7171*0.011+0.91,IF(B7171="NeoPul",E7171*0.004+2.46,IF(B7171="NeoTet","NT",IF(B7171="TelTem",E7171*0.006+1.77,IF(B7171="VarMoo",E7171*0.003+1.67,"AAAAAAAAAH"))))))))</f>
        <v>2.7649999999999997</v>
      </c>
      <c r="Q7171">
        <f t="shared" ref="Q7171:Q7234" si="337">IF(B7171="NeoTet", "NA", G7171-P7171)</f>
        <v>-0.66499999999999959</v>
      </c>
      <c r="R7171">
        <f t="shared" ref="R7171:R7234" si="338">K7171/L7171</f>
        <v>1.1625000000000001</v>
      </c>
    </row>
    <row r="7172" spans="1:18" x14ac:dyDescent="0.25">
      <c r="A7172" t="s">
        <v>182</v>
      </c>
      <c r="B7172" t="s">
        <v>9</v>
      </c>
      <c r="C7172" s="1">
        <v>44223</v>
      </c>
      <c r="D7172" s="1">
        <v>44588</v>
      </c>
      <c r="E7172" s="24">
        <v>365</v>
      </c>
      <c r="F7172">
        <v>1</v>
      </c>
      <c r="G7172">
        <v>2.4</v>
      </c>
      <c r="H7172">
        <v>0.8</v>
      </c>
      <c r="I7172" t="s">
        <v>21</v>
      </c>
      <c r="J7172">
        <v>569</v>
      </c>
      <c r="K7172">
        <v>186</v>
      </c>
      <c r="L7172">
        <v>160</v>
      </c>
      <c r="M7172" t="s">
        <v>183</v>
      </c>
      <c r="N7172" t="s">
        <v>28</v>
      </c>
      <c r="O7172" t="s">
        <v>184</v>
      </c>
      <c r="P7172">
        <f t="shared" si="336"/>
        <v>2.7649999999999997</v>
      </c>
      <c r="Q7172">
        <f t="shared" si="337"/>
        <v>-0.36499999999999977</v>
      </c>
      <c r="R7172">
        <f t="shared" si="338"/>
        <v>1.1625000000000001</v>
      </c>
    </row>
    <row r="7173" spans="1:18" x14ac:dyDescent="0.25">
      <c r="A7173" t="s">
        <v>182</v>
      </c>
      <c r="B7173" t="s">
        <v>9</v>
      </c>
      <c r="C7173" s="1">
        <v>44223</v>
      </c>
      <c r="D7173" s="1">
        <v>44588</v>
      </c>
      <c r="E7173" s="24">
        <v>365</v>
      </c>
      <c r="F7173">
        <v>1</v>
      </c>
      <c r="G7173">
        <v>2.5</v>
      </c>
      <c r="H7173">
        <v>0.9</v>
      </c>
      <c r="I7173" t="s">
        <v>21</v>
      </c>
      <c r="J7173">
        <v>569</v>
      </c>
      <c r="K7173">
        <v>186</v>
      </c>
      <c r="L7173">
        <v>160</v>
      </c>
      <c r="M7173" t="s">
        <v>183</v>
      </c>
      <c r="N7173" t="s">
        <v>28</v>
      </c>
      <c r="O7173" t="s">
        <v>184</v>
      </c>
      <c r="P7173">
        <f t="shared" si="336"/>
        <v>2.7649999999999997</v>
      </c>
      <c r="Q7173">
        <f t="shared" si="337"/>
        <v>-0.26499999999999968</v>
      </c>
      <c r="R7173">
        <f t="shared" si="338"/>
        <v>1.1625000000000001</v>
      </c>
    </row>
    <row r="7174" spans="1:18" x14ac:dyDescent="0.25">
      <c r="A7174" t="s">
        <v>182</v>
      </c>
      <c r="B7174" t="s">
        <v>9</v>
      </c>
      <c r="C7174" s="1">
        <v>44223</v>
      </c>
      <c r="D7174" s="1">
        <v>44588</v>
      </c>
      <c r="E7174" s="24">
        <v>365</v>
      </c>
      <c r="F7174">
        <v>1</v>
      </c>
      <c r="G7174">
        <v>2.4</v>
      </c>
      <c r="H7174">
        <v>0.9</v>
      </c>
      <c r="I7174" t="s">
        <v>21</v>
      </c>
      <c r="J7174">
        <v>569</v>
      </c>
      <c r="K7174">
        <v>186</v>
      </c>
      <c r="L7174">
        <v>160</v>
      </c>
      <c r="M7174" t="s">
        <v>183</v>
      </c>
      <c r="N7174" t="s">
        <v>28</v>
      </c>
      <c r="O7174" t="s">
        <v>184</v>
      </c>
      <c r="P7174">
        <f t="shared" si="336"/>
        <v>2.7649999999999997</v>
      </c>
      <c r="Q7174">
        <f t="shared" si="337"/>
        <v>-0.36499999999999977</v>
      </c>
      <c r="R7174">
        <f t="shared" si="338"/>
        <v>1.1625000000000001</v>
      </c>
    </row>
    <row r="7175" spans="1:18" x14ac:dyDescent="0.25">
      <c r="A7175" t="s">
        <v>182</v>
      </c>
      <c r="B7175" t="s">
        <v>9</v>
      </c>
      <c r="C7175" s="1">
        <v>44223</v>
      </c>
      <c r="D7175" s="1">
        <v>44588</v>
      </c>
      <c r="E7175" s="24">
        <v>365</v>
      </c>
      <c r="F7175">
        <v>1</v>
      </c>
      <c r="G7175">
        <v>2.9</v>
      </c>
      <c r="H7175">
        <v>1</v>
      </c>
      <c r="I7175" t="s">
        <v>21</v>
      </c>
      <c r="J7175">
        <v>569</v>
      </c>
      <c r="K7175">
        <v>186</v>
      </c>
      <c r="L7175">
        <v>160</v>
      </c>
      <c r="M7175" t="s">
        <v>183</v>
      </c>
      <c r="N7175" t="s">
        <v>28</v>
      </c>
      <c r="O7175" t="s">
        <v>184</v>
      </c>
      <c r="P7175">
        <f t="shared" si="336"/>
        <v>2.7649999999999997</v>
      </c>
      <c r="Q7175">
        <f t="shared" si="337"/>
        <v>0.13500000000000023</v>
      </c>
      <c r="R7175">
        <f t="shared" si="338"/>
        <v>1.1625000000000001</v>
      </c>
    </row>
    <row r="7176" spans="1:18" x14ac:dyDescent="0.25">
      <c r="A7176" t="s">
        <v>182</v>
      </c>
      <c r="B7176" t="s">
        <v>9</v>
      </c>
      <c r="C7176" s="1">
        <v>44223</v>
      </c>
      <c r="D7176" s="1">
        <v>44588</v>
      </c>
      <c r="E7176" s="24">
        <v>365</v>
      </c>
      <c r="F7176">
        <v>1</v>
      </c>
      <c r="G7176">
        <v>2.5</v>
      </c>
      <c r="H7176">
        <v>0.9</v>
      </c>
      <c r="I7176" t="s">
        <v>21</v>
      </c>
      <c r="J7176">
        <v>569</v>
      </c>
      <c r="K7176">
        <v>186</v>
      </c>
      <c r="L7176">
        <v>160</v>
      </c>
      <c r="M7176" t="s">
        <v>183</v>
      </c>
      <c r="N7176" t="s">
        <v>28</v>
      </c>
      <c r="O7176" t="s">
        <v>184</v>
      </c>
      <c r="P7176">
        <f t="shared" si="336"/>
        <v>2.7649999999999997</v>
      </c>
      <c r="Q7176">
        <f t="shared" si="337"/>
        <v>-0.26499999999999968</v>
      </c>
      <c r="R7176">
        <f t="shared" si="338"/>
        <v>1.1625000000000001</v>
      </c>
    </row>
    <row r="7177" spans="1:18" x14ac:dyDescent="0.25">
      <c r="A7177" t="s">
        <v>182</v>
      </c>
      <c r="B7177" t="s">
        <v>9</v>
      </c>
      <c r="C7177" s="1">
        <v>44223</v>
      </c>
      <c r="D7177" s="1">
        <v>44588</v>
      </c>
      <c r="E7177" s="24">
        <v>365</v>
      </c>
      <c r="F7177">
        <v>1</v>
      </c>
      <c r="G7177">
        <v>2.9</v>
      </c>
      <c r="H7177">
        <v>1</v>
      </c>
      <c r="I7177" t="s">
        <v>21</v>
      </c>
      <c r="J7177">
        <v>569</v>
      </c>
      <c r="K7177">
        <v>186</v>
      </c>
      <c r="L7177">
        <v>160</v>
      </c>
      <c r="M7177" t="s">
        <v>183</v>
      </c>
      <c r="N7177" t="s">
        <v>28</v>
      </c>
      <c r="O7177" t="s">
        <v>184</v>
      </c>
      <c r="P7177">
        <f t="shared" si="336"/>
        <v>2.7649999999999997</v>
      </c>
      <c r="Q7177">
        <f t="shared" si="337"/>
        <v>0.13500000000000023</v>
      </c>
      <c r="R7177">
        <f t="shared" si="338"/>
        <v>1.1625000000000001</v>
      </c>
    </row>
    <row r="7178" spans="1:18" x14ac:dyDescent="0.25">
      <c r="A7178" t="s">
        <v>182</v>
      </c>
      <c r="B7178" t="s">
        <v>9</v>
      </c>
      <c r="C7178" s="1">
        <v>44223</v>
      </c>
      <c r="D7178" s="1">
        <v>44588</v>
      </c>
      <c r="E7178" s="24">
        <v>365</v>
      </c>
      <c r="F7178">
        <v>1</v>
      </c>
      <c r="G7178">
        <v>2.7</v>
      </c>
      <c r="H7178">
        <v>0.9</v>
      </c>
      <c r="I7178" t="s">
        <v>21</v>
      </c>
      <c r="J7178">
        <v>569</v>
      </c>
      <c r="K7178">
        <v>186</v>
      </c>
      <c r="L7178">
        <v>160</v>
      </c>
      <c r="M7178" t="s">
        <v>183</v>
      </c>
      <c r="N7178" t="s">
        <v>28</v>
      </c>
      <c r="O7178" t="s">
        <v>184</v>
      </c>
      <c r="P7178">
        <f t="shared" si="336"/>
        <v>2.7649999999999997</v>
      </c>
      <c r="Q7178">
        <f t="shared" si="337"/>
        <v>-6.4999999999999503E-2</v>
      </c>
      <c r="R7178">
        <f t="shared" si="338"/>
        <v>1.1625000000000001</v>
      </c>
    </row>
    <row r="7179" spans="1:18" x14ac:dyDescent="0.25">
      <c r="A7179" t="s">
        <v>182</v>
      </c>
      <c r="B7179" t="s">
        <v>9</v>
      </c>
      <c r="C7179" s="1">
        <v>44223</v>
      </c>
      <c r="D7179" s="1">
        <v>44588</v>
      </c>
      <c r="E7179" s="24">
        <v>365</v>
      </c>
      <c r="F7179">
        <v>1</v>
      </c>
      <c r="G7179">
        <v>2.1</v>
      </c>
      <c r="H7179">
        <v>0.7</v>
      </c>
      <c r="I7179" t="s">
        <v>21</v>
      </c>
      <c r="J7179">
        <v>569</v>
      </c>
      <c r="K7179">
        <v>186</v>
      </c>
      <c r="L7179">
        <v>160</v>
      </c>
      <c r="M7179" t="s">
        <v>183</v>
      </c>
      <c r="N7179" t="s">
        <v>28</v>
      </c>
      <c r="O7179" t="s">
        <v>184</v>
      </c>
      <c r="P7179">
        <f t="shared" si="336"/>
        <v>2.7649999999999997</v>
      </c>
      <c r="Q7179">
        <f t="shared" si="337"/>
        <v>-0.66499999999999959</v>
      </c>
      <c r="R7179">
        <f t="shared" si="338"/>
        <v>1.1625000000000001</v>
      </c>
    </row>
    <row r="7180" spans="1:18" x14ac:dyDescent="0.25">
      <c r="A7180" t="s">
        <v>182</v>
      </c>
      <c r="B7180" t="s">
        <v>9</v>
      </c>
      <c r="C7180" s="1">
        <v>44223</v>
      </c>
      <c r="D7180" s="1">
        <v>44588</v>
      </c>
      <c r="E7180" s="24">
        <v>365</v>
      </c>
      <c r="F7180">
        <v>1</v>
      </c>
      <c r="G7180">
        <v>2.6</v>
      </c>
      <c r="H7180">
        <v>0.9</v>
      </c>
      <c r="I7180" t="s">
        <v>21</v>
      </c>
      <c r="J7180">
        <v>569</v>
      </c>
      <c r="K7180">
        <v>186</v>
      </c>
      <c r="L7180">
        <v>160</v>
      </c>
      <c r="M7180" t="s">
        <v>183</v>
      </c>
      <c r="N7180" t="s">
        <v>28</v>
      </c>
      <c r="O7180" t="s">
        <v>184</v>
      </c>
      <c r="P7180">
        <f t="shared" si="336"/>
        <v>2.7649999999999997</v>
      </c>
      <c r="Q7180">
        <f t="shared" si="337"/>
        <v>-0.16499999999999959</v>
      </c>
      <c r="R7180">
        <f t="shared" si="338"/>
        <v>1.1625000000000001</v>
      </c>
    </row>
    <row r="7181" spans="1:18" x14ac:dyDescent="0.25">
      <c r="A7181" t="s">
        <v>182</v>
      </c>
      <c r="B7181" t="s">
        <v>9</v>
      </c>
      <c r="C7181" s="1">
        <v>44223</v>
      </c>
      <c r="D7181" s="1">
        <v>44588</v>
      </c>
      <c r="E7181" s="24">
        <v>365</v>
      </c>
      <c r="F7181">
        <v>1</v>
      </c>
      <c r="G7181">
        <v>3</v>
      </c>
      <c r="H7181">
        <v>1.1000000000000001</v>
      </c>
      <c r="I7181" t="s">
        <v>21</v>
      </c>
      <c r="J7181">
        <v>569</v>
      </c>
      <c r="K7181">
        <v>186</v>
      </c>
      <c r="L7181">
        <v>160</v>
      </c>
      <c r="M7181" t="s">
        <v>183</v>
      </c>
      <c r="N7181" t="s">
        <v>28</v>
      </c>
      <c r="O7181" t="s">
        <v>184</v>
      </c>
      <c r="P7181">
        <f t="shared" si="336"/>
        <v>2.7649999999999997</v>
      </c>
      <c r="Q7181">
        <f t="shared" si="337"/>
        <v>0.23500000000000032</v>
      </c>
      <c r="R7181">
        <f t="shared" si="338"/>
        <v>1.1625000000000001</v>
      </c>
    </row>
    <row r="7182" spans="1:18" x14ac:dyDescent="0.25">
      <c r="A7182" t="s">
        <v>182</v>
      </c>
      <c r="B7182" t="s">
        <v>9</v>
      </c>
      <c r="C7182" s="1">
        <v>44223</v>
      </c>
      <c r="D7182" s="1">
        <v>44588</v>
      </c>
      <c r="E7182" s="24">
        <v>365</v>
      </c>
      <c r="F7182">
        <v>1</v>
      </c>
      <c r="G7182">
        <v>2.8</v>
      </c>
      <c r="H7182">
        <v>1</v>
      </c>
      <c r="I7182" t="s">
        <v>21</v>
      </c>
      <c r="J7182">
        <v>569</v>
      </c>
      <c r="K7182">
        <v>186</v>
      </c>
      <c r="L7182">
        <v>160</v>
      </c>
      <c r="M7182" t="s">
        <v>183</v>
      </c>
      <c r="N7182" t="s">
        <v>28</v>
      </c>
      <c r="O7182" t="s">
        <v>184</v>
      </c>
      <c r="P7182">
        <f t="shared" si="336"/>
        <v>2.7649999999999997</v>
      </c>
      <c r="Q7182">
        <f t="shared" si="337"/>
        <v>3.5000000000000142E-2</v>
      </c>
      <c r="R7182">
        <f t="shared" si="338"/>
        <v>1.1625000000000001</v>
      </c>
    </row>
    <row r="7183" spans="1:18" x14ac:dyDescent="0.25">
      <c r="A7183" t="s">
        <v>182</v>
      </c>
      <c r="B7183" t="s">
        <v>9</v>
      </c>
      <c r="C7183" s="1">
        <v>44223</v>
      </c>
      <c r="D7183" s="1">
        <v>44588</v>
      </c>
      <c r="E7183" s="24">
        <v>365</v>
      </c>
      <c r="F7183">
        <v>1</v>
      </c>
      <c r="G7183">
        <v>2.5</v>
      </c>
      <c r="H7183">
        <v>0.9</v>
      </c>
      <c r="I7183" t="s">
        <v>21</v>
      </c>
      <c r="J7183">
        <v>569</v>
      </c>
      <c r="K7183">
        <v>186</v>
      </c>
      <c r="L7183">
        <v>160</v>
      </c>
      <c r="M7183" t="s">
        <v>183</v>
      </c>
      <c r="N7183" t="s">
        <v>28</v>
      </c>
      <c r="O7183" t="s">
        <v>184</v>
      </c>
      <c r="P7183">
        <f t="shared" si="336"/>
        <v>2.7649999999999997</v>
      </c>
      <c r="Q7183">
        <f t="shared" si="337"/>
        <v>-0.26499999999999968</v>
      </c>
      <c r="R7183">
        <f t="shared" si="338"/>
        <v>1.1625000000000001</v>
      </c>
    </row>
    <row r="7184" spans="1:18" x14ac:dyDescent="0.25">
      <c r="A7184" t="s">
        <v>182</v>
      </c>
      <c r="B7184" t="s">
        <v>9</v>
      </c>
      <c r="C7184" s="1">
        <v>44223</v>
      </c>
      <c r="D7184" s="1">
        <v>44588</v>
      </c>
      <c r="E7184" s="24">
        <v>365</v>
      </c>
      <c r="F7184">
        <v>1</v>
      </c>
      <c r="G7184">
        <v>2.7</v>
      </c>
      <c r="H7184">
        <v>0.9</v>
      </c>
      <c r="I7184" t="s">
        <v>21</v>
      </c>
      <c r="J7184">
        <v>569</v>
      </c>
      <c r="K7184">
        <v>186</v>
      </c>
      <c r="L7184">
        <v>160</v>
      </c>
      <c r="M7184" t="s">
        <v>183</v>
      </c>
      <c r="N7184" t="s">
        <v>28</v>
      </c>
      <c r="O7184" t="s">
        <v>184</v>
      </c>
      <c r="P7184">
        <f t="shared" si="336"/>
        <v>2.7649999999999997</v>
      </c>
      <c r="Q7184">
        <f t="shared" si="337"/>
        <v>-6.4999999999999503E-2</v>
      </c>
      <c r="R7184">
        <f t="shared" si="338"/>
        <v>1.1625000000000001</v>
      </c>
    </row>
    <row r="7185" spans="1:18" x14ac:dyDescent="0.25">
      <c r="A7185" t="s">
        <v>182</v>
      </c>
      <c r="B7185" t="s">
        <v>9</v>
      </c>
      <c r="C7185" s="1">
        <v>44223</v>
      </c>
      <c r="D7185" s="1">
        <v>44588</v>
      </c>
      <c r="E7185" s="24">
        <v>365</v>
      </c>
      <c r="F7185">
        <v>1</v>
      </c>
      <c r="G7185">
        <v>2.9</v>
      </c>
      <c r="H7185">
        <v>1</v>
      </c>
      <c r="I7185" t="s">
        <v>21</v>
      </c>
      <c r="J7185">
        <v>569</v>
      </c>
      <c r="K7185">
        <v>186</v>
      </c>
      <c r="L7185">
        <v>160</v>
      </c>
      <c r="M7185" t="s">
        <v>183</v>
      </c>
      <c r="N7185" t="s">
        <v>28</v>
      </c>
      <c r="O7185" t="s">
        <v>184</v>
      </c>
      <c r="P7185">
        <f t="shared" si="336"/>
        <v>2.7649999999999997</v>
      </c>
      <c r="Q7185">
        <f t="shared" si="337"/>
        <v>0.13500000000000023</v>
      </c>
      <c r="R7185">
        <f t="shared" si="338"/>
        <v>1.1625000000000001</v>
      </c>
    </row>
    <row r="7186" spans="1:18" x14ac:dyDescent="0.25">
      <c r="A7186" t="s">
        <v>182</v>
      </c>
      <c r="B7186" t="s">
        <v>9</v>
      </c>
      <c r="C7186" s="1">
        <v>44223</v>
      </c>
      <c r="D7186" s="1">
        <v>44588</v>
      </c>
      <c r="E7186" s="24">
        <v>365</v>
      </c>
      <c r="F7186">
        <v>1</v>
      </c>
      <c r="G7186">
        <v>2.8</v>
      </c>
      <c r="H7186">
        <v>1</v>
      </c>
      <c r="I7186" t="s">
        <v>21</v>
      </c>
      <c r="J7186">
        <v>569</v>
      </c>
      <c r="K7186">
        <v>186</v>
      </c>
      <c r="L7186">
        <v>160</v>
      </c>
      <c r="M7186" t="s">
        <v>183</v>
      </c>
      <c r="N7186" t="s">
        <v>28</v>
      </c>
      <c r="O7186" t="s">
        <v>184</v>
      </c>
      <c r="P7186">
        <f t="shared" si="336"/>
        <v>2.7649999999999997</v>
      </c>
      <c r="Q7186">
        <f t="shared" si="337"/>
        <v>3.5000000000000142E-2</v>
      </c>
      <c r="R7186">
        <f t="shared" si="338"/>
        <v>1.1625000000000001</v>
      </c>
    </row>
    <row r="7187" spans="1:18" x14ac:dyDescent="0.25">
      <c r="A7187" t="s">
        <v>182</v>
      </c>
      <c r="B7187" t="s">
        <v>9</v>
      </c>
      <c r="C7187" s="1">
        <v>44223</v>
      </c>
      <c r="D7187" s="1">
        <v>44588</v>
      </c>
      <c r="E7187" s="24">
        <v>365</v>
      </c>
      <c r="F7187">
        <v>1</v>
      </c>
      <c r="G7187">
        <v>2.1</v>
      </c>
      <c r="H7187">
        <v>0.7</v>
      </c>
      <c r="I7187" t="s">
        <v>21</v>
      </c>
      <c r="J7187">
        <v>569</v>
      </c>
      <c r="K7187">
        <v>186</v>
      </c>
      <c r="L7187">
        <v>160</v>
      </c>
      <c r="M7187" t="s">
        <v>183</v>
      </c>
      <c r="N7187" t="s">
        <v>28</v>
      </c>
      <c r="O7187" t="s">
        <v>184</v>
      </c>
      <c r="P7187">
        <f t="shared" si="336"/>
        <v>2.7649999999999997</v>
      </c>
      <c r="Q7187">
        <f t="shared" si="337"/>
        <v>-0.66499999999999959</v>
      </c>
      <c r="R7187">
        <f t="shared" si="338"/>
        <v>1.1625000000000001</v>
      </c>
    </row>
    <row r="7188" spans="1:18" x14ac:dyDescent="0.25">
      <c r="A7188" t="s">
        <v>182</v>
      </c>
      <c r="B7188" t="s">
        <v>9</v>
      </c>
      <c r="C7188" s="1">
        <v>44223</v>
      </c>
      <c r="D7188" s="1">
        <v>44588</v>
      </c>
      <c r="E7188" s="24">
        <v>365</v>
      </c>
      <c r="F7188">
        <v>1</v>
      </c>
      <c r="G7188">
        <v>2.6</v>
      </c>
      <c r="H7188">
        <v>0.9</v>
      </c>
      <c r="I7188" t="s">
        <v>21</v>
      </c>
      <c r="J7188">
        <v>569</v>
      </c>
      <c r="K7188">
        <v>186</v>
      </c>
      <c r="L7188">
        <v>160</v>
      </c>
      <c r="M7188" t="s">
        <v>183</v>
      </c>
      <c r="N7188" t="s">
        <v>28</v>
      </c>
      <c r="O7188" t="s">
        <v>184</v>
      </c>
      <c r="P7188">
        <f t="shared" si="336"/>
        <v>2.7649999999999997</v>
      </c>
      <c r="Q7188">
        <f t="shared" si="337"/>
        <v>-0.16499999999999959</v>
      </c>
      <c r="R7188">
        <f t="shared" si="338"/>
        <v>1.1625000000000001</v>
      </c>
    </row>
    <row r="7189" spans="1:18" x14ac:dyDescent="0.25">
      <c r="A7189" t="s">
        <v>182</v>
      </c>
      <c r="B7189" t="s">
        <v>9</v>
      </c>
      <c r="C7189" s="1">
        <v>44223</v>
      </c>
      <c r="D7189" s="1">
        <v>44588</v>
      </c>
      <c r="E7189" s="24">
        <v>365</v>
      </c>
      <c r="F7189">
        <v>1</v>
      </c>
      <c r="G7189">
        <v>2.9</v>
      </c>
      <c r="H7189">
        <v>1.1000000000000001</v>
      </c>
      <c r="I7189" t="s">
        <v>21</v>
      </c>
      <c r="J7189">
        <v>569</v>
      </c>
      <c r="K7189">
        <v>186</v>
      </c>
      <c r="L7189">
        <v>160</v>
      </c>
      <c r="M7189" t="s">
        <v>183</v>
      </c>
      <c r="N7189" t="s">
        <v>28</v>
      </c>
      <c r="O7189" t="s">
        <v>184</v>
      </c>
      <c r="P7189">
        <f t="shared" si="336"/>
        <v>2.7649999999999997</v>
      </c>
      <c r="Q7189">
        <f t="shared" si="337"/>
        <v>0.13500000000000023</v>
      </c>
      <c r="R7189">
        <f t="shared" si="338"/>
        <v>1.1625000000000001</v>
      </c>
    </row>
    <row r="7190" spans="1:18" x14ac:dyDescent="0.25">
      <c r="A7190" t="s">
        <v>182</v>
      </c>
      <c r="B7190" t="s">
        <v>9</v>
      </c>
      <c r="C7190" s="1">
        <v>44223</v>
      </c>
      <c r="D7190" s="1">
        <v>44588</v>
      </c>
      <c r="E7190" s="24">
        <v>365</v>
      </c>
      <c r="F7190">
        <v>1</v>
      </c>
      <c r="G7190">
        <v>2.5</v>
      </c>
      <c r="H7190">
        <v>0.9</v>
      </c>
      <c r="I7190" t="s">
        <v>21</v>
      </c>
      <c r="J7190">
        <v>569</v>
      </c>
      <c r="K7190">
        <v>186</v>
      </c>
      <c r="L7190">
        <v>160</v>
      </c>
      <c r="M7190" t="s">
        <v>183</v>
      </c>
      <c r="N7190" t="s">
        <v>28</v>
      </c>
      <c r="O7190" t="s">
        <v>184</v>
      </c>
      <c r="P7190">
        <f t="shared" si="336"/>
        <v>2.7649999999999997</v>
      </c>
      <c r="Q7190">
        <f t="shared" si="337"/>
        <v>-0.26499999999999968</v>
      </c>
      <c r="R7190">
        <f t="shared" si="338"/>
        <v>1.1625000000000001</v>
      </c>
    </row>
    <row r="7191" spans="1:18" x14ac:dyDescent="0.25">
      <c r="A7191" t="s">
        <v>182</v>
      </c>
      <c r="B7191" t="s">
        <v>9</v>
      </c>
      <c r="C7191" s="1">
        <v>44223</v>
      </c>
      <c r="D7191" s="1">
        <v>44588</v>
      </c>
      <c r="E7191" s="24">
        <v>365</v>
      </c>
      <c r="F7191">
        <v>1</v>
      </c>
      <c r="G7191">
        <v>2.1</v>
      </c>
      <c r="H7191">
        <v>0.7</v>
      </c>
      <c r="I7191" t="s">
        <v>21</v>
      </c>
      <c r="J7191">
        <v>569</v>
      </c>
      <c r="K7191">
        <v>186</v>
      </c>
      <c r="L7191">
        <v>160</v>
      </c>
      <c r="M7191" t="s">
        <v>183</v>
      </c>
      <c r="N7191" t="s">
        <v>28</v>
      </c>
      <c r="O7191" t="s">
        <v>184</v>
      </c>
      <c r="P7191">
        <f t="shared" si="336"/>
        <v>2.7649999999999997</v>
      </c>
      <c r="Q7191">
        <f t="shared" si="337"/>
        <v>-0.66499999999999959</v>
      </c>
      <c r="R7191">
        <f t="shared" si="338"/>
        <v>1.1625000000000001</v>
      </c>
    </row>
    <row r="7192" spans="1:18" x14ac:dyDescent="0.25">
      <c r="A7192" t="s">
        <v>182</v>
      </c>
      <c r="B7192" t="s">
        <v>9</v>
      </c>
      <c r="C7192" s="1">
        <v>44223</v>
      </c>
      <c r="D7192" s="1">
        <v>44588</v>
      </c>
      <c r="E7192" s="24">
        <v>365</v>
      </c>
      <c r="F7192">
        <v>1</v>
      </c>
      <c r="G7192">
        <v>2.6</v>
      </c>
      <c r="H7192">
        <v>0.9</v>
      </c>
      <c r="I7192" t="s">
        <v>21</v>
      </c>
      <c r="J7192">
        <v>569</v>
      </c>
      <c r="K7192">
        <v>186</v>
      </c>
      <c r="L7192">
        <v>160</v>
      </c>
      <c r="M7192" t="s">
        <v>183</v>
      </c>
      <c r="N7192" t="s">
        <v>28</v>
      </c>
      <c r="O7192" t="s">
        <v>184</v>
      </c>
      <c r="P7192">
        <f t="shared" si="336"/>
        <v>2.7649999999999997</v>
      </c>
      <c r="Q7192">
        <f t="shared" si="337"/>
        <v>-0.16499999999999959</v>
      </c>
      <c r="R7192">
        <f t="shared" si="338"/>
        <v>1.1625000000000001</v>
      </c>
    </row>
    <row r="7193" spans="1:18" x14ac:dyDescent="0.25">
      <c r="A7193" t="s">
        <v>182</v>
      </c>
      <c r="B7193" t="s">
        <v>9</v>
      </c>
      <c r="C7193" s="1">
        <v>44223</v>
      </c>
      <c r="D7193" s="1">
        <v>44588</v>
      </c>
      <c r="E7193" s="24">
        <v>365</v>
      </c>
      <c r="F7193">
        <v>1</v>
      </c>
      <c r="G7193">
        <v>2.8</v>
      </c>
      <c r="H7193">
        <v>1</v>
      </c>
      <c r="I7193" t="s">
        <v>21</v>
      </c>
      <c r="J7193">
        <v>569</v>
      </c>
      <c r="K7193">
        <v>186</v>
      </c>
      <c r="L7193">
        <v>160</v>
      </c>
      <c r="M7193" t="s">
        <v>183</v>
      </c>
      <c r="N7193" t="s">
        <v>28</v>
      </c>
      <c r="O7193" t="s">
        <v>184</v>
      </c>
      <c r="P7193">
        <f t="shared" si="336"/>
        <v>2.7649999999999997</v>
      </c>
      <c r="Q7193">
        <f t="shared" si="337"/>
        <v>3.5000000000000142E-2</v>
      </c>
      <c r="R7193">
        <f t="shared" si="338"/>
        <v>1.1625000000000001</v>
      </c>
    </row>
    <row r="7194" spans="1:18" x14ac:dyDescent="0.25">
      <c r="A7194" t="s">
        <v>182</v>
      </c>
      <c r="B7194" t="s">
        <v>9</v>
      </c>
      <c r="C7194" s="1">
        <v>44223</v>
      </c>
      <c r="D7194" s="1">
        <v>44588</v>
      </c>
      <c r="E7194" s="24">
        <v>365</v>
      </c>
      <c r="F7194">
        <v>1</v>
      </c>
      <c r="G7194">
        <v>2.4</v>
      </c>
      <c r="H7194">
        <v>0.8</v>
      </c>
      <c r="I7194" t="s">
        <v>21</v>
      </c>
      <c r="J7194">
        <v>569</v>
      </c>
      <c r="K7194">
        <v>186</v>
      </c>
      <c r="L7194">
        <v>160</v>
      </c>
      <c r="M7194" t="s">
        <v>183</v>
      </c>
      <c r="N7194" t="s">
        <v>28</v>
      </c>
      <c r="O7194" t="s">
        <v>184</v>
      </c>
      <c r="P7194">
        <f t="shared" si="336"/>
        <v>2.7649999999999997</v>
      </c>
      <c r="Q7194">
        <f t="shared" si="337"/>
        <v>-0.36499999999999977</v>
      </c>
      <c r="R7194">
        <f t="shared" si="338"/>
        <v>1.1625000000000001</v>
      </c>
    </row>
    <row r="7195" spans="1:18" x14ac:dyDescent="0.25">
      <c r="A7195" t="s">
        <v>182</v>
      </c>
      <c r="B7195" t="s">
        <v>9</v>
      </c>
      <c r="C7195" s="1">
        <v>44223</v>
      </c>
      <c r="D7195" s="1">
        <v>44588</v>
      </c>
      <c r="E7195" s="24">
        <v>365</v>
      </c>
      <c r="F7195">
        <v>1</v>
      </c>
      <c r="G7195">
        <v>2.8</v>
      </c>
      <c r="H7195">
        <v>0.9</v>
      </c>
      <c r="I7195" t="s">
        <v>21</v>
      </c>
      <c r="J7195">
        <v>569</v>
      </c>
      <c r="K7195">
        <v>186</v>
      </c>
      <c r="L7195">
        <v>160</v>
      </c>
      <c r="M7195" t="s">
        <v>183</v>
      </c>
      <c r="N7195" t="s">
        <v>28</v>
      </c>
      <c r="O7195" t="s">
        <v>184</v>
      </c>
      <c r="P7195">
        <f t="shared" si="336"/>
        <v>2.7649999999999997</v>
      </c>
      <c r="Q7195">
        <f t="shared" si="337"/>
        <v>3.5000000000000142E-2</v>
      </c>
      <c r="R7195">
        <f t="shared" si="338"/>
        <v>1.1625000000000001</v>
      </c>
    </row>
    <row r="7196" spans="1:18" x14ac:dyDescent="0.25">
      <c r="A7196" t="s">
        <v>182</v>
      </c>
      <c r="B7196" t="s">
        <v>9</v>
      </c>
      <c r="C7196" s="1">
        <v>44223</v>
      </c>
      <c r="D7196" s="1">
        <v>44588</v>
      </c>
      <c r="E7196" s="24">
        <v>365</v>
      </c>
      <c r="F7196">
        <v>1</v>
      </c>
      <c r="G7196">
        <v>3.2</v>
      </c>
      <c r="H7196">
        <v>1.2</v>
      </c>
      <c r="I7196" t="s">
        <v>21</v>
      </c>
      <c r="J7196">
        <v>569</v>
      </c>
      <c r="K7196">
        <v>186</v>
      </c>
      <c r="L7196">
        <v>160</v>
      </c>
      <c r="M7196" t="s">
        <v>183</v>
      </c>
      <c r="N7196" t="s">
        <v>28</v>
      </c>
      <c r="O7196" t="s">
        <v>184</v>
      </c>
      <c r="P7196">
        <f t="shared" si="336"/>
        <v>2.7649999999999997</v>
      </c>
      <c r="Q7196">
        <f t="shared" si="337"/>
        <v>0.4350000000000005</v>
      </c>
      <c r="R7196">
        <f t="shared" si="338"/>
        <v>1.1625000000000001</v>
      </c>
    </row>
    <row r="7197" spans="1:18" x14ac:dyDescent="0.25">
      <c r="A7197" t="s">
        <v>182</v>
      </c>
      <c r="B7197" t="s">
        <v>9</v>
      </c>
      <c r="C7197" s="1">
        <v>44223</v>
      </c>
      <c r="D7197" s="1">
        <v>44588</v>
      </c>
      <c r="E7197" s="24">
        <v>365</v>
      </c>
      <c r="F7197">
        <v>1</v>
      </c>
      <c r="G7197">
        <v>2.9</v>
      </c>
      <c r="H7197">
        <v>1</v>
      </c>
      <c r="I7197" t="s">
        <v>21</v>
      </c>
      <c r="J7197">
        <v>569</v>
      </c>
      <c r="K7197">
        <v>186</v>
      </c>
      <c r="L7197">
        <v>160</v>
      </c>
      <c r="M7197" t="s">
        <v>183</v>
      </c>
      <c r="N7197" t="s">
        <v>28</v>
      </c>
      <c r="O7197" t="s">
        <v>184</v>
      </c>
      <c r="P7197">
        <f t="shared" si="336"/>
        <v>2.7649999999999997</v>
      </c>
      <c r="Q7197">
        <f t="shared" si="337"/>
        <v>0.13500000000000023</v>
      </c>
      <c r="R7197">
        <f t="shared" si="338"/>
        <v>1.1625000000000001</v>
      </c>
    </row>
    <row r="7198" spans="1:18" x14ac:dyDescent="0.25">
      <c r="A7198" t="s">
        <v>182</v>
      </c>
      <c r="B7198" t="s">
        <v>9</v>
      </c>
      <c r="C7198" s="1">
        <v>44223</v>
      </c>
      <c r="D7198" s="1">
        <v>44588</v>
      </c>
      <c r="E7198" s="24">
        <v>365</v>
      </c>
      <c r="F7198">
        <v>1</v>
      </c>
      <c r="G7198">
        <v>2.8</v>
      </c>
      <c r="H7198">
        <v>0.9</v>
      </c>
      <c r="I7198" t="s">
        <v>21</v>
      </c>
      <c r="J7198">
        <v>569</v>
      </c>
      <c r="K7198">
        <v>186</v>
      </c>
      <c r="L7198">
        <v>160</v>
      </c>
      <c r="M7198" t="s">
        <v>183</v>
      </c>
      <c r="N7198" t="s">
        <v>28</v>
      </c>
      <c r="O7198" t="s">
        <v>184</v>
      </c>
      <c r="P7198">
        <f t="shared" si="336"/>
        <v>2.7649999999999997</v>
      </c>
      <c r="Q7198">
        <f t="shared" si="337"/>
        <v>3.5000000000000142E-2</v>
      </c>
      <c r="R7198">
        <f t="shared" si="338"/>
        <v>1.1625000000000001</v>
      </c>
    </row>
    <row r="7199" spans="1:18" x14ac:dyDescent="0.25">
      <c r="A7199" t="s">
        <v>182</v>
      </c>
      <c r="B7199" t="s">
        <v>9</v>
      </c>
      <c r="C7199" s="1">
        <v>44223</v>
      </c>
      <c r="D7199" s="1">
        <v>44588</v>
      </c>
      <c r="E7199" s="24">
        <v>365</v>
      </c>
      <c r="F7199">
        <v>1</v>
      </c>
      <c r="G7199">
        <v>2.6</v>
      </c>
      <c r="H7199">
        <v>0.9</v>
      </c>
      <c r="I7199" t="s">
        <v>21</v>
      </c>
      <c r="J7199">
        <v>569</v>
      </c>
      <c r="K7199">
        <v>186</v>
      </c>
      <c r="L7199">
        <v>160</v>
      </c>
      <c r="M7199" t="s">
        <v>183</v>
      </c>
      <c r="N7199" t="s">
        <v>28</v>
      </c>
      <c r="O7199" t="s">
        <v>184</v>
      </c>
      <c r="P7199">
        <f t="shared" si="336"/>
        <v>2.7649999999999997</v>
      </c>
      <c r="Q7199">
        <f t="shared" si="337"/>
        <v>-0.16499999999999959</v>
      </c>
      <c r="R7199">
        <f t="shared" si="338"/>
        <v>1.1625000000000001</v>
      </c>
    </row>
    <row r="7200" spans="1:18" x14ac:dyDescent="0.25">
      <c r="A7200" t="s">
        <v>182</v>
      </c>
      <c r="B7200" t="s">
        <v>9</v>
      </c>
      <c r="C7200" s="1">
        <v>44223</v>
      </c>
      <c r="D7200" s="1">
        <v>44588</v>
      </c>
      <c r="E7200" s="24">
        <v>365</v>
      </c>
      <c r="F7200">
        <v>1</v>
      </c>
      <c r="G7200">
        <v>2.4</v>
      </c>
      <c r="H7200">
        <v>0.8</v>
      </c>
      <c r="I7200" t="s">
        <v>21</v>
      </c>
      <c r="J7200">
        <v>569</v>
      </c>
      <c r="K7200">
        <v>186</v>
      </c>
      <c r="L7200">
        <v>160</v>
      </c>
      <c r="M7200" t="s">
        <v>183</v>
      </c>
      <c r="N7200" t="s">
        <v>28</v>
      </c>
      <c r="O7200" t="s">
        <v>184</v>
      </c>
      <c r="P7200">
        <f t="shared" si="336"/>
        <v>2.7649999999999997</v>
      </c>
      <c r="Q7200">
        <f t="shared" si="337"/>
        <v>-0.36499999999999977</v>
      </c>
      <c r="R7200">
        <f t="shared" si="338"/>
        <v>1.1625000000000001</v>
      </c>
    </row>
    <row r="7201" spans="1:18" x14ac:dyDescent="0.25">
      <c r="A7201" t="s">
        <v>182</v>
      </c>
      <c r="B7201" t="s">
        <v>9</v>
      </c>
      <c r="C7201" s="1">
        <v>44223</v>
      </c>
      <c r="D7201" s="1">
        <v>44588</v>
      </c>
      <c r="E7201" s="24">
        <v>365</v>
      </c>
      <c r="F7201">
        <v>1</v>
      </c>
      <c r="G7201">
        <v>3</v>
      </c>
      <c r="H7201">
        <v>1.1000000000000001</v>
      </c>
      <c r="I7201" t="s">
        <v>21</v>
      </c>
      <c r="J7201">
        <v>569</v>
      </c>
      <c r="K7201">
        <v>186</v>
      </c>
      <c r="L7201">
        <v>160</v>
      </c>
      <c r="M7201" t="s">
        <v>183</v>
      </c>
      <c r="N7201" t="s">
        <v>28</v>
      </c>
      <c r="O7201" t="s">
        <v>184</v>
      </c>
      <c r="P7201">
        <f t="shared" si="336"/>
        <v>2.7649999999999997</v>
      </c>
      <c r="Q7201">
        <f t="shared" si="337"/>
        <v>0.23500000000000032</v>
      </c>
      <c r="R7201">
        <f t="shared" si="338"/>
        <v>1.1625000000000001</v>
      </c>
    </row>
    <row r="7202" spans="1:18" x14ac:dyDescent="0.25">
      <c r="A7202" t="s">
        <v>182</v>
      </c>
      <c r="B7202" t="s">
        <v>9</v>
      </c>
      <c r="C7202" s="1">
        <v>44223</v>
      </c>
      <c r="D7202" s="1">
        <v>44588</v>
      </c>
      <c r="E7202" s="24">
        <v>365</v>
      </c>
      <c r="F7202">
        <v>1</v>
      </c>
      <c r="G7202">
        <v>3.1</v>
      </c>
      <c r="H7202">
        <v>1.1000000000000001</v>
      </c>
      <c r="I7202" t="s">
        <v>21</v>
      </c>
      <c r="J7202">
        <v>569</v>
      </c>
      <c r="K7202">
        <v>186</v>
      </c>
      <c r="L7202">
        <v>160</v>
      </c>
      <c r="M7202" t="s">
        <v>183</v>
      </c>
      <c r="N7202" t="s">
        <v>28</v>
      </c>
      <c r="O7202" t="s">
        <v>184</v>
      </c>
      <c r="P7202">
        <f t="shared" si="336"/>
        <v>2.7649999999999997</v>
      </c>
      <c r="Q7202">
        <f t="shared" si="337"/>
        <v>0.33500000000000041</v>
      </c>
      <c r="R7202">
        <f t="shared" si="338"/>
        <v>1.1625000000000001</v>
      </c>
    </row>
    <row r="7203" spans="1:18" x14ac:dyDescent="0.25">
      <c r="A7203" t="s">
        <v>182</v>
      </c>
      <c r="B7203" t="s">
        <v>9</v>
      </c>
      <c r="C7203" s="1">
        <v>44223</v>
      </c>
      <c r="D7203" s="1">
        <v>44588</v>
      </c>
      <c r="E7203" s="24">
        <v>365</v>
      </c>
      <c r="F7203">
        <v>1</v>
      </c>
      <c r="G7203">
        <v>2.9</v>
      </c>
      <c r="H7203">
        <v>1</v>
      </c>
      <c r="I7203" t="s">
        <v>21</v>
      </c>
      <c r="J7203">
        <v>569</v>
      </c>
      <c r="K7203">
        <v>186</v>
      </c>
      <c r="L7203">
        <v>160</v>
      </c>
      <c r="M7203" t="s">
        <v>183</v>
      </c>
      <c r="N7203" t="s">
        <v>28</v>
      </c>
      <c r="O7203" t="s">
        <v>184</v>
      </c>
      <c r="P7203">
        <f t="shared" si="336"/>
        <v>2.7649999999999997</v>
      </c>
      <c r="Q7203">
        <f t="shared" si="337"/>
        <v>0.13500000000000023</v>
      </c>
      <c r="R7203">
        <f t="shared" si="338"/>
        <v>1.1625000000000001</v>
      </c>
    </row>
    <row r="7204" spans="1:18" x14ac:dyDescent="0.25">
      <c r="A7204" t="s">
        <v>182</v>
      </c>
      <c r="B7204" t="s">
        <v>9</v>
      </c>
      <c r="C7204" s="1">
        <v>44223</v>
      </c>
      <c r="D7204" s="1">
        <v>44588</v>
      </c>
      <c r="E7204" s="24">
        <v>365</v>
      </c>
      <c r="F7204">
        <v>1</v>
      </c>
      <c r="G7204">
        <v>2.5</v>
      </c>
      <c r="H7204">
        <v>0.9</v>
      </c>
      <c r="I7204" t="s">
        <v>21</v>
      </c>
      <c r="J7204">
        <v>569</v>
      </c>
      <c r="K7204">
        <v>186</v>
      </c>
      <c r="L7204">
        <v>160</v>
      </c>
      <c r="M7204" t="s">
        <v>183</v>
      </c>
      <c r="N7204" t="s">
        <v>28</v>
      </c>
      <c r="O7204" t="s">
        <v>184</v>
      </c>
      <c r="P7204">
        <f t="shared" si="336"/>
        <v>2.7649999999999997</v>
      </c>
      <c r="Q7204">
        <f t="shared" si="337"/>
        <v>-0.26499999999999968</v>
      </c>
      <c r="R7204">
        <f t="shared" si="338"/>
        <v>1.1625000000000001</v>
      </c>
    </row>
    <row r="7205" spans="1:18" x14ac:dyDescent="0.25">
      <c r="A7205" t="s">
        <v>182</v>
      </c>
      <c r="B7205" t="s">
        <v>9</v>
      </c>
      <c r="C7205" s="1">
        <v>44223</v>
      </c>
      <c r="D7205" s="1">
        <v>44588</v>
      </c>
      <c r="E7205" s="24">
        <v>365</v>
      </c>
      <c r="F7205">
        <v>1</v>
      </c>
      <c r="G7205">
        <v>2.7</v>
      </c>
      <c r="H7205">
        <v>1</v>
      </c>
      <c r="I7205" t="s">
        <v>21</v>
      </c>
      <c r="J7205">
        <v>569</v>
      </c>
      <c r="K7205">
        <v>186</v>
      </c>
      <c r="L7205">
        <v>160</v>
      </c>
      <c r="M7205" t="s">
        <v>183</v>
      </c>
      <c r="N7205" t="s">
        <v>28</v>
      </c>
      <c r="O7205" t="s">
        <v>184</v>
      </c>
      <c r="P7205">
        <f t="shared" si="336"/>
        <v>2.7649999999999997</v>
      </c>
      <c r="Q7205">
        <f t="shared" si="337"/>
        <v>-6.4999999999999503E-2</v>
      </c>
      <c r="R7205">
        <f t="shared" si="338"/>
        <v>1.1625000000000001</v>
      </c>
    </row>
    <row r="7206" spans="1:18" x14ac:dyDescent="0.25">
      <c r="A7206" t="s">
        <v>182</v>
      </c>
      <c r="B7206" t="s">
        <v>9</v>
      </c>
      <c r="C7206" s="1">
        <v>44223</v>
      </c>
      <c r="D7206" s="1">
        <v>44588</v>
      </c>
      <c r="E7206" s="24">
        <v>365</v>
      </c>
      <c r="F7206">
        <v>1</v>
      </c>
      <c r="G7206">
        <v>2.5</v>
      </c>
      <c r="H7206">
        <v>0.9</v>
      </c>
      <c r="I7206" t="s">
        <v>21</v>
      </c>
      <c r="J7206">
        <v>569</v>
      </c>
      <c r="K7206">
        <v>186</v>
      </c>
      <c r="L7206">
        <v>160</v>
      </c>
      <c r="M7206" t="s">
        <v>183</v>
      </c>
      <c r="N7206" t="s">
        <v>28</v>
      </c>
      <c r="O7206" t="s">
        <v>184</v>
      </c>
      <c r="P7206">
        <f t="shared" si="336"/>
        <v>2.7649999999999997</v>
      </c>
      <c r="Q7206">
        <f t="shared" si="337"/>
        <v>-0.26499999999999968</v>
      </c>
      <c r="R7206">
        <f t="shared" si="338"/>
        <v>1.1625000000000001</v>
      </c>
    </row>
    <row r="7207" spans="1:18" x14ac:dyDescent="0.25">
      <c r="A7207" t="s">
        <v>182</v>
      </c>
      <c r="B7207" t="s">
        <v>9</v>
      </c>
      <c r="C7207" s="1">
        <v>44223</v>
      </c>
      <c r="D7207" s="1">
        <v>44588</v>
      </c>
      <c r="E7207" s="24">
        <v>365</v>
      </c>
      <c r="F7207">
        <v>1</v>
      </c>
      <c r="G7207">
        <v>2.7</v>
      </c>
      <c r="H7207">
        <v>0.9</v>
      </c>
      <c r="I7207" t="s">
        <v>21</v>
      </c>
      <c r="J7207">
        <v>569</v>
      </c>
      <c r="K7207">
        <v>186</v>
      </c>
      <c r="L7207">
        <v>160</v>
      </c>
      <c r="M7207" t="s">
        <v>183</v>
      </c>
      <c r="N7207" t="s">
        <v>28</v>
      </c>
      <c r="O7207" t="s">
        <v>184</v>
      </c>
      <c r="P7207">
        <f t="shared" si="336"/>
        <v>2.7649999999999997</v>
      </c>
      <c r="Q7207">
        <f t="shared" si="337"/>
        <v>-6.4999999999999503E-2</v>
      </c>
      <c r="R7207">
        <f t="shared" si="338"/>
        <v>1.1625000000000001</v>
      </c>
    </row>
    <row r="7208" spans="1:18" x14ac:dyDescent="0.25">
      <c r="A7208" t="s">
        <v>182</v>
      </c>
      <c r="B7208" t="s">
        <v>9</v>
      </c>
      <c r="C7208" s="1">
        <v>44223</v>
      </c>
      <c r="D7208" s="1">
        <v>44588</v>
      </c>
      <c r="E7208" s="24">
        <v>365</v>
      </c>
      <c r="F7208">
        <v>1</v>
      </c>
      <c r="G7208">
        <v>2.6</v>
      </c>
      <c r="H7208">
        <v>0.9</v>
      </c>
      <c r="I7208" t="s">
        <v>21</v>
      </c>
      <c r="J7208">
        <v>569</v>
      </c>
      <c r="K7208">
        <v>186</v>
      </c>
      <c r="L7208">
        <v>160</v>
      </c>
      <c r="M7208" t="s">
        <v>183</v>
      </c>
      <c r="N7208" t="s">
        <v>28</v>
      </c>
      <c r="O7208" t="s">
        <v>184</v>
      </c>
      <c r="P7208">
        <f t="shared" si="336"/>
        <v>2.7649999999999997</v>
      </c>
      <c r="Q7208">
        <f t="shared" si="337"/>
        <v>-0.16499999999999959</v>
      </c>
      <c r="R7208">
        <f t="shared" si="338"/>
        <v>1.1625000000000001</v>
      </c>
    </row>
    <row r="7209" spans="1:18" x14ac:dyDescent="0.25">
      <c r="A7209" t="s">
        <v>182</v>
      </c>
      <c r="B7209" t="s">
        <v>9</v>
      </c>
      <c r="C7209" s="1">
        <v>44223</v>
      </c>
      <c r="D7209" s="1">
        <v>44588</v>
      </c>
      <c r="E7209" s="24">
        <v>365</v>
      </c>
      <c r="F7209">
        <v>1</v>
      </c>
      <c r="G7209">
        <v>3</v>
      </c>
      <c r="H7209">
        <v>1.1000000000000001</v>
      </c>
      <c r="I7209" t="s">
        <v>21</v>
      </c>
      <c r="J7209">
        <v>569</v>
      </c>
      <c r="K7209">
        <v>186</v>
      </c>
      <c r="L7209">
        <v>160</v>
      </c>
      <c r="M7209" t="s">
        <v>183</v>
      </c>
      <c r="N7209" t="s">
        <v>28</v>
      </c>
      <c r="O7209" t="s">
        <v>184</v>
      </c>
      <c r="P7209">
        <f t="shared" si="336"/>
        <v>2.7649999999999997</v>
      </c>
      <c r="Q7209">
        <f t="shared" si="337"/>
        <v>0.23500000000000032</v>
      </c>
      <c r="R7209">
        <f t="shared" si="338"/>
        <v>1.1625000000000001</v>
      </c>
    </row>
    <row r="7210" spans="1:18" x14ac:dyDescent="0.25">
      <c r="A7210" t="s">
        <v>182</v>
      </c>
      <c r="B7210" t="s">
        <v>9</v>
      </c>
      <c r="C7210" s="1">
        <v>44223</v>
      </c>
      <c r="D7210" s="1">
        <v>44588</v>
      </c>
      <c r="E7210" s="24">
        <v>365</v>
      </c>
      <c r="F7210">
        <v>1</v>
      </c>
      <c r="G7210">
        <v>2.7</v>
      </c>
      <c r="H7210">
        <v>0.9</v>
      </c>
      <c r="I7210" t="s">
        <v>21</v>
      </c>
      <c r="J7210">
        <v>569</v>
      </c>
      <c r="K7210">
        <v>186</v>
      </c>
      <c r="L7210">
        <v>160</v>
      </c>
      <c r="M7210" t="s">
        <v>183</v>
      </c>
      <c r="N7210" t="s">
        <v>28</v>
      </c>
      <c r="O7210" t="s">
        <v>184</v>
      </c>
      <c r="P7210">
        <f t="shared" si="336"/>
        <v>2.7649999999999997</v>
      </c>
      <c r="Q7210">
        <f t="shared" si="337"/>
        <v>-6.4999999999999503E-2</v>
      </c>
      <c r="R7210">
        <f t="shared" si="338"/>
        <v>1.1625000000000001</v>
      </c>
    </row>
    <row r="7211" spans="1:18" x14ac:dyDescent="0.25">
      <c r="A7211" t="s">
        <v>182</v>
      </c>
      <c r="B7211" t="s">
        <v>9</v>
      </c>
      <c r="C7211" s="1">
        <v>44223</v>
      </c>
      <c r="D7211" s="1">
        <v>44588</v>
      </c>
      <c r="E7211" s="24">
        <v>365</v>
      </c>
      <c r="F7211">
        <v>1</v>
      </c>
      <c r="G7211">
        <v>2.6</v>
      </c>
      <c r="H7211">
        <v>0.9</v>
      </c>
      <c r="I7211" t="s">
        <v>21</v>
      </c>
      <c r="J7211">
        <v>569</v>
      </c>
      <c r="K7211">
        <v>186</v>
      </c>
      <c r="L7211">
        <v>160</v>
      </c>
      <c r="M7211" t="s">
        <v>183</v>
      </c>
      <c r="N7211" t="s">
        <v>28</v>
      </c>
      <c r="O7211" t="s">
        <v>184</v>
      </c>
      <c r="P7211">
        <f t="shared" si="336"/>
        <v>2.7649999999999997</v>
      </c>
      <c r="Q7211">
        <f t="shared" si="337"/>
        <v>-0.16499999999999959</v>
      </c>
      <c r="R7211">
        <f t="shared" si="338"/>
        <v>1.1625000000000001</v>
      </c>
    </row>
    <row r="7212" spans="1:18" x14ac:dyDescent="0.25">
      <c r="A7212" t="s">
        <v>182</v>
      </c>
      <c r="B7212" t="s">
        <v>9</v>
      </c>
      <c r="C7212" s="1">
        <v>44223</v>
      </c>
      <c r="D7212" s="1">
        <v>44588</v>
      </c>
      <c r="E7212" s="24">
        <v>365</v>
      </c>
      <c r="F7212">
        <v>1</v>
      </c>
      <c r="G7212">
        <v>2.4</v>
      </c>
      <c r="H7212">
        <v>0.8</v>
      </c>
      <c r="I7212" t="s">
        <v>21</v>
      </c>
      <c r="J7212">
        <v>569</v>
      </c>
      <c r="K7212">
        <v>186</v>
      </c>
      <c r="L7212">
        <v>160</v>
      </c>
      <c r="M7212" t="s">
        <v>183</v>
      </c>
      <c r="N7212" t="s">
        <v>28</v>
      </c>
      <c r="O7212" t="s">
        <v>184</v>
      </c>
      <c r="P7212">
        <f t="shared" si="336"/>
        <v>2.7649999999999997</v>
      </c>
      <c r="Q7212">
        <f t="shared" si="337"/>
        <v>-0.36499999999999977</v>
      </c>
      <c r="R7212">
        <f t="shared" si="338"/>
        <v>1.1625000000000001</v>
      </c>
    </row>
    <row r="7213" spans="1:18" x14ac:dyDescent="0.25">
      <c r="A7213" t="s">
        <v>182</v>
      </c>
      <c r="B7213" t="s">
        <v>9</v>
      </c>
      <c r="C7213" s="1">
        <v>44223</v>
      </c>
      <c r="D7213" s="1">
        <v>44588</v>
      </c>
      <c r="E7213" s="24">
        <v>365</v>
      </c>
      <c r="F7213">
        <v>1</v>
      </c>
      <c r="G7213">
        <v>2.9</v>
      </c>
      <c r="H7213">
        <v>1</v>
      </c>
      <c r="I7213" t="s">
        <v>21</v>
      </c>
      <c r="J7213">
        <v>569</v>
      </c>
      <c r="K7213">
        <v>186</v>
      </c>
      <c r="L7213">
        <v>160</v>
      </c>
      <c r="M7213" t="s">
        <v>183</v>
      </c>
      <c r="N7213" t="s">
        <v>28</v>
      </c>
      <c r="O7213" t="s">
        <v>184</v>
      </c>
      <c r="P7213">
        <f t="shared" si="336"/>
        <v>2.7649999999999997</v>
      </c>
      <c r="Q7213">
        <f t="shared" si="337"/>
        <v>0.13500000000000023</v>
      </c>
      <c r="R7213">
        <f t="shared" si="338"/>
        <v>1.1625000000000001</v>
      </c>
    </row>
    <row r="7214" spans="1:18" x14ac:dyDescent="0.25">
      <c r="A7214" t="s">
        <v>182</v>
      </c>
      <c r="B7214" t="s">
        <v>9</v>
      </c>
      <c r="C7214" s="1">
        <v>44223</v>
      </c>
      <c r="D7214" s="1">
        <v>44588</v>
      </c>
      <c r="E7214" s="24">
        <v>365</v>
      </c>
      <c r="F7214">
        <v>1</v>
      </c>
      <c r="G7214">
        <v>3.1</v>
      </c>
      <c r="H7214">
        <v>1.1000000000000001</v>
      </c>
      <c r="I7214" t="s">
        <v>21</v>
      </c>
      <c r="J7214">
        <v>569</v>
      </c>
      <c r="K7214">
        <v>186</v>
      </c>
      <c r="L7214">
        <v>160</v>
      </c>
      <c r="M7214" t="s">
        <v>183</v>
      </c>
      <c r="N7214" t="s">
        <v>28</v>
      </c>
      <c r="O7214" t="s">
        <v>184</v>
      </c>
      <c r="P7214">
        <f t="shared" si="336"/>
        <v>2.7649999999999997</v>
      </c>
      <c r="Q7214">
        <f t="shared" si="337"/>
        <v>0.33500000000000041</v>
      </c>
      <c r="R7214">
        <f t="shared" si="338"/>
        <v>1.1625000000000001</v>
      </c>
    </row>
    <row r="7215" spans="1:18" x14ac:dyDescent="0.25">
      <c r="A7215" t="s">
        <v>182</v>
      </c>
      <c r="B7215" t="s">
        <v>9</v>
      </c>
      <c r="C7215" s="1">
        <v>44223</v>
      </c>
      <c r="D7215" s="1">
        <v>44588</v>
      </c>
      <c r="E7215" s="24">
        <v>365</v>
      </c>
      <c r="F7215">
        <v>1</v>
      </c>
      <c r="G7215">
        <v>2.5</v>
      </c>
      <c r="H7215">
        <v>0.9</v>
      </c>
      <c r="I7215" t="s">
        <v>21</v>
      </c>
      <c r="J7215">
        <v>569</v>
      </c>
      <c r="K7215">
        <v>186</v>
      </c>
      <c r="L7215">
        <v>160</v>
      </c>
      <c r="M7215" t="s">
        <v>183</v>
      </c>
      <c r="N7215" t="s">
        <v>28</v>
      </c>
      <c r="O7215" t="s">
        <v>184</v>
      </c>
      <c r="P7215">
        <f t="shared" si="336"/>
        <v>2.7649999999999997</v>
      </c>
      <c r="Q7215">
        <f t="shared" si="337"/>
        <v>-0.26499999999999968</v>
      </c>
      <c r="R7215">
        <f t="shared" si="338"/>
        <v>1.1625000000000001</v>
      </c>
    </row>
    <row r="7216" spans="1:18" x14ac:dyDescent="0.25">
      <c r="A7216" t="s">
        <v>182</v>
      </c>
      <c r="B7216" t="s">
        <v>9</v>
      </c>
      <c r="C7216" s="1">
        <v>44223</v>
      </c>
      <c r="D7216" s="1">
        <v>44588</v>
      </c>
      <c r="E7216" s="24">
        <v>365</v>
      </c>
      <c r="F7216">
        <v>1</v>
      </c>
      <c r="G7216">
        <v>2.8</v>
      </c>
      <c r="H7216">
        <v>1</v>
      </c>
      <c r="I7216" t="s">
        <v>21</v>
      </c>
      <c r="J7216">
        <v>569</v>
      </c>
      <c r="K7216">
        <v>186</v>
      </c>
      <c r="L7216">
        <v>160</v>
      </c>
      <c r="M7216" t="s">
        <v>183</v>
      </c>
      <c r="N7216" t="s">
        <v>28</v>
      </c>
      <c r="O7216" t="s">
        <v>184</v>
      </c>
      <c r="P7216">
        <f t="shared" si="336"/>
        <v>2.7649999999999997</v>
      </c>
      <c r="Q7216">
        <f t="shared" si="337"/>
        <v>3.5000000000000142E-2</v>
      </c>
      <c r="R7216">
        <f t="shared" si="338"/>
        <v>1.1625000000000001</v>
      </c>
    </row>
    <row r="7217" spans="1:18" x14ac:dyDescent="0.25">
      <c r="A7217" t="s">
        <v>182</v>
      </c>
      <c r="B7217" t="s">
        <v>9</v>
      </c>
      <c r="C7217" s="1">
        <v>44223</v>
      </c>
      <c r="D7217" s="1">
        <v>44588</v>
      </c>
      <c r="E7217" s="24">
        <v>365</v>
      </c>
      <c r="F7217">
        <v>1</v>
      </c>
      <c r="G7217">
        <v>2.4</v>
      </c>
      <c r="H7217">
        <v>0.8</v>
      </c>
      <c r="I7217" t="s">
        <v>21</v>
      </c>
      <c r="J7217">
        <v>569</v>
      </c>
      <c r="K7217">
        <v>186</v>
      </c>
      <c r="L7217">
        <v>160</v>
      </c>
      <c r="M7217" t="s">
        <v>183</v>
      </c>
      <c r="N7217" t="s">
        <v>28</v>
      </c>
      <c r="O7217" t="s">
        <v>184</v>
      </c>
      <c r="P7217">
        <f t="shared" si="336"/>
        <v>2.7649999999999997</v>
      </c>
      <c r="Q7217">
        <f t="shared" si="337"/>
        <v>-0.36499999999999977</v>
      </c>
      <c r="R7217">
        <f t="shared" si="338"/>
        <v>1.1625000000000001</v>
      </c>
    </row>
    <row r="7218" spans="1:18" x14ac:dyDescent="0.25">
      <c r="A7218" t="s">
        <v>182</v>
      </c>
      <c r="B7218" t="s">
        <v>9</v>
      </c>
      <c r="C7218" s="1">
        <v>44223</v>
      </c>
      <c r="D7218" s="1">
        <v>44588</v>
      </c>
      <c r="E7218" s="24">
        <v>365</v>
      </c>
      <c r="F7218">
        <v>1</v>
      </c>
      <c r="G7218">
        <v>2.8</v>
      </c>
      <c r="H7218">
        <v>1</v>
      </c>
      <c r="I7218" t="s">
        <v>21</v>
      </c>
      <c r="J7218">
        <v>569</v>
      </c>
      <c r="K7218">
        <v>186</v>
      </c>
      <c r="L7218">
        <v>160</v>
      </c>
      <c r="M7218" t="s">
        <v>183</v>
      </c>
      <c r="N7218" t="s">
        <v>28</v>
      </c>
      <c r="O7218" t="s">
        <v>184</v>
      </c>
      <c r="P7218">
        <f t="shared" si="336"/>
        <v>2.7649999999999997</v>
      </c>
      <c r="Q7218">
        <f t="shared" si="337"/>
        <v>3.5000000000000142E-2</v>
      </c>
      <c r="R7218">
        <f t="shared" si="338"/>
        <v>1.1625000000000001</v>
      </c>
    </row>
    <row r="7219" spans="1:18" x14ac:dyDescent="0.25">
      <c r="A7219" t="s">
        <v>182</v>
      </c>
      <c r="B7219" t="s">
        <v>9</v>
      </c>
      <c r="C7219" s="1">
        <v>44223</v>
      </c>
      <c r="D7219" s="1">
        <v>44588</v>
      </c>
      <c r="E7219" s="24">
        <v>365</v>
      </c>
      <c r="F7219">
        <v>1</v>
      </c>
      <c r="G7219">
        <v>2.1</v>
      </c>
      <c r="H7219">
        <v>0.8</v>
      </c>
      <c r="I7219" t="s">
        <v>21</v>
      </c>
      <c r="J7219">
        <v>569</v>
      </c>
      <c r="K7219">
        <v>186</v>
      </c>
      <c r="L7219">
        <v>160</v>
      </c>
      <c r="M7219" t="s">
        <v>183</v>
      </c>
      <c r="N7219" t="s">
        <v>28</v>
      </c>
      <c r="O7219" t="s">
        <v>184</v>
      </c>
      <c r="P7219">
        <f t="shared" si="336"/>
        <v>2.7649999999999997</v>
      </c>
      <c r="Q7219">
        <f t="shared" si="337"/>
        <v>-0.66499999999999959</v>
      </c>
      <c r="R7219">
        <f t="shared" si="338"/>
        <v>1.1625000000000001</v>
      </c>
    </row>
    <row r="7220" spans="1:18" x14ac:dyDescent="0.25">
      <c r="A7220" t="s">
        <v>182</v>
      </c>
      <c r="B7220" t="s">
        <v>9</v>
      </c>
      <c r="C7220" s="1">
        <v>44223</v>
      </c>
      <c r="D7220" s="1">
        <v>44588</v>
      </c>
      <c r="E7220" s="24">
        <v>365</v>
      </c>
      <c r="F7220">
        <v>1</v>
      </c>
      <c r="G7220">
        <v>2.8</v>
      </c>
      <c r="H7220">
        <v>1</v>
      </c>
      <c r="I7220" t="s">
        <v>21</v>
      </c>
      <c r="J7220">
        <v>569</v>
      </c>
      <c r="K7220">
        <v>186</v>
      </c>
      <c r="L7220">
        <v>160</v>
      </c>
      <c r="M7220" t="s">
        <v>183</v>
      </c>
      <c r="N7220" t="s">
        <v>28</v>
      </c>
      <c r="O7220" t="s">
        <v>184</v>
      </c>
      <c r="P7220">
        <f t="shared" si="336"/>
        <v>2.7649999999999997</v>
      </c>
      <c r="Q7220">
        <f t="shared" si="337"/>
        <v>3.5000000000000142E-2</v>
      </c>
      <c r="R7220">
        <f t="shared" si="338"/>
        <v>1.1625000000000001</v>
      </c>
    </row>
    <row r="7221" spans="1:18" x14ac:dyDescent="0.25">
      <c r="A7221" t="s">
        <v>182</v>
      </c>
      <c r="B7221" t="s">
        <v>9</v>
      </c>
      <c r="C7221" s="1">
        <v>44223</v>
      </c>
      <c r="D7221" s="1">
        <v>44588</v>
      </c>
      <c r="E7221" s="24">
        <v>365</v>
      </c>
      <c r="F7221">
        <v>1</v>
      </c>
      <c r="G7221">
        <v>2.6</v>
      </c>
      <c r="H7221">
        <v>0.9</v>
      </c>
      <c r="I7221" t="s">
        <v>21</v>
      </c>
      <c r="J7221">
        <v>569</v>
      </c>
      <c r="K7221">
        <v>186</v>
      </c>
      <c r="L7221">
        <v>160</v>
      </c>
      <c r="M7221" t="s">
        <v>183</v>
      </c>
      <c r="N7221" t="s">
        <v>28</v>
      </c>
      <c r="O7221" t="s">
        <v>184</v>
      </c>
      <c r="P7221">
        <f t="shared" si="336"/>
        <v>2.7649999999999997</v>
      </c>
      <c r="Q7221">
        <f t="shared" si="337"/>
        <v>-0.16499999999999959</v>
      </c>
      <c r="R7221">
        <f t="shared" si="338"/>
        <v>1.1625000000000001</v>
      </c>
    </row>
    <row r="7222" spans="1:18" x14ac:dyDescent="0.25">
      <c r="A7222" t="s">
        <v>182</v>
      </c>
      <c r="B7222" t="s">
        <v>9</v>
      </c>
      <c r="C7222" s="1">
        <v>44223</v>
      </c>
      <c r="D7222" s="1">
        <v>44588</v>
      </c>
      <c r="E7222" s="24">
        <v>365</v>
      </c>
      <c r="F7222">
        <v>1</v>
      </c>
      <c r="G7222">
        <v>2.8</v>
      </c>
      <c r="H7222">
        <v>1</v>
      </c>
      <c r="I7222" t="s">
        <v>21</v>
      </c>
      <c r="J7222">
        <v>569</v>
      </c>
      <c r="K7222">
        <v>186</v>
      </c>
      <c r="L7222">
        <v>160</v>
      </c>
      <c r="M7222" t="s">
        <v>183</v>
      </c>
      <c r="N7222" t="s">
        <v>28</v>
      </c>
      <c r="O7222" t="s">
        <v>184</v>
      </c>
      <c r="P7222">
        <f t="shared" si="336"/>
        <v>2.7649999999999997</v>
      </c>
      <c r="Q7222">
        <f t="shared" si="337"/>
        <v>3.5000000000000142E-2</v>
      </c>
      <c r="R7222">
        <f t="shared" si="338"/>
        <v>1.1625000000000001</v>
      </c>
    </row>
    <row r="7223" spans="1:18" x14ac:dyDescent="0.25">
      <c r="A7223" t="s">
        <v>182</v>
      </c>
      <c r="B7223" t="s">
        <v>9</v>
      </c>
      <c r="C7223" s="1">
        <v>44223</v>
      </c>
      <c r="D7223" s="1">
        <v>44588</v>
      </c>
      <c r="E7223" s="24">
        <v>365</v>
      </c>
      <c r="F7223">
        <v>1</v>
      </c>
      <c r="G7223">
        <v>3.1</v>
      </c>
      <c r="H7223">
        <v>1.1000000000000001</v>
      </c>
      <c r="I7223" t="s">
        <v>21</v>
      </c>
      <c r="J7223">
        <v>569</v>
      </c>
      <c r="K7223">
        <v>186</v>
      </c>
      <c r="L7223">
        <v>160</v>
      </c>
      <c r="M7223" t="s">
        <v>183</v>
      </c>
      <c r="N7223" t="s">
        <v>28</v>
      </c>
      <c r="O7223" t="s">
        <v>184</v>
      </c>
      <c r="P7223">
        <f t="shared" si="336"/>
        <v>2.7649999999999997</v>
      </c>
      <c r="Q7223">
        <f t="shared" si="337"/>
        <v>0.33500000000000041</v>
      </c>
      <c r="R7223">
        <f t="shared" si="338"/>
        <v>1.1625000000000001</v>
      </c>
    </row>
    <row r="7224" spans="1:18" x14ac:dyDescent="0.25">
      <c r="A7224" t="s">
        <v>182</v>
      </c>
      <c r="B7224" t="s">
        <v>9</v>
      </c>
      <c r="C7224" s="1">
        <v>44223</v>
      </c>
      <c r="D7224" s="1">
        <v>44588</v>
      </c>
      <c r="E7224" s="24">
        <v>365</v>
      </c>
      <c r="F7224">
        <v>1</v>
      </c>
      <c r="G7224">
        <v>2.2000000000000002</v>
      </c>
      <c r="H7224">
        <v>0.8</v>
      </c>
      <c r="I7224" t="s">
        <v>21</v>
      </c>
      <c r="J7224">
        <v>569</v>
      </c>
      <c r="K7224">
        <v>186</v>
      </c>
      <c r="L7224">
        <v>160</v>
      </c>
      <c r="M7224" t="s">
        <v>183</v>
      </c>
      <c r="N7224" t="s">
        <v>28</v>
      </c>
      <c r="O7224" t="s">
        <v>184</v>
      </c>
      <c r="P7224">
        <f t="shared" si="336"/>
        <v>2.7649999999999997</v>
      </c>
      <c r="Q7224">
        <f t="shared" si="337"/>
        <v>-0.5649999999999995</v>
      </c>
      <c r="R7224">
        <f t="shared" si="338"/>
        <v>1.1625000000000001</v>
      </c>
    </row>
    <row r="7225" spans="1:18" x14ac:dyDescent="0.25">
      <c r="A7225" t="s">
        <v>182</v>
      </c>
      <c r="B7225" t="s">
        <v>9</v>
      </c>
      <c r="C7225" s="1">
        <v>44223</v>
      </c>
      <c r="D7225" s="1">
        <v>44588</v>
      </c>
      <c r="E7225" s="24">
        <v>365</v>
      </c>
      <c r="F7225">
        <v>1</v>
      </c>
      <c r="G7225">
        <v>2.8</v>
      </c>
      <c r="H7225">
        <v>0.9</v>
      </c>
      <c r="I7225" t="s">
        <v>21</v>
      </c>
      <c r="J7225">
        <v>569</v>
      </c>
      <c r="K7225">
        <v>186</v>
      </c>
      <c r="L7225">
        <v>160</v>
      </c>
      <c r="M7225" t="s">
        <v>183</v>
      </c>
      <c r="N7225" t="s">
        <v>28</v>
      </c>
      <c r="O7225" t="s">
        <v>184</v>
      </c>
      <c r="P7225">
        <f t="shared" si="336"/>
        <v>2.7649999999999997</v>
      </c>
      <c r="Q7225">
        <f t="shared" si="337"/>
        <v>3.5000000000000142E-2</v>
      </c>
      <c r="R7225">
        <f t="shared" si="338"/>
        <v>1.1625000000000001</v>
      </c>
    </row>
    <row r="7226" spans="1:18" x14ac:dyDescent="0.25">
      <c r="A7226" t="s">
        <v>182</v>
      </c>
      <c r="B7226" t="s">
        <v>9</v>
      </c>
      <c r="C7226" s="1">
        <v>44223</v>
      </c>
      <c r="D7226" s="1">
        <v>44588</v>
      </c>
      <c r="E7226" s="24">
        <v>365</v>
      </c>
      <c r="F7226">
        <v>1</v>
      </c>
      <c r="G7226">
        <v>2.2999999999999998</v>
      </c>
      <c r="H7226">
        <v>0.8</v>
      </c>
      <c r="I7226" t="s">
        <v>21</v>
      </c>
      <c r="J7226">
        <v>569</v>
      </c>
      <c r="K7226">
        <v>186</v>
      </c>
      <c r="L7226">
        <v>160</v>
      </c>
      <c r="M7226" t="s">
        <v>183</v>
      </c>
      <c r="N7226" t="s">
        <v>28</v>
      </c>
      <c r="O7226" t="s">
        <v>184</v>
      </c>
      <c r="P7226">
        <f t="shared" si="336"/>
        <v>2.7649999999999997</v>
      </c>
      <c r="Q7226">
        <f t="shared" si="337"/>
        <v>-0.46499999999999986</v>
      </c>
      <c r="R7226">
        <f t="shared" si="338"/>
        <v>1.1625000000000001</v>
      </c>
    </row>
    <row r="7227" spans="1:18" x14ac:dyDescent="0.25">
      <c r="A7227" t="s">
        <v>182</v>
      </c>
      <c r="B7227" t="s">
        <v>9</v>
      </c>
      <c r="C7227" s="1">
        <v>44223</v>
      </c>
      <c r="D7227" s="1">
        <v>44588</v>
      </c>
      <c r="E7227" s="24">
        <v>365</v>
      </c>
      <c r="F7227">
        <v>1</v>
      </c>
      <c r="G7227">
        <v>2.7</v>
      </c>
      <c r="H7227">
        <v>1</v>
      </c>
      <c r="I7227" t="s">
        <v>21</v>
      </c>
      <c r="J7227">
        <v>569</v>
      </c>
      <c r="K7227">
        <v>186</v>
      </c>
      <c r="L7227">
        <v>160</v>
      </c>
      <c r="M7227" t="s">
        <v>183</v>
      </c>
      <c r="N7227" t="s">
        <v>28</v>
      </c>
      <c r="O7227" t="s">
        <v>184</v>
      </c>
      <c r="P7227">
        <f t="shared" si="336"/>
        <v>2.7649999999999997</v>
      </c>
      <c r="Q7227">
        <f t="shared" si="337"/>
        <v>-6.4999999999999503E-2</v>
      </c>
      <c r="R7227">
        <f t="shared" si="338"/>
        <v>1.1625000000000001</v>
      </c>
    </row>
    <row r="7228" spans="1:18" x14ac:dyDescent="0.25">
      <c r="A7228" t="s">
        <v>182</v>
      </c>
      <c r="B7228" t="s">
        <v>9</v>
      </c>
      <c r="C7228" s="1">
        <v>44223</v>
      </c>
      <c r="D7228" s="1">
        <v>44588</v>
      </c>
      <c r="E7228" s="24">
        <v>365</v>
      </c>
      <c r="F7228">
        <v>1</v>
      </c>
      <c r="G7228">
        <v>2.1</v>
      </c>
      <c r="H7228">
        <v>0.7</v>
      </c>
      <c r="I7228" t="s">
        <v>21</v>
      </c>
      <c r="J7228">
        <v>569</v>
      </c>
      <c r="K7228">
        <v>186</v>
      </c>
      <c r="L7228">
        <v>160</v>
      </c>
      <c r="M7228" t="s">
        <v>183</v>
      </c>
      <c r="N7228" t="s">
        <v>28</v>
      </c>
      <c r="O7228" t="s">
        <v>184</v>
      </c>
      <c r="P7228">
        <f t="shared" si="336"/>
        <v>2.7649999999999997</v>
      </c>
      <c r="Q7228">
        <f t="shared" si="337"/>
        <v>-0.66499999999999959</v>
      </c>
      <c r="R7228">
        <f t="shared" si="338"/>
        <v>1.1625000000000001</v>
      </c>
    </row>
    <row r="7229" spans="1:18" x14ac:dyDescent="0.25">
      <c r="A7229" t="s">
        <v>182</v>
      </c>
      <c r="B7229" t="s">
        <v>9</v>
      </c>
      <c r="C7229" s="1">
        <v>44223</v>
      </c>
      <c r="D7229" s="1">
        <v>44588</v>
      </c>
      <c r="E7229" s="24">
        <v>365</v>
      </c>
      <c r="F7229">
        <v>1</v>
      </c>
      <c r="G7229">
        <v>2.7</v>
      </c>
      <c r="H7229">
        <v>1</v>
      </c>
      <c r="I7229" t="s">
        <v>21</v>
      </c>
      <c r="J7229">
        <v>569</v>
      </c>
      <c r="K7229">
        <v>186</v>
      </c>
      <c r="L7229">
        <v>160</v>
      </c>
      <c r="M7229" t="s">
        <v>183</v>
      </c>
      <c r="N7229" t="s">
        <v>28</v>
      </c>
      <c r="O7229" t="s">
        <v>184</v>
      </c>
      <c r="P7229">
        <f t="shared" si="336"/>
        <v>2.7649999999999997</v>
      </c>
      <c r="Q7229">
        <f t="shared" si="337"/>
        <v>-6.4999999999999503E-2</v>
      </c>
      <c r="R7229">
        <f t="shared" si="338"/>
        <v>1.1625000000000001</v>
      </c>
    </row>
    <row r="7230" spans="1:18" x14ac:dyDescent="0.25">
      <c r="A7230" t="s">
        <v>182</v>
      </c>
      <c r="B7230" t="s">
        <v>9</v>
      </c>
      <c r="C7230" s="1">
        <v>44223</v>
      </c>
      <c r="D7230" s="1">
        <v>44588</v>
      </c>
      <c r="E7230" s="24">
        <v>365</v>
      </c>
      <c r="F7230">
        <v>1</v>
      </c>
      <c r="G7230">
        <v>2.5</v>
      </c>
      <c r="H7230">
        <v>0.8</v>
      </c>
      <c r="I7230" t="s">
        <v>21</v>
      </c>
      <c r="J7230">
        <v>569</v>
      </c>
      <c r="K7230">
        <v>186</v>
      </c>
      <c r="L7230">
        <v>160</v>
      </c>
      <c r="M7230" t="s">
        <v>183</v>
      </c>
      <c r="N7230" t="s">
        <v>28</v>
      </c>
      <c r="O7230" t="s">
        <v>184</v>
      </c>
      <c r="P7230">
        <f t="shared" si="336"/>
        <v>2.7649999999999997</v>
      </c>
      <c r="Q7230">
        <f t="shared" si="337"/>
        <v>-0.26499999999999968</v>
      </c>
      <c r="R7230">
        <f t="shared" si="338"/>
        <v>1.1625000000000001</v>
      </c>
    </row>
    <row r="7231" spans="1:18" x14ac:dyDescent="0.25">
      <c r="A7231" t="s">
        <v>182</v>
      </c>
      <c r="B7231" t="s">
        <v>9</v>
      </c>
      <c r="C7231" s="1">
        <v>44223</v>
      </c>
      <c r="D7231" s="1">
        <v>44588</v>
      </c>
      <c r="E7231" s="24">
        <v>365</v>
      </c>
      <c r="F7231">
        <v>1</v>
      </c>
      <c r="G7231">
        <v>3</v>
      </c>
      <c r="H7231">
        <v>1.1000000000000001</v>
      </c>
      <c r="I7231" t="s">
        <v>21</v>
      </c>
      <c r="J7231">
        <v>569</v>
      </c>
      <c r="K7231">
        <v>186</v>
      </c>
      <c r="L7231">
        <v>160</v>
      </c>
      <c r="M7231" t="s">
        <v>183</v>
      </c>
      <c r="N7231" t="s">
        <v>28</v>
      </c>
      <c r="O7231" t="s">
        <v>184</v>
      </c>
      <c r="P7231">
        <f t="shared" si="336"/>
        <v>2.7649999999999997</v>
      </c>
      <c r="Q7231">
        <f t="shared" si="337"/>
        <v>0.23500000000000032</v>
      </c>
      <c r="R7231">
        <f t="shared" si="338"/>
        <v>1.1625000000000001</v>
      </c>
    </row>
    <row r="7232" spans="1:18" x14ac:dyDescent="0.25">
      <c r="A7232" t="s">
        <v>182</v>
      </c>
      <c r="B7232" t="s">
        <v>9</v>
      </c>
      <c r="C7232" s="1">
        <v>44223</v>
      </c>
      <c r="D7232" s="1">
        <v>44588</v>
      </c>
      <c r="E7232" s="24">
        <v>365</v>
      </c>
      <c r="F7232">
        <v>1</v>
      </c>
      <c r="G7232">
        <v>2.8</v>
      </c>
      <c r="H7232">
        <v>1</v>
      </c>
      <c r="I7232" t="s">
        <v>21</v>
      </c>
      <c r="J7232">
        <v>569</v>
      </c>
      <c r="K7232">
        <v>186</v>
      </c>
      <c r="L7232">
        <v>160</v>
      </c>
      <c r="M7232" t="s">
        <v>183</v>
      </c>
      <c r="N7232" t="s">
        <v>28</v>
      </c>
      <c r="O7232" t="s">
        <v>184</v>
      </c>
      <c r="P7232">
        <f t="shared" si="336"/>
        <v>2.7649999999999997</v>
      </c>
      <c r="Q7232">
        <f t="shared" si="337"/>
        <v>3.5000000000000142E-2</v>
      </c>
      <c r="R7232">
        <f t="shared" si="338"/>
        <v>1.1625000000000001</v>
      </c>
    </row>
    <row r="7233" spans="1:18" x14ac:dyDescent="0.25">
      <c r="A7233" t="s">
        <v>182</v>
      </c>
      <c r="B7233" t="s">
        <v>9</v>
      </c>
      <c r="C7233" s="1">
        <v>44223</v>
      </c>
      <c r="D7233" s="1">
        <v>44588</v>
      </c>
      <c r="E7233" s="24">
        <v>365</v>
      </c>
      <c r="F7233">
        <v>1</v>
      </c>
      <c r="G7233">
        <v>2.2999999999999998</v>
      </c>
      <c r="H7233">
        <v>0.7</v>
      </c>
      <c r="I7233" t="s">
        <v>21</v>
      </c>
      <c r="J7233">
        <v>569</v>
      </c>
      <c r="K7233">
        <v>186</v>
      </c>
      <c r="L7233">
        <v>160</v>
      </c>
      <c r="M7233" t="s">
        <v>183</v>
      </c>
      <c r="N7233" t="s">
        <v>28</v>
      </c>
      <c r="O7233" t="s">
        <v>184</v>
      </c>
      <c r="P7233">
        <f t="shared" si="336"/>
        <v>2.7649999999999997</v>
      </c>
      <c r="Q7233">
        <f t="shared" si="337"/>
        <v>-0.46499999999999986</v>
      </c>
      <c r="R7233">
        <f t="shared" si="338"/>
        <v>1.1625000000000001</v>
      </c>
    </row>
    <row r="7234" spans="1:18" x14ac:dyDescent="0.25">
      <c r="A7234" t="s">
        <v>182</v>
      </c>
      <c r="B7234" t="s">
        <v>9</v>
      </c>
      <c r="C7234" s="1">
        <v>44223</v>
      </c>
      <c r="D7234" s="1">
        <v>44588</v>
      </c>
      <c r="E7234" s="24">
        <v>365</v>
      </c>
      <c r="F7234">
        <v>1</v>
      </c>
      <c r="G7234">
        <v>2.9</v>
      </c>
      <c r="H7234">
        <v>1</v>
      </c>
      <c r="I7234" t="s">
        <v>21</v>
      </c>
      <c r="J7234">
        <v>569</v>
      </c>
      <c r="K7234">
        <v>186</v>
      </c>
      <c r="L7234">
        <v>160</v>
      </c>
      <c r="M7234" t="s">
        <v>183</v>
      </c>
      <c r="N7234" t="s">
        <v>28</v>
      </c>
      <c r="O7234" t="s">
        <v>184</v>
      </c>
      <c r="P7234">
        <f t="shared" si="336"/>
        <v>2.7649999999999997</v>
      </c>
      <c r="Q7234">
        <f t="shared" si="337"/>
        <v>0.13500000000000023</v>
      </c>
      <c r="R7234">
        <f t="shared" si="338"/>
        <v>1.1625000000000001</v>
      </c>
    </row>
    <row r="7235" spans="1:18" x14ac:dyDescent="0.25">
      <c r="A7235" t="s">
        <v>182</v>
      </c>
      <c r="B7235" t="s">
        <v>9</v>
      </c>
      <c r="C7235" s="1">
        <v>44223</v>
      </c>
      <c r="D7235" s="1">
        <v>44588</v>
      </c>
      <c r="E7235" s="24">
        <v>365</v>
      </c>
      <c r="F7235">
        <v>1</v>
      </c>
      <c r="G7235">
        <v>2.2999999999999998</v>
      </c>
      <c r="H7235">
        <v>0.8</v>
      </c>
      <c r="I7235" t="s">
        <v>21</v>
      </c>
      <c r="J7235">
        <v>569</v>
      </c>
      <c r="K7235">
        <v>186</v>
      </c>
      <c r="L7235">
        <v>160</v>
      </c>
      <c r="M7235" t="s">
        <v>183</v>
      </c>
      <c r="N7235" t="s">
        <v>28</v>
      </c>
      <c r="O7235" t="s">
        <v>184</v>
      </c>
      <c r="P7235">
        <f t="shared" ref="P7235:P7298" si="339">IF(B7235="AltCom",E7235*0.003+1.43,IF(B7235="EreCya",E7235*0.003+2.87,IF(B7235="JulOrn",E7235*0.004+2.3,IF(B7235="LepElo",E7235*0.011+0.91,IF(B7235="NeoPul",E7235*0.004+2.46,IF(B7235="NeoTet","NT",IF(B7235="TelTem",E7235*0.006+1.77,IF(B7235="VarMoo",E7235*0.003+1.67,"AAAAAAAAAH"))))))))</f>
        <v>2.7649999999999997</v>
      </c>
      <c r="Q7235">
        <f t="shared" ref="Q7235:Q7298" si="340">IF(B7235="NeoTet", "NA", G7235-P7235)</f>
        <v>-0.46499999999999986</v>
      </c>
      <c r="R7235">
        <f t="shared" ref="R7235:R7298" si="341">K7235/L7235</f>
        <v>1.1625000000000001</v>
      </c>
    </row>
    <row r="7236" spans="1:18" x14ac:dyDescent="0.25">
      <c r="A7236" t="s">
        <v>182</v>
      </c>
      <c r="B7236" t="s">
        <v>9</v>
      </c>
      <c r="C7236" s="1">
        <v>44223</v>
      </c>
      <c r="D7236" s="1">
        <v>44588</v>
      </c>
      <c r="E7236" s="24">
        <v>365</v>
      </c>
      <c r="F7236">
        <v>1</v>
      </c>
      <c r="G7236">
        <v>2.7</v>
      </c>
      <c r="H7236">
        <v>1</v>
      </c>
      <c r="I7236" t="s">
        <v>21</v>
      </c>
      <c r="J7236">
        <v>569</v>
      </c>
      <c r="K7236">
        <v>186</v>
      </c>
      <c r="L7236">
        <v>160</v>
      </c>
      <c r="M7236" t="s">
        <v>183</v>
      </c>
      <c r="N7236" t="s">
        <v>28</v>
      </c>
      <c r="O7236" t="s">
        <v>184</v>
      </c>
      <c r="P7236">
        <f t="shared" si="339"/>
        <v>2.7649999999999997</v>
      </c>
      <c r="Q7236">
        <f t="shared" si="340"/>
        <v>-6.4999999999999503E-2</v>
      </c>
      <c r="R7236">
        <f t="shared" si="341"/>
        <v>1.1625000000000001</v>
      </c>
    </row>
    <row r="7237" spans="1:18" x14ac:dyDescent="0.25">
      <c r="A7237" t="s">
        <v>182</v>
      </c>
      <c r="B7237" t="s">
        <v>9</v>
      </c>
      <c r="C7237" s="1">
        <v>44223</v>
      </c>
      <c r="D7237" s="1">
        <v>44588</v>
      </c>
      <c r="E7237" s="24">
        <v>365</v>
      </c>
      <c r="F7237">
        <v>1</v>
      </c>
      <c r="G7237">
        <v>2</v>
      </c>
      <c r="H7237">
        <v>0.6</v>
      </c>
      <c r="I7237" t="s">
        <v>21</v>
      </c>
      <c r="J7237">
        <v>569</v>
      </c>
      <c r="K7237">
        <v>186</v>
      </c>
      <c r="L7237">
        <v>160</v>
      </c>
      <c r="M7237" t="s">
        <v>183</v>
      </c>
      <c r="N7237" t="s">
        <v>28</v>
      </c>
      <c r="O7237" t="s">
        <v>184</v>
      </c>
      <c r="P7237">
        <f t="shared" si="339"/>
        <v>2.7649999999999997</v>
      </c>
      <c r="Q7237">
        <f t="shared" si="340"/>
        <v>-0.76499999999999968</v>
      </c>
      <c r="R7237">
        <f t="shared" si="341"/>
        <v>1.1625000000000001</v>
      </c>
    </row>
    <row r="7238" spans="1:18" x14ac:dyDescent="0.25">
      <c r="A7238" t="s">
        <v>182</v>
      </c>
      <c r="B7238" t="s">
        <v>9</v>
      </c>
      <c r="C7238" s="1">
        <v>44223</v>
      </c>
      <c r="D7238" s="1">
        <v>44588</v>
      </c>
      <c r="E7238" s="24">
        <v>365</v>
      </c>
      <c r="F7238">
        <v>1</v>
      </c>
      <c r="G7238">
        <v>2.6</v>
      </c>
      <c r="H7238">
        <v>0.9</v>
      </c>
      <c r="I7238" t="s">
        <v>21</v>
      </c>
      <c r="J7238">
        <v>569</v>
      </c>
      <c r="K7238">
        <v>186</v>
      </c>
      <c r="L7238">
        <v>160</v>
      </c>
      <c r="M7238" t="s">
        <v>183</v>
      </c>
      <c r="N7238" t="s">
        <v>28</v>
      </c>
      <c r="O7238" t="s">
        <v>184</v>
      </c>
      <c r="P7238">
        <f t="shared" si="339"/>
        <v>2.7649999999999997</v>
      </c>
      <c r="Q7238">
        <f t="shared" si="340"/>
        <v>-0.16499999999999959</v>
      </c>
      <c r="R7238">
        <f t="shared" si="341"/>
        <v>1.1625000000000001</v>
      </c>
    </row>
    <row r="7239" spans="1:18" x14ac:dyDescent="0.25">
      <c r="A7239" t="s">
        <v>182</v>
      </c>
      <c r="B7239" t="s">
        <v>9</v>
      </c>
      <c r="C7239" s="1">
        <v>44223</v>
      </c>
      <c r="D7239" s="1">
        <v>44588</v>
      </c>
      <c r="E7239" s="24">
        <v>365</v>
      </c>
      <c r="F7239">
        <v>1</v>
      </c>
      <c r="G7239">
        <v>2.6</v>
      </c>
      <c r="H7239">
        <v>0.9</v>
      </c>
      <c r="I7239" t="s">
        <v>21</v>
      </c>
      <c r="J7239">
        <v>569</v>
      </c>
      <c r="K7239">
        <v>186</v>
      </c>
      <c r="L7239">
        <v>160</v>
      </c>
      <c r="M7239" t="s">
        <v>183</v>
      </c>
      <c r="N7239" t="s">
        <v>28</v>
      </c>
      <c r="O7239" t="s">
        <v>184</v>
      </c>
      <c r="P7239">
        <f t="shared" si="339"/>
        <v>2.7649999999999997</v>
      </c>
      <c r="Q7239">
        <f t="shared" si="340"/>
        <v>-0.16499999999999959</v>
      </c>
      <c r="R7239">
        <f t="shared" si="341"/>
        <v>1.1625000000000001</v>
      </c>
    </row>
    <row r="7240" spans="1:18" x14ac:dyDescent="0.25">
      <c r="A7240" t="s">
        <v>182</v>
      </c>
      <c r="B7240" t="s">
        <v>9</v>
      </c>
      <c r="C7240" s="1">
        <v>44223</v>
      </c>
      <c r="D7240" s="1">
        <v>44588</v>
      </c>
      <c r="E7240" s="24">
        <v>365</v>
      </c>
      <c r="F7240">
        <v>1</v>
      </c>
      <c r="G7240">
        <v>2.2000000000000002</v>
      </c>
      <c r="H7240">
        <v>0.7</v>
      </c>
      <c r="I7240" t="s">
        <v>21</v>
      </c>
      <c r="J7240">
        <v>569</v>
      </c>
      <c r="K7240">
        <v>186</v>
      </c>
      <c r="L7240">
        <v>160</v>
      </c>
      <c r="M7240" t="s">
        <v>183</v>
      </c>
      <c r="N7240" t="s">
        <v>28</v>
      </c>
      <c r="O7240" t="s">
        <v>184</v>
      </c>
      <c r="P7240">
        <f t="shared" si="339"/>
        <v>2.7649999999999997</v>
      </c>
      <c r="Q7240">
        <f t="shared" si="340"/>
        <v>-0.5649999999999995</v>
      </c>
      <c r="R7240">
        <f t="shared" si="341"/>
        <v>1.1625000000000001</v>
      </c>
    </row>
    <row r="7241" spans="1:18" x14ac:dyDescent="0.25">
      <c r="A7241" t="s">
        <v>182</v>
      </c>
      <c r="B7241" t="s">
        <v>9</v>
      </c>
      <c r="C7241" s="1">
        <v>44223</v>
      </c>
      <c r="D7241" s="1">
        <v>44588</v>
      </c>
      <c r="E7241" s="24">
        <v>365</v>
      </c>
      <c r="F7241">
        <v>1</v>
      </c>
      <c r="G7241">
        <v>2.5</v>
      </c>
      <c r="H7241">
        <v>0.9</v>
      </c>
      <c r="I7241" t="s">
        <v>21</v>
      </c>
      <c r="J7241">
        <v>569</v>
      </c>
      <c r="K7241">
        <v>186</v>
      </c>
      <c r="L7241">
        <v>160</v>
      </c>
      <c r="M7241" t="s">
        <v>183</v>
      </c>
      <c r="N7241" t="s">
        <v>28</v>
      </c>
      <c r="O7241" t="s">
        <v>184</v>
      </c>
      <c r="P7241">
        <f t="shared" si="339"/>
        <v>2.7649999999999997</v>
      </c>
      <c r="Q7241">
        <f t="shared" si="340"/>
        <v>-0.26499999999999968</v>
      </c>
      <c r="R7241">
        <f t="shared" si="341"/>
        <v>1.1625000000000001</v>
      </c>
    </row>
    <row r="7242" spans="1:18" x14ac:dyDescent="0.25">
      <c r="A7242" t="s">
        <v>182</v>
      </c>
      <c r="B7242" t="s">
        <v>9</v>
      </c>
      <c r="C7242" s="1">
        <v>44223</v>
      </c>
      <c r="D7242" s="1">
        <v>44588</v>
      </c>
      <c r="E7242" s="24">
        <v>365</v>
      </c>
      <c r="F7242">
        <v>1</v>
      </c>
      <c r="G7242">
        <v>3.4</v>
      </c>
      <c r="H7242">
        <v>1.2</v>
      </c>
      <c r="I7242" t="s">
        <v>21</v>
      </c>
      <c r="J7242">
        <v>569</v>
      </c>
      <c r="K7242">
        <v>186</v>
      </c>
      <c r="L7242">
        <v>160</v>
      </c>
      <c r="M7242" t="s">
        <v>183</v>
      </c>
      <c r="N7242" t="s">
        <v>28</v>
      </c>
      <c r="O7242" t="s">
        <v>184</v>
      </c>
      <c r="P7242">
        <f t="shared" si="339"/>
        <v>2.7649999999999997</v>
      </c>
      <c r="Q7242">
        <f t="shared" si="340"/>
        <v>0.63500000000000023</v>
      </c>
      <c r="R7242">
        <f t="shared" si="341"/>
        <v>1.1625000000000001</v>
      </c>
    </row>
    <row r="7243" spans="1:18" x14ac:dyDescent="0.25">
      <c r="A7243" t="s">
        <v>182</v>
      </c>
      <c r="B7243" t="s">
        <v>9</v>
      </c>
      <c r="C7243" s="1">
        <v>44223</v>
      </c>
      <c r="D7243" s="1">
        <v>44588</v>
      </c>
      <c r="E7243" s="24">
        <v>365</v>
      </c>
      <c r="F7243">
        <v>1</v>
      </c>
      <c r="G7243">
        <v>2.4</v>
      </c>
      <c r="H7243">
        <v>0.8</v>
      </c>
      <c r="I7243" t="s">
        <v>21</v>
      </c>
      <c r="J7243">
        <v>569</v>
      </c>
      <c r="K7243">
        <v>186</v>
      </c>
      <c r="L7243">
        <v>160</v>
      </c>
      <c r="M7243" t="s">
        <v>183</v>
      </c>
      <c r="N7243" t="s">
        <v>28</v>
      </c>
      <c r="O7243" t="s">
        <v>184</v>
      </c>
      <c r="P7243">
        <f t="shared" si="339"/>
        <v>2.7649999999999997</v>
      </c>
      <c r="Q7243">
        <f t="shared" si="340"/>
        <v>-0.36499999999999977</v>
      </c>
      <c r="R7243">
        <f t="shared" si="341"/>
        <v>1.1625000000000001</v>
      </c>
    </row>
    <row r="7244" spans="1:18" x14ac:dyDescent="0.25">
      <c r="A7244" t="s">
        <v>182</v>
      </c>
      <c r="B7244" t="s">
        <v>9</v>
      </c>
      <c r="C7244" s="1">
        <v>44223</v>
      </c>
      <c r="D7244" s="1">
        <v>44588</v>
      </c>
      <c r="E7244" s="24">
        <v>365</v>
      </c>
      <c r="F7244">
        <v>1</v>
      </c>
      <c r="G7244">
        <v>3</v>
      </c>
      <c r="H7244">
        <v>1.1000000000000001</v>
      </c>
      <c r="I7244" t="s">
        <v>21</v>
      </c>
      <c r="J7244">
        <v>569</v>
      </c>
      <c r="K7244">
        <v>186</v>
      </c>
      <c r="L7244">
        <v>160</v>
      </c>
      <c r="M7244" t="s">
        <v>183</v>
      </c>
      <c r="N7244" t="s">
        <v>28</v>
      </c>
      <c r="O7244" t="s">
        <v>184</v>
      </c>
      <c r="P7244">
        <f t="shared" si="339"/>
        <v>2.7649999999999997</v>
      </c>
      <c r="Q7244">
        <f t="shared" si="340"/>
        <v>0.23500000000000032</v>
      </c>
      <c r="R7244">
        <f t="shared" si="341"/>
        <v>1.1625000000000001</v>
      </c>
    </row>
    <row r="7245" spans="1:18" x14ac:dyDescent="0.25">
      <c r="A7245" t="s">
        <v>182</v>
      </c>
      <c r="B7245" t="s">
        <v>9</v>
      </c>
      <c r="C7245" s="1">
        <v>44223</v>
      </c>
      <c r="D7245" s="1">
        <v>44588</v>
      </c>
      <c r="E7245" s="24">
        <v>365</v>
      </c>
      <c r="F7245">
        <v>1</v>
      </c>
      <c r="G7245">
        <v>2.6</v>
      </c>
      <c r="H7245">
        <v>0.9</v>
      </c>
      <c r="I7245" t="s">
        <v>21</v>
      </c>
      <c r="J7245">
        <v>569</v>
      </c>
      <c r="K7245">
        <v>186</v>
      </c>
      <c r="L7245">
        <v>160</v>
      </c>
      <c r="M7245" t="s">
        <v>183</v>
      </c>
      <c r="N7245" t="s">
        <v>28</v>
      </c>
      <c r="O7245" t="s">
        <v>184</v>
      </c>
      <c r="P7245">
        <f t="shared" si="339"/>
        <v>2.7649999999999997</v>
      </c>
      <c r="Q7245">
        <f t="shared" si="340"/>
        <v>-0.16499999999999959</v>
      </c>
      <c r="R7245">
        <f t="shared" si="341"/>
        <v>1.1625000000000001</v>
      </c>
    </row>
    <row r="7246" spans="1:18" x14ac:dyDescent="0.25">
      <c r="A7246" t="s">
        <v>182</v>
      </c>
      <c r="B7246" t="s">
        <v>9</v>
      </c>
      <c r="C7246" s="1">
        <v>44223</v>
      </c>
      <c r="D7246" s="1">
        <v>44588</v>
      </c>
      <c r="E7246" s="24">
        <v>365</v>
      </c>
      <c r="F7246">
        <v>1</v>
      </c>
      <c r="G7246">
        <v>2.2000000000000002</v>
      </c>
      <c r="H7246">
        <v>0.7</v>
      </c>
      <c r="I7246" t="s">
        <v>21</v>
      </c>
      <c r="J7246">
        <v>569</v>
      </c>
      <c r="K7246">
        <v>186</v>
      </c>
      <c r="L7246">
        <v>160</v>
      </c>
      <c r="M7246" t="s">
        <v>183</v>
      </c>
      <c r="N7246" t="s">
        <v>28</v>
      </c>
      <c r="O7246" t="s">
        <v>184</v>
      </c>
      <c r="P7246">
        <f t="shared" si="339"/>
        <v>2.7649999999999997</v>
      </c>
      <c r="Q7246">
        <f t="shared" si="340"/>
        <v>-0.5649999999999995</v>
      </c>
      <c r="R7246">
        <f t="shared" si="341"/>
        <v>1.1625000000000001</v>
      </c>
    </row>
    <row r="7247" spans="1:18" x14ac:dyDescent="0.25">
      <c r="A7247" t="s">
        <v>182</v>
      </c>
      <c r="B7247" t="s">
        <v>9</v>
      </c>
      <c r="C7247" s="1">
        <v>44223</v>
      </c>
      <c r="D7247" s="1">
        <v>44588</v>
      </c>
      <c r="E7247" s="24">
        <v>365</v>
      </c>
      <c r="F7247">
        <v>1</v>
      </c>
      <c r="G7247">
        <v>2.6</v>
      </c>
      <c r="H7247">
        <v>0.9</v>
      </c>
      <c r="I7247" t="s">
        <v>21</v>
      </c>
      <c r="J7247">
        <v>569</v>
      </c>
      <c r="K7247">
        <v>186</v>
      </c>
      <c r="L7247">
        <v>160</v>
      </c>
      <c r="M7247" t="s">
        <v>183</v>
      </c>
      <c r="N7247" t="s">
        <v>28</v>
      </c>
      <c r="O7247" t="s">
        <v>184</v>
      </c>
      <c r="P7247">
        <f t="shared" si="339"/>
        <v>2.7649999999999997</v>
      </c>
      <c r="Q7247">
        <f t="shared" si="340"/>
        <v>-0.16499999999999959</v>
      </c>
      <c r="R7247">
        <f t="shared" si="341"/>
        <v>1.1625000000000001</v>
      </c>
    </row>
    <row r="7248" spans="1:18" x14ac:dyDescent="0.25">
      <c r="A7248" t="s">
        <v>182</v>
      </c>
      <c r="B7248" t="s">
        <v>9</v>
      </c>
      <c r="C7248" s="1">
        <v>44223</v>
      </c>
      <c r="D7248" s="1">
        <v>44588</v>
      </c>
      <c r="E7248" s="24">
        <v>365</v>
      </c>
      <c r="F7248">
        <v>1</v>
      </c>
      <c r="G7248">
        <v>2.9</v>
      </c>
      <c r="H7248">
        <v>1.1000000000000001</v>
      </c>
      <c r="I7248" t="s">
        <v>21</v>
      </c>
      <c r="J7248">
        <v>569</v>
      </c>
      <c r="K7248">
        <v>186</v>
      </c>
      <c r="L7248">
        <v>160</v>
      </c>
      <c r="M7248" t="s">
        <v>183</v>
      </c>
      <c r="N7248" t="s">
        <v>28</v>
      </c>
      <c r="O7248" t="s">
        <v>184</v>
      </c>
      <c r="P7248">
        <f t="shared" si="339"/>
        <v>2.7649999999999997</v>
      </c>
      <c r="Q7248">
        <f t="shared" si="340"/>
        <v>0.13500000000000023</v>
      </c>
      <c r="R7248">
        <f t="shared" si="341"/>
        <v>1.1625000000000001</v>
      </c>
    </row>
    <row r="7249" spans="1:18" x14ac:dyDescent="0.25">
      <c r="A7249" t="s">
        <v>182</v>
      </c>
      <c r="B7249" t="s">
        <v>9</v>
      </c>
      <c r="C7249" s="1">
        <v>44223</v>
      </c>
      <c r="D7249" s="1">
        <v>44588</v>
      </c>
      <c r="E7249" s="24">
        <v>365</v>
      </c>
      <c r="F7249">
        <v>1</v>
      </c>
      <c r="G7249">
        <v>2.4</v>
      </c>
      <c r="H7249">
        <v>0.8</v>
      </c>
      <c r="I7249" t="s">
        <v>21</v>
      </c>
      <c r="J7249">
        <v>569</v>
      </c>
      <c r="K7249">
        <v>186</v>
      </c>
      <c r="L7249">
        <v>160</v>
      </c>
      <c r="M7249" t="s">
        <v>183</v>
      </c>
      <c r="N7249" t="s">
        <v>28</v>
      </c>
      <c r="O7249" t="s">
        <v>184</v>
      </c>
      <c r="P7249">
        <f t="shared" si="339"/>
        <v>2.7649999999999997</v>
      </c>
      <c r="Q7249">
        <f t="shared" si="340"/>
        <v>-0.36499999999999977</v>
      </c>
      <c r="R7249">
        <f t="shared" si="341"/>
        <v>1.1625000000000001</v>
      </c>
    </row>
    <row r="7250" spans="1:18" x14ac:dyDescent="0.25">
      <c r="A7250" t="s">
        <v>182</v>
      </c>
      <c r="B7250" t="s">
        <v>9</v>
      </c>
      <c r="C7250" s="1">
        <v>44223</v>
      </c>
      <c r="D7250" s="1">
        <v>44588</v>
      </c>
      <c r="E7250" s="24">
        <v>365</v>
      </c>
      <c r="F7250">
        <v>1</v>
      </c>
      <c r="G7250">
        <v>3</v>
      </c>
      <c r="H7250">
        <v>1</v>
      </c>
      <c r="I7250" t="s">
        <v>21</v>
      </c>
      <c r="J7250">
        <v>569</v>
      </c>
      <c r="K7250">
        <v>186</v>
      </c>
      <c r="L7250">
        <v>160</v>
      </c>
      <c r="M7250" t="s">
        <v>183</v>
      </c>
      <c r="N7250" t="s">
        <v>28</v>
      </c>
      <c r="O7250" t="s">
        <v>184</v>
      </c>
      <c r="P7250">
        <f t="shared" si="339"/>
        <v>2.7649999999999997</v>
      </c>
      <c r="Q7250">
        <f t="shared" si="340"/>
        <v>0.23500000000000032</v>
      </c>
      <c r="R7250">
        <f t="shared" si="341"/>
        <v>1.1625000000000001</v>
      </c>
    </row>
    <row r="7251" spans="1:18" x14ac:dyDescent="0.25">
      <c r="A7251" t="s">
        <v>182</v>
      </c>
      <c r="B7251" t="s">
        <v>9</v>
      </c>
      <c r="C7251" s="1">
        <v>44223</v>
      </c>
      <c r="D7251" s="1">
        <v>44588</v>
      </c>
      <c r="E7251" s="24">
        <v>365</v>
      </c>
      <c r="F7251">
        <v>1</v>
      </c>
      <c r="G7251">
        <v>2.5</v>
      </c>
      <c r="H7251">
        <v>0.9</v>
      </c>
      <c r="I7251" t="s">
        <v>21</v>
      </c>
      <c r="J7251">
        <v>569</v>
      </c>
      <c r="K7251">
        <v>186</v>
      </c>
      <c r="L7251">
        <v>160</v>
      </c>
      <c r="M7251" t="s">
        <v>183</v>
      </c>
      <c r="N7251" t="s">
        <v>28</v>
      </c>
      <c r="O7251" t="s">
        <v>184</v>
      </c>
      <c r="P7251">
        <f t="shared" si="339"/>
        <v>2.7649999999999997</v>
      </c>
      <c r="Q7251">
        <f t="shared" si="340"/>
        <v>-0.26499999999999968</v>
      </c>
      <c r="R7251">
        <f t="shared" si="341"/>
        <v>1.1625000000000001</v>
      </c>
    </row>
    <row r="7252" spans="1:18" x14ac:dyDescent="0.25">
      <c r="A7252" t="s">
        <v>182</v>
      </c>
      <c r="B7252" t="s">
        <v>9</v>
      </c>
      <c r="C7252" s="1">
        <v>44223</v>
      </c>
      <c r="D7252" s="1">
        <v>44588</v>
      </c>
      <c r="E7252" s="24">
        <v>365</v>
      </c>
      <c r="F7252">
        <v>1</v>
      </c>
      <c r="G7252">
        <v>2.9</v>
      </c>
      <c r="H7252">
        <v>1</v>
      </c>
      <c r="I7252" t="s">
        <v>21</v>
      </c>
      <c r="J7252">
        <v>569</v>
      </c>
      <c r="K7252">
        <v>186</v>
      </c>
      <c r="L7252">
        <v>160</v>
      </c>
      <c r="M7252" t="s">
        <v>183</v>
      </c>
      <c r="N7252" t="s">
        <v>28</v>
      </c>
      <c r="O7252" t="s">
        <v>184</v>
      </c>
      <c r="P7252">
        <f t="shared" si="339"/>
        <v>2.7649999999999997</v>
      </c>
      <c r="Q7252">
        <f t="shared" si="340"/>
        <v>0.13500000000000023</v>
      </c>
      <c r="R7252">
        <f t="shared" si="341"/>
        <v>1.1625000000000001</v>
      </c>
    </row>
    <row r="7253" spans="1:18" x14ac:dyDescent="0.25">
      <c r="A7253" t="s">
        <v>182</v>
      </c>
      <c r="B7253" t="s">
        <v>9</v>
      </c>
      <c r="C7253" s="1">
        <v>44223</v>
      </c>
      <c r="D7253" s="1">
        <v>44588</v>
      </c>
      <c r="E7253" s="24">
        <v>365</v>
      </c>
      <c r="F7253">
        <v>1</v>
      </c>
      <c r="G7253">
        <v>2.4</v>
      </c>
      <c r="H7253">
        <v>0.8</v>
      </c>
      <c r="I7253" t="s">
        <v>21</v>
      </c>
      <c r="J7253">
        <v>569</v>
      </c>
      <c r="K7253">
        <v>186</v>
      </c>
      <c r="L7253">
        <v>160</v>
      </c>
      <c r="M7253" t="s">
        <v>183</v>
      </c>
      <c r="N7253" t="s">
        <v>28</v>
      </c>
      <c r="O7253" t="s">
        <v>184</v>
      </c>
      <c r="P7253">
        <f t="shared" si="339"/>
        <v>2.7649999999999997</v>
      </c>
      <c r="Q7253">
        <f t="shared" si="340"/>
        <v>-0.36499999999999977</v>
      </c>
      <c r="R7253">
        <f t="shared" si="341"/>
        <v>1.1625000000000001</v>
      </c>
    </row>
    <row r="7254" spans="1:18" x14ac:dyDescent="0.25">
      <c r="A7254" t="s">
        <v>182</v>
      </c>
      <c r="B7254" t="s">
        <v>9</v>
      </c>
      <c r="C7254" s="1">
        <v>44223</v>
      </c>
      <c r="D7254" s="1">
        <v>44588</v>
      </c>
      <c r="E7254" s="24">
        <v>365</v>
      </c>
      <c r="F7254">
        <v>1</v>
      </c>
      <c r="G7254">
        <v>2.5</v>
      </c>
      <c r="H7254">
        <v>0.8</v>
      </c>
      <c r="I7254" t="s">
        <v>21</v>
      </c>
      <c r="J7254">
        <v>569</v>
      </c>
      <c r="K7254">
        <v>186</v>
      </c>
      <c r="L7254">
        <v>160</v>
      </c>
      <c r="M7254" t="s">
        <v>183</v>
      </c>
      <c r="N7254" t="s">
        <v>28</v>
      </c>
      <c r="O7254" t="s">
        <v>184</v>
      </c>
      <c r="P7254">
        <f t="shared" si="339"/>
        <v>2.7649999999999997</v>
      </c>
      <c r="Q7254">
        <f t="shared" si="340"/>
        <v>-0.26499999999999968</v>
      </c>
      <c r="R7254">
        <f t="shared" si="341"/>
        <v>1.1625000000000001</v>
      </c>
    </row>
    <row r="7255" spans="1:18" x14ac:dyDescent="0.25">
      <c r="A7255" t="s">
        <v>182</v>
      </c>
      <c r="B7255" t="s">
        <v>9</v>
      </c>
      <c r="C7255" s="1">
        <v>44223</v>
      </c>
      <c r="D7255" s="1">
        <v>44588</v>
      </c>
      <c r="E7255" s="24">
        <v>365</v>
      </c>
      <c r="F7255">
        <v>1</v>
      </c>
      <c r="G7255">
        <v>2.2000000000000002</v>
      </c>
      <c r="H7255">
        <v>0.7</v>
      </c>
      <c r="I7255" t="s">
        <v>21</v>
      </c>
      <c r="J7255">
        <v>569</v>
      </c>
      <c r="K7255">
        <v>186</v>
      </c>
      <c r="L7255">
        <v>160</v>
      </c>
      <c r="M7255" t="s">
        <v>183</v>
      </c>
      <c r="N7255" t="s">
        <v>28</v>
      </c>
      <c r="O7255" t="s">
        <v>184</v>
      </c>
      <c r="P7255">
        <f t="shared" si="339"/>
        <v>2.7649999999999997</v>
      </c>
      <c r="Q7255">
        <f t="shared" si="340"/>
        <v>-0.5649999999999995</v>
      </c>
      <c r="R7255">
        <f t="shared" si="341"/>
        <v>1.1625000000000001</v>
      </c>
    </row>
    <row r="7256" spans="1:18" x14ac:dyDescent="0.25">
      <c r="A7256" t="s">
        <v>182</v>
      </c>
      <c r="B7256" t="s">
        <v>9</v>
      </c>
      <c r="C7256" s="1">
        <v>44223</v>
      </c>
      <c r="D7256" s="1">
        <v>44588</v>
      </c>
      <c r="E7256" s="24">
        <v>365</v>
      </c>
      <c r="F7256">
        <v>1</v>
      </c>
      <c r="G7256">
        <v>2.7</v>
      </c>
      <c r="H7256">
        <v>0.9</v>
      </c>
      <c r="I7256" t="s">
        <v>21</v>
      </c>
      <c r="J7256">
        <v>569</v>
      </c>
      <c r="K7256">
        <v>186</v>
      </c>
      <c r="L7256">
        <v>160</v>
      </c>
      <c r="M7256" t="s">
        <v>183</v>
      </c>
      <c r="N7256" t="s">
        <v>28</v>
      </c>
      <c r="O7256" t="s">
        <v>184</v>
      </c>
      <c r="P7256">
        <f t="shared" si="339"/>
        <v>2.7649999999999997</v>
      </c>
      <c r="Q7256">
        <f t="shared" si="340"/>
        <v>-6.4999999999999503E-2</v>
      </c>
      <c r="R7256">
        <f t="shared" si="341"/>
        <v>1.1625000000000001</v>
      </c>
    </row>
    <row r="7257" spans="1:18" x14ac:dyDescent="0.25">
      <c r="A7257" t="s">
        <v>182</v>
      </c>
      <c r="B7257" t="s">
        <v>9</v>
      </c>
      <c r="C7257" s="1">
        <v>44223</v>
      </c>
      <c r="D7257" s="1">
        <v>44588</v>
      </c>
      <c r="E7257" s="24">
        <v>365</v>
      </c>
      <c r="F7257">
        <v>1</v>
      </c>
      <c r="G7257">
        <v>2.4</v>
      </c>
      <c r="H7257">
        <v>0.8</v>
      </c>
      <c r="I7257" t="s">
        <v>21</v>
      </c>
      <c r="J7257">
        <v>569</v>
      </c>
      <c r="K7257">
        <v>186</v>
      </c>
      <c r="L7257">
        <v>160</v>
      </c>
      <c r="M7257" t="s">
        <v>183</v>
      </c>
      <c r="N7257" t="s">
        <v>28</v>
      </c>
      <c r="O7257" t="s">
        <v>184</v>
      </c>
      <c r="P7257">
        <f t="shared" si="339"/>
        <v>2.7649999999999997</v>
      </c>
      <c r="Q7257">
        <f t="shared" si="340"/>
        <v>-0.36499999999999977</v>
      </c>
      <c r="R7257">
        <f t="shared" si="341"/>
        <v>1.1625000000000001</v>
      </c>
    </row>
    <row r="7258" spans="1:18" x14ac:dyDescent="0.25">
      <c r="A7258" t="s">
        <v>182</v>
      </c>
      <c r="B7258" t="s">
        <v>9</v>
      </c>
      <c r="C7258" s="1">
        <v>44223</v>
      </c>
      <c r="D7258" s="1">
        <v>44588</v>
      </c>
      <c r="E7258" s="24">
        <v>365</v>
      </c>
      <c r="F7258">
        <v>1</v>
      </c>
      <c r="G7258">
        <v>2.7</v>
      </c>
      <c r="H7258">
        <v>1</v>
      </c>
      <c r="I7258" t="s">
        <v>21</v>
      </c>
      <c r="J7258">
        <v>569</v>
      </c>
      <c r="K7258">
        <v>186</v>
      </c>
      <c r="L7258">
        <v>160</v>
      </c>
      <c r="M7258" t="s">
        <v>183</v>
      </c>
      <c r="N7258" t="s">
        <v>28</v>
      </c>
      <c r="O7258" t="s">
        <v>184</v>
      </c>
      <c r="P7258">
        <f t="shared" si="339"/>
        <v>2.7649999999999997</v>
      </c>
      <c r="Q7258">
        <f t="shared" si="340"/>
        <v>-6.4999999999999503E-2</v>
      </c>
      <c r="R7258">
        <f t="shared" si="341"/>
        <v>1.1625000000000001</v>
      </c>
    </row>
    <row r="7259" spans="1:18" x14ac:dyDescent="0.25">
      <c r="A7259" t="s">
        <v>182</v>
      </c>
      <c r="B7259" t="s">
        <v>9</v>
      </c>
      <c r="C7259" s="1">
        <v>44223</v>
      </c>
      <c r="D7259" s="1">
        <v>44588</v>
      </c>
      <c r="E7259" s="24">
        <v>365</v>
      </c>
      <c r="F7259">
        <v>1</v>
      </c>
      <c r="G7259">
        <v>2.4</v>
      </c>
      <c r="H7259">
        <v>0.8</v>
      </c>
      <c r="I7259" t="s">
        <v>21</v>
      </c>
      <c r="J7259">
        <v>569</v>
      </c>
      <c r="K7259">
        <v>186</v>
      </c>
      <c r="L7259">
        <v>160</v>
      </c>
      <c r="M7259" t="s">
        <v>183</v>
      </c>
      <c r="N7259" t="s">
        <v>28</v>
      </c>
      <c r="O7259" t="s">
        <v>184</v>
      </c>
      <c r="P7259">
        <f t="shared" si="339"/>
        <v>2.7649999999999997</v>
      </c>
      <c r="Q7259">
        <f t="shared" si="340"/>
        <v>-0.36499999999999977</v>
      </c>
      <c r="R7259">
        <f t="shared" si="341"/>
        <v>1.1625000000000001</v>
      </c>
    </row>
    <row r="7260" spans="1:18" x14ac:dyDescent="0.25">
      <c r="A7260" t="s">
        <v>182</v>
      </c>
      <c r="B7260" t="s">
        <v>9</v>
      </c>
      <c r="C7260" s="1">
        <v>44223</v>
      </c>
      <c r="D7260" s="1">
        <v>44588</v>
      </c>
      <c r="E7260" s="24">
        <v>365</v>
      </c>
      <c r="F7260">
        <v>1</v>
      </c>
      <c r="G7260">
        <v>2</v>
      </c>
      <c r="H7260">
        <v>0.7</v>
      </c>
      <c r="I7260" t="s">
        <v>21</v>
      </c>
      <c r="J7260">
        <v>569</v>
      </c>
      <c r="K7260">
        <v>186</v>
      </c>
      <c r="L7260">
        <v>160</v>
      </c>
      <c r="M7260" t="s">
        <v>183</v>
      </c>
      <c r="N7260" t="s">
        <v>28</v>
      </c>
      <c r="O7260" t="s">
        <v>184</v>
      </c>
      <c r="P7260">
        <f t="shared" si="339"/>
        <v>2.7649999999999997</v>
      </c>
      <c r="Q7260">
        <f t="shared" si="340"/>
        <v>-0.76499999999999968</v>
      </c>
      <c r="R7260">
        <f t="shared" si="341"/>
        <v>1.1625000000000001</v>
      </c>
    </row>
    <row r="7261" spans="1:18" x14ac:dyDescent="0.25">
      <c r="A7261" t="s">
        <v>182</v>
      </c>
      <c r="B7261" t="s">
        <v>9</v>
      </c>
      <c r="C7261" s="1">
        <v>44223</v>
      </c>
      <c r="D7261" s="1">
        <v>44588</v>
      </c>
      <c r="E7261" s="24">
        <v>365</v>
      </c>
      <c r="F7261">
        <v>1</v>
      </c>
      <c r="G7261">
        <v>2.5</v>
      </c>
      <c r="H7261">
        <v>0.8</v>
      </c>
      <c r="I7261" t="s">
        <v>21</v>
      </c>
      <c r="J7261">
        <v>569</v>
      </c>
      <c r="K7261">
        <v>186</v>
      </c>
      <c r="L7261">
        <v>160</v>
      </c>
      <c r="M7261" t="s">
        <v>183</v>
      </c>
      <c r="N7261" t="s">
        <v>28</v>
      </c>
      <c r="O7261" t="s">
        <v>184</v>
      </c>
      <c r="P7261">
        <f t="shared" si="339"/>
        <v>2.7649999999999997</v>
      </c>
      <c r="Q7261">
        <f t="shared" si="340"/>
        <v>-0.26499999999999968</v>
      </c>
      <c r="R7261">
        <f t="shared" si="341"/>
        <v>1.1625000000000001</v>
      </c>
    </row>
    <row r="7262" spans="1:18" x14ac:dyDescent="0.25">
      <c r="A7262" t="s">
        <v>182</v>
      </c>
      <c r="B7262" t="s">
        <v>9</v>
      </c>
      <c r="C7262" s="1">
        <v>44223</v>
      </c>
      <c r="D7262" s="1">
        <v>44588</v>
      </c>
      <c r="E7262" s="24">
        <v>365</v>
      </c>
      <c r="F7262">
        <v>1</v>
      </c>
      <c r="G7262">
        <v>2.2999999999999998</v>
      </c>
      <c r="H7262">
        <v>0.8</v>
      </c>
      <c r="I7262" t="s">
        <v>21</v>
      </c>
      <c r="J7262">
        <v>569</v>
      </c>
      <c r="K7262">
        <v>186</v>
      </c>
      <c r="L7262">
        <v>160</v>
      </c>
      <c r="M7262" t="s">
        <v>183</v>
      </c>
      <c r="N7262" t="s">
        <v>28</v>
      </c>
      <c r="O7262" t="s">
        <v>184</v>
      </c>
      <c r="P7262">
        <f t="shared" si="339"/>
        <v>2.7649999999999997</v>
      </c>
      <c r="Q7262">
        <f t="shared" si="340"/>
        <v>-0.46499999999999986</v>
      </c>
      <c r="R7262">
        <f t="shared" si="341"/>
        <v>1.1625000000000001</v>
      </c>
    </row>
    <row r="7263" spans="1:18" x14ac:dyDescent="0.25">
      <c r="A7263" t="s">
        <v>182</v>
      </c>
      <c r="B7263" t="s">
        <v>9</v>
      </c>
      <c r="C7263" s="1">
        <v>44223</v>
      </c>
      <c r="D7263" s="1">
        <v>44588</v>
      </c>
      <c r="E7263" s="24">
        <v>365</v>
      </c>
      <c r="F7263">
        <v>1</v>
      </c>
      <c r="G7263">
        <v>2.7</v>
      </c>
      <c r="H7263">
        <v>1</v>
      </c>
      <c r="I7263" t="s">
        <v>21</v>
      </c>
      <c r="J7263">
        <v>569</v>
      </c>
      <c r="K7263">
        <v>186</v>
      </c>
      <c r="L7263">
        <v>160</v>
      </c>
      <c r="M7263" t="s">
        <v>183</v>
      </c>
      <c r="N7263" t="s">
        <v>28</v>
      </c>
      <c r="O7263" t="s">
        <v>184</v>
      </c>
      <c r="P7263">
        <f t="shared" si="339"/>
        <v>2.7649999999999997</v>
      </c>
      <c r="Q7263">
        <f t="shared" si="340"/>
        <v>-6.4999999999999503E-2</v>
      </c>
      <c r="R7263">
        <f t="shared" si="341"/>
        <v>1.1625000000000001</v>
      </c>
    </row>
    <row r="7264" spans="1:18" x14ac:dyDescent="0.25">
      <c r="A7264" t="s">
        <v>182</v>
      </c>
      <c r="B7264" t="s">
        <v>9</v>
      </c>
      <c r="C7264" s="1">
        <v>44223</v>
      </c>
      <c r="D7264" s="1">
        <v>44588</v>
      </c>
      <c r="E7264" s="24">
        <v>365</v>
      </c>
      <c r="F7264">
        <v>1</v>
      </c>
      <c r="G7264">
        <v>2.1</v>
      </c>
      <c r="H7264">
        <v>0.7</v>
      </c>
      <c r="I7264" t="s">
        <v>21</v>
      </c>
      <c r="J7264">
        <v>569</v>
      </c>
      <c r="K7264">
        <v>186</v>
      </c>
      <c r="L7264">
        <v>160</v>
      </c>
      <c r="M7264" t="s">
        <v>183</v>
      </c>
      <c r="N7264" t="s">
        <v>28</v>
      </c>
      <c r="O7264" t="s">
        <v>184</v>
      </c>
      <c r="P7264">
        <f t="shared" si="339"/>
        <v>2.7649999999999997</v>
      </c>
      <c r="Q7264">
        <f t="shared" si="340"/>
        <v>-0.66499999999999959</v>
      </c>
      <c r="R7264">
        <f t="shared" si="341"/>
        <v>1.1625000000000001</v>
      </c>
    </row>
    <row r="7265" spans="1:18" x14ac:dyDescent="0.25">
      <c r="A7265" t="s">
        <v>182</v>
      </c>
      <c r="B7265" t="s">
        <v>9</v>
      </c>
      <c r="C7265" s="1">
        <v>44223</v>
      </c>
      <c r="D7265" s="1">
        <v>44588</v>
      </c>
      <c r="E7265" s="24">
        <v>365</v>
      </c>
      <c r="F7265">
        <v>1</v>
      </c>
      <c r="G7265">
        <v>2.7</v>
      </c>
      <c r="H7265">
        <v>0.9</v>
      </c>
      <c r="I7265" t="s">
        <v>21</v>
      </c>
      <c r="J7265">
        <v>569</v>
      </c>
      <c r="K7265">
        <v>186</v>
      </c>
      <c r="L7265">
        <v>160</v>
      </c>
      <c r="M7265" t="s">
        <v>183</v>
      </c>
      <c r="N7265" t="s">
        <v>28</v>
      </c>
      <c r="O7265" t="s">
        <v>184</v>
      </c>
      <c r="P7265">
        <f t="shared" si="339"/>
        <v>2.7649999999999997</v>
      </c>
      <c r="Q7265">
        <f t="shared" si="340"/>
        <v>-6.4999999999999503E-2</v>
      </c>
      <c r="R7265">
        <f t="shared" si="341"/>
        <v>1.1625000000000001</v>
      </c>
    </row>
    <row r="7266" spans="1:18" x14ac:dyDescent="0.25">
      <c r="A7266" t="s">
        <v>182</v>
      </c>
      <c r="B7266" t="s">
        <v>9</v>
      </c>
      <c r="C7266" s="1">
        <v>44223</v>
      </c>
      <c r="D7266" s="1">
        <v>44588</v>
      </c>
      <c r="E7266" s="24">
        <v>365</v>
      </c>
      <c r="F7266">
        <v>1</v>
      </c>
      <c r="G7266">
        <v>3</v>
      </c>
      <c r="H7266">
        <v>1.1000000000000001</v>
      </c>
      <c r="I7266" t="s">
        <v>21</v>
      </c>
      <c r="J7266">
        <v>569</v>
      </c>
      <c r="K7266">
        <v>186</v>
      </c>
      <c r="L7266">
        <v>160</v>
      </c>
      <c r="M7266" t="s">
        <v>183</v>
      </c>
      <c r="N7266" t="s">
        <v>28</v>
      </c>
      <c r="O7266" t="s">
        <v>184</v>
      </c>
      <c r="P7266">
        <f t="shared" si="339"/>
        <v>2.7649999999999997</v>
      </c>
      <c r="Q7266">
        <f t="shared" si="340"/>
        <v>0.23500000000000032</v>
      </c>
      <c r="R7266">
        <f t="shared" si="341"/>
        <v>1.1625000000000001</v>
      </c>
    </row>
    <row r="7267" spans="1:18" x14ac:dyDescent="0.25">
      <c r="A7267" t="s">
        <v>182</v>
      </c>
      <c r="B7267" t="s">
        <v>9</v>
      </c>
      <c r="C7267" s="1">
        <v>44223</v>
      </c>
      <c r="D7267" s="1">
        <v>44588</v>
      </c>
      <c r="E7267" s="24">
        <v>365</v>
      </c>
      <c r="F7267">
        <v>1</v>
      </c>
      <c r="G7267">
        <v>2.4</v>
      </c>
      <c r="H7267">
        <v>0.8</v>
      </c>
      <c r="I7267" t="s">
        <v>21</v>
      </c>
      <c r="J7267">
        <v>569</v>
      </c>
      <c r="K7267">
        <v>186</v>
      </c>
      <c r="L7267">
        <v>160</v>
      </c>
      <c r="M7267" t="s">
        <v>183</v>
      </c>
      <c r="N7267" t="s">
        <v>28</v>
      </c>
      <c r="O7267" t="s">
        <v>184</v>
      </c>
      <c r="P7267">
        <f t="shared" si="339"/>
        <v>2.7649999999999997</v>
      </c>
      <c r="Q7267">
        <f t="shared" si="340"/>
        <v>-0.36499999999999977</v>
      </c>
      <c r="R7267">
        <f t="shared" si="341"/>
        <v>1.1625000000000001</v>
      </c>
    </row>
    <row r="7268" spans="1:18" x14ac:dyDescent="0.25">
      <c r="A7268" t="s">
        <v>182</v>
      </c>
      <c r="B7268" t="s">
        <v>9</v>
      </c>
      <c r="C7268" s="1">
        <v>44223</v>
      </c>
      <c r="D7268" s="1">
        <v>44588</v>
      </c>
      <c r="E7268" s="24">
        <v>365</v>
      </c>
      <c r="F7268">
        <v>1</v>
      </c>
      <c r="G7268">
        <v>2.1</v>
      </c>
      <c r="H7268">
        <v>0.6</v>
      </c>
      <c r="I7268" t="s">
        <v>21</v>
      </c>
      <c r="J7268">
        <v>569</v>
      </c>
      <c r="K7268">
        <v>186</v>
      </c>
      <c r="L7268">
        <v>160</v>
      </c>
      <c r="M7268" t="s">
        <v>183</v>
      </c>
      <c r="N7268" t="s">
        <v>28</v>
      </c>
      <c r="O7268" t="s">
        <v>184</v>
      </c>
      <c r="P7268">
        <f t="shared" si="339"/>
        <v>2.7649999999999997</v>
      </c>
      <c r="Q7268">
        <f t="shared" si="340"/>
        <v>-0.66499999999999959</v>
      </c>
      <c r="R7268">
        <f t="shared" si="341"/>
        <v>1.1625000000000001</v>
      </c>
    </row>
    <row r="7269" spans="1:18" x14ac:dyDescent="0.25">
      <c r="A7269" t="s">
        <v>182</v>
      </c>
      <c r="B7269" t="s">
        <v>9</v>
      </c>
      <c r="C7269" s="1">
        <v>44223</v>
      </c>
      <c r="D7269" s="1">
        <v>44588</v>
      </c>
      <c r="E7269" s="24">
        <v>365</v>
      </c>
      <c r="F7269">
        <v>1</v>
      </c>
      <c r="G7269">
        <v>2.5</v>
      </c>
      <c r="H7269">
        <v>0.9</v>
      </c>
      <c r="I7269" t="s">
        <v>21</v>
      </c>
      <c r="J7269">
        <v>569</v>
      </c>
      <c r="K7269">
        <v>186</v>
      </c>
      <c r="L7269">
        <v>160</v>
      </c>
      <c r="M7269" t="s">
        <v>183</v>
      </c>
      <c r="N7269" t="s">
        <v>28</v>
      </c>
      <c r="O7269" t="s">
        <v>184</v>
      </c>
      <c r="P7269">
        <f t="shared" si="339"/>
        <v>2.7649999999999997</v>
      </c>
      <c r="Q7269">
        <f t="shared" si="340"/>
        <v>-0.26499999999999968</v>
      </c>
      <c r="R7269">
        <f t="shared" si="341"/>
        <v>1.1625000000000001</v>
      </c>
    </row>
    <row r="7270" spans="1:18" x14ac:dyDescent="0.25">
      <c r="A7270" t="s">
        <v>182</v>
      </c>
      <c r="B7270" t="s">
        <v>9</v>
      </c>
      <c r="C7270" s="1">
        <v>44223</v>
      </c>
      <c r="D7270" s="1">
        <v>44588</v>
      </c>
      <c r="E7270" s="24">
        <v>365</v>
      </c>
      <c r="F7270">
        <v>1</v>
      </c>
      <c r="G7270">
        <v>2.2999999999999998</v>
      </c>
      <c r="H7270">
        <v>0.8</v>
      </c>
      <c r="I7270" t="s">
        <v>21</v>
      </c>
      <c r="J7270">
        <v>569</v>
      </c>
      <c r="K7270">
        <v>186</v>
      </c>
      <c r="L7270">
        <v>160</v>
      </c>
      <c r="M7270" t="s">
        <v>183</v>
      </c>
      <c r="N7270" t="s">
        <v>28</v>
      </c>
      <c r="O7270" t="s">
        <v>184</v>
      </c>
      <c r="P7270">
        <f t="shared" si="339"/>
        <v>2.7649999999999997</v>
      </c>
      <c r="Q7270">
        <f t="shared" si="340"/>
        <v>-0.46499999999999986</v>
      </c>
      <c r="R7270">
        <f t="shared" si="341"/>
        <v>1.1625000000000001</v>
      </c>
    </row>
    <row r="7271" spans="1:18" x14ac:dyDescent="0.25">
      <c r="A7271" t="s">
        <v>182</v>
      </c>
      <c r="B7271" t="s">
        <v>9</v>
      </c>
      <c r="C7271" s="1">
        <v>44223</v>
      </c>
      <c r="D7271" s="1">
        <v>44588</v>
      </c>
      <c r="E7271" s="24">
        <v>365</v>
      </c>
      <c r="F7271">
        <v>1</v>
      </c>
      <c r="G7271">
        <v>2.2000000000000002</v>
      </c>
      <c r="H7271">
        <v>0.7</v>
      </c>
      <c r="I7271" t="s">
        <v>21</v>
      </c>
      <c r="J7271">
        <v>569</v>
      </c>
      <c r="K7271">
        <v>186</v>
      </c>
      <c r="L7271">
        <v>160</v>
      </c>
      <c r="M7271" t="s">
        <v>183</v>
      </c>
      <c r="N7271" t="s">
        <v>28</v>
      </c>
      <c r="O7271" t="s">
        <v>184</v>
      </c>
      <c r="P7271">
        <f t="shared" si="339"/>
        <v>2.7649999999999997</v>
      </c>
      <c r="Q7271">
        <f t="shared" si="340"/>
        <v>-0.5649999999999995</v>
      </c>
      <c r="R7271">
        <f t="shared" si="341"/>
        <v>1.1625000000000001</v>
      </c>
    </row>
    <row r="7272" spans="1:18" x14ac:dyDescent="0.25">
      <c r="A7272" t="s">
        <v>182</v>
      </c>
      <c r="B7272" t="s">
        <v>9</v>
      </c>
      <c r="C7272" s="1">
        <v>44223</v>
      </c>
      <c r="D7272" s="1">
        <v>44588</v>
      </c>
      <c r="E7272" s="24">
        <v>365</v>
      </c>
      <c r="F7272">
        <v>1</v>
      </c>
      <c r="G7272">
        <v>2.2999999999999998</v>
      </c>
      <c r="H7272">
        <v>0.8</v>
      </c>
      <c r="I7272" t="s">
        <v>21</v>
      </c>
      <c r="J7272">
        <v>569</v>
      </c>
      <c r="K7272">
        <v>186</v>
      </c>
      <c r="L7272">
        <v>160</v>
      </c>
      <c r="M7272" t="s">
        <v>183</v>
      </c>
      <c r="N7272" t="s">
        <v>28</v>
      </c>
      <c r="O7272" t="s">
        <v>184</v>
      </c>
      <c r="P7272">
        <f t="shared" si="339"/>
        <v>2.7649999999999997</v>
      </c>
      <c r="Q7272">
        <f t="shared" si="340"/>
        <v>-0.46499999999999986</v>
      </c>
      <c r="R7272">
        <f t="shared" si="341"/>
        <v>1.1625000000000001</v>
      </c>
    </row>
    <row r="7273" spans="1:18" x14ac:dyDescent="0.25">
      <c r="A7273" t="s">
        <v>182</v>
      </c>
      <c r="B7273" t="s">
        <v>9</v>
      </c>
      <c r="C7273" s="1">
        <v>44223</v>
      </c>
      <c r="D7273" s="1">
        <v>44588</v>
      </c>
      <c r="E7273" s="24">
        <v>365</v>
      </c>
      <c r="F7273">
        <v>1</v>
      </c>
      <c r="G7273">
        <v>2.7</v>
      </c>
      <c r="H7273">
        <v>1</v>
      </c>
      <c r="I7273" t="s">
        <v>21</v>
      </c>
      <c r="J7273">
        <v>569</v>
      </c>
      <c r="K7273">
        <v>186</v>
      </c>
      <c r="L7273">
        <v>160</v>
      </c>
      <c r="M7273" t="s">
        <v>183</v>
      </c>
      <c r="N7273" t="s">
        <v>28</v>
      </c>
      <c r="O7273" t="s">
        <v>184</v>
      </c>
      <c r="P7273">
        <f t="shared" si="339"/>
        <v>2.7649999999999997</v>
      </c>
      <c r="Q7273">
        <f t="shared" si="340"/>
        <v>-6.4999999999999503E-2</v>
      </c>
      <c r="R7273">
        <f t="shared" si="341"/>
        <v>1.1625000000000001</v>
      </c>
    </row>
    <row r="7274" spans="1:18" x14ac:dyDescent="0.25">
      <c r="A7274" t="s">
        <v>182</v>
      </c>
      <c r="B7274" t="s">
        <v>9</v>
      </c>
      <c r="C7274" s="1">
        <v>44223</v>
      </c>
      <c r="D7274" s="1">
        <v>44588</v>
      </c>
      <c r="E7274" s="24">
        <v>365</v>
      </c>
      <c r="F7274">
        <v>1</v>
      </c>
      <c r="G7274">
        <v>2.4</v>
      </c>
      <c r="H7274">
        <v>0.8</v>
      </c>
      <c r="I7274" t="s">
        <v>21</v>
      </c>
      <c r="J7274">
        <v>569</v>
      </c>
      <c r="K7274">
        <v>186</v>
      </c>
      <c r="L7274">
        <v>160</v>
      </c>
      <c r="M7274" t="s">
        <v>183</v>
      </c>
      <c r="N7274" t="s">
        <v>28</v>
      </c>
      <c r="O7274" t="s">
        <v>184</v>
      </c>
      <c r="P7274">
        <f t="shared" si="339"/>
        <v>2.7649999999999997</v>
      </c>
      <c r="Q7274">
        <f t="shared" si="340"/>
        <v>-0.36499999999999977</v>
      </c>
      <c r="R7274">
        <f t="shared" si="341"/>
        <v>1.1625000000000001</v>
      </c>
    </row>
    <row r="7275" spans="1:18" x14ac:dyDescent="0.25">
      <c r="A7275" t="s">
        <v>182</v>
      </c>
      <c r="B7275" t="s">
        <v>9</v>
      </c>
      <c r="C7275" s="1">
        <v>44223</v>
      </c>
      <c r="D7275" s="1">
        <v>44588</v>
      </c>
      <c r="E7275" s="24">
        <v>365</v>
      </c>
      <c r="F7275">
        <v>1</v>
      </c>
      <c r="G7275">
        <v>2.7</v>
      </c>
      <c r="H7275">
        <v>0.9</v>
      </c>
      <c r="I7275" t="s">
        <v>21</v>
      </c>
      <c r="J7275">
        <v>569</v>
      </c>
      <c r="K7275">
        <v>186</v>
      </c>
      <c r="L7275">
        <v>160</v>
      </c>
      <c r="M7275" t="s">
        <v>183</v>
      </c>
      <c r="N7275" t="s">
        <v>28</v>
      </c>
      <c r="O7275" t="s">
        <v>184</v>
      </c>
      <c r="P7275">
        <f t="shared" si="339"/>
        <v>2.7649999999999997</v>
      </c>
      <c r="Q7275">
        <f t="shared" si="340"/>
        <v>-6.4999999999999503E-2</v>
      </c>
      <c r="R7275">
        <f t="shared" si="341"/>
        <v>1.1625000000000001</v>
      </c>
    </row>
    <row r="7276" spans="1:18" x14ac:dyDescent="0.25">
      <c r="A7276" t="s">
        <v>182</v>
      </c>
      <c r="B7276" t="s">
        <v>9</v>
      </c>
      <c r="C7276" s="1">
        <v>44223</v>
      </c>
      <c r="D7276" s="1">
        <v>44588</v>
      </c>
      <c r="E7276" s="24">
        <v>365</v>
      </c>
      <c r="F7276">
        <v>1</v>
      </c>
      <c r="G7276">
        <v>2.6</v>
      </c>
      <c r="H7276">
        <v>0.8</v>
      </c>
      <c r="I7276" t="s">
        <v>21</v>
      </c>
      <c r="J7276">
        <v>569</v>
      </c>
      <c r="K7276">
        <v>186</v>
      </c>
      <c r="L7276">
        <v>160</v>
      </c>
      <c r="M7276" t="s">
        <v>183</v>
      </c>
      <c r="N7276" t="s">
        <v>28</v>
      </c>
      <c r="O7276" t="s">
        <v>184</v>
      </c>
      <c r="P7276">
        <f t="shared" si="339"/>
        <v>2.7649999999999997</v>
      </c>
      <c r="Q7276">
        <f t="shared" si="340"/>
        <v>-0.16499999999999959</v>
      </c>
      <c r="R7276">
        <f t="shared" si="341"/>
        <v>1.1625000000000001</v>
      </c>
    </row>
    <row r="7277" spans="1:18" x14ac:dyDescent="0.25">
      <c r="A7277" t="s">
        <v>182</v>
      </c>
      <c r="B7277" t="s">
        <v>9</v>
      </c>
      <c r="C7277" s="1">
        <v>44223</v>
      </c>
      <c r="D7277" s="1">
        <v>44588</v>
      </c>
      <c r="E7277" s="24">
        <v>365</v>
      </c>
      <c r="F7277">
        <v>1</v>
      </c>
      <c r="G7277">
        <v>2.2000000000000002</v>
      </c>
      <c r="H7277">
        <v>0.7</v>
      </c>
      <c r="I7277" t="s">
        <v>21</v>
      </c>
      <c r="J7277">
        <v>569</v>
      </c>
      <c r="K7277">
        <v>186</v>
      </c>
      <c r="L7277">
        <v>160</v>
      </c>
      <c r="M7277" t="s">
        <v>183</v>
      </c>
      <c r="N7277" t="s">
        <v>28</v>
      </c>
      <c r="O7277" t="s">
        <v>184</v>
      </c>
      <c r="P7277">
        <f t="shared" si="339"/>
        <v>2.7649999999999997</v>
      </c>
      <c r="Q7277">
        <f t="shared" si="340"/>
        <v>-0.5649999999999995</v>
      </c>
      <c r="R7277">
        <f t="shared" si="341"/>
        <v>1.1625000000000001</v>
      </c>
    </row>
    <row r="7278" spans="1:18" x14ac:dyDescent="0.25">
      <c r="A7278" t="s">
        <v>182</v>
      </c>
      <c r="B7278" t="s">
        <v>9</v>
      </c>
      <c r="C7278" s="1">
        <v>44223</v>
      </c>
      <c r="D7278" s="1">
        <v>44588</v>
      </c>
      <c r="E7278" s="24">
        <v>365</v>
      </c>
      <c r="F7278">
        <v>1</v>
      </c>
      <c r="G7278">
        <v>2.7</v>
      </c>
      <c r="H7278">
        <v>1</v>
      </c>
      <c r="I7278" t="s">
        <v>21</v>
      </c>
      <c r="J7278">
        <v>569</v>
      </c>
      <c r="K7278">
        <v>186</v>
      </c>
      <c r="L7278">
        <v>160</v>
      </c>
      <c r="M7278" t="s">
        <v>183</v>
      </c>
      <c r="N7278" t="s">
        <v>28</v>
      </c>
      <c r="O7278" t="s">
        <v>184</v>
      </c>
      <c r="P7278">
        <f t="shared" si="339"/>
        <v>2.7649999999999997</v>
      </c>
      <c r="Q7278">
        <f t="shared" si="340"/>
        <v>-6.4999999999999503E-2</v>
      </c>
      <c r="R7278">
        <f t="shared" si="341"/>
        <v>1.1625000000000001</v>
      </c>
    </row>
    <row r="7279" spans="1:18" x14ac:dyDescent="0.25">
      <c r="A7279" t="s">
        <v>182</v>
      </c>
      <c r="B7279" t="s">
        <v>9</v>
      </c>
      <c r="C7279" s="1">
        <v>44223</v>
      </c>
      <c r="D7279" s="1">
        <v>44588</v>
      </c>
      <c r="E7279" s="24">
        <v>365</v>
      </c>
      <c r="F7279">
        <v>1</v>
      </c>
      <c r="G7279">
        <v>2.2999999999999998</v>
      </c>
      <c r="H7279">
        <v>0.8</v>
      </c>
      <c r="I7279" t="s">
        <v>21</v>
      </c>
      <c r="J7279">
        <v>569</v>
      </c>
      <c r="K7279">
        <v>186</v>
      </c>
      <c r="L7279">
        <v>160</v>
      </c>
      <c r="M7279" t="s">
        <v>183</v>
      </c>
      <c r="N7279" t="s">
        <v>28</v>
      </c>
      <c r="O7279" t="s">
        <v>184</v>
      </c>
      <c r="P7279">
        <f t="shared" si="339"/>
        <v>2.7649999999999997</v>
      </c>
      <c r="Q7279">
        <f t="shared" si="340"/>
        <v>-0.46499999999999986</v>
      </c>
      <c r="R7279">
        <f t="shared" si="341"/>
        <v>1.1625000000000001</v>
      </c>
    </row>
    <row r="7280" spans="1:18" x14ac:dyDescent="0.25">
      <c r="A7280" t="s">
        <v>182</v>
      </c>
      <c r="B7280" t="s">
        <v>9</v>
      </c>
      <c r="C7280" s="1">
        <v>44223</v>
      </c>
      <c r="D7280" s="1">
        <v>44588</v>
      </c>
      <c r="E7280" s="24">
        <v>365</v>
      </c>
      <c r="F7280">
        <v>1</v>
      </c>
      <c r="G7280">
        <v>2.6</v>
      </c>
      <c r="H7280">
        <v>0.9</v>
      </c>
      <c r="I7280" t="s">
        <v>21</v>
      </c>
      <c r="J7280">
        <v>569</v>
      </c>
      <c r="K7280">
        <v>186</v>
      </c>
      <c r="L7280">
        <v>160</v>
      </c>
      <c r="M7280" t="s">
        <v>183</v>
      </c>
      <c r="N7280" t="s">
        <v>28</v>
      </c>
      <c r="O7280" t="s">
        <v>184</v>
      </c>
      <c r="P7280">
        <f t="shared" si="339"/>
        <v>2.7649999999999997</v>
      </c>
      <c r="Q7280">
        <f t="shared" si="340"/>
        <v>-0.16499999999999959</v>
      </c>
      <c r="R7280">
        <f t="shared" si="341"/>
        <v>1.1625000000000001</v>
      </c>
    </row>
    <row r="7281" spans="1:18" x14ac:dyDescent="0.25">
      <c r="A7281" t="s">
        <v>182</v>
      </c>
      <c r="B7281" t="s">
        <v>9</v>
      </c>
      <c r="C7281" s="1">
        <v>44223</v>
      </c>
      <c r="D7281" s="1">
        <v>44588</v>
      </c>
      <c r="E7281" s="24">
        <v>365</v>
      </c>
      <c r="F7281">
        <v>1</v>
      </c>
      <c r="G7281">
        <v>1.9</v>
      </c>
      <c r="H7281">
        <v>0.6</v>
      </c>
      <c r="I7281" t="s">
        <v>21</v>
      </c>
      <c r="J7281">
        <v>569</v>
      </c>
      <c r="K7281">
        <v>186</v>
      </c>
      <c r="L7281">
        <v>160</v>
      </c>
      <c r="M7281" t="s">
        <v>183</v>
      </c>
      <c r="N7281" t="s">
        <v>28</v>
      </c>
      <c r="O7281" t="s">
        <v>184</v>
      </c>
      <c r="P7281">
        <f t="shared" si="339"/>
        <v>2.7649999999999997</v>
      </c>
      <c r="Q7281">
        <f t="shared" si="340"/>
        <v>-0.86499999999999977</v>
      </c>
      <c r="R7281">
        <f t="shared" si="341"/>
        <v>1.1625000000000001</v>
      </c>
    </row>
    <row r="7282" spans="1:18" x14ac:dyDescent="0.25">
      <c r="A7282" t="s">
        <v>182</v>
      </c>
      <c r="B7282" t="s">
        <v>9</v>
      </c>
      <c r="C7282" s="1">
        <v>44223</v>
      </c>
      <c r="D7282" s="1">
        <v>44588</v>
      </c>
      <c r="E7282" s="24">
        <v>365</v>
      </c>
      <c r="F7282">
        <v>1</v>
      </c>
      <c r="G7282">
        <v>1.9</v>
      </c>
      <c r="H7282">
        <v>0.6</v>
      </c>
      <c r="I7282" t="s">
        <v>21</v>
      </c>
      <c r="J7282">
        <v>569</v>
      </c>
      <c r="K7282">
        <v>186</v>
      </c>
      <c r="L7282">
        <v>160</v>
      </c>
      <c r="M7282" t="s">
        <v>183</v>
      </c>
      <c r="N7282" t="s">
        <v>28</v>
      </c>
      <c r="O7282" t="s">
        <v>184</v>
      </c>
      <c r="P7282">
        <f t="shared" si="339"/>
        <v>2.7649999999999997</v>
      </c>
      <c r="Q7282">
        <f t="shared" si="340"/>
        <v>-0.86499999999999977</v>
      </c>
      <c r="R7282">
        <f t="shared" si="341"/>
        <v>1.1625000000000001</v>
      </c>
    </row>
    <row r="7283" spans="1:18" x14ac:dyDescent="0.25">
      <c r="A7283" t="s">
        <v>182</v>
      </c>
      <c r="B7283" t="s">
        <v>9</v>
      </c>
      <c r="C7283" s="1">
        <v>44223</v>
      </c>
      <c r="D7283" s="1">
        <v>44588</v>
      </c>
      <c r="E7283" s="24">
        <v>365</v>
      </c>
      <c r="F7283">
        <v>1</v>
      </c>
      <c r="G7283">
        <v>1.8</v>
      </c>
      <c r="H7283">
        <v>0.6</v>
      </c>
      <c r="I7283" t="s">
        <v>21</v>
      </c>
      <c r="J7283">
        <v>569</v>
      </c>
      <c r="K7283">
        <v>186</v>
      </c>
      <c r="L7283">
        <v>160</v>
      </c>
      <c r="M7283" t="s">
        <v>183</v>
      </c>
      <c r="N7283" t="s">
        <v>28</v>
      </c>
      <c r="O7283" t="s">
        <v>184</v>
      </c>
      <c r="P7283">
        <f t="shared" si="339"/>
        <v>2.7649999999999997</v>
      </c>
      <c r="Q7283">
        <f t="shared" si="340"/>
        <v>-0.96499999999999964</v>
      </c>
      <c r="R7283">
        <f t="shared" si="341"/>
        <v>1.1625000000000001</v>
      </c>
    </row>
    <row r="7284" spans="1:18" x14ac:dyDescent="0.25">
      <c r="A7284" t="s">
        <v>185</v>
      </c>
      <c r="B7284" t="s">
        <v>9</v>
      </c>
      <c r="C7284" s="1">
        <v>44226</v>
      </c>
      <c r="D7284" s="1">
        <v>44590</v>
      </c>
      <c r="E7284" s="24">
        <v>364</v>
      </c>
      <c r="F7284">
        <v>1</v>
      </c>
      <c r="G7284">
        <v>4</v>
      </c>
      <c r="H7284">
        <v>1.5</v>
      </c>
      <c r="I7284" t="s">
        <v>21</v>
      </c>
      <c r="J7284">
        <v>413</v>
      </c>
      <c r="K7284">
        <v>68</v>
      </c>
      <c r="L7284">
        <v>160</v>
      </c>
      <c r="M7284" t="s">
        <v>186</v>
      </c>
      <c r="N7284" t="s">
        <v>29</v>
      </c>
      <c r="O7284" t="s">
        <v>166</v>
      </c>
      <c r="P7284">
        <f t="shared" si="339"/>
        <v>2.762</v>
      </c>
      <c r="Q7284">
        <f t="shared" si="340"/>
        <v>1.238</v>
      </c>
      <c r="R7284">
        <f t="shared" si="341"/>
        <v>0.42499999999999999</v>
      </c>
    </row>
    <row r="7285" spans="1:18" x14ac:dyDescent="0.25">
      <c r="A7285" t="s">
        <v>185</v>
      </c>
      <c r="B7285" t="s">
        <v>9</v>
      </c>
      <c r="C7285" s="1">
        <v>44226</v>
      </c>
      <c r="D7285" s="1">
        <v>44590</v>
      </c>
      <c r="E7285" s="24">
        <v>364</v>
      </c>
      <c r="F7285">
        <v>1</v>
      </c>
      <c r="G7285">
        <v>3.3</v>
      </c>
      <c r="H7285">
        <v>1.2</v>
      </c>
      <c r="I7285" t="s">
        <v>21</v>
      </c>
      <c r="J7285">
        <v>413</v>
      </c>
      <c r="K7285">
        <v>68</v>
      </c>
      <c r="L7285">
        <v>160</v>
      </c>
      <c r="M7285" t="s">
        <v>186</v>
      </c>
      <c r="N7285" t="s">
        <v>29</v>
      </c>
      <c r="O7285" t="s">
        <v>166</v>
      </c>
      <c r="P7285">
        <f t="shared" si="339"/>
        <v>2.762</v>
      </c>
      <c r="Q7285">
        <f t="shared" si="340"/>
        <v>0.53799999999999981</v>
      </c>
      <c r="R7285">
        <f t="shared" si="341"/>
        <v>0.42499999999999999</v>
      </c>
    </row>
    <row r="7286" spans="1:18" x14ac:dyDescent="0.25">
      <c r="A7286" t="s">
        <v>185</v>
      </c>
      <c r="B7286" t="s">
        <v>9</v>
      </c>
      <c r="C7286" s="1">
        <v>44226</v>
      </c>
      <c r="D7286" s="1">
        <v>44590</v>
      </c>
      <c r="E7286" s="24">
        <v>364</v>
      </c>
      <c r="F7286">
        <v>1</v>
      </c>
      <c r="G7286">
        <v>3</v>
      </c>
      <c r="H7286">
        <v>1.1000000000000001</v>
      </c>
      <c r="I7286" t="s">
        <v>21</v>
      </c>
      <c r="J7286">
        <v>413</v>
      </c>
      <c r="K7286">
        <v>68</v>
      </c>
      <c r="L7286">
        <v>160</v>
      </c>
      <c r="M7286" t="s">
        <v>186</v>
      </c>
      <c r="N7286" t="s">
        <v>29</v>
      </c>
      <c r="O7286" t="s">
        <v>166</v>
      </c>
      <c r="P7286">
        <f t="shared" si="339"/>
        <v>2.762</v>
      </c>
      <c r="Q7286">
        <f t="shared" si="340"/>
        <v>0.23799999999999999</v>
      </c>
      <c r="R7286">
        <f t="shared" si="341"/>
        <v>0.42499999999999999</v>
      </c>
    </row>
    <row r="7287" spans="1:18" x14ac:dyDescent="0.25">
      <c r="A7287" t="s">
        <v>185</v>
      </c>
      <c r="B7287" t="s">
        <v>9</v>
      </c>
      <c r="C7287" s="1">
        <v>44226</v>
      </c>
      <c r="D7287" s="1">
        <v>44590</v>
      </c>
      <c r="E7287" s="24">
        <v>364</v>
      </c>
      <c r="F7287">
        <v>1</v>
      </c>
      <c r="G7287">
        <v>3.7</v>
      </c>
      <c r="H7287">
        <v>1.3</v>
      </c>
      <c r="I7287" t="s">
        <v>21</v>
      </c>
      <c r="J7287">
        <v>413</v>
      </c>
      <c r="K7287">
        <v>68</v>
      </c>
      <c r="L7287">
        <v>160</v>
      </c>
      <c r="M7287" t="s">
        <v>186</v>
      </c>
      <c r="N7287" t="s">
        <v>29</v>
      </c>
      <c r="O7287" t="s">
        <v>166</v>
      </c>
      <c r="P7287">
        <f t="shared" si="339"/>
        <v>2.762</v>
      </c>
      <c r="Q7287">
        <f t="shared" si="340"/>
        <v>0.93800000000000017</v>
      </c>
      <c r="R7287">
        <f t="shared" si="341"/>
        <v>0.42499999999999999</v>
      </c>
    </row>
    <row r="7288" spans="1:18" x14ac:dyDescent="0.25">
      <c r="A7288" t="s">
        <v>185</v>
      </c>
      <c r="B7288" t="s">
        <v>9</v>
      </c>
      <c r="C7288" s="1">
        <v>44226</v>
      </c>
      <c r="D7288" s="1">
        <v>44590</v>
      </c>
      <c r="E7288" s="24">
        <v>364</v>
      </c>
      <c r="F7288">
        <v>1</v>
      </c>
      <c r="G7288">
        <v>4.4000000000000004</v>
      </c>
      <c r="H7288">
        <v>1.6</v>
      </c>
      <c r="I7288" t="s">
        <v>21</v>
      </c>
      <c r="J7288">
        <v>413</v>
      </c>
      <c r="K7288">
        <v>68</v>
      </c>
      <c r="L7288">
        <v>160</v>
      </c>
      <c r="M7288" t="s">
        <v>186</v>
      </c>
      <c r="N7288" t="s">
        <v>29</v>
      </c>
      <c r="O7288" t="s">
        <v>166</v>
      </c>
      <c r="P7288">
        <f t="shared" si="339"/>
        <v>2.762</v>
      </c>
      <c r="Q7288">
        <f t="shared" si="340"/>
        <v>1.6380000000000003</v>
      </c>
      <c r="R7288">
        <f t="shared" si="341"/>
        <v>0.42499999999999999</v>
      </c>
    </row>
    <row r="7289" spans="1:18" x14ac:dyDescent="0.25">
      <c r="A7289" t="s">
        <v>185</v>
      </c>
      <c r="B7289" t="s">
        <v>9</v>
      </c>
      <c r="C7289" s="1">
        <v>44226</v>
      </c>
      <c r="D7289" s="1">
        <v>44590</v>
      </c>
      <c r="E7289" s="24">
        <v>364</v>
      </c>
      <c r="F7289">
        <v>1</v>
      </c>
      <c r="G7289">
        <v>3.7</v>
      </c>
      <c r="H7289">
        <v>1.3</v>
      </c>
      <c r="I7289" t="s">
        <v>21</v>
      </c>
      <c r="J7289">
        <v>413</v>
      </c>
      <c r="K7289">
        <v>68</v>
      </c>
      <c r="L7289">
        <v>160</v>
      </c>
      <c r="M7289" t="s">
        <v>186</v>
      </c>
      <c r="N7289" t="s">
        <v>29</v>
      </c>
      <c r="O7289" t="s">
        <v>166</v>
      </c>
      <c r="P7289">
        <f t="shared" si="339"/>
        <v>2.762</v>
      </c>
      <c r="Q7289">
        <f t="shared" si="340"/>
        <v>0.93800000000000017</v>
      </c>
      <c r="R7289">
        <f t="shared" si="341"/>
        <v>0.42499999999999999</v>
      </c>
    </row>
    <row r="7290" spans="1:18" x14ac:dyDescent="0.25">
      <c r="A7290" t="s">
        <v>185</v>
      </c>
      <c r="B7290" t="s">
        <v>9</v>
      </c>
      <c r="C7290" s="1">
        <v>44226</v>
      </c>
      <c r="D7290" s="1">
        <v>44590</v>
      </c>
      <c r="E7290" s="24">
        <v>364</v>
      </c>
      <c r="F7290">
        <v>1</v>
      </c>
      <c r="G7290">
        <v>3.5</v>
      </c>
      <c r="H7290">
        <v>1.2</v>
      </c>
      <c r="I7290" t="s">
        <v>21</v>
      </c>
      <c r="J7290">
        <v>413</v>
      </c>
      <c r="K7290">
        <v>68</v>
      </c>
      <c r="L7290">
        <v>160</v>
      </c>
      <c r="M7290" t="s">
        <v>186</v>
      </c>
      <c r="N7290" t="s">
        <v>29</v>
      </c>
      <c r="O7290" t="s">
        <v>166</v>
      </c>
      <c r="P7290">
        <f t="shared" si="339"/>
        <v>2.762</v>
      </c>
      <c r="Q7290">
        <f t="shared" si="340"/>
        <v>0.73799999999999999</v>
      </c>
      <c r="R7290">
        <f t="shared" si="341"/>
        <v>0.42499999999999999</v>
      </c>
    </row>
    <row r="7291" spans="1:18" x14ac:dyDescent="0.25">
      <c r="A7291" t="s">
        <v>185</v>
      </c>
      <c r="B7291" t="s">
        <v>9</v>
      </c>
      <c r="C7291" s="1">
        <v>44226</v>
      </c>
      <c r="D7291" s="1">
        <v>44590</v>
      </c>
      <c r="E7291" s="24">
        <v>364</v>
      </c>
      <c r="F7291">
        <v>1</v>
      </c>
      <c r="G7291">
        <v>3.8</v>
      </c>
      <c r="H7291">
        <v>1.4</v>
      </c>
      <c r="I7291" t="s">
        <v>21</v>
      </c>
      <c r="J7291">
        <v>413</v>
      </c>
      <c r="K7291">
        <v>68</v>
      </c>
      <c r="L7291">
        <v>160</v>
      </c>
      <c r="M7291" t="s">
        <v>186</v>
      </c>
      <c r="N7291" t="s">
        <v>29</v>
      </c>
      <c r="O7291" t="s">
        <v>166</v>
      </c>
      <c r="P7291">
        <f t="shared" si="339"/>
        <v>2.762</v>
      </c>
      <c r="Q7291">
        <f t="shared" si="340"/>
        <v>1.0379999999999998</v>
      </c>
      <c r="R7291">
        <f t="shared" si="341"/>
        <v>0.42499999999999999</v>
      </c>
    </row>
    <row r="7292" spans="1:18" x14ac:dyDescent="0.25">
      <c r="A7292" t="s">
        <v>185</v>
      </c>
      <c r="B7292" t="s">
        <v>9</v>
      </c>
      <c r="C7292" s="1">
        <v>44226</v>
      </c>
      <c r="D7292" s="1">
        <v>44590</v>
      </c>
      <c r="E7292" s="24">
        <v>364</v>
      </c>
      <c r="F7292">
        <v>1</v>
      </c>
      <c r="G7292">
        <v>3.5</v>
      </c>
      <c r="H7292">
        <v>1.3</v>
      </c>
      <c r="I7292" t="s">
        <v>21</v>
      </c>
      <c r="J7292">
        <v>413</v>
      </c>
      <c r="K7292">
        <v>68</v>
      </c>
      <c r="L7292">
        <v>160</v>
      </c>
      <c r="M7292" t="s">
        <v>186</v>
      </c>
      <c r="N7292" t="s">
        <v>29</v>
      </c>
      <c r="O7292" t="s">
        <v>166</v>
      </c>
      <c r="P7292">
        <f t="shared" si="339"/>
        <v>2.762</v>
      </c>
      <c r="Q7292">
        <f t="shared" si="340"/>
        <v>0.73799999999999999</v>
      </c>
      <c r="R7292">
        <f t="shared" si="341"/>
        <v>0.42499999999999999</v>
      </c>
    </row>
    <row r="7293" spans="1:18" x14ac:dyDescent="0.25">
      <c r="A7293" t="s">
        <v>185</v>
      </c>
      <c r="B7293" t="s">
        <v>9</v>
      </c>
      <c r="C7293" s="1">
        <v>44226</v>
      </c>
      <c r="D7293" s="1">
        <v>44590</v>
      </c>
      <c r="E7293" s="24">
        <v>364</v>
      </c>
      <c r="F7293">
        <v>1</v>
      </c>
      <c r="G7293">
        <v>3.4</v>
      </c>
      <c r="H7293">
        <v>1.2</v>
      </c>
      <c r="I7293" t="s">
        <v>21</v>
      </c>
      <c r="J7293">
        <v>413</v>
      </c>
      <c r="K7293">
        <v>68</v>
      </c>
      <c r="L7293">
        <v>160</v>
      </c>
      <c r="M7293" t="s">
        <v>186</v>
      </c>
      <c r="N7293" t="s">
        <v>29</v>
      </c>
      <c r="O7293" t="s">
        <v>166</v>
      </c>
      <c r="P7293">
        <f t="shared" si="339"/>
        <v>2.762</v>
      </c>
      <c r="Q7293">
        <f t="shared" si="340"/>
        <v>0.6379999999999999</v>
      </c>
      <c r="R7293">
        <f t="shared" si="341"/>
        <v>0.42499999999999999</v>
      </c>
    </row>
    <row r="7294" spans="1:18" x14ac:dyDescent="0.25">
      <c r="A7294" t="s">
        <v>185</v>
      </c>
      <c r="B7294" t="s">
        <v>9</v>
      </c>
      <c r="C7294" s="1">
        <v>44226</v>
      </c>
      <c r="D7294" s="1">
        <v>44590</v>
      </c>
      <c r="E7294" s="24">
        <v>364</v>
      </c>
      <c r="F7294">
        <v>1</v>
      </c>
      <c r="G7294">
        <v>3.7</v>
      </c>
      <c r="H7294">
        <v>1.3</v>
      </c>
      <c r="I7294" t="s">
        <v>21</v>
      </c>
      <c r="J7294">
        <v>413</v>
      </c>
      <c r="K7294">
        <v>68</v>
      </c>
      <c r="L7294">
        <v>160</v>
      </c>
      <c r="M7294" t="s">
        <v>186</v>
      </c>
      <c r="N7294" t="s">
        <v>29</v>
      </c>
      <c r="O7294" t="s">
        <v>166</v>
      </c>
      <c r="P7294">
        <f t="shared" si="339"/>
        <v>2.762</v>
      </c>
      <c r="Q7294">
        <f t="shared" si="340"/>
        <v>0.93800000000000017</v>
      </c>
      <c r="R7294">
        <f t="shared" si="341"/>
        <v>0.42499999999999999</v>
      </c>
    </row>
    <row r="7295" spans="1:18" x14ac:dyDescent="0.25">
      <c r="A7295" t="s">
        <v>185</v>
      </c>
      <c r="B7295" t="s">
        <v>9</v>
      </c>
      <c r="C7295" s="1">
        <v>44226</v>
      </c>
      <c r="D7295" s="1">
        <v>44590</v>
      </c>
      <c r="E7295" s="24">
        <v>364</v>
      </c>
      <c r="F7295">
        <v>1</v>
      </c>
      <c r="G7295">
        <v>3.5</v>
      </c>
      <c r="H7295">
        <v>1.3</v>
      </c>
      <c r="I7295" t="s">
        <v>21</v>
      </c>
      <c r="J7295">
        <v>413</v>
      </c>
      <c r="K7295">
        <v>68</v>
      </c>
      <c r="L7295">
        <v>160</v>
      </c>
      <c r="M7295" t="s">
        <v>186</v>
      </c>
      <c r="N7295" t="s">
        <v>29</v>
      </c>
      <c r="O7295" t="s">
        <v>166</v>
      </c>
      <c r="P7295">
        <f t="shared" si="339"/>
        <v>2.762</v>
      </c>
      <c r="Q7295">
        <f t="shared" si="340"/>
        <v>0.73799999999999999</v>
      </c>
      <c r="R7295">
        <f t="shared" si="341"/>
        <v>0.42499999999999999</v>
      </c>
    </row>
    <row r="7296" spans="1:18" x14ac:dyDescent="0.25">
      <c r="A7296" t="s">
        <v>185</v>
      </c>
      <c r="B7296" t="s">
        <v>9</v>
      </c>
      <c r="C7296" s="1">
        <v>44226</v>
      </c>
      <c r="D7296" s="1">
        <v>44590</v>
      </c>
      <c r="E7296" s="24">
        <v>364</v>
      </c>
      <c r="F7296">
        <v>1</v>
      </c>
      <c r="G7296">
        <v>4</v>
      </c>
      <c r="H7296">
        <v>1.5</v>
      </c>
      <c r="I7296" t="s">
        <v>21</v>
      </c>
      <c r="J7296">
        <v>413</v>
      </c>
      <c r="K7296">
        <v>68</v>
      </c>
      <c r="L7296">
        <v>160</v>
      </c>
      <c r="M7296" t="s">
        <v>186</v>
      </c>
      <c r="N7296" t="s">
        <v>29</v>
      </c>
      <c r="O7296" t="s">
        <v>166</v>
      </c>
      <c r="P7296">
        <f t="shared" si="339"/>
        <v>2.762</v>
      </c>
      <c r="Q7296">
        <f t="shared" si="340"/>
        <v>1.238</v>
      </c>
      <c r="R7296">
        <f t="shared" si="341"/>
        <v>0.42499999999999999</v>
      </c>
    </row>
    <row r="7297" spans="1:18" x14ac:dyDescent="0.25">
      <c r="A7297" t="s">
        <v>185</v>
      </c>
      <c r="B7297" t="s">
        <v>9</v>
      </c>
      <c r="C7297" s="1">
        <v>44226</v>
      </c>
      <c r="D7297" s="1">
        <v>44590</v>
      </c>
      <c r="E7297" s="24">
        <v>364</v>
      </c>
      <c r="F7297">
        <v>1</v>
      </c>
      <c r="G7297">
        <v>3.5</v>
      </c>
      <c r="H7297">
        <v>1.3</v>
      </c>
      <c r="I7297" t="s">
        <v>21</v>
      </c>
      <c r="J7297">
        <v>413</v>
      </c>
      <c r="K7297">
        <v>68</v>
      </c>
      <c r="L7297">
        <v>160</v>
      </c>
      <c r="M7297" t="s">
        <v>186</v>
      </c>
      <c r="N7297" t="s">
        <v>29</v>
      </c>
      <c r="O7297" t="s">
        <v>166</v>
      </c>
      <c r="P7297">
        <f t="shared" si="339"/>
        <v>2.762</v>
      </c>
      <c r="Q7297">
        <f t="shared" si="340"/>
        <v>0.73799999999999999</v>
      </c>
      <c r="R7297">
        <f t="shared" si="341"/>
        <v>0.42499999999999999</v>
      </c>
    </row>
    <row r="7298" spans="1:18" x14ac:dyDescent="0.25">
      <c r="A7298" t="s">
        <v>185</v>
      </c>
      <c r="B7298" t="s">
        <v>9</v>
      </c>
      <c r="C7298" s="1">
        <v>44226</v>
      </c>
      <c r="D7298" s="1">
        <v>44590</v>
      </c>
      <c r="E7298" s="24">
        <v>364</v>
      </c>
      <c r="F7298">
        <v>1</v>
      </c>
      <c r="G7298">
        <v>3.8</v>
      </c>
      <c r="H7298">
        <v>1.3</v>
      </c>
      <c r="I7298" t="s">
        <v>21</v>
      </c>
      <c r="J7298">
        <v>413</v>
      </c>
      <c r="K7298">
        <v>68</v>
      </c>
      <c r="L7298">
        <v>160</v>
      </c>
      <c r="M7298" t="s">
        <v>186</v>
      </c>
      <c r="N7298" t="s">
        <v>29</v>
      </c>
      <c r="O7298" t="s">
        <v>166</v>
      </c>
      <c r="P7298">
        <f t="shared" si="339"/>
        <v>2.762</v>
      </c>
      <c r="Q7298">
        <f t="shared" si="340"/>
        <v>1.0379999999999998</v>
      </c>
      <c r="R7298">
        <f t="shared" si="341"/>
        <v>0.42499999999999999</v>
      </c>
    </row>
    <row r="7299" spans="1:18" x14ac:dyDescent="0.25">
      <c r="A7299" t="s">
        <v>185</v>
      </c>
      <c r="B7299" t="s">
        <v>9</v>
      </c>
      <c r="C7299" s="1">
        <v>44226</v>
      </c>
      <c r="D7299" s="1">
        <v>44590</v>
      </c>
      <c r="E7299" s="24">
        <v>364</v>
      </c>
      <c r="F7299">
        <v>1</v>
      </c>
      <c r="G7299">
        <v>3.2</v>
      </c>
      <c r="H7299">
        <v>1.2</v>
      </c>
      <c r="I7299" t="s">
        <v>21</v>
      </c>
      <c r="J7299">
        <v>413</v>
      </c>
      <c r="K7299">
        <v>68</v>
      </c>
      <c r="L7299">
        <v>160</v>
      </c>
      <c r="M7299" t="s">
        <v>186</v>
      </c>
      <c r="N7299" t="s">
        <v>29</v>
      </c>
      <c r="O7299" t="s">
        <v>166</v>
      </c>
      <c r="P7299">
        <f t="shared" ref="P7299:P7362" si="342">IF(B7299="AltCom",E7299*0.003+1.43,IF(B7299="EreCya",E7299*0.003+2.87,IF(B7299="JulOrn",E7299*0.004+2.3,IF(B7299="LepElo",E7299*0.011+0.91,IF(B7299="NeoPul",E7299*0.004+2.46,IF(B7299="NeoTet","NT",IF(B7299="TelTem",E7299*0.006+1.77,IF(B7299="VarMoo",E7299*0.003+1.67,"AAAAAAAAAH"))))))))</f>
        <v>2.762</v>
      </c>
      <c r="Q7299">
        <f t="shared" ref="Q7299:Q7362" si="343">IF(B7299="NeoTet", "NA", G7299-P7299)</f>
        <v>0.43800000000000017</v>
      </c>
      <c r="R7299">
        <f t="shared" ref="R7299:R7362" si="344">K7299/L7299</f>
        <v>0.42499999999999999</v>
      </c>
    </row>
    <row r="7300" spans="1:18" x14ac:dyDescent="0.25">
      <c r="A7300" t="s">
        <v>185</v>
      </c>
      <c r="B7300" t="s">
        <v>9</v>
      </c>
      <c r="C7300" s="1">
        <v>44226</v>
      </c>
      <c r="D7300" s="1">
        <v>44590</v>
      </c>
      <c r="E7300" s="24">
        <v>364</v>
      </c>
      <c r="F7300">
        <v>1</v>
      </c>
      <c r="G7300">
        <v>3.6</v>
      </c>
      <c r="H7300">
        <v>1.3</v>
      </c>
      <c r="I7300" t="s">
        <v>21</v>
      </c>
      <c r="J7300">
        <v>413</v>
      </c>
      <c r="K7300">
        <v>68</v>
      </c>
      <c r="L7300">
        <v>160</v>
      </c>
      <c r="M7300" t="s">
        <v>186</v>
      </c>
      <c r="N7300" t="s">
        <v>29</v>
      </c>
      <c r="O7300" t="s">
        <v>166</v>
      </c>
      <c r="P7300">
        <f t="shared" si="342"/>
        <v>2.762</v>
      </c>
      <c r="Q7300">
        <f t="shared" si="343"/>
        <v>0.83800000000000008</v>
      </c>
      <c r="R7300">
        <f t="shared" si="344"/>
        <v>0.42499999999999999</v>
      </c>
    </row>
    <row r="7301" spans="1:18" x14ac:dyDescent="0.25">
      <c r="A7301" t="s">
        <v>185</v>
      </c>
      <c r="B7301" t="s">
        <v>9</v>
      </c>
      <c r="C7301" s="1">
        <v>44226</v>
      </c>
      <c r="D7301" s="1">
        <v>44590</v>
      </c>
      <c r="E7301" s="24">
        <v>364</v>
      </c>
      <c r="F7301">
        <v>1</v>
      </c>
      <c r="G7301">
        <v>4</v>
      </c>
      <c r="H7301">
        <v>1.4</v>
      </c>
      <c r="I7301" t="s">
        <v>21</v>
      </c>
      <c r="J7301">
        <v>413</v>
      </c>
      <c r="K7301">
        <v>68</v>
      </c>
      <c r="L7301">
        <v>160</v>
      </c>
      <c r="M7301" t="s">
        <v>186</v>
      </c>
      <c r="N7301" t="s">
        <v>29</v>
      </c>
      <c r="O7301" t="s">
        <v>166</v>
      </c>
      <c r="P7301">
        <f t="shared" si="342"/>
        <v>2.762</v>
      </c>
      <c r="Q7301">
        <f t="shared" si="343"/>
        <v>1.238</v>
      </c>
      <c r="R7301">
        <f t="shared" si="344"/>
        <v>0.42499999999999999</v>
      </c>
    </row>
    <row r="7302" spans="1:18" x14ac:dyDescent="0.25">
      <c r="A7302" t="s">
        <v>185</v>
      </c>
      <c r="B7302" t="s">
        <v>9</v>
      </c>
      <c r="C7302" s="1">
        <v>44226</v>
      </c>
      <c r="D7302" s="1">
        <v>44590</v>
      </c>
      <c r="E7302" s="24">
        <v>364</v>
      </c>
      <c r="F7302">
        <v>1</v>
      </c>
      <c r="G7302">
        <v>3</v>
      </c>
      <c r="H7302">
        <v>1.1000000000000001</v>
      </c>
      <c r="I7302" t="s">
        <v>21</v>
      </c>
      <c r="J7302">
        <v>413</v>
      </c>
      <c r="K7302">
        <v>68</v>
      </c>
      <c r="L7302">
        <v>160</v>
      </c>
      <c r="M7302" t="s">
        <v>186</v>
      </c>
      <c r="N7302" t="s">
        <v>29</v>
      </c>
      <c r="O7302" t="s">
        <v>166</v>
      </c>
      <c r="P7302">
        <f t="shared" si="342"/>
        <v>2.762</v>
      </c>
      <c r="Q7302">
        <f t="shared" si="343"/>
        <v>0.23799999999999999</v>
      </c>
      <c r="R7302">
        <f t="shared" si="344"/>
        <v>0.42499999999999999</v>
      </c>
    </row>
    <row r="7303" spans="1:18" x14ac:dyDescent="0.25">
      <c r="A7303" t="s">
        <v>185</v>
      </c>
      <c r="B7303" t="s">
        <v>9</v>
      </c>
      <c r="C7303" s="1">
        <v>44226</v>
      </c>
      <c r="D7303" s="1">
        <v>44590</v>
      </c>
      <c r="E7303" s="24">
        <v>364</v>
      </c>
      <c r="F7303">
        <v>1</v>
      </c>
      <c r="G7303">
        <v>3.9</v>
      </c>
      <c r="H7303">
        <v>1.3</v>
      </c>
      <c r="I7303" t="s">
        <v>21</v>
      </c>
      <c r="J7303">
        <v>413</v>
      </c>
      <c r="K7303">
        <v>68</v>
      </c>
      <c r="L7303">
        <v>160</v>
      </c>
      <c r="M7303" t="s">
        <v>186</v>
      </c>
      <c r="N7303" t="s">
        <v>29</v>
      </c>
      <c r="O7303" t="s">
        <v>166</v>
      </c>
      <c r="P7303">
        <f t="shared" si="342"/>
        <v>2.762</v>
      </c>
      <c r="Q7303">
        <f t="shared" si="343"/>
        <v>1.1379999999999999</v>
      </c>
      <c r="R7303">
        <f t="shared" si="344"/>
        <v>0.42499999999999999</v>
      </c>
    </row>
    <row r="7304" spans="1:18" x14ac:dyDescent="0.25">
      <c r="A7304" t="s">
        <v>185</v>
      </c>
      <c r="B7304" t="s">
        <v>9</v>
      </c>
      <c r="C7304" s="1">
        <v>44226</v>
      </c>
      <c r="D7304" s="1">
        <v>44590</v>
      </c>
      <c r="E7304" s="24">
        <v>364</v>
      </c>
      <c r="F7304">
        <v>1</v>
      </c>
      <c r="G7304">
        <v>3.2</v>
      </c>
      <c r="H7304">
        <v>1.2</v>
      </c>
      <c r="I7304" t="s">
        <v>21</v>
      </c>
      <c r="J7304">
        <v>413</v>
      </c>
      <c r="K7304">
        <v>68</v>
      </c>
      <c r="L7304">
        <v>160</v>
      </c>
      <c r="M7304" t="s">
        <v>186</v>
      </c>
      <c r="N7304" t="s">
        <v>29</v>
      </c>
      <c r="O7304" t="s">
        <v>166</v>
      </c>
      <c r="P7304">
        <f t="shared" si="342"/>
        <v>2.762</v>
      </c>
      <c r="Q7304">
        <f t="shared" si="343"/>
        <v>0.43800000000000017</v>
      </c>
      <c r="R7304">
        <f t="shared" si="344"/>
        <v>0.42499999999999999</v>
      </c>
    </row>
    <row r="7305" spans="1:18" x14ac:dyDescent="0.25">
      <c r="A7305" t="s">
        <v>185</v>
      </c>
      <c r="B7305" t="s">
        <v>9</v>
      </c>
      <c r="C7305" s="1">
        <v>44226</v>
      </c>
      <c r="D7305" s="1">
        <v>44590</v>
      </c>
      <c r="E7305" s="24">
        <v>364</v>
      </c>
      <c r="F7305">
        <v>1</v>
      </c>
      <c r="G7305">
        <v>4</v>
      </c>
      <c r="H7305">
        <v>1.4</v>
      </c>
      <c r="I7305" t="s">
        <v>21</v>
      </c>
      <c r="J7305">
        <v>413</v>
      </c>
      <c r="K7305">
        <v>68</v>
      </c>
      <c r="L7305">
        <v>160</v>
      </c>
      <c r="M7305" t="s">
        <v>186</v>
      </c>
      <c r="N7305" t="s">
        <v>29</v>
      </c>
      <c r="O7305" t="s">
        <v>166</v>
      </c>
      <c r="P7305">
        <f t="shared" si="342"/>
        <v>2.762</v>
      </c>
      <c r="Q7305">
        <f t="shared" si="343"/>
        <v>1.238</v>
      </c>
      <c r="R7305">
        <f t="shared" si="344"/>
        <v>0.42499999999999999</v>
      </c>
    </row>
    <row r="7306" spans="1:18" x14ac:dyDescent="0.25">
      <c r="A7306" t="s">
        <v>185</v>
      </c>
      <c r="B7306" t="s">
        <v>9</v>
      </c>
      <c r="C7306" s="1">
        <v>44226</v>
      </c>
      <c r="D7306" s="1">
        <v>44590</v>
      </c>
      <c r="E7306" s="24">
        <v>364</v>
      </c>
      <c r="F7306">
        <v>1</v>
      </c>
      <c r="G7306">
        <v>2.9</v>
      </c>
      <c r="H7306">
        <v>1</v>
      </c>
      <c r="I7306" t="s">
        <v>21</v>
      </c>
      <c r="J7306">
        <v>413</v>
      </c>
      <c r="K7306">
        <v>68</v>
      </c>
      <c r="L7306">
        <v>160</v>
      </c>
      <c r="M7306" t="s">
        <v>186</v>
      </c>
      <c r="N7306" t="s">
        <v>29</v>
      </c>
      <c r="O7306" t="s">
        <v>166</v>
      </c>
      <c r="P7306">
        <f t="shared" si="342"/>
        <v>2.762</v>
      </c>
      <c r="Q7306">
        <f t="shared" si="343"/>
        <v>0.1379999999999999</v>
      </c>
      <c r="R7306">
        <f t="shared" si="344"/>
        <v>0.42499999999999999</v>
      </c>
    </row>
    <row r="7307" spans="1:18" x14ac:dyDescent="0.25">
      <c r="A7307" t="s">
        <v>185</v>
      </c>
      <c r="B7307" t="s">
        <v>9</v>
      </c>
      <c r="C7307" s="1">
        <v>44226</v>
      </c>
      <c r="D7307" s="1">
        <v>44590</v>
      </c>
      <c r="E7307" s="24">
        <v>364</v>
      </c>
      <c r="F7307">
        <v>1</v>
      </c>
      <c r="G7307">
        <v>2.4</v>
      </c>
      <c r="H7307">
        <v>0.8</v>
      </c>
      <c r="I7307" t="s">
        <v>21</v>
      </c>
      <c r="J7307">
        <v>413</v>
      </c>
      <c r="K7307">
        <v>68</v>
      </c>
      <c r="L7307">
        <v>160</v>
      </c>
      <c r="M7307" t="s">
        <v>186</v>
      </c>
      <c r="N7307" t="s">
        <v>29</v>
      </c>
      <c r="O7307" t="s">
        <v>166</v>
      </c>
      <c r="P7307">
        <f t="shared" si="342"/>
        <v>2.762</v>
      </c>
      <c r="Q7307">
        <f t="shared" si="343"/>
        <v>-0.3620000000000001</v>
      </c>
      <c r="R7307">
        <f t="shared" si="344"/>
        <v>0.42499999999999999</v>
      </c>
    </row>
    <row r="7308" spans="1:18" x14ac:dyDescent="0.25">
      <c r="A7308" t="s">
        <v>185</v>
      </c>
      <c r="B7308" t="s">
        <v>9</v>
      </c>
      <c r="C7308" s="1">
        <v>44226</v>
      </c>
      <c r="D7308" s="1">
        <v>44590</v>
      </c>
      <c r="E7308" s="24">
        <v>364</v>
      </c>
      <c r="F7308">
        <v>1</v>
      </c>
      <c r="G7308">
        <v>3.4</v>
      </c>
      <c r="H7308">
        <v>1.2</v>
      </c>
      <c r="I7308" t="s">
        <v>21</v>
      </c>
      <c r="J7308">
        <v>413</v>
      </c>
      <c r="K7308">
        <v>68</v>
      </c>
      <c r="L7308">
        <v>160</v>
      </c>
      <c r="M7308" t="s">
        <v>186</v>
      </c>
      <c r="N7308" t="s">
        <v>29</v>
      </c>
      <c r="O7308" t="s">
        <v>166</v>
      </c>
      <c r="P7308">
        <f t="shared" si="342"/>
        <v>2.762</v>
      </c>
      <c r="Q7308">
        <f t="shared" si="343"/>
        <v>0.6379999999999999</v>
      </c>
      <c r="R7308">
        <f t="shared" si="344"/>
        <v>0.42499999999999999</v>
      </c>
    </row>
    <row r="7309" spans="1:18" x14ac:dyDescent="0.25">
      <c r="A7309" t="s">
        <v>185</v>
      </c>
      <c r="B7309" t="s">
        <v>9</v>
      </c>
      <c r="C7309" s="1">
        <v>44226</v>
      </c>
      <c r="D7309" s="1">
        <v>44590</v>
      </c>
      <c r="E7309" s="24">
        <v>364</v>
      </c>
      <c r="F7309">
        <v>1</v>
      </c>
      <c r="G7309">
        <v>3.9</v>
      </c>
      <c r="H7309">
        <v>1.4</v>
      </c>
      <c r="I7309" t="s">
        <v>21</v>
      </c>
      <c r="J7309">
        <v>413</v>
      </c>
      <c r="K7309">
        <v>68</v>
      </c>
      <c r="L7309">
        <v>160</v>
      </c>
      <c r="M7309" t="s">
        <v>186</v>
      </c>
      <c r="N7309" t="s">
        <v>29</v>
      </c>
      <c r="O7309" t="s">
        <v>166</v>
      </c>
      <c r="P7309">
        <f t="shared" si="342"/>
        <v>2.762</v>
      </c>
      <c r="Q7309">
        <f t="shared" si="343"/>
        <v>1.1379999999999999</v>
      </c>
      <c r="R7309">
        <f t="shared" si="344"/>
        <v>0.42499999999999999</v>
      </c>
    </row>
    <row r="7310" spans="1:18" x14ac:dyDescent="0.25">
      <c r="A7310" t="s">
        <v>185</v>
      </c>
      <c r="B7310" t="s">
        <v>9</v>
      </c>
      <c r="C7310" s="1">
        <v>44226</v>
      </c>
      <c r="D7310" s="1">
        <v>44590</v>
      </c>
      <c r="E7310" s="24">
        <v>364</v>
      </c>
      <c r="F7310">
        <v>1</v>
      </c>
      <c r="G7310">
        <v>3.2</v>
      </c>
      <c r="H7310">
        <v>1.1000000000000001</v>
      </c>
      <c r="I7310" t="s">
        <v>21</v>
      </c>
      <c r="J7310">
        <v>413</v>
      </c>
      <c r="K7310">
        <v>68</v>
      </c>
      <c r="L7310">
        <v>160</v>
      </c>
      <c r="M7310" t="s">
        <v>186</v>
      </c>
      <c r="N7310" t="s">
        <v>29</v>
      </c>
      <c r="O7310" t="s">
        <v>166</v>
      </c>
      <c r="P7310">
        <f t="shared" si="342"/>
        <v>2.762</v>
      </c>
      <c r="Q7310">
        <f t="shared" si="343"/>
        <v>0.43800000000000017</v>
      </c>
      <c r="R7310">
        <f t="shared" si="344"/>
        <v>0.42499999999999999</v>
      </c>
    </row>
    <row r="7311" spans="1:18" x14ac:dyDescent="0.25">
      <c r="A7311" t="s">
        <v>185</v>
      </c>
      <c r="B7311" t="s">
        <v>9</v>
      </c>
      <c r="C7311" s="1">
        <v>44226</v>
      </c>
      <c r="D7311" s="1">
        <v>44590</v>
      </c>
      <c r="E7311" s="24">
        <v>364</v>
      </c>
      <c r="F7311">
        <v>1</v>
      </c>
      <c r="G7311">
        <v>4.3</v>
      </c>
      <c r="H7311">
        <v>1.5</v>
      </c>
      <c r="I7311" t="s">
        <v>21</v>
      </c>
      <c r="J7311">
        <v>413</v>
      </c>
      <c r="K7311">
        <v>68</v>
      </c>
      <c r="L7311">
        <v>160</v>
      </c>
      <c r="M7311" t="s">
        <v>186</v>
      </c>
      <c r="N7311" t="s">
        <v>29</v>
      </c>
      <c r="O7311" t="s">
        <v>166</v>
      </c>
      <c r="P7311">
        <f t="shared" si="342"/>
        <v>2.762</v>
      </c>
      <c r="Q7311">
        <f t="shared" si="343"/>
        <v>1.5379999999999998</v>
      </c>
      <c r="R7311">
        <f t="shared" si="344"/>
        <v>0.42499999999999999</v>
      </c>
    </row>
    <row r="7312" spans="1:18" x14ac:dyDescent="0.25">
      <c r="A7312" t="s">
        <v>185</v>
      </c>
      <c r="B7312" t="s">
        <v>9</v>
      </c>
      <c r="C7312" s="1">
        <v>44226</v>
      </c>
      <c r="D7312" s="1">
        <v>44590</v>
      </c>
      <c r="E7312" s="24">
        <v>364</v>
      </c>
      <c r="F7312">
        <v>1</v>
      </c>
      <c r="G7312">
        <v>3.5</v>
      </c>
      <c r="H7312">
        <v>1.3</v>
      </c>
      <c r="I7312" t="s">
        <v>21</v>
      </c>
      <c r="J7312">
        <v>413</v>
      </c>
      <c r="K7312">
        <v>68</v>
      </c>
      <c r="L7312">
        <v>160</v>
      </c>
      <c r="M7312" t="s">
        <v>186</v>
      </c>
      <c r="N7312" t="s">
        <v>29</v>
      </c>
      <c r="O7312" t="s">
        <v>166</v>
      </c>
      <c r="P7312">
        <f t="shared" si="342"/>
        <v>2.762</v>
      </c>
      <c r="Q7312">
        <f t="shared" si="343"/>
        <v>0.73799999999999999</v>
      </c>
      <c r="R7312">
        <f t="shared" si="344"/>
        <v>0.42499999999999999</v>
      </c>
    </row>
    <row r="7313" spans="1:18" x14ac:dyDescent="0.25">
      <c r="A7313" t="s">
        <v>185</v>
      </c>
      <c r="B7313" t="s">
        <v>9</v>
      </c>
      <c r="C7313" s="1">
        <v>44226</v>
      </c>
      <c r="D7313" s="1">
        <v>44590</v>
      </c>
      <c r="E7313" s="24">
        <v>364</v>
      </c>
      <c r="F7313">
        <v>1</v>
      </c>
      <c r="G7313">
        <v>3.4</v>
      </c>
      <c r="H7313">
        <v>1.2</v>
      </c>
      <c r="I7313" t="s">
        <v>21</v>
      </c>
      <c r="J7313">
        <v>413</v>
      </c>
      <c r="K7313">
        <v>68</v>
      </c>
      <c r="L7313">
        <v>160</v>
      </c>
      <c r="M7313" t="s">
        <v>186</v>
      </c>
      <c r="N7313" t="s">
        <v>29</v>
      </c>
      <c r="O7313" t="s">
        <v>166</v>
      </c>
      <c r="P7313">
        <f t="shared" si="342"/>
        <v>2.762</v>
      </c>
      <c r="Q7313">
        <f t="shared" si="343"/>
        <v>0.6379999999999999</v>
      </c>
      <c r="R7313">
        <f t="shared" si="344"/>
        <v>0.42499999999999999</v>
      </c>
    </row>
    <row r="7314" spans="1:18" x14ac:dyDescent="0.25">
      <c r="A7314" t="s">
        <v>185</v>
      </c>
      <c r="B7314" t="s">
        <v>9</v>
      </c>
      <c r="C7314" s="1">
        <v>44226</v>
      </c>
      <c r="D7314" s="1">
        <v>44590</v>
      </c>
      <c r="E7314" s="24">
        <v>364</v>
      </c>
      <c r="F7314">
        <v>1</v>
      </c>
      <c r="G7314">
        <v>3.7</v>
      </c>
      <c r="H7314">
        <v>1.3</v>
      </c>
      <c r="I7314" t="s">
        <v>21</v>
      </c>
      <c r="J7314">
        <v>413</v>
      </c>
      <c r="K7314">
        <v>68</v>
      </c>
      <c r="L7314">
        <v>160</v>
      </c>
      <c r="M7314" t="s">
        <v>186</v>
      </c>
      <c r="N7314" t="s">
        <v>29</v>
      </c>
      <c r="O7314" t="s">
        <v>166</v>
      </c>
      <c r="P7314">
        <f t="shared" si="342"/>
        <v>2.762</v>
      </c>
      <c r="Q7314">
        <f t="shared" si="343"/>
        <v>0.93800000000000017</v>
      </c>
      <c r="R7314">
        <f t="shared" si="344"/>
        <v>0.42499999999999999</v>
      </c>
    </row>
    <row r="7315" spans="1:18" x14ac:dyDescent="0.25">
      <c r="A7315" t="s">
        <v>185</v>
      </c>
      <c r="B7315" t="s">
        <v>9</v>
      </c>
      <c r="C7315" s="1">
        <v>44226</v>
      </c>
      <c r="D7315" s="1">
        <v>44590</v>
      </c>
      <c r="E7315" s="24">
        <v>364</v>
      </c>
      <c r="F7315">
        <v>1</v>
      </c>
      <c r="G7315">
        <v>3.3</v>
      </c>
      <c r="H7315">
        <v>1.2</v>
      </c>
      <c r="I7315" t="s">
        <v>21</v>
      </c>
      <c r="J7315">
        <v>413</v>
      </c>
      <c r="K7315">
        <v>68</v>
      </c>
      <c r="L7315">
        <v>160</v>
      </c>
      <c r="M7315" t="s">
        <v>186</v>
      </c>
      <c r="N7315" t="s">
        <v>29</v>
      </c>
      <c r="O7315" t="s">
        <v>166</v>
      </c>
      <c r="P7315">
        <f t="shared" si="342"/>
        <v>2.762</v>
      </c>
      <c r="Q7315">
        <f t="shared" si="343"/>
        <v>0.53799999999999981</v>
      </c>
      <c r="R7315">
        <f t="shared" si="344"/>
        <v>0.42499999999999999</v>
      </c>
    </row>
    <row r="7316" spans="1:18" x14ac:dyDescent="0.25">
      <c r="A7316" t="s">
        <v>185</v>
      </c>
      <c r="B7316" t="s">
        <v>9</v>
      </c>
      <c r="C7316" s="1">
        <v>44226</v>
      </c>
      <c r="D7316" s="1">
        <v>44590</v>
      </c>
      <c r="E7316" s="24">
        <v>364</v>
      </c>
      <c r="F7316">
        <v>1</v>
      </c>
      <c r="G7316">
        <v>3.6</v>
      </c>
      <c r="H7316">
        <v>1.3</v>
      </c>
      <c r="I7316" t="s">
        <v>21</v>
      </c>
      <c r="J7316">
        <v>413</v>
      </c>
      <c r="K7316">
        <v>68</v>
      </c>
      <c r="L7316">
        <v>160</v>
      </c>
      <c r="M7316" t="s">
        <v>186</v>
      </c>
      <c r="N7316" t="s">
        <v>29</v>
      </c>
      <c r="O7316" t="s">
        <v>166</v>
      </c>
      <c r="P7316">
        <f t="shared" si="342"/>
        <v>2.762</v>
      </c>
      <c r="Q7316">
        <f t="shared" si="343"/>
        <v>0.83800000000000008</v>
      </c>
      <c r="R7316">
        <f t="shared" si="344"/>
        <v>0.42499999999999999</v>
      </c>
    </row>
    <row r="7317" spans="1:18" x14ac:dyDescent="0.25">
      <c r="A7317" t="s">
        <v>185</v>
      </c>
      <c r="B7317" t="s">
        <v>9</v>
      </c>
      <c r="C7317" s="1">
        <v>44226</v>
      </c>
      <c r="D7317" s="1">
        <v>44590</v>
      </c>
      <c r="E7317" s="24">
        <v>364</v>
      </c>
      <c r="F7317">
        <v>1</v>
      </c>
      <c r="G7317">
        <v>3</v>
      </c>
      <c r="H7317">
        <v>1.1000000000000001</v>
      </c>
      <c r="I7317" t="s">
        <v>21</v>
      </c>
      <c r="J7317">
        <v>413</v>
      </c>
      <c r="K7317">
        <v>68</v>
      </c>
      <c r="L7317">
        <v>160</v>
      </c>
      <c r="M7317" t="s">
        <v>186</v>
      </c>
      <c r="N7317" t="s">
        <v>29</v>
      </c>
      <c r="O7317" t="s">
        <v>166</v>
      </c>
      <c r="P7317">
        <f t="shared" si="342"/>
        <v>2.762</v>
      </c>
      <c r="Q7317">
        <f t="shared" si="343"/>
        <v>0.23799999999999999</v>
      </c>
      <c r="R7317">
        <f t="shared" si="344"/>
        <v>0.42499999999999999</v>
      </c>
    </row>
    <row r="7318" spans="1:18" x14ac:dyDescent="0.25">
      <c r="A7318" t="s">
        <v>185</v>
      </c>
      <c r="B7318" t="s">
        <v>9</v>
      </c>
      <c r="C7318" s="1">
        <v>44226</v>
      </c>
      <c r="D7318" s="1">
        <v>44590</v>
      </c>
      <c r="E7318" s="24">
        <v>364</v>
      </c>
      <c r="F7318">
        <v>1</v>
      </c>
      <c r="G7318">
        <v>3.7</v>
      </c>
      <c r="H7318">
        <v>1.4</v>
      </c>
      <c r="I7318" t="s">
        <v>21</v>
      </c>
      <c r="J7318">
        <v>413</v>
      </c>
      <c r="K7318">
        <v>68</v>
      </c>
      <c r="L7318">
        <v>160</v>
      </c>
      <c r="M7318" t="s">
        <v>186</v>
      </c>
      <c r="N7318" t="s">
        <v>29</v>
      </c>
      <c r="O7318" t="s">
        <v>166</v>
      </c>
      <c r="P7318">
        <f t="shared" si="342"/>
        <v>2.762</v>
      </c>
      <c r="Q7318">
        <f t="shared" si="343"/>
        <v>0.93800000000000017</v>
      </c>
      <c r="R7318">
        <f t="shared" si="344"/>
        <v>0.42499999999999999</v>
      </c>
    </row>
    <row r="7319" spans="1:18" x14ac:dyDescent="0.25">
      <c r="A7319" t="s">
        <v>185</v>
      </c>
      <c r="B7319" t="s">
        <v>9</v>
      </c>
      <c r="C7319" s="1">
        <v>44226</v>
      </c>
      <c r="D7319" s="1">
        <v>44590</v>
      </c>
      <c r="E7319" s="24">
        <v>364</v>
      </c>
      <c r="F7319">
        <v>1</v>
      </c>
      <c r="G7319">
        <v>4</v>
      </c>
      <c r="H7319">
        <v>1.4</v>
      </c>
      <c r="I7319" t="s">
        <v>21</v>
      </c>
      <c r="J7319">
        <v>413</v>
      </c>
      <c r="K7319">
        <v>68</v>
      </c>
      <c r="L7319">
        <v>160</v>
      </c>
      <c r="M7319" t="s">
        <v>186</v>
      </c>
      <c r="N7319" t="s">
        <v>29</v>
      </c>
      <c r="O7319" t="s">
        <v>166</v>
      </c>
      <c r="P7319">
        <f t="shared" si="342"/>
        <v>2.762</v>
      </c>
      <c r="Q7319">
        <f t="shared" si="343"/>
        <v>1.238</v>
      </c>
      <c r="R7319">
        <f t="shared" si="344"/>
        <v>0.42499999999999999</v>
      </c>
    </row>
    <row r="7320" spans="1:18" x14ac:dyDescent="0.25">
      <c r="A7320" t="s">
        <v>185</v>
      </c>
      <c r="B7320" t="s">
        <v>9</v>
      </c>
      <c r="C7320" s="1">
        <v>44226</v>
      </c>
      <c r="D7320" s="1">
        <v>44590</v>
      </c>
      <c r="E7320" s="24">
        <v>364</v>
      </c>
      <c r="F7320">
        <v>1</v>
      </c>
      <c r="G7320">
        <v>3.3</v>
      </c>
      <c r="H7320">
        <v>1.2</v>
      </c>
      <c r="I7320" t="s">
        <v>21</v>
      </c>
      <c r="J7320">
        <v>413</v>
      </c>
      <c r="K7320">
        <v>68</v>
      </c>
      <c r="L7320">
        <v>160</v>
      </c>
      <c r="M7320" t="s">
        <v>186</v>
      </c>
      <c r="N7320" t="s">
        <v>29</v>
      </c>
      <c r="O7320" t="s">
        <v>166</v>
      </c>
      <c r="P7320">
        <f t="shared" si="342"/>
        <v>2.762</v>
      </c>
      <c r="Q7320">
        <f t="shared" si="343"/>
        <v>0.53799999999999981</v>
      </c>
      <c r="R7320">
        <f t="shared" si="344"/>
        <v>0.42499999999999999</v>
      </c>
    </row>
    <row r="7321" spans="1:18" x14ac:dyDescent="0.25">
      <c r="A7321" t="s">
        <v>185</v>
      </c>
      <c r="B7321" t="s">
        <v>9</v>
      </c>
      <c r="C7321" s="1">
        <v>44226</v>
      </c>
      <c r="D7321" s="1">
        <v>44590</v>
      </c>
      <c r="E7321" s="24">
        <v>364</v>
      </c>
      <c r="F7321">
        <v>1</v>
      </c>
      <c r="G7321">
        <v>3.7</v>
      </c>
      <c r="H7321">
        <v>1.4</v>
      </c>
      <c r="I7321" t="s">
        <v>21</v>
      </c>
      <c r="J7321">
        <v>413</v>
      </c>
      <c r="K7321">
        <v>68</v>
      </c>
      <c r="L7321">
        <v>160</v>
      </c>
      <c r="M7321" t="s">
        <v>186</v>
      </c>
      <c r="N7321" t="s">
        <v>29</v>
      </c>
      <c r="O7321" t="s">
        <v>166</v>
      </c>
      <c r="P7321">
        <f t="shared" si="342"/>
        <v>2.762</v>
      </c>
      <c r="Q7321">
        <f t="shared" si="343"/>
        <v>0.93800000000000017</v>
      </c>
      <c r="R7321">
        <f t="shared" si="344"/>
        <v>0.42499999999999999</v>
      </c>
    </row>
    <row r="7322" spans="1:18" x14ac:dyDescent="0.25">
      <c r="A7322" t="s">
        <v>185</v>
      </c>
      <c r="B7322" t="s">
        <v>9</v>
      </c>
      <c r="C7322" s="1">
        <v>44226</v>
      </c>
      <c r="D7322" s="1">
        <v>44590</v>
      </c>
      <c r="E7322" s="24">
        <v>364</v>
      </c>
      <c r="F7322">
        <v>1</v>
      </c>
      <c r="G7322">
        <v>3.4</v>
      </c>
      <c r="H7322">
        <v>1.2</v>
      </c>
      <c r="I7322" t="s">
        <v>21</v>
      </c>
      <c r="J7322">
        <v>413</v>
      </c>
      <c r="K7322">
        <v>68</v>
      </c>
      <c r="L7322">
        <v>160</v>
      </c>
      <c r="M7322" t="s">
        <v>186</v>
      </c>
      <c r="N7322" t="s">
        <v>29</v>
      </c>
      <c r="O7322" t="s">
        <v>166</v>
      </c>
      <c r="P7322">
        <f t="shared" si="342"/>
        <v>2.762</v>
      </c>
      <c r="Q7322">
        <f t="shared" si="343"/>
        <v>0.6379999999999999</v>
      </c>
      <c r="R7322">
        <f t="shared" si="344"/>
        <v>0.42499999999999999</v>
      </c>
    </row>
    <row r="7323" spans="1:18" x14ac:dyDescent="0.25">
      <c r="A7323" t="s">
        <v>185</v>
      </c>
      <c r="B7323" t="s">
        <v>9</v>
      </c>
      <c r="C7323" s="1">
        <v>44226</v>
      </c>
      <c r="D7323" s="1">
        <v>44590</v>
      </c>
      <c r="E7323" s="24">
        <v>364</v>
      </c>
      <c r="F7323">
        <v>1</v>
      </c>
      <c r="G7323">
        <v>3.9</v>
      </c>
      <c r="H7323">
        <v>1.4</v>
      </c>
      <c r="I7323" t="s">
        <v>21</v>
      </c>
      <c r="J7323">
        <v>413</v>
      </c>
      <c r="K7323">
        <v>68</v>
      </c>
      <c r="L7323">
        <v>160</v>
      </c>
      <c r="M7323" t="s">
        <v>186</v>
      </c>
      <c r="N7323" t="s">
        <v>29</v>
      </c>
      <c r="O7323" t="s">
        <v>166</v>
      </c>
      <c r="P7323">
        <f t="shared" si="342"/>
        <v>2.762</v>
      </c>
      <c r="Q7323">
        <f t="shared" si="343"/>
        <v>1.1379999999999999</v>
      </c>
      <c r="R7323">
        <f t="shared" si="344"/>
        <v>0.42499999999999999</v>
      </c>
    </row>
    <row r="7324" spans="1:18" x14ac:dyDescent="0.25">
      <c r="A7324" t="s">
        <v>185</v>
      </c>
      <c r="B7324" t="s">
        <v>9</v>
      </c>
      <c r="C7324" s="1">
        <v>44226</v>
      </c>
      <c r="D7324" s="1">
        <v>44590</v>
      </c>
      <c r="E7324" s="24">
        <v>364</v>
      </c>
      <c r="F7324">
        <v>1</v>
      </c>
      <c r="G7324">
        <v>3.3</v>
      </c>
      <c r="H7324">
        <v>1.2</v>
      </c>
      <c r="I7324" t="s">
        <v>21</v>
      </c>
      <c r="J7324">
        <v>413</v>
      </c>
      <c r="K7324">
        <v>68</v>
      </c>
      <c r="L7324">
        <v>160</v>
      </c>
      <c r="M7324" t="s">
        <v>186</v>
      </c>
      <c r="N7324" t="s">
        <v>29</v>
      </c>
      <c r="O7324" t="s">
        <v>166</v>
      </c>
      <c r="P7324">
        <f t="shared" si="342"/>
        <v>2.762</v>
      </c>
      <c r="Q7324">
        <f t="shared" si="343"/>
        <v>0.53799999999999981</v>
      </c>
      <c r="R7324">
        <f t="shared" si="344"/>
        <v>0.42499999999999999</v>
      </c>
    </row>
    <row r="7325" spans="1:18" x14ac:dyDescent="0.25">
      <c r="A7325" t="s">
        <v>185</v>
      </c>
      <c r="B7325" t="s">
        <v>9</v>
      </c>
      <c r="C7325" s="1">
        <v>44226</v>
      </c>
      <c r="D7325" s="1">
        <v>44590</v>
      </c>
      <c r="E7325" s="24">
        <v>364</v>
      </c>
      <c r="F7325">
        <v>1</v>
      </c>
      <c r="G7325">
        <v>3.5</v>
      </c>
      <c r="H7325">
        <v>1.2</v>
      </c>
      <c r="I7325" t="s">
        <v>21</v>
      </c>
      <c r="J7325">
        <v>413</v>
      </c>
      <c r="K7325">
        <v>68</v>
      </c>
      <c r="L7325">
        <v>160</v>
      </c>
      <c r="M7325" t="s">
        <v>186</v>
      </c>
      <c r="N7325" t="s">
        <v>29</v>
      </c>
      <c r="O7325" t="s">
        <v>166</v>
      </c>
      <c r="P7325">
        <f t="shared" si="342"/>
        <v>2.762</v>
      </c>
      <c r="Q7325">
        <f t="shared" si="343"/>
        <v>0.73799999999999999</v>
      </c>
      <c r="R7325">
        <f t="shared" si="344"/>
        <v>0.42499999999999999</v>
      </c>
    </row>
    <row r="7326" spans="1:18" x14ac:dyDescent="0.25">
      <c r="A7326" t="s">
        <v>185</v>
      </c>
      <c r="B7326" t="s">
        <v>9</v>
      </c>
      <c r="C7326" s="1">
        <v>44226</v>
      </c>
      <c r="D7326" s="1">
        <v>44590</v>
      </c>
      <c r="E7326" s="24">
        <v>364</v>
      </c>
      <c r="F7326">
        <v>1</v>
      </c>
      <c r="G7326">
        <v>3.2</v>
      </c>
      <c r="H7326">
        <v>1.1000000000000001</v>
      </c>
      <c r="I7326" t="s">
        <v>21</v>
      </c>
      <c r="J7326">
        <v>413</v>
      </c>
      <c r="K7326">
        <v>68</v>
      </c>
      <c r="L7326">
        <v>160</v>
      </c>
      <c r="M7326" t="s">
        <v>186</v>
      </c>
      <c r="N7326" t="s">
        <v>29</v>
      </c>
      <c r="O7326" t="s">
        <v>166</v>
      </c>
      <c r="P7326">
        <f t="shared" si="342"/>
        <v>2.762</v>
      </c>
      <c r="Q7326">
        <f t="shared" si="343"/>
        <v>0.43800000000000017</v>
      </c>
      <c r="R7326">
        <f t="shared" si="344"/>
        <v>0.42499999999999999</v>
      </c>
    </row>
    <row r="7327" spans="1:18" x14ac:dyDescent="0.25">
      <c r="A7327" t="s">
        <v>185</v>
      </c>
      <c r="B7327" t="s">
        <v>9</v>
      </c>
      <c r="C7327" s="1">
        <v>44226</v>
      </c>
      <c r="D7327" s="1">
        <v>44590</v>
      </c>
      <c r="E7327" s="24">
        <v>364</v>
      </c>
      <c r="F7327">
        <v>1</v>
      </c>
      <c r="G7327">
        <v>3.5</v>
      </c>
      <c r="H7327">
        <v>1.3</v>
      </c>
      <c r="I7327" t="s">
        <v>21</v>
      </c>
      <c r="J7327">
        <v>413</v>
      </c>
      <c r="K7327">
        <v>68</v>
      </c>
      <c r="L7327">
        <v>160</v>
      </c>
      <c r="M7327" t="s">
        <v>186</v>
      </c>
      <c r="N7327" t="s">
        <v>29</v>
      </c>
      <c r="O7327" t="s">
        <v>166</v>
      </c>
      <c r="P7327">
        <f t="shared" si="342"/>
        <v>2.762</v>
      </c>
      <c r="Q7327">
        <f t="shared" si="343"/>
        <v>0.73799999999999999</v>
      </c>
      <c r="R7327">
        <f t="shared" si="344"/>
        <v>0.42499999999999999</v>
      </c>
    </row>
    <row r="7328" spans="1:18" x14ac:dyDescent="0.25">
      <c r="A7328" t="s">
        <v>185</v>
      </c>
      <c r="B7328" t="s">
        <v>9</v>
      </c>
      <c r="C7328" s="1">
        <v>44226</v>
      </c>
      <c r="D7328" s="1">
        <v>44590</v>
      </c>
      <c r="E7328" s="24">
        <v>364</v>
      </c>
      <c r="F7328">
        <v>1</v>
      </c>
      <c r="G7328">
        <v>3.2</v>
      </c>
      <c r="H7328">
        <v>1.2</v>
      </c>
      <c r="I7328" t="s">
        <v>21</v>
      </c>
      <c r="J7328">
        <v>413</v>
      </c>
      <c r="K7328">
        <v>68</v>
      </c>
      <c r="L7328">
        <v>160</v>
      </c>
      <c r="M7328" t="s">
        <v>186</v>
      </c>
      <c r="N7328" t="s">
        <v>29</v>
      </c>
      <c r="O7328" t="s">
        <v>166</v>
      </c>
      <c r="P7328">
        <f t="shared" si="342"/>
        <v>2.762</v>
      </c>
      <c r="Q7328">
        <f t="shared" si="343"/>
        <v>0.43800000000000017</v>
      </c>
      <c r="R7328">
        <f t="shared" si="344"/>
        <v>0.42499999999999999</v>
      </c>
    </row>
    <row r="7329" spans="1:18" x14ac:dyDescent="0.25">
      <c r="A7329" t="s">
        <v>185</v>
      </c>
      <c r="B7329" t="s">
        <v>9</v>
      </c>
      <c r="C7329" s="1">
        <v>44226</v>
      </c>
      <c r="D7329" s="1">
        <v>44590</v>
      </c>
      <c r="E7329" s="24">
        <v>364</v>
      </c>
      <c r="F7329">
        <v>1</v>
      </c>
      <c r="G7329">
        <v>3.6</v>
      </c>
      <c r="H7329">
        <v>1.3</v>
      </c>
      <c r="I7329" t="s">
        <v>21</v>
      </c>
      <c r="J7329">
        <v>413</v>
      </c>
      <c r="K7329">
        <v>68</v>
      </c>
      <c r="L7329">
        <v>160</v>
      </c>
      <c r="M7329" t="s">
        <v>186</v>
      </c>
      <c r="N7329" t="s">
        <v>29</v>
      </c>
      <c r="O7329" t="s">
        <v>166</v>
      </c>
      <c r="P7329">
        <f t="shared" si="342"/>
        <v>2.762</v>
      </c>
      <c r="Q7329">
        <f t="shared" si="343"/>
        <v>0.83800000000000008</v>
      </c>
      <c r="R7329">
        <f t="shared" si="344"/>
        <v>0.42499999999999999</v>
      </c>
    </row>
    <row r="7330" spans="1:18" x14ac:dyDescent="0.25">
      <c r="A7330" t="s">
        <v>185</v>
      </c>
      <c r="B7330" t="s">
        <v>9</v>
      </c>
      <c r="C7330" s="1">
        <v>44226</v>
      </c>
      <c r="D7330" s="1">
        <v>44590</v>
      </c>
      <c r="E7330" s="24">
        <v>364</v>
      </c>
      <c r="F7330">
        <v>1</v>
      </c>
      <c r="G7330">
        <v>3.4</v>
      </c>
      <c r="H7330">
        <v>1.2</v>
      </c>
      <c r="I7330" t="s">
        <v>21</v>
      </c>
      <c r="J7330">
        <v>413</v>
      </c>
      <c r="K7330">
        <v>68</v>
      </c>
      <c r="L7330">
        <v>160</v>
      </c>
      <c r="M7330" t="s">
        <v>186</v>
      </c>
      <c r="N7330" t="s">
        <v>29</v>
      </c>
      <c r="O7330" t="s">
        <v>166</v>
      </c>
      <c r="P7330">
        <f t="shared" si="342"/>
        <v>2.762</v>
      </c>
      <c r="Q7330">
        <f t="shared" si="343"/>
        <v>0.6379999999999999</v>
      </c>
      <c r="R7330">
        <f t="shared" si="344"/>
        <v>0.42499999999999999</v>
      </c>
    </row>
    <row r="7331" spans="1:18" x14ac:dyDescent="0.25">
      <c r="A7331" t="s">
        <v>185</v>
      </c>
      <c r="B7331" t="s">
        <v>9</v>
      </c>
      <c r="C7331" s="1">
        <v>44226</v>
      </c>
      <c r="D7331" s="1">
        <v>44590</v>
      </c>
      <c r="E7331" s="24">
        <v>364</v>
      </c>
      <c r="F7331">
        <v>1</v>
      </c>
      <c r="G7331">
        <v>3.5</v>
      </c>
      <c r="H7331">
        <v>1.3</v>
      </c>
      <c r="I7331" t="s">
        <v>21</v>
      </c>
      <c r="J7331">
        <v>413</v>
      </c>
      <c r="K7331">
        <v>68</v>
      </c>
      <c r="L7331">
        <v>160</v>
      </c>
      <c r="M7331" t="s">
        <v>186</v>
      </c>
      <c r="N7331" t="s">
        <v>29</v>
      </c>
      <c r="O7331" t="s">
        <v>166</v>
      </c>
      <c r="P7331">
        <f t="shared" si="342"/>
        <v>2.762</v>
      </c>
      <c r="Q7331">
        <f t="shared" si="343"/>
        <v>0.73799999999999999</v>
      </c>
      <c r="R7331">
        <f t="shared" si="344"/>
        <v>0.42499999999999999</v>
      </c>
    </row>
    <row r="7332" spans="1:18" x14ac:dyDescent="0.25">
      <c r="A7332" t="s">
        <v>185</v>
      </c>
      <c r="B7332" t="s">
        <v>9</v>
      </c>
      <c r="C7332" s="1">
        <v>44226</v>
      </c>
      <c r="D7332" s="1">
        <v>44590</v>
      </c>
      <c r="E7332" s="24">
        <v>364</v>
      </c>
      <c r="F7332">
        <v>1</v>
      </c>
      <c r="G7332">
        <v>3.9</v>
      </c>
      <c r="H7332">
        <v>1.4</v>
      </c>
      <c r="I7332" t="s">
        <v>21</v>
      </c>
      <c r="J7332">
        <v>413</v>
      </c>
      <c r="K7332">
        <v>68</v>
      </c>
      <c r="L7332">
        <v>160</v>
      </c>
      <c r="M7332" t="s">
        <v>186</v>
      </c>
      <c r="N7332" t="s">
        <v>29</v>
      </c>
      <c r="O7332" t="s">
        <v>166</v>
      </c>
      <c r="P7332">
        <f t="shared" si="342"/>
        <v>2.762</v>
      </c>
      <c r="Q7332">
        <f t="shared" si="343"/>
        <v>1.1379999999999999</v>
      </c>
      <c r="R7332">
        <f t="shared" si="344"/>
        <v>0.42499999999999999</v>
      </c>
    </row>
    <row r="7333" spans="1:18" x14ac:dyDescent="0.25">
      <c r="A7333" t="s">
        <v>185</v>
      </c>
      <c r="B7333" t="s">
        <v>9</v>
      </c>
      <c r="C7333" s="1">
        <v>44226</v>
      </c>
      <c r="D7333" s="1">
        <v>44590</v>
      </c>
      <c r="E7333" s="24">
        <v>364</v>
      </c>
      <c r="F7333">
        <v>1</v>
      </c>
      <c r="G7333">
        <v>3.6</v>
      </c>
      <c r="H7333">
        <v>1.3</v>
      </c>
      <c r="I7333" t="s">
        <v>21</v>
      </c>
      <c r="J7333">
        <v>413</v>
      </c>
      <c r="K7333">
        <v>68</v>
      </c>
      <c r="L7333">
        <v>160</v>
      </c>
      <c r="M7333" t="s">
        <v>186</v>
      </c>
      <c r="N7333" t="s">
        <v>29</v>
      </c>
      <c r="O7333" t="s">
        <v>166</v>
      </c>
      <c r="P7333">
        <f t="shared" si="342"/>
        <v>2.762</v>
      </c>
      <c r="Q7333">
        <f t="shared" si="343"/>
        <v>0.83800000000000008</v>
      </c>
      <c r="R7333">
        <f t="shared" si="344"/>
        <v>0.42499999999999999</v>
      </c>
    </row>
    <row r="7334" spans="1:18" x14ac:dyDescent="0.25">
      <c r="A7334" t="s">
        <v>185</v>
      </c>
      <c r="B7334" t="s">
        <v>9</v>
      </c>
      <c r="C7334" s="1">
        <v>44226</v>
      </c>
      <c r="D7334" s="1">
        <v>44590</v>
      </c>
      <c r="E7334" s="24">
        <v>364</v>
      </c>
      <c r="F7334">
        <v>1</v>
      </c>
      <c r="G7334">
        <v>3.4</v>
      </c>
      <c r="H7334">
        <v>1.2</v>
      </c>
      <c r="I7334" t="s">
        <v>21</v>
      </c>
      <c r="J7334">
        <v>413</v>
      </c>
      <c r="K7334">
        <v>68</v>
      </c>
      <c r="L7334">
        <v>160</v>
      </c>
      <c r="M7334" t="s">
        <v>186</v>
      </c>
      <c r="N7334" t="s">
        <v>29</v>
      </c>
      <c r="O7334" t="s">
        <v>166</v>
      </c>
      <c r="P7334">
        <f t="shared" si="342"/>
        <v>2.762</v>
      </c>
      <c r="Q7334">
        <f t="shared" si="343"/>
        <v>0.6379999999999999</v>
      </c>
      <c r="R7334">
        <f t="shared" si="344"/>
        <v>0.42499999999999999</v>
      </c>
    </row>
    <row r="7335" spans="1:18" x14ac:dyDescent="0.25">
      <c r="A7335" t="s">
        <v>185</v>
      </c>
      <c r="B7335" t="s">
        <v>9</v>
      </c>
      <c r="C7335" s="1">
        <v>44226</v>
      </c>
      <c r="D7335" s="1">
        <v>44590</v>
      </c>
      <c r="E7335" s="24">
        <v>364</v>
      </c>
      <c r="F7335">
        <v>1</v>
      </c>
      <c r="G7335">
        <v>3.6</v>
      </c>
      <c r="H7335">
        <v>1.3</v>
      </c>
      <c r="I7335" t="s">
        <v>21</v>
      </c>
      <c r="J7335">
        <v>413</v>
      </c>
      <c r="K7335">
        <v>68</v>
      </c>
      <c r="L7335">
        <v>160</v>
      </c>
      <c r="M7335" t="s">
        <v>186</v>
      </c>
      <c r="N7335" t="s">
        <v>29</v>
      </c>
      <c r="O7335" t="s">
        <v>166</v>
      </c>
      <c r="P7335">
        <f t="shared" si="342"/>
        <v>2.762</v>
      </c>
      <c r="Q7335">
        <f t="shared" si="343"/>
        <v>0.83800000000000008</v>
      </c>
      <c r="R7335">
        <f t="shared" si="344"/>
        <v>0.42499999999999999</v>
      </c>
    </row>
    <row r="7336" spans="1:18" x14ac:dyDescent="0.25">
      <c r="A7336" t="s">
        <v>185</v>
      </c>
      <c r="B7336" t="s">
        <v>9</v>
      </c>
      <c r="C7336" s="1">
        <v>44226</v>
      </c>
      <c r="D7336" s="1">
        <v>44590</v>
      </c>
      <c r="E7336" s="24">
        <v>364</v>
      </c>
      <c r="F7336">
        <v>1</v>
      </c>
      <c r="G7336">
        <v>3.8</v>
      </c>
      <c r="H7336">
        <v>1.4</v>
      </c>
      <c r="I7336" t="s">
        <v>21</v>
      </c>
      <c r="J7336">
        <v>413</v>
      </c>
      <c r="K7336">
        <v>68</v>
      </c>
      <c r="L7336">
        <v>160</v>
      </c>
      <c r="M7336" t="s">
        <v>186</v>
      </c>
      <c r="N7336" t="s">
        <v>29</v>
      </c>
      <c r="O7336" t="s">
        <v>166</v>
      </c>
      <c r="P7336">
        <f t="shared" si="342"/>
        <v>2.762</v>
      </c>
      <c r="Q7336">
        <f t="shared" si="343"/>
        <v>1.0379999999999998</v>
      </c>
      <c r="R7336">
        <f t="shared" si="344"/>
        <v>0.42499999999999999</v>
      </c>
    </row>
    <row r="7337" spans="1:18" x14ac:dyDescent="0.25">
      <c r="A7337" t="s">
        <v>185</v>
      </c>
      <c r="B7337" t="s">
        <v>9</v>
      </c>
      <c r="C7337" s="1">
        <v>44226</v>
      </c>
      <c r="D7337" s="1">
        <v>44590</v>
      </c>
      <c r="E7337" s="24">
        <v>364</v>
      </c>
      <c r="F7337">
        <v>1</v>
      </c>
      <c r="G7337">
        <v>3</v>
      </c>
      <c r="H7337">
        <v>1</v>
      </c>
      <c r="I7337" t="s">
        <v>21</v>
      </c>
      <c r="J7337">
        <v>413</v>
      </c>
      <c r="K7337">
        <v>68</v>
      </c>
      <c r="L7337">
        <v>160</v>
      </c>
      <c r="M7337" t="s">
        <v>186</v>
      </c>
      <c r="N7337" t="s">
        <v>29</v>
      </c>
      <c r="O7337" t="s">
        <v>166</v>
      </c>
      <c r="P7337">
        <f t="shared" si="342"/>
        <v>2.762</v>
      </c>
      <c r="Q7337">
        <f t="shared" si="343"/>
        <v>0.23799999999999999</v>
      </c>
      <c r="R7337">
        <f t="shared" si="344"/>
        <v>0.42499999999999999</v>
      </c>
    </row>
    <row r="7338" spans="1:18" x14ac:dyDescent="0.25">
      <c r="A7338" t="s">
        <v>185</v>
      </c>
      <c r="B7338" t="s">
        <v>9</v>
      </c>
      <c r="C7338" s="1">
        <v>44226</v>
      </c>
      <c r="D7338" s="1">
        <v>44590</v>
      </c>
      <c r="E7338" s="24">
        <v>364</v>
      </c>
      <c r="F7338">
        <v>1</v>
      </c>
      <c r="G7338">
        <v>3.4</v>
      </c>
      <c r="H7338">
        <v>1.3</v>
      </c>
      <c r="I7338" t="s">
        <v>21</v>
      </c>
      <c r="J7338">
        <v>413</v>
      </c>
      <c r="K7338">
        <v>68</v>
      </c>
      <c r="L7338">
        <v>160</v>
      </c>
      <c r="M7338" t="s">
        <v>186</v>
      </c>
      <c r="N7338" t="s">
        <v>29</v>
      </c>
      <c r="O7338" t="s">
        <v>166</v>
      </c>
      <c r="P7338">
        <f t="shared" si="342"/>
        <v>2.762</v>
      </c>
      <c r="Q7338">
        <f t="shared" si="343"/>
        <v>0.6379999999999999</v>
      </c>
      <c r="R7338">
        <f t="shared" si="344"/>
        <v>0.42499999999999999</v>
      </c>
    </row>
    <row r="7339" spans="1:18" x14ac:dyDescent="0.25">
      <c r="A7339" t="s">
        <v>185</v>
      </c>
      <c r="B7339" t="s">
        <v>9</v>
      </c>
      <c r="C7339" s="1">
        <v>44226</v>
      </c>
      <c r="D7339" s="1">
        <v>44590</v>
      </c>
      <c r="E7339" s="24">
        <v>364</v>
      </c>
      <c r="F7339">
        <v>1</v>
      </c>
      <c r="G7339">
        <v>3</v>
      </c>
      <c r="H7339">
        <v>1.1000000000000001</v>
      </c>
      <c r="I7339" t="s">
        <v>21</v>
      </c>
      <c r="J7339">
        <v>413</v>
      </c>
      <c r="K7339">
        <v>68</v>
      </c>
      <c r="L7339">
        <v>160</v>
      </c>
      <c r="M7339" t="s">
        <v>186</v>
      </c>
      <c r="N7339" t="s">
        <v>29</v>
      </c>
      <c r="O7339" t="s">
        <v>166</v>
      </c>
      <c r="P7339">
        <f t="shared" si="342"/>
        <v>2.762</v>
      </c>
      <c r="Q7339">
        <f t="shared" si="343"/>
        <v>0.23799999999999999</v>
      </c>
      <c r="R7339">
        <f t="shared" si="344"/>
        <v>0.42499999999999999</v>
      </c>
    </row>
    <row r="7340" spans="1:18" x14ac:dyDescent="0.25">
      <c r="A7340" t="s">
        <v>185</v>
      </c>
      <c r="B7340" t="s">
        <v>9</v>
      </c>
      <c r="C7340" s="1">
        <v>44226</v>
      </c>
      <c r="D7340" s="1">
        <v>44590</v>
      </c>
      <c r="E7340" s="24">
        <v>364</v>
      </c>
      <c r="F7340">
        <v>1</v>
      </c>
      <c r="G7340">
        <v>3.4</v>
      </c>
      <c r="H7340">
        <v>1.1000000000000001</v>
      </c>
      <c r="I7340" t="s">
        <v>21</v>
      </c>
      <c r="J7340">
        <v>413</v>
      </c>
      <c r="K7340">
        <v>68</v>
      </c>
      <c r="L7340">
        <v>160</v>
      </c>
      <c r="M7340" t="s">
        <v>186</v>
      </c>
      <c r="N7340" t="s">
        <v>29</v>
      </c>
      <c r="O7340" t="s">
        <v>166</v>
      </c>
      <c r="P7340">
        <f t="shared" si="342"/>
        <v>2.762</v>
      </c>
      <c r="Q7340">
        <f t="shared" si="343"/>
        <v>0.6379999999999999</v>
      </c>
      <c r="R7340">
        <f t="shared" si="344"/>
        <v>0.42499999999999999</v>
      </c>
    </row>
    <row r="7341" spans="1:18" x14ac:dyDescent="0.25">
      <c r="A7341" t="s">
        <v>185</v>
      </c>
      <c r="B7341" t="s">
        <v>9</v>
      </c>
      <c r="C7341" s="1">
        <v>44226</v>
      </c>
      <c r="D7341" s="1">
        <v>44590</v>
      </c>
      <c r="E7341" s="24">
        <v>364</v>
      </c>
      <c r="F7341">
        <v>1</v>
      </c>
      <c r="G7341">
        <v>3.3</v>
      </c>
      <c r="H7341">
        <v>1.1000000000000001</v>
      </c>
      <c r="I7341" t="s">
        <v>21</v>
      </c>
      <c r="J7341">
        <v>413</v>
      </c>
      <c r="K7341">
        <v>68</v>
      </c>
      <c r="L7341">
        <v>160</v>
      </c>
      <c r="M7341" t="s">
        <v>186</v>
      </c>
      <c r="N7341" t="s">
        <v>29</v>
      </c>
      <c r="O7341" t="s">
        <v>166</v>
      </c>
      <c r="P7341">
        <f t="shared" si="342"/>
        <v>2.762</v>
      </c>
      <c r="Q7341">
        <f t="shared" si="343"/>
        <v>0.53799999999999981</v>
      </c>
      <c r="R7341">
        <f t="shared" si="344"/>
        <v>0.42499999999999999</v>
      </c>
    </row>
    <row r="7342" spans="1:18" x14ac:dyDescent="0.25">
      <c r="A7342" t="s">
        <v>185</v>
      </c>
      <c r="B7342" t="s">
        <v>9</v>
      </c>
      <c r="C7342" s="1">
        <v>44226</v>
      </c>
      <c r="D7342" s="1">
        <v>44590</v>
      </c>
      <c r="E7342" s="24">
        <v>364</v>
      </c>
      <c r="F7342">
        <v>1</v>
      </c>
      <c r="G7342">
        <v>3.9</v>
      </c>
      <c r="H7342">
        <v>1.4</v>
      </c>
      <c r="I7342" t="s">
        <v>21</v>
      </c>
      <c r="J7342">
        <v>413</v>
      </c>
      <c r="K7342">
        <v>68</v>
      </c>
      <c r="L7342">
        <v>160</v>
      </c>
      <c r="M7342" t="s">
        <v>186</v>
      </c>
      <c r="N7342" t="s">
        <v>29</v>
      </c>
      <c r="O7342" t="s">
        <v>166</v>
      </c>
      <c r="P7342">
        <f t="shared" si="342"/>
        <v>2.762</v>
      </c>
      <c r="Q7342">
        <f t="shared" si="343"/>
        <v>1.1379999999999999</v>
      </c>
      <c r="R7342">
        <f t="shared" si="344"/>
        <v>0.42499999999999999</v>
      </c>
    </row>
    <row r="7343" spans="1:18" x14ac:dyDescent="0.25">
      <c r="A7343" t="s">
        <v>185</v>
      </c>
      <c r="B7343" t="s">
        <v>9</v>
      </c>
      <c r="C7343" s="1">
        <v>44226</v>
      </c>
      <c r="D7343" s="1">
        <v>44590</v>
      </c>
      <c r="E7343" s="24">
        <v>364</v>
      </c>
      <c r="F7343">
        <v>1</v>
      </c>
      <c r="G7343">
        <v>3.4</v>
      </c>
      <c r="H7343">
        <v>1.2</v>
      </c>
      <c r="I7343" t="s">
        <v>21</v>
      </c>
      <c r="J7343">
        <v>413</v>
      </c>
      <c r="K7343">
        <v>68</v>
      </c>
      <c r="L7343">
        <v>160</v>
      </c>
      <c r="M7343" t="s">
        <v>186</v>
      </c>
      <c r="N7343" t="s">
        <v>29</v>
      </c>
      <c r="O7343" t="s">
        <v>166</v>
      </c>
      <c r="P7343">
        <f t="shared" si="342"/>
        <v>2.762</v>
      </c>
      <c r="Q7343">
        <f t="shared" si="343"/>
        <v>0.6379999999999999</v>
      </c>
      <c r="R7343">
        <f t="shared" si="344"/>
        <v>0.42499999999999999</v>
      </c>
    </row>
    <row r="7344" spans="1:18" x14ac:dyDescent="0.25">
      <c r="A7344" t="s">
        <v>185</v>
      </c>
      <c r="B7344" t="s">
        <v>9</v>
      </c>
      <c r="C7344" s="1">
        <v>44226</v>
      </c>
      <c r="D7344" s="1">
        <v>44590</v>
      </c>
      <c r="E7344" s="24">
        <v>364</v>
      </c>
      <c r="F7344">
        <v>1</v>
      </c>
      <c r="G7344">
        <v>3.3</v>
      </c>
      <c r="H7344">
        <v>1.1000000000000001</v>
      </c>
      <c r="I7344" t="s">
        <v>21</v>
      </c>
      <c r="J7344">
        <v>413</v>
      </c>
      <c r="K7344">
        <v>68</v>
      </c>
      <c r="L7344">
        <v>160</v>
      </c>
      <c r="M7344" t="s">
        <v>186</v>
      </c>
      <c r="N7344" t="s">
        <v>29</v>
      </c>
      <c r="O7344" t="s">
        <v>166</v>
      </c>
      <c r="P7344">
        <f t="shared" si="342"/>
        <v>2.762</v>
      </c>
      <c r="Q7344">
        <f t="shared" si="343"/>
        <v>0.53799999999999981</v>
      </c>
      <c r="R7344">
        <f t="shared" si="344"/>
        <v>0.42499999999999999</v>
      </c>
    </row>
    <row r="7345" spans="1:18" x14ac:dyDescent="0.25">
      <c r="A7345" t="s">
        <v>185</v>
      </c>
      <c r="B7345" t="s">
        <v>9</v>
      </c>
      <c r="C7345" s="1">
        <v>44226</v>
      </c>
      <c r="D7345" s="1">
        <v>44590</v>
      </c>
      <c r="E7345" s="24">
        <v>364</v>
      </c>
      <c r="F7345">
        <v>1</v>
      </c>
      <c r="G7345">
        <v>3.7</v>
      </c>
      <c r="H7345">
        <v>1.3</v>
      </c>
      <c r="I7345" t="s">
        <v>21</v>
      </c>
      <c r="J7345">
        <v>413</v>
      </c>
      <c r="K7345">
        <v>68</v>
      </c>
      <c r="L7345">
        <v>160</v>
      </c>
      <c r="M7345" t="s">
        <v>186</v>
      </c>
      <c r="N7345" t="s">
        <v>29</v>
      </c>
      <c r="O7345" t="s">
        <v>166</v>
      </c>
      <c r="P7345">
        <f t="shared" si="342"/>
        <v>2.762</v>
      </c>
      <c r="Q7345">
        <f t="shared" si="343"/>
        <v>0.93800000000000017</v>
      </c>
      <c r="R7345">
        <f t="shared" si="344"/>
        <v>0.42499999999999999</v>
      </c>
    </row>
    <row r="7346" spans="1:18" x14ac:dyDescent="0.25">
      <c r="A7346" t="s">
        <v>185</v>
      </c>
      <c r="B7346" t="s">
        <v>9</v>
      </c>
      <c r="C7346" s="1">
        <v>44226</v>
      </c>
      <c r="D7346" s="1">
        <v>44590</v>
      </c>
      <c r="E7346" s="24">
        <v>364</v>
      </c>
      <c r="F7346">
        <v>1</v>
      </c>
      <c r="G7346">
        <v>2.6</v>
      </c>
      <c r="H7346">
        <v>0.9</v>
      </c>
      <c r="I7346" t="s">
        <v>21</v>
      </c>
      <c r="J7346">
        <v>413</v>
      </c>
      <c r="K7346">
        <v>68</v>
      </c>
      <c r="L7346">
        <v>160</v>
      </c>
      <c r="M7346" t="s">
        <v>186</v>
      </c>
      <c r="N7346" t="s">
        <v>29</v>
      </c>
      <c r="O7346" t="s">
        <v>166</v>
      </c>
      <c r="P7346">
        <f t="shared" si="342"/>
        <v>2.762</v>
      </c>
      <c r="Q7346">
        <f t="shared" si="343"/>
        <v>-0.16199999999999992</v>
      </c>
      <c r="R7346">
        <f t="shared" si="344"/>
        <v>0.42499999999999999</v>
      </c>
    </row>
    <row r="7347" spans="1:18" x14ac:dyDescent="0.25">
      <c r="A7347" t="s">
        <v>185</v>
      </c>
      <c r="B7347" t="s">
        <v>9</v>
      </c>
      <c r="C7347" s="1">
        <v>44226</v>
      </c>
      <c r="D7347" s="1">
        <v>44590</v>
      </c>
      <c r="E7347" s="24">
        <v>364</v>
      </c>
      <c r="F7347">
        <v>1</v>
      </c>
      <c r="G7347">
        <v>3.9</v>
      </c>
      <c r="H7347">
        <v>1.4</v>
      </c>
      <c r="I7347" t="s">
        <v>21</v>
      </c>
      <c r="J7347">
        <v>413</v>
      </c>
      <c r="K7347">
        <v>68</v>
      </c>
      <c r="L7347">
        <v>160</v>
      </c>
      <c r="M7347" t="s">
        <v>186</v>
      </c>
      <c r="N7347" t="s">
        <v>29</v>
      </c>
      <c r="O7347" t="s">
        <v>166</v>
      </c>
      <c r="P7347">
        <f t="shared" si="342"/>
        <v>2.762</v>
      </c>
      <c r="Q7347">
        <f t="shared" si="343"/>
        <v>1.1379999999999999</v>
      </c>
      <c r="R7347">
        <f t="shared" si="344"/>
        <v>0.42499999999999999</v>
      </c>
    </row>
    <row r="7348" spans="1:18" x14ac:dyDescent="0.25">
      <c r="A7348" t="s">
        <v>185</v>
      </c>
      <c r="B7348" t="s">
        <v>9</v>
      </c>
      <c r="C7348" s="1">
        <v>44226</v>
      </c>
      <c r="D7348" s="1">
        <v>44590</v>
      </c>
      <c r="E7348" s="24">
        <v>364</v>
      </c>
      <c r="F7348">
        <v>1</v>
      </c>
      <c r="G7348">
        <v>3.4</v>
      </c>
      <c r="H7348">
        <v>1.2</v>
      </c>
      <c r="I7348" t="s">
        <v>21</v>
      </c>
      <c r="J7348">
        <v>413</v>
      </c>
      <c r="K7348">
        <v>68</v>
      </c>
      <c r="L7348">
        <v>160</v>
      </c>
      <c r="M7348" t="s">
        <v>186</v>
      </c>
      <c r="N7348" t="s">
        <v>29</v>
      </c>
      <c r="O7348" t="s">
        <v>166</v>
      </c>
      <c r="P7348">
        <f t="shared" si="342"/>
        <v>2.762</v>
      </c>
      <c r="Q7348">
        <f t="shared" si="343"/>
        <v>0.6379999999999999</v>
      </c>
      <c r="R7348">
        <f t="shared" si="344"/>
        <v>0.42499999999999999</v>
      </c>
    </row>
    <row r="7349" spans="1:18" x14ac:dyDescent="0.25">
      <c r="A7349" t="s">
        <v>185</v>
      </c>
      <c r="B7349" t="s">
        <v>9</v>
      </c>
      <c r="C7349" s="1">
        <v>44226</v>
      </c>
      <c r="D7349" s="1">
        <v>44590</v>
      </c>
      <c r="E7349" s="24">
        <v>364</v>
      </c>
      <c r="F7349">
        <v>1</v>
      </c>
      <c r="G7349">
        <v>3</v>
      </c>
      <c r="H7349">
        <v>1</v>
      </c>
      <c r="I7349" t="s">
        <v>21</v>
      </c>
      <c r="J7349">
        <v>413</v>
      </c>
      <c r="K7349">
        <v>68</v>
      </c>
      <c r="L7349">
        <v>160</v>
      </c>
      <c r="M7349" t="s">
        <v>186</v>
      </c>
      <c r="N7349" t="s">
        <v>29</v>
      </c>
      <c r="O7349" t="s">
        <v>166</v>
      </c>
      <c r="P7349">
        <f t="shared" si="342"/>
        <v>2.762</v>
      </c>
      <c r="Q7349">
        <f t="shared" si="343"/>
        <v>0.23799999999999999</v>
      </c>
      <c r="R7349">
        <f t="shared" si="344"/>
        <v>0.42499999999999999</v>
      </c>
    </row>
    <row r="7350" spans="1:18" x14ac:dyDescent="0.25">
      <c r="A7350" t="s">
        <v>185</v>
      </c>
      <c r="B7350" t="s">
        <v>9</v>
      </c>
      <c r="C7350" s="1">
        <v>44226</v>
      </c>
      <c r="D7350" s="1">
        <v>44590</v>
      </c>
      <c r="E7350" s="24">
        <v>364</v>
      </c>
      <c r="F7350">
        <v>1</v>
      </c>
      <c r="G7350">
        <v>3.9</v>
      </c>
      <c r="H7350">
        <v>1.5</v>
      </c>
      <c r="I7350" t="s">
        <v>21</v>
      </c>
      <c r="J7350">
        <v>413</v>
      </c>
      <c r="K7350">
        <v>68</v>
      </c>
      <c r="L7350">
        <v>160</v>
      </c>
      <c r="M7350" t="s">
        <v>186</v>
      </c>
      <c r="N7350" t="s">
        <v>29</v>
      </c>
      <c r="O7350" t="s">
        <v>166</v>
      </c>
      <c r="P7350">
        <f t="shared" si="342"/>
        <v>2.762</v>
      </c>
      <c r="Q7350">
        <f t="shared" si="343"/>
        <v>1.1379999999999999</v>
      </c>
      <c r="R7350">
        <f t="shared" si="344"/>
        <v>0.42499999999999999</v>
      </c>
    </row>
    <row r="7351" spans="1:18" x14ac:dyDescent="0.25">
      <c r="A7351" t="s">
        <v>185</v>
      </c>
      <c r="B7351" t="s">
        <v>9</v>
      </c>
      <c r="C7351" s="1">
        <v>44226</v>
      </c>
      <c r="D7351" s="1">
        <v>44590</v>
      </c>
      <c r="E7351" s="24">
        <v>364</v>
      </c>
      <c r="F7351">
        <v>1</v>
      </c>
      <c r="G7351">
        <v>3.4</v>
      </c>
      <c r="H7351">
        <v>1.2</v>
      </c>
      <c r="I7351" t="s">
        <v>21</v>
      </c>
      <c r="J7351">
        <v>413</v>
      </c>
      <c r="K7351">
        <v>68</v>
      </c>
      <c r="L7351">
        <v>160</v>
      </c>
      <c r="M7351" t="s">
        <v>186</v>
      </c>
      <c r="N7351" t="s">
        <v>29</v>
      </c>
      <c r="O7351" t="s">
        <v>166</v>
      </c>
      <c r="P7351">
        <f t="shared" si="342"/>
        <v>2.762</v>
      </c>
      <c r="Q7351">
        <f t="shared" si="343"/>
        <v>0.6379999999999999</v>
      </c>
      <c r="R7351">
        <f t="shared" si="344"/>
        <v>0.42499999999999999</v>
      </c>
    </row>
    <row r="7352" spans="1:18" x14ac:dyDescent="0.25">
      <c r="A7352" t="s">
        <v>187</v>
      </c>
      <c r="B7352" t="s">
        <v>9</v>
      </c>
      <c r="C7352" s="1">
        <v>44258</v>
      </c>
      <c r="D7352" s="1">
        <v>44623</v>
      </c>
      <c r="E7352" s="24">
        <v>365</v>
      </c>
      <c r="F7352">
        <v>1</v>
      </c>
      <c r="G7352">
        <v>2.7</v>
      </c>
      <c r="H7352">
        <v>1</v>
      </c>
      <c r="I7352" t="s">
        <v>21</v>
      </c>
      <c r="J7352">
        <v>675</v>
      </c>
      <c r="K7352">
        <v>156</v>
      </c>
      <c r="L7352">
        <v>160</v>
      </c>
      <c r="M7352" t="s">
        <v>188</v>
      </c>
      <c r="N7352" t="s">
        <v>28</v>
      </c>
      <c r="O7352" t="s">
        <v>184</v>
      </c>
      <c r="P7352">
        <f t="shared" si="342"/>
        <v>2.7649999999999997</v>
      </c>
      <c r="Q7352">
        <f t="shared" si="343"/>
        <v>-6.4999999999999503E-2</v>
      </c>
      <c r="R7352">
        <f t="shared" si="344"/>
        <v>0.97499999999999998</v>
      </c>
    </row>
    <row r="7353" spans="1:18" x14ac:dyDescent="0.25">
      <c r="A7353" t="s">
        <v>187</v>
      </c>
      <c r="B7353" t="s">
        <v>9</v>
      </c>
      <c r="C7353" s="1">
        <v>44258</v>
      </c>
      <c r="D7353" s="1">
        <v>44623</v>
      </c>
      <c r="E7353" s="24">
        <v>365</v>
      </c>
      <c r="F7353">
        <v>1</v>
      </c>
      <c r="G7353">
        <v>3.4</v>
      </c>
      <c r="H7353">
        <v>1.2</v>
      </c>
      <c r="I7353" t="s">
        <v>21</v>
      </c>
      <c r="J7353">
        <v>675</v>
      </c>
      <c r="K7353">
        <v>156</v>
      </c>
      <c r="L7353">
        <v>160</v>
      </c>
      <c r="M7353" t="s">
        <v>188</v>
      </c>
      <c r="N7353" t="s">
        <v>28</v>
      </c>
      <c r="O7353" t="s">
        <v>184</v>
      </c>
      <c r="P7353">
        <f t="shared" si="342"/>
        <v>2.7649999999999997</v>
      </c>
      <c r="Q7353">
        <f t="shared" si="343"/>
        <v>0.63500000000000023</v>
      </c>
      <c r="R7353">
        <f t="shared" si="344"/>
        <v>0.97499999999999998</v>
      </c>
    </row>
    <row r="7354" spans="1:18" x14ac:dyDescent="0.25">
      <c r="A7354" t="s">
        <v>187</v>
      </c>
      <c r="B7354" t="s">
        <v>9</v>
      </c>
      <c r="C7354" s="1">
        <v>44258</v>
      </c>
      <c r="D7354" s="1">
        <v>44623</v>
      </c>
      <c r="E7354" s="24">
        <v>365</v>
      </c>
      <c r="F7354">
        <v>1</v>
      </c>
      <c r="G7354">
        <v>2.4</v>
      </c>
      <c r="H7354">
        <v>0.9</v>
      </c>
      <c r="I7354" t="s">
        <v>21</v>
      </c>
      <c r="J7354">
        <v>675</v>
      </c>
      <c r="K7354">
        <v>156</v>
      </c>
      <c r="L7354">
        <v>160</v>
      </c>
      <c r="M7354" t="s">
        <v>188</v>
      </c>
      <c r="N7354" t="s">
        <v>28</v>
      </c>
      <c r="O7354" t="s">
        <v>184</v>
      </c>
      <c r="P7354">
        <f t="shared" si="342"/>
        <v>2.7649999999999997</v>
      </c>
      <c r="Q7354">
        <f t="shared" si="343"/>
        <v>-0.36499999999999977</v>
      </c>
      <c r="R7354">
        <f t="shared" si="344"/>
        <v>0.97499999999999998</v>
      </c>
    </row>
    <row r="7355" spans="1:18" x14ac:dyDescent="0.25">
      <c r="A7355" t="s">
        <v>187</v>
      </c>
      <c r="B7355" t="s">
        <v>9</v>
      </c>
      <c r="C7355" s="1">
        <v>44258</v>
      </c>
      <c r="D7355" s="1">
        <v>44623</v>
      </c>
      <c r="E7355" s="24">
        <v>365</v>
      </c>
      <c r="F7355">
        <v>1</v>
      </c>
      <c r="G7355">
        <v>2.9</v>
      </c>
      <c r="H7355">
        <v>1.1000000000000001</v>
      </c>
      <c r="I7355" t="s">
        <v>21</v>
      </c>
      <c r="J7355">
        <v>675</v>
      </c>
      <c r="K7355">
        <v>156</v>
      </c>
      <c r="L7355">
        <v>160</v>
      </c>
      <c r="M7355" t="s">
        <v>188</v>
      </c>
      <c r="N7355" t="s">
        <v>28</v>
      </c>
      <c r="O7355" t="s">
        <v>184</v>
      </c>
      <c r="P7355">
        <f t="shared" si="342"/>
        <v>2.7649999999999997</v>
      </c>
      <c r="Q7355">
        <f t="shared" si="343"/>
        <v>0.13500000000000023</v>
      </c>
      <c r="R7355">
        <f t="shared" si="344"/>
        <v>0.97499999999999998</v>
      </c>
    </row>
    <row r="7356" spans="1:18" x14ac:dyDescent="0.25">
      <c r="A7356" t="s">
        <v>187</v>
      </c>
      <c r="B7356" t="s">
        <v>9</v>
      </c>
      <c r="C7356" s="1">
        <v>44258</v>
      </c>
      <c r="D7356" s="1">
        <v>44623</v>
      </c>
      <c r="E7356" s="24">
        <v>365</v>
      </c>
      <c r="F7356">
        <v>1</v>
      </c>
      <c r="G7356">
        <v>3.5</v>
      </c>
      <c r="H7356">
        <v>1.3</v>
      </c>
      <c r="I7356" t="s">
        <v>21</v>
      </c>
      <c r="J7356">
        <v>675</v>
      </c>
      <c r="K7356">
        <v>156</v>
      </c>
      <c r="L7356">
        <v>160</v>
      </c>
      <c r="M7356" t="s">
        <v>188</v>
      </c>
      <c r="N7356" t="s">
        <v>28</v>
      </c>
      <c r="O7356" t="s">
        <v>184</v>
      </c>
      <c r="P7356">
        <f t="shared" si="342"/>
        <v>2.7649999999999997</v>
      </c>
      <c r="Q7356">
        <f t="shared" si="343"/>
        <v>0.73500000000000032</v>
      </c>
      <c r="R7356">
        <f t="shared" si="344"/>
        <v>0.97499999999999998</v>
      </c>
    </row>
    <row r="7357" spans="1:18" x14ac:dyDescent="0.25">
      <c r="A7357" t="s">
        <v>187</v>
      </c>
      <c r="B7357" t="s">
        <v>9</v>
      </c>
      <c r="C7357" s="1">
        <v>44258</v>
      </c>
      <c r="D7357" s="1">
        <v>44623</v>
      </c>
      <c r="E7357" s="24">
        <v>365</v>
      </c>
      <c r="F7357">
        <v>1</v>
      </c>
      <c r="G7357">
        <v>3.1</v>
      </c>
      <c r="H7357">
        <v>1.2</v>
      </c>
      <c r="I7357" t="s">
        <v>21</v>
      </c>
      <c r="J7357">
        <v>675</v>
      </c>
      <c r="K7357">
        <v>156</v>
      </c>
      <c r="L7357">
        <v>160</v>
      </c>
      <c r="M7357" t="s">
        <v>188</v>
      </c>
      <c r="N7357" t="s">
        <v>28</v>
      </c>
      <c r="O7357" t="s">
        <v>184</v>
      </c>
      <c r="P7357">
        <f t="shared" si="342"/>
        <v>2.7649999999999997</v>
      </c>
      <c r="Q7357">
        <f t="shared" si="343"/>
        <v>0.33500000000000041</v>
      </c>
      <c r="R7357">
        <f t="shared" si="344"/>
        <v>0.97499999999999998</v>
      </c>
    </row>
    <row r="7358" spans="1:18" x14ac:dyDescent="0.25">
      <c r="A7358" t="s">
        <v>187</v>
      </c>
      <c r="B7358" t="s">
        <v>9</v>
      </c>
      <c r="C7358" s="1">
        <v>44258</v>
      </c>
      <c r="D7358" s="1">
        <v>44623</v>
      </c>
      <c r="E7358" s="24">
        <v>365</v>
      </c>
      <c r="F7358">
        <v>1</v>
      </c>
      <c r="G7358">
        <v>2.9</v>
      </c>
      <c r="H7358">
        <v>1</v>
      </c>
      <c r="I7358" t="s">
        <v>21</v>
      </c>
      <c r="J7358">
        <v>675</v>
      </c>
      <c r="K7358">
        <v>156</v>
      </c>
      <c r="L7358">
        <v>160</v>
      </c>
      <c r="M7358" t="s">
        <v>188</v>
      </c>
      <c r="N7358" t="s">
        <v>28</v>
      </c>
      <c r="O7358" t="s">
        <v>184</v>
      </c>
      <c r="P7358">
        <f t="shared" si="342"/>
        <v>2.7649999999999997</v>
      </c>
      <c r="Q7358">
        <f t="shared" si="343"/>
        <v>0.13500000000000023</v>
      </c>
      <c r="R7358">
        <f t="shared" si="344"/>
        <v>0.97499999999999998</v>
      </c>
    </row>
    <row r="7359" spans="1:18" x14ac:dyDescent="0.25">
      <c r="A7359" t="s">
        <v>187</v>
      </c>
      <c r="B7359" t="s">
        <v>9</v>
      </c>
      <c r="C7359" s="1">
        <v>44258</v>
      </c>
      <c r="D7359" s="1">
        <v>44623</v>
      </c>
      <c r="E7359" s="24">
        <v>365</v>
      </c>
      <c r="F7359">
        <v>1</v>
      </c>
      <c r="G7359">
        <v>3.1</v>
      </c>
      <c r="H7359">
        <v>1.1000000000000001</v>
      </c>
      <c r="I7359" t="s">
        <v>21</v>
      </c>
      <c r="J7359">
        <v>675</v>
      </c>
      <c r="K7359">
        <v>156</v>
      </c>
      <c r="L7359">
        <v>160</v>
      </c>
      <c r="M7359" t="s">
        <v>188</v>
      </c>
      <c r="N7359" t="s">
        <v>28</v>
      </c>
      <c r="O7359" t="s">
        <v>184</v>
      </c>
      <c r="P7359">
        <f t="shared" si="342"/>
        <v>2.7649999999999997</v>
      </c>
      <c r="Q7359">
        <f t="shared" si="343"/>
        <v>0.33500000000000041</v>
      </c>
      <c r="R7359">
        <f t="shared" si="344"/>
        <v>0.97499999999999998</v>
      </c>
    </row>
    <row r="7360" spans="1:18" x14ac:dyDescent="0.25">
      <c r="A7360" t="s">
        <v>187</v>
      </c>
      <c r="B7360" t="s">
        <v>9</v>
      </c>
      <c r="C7360" s="1">
        <v>44258</v>
      </c>
      <c r="D7360" s="1">
        <v>44623</v>
      </c>
      <c r="E7360" s="24">
        <v>365</v>
      </c>
      <c r="F7360">
        <v>1</v>
      </c>
      <c r="G7360">
        <v>3.1</v>
      </c>
      <c r="H7360">
        <v>1.2</v>
      </c>
      <c r="I7360" t="s">
        <v>21</v>
      </c>
      <c r="J7360">
        <v>675</v>
      </c>
      <c r="K7360">
        <v>156</v>
      </c>
      <c r="L7360">
        <v>160</v>
      </c>
      <c r="M7360" t="s">
        <v>188</v>
      </c>
      <c r="N7360" t="s">
        <v>28</v>
      </c>
      <c r="O7360" t="s">
        <v>184</v>
      </c>
      <c r="P7360">
        <f t="shared" si="342"/>
        <v>2.7649999999999997</v>
      </c>
      <c r="Q7360">
        <f t="shared" si="343"/>
        <v>0.33500000000000041</v>
      </c>
      <c r="R7360">
        <f t="shared" si="344"/>
        <v>0.97499999999999998</v>
      </c>
    </row>
    <row r="7361" spans="1:18" x14ac:dyDescent="0.25">
      <c r="A7361" t="s">
        <v>187</v>
      </c>
      <c r="B7361" t="s">
        <v>9</v>
      </c>
      <c r="C7361" s="1">
        <v>44258</v>
      </c>
      <c r="D7361" s="1">
        <v>44623</v>
      </c>
      <c r="E7361" s="24">
        <v>365</v>
      </c>
      <c r="F7361">
        <v>1</v>
      </c>
      <c r="G7361">
        <v>2.9</v>
      </c>
      <c r="H7361">
        <v>1</v>
      </c>
      <c r="I7361" t="s">
        <v>21</v>
      </c>
      <c r="J7361">
        <v>675</v>
      </c>
      <c r="K7361">
        <v>156</v>
      </c>
      <c r="L7361">
        <v>160</v>
      </c>
      <c r="M7361" t="s">
        <v>188</v>
      </c>
      <c r="N7361" t="s">
        <v>28</v>
      </c>
      <c r="O7361" t="s">
        <v>184</v>
      </c>
      <c r="P7361">
        <f t="shared" si="342"/>
        <v>2.7649999999999997</v>
      </c>
      <c r="Q7361">
        <f t="shared" si="343"/>
        <v>0.13500000000000023</v>
      </c>
      <c r="R7361">
        <f t="shared" si="344"/>
        <v>0.97499999999999998</v>
      </c>
    </row>
    <row r="7362" spans="1:18" x14ac:dyDescent="0.25">
      <c r="A7362" t="s">
        <v>187</v>
      </c>
      <c r="B7362" t="s">
        <v>9</v>
      </c>
      <c r="C7362" s="1">
        <v>44258</v>
      </c>
      <c r="D7362" s="1">
        <v>44623</v>
      </c>
      <c r="E7362" s="24">
        <v>365</v>
      </c>
      <c r="F7362">
        <v>1</v>
      </c>
      <c r="G7362">
        <v>3.2</v>
      </c>
      <c r="H7362">
        <v>1.2</v>
      </c>
      <c r="I7362" t="s">
        <v>21</v>
      </c>
      <c r="J7362">
        <v>675</v>
      </c>
      <c r="K7362">
        <v>156</v>
      </c>
      <c r="L7362">
        <v>160</v>
      </c>
      <c r="M7362" t="s">
        <v>188</v>
      </c>
      <c r="N7362" t="s">
        <v>28</v>
      </c>
      <c r="O7362" t="s">
        <v>184</v>
      </c>
      <c r="P7362">
        <f t="shared" si="342"/>
        <v>2.7649999999999997</v>
      </c>
      <c r="Q7362">
        <f t="shared" si="343"/>
        <v>0.4350000000000005</v>
      </c>
      <c r="R7362">
        <f t="shared" si="344"/>
        <v>0.97499999999999998</v>
      </c>
    </row>
    <row r="7363" spans="1:18" x14ac:dyDescent="0.25">
      <c r="A7363" t="s">
        <v>187</v>
      </c>
      <c r="B7363" t="s">
        <v>9</v>
      </c>
      <c r="C7363" s="1">
        <v>44258</v>
      </c>
      <c r="D7363" s="1">
        <v>44623</v>
      </c>
      <c r="E7363" s="24">
        <v>365</v>
      </c>
      <c r="F7363">
        <v>1</v>
      </c>
      <c r="G7363">
        <v>3.1</v>
      </c>
      <c r="H7363">
        <v>1.1000000000000001</v>
      </c>
      <c r="I7363" t="s">
        <v>21</v>
      </c>
      <c r="J7363">
        <v>675</v>
      </c>
      <c r="K7363">
        <v>156</v>
      </c>
      <c r="L7363">
        <v>160</v>
      </c>
      <c r="M7363" t="s">
        <v>188</v>
      </c>
      <c r="N7363" t="s">
        <v>28</v>
      </c>
      <c r="O7363" t="s">
        <v>184</v>
      </c>
      <c r="P7363">
        <f t="shared" ref="P7363:P7426" si="345">IF(B7363="AltCom",E7363*0.003+1.43,IF(B7363="EreCya",E7363*0.003+2.87,IF(B7363="JulOrn",E7363*0.004+2.3,IF(B7363="LepElo",E7363*0.011+0.91,IF(B7363="NeoPul",E7363*0.004+2.46,IF(B7363="NeoTet","NT",IF(B7363="TelTem",E7363*0.006+1.77,IF(B7363="VarMoo",E7363*0.003+1.67,"AAAAAAAAAH"))))))))</f>
        <v>2.7649999999999997</v>
      </c>
      <c r="Q7363">
        <f t="shared" ref="Q7363:Q7426" si="346">IF(B7363="NeoTet", "NA", G7363-P7363)</f>
        <v>0.33500000000000041</v>
      </c>
      <c r="R7363">
        <f t="shared" ref="R7363:R7426" si="347">K7363/L7363</f>
        <v>0.97499999999999998</v>
      </c>
    </row>
    <row r="7364" spans="1:18" x14ac:dyDescent="0.25">
      <c r="A7364" t="s">
        <v>187</v>
      </c>
      <c r="B7364" t="s">
        <v>9</v>
      </c>
      <c r="C7364" s="1">
        <v>44258</v>
      </c>
      <c r="D7364" s="1">
        <v>44623</v>
      </c>
      <c r="E7364" s="24">
        <v>365</v>
      </c>
      <c r="F7364">
        <v>1</v>
      </c>
      <c r="G7364">
        <v>2.7</v>
      </c>
      <c r="H7364">
        <v>1</v>
      </c>
      <c r="I7364" t="s">
        <v>21</v>
      </c>
      <c r="J7364">
        <v>675</v>
      </c>
      <c r="K7364">
        <v>156</v>
      </c>
      <c r="L7364">
        <v>160</v>
      </c>
      <c r="M7364" t="s">
        <v>188</v>
      </c>
      <c r="N7364" t="s">
        <v>28</v>
      </c>
      <c r="O7364" t="s">
        <v>184</v>
      </c>
      <c r="P7364">
        <f t="shared" si="345"/>
        <v>2.7649999999999997</v>
      </c>
      <c r="Q7364">
        <f t="shared" si="346"/>
        <v>-6.4999999999999503E-2</v>
      </c>
      <c r="R7364">
        <f t="shared" si="347"/>
        <v>0.97499999999999998</v>
      </c>
    </row>
    <row r="7365" spans="1:18" x14ac:dyDescent="0.25">
      <c r="A7365" t="s">
        <v>187</v>
      </c>
      <c r="B7365" t="s">
        <v>9</v>
      </c>
      <c r="C7365" s="1">
        <v>44258</v>
      </c>
      <c r="D7365" s="1">
        <v>44623</v>
      </c>
      <c r="E7365" s="24">
        <v>365</v>
      </c>
      <c r="F7365">
        <v>1</v>
      </c>
      <c r="G7365">
        <v>3.1</v>
      </c>
      <c r="H7365">
        <v>1.2</v>
      </c>
      <c r="I7365" t="s">
        <v>21</v>
      </c>
      <c r="J7365">
        <v>675</v>
      </c>
      <c r="K7365">
        <v>156</v>
      </c>
      <c r="L7365">
        <v>160</v>
      </c>
      <c r="M7365" t="s">
        <v>188</v>
      </c>
      <c r="N7365" t="s">
        <v>28</v>
      </c>
      <c r="O7365" t="s">
        <v>184</v>
      </c>
      <c r="P7365">
        <f t="shared" si="345"/>
        <v>2.7649999999999997</v>
      </c>
      <c r="Q7365">
        <f t="shared" si="346"/>
        <v>0.33500000000000041</v>
      </c>
      <c r="R7365">
        <f t="shared" si="347"/>
        <v>0.97499999999999998</v>
      </c>
    </row>
    <row r="7366" spans="1:18" x14ac:dyDescent="0.25">
      <c r="A7366" t="s">
        <v>187</v>
      </c>
      <c r="B7366" t="s">
        <v>9</v>
      </c>
      <c r="C7366" s="1">
        <v>44258</v>
      </c>
      <c r="D7366" s="1">
        <v>44623</v>
      </c>
      <c r="E7366" s="24">
        <v>365</v>
      </c>
      <c r="F7366">
        <v>1</v>
      </c>
      <c r="G7366">
        <v>2.8</v>
      </c>
      <c r="H7366">
        <v>1</v>
      </c>
      <c r="I7366" t="s">
        <v>21</v>
      </c>
      <c r="J7366">
        <v>675</v>
      </c>
      <c r="K7366">
        <v>156</v>
      </c>
      <c r="L7366">
        <v>160</v>
      </c>
      <c r="M7366" t="s">
        <v>188</v>
      </c>
      <c r="N7366" t="s">
        <v>28</v>
      </c>
      <c r="O7366" t="s">
        <v>184</v>
      </c>
      <c r="P7366">
        <f t="shared" si="345"/>
        <v>2.7649999999999997</v>
      </c>
      <c r="Q7366">
        <f t="shared" si="346"/>
        <v>3.5000000000000142E-2</v>
      </c>
      <c r="R7366">
        <f t="shared" si="347"/>
        <v>0.97499999999999998</v>
      </c>
    </row>
    <row r="7367" spans="1:18" x14ac:dyDescent="0.25">
      <c r="A7367" t="s">
        <v>187</v>
      </c>
      <c r="B7367" t="s">
        <v>9</v>
      </c>
      <c r="C7367" s="1">
        <v>44258</v>
      </c>
      <c r="D7367" s="1">
        <v>44623</v>
      </c>
      <c r="E7367" s="24">
        <v>365</v>
      </c>
      <c r="F7367">
        <v>1</v>
      </c>
      <c r="G7367">
        <v>3.4</v>
      </c>
      <c r="H7367">
        <v>1.2</v>
      </c>
      <c r="I7367" t="s">
        <v>21</v>
      </c>
      <c r="J7367">
        <v>675</v>
      </c>
      <c r="K7367">
        <v>156</v>
      </c>
      <c r="L7367">
        <v>160</v>
      </c>
      <c r="M7367" t="s">
        <v>188</v>
      </c>
      <c r="N7367" t="s">
        <v>28</v>
      </c>
      <c r="O7367" t="s">
        <v>184</v>
      </c>
      <c r="P7367">
        <f t="shared" si="345"/>
        <v>2.7649999999999997</v>
      </c>
      <c r="Q7367">
        <f t="shared" si="346"/>
        <v>0.63500000000000023</v>
      </c>
      <c r="R7367">
        <f t="shared" si="347"/>
        <v>0.97499999999999998</v>
      </c>
    </row>
    <row r="7368" spans="1:18" x14ac:dyDescent="0.25">
      <c r="A7368" t="s">
        <v>187</v>
      </c>
      <c r="B7368" t="s">
        <v>9</v>
      </c>
      <c r="C7368" s="1">
        <v>44258</v>
      </c>
      <c r="D7368" s="1">
        <v>44623</v>
      </c>
      <c r="E7368" s="24">
        <v>365</v>
      </c>
      <c r="F7368">
        <v>1</v>
      </c>
      <c r="G7368">
        <v>3.2</v>
      </c>
      <c r="H7368">
        <v>1.2</v>
      </c>
      <c r="I7368" t="s">
        <v>21</v>
      </c>
      <c r="J7368">
        <v>675</v>
      </c>
      <c r="K7368">
        <v>156</v>
      </c>
      <c r="L7368">
        <v>160</v>
      </c>
      <c r="M7368" t="s">
        <v>188</v>
      </c>
      <c r="N7368" t="s">
        <v>28</v>
      </c>
      <c r="O7368" t="s">
        <v>184</v>
      </c>
      <c r="P7368">
        <f t="shared" si="345"/>
        <v>2.7649999999999997</v>
      </c>
      <c r="Q7368">
        <f t="shared" si="346"/>
        <v>0.4350000000000005</v>
      </c>
      <c r="R7368">
        <f t="shared" si="347"/>
        <v>0.97499999999999998</v>
      </c>
    </row>
    <row r="7369" spans="1:18" x14ac:dyDescent="0.25">
      <c r="A7369" t="s">
        <v>187</v>
      </c>
      <c r="B7369" t="s">
        <v>9</v>
      </c>
      <c r="C7369" s="1">
        <v>44258</v>
      </c>
      <c r="D7369" s="1">
        <v>44623</v>
      </c>
      <c r="E7369" s="24">
        <v>365</v>
      </c>
      <c r="F7369">
        <v>1</v>
      </c>
      <c r="G7369">
        <v>2.5</v>
      </c>
      <c r="H7369">
        <v>0.9</v>
      </c>
      <c r="I7369" t="s">
        <v>21</v>
      </c>
      <c r="J7369">
        <v>675</v>
      </c>
      <c r="K7369">
        <v>156</v>
      </c>
      <c r="L7369">
        <v>160</v>
      </c>
      <c r="M7369" t="s">
        <v>188</v>
      </c>
      <c r="N7369" t="s">
        <v>28</v>
      </c>
      <c r="O7369" t="s">
        <v>184</v>
      </c>
      <c r="P7369">
        <f t="shared" si="345"/>
        <v>2.7649999999999997</v>
      </c>
      <c r="Q7369">
        <f t="shared" si="346"/>
        <v>-0.26499999999999968</v>
      </c>
      <c r="R7369">
        <f t="shared" si="347"/>
        <v>0.97499999999999998</v>
      </c>
    </row>
    <row r="7370" spans="1:18" x14ac:dyDescent="0.25">
      <c r="A7370" t="s">
        <v>187</v>
      </c>
      <c r="B7370" t="s">
        <v>9</v>
      </c>
      <c r="C7370" s="1">
        <v>44258</v>
      </c>
      <c r="D7370" s="1">
        <v>44623</v>
      </c>
      <c r="E7370" s="24">
        <v>365</v>
      </c>
      <c r="F7370">
        <v>1</v>
      </c>
      <c r="G7370">
        <v>3</v>
      </c>
      <c r="H7370">
        <v>1.1000000000000001</v>
      </c>
      <c r="I7370" t="s">
        <v>21</v>
      </c>
      <c r="J7370">
        <v>675</v>
      </c>
      <c r="K7370">
        <v>156</v>
      </c>
      <c r="L7370">
        <v>160</v>
      </c>
      <c r="M7370" t="s">
        <v>188</v>
      </c>
      <c r="N7370" t="s">
        <v>28</v>
      </c>
      <c r="O7370" t="s">
        <v>184</v>
      </c>
      <c r="P7370">
        <f t="shared" si="345"/>
        <v>2.7649999999999997</v>
      </c>
      <c r="Q7370">
        <f t="shared" si="346"/>
        <v>0.23500000000000032</v>
      </c>
      <c r="R7370">
        <f t="shared" si="347"/>
        <v>0.97499999999999998</v>
      </c>
    </row>
    <row r="7371" spans="1:18" x14ac:dyDescent="0.25">
      <c r="A7371" t="s">
        <v>187</v>
      </c>
      <c r="B7371" t="s">
        <v>9</v>
      </c>
      <c r="C7371" s="1">
        <v>44258</v>
      </c>
      <c r="D7371" s="1">
        <v>44623</v>
      </c>
      <c r="E7371" s="24">
        <v>365</v>
      </c>
      <c r="F7371">
        <v>1</v>
      </c>
      <c r="G7371">
        <v>3.1</v>
      </c>
      <c r="H7371">
        <v>1.1000000000000001</v>
      </c>
      <c r="I7371" t="s">
        <v>21</v>
      </c>
      <c r="J7371">
        <v>675</v>
      </c>
      <c r="K7371">
        <v>156</v>
      </c>
      <c r="L7371">
        <v>160</v>
      </c>
      <c r="M7371" t="s">
        <v>188</v>
      </c>
      <c r="N7371" t="s">
        <v>28</v>
      </c>
      <c r="O7371" t="s">
        <v>184</v>
      </c>
      <c r="P7371">
        <f t="shared" si="345"/>
        <v>2.7649999999999997</v>
      </c>
      <c r="Q7371">
        <f t="shared" si="346"/>
        <v>0.33500000000000041</v>
      </c>
      <c r="R7371">
        <f t="shared" si="347"/>
        <v>0.97499999999999998</v>
      </c>
    </row>
    <row r="7372" spans="1:18" x14ac:dyDescent="0.25">
      <c r="A7372" t="s">
        <v>187</v>
      </c>
      <c r="B7372" t="s">
        <v>9</v>
      </c>
      <c r="C7372" s="1">
        <v>44258</v>
      </c>
      <c r="D7372" s="1">
        <v>44623</v>
      </c>
      <c r="E7372" s="24">
        <v>365</v>
      </c>
      <c r="F7372">
        <v>1</v>
      </c>
      <c r="G7372">
        <v>2.8</v>
      </c>
      <c r="H7372">
        <v>1</v>
      </c>
      <c r="I7372" t="s">
        <v>21</v>
      </c>
      <c r="J7372">
        <v>675</v>
      </c>
      <c r="K7372">
        <v>156</v>
      </c>
      <c r="L7372">
        <v>160</v>
      </c>
      <c r="M7372" t="s">
        <v>188</v>
      </c>
      <c r="N7372" t="s">
        <v>28</v>
      </c>
      <c r="O7372" t="s">
        <v>184</v>
      </c>
      <c r="P7372">
        <f t="shared" si="345"/>
        <v>2.7649999999999997</v>
      </c>
      <c r="Q7372">
        <f t="shared" si="346"/>
        <v>3.5000000000000142E-2</v>
      </c>
      <c r="R7372">
        <f t="shared" si="347"/>
        <v>0.97499999999999998</v>
      </c>
    </row>
    <row r="7373" spans="1:18" x14ac:dyDescent="0.25">
      <c r="A7373" t="s">
        <v>187</v>
      </c>
      <c r="B7373" t="s">
        <v>9</v>
      </c>
      <c r="C7373" s="1">
        <v>44258</v>
      </c>
      <c r="D7373" s="1">
        <v>44623</v>
      </c>
      <c r="E7373" s="24">
        <v>365</v>
      </c>
      <c r="F7373">
        <v>1</v>
      </c>
      <c r="G7373">
        <v>3</v>
      </c>
      <c r="H7373">
        <v>1.1000000000000001</v>
      </c>
      <c r="I7373" t="s">
        <v>21</v>
      </c>
      <c r="J7373">
        <v>675</v>
      </c>
      <c r="K7373">
        <v>156</v>
      </c>
      <c r="L7373">
        <v>160</v>
      </c>
      <c r="M7373" t="s">
        <v>188</v>
      </c>
      <c r="N7373" t="s">
        <v>28</v>
      </c>
      <c r="O7373" t="s">
        <v>184</v>
      </c>
      <c r="P7373">
        <f t="shared" si="345"/>
        <v>2.7649999999999997</v>
      </c>
      <c r="Q7373">
        <f t="shared" si="346"/>
        <v>0.23500000000000032</v>
      </c>
      <c r="R7373">
        <f t="shared" si="347"/>
        <v>0.97499999999999998</v>
      </c>
    </row>
    <row r="7374" spans="1:18" x14ac:dyDescent="0.25">
      <c r="A7374" t="s">
        <v>187</v>
      </c>
      <c r="B7374" t="s">
        <v>9</v>
      </c>
      <c r="C7374" s="1">
        <v>44258</v>
      </c>
      <c r="D7374" s="1">
        <v>44623</v>
      </c>
      <c r="E7374" s="24">
        <v>365</v>
      </c>
      <c r="F7374">
        <v>1</v>
      </c>
      <c r="G7374">
        <v>3.3</v>
      </c>
      <c r="H7374">
        <v>1.2</v>
      </c>
      <c r="I7374" t="s">
        <v>21</v>
      </c>
      <c r="J7374">
        <v>675</v>
      </c>
      <c r="K7374">
        <v>156</v>
      </c>
      <c r="L7374">
        <v>160</v>
      </c>
      <c r="M7374" t="s">
        <v>188</v>
      </c>
      <c r="N7374" t="s">
        <v>28</v>
      </c>
      <c r="O7374" t="s">
        <v>184</v>
      </c>
      <c r="P7374">
        <f t="shared" si="345"/>
        <v>2.7649999999999997</v>
      </c>
      <c r="Q7374">
        <f t="shared" si="346"/>
        <v>0.53500000000000014</v>
      </c>
      <c r="R7374">
        <f t="shared" si="347"/>
        <v>0.97499999999999998</v>
      </c>
    </row>
    <row r="7375" spans="1:18" x14ac:dyDescent="0.25">
      <c r="A7375" t="s">
        <v>187</v>
      </c>
      <c r="B7375" t="s">
        <v>9</v>
      </c>
      <c r="C7375" s="1">
        <v>44258</v>
      </c>
      <c r="D7375" s="1">
        <v>44623</v>
      </c>
      <c r="E7375" s="24">
        <v>365</v>
      </c>
      <c r="F7375">
        <v>1</v>
      </c>
      <c r="G7375">
        <v>2.9</v>
      </c>
      <c r="H7375">
        <v>1</v>
      </c>
      <c r="I7375" t="s">
        <v>21</v>
      </c>
      <c r="J7375">
        <v>675</v>
      </c>
      <c r="K7375">
        <v>156</v>
      </c>
      <c r="L7375">
        <v>160</v>
      </c>
      <c r="M7375" t="s">
        <v>188</v>
      </c>
      <c r="N7375" t="s">
        <v>28</v>
      </c>
      <c r="O7375" t="s">
        <v>184</v>
      </c>
      <c r="P7375">
        <f t="shared" si="345"/>
        <v>2.7649999999999997</v>
      </c>
      <c r="Q7375">
        <f t="shared" si="346"/>
        <v>0.13500000000000023</v>
      </c>
      <c r="R7375">
        <f t="shared" si="347"/>
        <v>0.97499999999999998</v>
      </c>
    </row>
    <row r="7376" spans="1:18" x14ac:dyDescent="0.25">
      <c r="A7376" t="s">
        <v>187</v>
      </c>
      <c r="B7376" t="s">
        <v>9</v>
      </c>
      <c r="C7376" s="1">
        <v>44258</v>
      </c>
      <c r="D7376" s="1">
        <v>44623</v>
      </c>
      <c r="E7376" s="24">
        <v>365</v>
      </c>
      <c r="F7376">
        <v>1</v>
      </c>
      <c r="G7376">
        <v>3.1</v>
      </c>
      <c r="H7376">
        <v>1.1000000000000001</v>
      </c>
      <c r="I7376" t="s">
        <v>21</v>
      </c>
      <c r="J7376">
        <v>675</v>
      </c>
      <c r="K7376">
        <v>156</v>
      </c>
      <c r="L7376">
        <v>160</v>
      </c>
      <c r="M7376" t="s">
        <v>188</v>
      </c>
      <c r="N7376" t="s">
        <v>28</v>
      </c>
      <c r="O7376" t="s">
        <v>184</v>
      </c>
      <c r="P7376">
        <f t="shared" si="345"/>
        <v>2.7649999999999997</v>
      </c>
      <c r="Q7376">
        <f t="shared" si="346"/>
        <v>0.33500000000000041</v>
      </c>
      <c r="R7376">
        <f t="shared" si="347"/>
        <v>0.97499999999999998</v>
      </c>
    </row>
    <row r="7377" spans="1:18" x14ac:dyDescent="0.25">
      <c r="A7377" t="s">
        <v>187</v>
      </c>
      <c r="B7377" t="s">
        <v>9</v>
      </c>
      <c r="C7377" s="1">
        <v>44258</v>
      </c>
      <c r="D7377" s="1">
        <v>44623</v>
      </c>
      <c r="E7377" s="24">
        <v>365</v>
      </c>
      <c r="F7377">
        <v>1</v>
      </c>
      <c r="G7377">
        <v>2.5</v>
      </c>
      <c r="H7377">
        <v>0.9</v>
      </c>
      <c r="I7377" t="s">
        <v>21</v>
      </c>
      <c r="J7377">
        <v>675</v>
      </c>
      <c r="K7377">
        <v>156</v>
      </c>
      <c r="L7377">
        <v>160</v>
      </c>
      <c r="M7377" t="s">
        <v>188</v>
      </c>
      <c r="N7377" t="s">
        <v>28</v>
      </c>
      <c r="O7377" t="s">
        <v>184</v>
      </c>
      <c r="P7377">
        <f t="shared" si="345"/>
        <v>2.7649999999999997</v>
      </c>
      <c r="Q7377">
        <f t="shared" si="346"/>
        <v>-0.26499999999999968</v>
      </c>
      <c r="R7377">
        <f t="shared" si="347"/>
        <v>0.97499999999999998</v>
      </c>
    </row>
    <row r="7378" spans="1:18" x14ac:dyDescent="0.25">
      <c r="A7378" t="s">
        <v>187</v>
      </c>
      <c r="B7378" t="s">
        <v>9</v>
      </c>
      <c r="C7378" s="1">
        <v>44258</v>
      </c>
      <c r="D7378" s="1">
        <v>44623</v>
      </c>
      <c r="E7378" s="24">
        <v>365</v>
      </c>
      <c r="F7378">
        <v>1</v>
      </c>
      <c r="G7378">
        <v>2.7</v>
      </c>
      <c r="H7378">
        <v>1</v>
      </c>
      <c r="I7378" t="s">
        <v>21</v>
      </c>
      <c r="J7378">
        <v>675</v>
      </c>
      <c r="K7378">
        <v>156</v>
      </c>
      <c r="L7378">
        <v>160</v>
      </c>
      <c r="M7378" t="s">
        <v>188</v>
      </c>
      <c r="N7378" t="s">
        <v>28</v>
      </c>
      <c r="O7378" t="s">
        <v>184</v>
      </c>
      <c r="P7378">
        <f t="shared" si="345"/>
        <v>2.7649999999999997</v>
      </c>
      <c r="Q7378">
        <f t="shared" si="346"/>
        <v>-6.4999999999999503E-2</v>
      </c>
      <c r="R7378">
        <f t="shared" si="347"/>
        <v>0.97499999999999998</v>
      </c>
    </row>
    <row r="7379" spans="1:18" x14ac:dyDescent="0.25">
      <c r="A7379" t="s">
        <v>187</v>
      </c>
      <c r="B7379" t="s">
        <v>9</v>
      </c>
      <c r="C7379" s="1">
        <v>44258</v>
      </c>
      <c r="D7379" s="1">
        <v>44623</v>
      </c>
      <c r="E7379" s="24">
        <v>365</v>
      </c>
      <c r="F7379">
        <v>1</v>
      </c>
      <c r="G7379">
        <v>2.6</v>
      </c>
      <c r="H7379">
        <v>0.9</v>
      </c>
      <c r="I7379" t="s">
        <v>21</v>
      </c>
      <c r="J7379">
        <v>675</v>
      </c>
      <c r="K7379">
        <v>156</v>
      </c>
      <c r="L7379">
        <v>160</v>
      </c>
      <c r="M7379" t="s">
        <v>188</v>
      </c>
      <c r="N7379" t="s">
        <v>28</v>
      </c>
      <c r="O7379" t="s">
        <v>184</v>
      </c>
      <c r="P7379">
        <f t="shared" si="345"/>
        <v>2.7649999999999997</v>
      </c>
      <c r="Q7379">
        <f t="shared" si="346"/>
        <v>-0.16499999999999959</v>
      </c>
      <c r="R7379">
        <f t="shared" si="347"/>
        <v>0.97499999999999998</v>
      </c>
    </row>
    <row r="7380" spans="1:18" x14ac:dyDescent="0.25">
      <c r="A7380" t="s">
        <v>187</v>
      </c>
      <c r="B7380" t="s">
        <v>9</v>
      </c>
      <c r="C7380" s="1">
        <v>44258</v>
      </c>
      <c r="D7380" s="1">
        <v>44623</v>
      </c>
      <c r="E7380" s="24">
        <v>365</v>
      </c>
      <c r="F7380">
        <v>1</v>
      </c>
      <c r="G7380">
        <v>3.5</v>
      </c>
      <c r="H7380">
        <v>1.2</v>
      </c>
      <c r="I7380" t="s">
        <v>21</v>
      </c>
      <c r="J7380">
        <v>675</v>
      </c>
      <c r="K7380">
        <v>156</v>
      </c>
      <c r="L7380">
        <v>160</v>
      </c>
      <c r="M7380" t="s">
        <v>188</v>
      </c>
      <c r="N7380" t="s">
        <v>28</v>
      </c>
      <c r="O7380" t="s">
        <v>184</v>
      </c>
      <c r="P7380">
        <f t="shared" si="345"/>
        <v>2.7649999999999997</v>
      </c>
      <c r="Q7380">
        <f t="shared" si="346"/>
        <v>0.73500000000000032</v>
      </c>
      <c r="R7380">
        <f t="shared" si="347"/>
        <v>0.97499999999999998</v>
      </c>
    </row>
    <row r="7381" spans="1:18" x14ac:dyDescent="0.25">
      <c r="A7381" t="s">
        <v>187</v>
      </c>
      <c r="B7381" t="s">
        <v>9</v>
      </c>
      <c r="C7381" s="1">
        <v>44258</v>
      </c>
      <c r="D7381" s="1">
        <v>44623</v>
      </c>
      <c r="E7381" s="24">
        <v>365</v>
      </c>
      <c r="F7381">
        <v>1</v>
      </c>
      <c r="G7381">
        <v>3.1</v>
      </c>
      <c r="H7381">
        <v>1.1000000000000001</v>
      </c>
      <c r="I7381" t="s">
        <v>21</v>
      </c>
      <c r="J7381">
        <v>675</v>
      </c>
      <c r="K7381">
        <v>156</v>
      </c>
      <c r="L7381">
        <v>160</v>
      </c>
      <c r="M7381" t="s">
        <v>188</v>
      </c>
      <c r="N7381" t="s">
        <v>28</v>
      </c>
      <c r="O7381" t="s">
        <v>184</v>
      </c>
      <c r="P7381">
        <f t="shared" si="345"/>
        <v>2.7649999999999997</v>
      </c>
      <c r="Q7381">
        <f t="shared" si="346"/>
        <v>0.33500000000000041</v>
      </c>
      <c r="R7381">
        <f t="shared" si="347"/>
        <v>0.97499999999999998</v>
      </c>
    </row>
    <row r="7382" spans="1:18" x14ac:dyDescent="0.25">
      <c r="A7382" t="s">
        <v>187</v>
      </c>
      <c r="B7382" t="s">
        <v>9</v>
      </c>
      <c r="C7382" s="1">
        <v>44258</v>
      </c>
      <c r="D7382" s="1">
        <v>44623</v>
      </c>
      <c r="E7382" s="24">
        <v>365</v>
      </c>
      <c r="F7382">
        <v>1</v>
      </c>
      <c r="G7382">
        <v>3.2</v>
      </c>
      <c r="H7382">
        <v>1.2</v>
      </c>
      <c r="I7382" t="s">
        <v>21</v>
      </c>
      <c r="J7382">
        <v>675</v>
      </c>
      <c r="K7382">
        <v>156</v>
      </c>
      <c r="L7382">
        <v>160</v>
      </c>
      <c r="M7382" t="s">
        <v>188</v>
      </c>
      <c r="N7382" t="s">
        <v>28</v>
      </c>
      <c r="O7382" t="s">
        <v>184</v>
      </c>
      <c r="P7382">
        <f t="shared" si="345"/>
        <v>2.7649999999999997</v>
      </c>
      <c r="Q7382">
        <f t="shared" si="346"/>
        <v>0.4350000000000005</v>
      </c>
      <c r="R7382">
        <f t="shared" si="347"/>
        <v>0.97499999999999998</v>
      </c>
    </row>
    <row r="7383" spans="1:18" x14ac:dyDescent="0.25">
      <c r="A7383" t="s">
        <v>187</v>
      </c>
      <c r="B7383" t="s">
        <v>9</v>
      </c>
      <c r="C7383" s="1">
        <v>44258</v>
      </c>
      <c r="D7383" s="1">
        <v>44623</v>
      </c>
      <c r="E7383" s="24">
        <v>365</v>
      </c>
      <c r="F7383">
        <v>1</v>
      </c>
      <c r="G7383">
        <v>3.1</v>
      </c>
      <c r="H7383">
        <v>1.1000000000000001</v>
      </c>
      <c r="I7383" t="s">
        <v>21</v>
      </c>
      <c r="J7383">
        <v>675</v>
      </c>
      <c r="K7383">
        <v>156</v>
      </c>
      <c r="L7383">
        <v>160</v>
      </c>
      <c r="M7383" t="s">
        <v>188</v>
      </c>
      <c r="N7383" t="s">
        <v>28</v>
      </c>
      <c r="O7383" t="s">
        <v>184</v>
      </c>
      <c r="P7383">
        <f t="shared" si="345"/>
        <v>2.7649999999999997</v>
      </c>
      <c r="Q7383">
        <f t="shared" si="346"/>
        <v>0.33500000000000041</v>
      </c>
      <c r="R7383">
        <f t="shared" si="347"/>
        <v>0.97499999999999998</v>
      </c>
    </row>
    <row r="7384" spans="1:18" x14ac:dyDescent="0.25">
      <c r="A7384" t="s">
        <v>187</v>
      </c>
      <c r="B7384" t="s">
        <v>9</v>
      </c>
      <c r="C7384" s="1">
        <v>44258</v>
      </c>
      <c r="D7384" s="1">
        <v>44623</v>
      </c>
      <c r="E7384" s="24">
        <v>365</v>
      </c>
      <c r="F7384">
        <v>1</v>
      </c>
      <c r="G7384">
        <v>2.6</v>
      </c>
      <c r="H7384">
        <v>0.9</v>
      </c>
      <c r="I7384" t="s">
        <v>21</v>
      </c>
      <c r="J7384">
        <v>675</v>
      </c>
      <c r="K7384">
        <v>156</v>
      </c>
      <c r="L7384">
        <v>160</v>
      </c>
      <c r="M7384" t="s">
        <v>188</v>
      </c>
      <c r="N7384" t="s">
        <v>28</v>
      </c>
      <c r="O7384" t="s">
        <v>184</v>
      </c>
      <c r="P7384">
        <f t="shared" si="345"/>
        <v>2.7649999999999997</v>
      </c>
      <c r="Q7384">
        <f t="shared" si="346"/>
        <v>-0.16499999999999959</v>
      </c>
      <c r="R7384">
        <f t="shared" si="347"/>
        <v>0.97499999999999998</v>
      </c>
    </row>
    <row r="7385" spans="1:18" x14ac:dyDescent="0.25">
      <c r="A7385" t="s">
        <v>187</v>
      </c>
      <c r="B7385" t="s">
        <v>9</v>
      </c>
      <c r="C7385" s="1">
        <v>44258</v>
      </c>
      <c r="D7385" s="1">
        <v>44623</v>
      </c>
      <c r="E7385" s="24">
        <v>365</v>
      </c>
      <c r="F7385">
        <v>1</v>
      </c>
      <c r="G7385">
        <v>3</v>
      </c>
      <c r="H7385">
        <v>1</v>
      </c>
      <c r="I7385" t="s">
        <v>21</v>
      </c>
      <c r="J7385">
        <v>675</v>
      </c>
      <c r="K7385">
        <v>156</v>
      </c>
      <c r="L7385">
        <v>160</v>
      </c>
      <c r="M7385" t="s">
        <v>188</v>
      </c>
      <c r="N7385" t="s">
        <v>28</v>
      </c>
      <c r="O7385" t="s">
        <v>184</v>
      </c>
      <c r="P7385">
        <f t="shared" si="345"/>
        <v>2.7649999999999997</v>
      </c>
      <c r="Q7385">
        <f t="shared" si="346"/>
        <v>0.23500000000000032</v>
      </c>
      <c r="R7385">
        <f t="shared" si="347"/>
        <v>0.97499999999999998</v>
      </c>
    </row>
    <row r="7386" spans="1:18" x14ac:dyDescent="0.25">
      <c r="A7386" t="s">
        <v>187</v>
      </c>
      <c r="B7386" t="s">
        <v>9</v>
      </c>
      <c r="C7386" s="1">
        <v>44258</v>
      </c>
      <c r="D7386" s="1">
        <v>44623</v>
      </c>
      <c r="E7386" s="24">
        <v>365</v>
      </c>
      <c r="F7386">
        <v>1</v>
      </c>
      <c r="G7386">
        <v>3.1</v>
      </c>
      <c r="H7386">
        <v>1.1000000000000001</v>
      </c>
      <c r="I7386" t="s">
        <v>21</v>
      </c>
      <c r="J7386">
        <v>675</v>
      </c>
      <c r="K7386">
        <v>156</v>
      </c>
      <c r="L7386">
        <v>160</v>
      </c>
      <c r="M7386" t="s">
        <v>188</v>
      </c>
      <c r="N7386" t="s">
        <v>28</v>
      </c>
      <c r="O7386" t="s">
        <v>184</v>
      </c>
      <c r="P7386">
        <f t="shared" si="345"/>
        <v>2.7649999999999997</v>
      </c>
      <c r="Q7386">
        <f t="shared" si="346"/>
        <v>0.33500000000000041</v>
      </c>
      <c r="R7386">
        <f t="shared" si="347"/>
        <v>0.97499999999999998</v>
      </c>
    </row>
    <row r="7387" spans="1:18" x14ac:dyDescent="0.25">
      <c r="A7387" t="s">
        <v>187</v>
      </c>
      <c r="B7387" t="s">
        <v>9</v>
      </c>
      <c r="C7387" s="1">
        <v>44258</v>
      </c>
      <c r="D7387" s="1">
        <v>44623</v>
      </c>
      <c r="E7387" s="24">
        <v>365</v>
      </c>
      <c r="F7387">
        <v>1</v>
      </c>
      <c r="G7387">
        <v>3.4</v>
      </c>
      <c r="H7387">
        <v>1.2</v>
      </c>
      <c r="I7387" t="s">
        <v>21</v>
      </c>
      <c r="J7387">
        <v>675</v>
      </c>
      <c r="K7387">
        <v>156</v>
      </c>
      <c r="L7387">
        <v>160</v>
      </c>
      <c r="M7387" t="s">
        <v>188</v>
      </c>
      <c r="N7387" t="s">
        <v>28</v>
      </c>
      <c r="O7387" t="s">
        <v>184</v>
      </c>
      <c r="P7387">
        <f t="shared" si="345"/>
        <v>2.7649999999999997</v>
      </c>
      <c r="Q7387">
        <f t="shared" si="346"/>
        <v>0.63500000000000023</v>
      </c>
      <c r="R7387">
        <f t="shared" si="347"/>
        <v>0.97499999999999998</v>
      </c>
    </row>
    <row r="7388" spans="1:18" x14ac:dyDescent="0.25">
      <c r="A7388" t="s">
        <v>187</v>
      </c>
      <c r="B7388" t="s">
        <v>9</v>
      </c>
      <c r="C7388" s="1">
        <v>44258</v>
      </c>
      <c r="D7388" s="1">
        <v>44623</v>
      </c>
      <c r="E7388" s="24">
        <v>365</v>
      </c>
      <c r="F7388">
        <v>1</v>
      </c>
      <c r="G7388">
        <v>3.1</v>
      </c>
      <c r="H7388">
        <v>1.1000000000000001</v>
      </c>
      <c r="I7388" t="s">
        <v>21</v>
      </c>
      <c r="J7388">
        <v>675</v>
      </c>
      <c r="K7388">
        <v>156</v>
      </c>
      <c r="L7388">
        <v>160</v>
      </c>
      <c r="M7388" t="s">
        <v>188</v>
      </c>
      <c r="N7388" t="s">
        <v>28</v>
      </c>
      <c r="O7388" t="s">
        <v>184</v>
      </c>
      <c r="P7388">
        <f t="shared" si="345"/>
        <v>2.7649999999999997</v>
      </c>
      <c r="Q7388">
        <f t="shared" si="346"/>
        <v>0.33500000000000041</v>
      </c>
      <c r="R7388">
        <f t="shared" si="347"/>
        <v>0.97499999999999998</v>
      </c>
    </row>
    <row r="7389" spans="1:18" x14ac:dyDescent="0.25">
      <c r="A7389" t="s">
        <v>187</v>
      </c>
      <c r="B7389" t="s">
        <v>9</v>
      </c>
      <c r="C7389" s="1">
        <v>44258</v>
      </c>
      <c r="D7389" s="1">
        <v>44623</v>
      </c>
      <c r="E7389" s="24">
        <v>365</v>
      </c>
      <c r="F7389">
        <v>1</v>
      </c>
      <c r="G7389">
        <v>3</v>
      </c>
      <c r="H7389">
        <v>1</v>
      </c>
      <c r="I7389" t="s">
        <v>21</v>
      </c>
      <c r="J7389">
        <v>675</v>
      </c>
      <c r="K7389">
        <v>156</v>
      </c>
      <c r="L7389">
        <v>160</v>
      </c>
      <c r="M7389" t="s">
        <v>188</v>
      </c>
      <c r="N7389" t="s">
        <v>28</v>
      </c>
      <c r="O7389" t="s">
        <v>184</v>
      </c>
      <c r="P7389">
        <f t="shared" si="345"/>
        <v>2.7649999999999997</v>
      </c>
      <c r="Q7389">
        <f t="shared" si="346"/>
        <v>0.23500000000000032</v>
      </c>
      <c r="R7389">
        <f t="shared" si="347"/>
        <v>0.97499999999999998</v>
      </c>
    </row>
    <row r="7390" spans="1:18" x14ac:dyDescent="0.25">
      <c r="A7390" t="s">
        <v>187</v>
      </c>
      <c r="B7390" t="s">
        <v>9</v>
      </c>
      <c r="C7390" s="1">
        <v>44258</v>
      </c>
      <c r="D7390" s="1">
        <v>44623</v>
      </c>
      <c r="E7390" s="24">
        <v>365</v>
      </c>
      <c r="F7390">
        <v>1</v>
      </c>
      <c r="G7390">
        <v>3.1</v>
      </c>
      <c r="H7390">
        <v>1.1000000000000001</v>
      </c>
      <c r="I7390" t="s">
        <v>21</v>
      </c>
      <c r="J7390">
        <v>675</v>
      </c>
      <c r="K7390">
        <v>156</v>
      </c>
      <c r="L7390">
        <v>160</v>
      </c>
      <c r="M7390" t="s">
        <v>188</v>
      </c>
      <c r="N7390" t="s">
        <v>28</v>
      </c>
      <c r="O7390" t="s">
        <v>184</v>
      </c>
      <c r="P7390">
        <f t="shared" si="345"/>
        <v>2.7649999999999997</v>
      </c>
      <c r="Q7390">
        <f t="shared" si="346"/>
        <v>0.33500000000000041</v>
      </c>
      <c r="R7390">
        <f t="shared" si="347"/>
        <v>0.97499999999999998</v>
      </c>
    </row>
    <row r="7391" spans="1:18" x14ac:dyDescent="0.25">
      <c r="A7391" t="s">
        <v>187</v>
      </c>
      <c r="B7391" t="s">
        <v>9</v>
      </c>
      <c r="C7391" s="1">
        <v>44258</v>
      </c>
      <c r="D7391" s="1">
        <v>44623</v>
      </c>
      <c r="E7391" s="24">
        <v>365</v>
      </c>
      <c r="F7391">
        <v>1</v>
      </c>
      <c r="G7391">
        <v>2.8</v>
      </c>
      <c r="H7391">
        <v>0.9</v>
      </c>
      <c r="I7391" t="s">
        <v>21</v>
      </c>
      <c r="J7391">
        <v>675</v>
      </c>
      <c r="K7391">
        <v>156</v>
      </c>
      <c r="L7391">
        <v>160</v>
      </c>
      <c r="M7391" t="s">
        <v>188</v>
      </c>
      <c r="N7391" t="s">
        <v>28</v>
      </c>
      <c r="O7391" t="s">
        <v>184</v>
      </c>
      <c r="P7391">
        <f t="shared" si="345"/>
        <v>2.7649999999999997</v>
      </c>
      <c r="Q7391">
        <f t="shared" si="346"/>
        <v>3.5000000000000142E-2</v>
      </c>
      <c r="R7391">
        <f t="shared" si="347"/>
        <v>0.97499999999999998</v>
      </c>
    </row>
    <row r="7392" spans="1:18" x14ac:dyDescent="0.25">
      <c r="A7392" t="s">
        <v>187</v>
      </c>
      <c r="B7392" t="s">
        <v>9</v>
      </c>
      <c r="C7392" s="1">
        <v>44258</v>
      </c>
      <c r="D7392" s="1">
        <v>44623</v>
      </c>
      <c r="E7392" s="24">
        <v>365</v>
      </c>
      <c r="F7392">
        <v>1</v>
      </c>
      <c r="G7392">
        <v>3.2</v>
      </c>
      <c r="H7392">
        <v>1.2</v>
      </c>
      <c r="I7392" t="s">
        <v>21</v>
      </c>
      <c r="J7392">
        <v>675</v>
      </c>
      <c r="K7392">
        <v>156</v>
      </c>
      <c r="L7392">
        <v>160</v>
      </c>
      <c r="M7392" t="s">
        <v>188</v>
      </c>
      <c r="N7392" t="s">
        <v>28</v>
      </c>
      <c r="O7392" t="s">
        <v>184</v>
      </c>
      <c r="P7392">
        <f t="shared" si="345"/>
        <v>2.7649999999999997</v>
      </c>
      <c r="Q7392">
        <f t="shared" si="346"/>
        <v>0.4350000000000005</v>
      </c>
      <c r="R7392">
        <f t="shared" si="347"/>
        <v>0.97499999999999998</v>
      </c>
    </row>
    <row r="7393" spans="1:18" x14ac:dyDescent="0.25">
      <c r="A7393" t="s">
        <v>187</v>
      </c>
      <c r="B7393" t="s">
        <v>9</v>
      </c>
      <c r="C7393" s="1">
        <v>44258</v>
      </c>
      <c r="D7393" s="1">
        <v>44623</v>
      </c>
      <c r="E7393" s="24">
        <v>365</v>
      </c>
      <c r="F7393">
        <v>1</v>
      </c>
      <c r="G7393">
        <v>3.1</v>
      </c>
      <c r="H7393">
        <v>1.1000000000000001</v>
      </c>
      <c r="I7393" t="s">
        <v>21</v>
      </c>
      <c r="J7393">
        <v>675</v>
      </c>
      <c r="K7393">
        <v>156</v>
      </c>
      <c r="L7393">
        <v>160</v>
      </c>
      <c r="M7393" t="s">
        <v>188</v>
      </c>
      <c r="N7393" t="s">
        <v>28</v>
      </c>
      <c r="O7393" t="s">
        <v>184</v>
      </c>
      <c r="P7393">
        <f t="shared" si="345"/>
        <v>2.7649999999999997</v>
      </c>
      <c r="Q7393">
        <f t="shared" si="346"/>
        <v>0.33500000000000041</v>
      </c>
      <c r="R7393">
        <f t="shared" si="347"/>
        <v>0.97499999999999998</v>
      </c>
    </row>
    <row r="7394" spans="1:18" x14ac:dyDescent="0.25">
      <c r="A7394" t="s">
        <v>187</v>
      </c>
      <c r="B7394" t="s">
        <v>9</v>
      </c>
      <c r="C7394" s="1">
        <v>44258</v>
      </c>
      <c r="D7394" s="1">
        <v>44623</v>
      </c>
      <c r="E7394" s="24">
        <v>365</v>
      </c>
      <c r="F7394">
        <v>1</v>
      </c>
      <c r="G7394">
        <v>3.4</v>
      </c>
      <c r="H7394">
        <v>1.2</v>
      </c>
      <c r="I7394" t="s">
        <v>21</v>
      </c>
      <c r="J7394">
        <v>675</v>
      </c>
      <c r="K7394">
        <v>156</v>
      </c>
      <c r="L7394">
        <v>160</v>
      </c>
      <c r="M7394" t="s">
        <v>188</v>
      </c>
      <c r="N7394" t="s">
        <v>28</v>
      </c>
      <c r="O7394" t="s">
        <v>184</v>
      </c>
      <c r="P7394">
        <f t="shared" si="345"/>
        <v>2.7649999999999997</v>
      </c>
      <c r="Q7394">
        <f t="shared" si="346"/>
        <v>0.63500000000000023</v>
      </c>
      <c r="R7394">
        <f t="shared" si="347"/>
        <v>0.97499999999999998</v>
      </c>
    </row>
    <row r="7395" spans="1:18" x14ac:dyDescent="0.25">
      <c r="A7395" t="s">
        <v>187</v>
      </c>
      <c r="B7395" t="s">
        <v>9</v>
      </c>
      <c r="C7395" s="1">
        <v>44258</v>
      </c>
      <c r="D7395" s="1">
        <v>44623</v>
      </c>
      <c r="E7395" s="24">
        <v>365</v>
      </c>
      <c r="F7395">
        <v>1</v>
      </c>
      <c r="G7395">
        <v>3.1</v>
      </c>
      <c r="H7395">
        <v>1.1000000000000001</v>
      </c>
      <c r="I7395" t="s">
        <v>21</v>
      </c>
      <c r="J7395">
        <v>675</v>
      </c>
      <c r="K7395">
        <v>156</v>
      </c>
      <c r="L7395">
        <v>160</v>
      </c>
      <c r="M7395" t="s">
        <v>188</v>
      </c>
      <c r="N7395" t="s">
        <v>28</v>
      </c>
      <c r="O7395" t="s">
        <v>184</v>
      </c>
      <c r="P7395">
        <f t="shared" si="345"/>
        <v>2.7649999999999997</v>
      </c>
      <c r="Q7395">
        <f t="shared" si="346"/>
        <v>0.33500000000000041</v>
      </c>
      <c r="R7395">
        <f t="shared" si="347"/>
        <v>0.97499999999999998</v>
      </c>
    </row>
    <row r="7396" spans="1:18" x14ac:dyDescent="0.25">
      <c r="A7396" t="s">
        <v>187</v>
      </c>
      <c r="B7396" t="s">
        <v>9</v>
      </c>
      <c r="C7396" s="1">
        <v>44258</v>
      </c>
      <c r="D7396" s="1">
        <v>44623</v>
      </c>
      <c r="E7396" s="24">
        <v>365</v>
      </c>
      <c r="F7396">
        <v>1</v>
      </c>
      <c r="G7396">
        <v>2.6</v>
      </c>
      <c r="H7396">
        <v>0.9</v>
      </c>
      <c r="I7396" t="s">
        <v>21</v>
      </c>
      <c r="J7396">
        <v>675</v>
      </c>
      <c r="K7396">
        <v>156</v>
      </c>
      <c r="L7396">
        <v>160</v>
      </c>
      <c r="M7396" t="s">
        <v>188</v>
      </c>
      <c r="N7396" t="s">
        <v>28</v>
      </c>
      <c r="O7396" t="s">
        <v>184</v>
      </c>
      <c r="P7396">
        <f t="shared" si="345"/>
        <v>2.7649999999999997</v>
      </c>
      <c r="Q7396">
        <f t="shared" si="346"/>
        <v>-0.16499999999999959</v>
      </c>
      <c r="R7396">
        <f t="shared" si="347"/>
        <v>0.97499999999999998</v>
      </c>
    </row>
    <row r="7397" spans="1:18" x14ac:dyDescent="0.25">
      <c r="A7397" t="s">
        <v>187</v>
      </c>
      <c r="B7397" t="s">
        <v>9</v>
      </c>
      <c r="C7397" s="1">
        <v>44258</v>
      </c>
      <c r="D7397" s="1">
        <v>44623</v>
      </c>
      <c r="E7397" s="24">
        <v>365</v>
      </c>
      <c r="F7397">
        <v>1</v>
      </c>
      <c r="G7397">
        <v>3.1</v>
      </c>
      <c r="H7397">
        <v>1.1000000000000001</v>
      </c>
      <c r="I7397" t="s">
        <v>21</v>
      </c>
      <c r="J7397">
        <v>675</v>
      </c>
      <c r="K7397">
        <v>156</v>
      </c>
      <c r="L7397">
        <v>160</v>
      </c>
      <c r="M7397" t="s">
        <v>188</v>
      </c>
      <c r="N7397" t="s">
        <v>28</v>
      </c>
      <c r="O7397" t="s">
        <v>184</v>
      </c>
      <c r="P7397">
        <f t="shared" si="345"/>
        <v>2.7649999999999997</v>
      </c>
      <c r="Q7397">
        <f t="shared" si="346"/>
        <v>0.33500000000000041</v>
      </c>
      <c r="R7397">
        <f t="shared" si="347"/>
        <v>0.97499999999999998</v>
      </c>
    </row>
    <row r="7398" spans="1:18" x14ac:dyDescent="0.25">
      <c r="A7398" t="s">
        <v>187</v>
      </c>
      <c r="B7398" t="s">
        <v>9</v>
      </c>
      <c r="C7398" s="1">
        <v>44258</v>
      </c>
      <c r="D7398" s="1">
        <v>44623</v>
      </c>
      <c r="E7398" s="24">
        <v>365</v>
      </c>
      <c r="F7398">
        <v>1</v>
      </c>
      <c r="G7398">
        <v>2.9</v>
      </c>
      <c r="H7398">
        <v>1</v>
      </c>
      <c r="I7398" t="s">
        <v>21</v>
      </c>
      <c r="J7398">
        <v>675</v>
      </c>
      <c r="K7398">
        <v>156</v>
      </c>
      <c r="L7398">
        <v>160</v>
      </c>
      <c r="M7398" t="s">
        <v>188</v>
      </c>
      <c r="N7398" t="s">
        <v>28</v>
      </c>
      <c r="O7398" t="s">
        <v>184</v>
      </c>
      <c r="P7398">
        <f t="shared" si="345"/>
        <v>2.7649999999999997</v>
      </c>
      <c r="Q7398">
        <f t="shared" si="346"/>
        <v>0.13500000000000023</v>
      </c>
      <c r="R7398">
        <f t="shared" si="347"/>
        <v>0.97499999999999998</v>
      </c>
    </row>
    <row r="7399" spans="1:18" x14ac:dyDescent="0.25">
      <c r="A7399" t="s">
        <v>187</v>
      </c>
      <c r="B7399" t="s">
        <v>9</v>
      </c>
      <c r="C7399" s="1">
        <v>44258</v>
      </c>
      <c r="D7399" s="1">
        <v>44623</v>
      </c>
      <c r="E7399" s="24">
        <v>365</v>
      </c>
      <c r="F7399">
        <v>1</v>
      </c>
      <c r="G7399">
        <v>3.3</v>
      </c>
      <c r="H7399">
        <v>1.2</v>
      </c>
      <c r="I7399" t="s">
        <v>21</v>
      </c>
      <c r="J7399">
        <v>675</v>
      </c>
      <c r="K7399">
        <v>156</v>
      </c>
      <c r="L7399">
        <v>160</v>
      </c>
      <c r="M7399" t="s">
        <v>188</v>
      </c>
      <c r="N7399" t="s">
        <v>28</v>
      </c>
      <c r="O7399" t="s">
        <v>184</v>
      </c>
      <c r="P7399">
        <f t="shared" si="345"/>
        <v>2.7649999999999997</v>
      </c>
      <c r="Q7399">
        <f t="shared" si="346"/>
        <v>0.53500000000000014</v>
      </c>
      <c r="R7399">
        <f t="shared" si="347"/>
        <v>0.97499999999999998</v>
      </c>
    </row>
    <row r="7400" spans="1:18" x14ac:dyDescent="0.25">
      <c r="A7400" t="s">
        <v>187</v>
      </c>
      <c r="B7400" t="s">
        <v>9</v>
      </c>
      <c r="C7400" s="1">
        <v>44258</v>
      </c>
      <c r="D7400" s="1">
        <v>44623</v>
      </c>
      <c r="E7400" s="24">
        <v>365</v>
      </c>
      <c r="F7400">
        <v>1</v>
      </c>
      <c r="G7400">
        <v>3.1</v>
      </c>
      <c r="H7400">
        <v>1.1000000000000001</v>
      </c>
      <c r="I7400" t="s">
        <v>21</v>
      </c>
      <c r="J7400">
        <v>675</v>
      </c>
      <c r="K7400">
        <v>156</v>
      </c>
      <c r="L7400">
        <v>160</v>
      </c>
      <c r="M7400" t="s">
        <v>188</v>
      </c>
      <c r="N7400" t="s">
        <v>28</v>
      </c>
      <c r="O7400" t="s">
        <v>184</v>
      </c>
      <c r="P7400">
        <f t="shared" si="345"/>
        <v>2.7649999999999997</v>
      </c>
      <c r="Q7400">
        <f t="shared" si="346"/>
        <v>0.33500000000000041</v>
      </c>
      <c r="R7400">
        <f t="shared" si="347"/>
        <v>0.97499999999999998</v>
      </c>
    </row>
    <row r="7401" spans="1:18" x14ac:dyDescent="0.25">
      <c r="A7401" t="s">
        <v>187</v>
      </c>
      <c r="B7401" t="s">
        <v>9</v>
      </c>
      <c r="C7401" s="1">
        <v>44258</v>
      </c>
      <c r="D7401" s="1">
        <v>44623</v>
      </c>
      <c r="E7401" s="24">
        <v>365</v>
      </c>
      <c r="F7401">
        <v>1</v>
      </c>
      <c r="G7401">
        <v>2.7</v>
      </c>
      <c r="H7401">
        <v>0.9</v>
      </c>
      <c r="I7401" t="s">
        <v>21</v>
      </c>
      <c r="J7401">
        <v>675</v>
      </c>
      <c r="K7401">
        <v>156</v>
      </c>
      <c r="L7401">
        <v>160</v>
      </c>
      <c r="M7401" t="s">
        <v>188</v>
      </c>
      <c r="N7401" t="s">
        <v>28</v>
      </c>
      <c r="O7401" t="s">
        <v>184</v>
      </c>
      <c r="P7401">
        <f t="shared" si="345"/>
        <v>2.7649999999999997</v>
      </c>
      <c r="Q7401">
        <f t="shared" si="346"/>
        <v>-6.4999999999999503E-2</v>
      </c>
      <c r="R7401">
        <f t="shared" si="347"/>
        <v>0.97499999999999998</v>
      </c>
    </row>
    <row r="7402" spans="1:18" x14ac:dyDescent="0.25">
      <c r="A7402" t="s">
        <v>187</v>
      </c>
      <c r="B7402" t="s">
        <v>9</v>
      </c>
      <c r="C7402" s="1">
        <v>44258</v>
      </c>
      <c r="D7402" s="1">
        <v>44623</v>
      </c>
      <c r="E7402" s="24">
        <v>365</v>
      </c>
      <c r="F7402">
        <v>1</v>
      </c>
      <c r="G7402">
        <v>3.1</v>
      </c>
      <c r="H7402">
        <v>1.1000000000000001</v>
      </c>
      <c r="I7402" t="s">
        <v>21</v>
      </c>
      <c r="J7402">
        <v>675</v>
      </c>
      <c r="K7402">
        <v>156</v>
      </c>
      <c r="L7402">
        <v>160</v>
      </c>
      <c r="M7402" t="s">
        <v>188</v>
      </c>
      <c r="N7402" t="s">
        <v>28</v>
      </c>
      <c r="O7402" t="s">
        <v>184</v>
      </c>
      <c r="P7402">
        <f t="shared" si="345"/>
        <v>2.7649999999999997</v>
      </c>
      <c r="Q7402">
        <f t="shared" si="346"/>
        <v>0.33500000000000041</v>
      </c>
      <c r="R7402">
        <f t="shared" si="347"/>
        <v>0.97499999999999998</v>
      </c>
    </row>
    <row r="7403" spans="1:18" x14ac:dyDescent="0.25">
      <c r="A7403" t="s">
        <v>187</v>
      </c>
      <c r="B7403" t="s">
        <v>9</v>
      </c>
      <c r="C7403" s="1">
        <v>44258</v>
      </c>
      <c r="D7403" s="1">
        <v>44623</v>
      </c>
      <c r="E7403" s="24">
        <v>365</v>
      </c>
      <c r="F7403">
        <v>1</v>
      </c>
      <c r="G7403">
        <v>3.3</v>
      </c>
      <c r="H7403">
        <v>1.2</v>
      </c>
      <c r="I7403" t="s">
        <v>21</v>
      </c>
      <c r="J7403">
        <v>675</v>
      </c>
      <c r="K7403">
        <v>156</v>
      </c>
      <c r="L7403">
        <v>160</v>
      </c>
      <c r="M7403" t="s">
        <v>188</v>
      </c>
      <c r="N7403" t="s">
        <v>28</v>
      </c>
      <c r="O7403" t="s">
        <v>184</v>
      </c>
      <c r="P7403">
        <f t="shared" si="345"/>
        <v>2.7649999999999997</v>
      </c>
      <c r="Q7403">
        <f t="shared" si="346"/>
        <v>0.53500000000000014</v>
      </c>
      <c r="R7403">
        <f t="shared" si="347"/>
        <v>0.97499999999999998</v>
      </c>
    </row>
    <row r="7404" spans="1:18" x14ac:dyDescent="0.25">
      <c r="A7404" t="s">
        <v>187</v>
      </c>
      <c r="B7404" t="s">
        <v>9</v>
      </c>
      <c r="C7404" s="1">
        <v>44258</v>
      </c>
      <c r="D7404" s="1">
        <v>44623</v>
      </c>
      <c r="E7404" s="24">
        <v>365</v>
      </c>
      <c r="F7404">
        <v>1</v>
      </c>
      <c r="G7404">
        <v>3.1</v>
      </c>
      <c r="H7404">
        <v>1.1000000000000001</v>
      </c>
      <c r="I7404" t="s">
        <v>21</v>
      </c>
      <c r="J7404">
        <v>675</v>
      </c>
      <c r="K7404">
        <v>156</v>
      </c>
      <c r="L7404">
        <v>160</v>
      </c>
      <c r="M7404" t="s">
        <v>188</v>
      </c>
      <c r="N7404" t="s">
        <v>28</v>
      </c>
      <c r="O7404" t="s">
        <v>184</v>
      </c>
      <c r="P7404">
        <f t="shared" si="345"/>
        <v>2.7649999999999997</v>
      </c>
      <c r="Q7404">
        <f t="shared" si="346"/>
        <v>0.33500000000000041</v>
      </c>
      <c r="R7404">
        <f t="shared" si="347"/>
        <v>0.97499999999999998</v>
      </c>
    </row>
    <row r="7405" spans="1:18" x14ac:dyDescent="0.25">
      <c r="A7405" t="s">
        <v>187</v>
      </c>
      <c r="B7405" t="s">
        <v>9</v>
      </c>
      <c r="C7405" s="1">
        <v>44258</v>
      </c>
      <c r="D7405" s="1">
        <v>44623</v>
      </c>
      <c r="E7405" s="24">
        <v>365</v>
      </c>
      <c r="F7405">
        <v>1</v>
      </c>
      <c r="G7405">
        <v>3</v>
      </c>
      <c r="H7405">
        <v>1.1000000000000001</v>
      </c>
      <c r="I7405" t="s">
        <v>21</v>
      </c>
      <c r="J7405">
        <v>675</v>
      </c>
      <c r="K7405">
        <v>156</v>
      </c>
      <c r="L7405">
        <v>160</v>
      </c>
      <c r="M7405" t="s">
        <v>188</v>
      </c>
      <c r="N7405" t="s">
        <v>28</v>
      </c>
      <c r="O7405" t="s">
        <v>184</v>
      </c>
      <c r="P7405">
        <f t="shared" si="345"/>
        <v>2.7649999999999997</v>
      </c>
      <c r="Q7405">
        <f t="shared" si="346"/>
        <v>0.23500000000000032</v>
      </c>
      <c r="R7405">
        <f t="shared" si="347"/>
        <v>0.97499999999999998</v>
      </c>
    </row>
    <row r="7406" spans="1:18" x14ac:dyDescent="0.25">
      <c r="A7406" t="s">
        <v>187</v>
      </c>
      <c r="B7406" t="s">
        <v>9</v>
      </c>
      <c r="C7406" s="1">
        <v>44258</v>
      </c>
      <c r="D7406" s="1">
        <v>44623</v>
      </c>
      <c r="E7406" s="24">
        <v>365</v>
      </c>
      <c r="F7406">
        <v>1</v>
      </c>
      <c r="G7406">
        <v>2.9</v>
      </c>
      <c r="H7406">
        <v>1</v>
      </c>
      <c r="I7406" t="s">
        <v>21</v>
      </c>
      <c r="J7406">
        <v>675</v>
      </c>
      <c r="K7406">
        <v>156</v>
      </c>
      <c r="L7406">
        <v>160</v>
      </c>
      <c r="M7406" t="s">
        <v>188</v>
      </c>
      <c r="N7406" t="s">
        <v>28</v>
      </c>
      <c r="O7406" t="s">
        <v>184</v>
      </c>
      <c r="P7406">
        <f t="shared" si="345"/>
        <v>2.7649999999999997</v>
      </c>
      <c r="Q7406">
        <f t="shared" si="346"/>
        <v>0.13500000000000023</v>
      </c>
      <c r="R7406">
        <f t="shared" si="347"/>
        <v>0.97499999999999998</v>
      </c>
    </row>
    <row r="7407" spans="1:18" x14ac:dyDescent="0.25">
      <c r="A7407" t="s">
        <v>187</v>
      </c>
      <c r="B7407" t="s">
        <v>9</v>
      </c>
      <c r="C7407" s="1">
        <v>44258</v>
      </c>
      <c r="D7407" s="1">
        <v>44623</v>
      </c>
      <c r="E7407" s="24">
        <v>365</v>
      </c>
      <c r="F7407">
        <v>1</v>
      </c>
      <c r="G7407">
        <v>3</v>
      </c>
      <c r="H7407">
        <v>1.1000000000000001</v>
      </c>
      <c r="I7407" t="s">
        <v>21</v>
      </c>
      <c r="J7407">
        <v>675</v>
      </c>
      <c r="K7407">
        <v>156</v>
      </c>
      <c r="L7407">
        <v>160</v>
      </c>
      <c r="M7407" t="s">
        <v>188</v>
      </c>
      <c r="N7407" t="s">
        <v>28</v>
      </c>
      <c r="O7407" t="s">
        <v>184</v>
      </c>
      <c r="P7407">
        <f t="shared" si="345"/>
        <v>2.7649999999999997</v>
      </c>
      <c r="Q7407">
        <f t="shared" si="346"/>
        <v>0.23500000000000032</v>
      </c>
      <c r="R7407">
        <f t="shared" si="347"/>
        <v>0.97499999999999998</v>
      </c>
    </row>
    <row r="7408" spans="1:18" x14ac:dyDescent="0.25">
      <c r="A7408" t="s">
        <v>187</v>
      </c>
      <c r="B7408" t="s">
        <v>9</v>
      </c>
      <c r="C7408" s="1">
        <v>44258</v>
      </c>
      <c r="D7408" s="1">
        <v>44623</v>
      </c>
      <c r="E7408" s="24">
        <v>365</v>
      </c>
      <c r="F7408">
        <v>1</v>
      </c>
      <c r="G7408">
        <v>2.9</v>
      </c>
      <c r="H7408">
        <v>1</v>
      </c>
      <c r="I7408" t="s">
        <v>21</v>
      </c>
      <c r="J7408">
        <v>675</v>
      </c>
      <c r="K7408">
        <v>156</v>
      </c>
      <c r="L7408">
        <v>160</v>
      </c>
      <c r="M7408" t="s">
        <v>188</v>
      </c>
      <c r="N7408" t="s">
        <v>28</v>
      </c>
      <c r="O7408" t="s">
        <v>184</v>
      </c>
      <c r="P7408">
        <f t="shared" si="345"/>
        <v>2.7649999999999997</v>
      </c>
      <c r="Q7408">
        <f t="shared" si="346"/>
        <v>0.13500000000000023</v>
      </c>
      <c r="R7408">
        <f t="shared" si="347"/>
        <v>0.97499999999999998</v>
      </c>
    </row>
    <row r="7409" spans="1:18" x14ac:dyDescent="0.25">
      <c r="A7409" t="s">
        <v>187</v>
      </c>
      <c r="B7409" t="s">
        <v>9</v>
      </c>
      <c r="C7409" s="1">
        <v>44258</v>
      </c>
      <c r="D7409" s="1">
        <v>44623</v>
      </c>
      <c r="E7409" s="24">
        <v>365</v>
      </c>
      <c r="F7409">
        <v>1</v>
      </c>
      <c r="G7409">
        <v>3.1</v>
      </c>
      <c r="H7409">
        <v>1.1000000000000001</v>
      </c>
      <c r="I7409" t="s">
        <v>21</v>
      </c>
      <c r="J7409">
        <v>675</v>
      </c>
      <c r="K7409">
        <v>156</v>
      </c>
      <c r="L7409">
        <v>160</v>
      </c>
      <c r="M7409" t="s">
        <v>188</v>
      </c>
      <c r="N7409" t="s">
        <v>28</v>
      </c>
      <c r="O7409" t="s">
        <v>184</v>
      </c>
      <c r="P7409">
        <f t="shared" si="345"/>
        <v>2.7649999999999997</v>
      </c>
      <c r="Q7409">
        <f t="shared" si="346"/>
        <v>0.33500000000000041</v>
      </c>
      <c r="R7409">
        <f t="shared" si="347"/>
        <v>0.97499999999999998</v>
      </c>
    </row>
    <row r="7410" spans="1:18" x14ac:dyDescent="0.25">
      <c r="A7410" t="s">
        <v>187</v>
      </c>
      <c r="B7410" t="s">
        <v>9</v>
      </c>
      <c r="C7410" s="1">
        <v>44258</v>
      </c>
      <c r="D7410" s="1">
        <v>44623</v>
      </c>
      <c r="E7410" s="24">
        <v>365</v>
      </c>
      <c r="F7410">
        <v>1</v>
      </c>
      <c r="G7410">
        <v>2.6</v>
      </c>
      <c r="H7410">
        <v>0.9</v>
      </c>
      <c r="I7410" t="s">
        <v>21</v>
      </c>
      <c r="J7410">
        <v>675</v>
      </c>
      <c r="K7410">
        <v>156</v>
      </c>
      <c r="L7410">
        <v>160</v>
      </c>
      <c r="M7410" t="s">
        <v>188</v>
      </c>
      <c r="N7410" t="s">
        <v>28</v>
      </c>
      <c r="O7410" t="s">
        <v>184</v>
      </c>
      <c r="P7410">
        <f t="shared" si="345"/>
        <v>2.7649999999999997</v>
      </c>
      <c r="Q7410">
        <f t="shared" si="346"/>
        <v>-0.16499999999999959</v>
      </c>
      <c r="R7410">
        <f t="shared" si="347"/>
        <v>0.97499999999999998</v>
      </c>
    </row>
    <row r="7411" spans="1:18" x14ac:dyDescent="0.25">
      <c r="A7411" t="s">
        <v>187</v>
      </c>
      <c r="B7411" t="s">
        <v>9</v>
      </c>
      <c r="C7411" s="1">
        <v>44258</v>
      </c>
      <c r="D7411" s="1">
        <v>44623</v>
      </c>
      <c r="E7411" s="24">
        <v>365</v>
      </c>
      <c r="F7411">
        <v>1</v>
      </c>
      <c r="G7411">
        <v>2.9</v>
      </c>
      <c r="H7411">
        <v>1</v>
      </c>
      <c r="I7411" t="s">
        <v>21</v>
      </c>
      <c r="J7411">
        <v>675</v>
      </c>
      <c r="K7411">
        <v>156</v>
      </c>
      <c r="L7411">
        <v>160</v>
      </c>
      <c r="M7411" t="s">
        <v>188</v>
      </c>
      <c r="N7411" t="s">
        <v>28</v>
      </c>
      <c r="O7411" t="s">
        <v>184</v>
      </c>
      <c r="P7411">
        <f t="shared" si="345"/>
        <v>2.7649999999999997</v>
      </c>
      <c r="Q7411">
        <f t="shared" si="346"/>
        <v>0.13500000000000023</v>
      </c>
      <c r="R7411">
        <f t="shared" si="347"/>
        <v>0.97499999999999998</v>
      </c>
    </row>
    <row r="7412" spans="1:18" x14ac:dyDescent="0.25">
      <c r="A7412" t="s">
        <v>187</v>
      </c>
      <c r="B7412" t="s">
        <v>9</v>
      </c>
      <c r="C7412" s="1">
        <v>44258</v>
      </c>
      <c r="D7412" s="1">
        <v>44623</v>
      </c>
      <c r="E7412" s="24">
        <v>365</v>
      </c>
      <c r="F7412">
        <v>1</v>
      </c>
      <c r="G7412">
        <v>3.2</v>
      </c>
      <c r="H7412">
        <v>1.1000000000000001</v>
      </c>
      <c r="I7412" t="s">
        <v>21</v>
      </c>
      <c r="J7412">
        <v>675</v>
      </c>
      <c r="K7412">
        <v>156</v>
      </c>
      <c r="L7412">
        <v>160</v>
      </c>
      <c r="M7412" t="s">
        <v>188</v>
      </c>
      <c r="N7412" t="s">
        <v>28</v>
      </c>
      <c r="O7412" t="s">
        <v>184</v>
      </c>
      <c r="P7412">
        <f t="shared" si="345"/>
        <v>2.7649999999999997</v>
      </c>
      <c r="Q7412">
        <f t="shared" si="346"/>
        <v>0.4350000000000005</v>
      </c>
      <c r="R7412">
        <f t="shared" si="347"/>
        <v>0.97499999999999998</v>
      </c>
    </row>
    <row r="7413" spans="1:18" x14ac:dyDescent="0.25">
      <c r="A7413" t="s">
        <v>187</v>
      </c>
      <c r="B7413" t="s">
        <v>9</v>
      </c>
      <c r="C7413" s="1">
        <v>44258</v>
      </c>
      <c r="D7413" s="1">
        <v>44623</v>
      </c>
      <c r="E7413" s="24">
        <v>365</v>
      </c>
      <c r="F7413">
        <v>1</v>
      </c>
      <c r="G7413">
        <v>3</v>
      </c>
      <c r="H7413">
        <v>1</v>
      </c>
      <c r="I7413" t="s">
        <v>21</v>
      </c>
      <c r="J7413">
        <v>675</v>
      </c>
      <c r="K7413">
        <v>156</v>
      </c>
      <c r="L7413">
        <v>160</v>
      </c>
      <c r="M7413" t="s">
        <v>188</v>
      </c>
      <c r="N7413" t="s">
        <v>28</v>
      </c>
      <c r="O7413" t="s">
        <v>184</v>
      </c>
      <c r="P7413">
        <f t="shared" si="345"/>
        <v>2.7649999999999997</v>
      </c>
      <c r="Q7413">
        <f t="shared" si="346"/>
        <v>0.23500000000000032</v>
      </c>
      <c r="R7413">
        <f t="shared" si="347"/>
        <v>0.97499999999999998</v>
      </c>
    </row>
    <row r="7414" spans="1:18" x14ac:dyDescent="0.25">
      <c r="A7414" t="s">
        <v>187</v>
      </c>
      <c r="B7414" t="s">
        <v>9</v>
      </c>
      <c r="C7414" s="1">
        <v>44258</v>
      </c>
      <c r="D7414" s="1">
        <v>44623</v>
      </c>
      <c r="E7414" s="24">
        <v>365</v>
      </c>
      <c r="F7414">
        <v>1</v>
      </c>
      <c r="G7414">
        <v>2.7</v>
      </c>
      <c r="H7414">
        <v>1</v>
      </c>
      <c r="I7414" t="s">
        <v>21</v>
      </c>
      <c r="J7414">
        <v>675</v>
      </c>
      <c r="K7414">
        <v>156</v>
      </c>
      <c r="L7414">
        <v>160</v>
      </c>
      <c r="M7414" t="s">
        <v>188</v>
      </c>
      <c r="N7414" t="s">
        <v>28</v>
      </c>
      <c r="O7414" t="s">
        <v>184</v>
      </c>
      <c r="P7414">
        <f t="shared" si="345"/>
        <v>2.7649999999999997</v>
      </c>
      <c r="Q7414">
        <f t="shared" si="346"/>
        <v>-6.4999999999999503E-2</v>
      </c>
      <c r="R7414">
        <f t="shared" si="347"/>
        <v>0.97499999999999998</v>
      </c>
    </row>
    <row r="7415" spans="1:18" x14ac:dyDescent="0.25">
      <c r="A7415" t="s">
        <v>187</v>
      </c>
      <c r="B7415" t="s">
        <v>9</v>
      </c>
      <c r="C7415" s="1">
        <v>44258</v>
      </c>
      <c r="D7415" s="1">
        <v>44623</v>
      </c>
      <c r="E7415" s="24">
        <v>365</v>
      </c>
      <c r="F7415">
        <v>1</v>
      </c>
      <c r="G7415">
        <v>3</v>
      </c>
      <c r="H7415">
        <v>1.1000000000000001</v>
      </c>
      <c r="I7415" t="s">
        <v>21</v>
      </c>
      <c r="J7415">
        <v>675</v>
      </c>
      <c r="K7415">
        <v>156</v>
      </c>
      <c r="L7415">
        <v>160</v>
      </c>
      <c r="M7415" t="s">
        <v>188</v>
      </c>
      <c r="N7415" t="s">
        <v>28</v>
      </c>
      <c r="O7415" t="s">
        <v>184</v>
      </c>
      <c r="P7415">
        <f t="shared" si="345"/>
        <v>2.7649999999999997</v>
      </c>
      <c r="Q7415">
        <f t="shared" si="346"/>
        <v>0.23500000000000032</v>
      </c>
      <c r="R7415">
        <f t="shared" si="347"/>
        <v>0.97499999999999998</v>
      </c>
    </row>
    <row r="7416" spans="1:18" x14ac:dyDescent="0.25">
      <c r="A7416" t="s">
        <v>187</v>
      </c>
      <c r="B7416" t="s">
        <v>9</v>
      </c>
      <c r="C7416" s="1">
        <v>44258</v>
      </c>
      <c r="D7416" s="1">
        <v>44623</v>
      </c>
      <c r="E7416" s="24">
        <v>365</v>
      </c>
      <c r="F7416">
        <v>1</v>
      </c>
      <c r="G7416">
        <v>3.2</v>
      </c>
      <c r="H7416">
        <v>1.2</v>
      </c>
      <c r="I7416" t="s">
        <v>21</v>
      </c>
      <c r="J7416">
        <v>675</v>
      </c>
      <c r="K7416">
        <v>156</v>
      </c>
      <c r="L7416">
        <v>160</v>
      </c>
      <c r="M7416" t="s">
        <v>188</v>
      </c>
      <c r="N7416" t="s">
        <v>28</v>
      </c>
      <c r="O7416" t="s">
        <v>184</v>
      </c>
      <c r="P7416">
        <f t="shared" si="345"/>
        <v>2.7649999999999997</v>
      </c>
      <c r="Q7416">
        <f t="shared" si="346"/>
        <v>0.4350000000000005</v>
      </c>
      <c r="R7416">
        <f t="shared" si="347"/>
        <v>0.97499999999999998</v>
      </c>
    </row>
    <row r="7417" spans="1:18" x14ac:dyDescent="0.25">
      <c r="A7417" t="s">
        <v>187</v>
      </c>
      <c r="B7417" t="s">
        <v>9</v>
      </c>
      <c r="C7417" s="1">
        <v>44258</v>
      </c>
      <c r="D7417" s="1">
        <v>44623</v>
      </c>
      <c r="E7417" s="24">
        <v>365</v>
      </c>
      <c r="F7417">
        <v>1</v>
      </c>
      <c r="G7417">
        <v>2.9</v>
      </c>
      <c r="H7417">
        <v>1</v>
      </c>
      <c r="I7417" t="s">
        <v>21</v>
      </c>
      <c r="J7417">
        <v>675</v>
      </c>
      <c r="K7417">
        <v>156</v>
      </c>
      <c r="L7417">
        <v>160</v>
      </c>
      <c r="M7417" t="s">
        <v>188</v>
      </c>
      <c r="N7417" t="s">
        <v>28</v>
      </c>
      <c r="O7417" t="s">
        <v>184</v>
      </c>
      <c r="P7417">
        <f t="shared" si="345"/>
        <v>2.7649999999999997</v>
      </c>
      <c r="Q7417">
        <f t="shared" si="346"/>
        <v>0.13500000000000023</v>
      </c>
      <c r="R7417">
        <f t="shared" si="347"/>
        <v>0.97499999999999998</v>
      </c>
    </row>
    <row r="7418" spans="1:18" x14ac:dyDescent="0.25">
      <c r="A7418" t="s">
        <v>187</v>
      </c>
      <c r="B7418" t="s">
        <v>9</v>
      </c>
      <c r="C7418" s="1">
        <v>44258</v>
      </c>
      <c r="D7418" s="1">
        <v>44623</v>
      </c>
      <c r="E7418" s="24">
        <v>365</v>
      </c>
      <c r="F7418">
        <v>1</v>
      </c>
      <c r="G7418">
        <v>3.3</v>
      </c>
      <c r="H7418">
        <v>1.2</v>
      </c>
      <c r="I7418" t="s">
        <v>21</v>
      </c>
      <c r="J7418">
        <v>675</v>
      </c>
      <c r="K7418">
        <v>156</v>
      </c>
      <c r="L7418">
        <v>160</v>
      </c>
      <c r="M7418" t="s">
        <v>188</v>
      </c>
      <c r="N7418" t="s">
        <v>28</v>
      </c>
      <c r="O7418" t="s">
        <v>184</v>
      </c>
      <c r="P7418">
        <f t="shared" si="345"/>
        <v>2.7649999999999997</v>
      </c>
      <c r="Q7418">
        <f t="shared" si="346"/>
        <v>0.53500000000000014</v>
      </c>
      <c r="R7418">
        <f t="shared" si="347"/>
        <v>0.97499999999999998</v>
      </c>
    </row>
    <row r="7419" spans="1:18" x14ac:dyDescent="0.25">
      <c r="A7419" t="s">
        <v>187</v>
      </c>
      <c r="B7419" t="s">
        <v>9</v>
      </c>
      <c r="C7419" s="1">
        <v>44258</v>
      </c>
      <c r="D7419" s="1">
        <v>44623</v>
      </c>
      <c r="E7419" s="24">
        <v>365</v>
      </c>
      <c r="F7419">
        <v>1</v>
      </c>
      <c r="G7419">
        <v>2.9</v>
      </c>
      <c r="H7419">
        <v>1.1000000000000001</v>
      </c>
      <c r="I7419" t="s">
        <v>21</v>
      </c>
      <c r="J7419">
        <v>675</v>
      </c>
      <c r="K7419">
        <v>156</v>
      </c>
      <c r="L7419">
        <v>160</v>
      </c>
      <c r="M7419" t="s">
        <v>188</v>
      </c>
      <c r="N7419" t="s">
        <v>28</v>
      </c>
      <c r="O7419" t="s">
        <v>184</v>
      </c>
      <c r="P7419">
        <f t="shared" si="345"/>
        <v>2.7649999999999997</v>
      </c>
      <c r="Q7419">
        <f t="shared" si="346"/>
        <v>0.13500000000000023</v>
      </c>
      <c r="R7419">
        <f t="shared" si="347"/>
        <v>0.97499999999999998</v>
      </c>
    </row>
    <row r="7420" spans="1:18" x14ac:dyDescent="0.25">
      <c r="A7420" t="s">
        <v>187</v>
      </c>
      <c r="B7420" t="s">
        <v>9</v>
      </c>
      <c r="C7420" s="1">
        <v>44258</v>
      </c>
      <c r="D7420" s="1">
        <v>44623</v>
      </c>
      <c r="E7420" s="24">
        <v>365</v>
      </c>
      <c r="F7420">
        <v>1</v>
      </c>
      <c r="G7420">
        <v>3.2</v>
      </c>
      <c r="H7420">
        <v>1.1000000000000001</v>
      </c>
      <c r="I7420" t="s">
        <v>21</v>
      </c>
      <c r="J7420">
        <v>675</v>
      </c>
      <c r="K7420">
        <v>156</v>
      </c>
      <c r="L7420">
        <v>160</v>
      </c>
      <c r="M7420" t="s">
        <v>188</v>
      </c>
      <c r="N7420" t="s">
        <v>28</v>
      </c>
      <c r="O7420" t="s">
        <v>184</v>
      </c>
      <c r="P7420">
        <f t="shared" si="345"/>
        <v>2.7649999999999997</v>
      </c>
      <c r="Q7420">
        <f t="shared" si="346"/>
        <v>0.4350000000000005</v>
      </c>
      <c r="R7420">
        <f t="shared" si="347"/>
        <v>0.97499999999999998</v>
      </c>
    </row>
    <row r="7421" spans="1:18" x14ac:dyDescent="0.25">
      <c r="A7421" t="s">
        <v>187</v>
      </c>
      <c r="B7421" t="s">
        <v>9</v>
      </c>
      <c r="C7421" s="1">
        <v>44258</v>
      </c>
      <c r="D7421" s="1">
        <v>44623</v>
      </c>
      <c r="E7421" s="24">
        <v>365</v>
      </c>
      <c r="F7421">
        <v>1</v>
      </c>
      <c r="G7421">
        <v>2.7</v>
      </c>
      <c r="H7421">
        <v>0.9</v>
      </c>
      <c r="I7421" t="s">
        <v>21</v>
      </c>
      <c r="J7421">
        <v>675</v>
      </c>
      <c r="K7421">
        <v>156</v>
      </c>
      <c r="L7421">
        <v>160</v>
      </c>
      <c r="M7421" t="s">
        <v>188</v>
      </c>
      <c r="N7421" t="s">
        <v>28</v>
      </c>
      <c r="O7421" t="s">
        <v>184</v>
      </c>
      <c r="P7421">
        <f t="shared" si="345"/>
        <v>2.7649999999999997</v>
      </c>
      <c r="Q7421">
        <f t="shared" si="346"/>
        <v>-6.4999999999999503E-2</v>
      </c>
      <c r="R7421">
        <f t="shared" si="347"/>
        <v>0.97499999999999998</v>
      </c>
    </row>
    <row r="7422" spans="1:18" x14ac:dyDescent="0.25">
      <c r="A7422" t="s">
        <v>187</v>
      </c>
      <c r="B7422" t="s">
        <v>9</v>
      </c>
      <c r="C7422" s="1">
        <v>44258</v>
      </c>
      <c r="D7422" s="1">
        <v>44623</v>
      </c>
      <c r="E7422" s="24">
        <v>365</v>
      </c>
      <c r="F7422">
        <v>1</v>
      </c>
      <c r="G7422">
        <v>3</v>
      </c>
      <c r="H7422">
        <v>1.1000000000000001</v>
      </c>
      <c r="I7422" t="s">
        <v>21</v>
      </c>
      <c r="J7422">
        <v>675</v>
      </c>
      <c r="K7422">
        <v>156</v>
      </c>
      <c r="L7422">
        <v>160</v>
      </c>
      <c r="M7422" t="s">
        <v>188</v>
      </c>
      <c r="N7422" t="s">
        <v>28</v>
      </c>
      <c r="O7422" t="s">
        <v>184</v>
      </c>
      <c r="P7422">
        <f t="shared" si="345"/>
        <v>2.7649999999999997</v>
      </c>
      <c r="Q7422">
        <f t="shared" si="346"/>
        <v>0.23500000000000032</v>
      </c>
      <c r="R7422">
        <f t="shared" si="347"/>
        <v>0.97499999999999998</v>
      </c>
    </row>
    <row r="7423" spans="1:18" x14ac:dyDescent="0.25">
      <c r="A7423" t="s">
        <v>187</v>
      </c>
      <c r="B7423" t="s">
        <v>9</v>
      </c>
      <c r="C7423" s="1">
        <v>44258</v>
      </c>
      <c r="D7423" s="1">
        <v>44623</v>
      </c>
      <c r="E7423" s="24">
        <v>365</v>
      </c>
      <c r="F7423">
        <v>1</v>
      </c>
      <c r="G7423">
        <v>2.8</v>
      </c>
      <c r="H7423">
        <v>0.9</v>
      </c>
      <c r="I7423" t="s">
        <v>21</v>
      </c>
      <c r="J7423">
        <v>675</v>
      </c>
      <c r="K7423">
        <v>156</v>
      </c>
      <c r="L7423">
        <v>160</v>
      </c>
      <c r="M7423" t="s">
        <v>188</v>
      </c>
      <c r="N7423" t="s">
        <v>28</v>
      </c>
      <c r="O7423" t="s">
        <v>184</v>
      </c>
      <c r="P7423">
        <f t="shared" si="345"/>
        <v>2.7649999999999997</v>
      </c>
      <c r="Q7423">
        <f t="shared" si="346"/>
        <v>3.5000000000000142E-2</v>
      </c>
      <c r="R7423">
        <f t="shared" si="347"/>
        <v>0.97499999999999998</v>
      </c>
    </row>
    <row r="7424" spans="1:18" x14ac:dyDescent="0.25">
      <c r="A7424" t="s">
        <v>187</v>
      </c>
      <c r="B7424" t="s">
        <v>9</v>
      </c>
      <c r="C7424" s="1">
        <v>44258</v>
      </c>
      <c r="D7424" s="1">
        <v>44623</v>
      </c>
      <c r="E7424" s="24">
        <v>365</v>
      </c>
      <c r="F7424">
        <v>1</v>
      </c>
      <c r="G7424">
        <v>3</v>
      </c>
      <c r="H7424">
        <v>1</v>
      </c>
      <c r="I7424" t="s">
        <v>21</v>
      </c>
      <c r="J7424">
        <v>675</v>
      </c>
      <c r="K7424">
        <v>156</v>
      </c>
      <c r="L7424">
        <v>160</v>
      </c>
      <c r="M7424" t="s">
        <v>188</v>
      </c>
      <c r="N7424" t="s">
        <v>28</v>
      </c>
      <c r="O7424" t="s">
        <v>184</v>
      </c>
      <c r="P7424">
        <f t="shared" si="345"/>
        <v>2.7649999999999997</v>
      </c>
      <c r="Q7424">
        <f t="shared" si="346"/>
        <v>0.23500000000000032</v>
      </c>
      <c r="R7424">
        <f t="shared" si="347"/>
        <v>0.97499999999999998</v>
      </c>
    </row>
    <row r="7425" spans="1:18" x14ac:dyDescent="0.25">
      <c r="A7425" t="s">
        <v>187</v>
      </c>
      <c r="B7425" t="s">
        <v>9</v>
      </c>
      <c r="C7425" s="1">
        <v>44258</v>
      </c>
      <c r="D7425" s="1">
        <v>44623</v>
      </c>
      <c r="E7425" s="24">
        <v>365</v>
      </c>
      <c r="F7425">
        <v>1</v>
      </c>
      <c r="G7425">
        <v>2.6</v>
      </c>
      <c r="H7425">
        <v>0.9</v>
      </c>
      <c r="I7425" t="s">
        <v>21</v>
      </c>
      <c r="J7425">
        <v>675</v>
      </c>
      <c r="K7425">
        <v>156</v>
      </c>
      <c r="L7425">
        <v>160</v>
      </c>
      <c r="M7425" t="s">
        <v>188</v>
      </c>
      <c r="N7425" t="s">
        <v>28</v>
      </c>
      <c r="O7425" t="s">
        <v>184</v>
      </c>
      <c r="P7425">
        <f t="shared" si="345"/>
        <v>2.7649999999999997</v>
      </c>
      <c r="Q7425">
        <f t="shared" si="346"/>
        <v>-0.16499999999999959</v>
      </c>
      <c r="R7425">
        <f t="shared" si="347"/>
        <v>0.97499999999999998</v>
      </c>
    </row>
    <row r="7426" spans="1:18" x14ac:dyDescent="0.25">
      <c r="A7426" t="s">
        <v>187</v>
      </c>
      <c r="B7426" t="s">
        <v>9</v>
      </c>
      <c r="C7426" s="1">
        <v>44258</v>
      </c>
      <c r="D7426" s="1">
        <v>44623</v>
      </c>
      <c r="E7426" s="24">
        <v>365</v>
      </c>
      <c r="F7426">
        <v>1</v>
      </c>
      <c r="G7426">
        <v>3</v>
      </c>
      <c r="H7426">
        <v>1.1000000000000001</v>
      </c>
      <c r="I7426" t="s">
        <v>21</v>
      </c>
      <c r="J7426">
        <v>675</v>
      </c>
      <c r="K7426">
        <v>156</v>
      </c>
      <c r="L7426">
        <v>160</v>
      </c>
      <c r="M7426" t="s">
        <v>188</v>
      </c>
      <c r="N7426" t="s">
        <v>28</v>
      </c>
      <c r="O7426" t="s">
        <v>184</v>
      </c>
      <c r="P7426">
        <f t="shared" si="345"/>
        <v>2.7649999999999997</v>
      </c>
      <c r="Q7426">
        <f t="shared" si="346"/>
        <v>0.23500000000000032</v>
      </c>
      <c r="R7426">
        <f t="shared" si="347"/>
        <v>0.97499999999999998</v>
      </c>
    </row>
    <row r="7427" spans="1:18" x14ac:dyDescent="0.25">
      <c r="A7427" t="s">
        <v>187</v>
      </c>
      <c r="B7427" t="s">
        <v>9</v>
      </c>
      <c r="C7427" s="1">
        <v>44258</v>
      </c>
      <c r="D7427" s="1">
        <v>44623</v>
      </c>
      <c r="E7427" s="24">
        <v>365</v>
      </c>
      <c r="F7427">
        <v>1</v>
      </c>
      <c r="G7427">
        <v>3</v>
      </c>
      <c r="H7427">
        <v>1.1000000000000001</v>
      </c>
      <c r="I7427" t="s">
        <v>21</v>
      </c>
      <c r="J7427">
        <v>675</v>
      </c>
      <c r="K7427">
        <v>156</v>
      </c>
      <c r="L7427">
        <v>160</v>
      </c>
      <c r="M7427" t="s">
        <v>188</v>
      </c>
      <c r="N7427" t="s">
        <v>28</v>
      </c>
      <c r="O7427" t="s">
        <v>184</v>
      </c>
      <c r="P7427">
        <f t="shared" ref="P7427:P7490" si="348">IF(B7427="AltCom",E7427*0.003+1.43,IF(B7427="EreCya",E7427*0.003+2.87,IF(B7427="JulOrn",E7427*0.004+2.3,IF(B7427="LepElo",E7427*0.011+0.91,IF(B7427="NeoPul",E7427*0.004+2.46,IF(B7427="NeoTet","NT",IF(B7427="TelTem",E7427*0.006+1.77,IF(B7427="VarMoo",E7427*0.003+1.67,"AAAAAAAAAH"))))))))</f>
        <v>2.7649999999999997</v>
      </c>
      <c r="Q7427">
        <f t="shared" ref="Q7427:Q7490" si="349">IF(B7427="NeoTet", "NA", G7427-P7427)</f>
        <v>0.23500000000000032</v>
      </c>
      <c r="R7427">
        <f t="shared" ref="R7427:R7490" si="350">K7427/L7427</f>
        <v>0.97499999999999998</v>
      </c>
    </row>
    <row r="7428" spans="1:18" x14ac:dyDescent="0.25">
      <c r="A7428" t="s">
        <v>187</v>
      </c>
      <c r="B7428" t="s">
        <v>9</v>
      </c>
      <c r="C7428" s="1">
        <v>44258</v>
      </c>
      <c r="D7428" s="1">
        <v>44623</v>
      </c>
      <c r="E7428" s="24">
        <v>365</v>
      </c>
      <c r="F7428">
        <v>1</v>
      </c>
      <c r="G7428">
        <v>2.9</v>
      </c>
      <c r="H7428">
        <v>1</v>
      </c>
      <c r="I7428" t="s">
        <v>21</v>
      </c>
      <c r="J7428">
        <v>675</v>
      </c>
      <c r="K7428">
        <v>156</v>
      </c>
      <c r="L7428">
        <v>160</v>
      </c>
      <c r="M7428" t="s">
        <v>188</v>
      </c>
      <c r="N7428" t="s">
        <v>28</v>
      </c>
      <c r="O7428" t="s">
        <v>184</v>
      </c>
      <c r="P7428">
        <f t="shared" si="348"/>
        <v>2.7649999999999997</v>
      </c>
      <c r="Q7428">
        <f t="shared" si="349"/>
        <v>0.13500000000000023</v>
      </c>
      <c r="R7428">
        <f t="shared" si="350"/>
        <v>0.97499999999999998</v>
      </c>
    </row>
    <row r="7429" spans="1:18" x14ac:dyDescent="0.25">
      <c r="A7429" t="s">
        <v>187</v>
      </c>
      <c r="B7429" t="s">
        <v>9</v>
      </c>
      <c r="C7429" s="1">
        <v>44258</v>
      </c>
      <c r="D7429" s="1">
        <v>44623</v>
      </c>
      <c r="E7429" s="24">
        <v>365</v>
      </c>
      <c r="F7429">
        <v>1</v>
      </c>
      <c r="G7429">
        <v>3.5</v>
      </c>
      <c r="H7429">
        <v>1.3</v>
      </c>
      <c r="I7429" t="s">
        <v>21</v>
      </c>
      <c r="J7429">
        <v>675</v>
      </c>
      <c r="K7429">
        <v>156</v>
      </c>
      <c r="L7429">
        <v>160</v>
      </c>
      <c r="M7429" t="s">
        <v>188</v>
      </c>
      <c r="N7429" t="s">
        <v>28</v>
      </c>
      <c r="O7429" t="s">
        <v>184</v>
      </c>
      <c r="P7429">
        <f t="shared" si="348"/>
        <v>2.7649999999999997</v>
      </c>
      <c r="Q7429">
        <f t="shared" si="349"/>
        <v>0.73500000000000032</v>
      </c>
      <c r="R7429">
        <f t="shared" si="350"/>
        <v>0.97499999999999998</v>
      </c>
    </row>
    <row r="7430" spans="1:18" x14ac:dyDescent="0.25">
      <c r="A7430" t="s">
        <v>187</v>
      </c>
      <c r="B7430" t="s">
        <v>9</v>
      </c>
      <c r="C7430" s="1">
        <v>44258</v>
      </c>
      <c r="D7430" s="1">
        <v>44623</v>
      </c>
      <c r="E7430" s="24">
        <v>365</v>
      </c>
      <c r="F7430">
        <v>1</v>
      </c>
      <c r="G7430">
        <v>2.9</v>
      </c>
      <c r="H7430">
        <v>1</v>
      </c>
      <c r="I7430" t="s">
        <v>21</v>
      </c>
      <c r="J7430">
        <v>675</v>
      </c>
      <c r="K7430">
        <v>156</v>
      </c>
      <c r="L7430">
        <v>160</v>
      </c>
      <c r="M7430" t="s">
        <v>188</v>
      </c>
      <c r="N7430" t="s">
        <v>28</v>
      </c>
      <c r="O7430" t="s">
        <v>184</v>
      </c>
      <c r="P7430">
        <f t="shared" si="348"/>
        <v>2.7649999999999997</v>
      </c>
      <c r="Q7430">
        <f t="shared" si="349"/>
        <v>0.13500000000000023</v>
      </c>
      <c r="R7430">
        <f t="shared" si="350"/>
        <v>0.97499999999999998</v>
      </c>
    </row>
    <row r="7431" spans="1:18" x14ac:dyDescent="0.25">
      <c r="A7431" t="s">
        <v>187</v>
      </c>
      <c r="B7431" t="s">
        <v>9</v>
      </c>
      <c r="C7431" s="1">
        <v>44258</v>
      </c>
      <c r="D7431" s="1">
        <v>44623</v>
      </c>
      <c r="E7431" s="24">
        <v>365</v>
      </c>
      <c r="F7431">
        <v>1</v>
      </c>
      <c r="G7431">
        <v>2.7</v>
      </c>
      <c r="H7431">
        <v>0.9</v>
      </c>
      <c r="I7431" t="s">
        <v>21</v>
      </c>
      <c r="J7431">
        <v>675</v>
      </c>
      <c r="K7431">
        <v>156</v>
      </c>
      <c r="L7431">
        <v>160</v>
      </c>
      <c r="M7431" t="s">
        <v>188</v>
      </c>
      <c r="N7431" t="s">
        <v>28</v>
      </c>
      <c r="O7431" t="s">
        <v>184</v>
      </c>
      <c r="P7431">
        <f t="shared" si="348"/>
        <v>2.7649999999999997</v>
      </c>
      <c r="Q7431">
        <f t="shared" si="349"/>
        <v>-6.4999999999999503E-2</v>
      </c>
      <c r="R7431">
        <f t="shared" si="350"/>
        <v>0.97499999999999998</v>
      </c>
    </row>
    <row r="7432" spans="1:18" x14ac:dyDescent="0.25">
      <c r="A7432" t="s">
        <v>187</v>
      </c>
      <c r="B7432" t="s">
        <v>9</v>
      </c>
      <c r="C7432" s="1">
        <v>44258</v>
      </c>
      <c r="D7432" s="1">
        <v>44623</v>
      </c>
      <c r="E7432" s="24">
        <v>365</v>
      </c>
      <c r="F7432">
        <v>1</v>
      </c>
      <c r="G7432">
        <v>3</v>
      </c>
      <c r="H7432">
        <v>1.1000000000000001</v>
      </c>
      <c r="I7432" t="s">
        <v>21</v>
      </c>
      <c r="J7432">
        <v>675</v>
      </c>
      <c r="K7432">
        <v>156</v>
      </c>
      <c r="L7432">
        <v>160</v>
      </c>
      <c r="M7432" t="s">
        <v>188</v>
      </c>
      <c r="N7432" t="s">
        <v>28</v>
      </c>
      <c r="O7432" t="s">
        <v>184</v>
      </c>
      <c r="P7432">
        <f t="shared" si="348"/>
        <v>2.7649999999999997</v>
      </c>
      <c r="Q7432">
        <f t="shared" si="349"/>
        <v>0.23500000000000032</v>
      </c>
      <c r="R7432">
        <f t="shared" si="350"/>
        <v>0.97499999999999998</v>
      </c>
    </row>
    <row r="7433" spans="1:18" x14ac:dyDescent="0.25">
      <c r="A7433" t="s">
        <v>187</v>
      </c>
      <c r="B7433" t="s">
        <v>9</v>
      </c>
      <c r="C7433" s="1">
        <v>44258</v>
      </c>
      <c r="D7433" s="1">
        <v>44623</v>
      </c>
      <c r="E7433" s="24">
        <v>365</v>
      </c>
      <c r="F7433">
        <v>1</v>
      </c>
      <c r="G7433">
        <v>2.2999999999999998</v>
      </c>
      <c r="H7433">
        <v>0.8</v>
      </c>
      <c r="I7433" t="s">
        <v>21</v>
      </c>
      <c r="J7433">
        <v>675</v>
      </c>
      <c r="K7433">
        <v>156</v>
      </c>
      <c r="L7433">
        <v>160</v>
      </c>
      <c r="M7433" t="s">
        <v>188</v>
      </c>
      <c r="N7433" t="s">
        <v>28</v>
      </c>
      <c r="O7433" t="s">
        <v>184</v>
      </c>
      <c r="P7433">
        <f t="shared" si="348"/>
        <v>2.7649999999999997</v>
      </c>
      <c r="Q7433">
        <f t="shared" si="349"/>
        <v>-0.46499999999999986</v>
      </c>
      <c r="R7433">
        <f t="shared" si="350"/>
        <v>0.97499999999999998</v>
      </c>
    </row>
    <row r="7434" spans="1:18" x14ac:dyDescent="0.25">
      <c r="A7434" t="s">
        <v>187</v>
      </c>
      <c r="B7434" t="s">
        <v>9</v>
      </c>
      <c r="C7434" s="1">
        <v>44258</v>
      </c>
      <c r="D7434" s="1">
        <v>44623</v>
      </c>
      <c r="E7434" s="24">
        <v>365</v>
      </c>
      <c r="F7434">
        <v>1</v>
      </c>
      <c r="G7434">
        <v>2.9</v>
      </c>
      <c r="H7434">
        <v>1</v>
      </c>
      <c r="I7434" t="s">
        <v>21</v>
      </c>
      <c r="J7434">
        <v>675</v>
      </c>
      <c r="K7434">
        <v>156</v>
      </c>
      <c r="L7434">
        <v>160</v>
      </c>
      <c r="M7434" t="s">
        <v>188</v>
      </c>
      <c r="N7434" t="s">
        <v>28</v>
      </c>
      <c r="O7434" t="s">
        <v>184</v>
      </c>
      <c r="P7434">
        <f t="shared" si="348"/>
        <v>2.7649999999999997</v>
      </c>
      <c r="Q7434">
        <f t="shared" si="349"/>
        <v>0.13500000000000023</v>
      </c>
      <c r="R7434">
        <f t="shared" si="350"/>
        <v>0.97499999999999998</v>
      </c>
    </row>
    <row r="7435" spans="1:18" x14ac:dyDescent="0.25">
      <c r="A7435" t="s">
        <v>187</v>
      </c>
      <c r="B7435" t="s">
        <v>9</v>
      </c>
      <c r="C7435" s="1">
        <v>44258</v>
      </c>
      <c r="D7435" s="1">
        <v>44623</v>
      </c>
      <c r="E7435" s="24">
        <v>365</v>
      </c>
      <c r="F7435">
        <v>1</v>
      </c>
      <c r="G7435">
        <v>3</v>
      </c>
      <c r="H7435">
        <v>1.1000000000000001</v>
      </c>
      <c r="I7435" t="s">
        <v>21</v>
      </c>
      <c r="J7435">
        <v>675</v>
      </c>
      <c r="K7435">
        <v>156</v>
      </c>
      <c r="L7435">
        <v>160</v>
      </c>
      <c r="M7435" t="s">
        <v>188</v>
      </c>
      <c r="N7435" t="s">
        <v>28</v>
      </c>
      <c r="O7435" t="s">
        <v>184</v>
      </c>
      <c r="P7435">
        <f t="shared" si="348"/>
        <v>2.7649999999999997</v>
      </c>
      <c r="Q7435">
        <f t="shared" si="349"/>
        <v>0.23500000000000032</v>
      </c>
      <c r="R7435">
        <f t="shared" si="350"/>
        <v>0.97499999999999998</v>
      </c>
    </row>
    <row r="7436" spans="1:18" x14ac:dyDescent="0.25">
      <c r="A7436" t="s">
        <v>187</v>
      </c>
      <c r="B7436" t="s">
        <v>9</v>
      </c>
      <c r="C7436" s="1">
        <v>44258</v>
      </c>
      <c r="D7436" s="1">
        <v>44623</v>
      </c>
      <c r="E7436" s="24">
        <v>365</v>
      </c>
      <c r="F7436">
        <v>1</v>
      </c>
      <c r="G7436">
        <v>3.1</v>
      </c>
      <c r="H7436">
        <v>1.1000000000000001</v>
      </c>
      <c r="I7436" t="s">
        <v>21</v>
      </c>
      <c r="J7436">
        <v>675</v>
      </c>
      <c r="K7436">
        <v>156</v>
      </c>
      <c r="L7436">
        <v>160</v>
      </c>
      <c r="M7436" t="s">
        <v>188</v>
      </c>
      <c r="N7436" t="s">
        <v>28</v>
      </c>
      <c r="O7436" t="s">
        <v>184</v>
      </c>
      <c r="P7436">
        <f t="shared" si="348"/>
        <v>2.7649999999999997</v>
      </c>
      <c r="Q7436">
        <f t="shared" si="349"/>
        <v>0.33500000000000041</v>
      </c>
      <c r="R7436">
        <f t="shared" si="350"/>
        <v>0.97499999999999998</v>
      </c>
    </row>
    <row r="7437" spans="1:18" x14ac:dyDescent="0.25">
      <c r="A7437" t="s">
        <v>187</v>
      </c>
      <c r="B7437" t="s">
        <v>9</v>
      </c>
      <c r="C7437" s="1">
        <v>44258</v>
      </c>
      <c r="D7437" s="1">
        <v>44623</v>
      </c>
      <c r="E7437" s="24">
        <v>365</v>
      </c>
      <c r="F7437">
        <v>1</v>
      </c>
      <c r="G7437">
        <v>2.7</v>
      </c>
      <c r="H7437">
        <v>1</v>
      </c>
      <c r="I7437" t="s">
        <v>21</v>
      </c>
      <c r="J7437">
        <v>675</v>
      </c>
      <c r="K7437">
        <v>156</v>
      </c>
      <c r="L7437">
        <v>160</v>
      </c>
      <c r="M7437" t="s">
        <v>188</v>
      </c>
      <c r="N7437" t="s">
        <v>28</v>
      </c>
      <c r="O7437" t="s">
        <v>184</v>
      </c>
      <c r="P7437">
        <f t="shared" si="348"/>
        <v>2.7649999999999997</v>
      </c>
      <c r="Q7437">
        <f t="shared" si="349"/>
        <v>-6.4999999999999503E-2</v>
      </c>
      <c r="R7437">
        <f t="shared" si="350"/>
        <v>0.97499999999999998</v>
      </c>
    </row>
    <row r="7438" spans="1:18" x14ac:dyDescent="0.25">
      <c r="A7438" t="s">
        <v>187</v>
      </c>
      <c r="B7438" t="s">
        <v>9</v>
      </c>
      <c r="C7438" s="1">
        <v>44258</v>
      </c>
      <c r="D7438" s="1">
        <v>44623</v>
      </c>
      <c r="E7438" s="24">
        <v>365</v>
      </c>
      <c r="F7438">
        <v>1</v>
      </c>
      <c r="G7438">
        <v>3</v>
      </c>
      <c r="H7438">
        <v>1.1000000000000001</v>
      </c>
      <c r="I7438" t="s">
        <v>21</v>
      </c>
      <c r="J7438">
        <v>675</v>
      </c>
      <c r="K7438">
        <v>156</v>
      </c>
      <c r="L7438">
        <v>160</v>
      </c>
      <c r="M7438" t="s">
        <v>188</v>
      </c>
      <c r="N7438" t="s">
        <v>28</v>
      </c>
      <c r="O7438" t="s">
        <v>184</v>
      </c>
      <c r="P7438">
        <f t="shared" si="348"/>
        <v>2.7649999999999997</v>
      </c>
      <c r="Q7438">
        <f t="shared" si="349"/>
        <v>0.23500000000000032</v>
      </c>
      <c r="R7438">
        <f t="shared" si="350"/>
        <v>0.97499999999999998</v>
      </c>
    </row>
    <row r="7439" spans="1:18" x14ac:dyDescent="0.25">
      <c r="A7439" t="s">
        <v>187</v>
      </c>
      <c r="B7439" t="s">
        <v>9</v>
      </c>
      <c r="C7439" s="1">
        <v>44258</v>
      </c>
      <c r="D7439" s="1">
        <v>44623</v>
      </c>
      <c r="E7439" s="24">
        <v>365</v>
      </c>
      <c r="F7439">
        <v>1</v>
      </c>
      <c r="G7439">
        <v>3.2</v>
      </c>
      <c r="H7439">
        <v>1.2</v>
      </c>
      <c r="I7439" t="s">
        <v>21</v>
      </c>
      <c r="J7439">
        <v>675</v>
      </c>
      <c r="K7439">
        <v>156</v>
      </c>
      <c r="L7439">
        <v>160</v>
      </c>
      <c r="M7439" t="s">
        <v>188</v>
      </c>
      <c r="N7439" t="s">
        <v>28</v>
      </c>
      <c r="O7439" t="s">
        <v>184</v>
      </c>
      <c r="P7439">
        <f t="shared" si="348"/>
        <v>2.7649999999999997</v>
      </c>
      <c r="Q7439">
        <f t="shared" si="349"/>
        <v>0.4350000000000005</v>
      </c>
      <c r="R7439">
        <f t="shared" si="350"/>
        <v>0.97499999999999998</v>
      </c>
    </row>
    <row r="7440" spans="1:18" x14ac:dyDescent="0.25">
      <c r="A7440" t="s">
        <v>187</v>
      </c>
      <c r="B7440" t="s">
        <v>9</v>
      </c>
      <c r="C7440" s="1">
        <v>44258</v>
      </c>
      <c r="D7440" s="1">
        <v>44623</v>
      </c>
      <c r="E7440" s="24">
        <v>365</v>
      </c>
      <c r="F7440">
        <v>1</v>
      </c>
      <c r="G7440">
        <v>2.8</v>
      </c>
      <c r="H7440">
        <v>1</v>
      </c>
      <c r="I7440" t="s">
        <v>21</v>
      </c>
      <c r="J7440">
        <v>675</v>
      </c>
      <c r="K7440">
        <v>156</v>
      </c>
      <c r="L7440">
        <v>160</v>
      </c>
      <c r="M7440" t="s">
        <v>188</v>
      </c>
      <c r="N7440" t="s">
        <v>28</v>
      </c>
      <c r="O7440" t="s">
        <v>184</v>
      </c>
      <c r="P7440">
        <f t="shared" si="348"/>
        <v>2.7649999999999997</v>
      </c>
      <c r="Q7440">
        <f t="shared" si="349"/>
        <v>3.5000000000000142E-2</v>
      </c>
      <c r="R7440">
        <f t="shared" si="350"/>
        <v>0.97499999999999998</v>
      </c>
    </row>
    <row r="7441" spans="1:18" x14ac:dyDescent="0.25">
      <c r="A7441" t="s">
        <v>187</v>
      </c>
      <c r="B7441" t="s">
        <v>9</v>
      </c>
      <c r="C7441" s="1">
        <v>44258</v>
      </c>
      <c r="D7441" s="1">
        <v>44623</v>
      </c>
      <c r="E7441" s="24">
        <v>365</v>
      </c>
      <c r="F7441">
        <v>1</v>
      </c>
      <c r="G7441">
        <v>3</v>
      </c>
      <c r="H7441">
        <v>1.1000000000000001</v>
      </c>
      <c r="I7441" t="s">
        <v>21</v>
      </c>
      <c r="J7441">
        <v>675</v>
      </c>
      <c r="K7441">
        <v>156</v>
      </c>
      <c r="L7441">
        <v>160</v>
      </c>
      <c r="M7441" t="s">
        <v>188</v>
      </c>
      <c r="N7441" t="s">
        <v>28</v>
      </c>
      <c r="O7441" t="s">
        <v>184</v>
      </c>
      <c r="P7441">
        <f t="shared" si="348"/>
        <v>2.7649999999999997</v>
      </c>
      <c r="Q7441">
        <f t="shared" si="349"/>
        <v>0.23500000000000032</v>
      </c>
      <c r="R7441">
        <f t="shared" si="350"/>
        <v>0.97499999999999998</v>
      </c>
    </row>
    <row r="7442" spans="1:18" x14ac:dyDescent="0.25">
      <c r="A7442" t="s">
        <v>187</v>
      </c>
      <c r="B7442" t="s">
        <v>9</v>
      </c>
      <c r="C7442" s="1">
        <v>44258</v>
      </c>
      <c r="D7442" s="1">
        <v>44623</v>
      </c>
      <c r="E7442" s="24">
        <v>365</v>
      </c>
      <c r="F7442">
        <v>1</v>
      </c>
      <c r="G7442">
        <v>2.5</v>
      </c>
      <c r="H7442">
        <v>0.9</v>
      </c>
      <c r="I7442" t="s">
        <v>21</v>
      </c>
      <c r="J7442">
        <v>675</v>
      </c>
      <c r="K7442">
        <v>156</v>
      </c>
      <c r="L7442">
        <v>160</v>
      </c>
      <c r="M7442" t="s">
        <v>188</v>
      </c>
      <c r="N7442" t="s">
        <v>28</v>
      </c>
      <c r="O7442" t="s">
        <v>184</v>
      </c>
      <c r="P7442">
        <f t="shared" si="348"/>
        <v>2.7649999999999997</v>
      </c>
      <c r="Q7442">
        <f t="shared" si="349"/>
        <v>-0.26499999999999968</v>
      </c>
      <c r="R7442">
        <f t="shared" si="350"/>
        <v>0.97499999999999998</v>
      </c>
    </row>
    <row r="7443" spans="1:18" x14ac:dyDescent="0.25">
      <c r="A7443" t="s">
        <v>187</v>
      </c>
      <c r="B7443" t="s">
        <v>9</v>
      </c>
      <c r="C7443" s="1">
        <v>44258</v>
      </c>
      <c r="D7443" s="1">
        <v>44623</v>
      </c>
      <c r="E7443" s="24">
        <v>365</v>
      </c>
      <c r="F7443">
        <v>1</v>
      </c>
      <c r="G7443">
        <v>2.8</v>
      </c>
      <c r="H7443">
        <v>1</v>
      </c>
      <c r="I7443" t="s">
        <v>21</v>
      </c>
      <c r="J7443">
        <v>675</v>
      </c>
      <c r="K7443">
        <v>156</v>
      </c>
      <c r="L7443">
        <v>160</v>
      </c>
      <c r="M7443" t="s">
        <v>188</v>
      </c>
      <c r="N7443" t="s">
        <v>28</v>
      </c>
      <c r="O7443" t="s">
        <v>184</v>
      </c>
      <c r="P7443">
        <f t="shared" si="348"/>
        <v>2.7649999999999997</v>
      </c>
      <c r="Q7443">
        <f t="shared" si="349"/>
        <v>3.5000000000000142E-2</v>
      </c>
      <c r="R7443">
        <f t="shared" si="350"/>
        <v>0.97499999999999998</v>
      </c>
    </row>
    <row r="7444" spans="1:18" x14ac:dyDescent="0.25">
      <c r="A7444" t="s">
        <v>187</v>
      </c>
      <c r="B7444" t="s">
        <v>9</v>
      </c>
      <c r="C7444" s="1">
        <v>44258</v>
      </c>
      <c r="D7444" s="1">
        <v>44623</v>
      </c>
      <c r="E7444" s="24">
        <v>365</v>
      </c>
      <c r="F7444">
        <v>1</v>
      </c>
      <c r="G7444">
        <v>2.7</v>
      </c>
      <c r="H7444">
        <v>0.9</v>
      </c>
      <c r="I7444" t="s">
        <v>21</v>
      </c>
      <c r="J7444">
        <v>675</v>
      </c>
      <c r="K7444">
        <v>156</v>
      </c>
      <c r="L7444">
        <v>160</v>
      </c>
      <c r="M7444" t="s">
        <v>188</v>
      </c>
      <c r="N7444" t="s">
        <v>28</v>
      </c>
      <c r="O7444" t="s">
        <v>184</v>
      </c>
      <c r="P7444">
        <f t="shared" si="348"/>
        <v>2.7649999999999997</v>
      </c>
      <c r="Q7444">
        <f t="shared" si="349"/>
        <v>-6.4999999999999503E-2</v>
      </c>
      <c r="R7444">
        <f t="shared" si="350"/>
        <v>0.97499999999999998</v>
      </c>
    </row>
    <row r="7445" spans="1:18" x14ac:dyDescent="0.25">
      <c r="A7445" t="s">
        <v>187</v>
      </c>
      <c r="B7445" t="s">
        <v>9</v>
      </c>
      <c r="C7445" s="1">
        <v>44258</v>
      </c>
      <c r="D7445" s="1">
        <v>44623</v>
      </c>
      <c r="E7445" s="24">
        <v>365</v>
      </c>
      <c r="F7445">
        <v>1</v>
      </c>
      <c r="G7445">
        <v>3.1</v>
      </c>
      <c r="H7445">
        <v>1.1000000000000001</v>
      </c>
      <c r="I7445" t="s">
        <v>21</v>
      </c>
      <c r="J7445">
        <v>675</v>
      </c>
      <c r="K7445">
        <v>156</v>
      </c>
      <c r="L7445">
        <v>160</v>
      </c>
      <c r="M7445" t="s">
        <v>188</v>
      </c>
      <c r="N7445" t="s">
        <v>28</v>
      </c>
      <c r="O7445" t="s">
        <v>184</v>
      </c>
      <c r="P7445">
        <f t="shared" si="348"/>
        <v>2.7649999999999997</v>
      </c>
      <c r="Q7445">
        <f t="shared" si="349"/>
        <v>0.33500000000000041</v>
      </c>
      <c r="R7445">
        <f t="shared" si="350"/>
        <v>0.97499999999999998</v>
      </c>
    </row>
    <row r="7446" spans="1:18" x14ac:dyDescent="0.25">
      <c r="A7446" t="s">
        <v>187</v>
      </c>
      <c r="B7446" t="s">
        <v>9</v>
      </c>
      <c r="C7446" s="1">
        <v>44258</v>
      </c>
      <c r="D7446" s="1">
        <v>44623</v>
      </c>
      <c r="E7446" s="24">
        <v>365</v>
      </c>
      <c r="F7446">
        <v>1</v>
      </c>
      <c r="G7446">
        <v>3.3</v>
      </c>
      <c r="H7446">
        <v>1.2</v>
      </c>
      <c r="I7446" t="s">
        <v>21</v>
      </c>
      <c r="J7446">
        <v>675</v>
      </c>
      <c r="K7446">
        <v>156</v>
      </c>
      <c r="L7446">
        <v>160</v>
      </c>
      <c r="M7446" t="s">
        <v>188</v>
      </c>
      <c r="N7446" t="s">
        <v>28</v>
      </c>
      <c r="O7446" t="s">
        <v>184</v>
      </c>
      <c r="P7446">
        <f t="shared" si="348"/>
        <v>2.7649999999999997</v>
      </c>
      <c r="Q7446">
        <f t="shared" si="349"/>
        <v>0.53500000000000014</v>
      </c>
      <c r="R7446">
        <f t="shared" si="350"/>
        <v>0.97499999999999998</v>
      </c>
    </row>
    <row r="7447" spans="1:18" x14ac:dyDescent="0.25">
      <c r="A7447" t="s">
        <v>187</v>
      </c>
      <c r="B7447" t="s">
        <v>9</v>
      </c>
      <c r="C7447" s="1">
        <v>44258</v>
      </c>
      <c r="D7447" s="1">
        <v>44623</v>
      </c>
      <c r="E7447" s="24">
        <v>365</v>
      </c>
      <c r="F7447">
        <v>1</v>
      </c>
      <c r="G7447">
        <v>3</v>
      </c>
      <c r="H7447">
        <v>1</v>
      </c>
      <c r="I7447" t="s">
        <v>21</v>
      </c>
      <c r="J7447">
        <v>675</v>
      </c>
      <c r="K7447">
        <v>156</v>
      </c>
      <c r="L7447">
        <v>160</v>
      </c>
      <c r="M7447" t="s">
        <v>188</v>
      </c>
      <c r="N7447" t="s">
        <v>28</v>
      </c>
      <c r="O7447" t="s">
        <v>184</v>
      </c>
      <c r="P7447">
        <f t="shared" si="348"/>
        <v>2.7649999999999997</v>
      </c>
      <c r="Q7447">
        <f t="shared" si="349"/>
        <v>0.23500000000000032</v>
      </c>
      <c r="R7447">
        <f t="shared" si="350"/>
        <v>0.97499999999999998</v>
      </c>
    </row>
    <row r="7448" spans="1:18" x14ac:dyDescent="0.25">
      <c r="A7448" t="s">
        <v>187</v>
      </c>
      <c r="B7448" t="s">
        <v>9</v>
      </c>
      <c r="C7448" s="1">
        <v>44258</v>
      </c>
      <c r="D7448" s="1">
        <v>44623</v>
      </c>
      <c r="E7448" s="24">
        <v>365</v>
      </c>
      <c r="F7448">
        <v>1</v>
      </c>
      <c r="G7448">
        <v>3.2</v>
      </c>
      <c r="H7448">
        <v>1.1000000000000001</v>
      </c>
      <c r="I7448" t="s">
        <v>21</v>
      </c>
      <c r="J7448">
        <v>675</v>
      </c>
      <c r="K7448">
        <v>156</v>
      </c>
      <c r="L7448">
        <v>160</v>
      </c>
      <c r="M7448" t="s">
        <v>188</v>
      </c>
      <c r="N7448" t="s">
        <v>28</v>
      </c>
      <c r="O7448" t="s">
        <v>184</v>
      </c>
      <c r="P7448">
        <f t="shared" si="348"/>
        <v>2.7649999999999997</v>
      </c>
      <c r="Q7448">
        <f t="shared" si="349"/>
        <v>0.4350000000000005</v>
      </c>
      <c r="R7448">
        <f t="shared" si="350"/>
        <v>0.97499999999999998</v>
      </c>
    </row>
    <row r="7449" spans="1:18" x14ac:dyDescent="0.25">
      <c r="A7449" t="s">
        <v>187</v>
      </c>
      <c r="B7449" t="s">
        <v>9</v>
      </c>
      <c r="C7449" s="1">
        <v>44258</v>
      </c>
      <c r="D7449" s="1">
        <v>44623</v>
      </c>
      <c r="E7449" s="24">
        <v>365</v>
      </c>
      <c r="F7449">
        <v>1</v>
      </c>
      <c r="G7449">
        <v>2.8</v>
      </c>
      <c r="H7449">
        <v>1</v>
      </c>
      <c r="I7449" t="s">
        <v>21</v>
      </c>
      <c r="J7449">
        <v>675</v>
      </c>
      <c r="K7449">
        <v>156</v>
      </c>
      <c r="L7449">
        <v>160</v>
      </c>
      <c r="M7449" t="s">
        <v>188</v>
      </c>
      <c r="N7449" t="s">
        <v>28</v>
      </c>
      <c r="O7449" t="s">
        <v>184</v>
      </c>
      <c r="P7449">
        <f t="shared" si="348"/>
        <v>2.7649999999999997</v>
      </c>
      <c r="Q7449">
        <f t="shared" si="349"/>
        <v>3.5000000000000142E-2</v>
      </c>
      <c r="R7449">
        <f t="shared" si="350"/>
        <v>0.97499999999999998</v>
      </c>
    </row>
    <row r="7450" spans="1:18" x14ac:dyDescent="0.25">
      <c r="A7450" t="s">
        <v>187</v>
      </c>
      <c r="B7450" t="s">
        <v>9</v>
      </c>
      <c r="C7450" s="1">
        <v>44258</v>
      </c>
      <c r="D7450" s="1">
        <v>44623</v>
      </c>
      <c r="E7450" s="24">
        <v>365</v>
      </c>
      <c r="F7450">
        <v>1</v>
      </c>
      <c r="G7450">
        <v>3</v>
      </c>
      <c r="H7450">
        <v>1</v>
      </c>
      <c r="I7450" t="s">
        <v>21</v>
      </c>
      <c r="J7450">
        <v>675</v>
      </c>
      <c r="K7450">
        <v>156</v>
      </c>
      <c r="L7450">
        <v>160</v>
      </c>
      <c r="M7450" t="s">
        <v>188</v>
      </c>
      <c r="N7450" t="s">
        <v>28</v>
      </c>
      <c r="O7450" t="s">
        <v>184</v>
      </c>
      <c r="P7450">
        <f t="shared" si="348"/>
        <v>2.7649999999999997</v>
      </c>
      <c r="Q7450">
        <f t="shared" si="349"/>
        <v>0.23500000000000032</v>
      </c>
      <c r="R7450">
        <f t="shared" si="350"/>
        <v>0.97499999999999998</v>
      </c>
    </row>
    <row r="7451" spans="1:18" x14ac:dyDescent="0.25">
      <c r="A7451" t="s">
        <v>187</v>
      </c>
      <c r="B7451" t="s">
        <v>9</v>
      </c>
      <c r="C7451" s="1">
        <v>44258</v>
      </c>
      <c r="D7451" s="1">
        <v>44623</v>
      </c>
      <c r="E7451" s="24">
        <v>365</v>
      </c>
      <c r="F7451">
        <v>1</v>
      </c>
      <c r="G7451">
        <v>2.6</v>
      </c>
      <c r="H7451">
        <v>0.9</v>
      </c>
      <c r="I7451" t="s">
        <v>21</v>
      </c>
      <c r="J7451">
        <v>675</v>
      </c>
      <c r="K7451">
        <v>156</v>
      </c>
      <c r="L7451">
        <v>160</v>
      </c>
      <c r="M7451" t="s">
        <v>188</v>
      </c>
      <c r="N7451" t="s">
        <v>28</v>
      </c>
      <c r="O7451" t="s">
        <v>184</v>
      </c>
      <c r="P7451">
        <f t="shared" si="348"/>
        <v>2.7649999999999997</v>
      </c>
      <c r="Q7451">
        <f t="shared" si="349"/>
        <v>-0.16499999999999959</v>
      </c>
      <c r="R7451">
        <f t="shared" si="350"/>
        <v>0.97499999999999998</v>
      </c>
    </row>
    <row r="7452" spans="1:18" x14ac:dyDescent="0.25">
      <c r="A7452" t="s">
        <v>187</v>
      </c>
      <c r="B7452" t="s">
        <v>9</v>
      </c>
      <c r="C7452" s="1">
        <v>44258</v>
      </c>
      <c r="D7452" s="1">
        <v>44623</v>
      </c>
      <c r="E7452" s="24">
        <v>365</v>
      </c>
      <c r="F7452">
        <v>1</v>
      </c>
      <c r="G7452">
        <v>3.2</v>
      </c>
      <c r="H7452">
        <v>1.1000000000000001</v>
      </c>
      <c r="I7452" t="s">
        <v>21</v>
      </c>
      <c r="J7452">
        <v>675</v>
      </c>
      <c r="K7452">
        <v>156</v>
      </c>
      <c r="L7452">
        <v>160</v>
      </c>
      <c r="M7452" t="s">
        <v>188</v>
      </c>
      <c r="N7452" t="s">
        <v>28</v>
      </c>
      <c r="O7452" t="s">
        <v>184</v>
      </c>
      <c r="P7452">
        <f t="shared" si="348"/>
        <v>2.7649999999999997</v>
      </c>
      <c r="Q7452">
        <f t="shared" si="349"/>
        <v>0.4350000000000005</v>
      </c>
      <c r="R7452">
        <f t="shared" si="350"/>
        <v>0.97499999999999998</v>
      </c>
    </row>
    <row r="7453" spans="1:18" x14ac:dyDescent="0.25">
      <c r="A7453" t="s">
        <v>187</v>
      </c>
      <c r="B7453" t="s">
        <v>9</v>
      </c>
      <c r="C7453" s="1">
        <v>44258</v>
      </c>
      <c r="D7453" s="1">
        <v>44623</v>
      </c>
      <c r="E7453" s="24">
        <v>365</v>
      </c>
      <c r="F7453">
        <v>1</v>
      </c>
      <c r="G7453">
        <v>3</v>
      </c>
      <c r="H7453">
        <v>1.1000000000000001</v>
      </c>
      <c r="I7453" t="s">
        <v>21</v>
      </c>
      <c r="J7453">
        <v>675</v>
      </c>
      <c r="K7453">
        <v>156</v>
      </c>
      <c r="L7453">
        <v>160</v>
      </c>
      <c r="M7453" t="s">
        <v>188</v>
      </c>
      <c r="N7453" t="s">
        <v>28</v>
      </c>
      <c r="O7453" t="s">
        <v>184</v>
      </c>
      <c r="P7453">
        <f t="shared" si="348"/>
        <v>2.7649999999999997</v>
      </c>
      <c r="Q7453">
        <f t="shared" si="349"/>
        <v>0.23500000000000032</v>
      </c>
      <c r="R7453">
        <f t="shared" si="350"/>
        <v>0.97499999999999998</v>
      </c>
    </row>
    <row r="7454" spans="1:18" x14ac:dyDescent="0.25">
      <c r="A7454" t="s">
        <v>187</v>
      </c>
      <c r="B7454" t="s">
        <v>9</v>
      </c>
      <c r="C7454" s="1">
        <v>44258</v>
      </c>
      <c r="D7454" s="1">
        <v>44623</v>
      </c>
      <c r="E7454" s="24">
        <v>365</v>
      </c>
      <c r="F7454">
        <v>1</v>
      </c>
      <c r="G7454">
        <v>3.3</v>
      </c>
      <c r="H7454">
        <v>1.2</v>
      </c>
      <c r="I7454" t="s">
        <v>21</v>
      </c>
      <c r="J7454">
        <v>675</v>
      </c>
      <c r="K7454">
        <v>156</v>
      </c>
      <c r="L7454">
        <v>160</v>
      </c>
      <c r="M7454" t="s">
        <v>188</v>
      </c>
      <c r="N7454" t="s">
        <v>28</v>
      </c>
      <c r="O7454" t="s">
        <v>184</v>
      </c>
      <c r="P7454">
        <f t="shared" si="348"/>
        <v>2.7649999999999997</v>
      </c>
      <c r="Q7454">
        <f t="shared" si="349"/>
        <v>0.53500000000000014</v>
      </c>
      <c r="R7454">
        <f t="shared" si="350"/>
        <v>0.97499999999999998</v>
      </c>
    </row>
    <row r="7455" spans="1:18" x14ac:dyDescent="0.25">
      <c r="A7455" t="s">
        <v>187</v>
      </c>
      <c r="B7455" t="s">
        <v>9</v>
      </c>
      <c r="C7455" s="1">
        <v>44258</v>
      </c>
      <c r="D7455" s="1">
        <v>44623</v>
      </c>
      <c r="E7455" s="24">
        <v>365</v>
      </c>
      <c r="F7455">
        <v>1</v>
      </c>
      <c r="G7455">
        <v>3.2</v>
      </c>
      <c r="H7455">
        <v>1.2</v>
      </c>
      <c r="I7455" t="s">
        <v>21</v>
      </c>
      <c r="J7455">
        <v>675</v>
      </c>
      <c r="K7455">
        <v>156</v>
      </c>
      <c r="L7455">
        <v>160</v>
      </c>
      <c r="M7455" t="s">
        <v>188</v>
      </c>
      <c r="N7455" t="s">
        <v>28</v>
      </c>
      <c r="O7455" t="s">
        <v>184</v>
      </c>
      <c r="P7455">
        <f t="shared" si="348"/>
        <v>2.7649999999999997</v>
      </c>
      <c r="Q7455">
        <f t="shared" si="349"/>
        <v>0.4350000000000005</v>
      </c>
      <c r="R7455">
        <f t="shared" si="350"/>
        <v>0.97499999999999998</v>
      </c>
    </row>
    <row r="7456" spans="1:18" x14ac:dyDescent="0.25">
      <c r="A7456" t="s">
        <v>187</v>
      </c>
      <c r="B7456" t="s">
        <v>9</v>
      </c>
      <c r="C7456" s="1">
        <v>44258</v>
      </c>
      <c r="D7456" s="1">
        <v>44623</v>
      </c>
      <c r="E7456" s="24">
        <v>365</v>
      </c>
      <c r="F7456">
        <v>1</v>
      </c>
      <c r="G7456">
        <v>2.8</v>
      </c>
      <c r="H7456">
        <v>1</v>
      </c>
      <c r="I7456" t="s">
        <v>21</v>
      </c>
      <c r="J7456">
        <v>675</v>
      </c>
      <c r="K7456">
        <v>156</v>
      </c>
      <c r="L7456">
        <v>160</v>
      </c>
      <c r="M7456" t="s">
        <v>188</v>
      </c>
      <c r="N7456" t="s">
        <v>28</v>
      </c>
      <c r="O7456" t="s">
        <v>184</v>
      </c>
      <c r="P7456">
        <f t="shared" si="348"/>
        <v>2.7649999999999997</v>
      </c>
      <c r="Q7456">
        <f t="shared" si="349"/>
        <v>3.5000000000000142E-2</v>
      </c>
      <c r="R7456">
        <f t="shared" si="350"/>
        <v>0.97499999999999998</v>
      </c>
    </row>
    <row r="7457" spans="1:18" x14ac:dyDescent="0.25">
      <c r="A7457" t="s">
        <v>187</v>
      </c>
      <c r="B7457" t="s">
        <v>9</v>
      </c>
      <c r="C7457" s="1">
        <v>44258</v>
      </c>
      <c r="D7457" s="1">
        <v>44623</v>
      </c>
      <c r="E7457" s="24">
        <v>365</v>
      </c>
      <c r="F7457">
        <v>1</v>
      </c>
      <c r="G7457">
        <v>3.2</v>
      </c>
      <c r="H7457">
        <v>1.1000000000000001</v>
      </c>
      <c r="I7457" t="s">
        <v>21</v>
      </c>
      <c r="J7457">
        <v>675</v>
      </c>
      <c r="K7457">
        <v>156</v>
      </c>
      <c r="L7457">
        <v>160</v>
      </c>
      <c r="M7457" t="s">
        <v>188</v>
      </c>
      <c r="N7457" t="s">
        <v>28</v>
      </c>
      <c r="O7457" t="s">
        <v>184</v>
      </c>
      <c r="P7457">
        <f t="shared" si="348"/>
        <v>2.7649999999999997</v>
      </c>
      <c r="Q7457">
        <f t="shared" si="349"/>
        <v>0.4350000000000005</v>
      </c>
      <c r="R7457">
        <f t="shared" si="350"/>
        <v>0.97499999999999998</v>
      </c>
    </row>
    <row r="7458" spans="1:18" x14ac:dyDescent="0.25">
      <c r="A7458" t="s">
        <v>187</v>
      </c>
      <c r="B7458" t="s">
        <v>9</v>
      </c>
      <c r="C7458" s="1">
        <v>44258</v>
      </c>
      <c r="D7458" s="1">
        <v>44623</v>
      </c>
      <c r="E7458" s="24">
        <v>365</v>
      </c>
      <c r="F7458">
        <v>1</v>
      </c>
      <c r="G7458">
        <v>3.1</v>
      </c>
      <c r="H7458">
        <v>1.1000000000000001</v>
      </c>
      <c r="I7458" t="s">
        <v>21</v>
      </c>
      <c r="J7458">
        <v>675</v>
      </c>
      <c r="K7458">
        <v>156</v>
      </c>
      <c r="L7458">
        <v>160</v>
      </c>
      <c r="M7458" t="s">
        <v>188</v>
      </c>
      <c r="N7458" t="s">
        <v>28</v>
      </c>
      <c r="O7458" t="s">
        <v>184</v>
      </c>
      <c r="P7458">
        <f t="shared" si="348"/>
        <v>2.7649999999999997</v>
      </c>
      <c r="Q7458">
        <f t="shared" si="349"/>
        <v>0.33500000000000041</v>
      </c>
      <c r="R7458">
        <f t="shared" si="350"/>
        <v>0.97499999999999998</v>
      </c>
    </row>
    <row r="7459" spans="1:18" x14ac:dyDescent="0.25">
      <c r="A7459" t="s">
        <v>187</v>
      </c>
      <c r="B7459" t="s">
        <v>9</v>
      </c>
      <c r="C7459" s="1">
        <v>44258</v>
      </c>
      <c r="D7459" s="1">
        <v>44623</v>
      </c>
      <c r="E7459" s="24">
        <v>365</v>
      </c>
      <c r="F7459">
        <v>1</v>
      </c>
      <c r="G7459">
        <v>2.9</v>
      </c>
      <c r="H7459">
        <v>1</v>
      </c>
      <c r="I7459" t="s">
        <v>21</v>
      </c>
      <c r="J7459">
        <v>675</v>
      </c>
      <c r="K7459">
        <v>156</v>
      </c>
      <c r="L7459">
        <v>160</v>
      </c>
      <c r="M7459" t="s">
        <v>188</v>
      </c>
      <c r="N7459" t="s">
        <v>28</v>
      </c>
      <c r="O7459" t="s">
        <v>184</v>
      </c>
      <c r="P7459">
        <f t="shared" si="348"/>
        <v>2.7649999999999997</v>
      </c>
      <c r="Q7459">
        <f t="shared" si="349"/>
        <v>0.13500000000000023</v>
      </c>
      <c r="R7459">
        <f t="shared" si="350"/>
        <v>0.97499999999999998</v>
      </c>
    </row>
    <row r="7460" spans="1:18" x14ac:dyDescent="0.25">
      <c r="A7460" t="s">
        <v>187</v>
      </c>
      <c r="B7460" t="s">
        <v>9</v>
      </c>
      <c r="C7460" s="1">
        <v>44258</v>
      </c>
      <c r="D7460" s="1">
        <v>44623</v>
      </c>
      <c r="E7460" s="24">
        <v>365</v>
      </c>
      <c r="F7460">
        <v>1</v>
      </c>
      <c r="G7460">
        <v>3.4</v>
      </c>
      <c r="H7460">
        <v>1.2</v>
      </c>
      <c r="I7460" t="s">
        <v>21</v>
      </c>
      <c r="J7460">
        <v>675</v>
      </c>
      <c r="K7460">
        <v>156</v>
      </c>
      <c r="L7460">
        <v>160</v>
      </c>
      <c r="M7460" t="s">
        <v>188</v>
      </c>
      <c r="N7460" t="s">
        <v>28</v>
      </c>
      <c r="O7460" t="s">
        <v>184</v>
      </c>
      <c r="P7460">
        <f t="shared" si="348"/>
        <v>2.7649999999999997</v>
      </c>
      <c r="Q7460">
        <f t="shared" si="349"/>
        <v>0.63500000000000023</v>
      </c>
      <c r="R7460">
        <f t="shared" si="350"/>
        <v>0.97499999999999998</v>
      </c>
    </row>
    <row r="7461" spans="1:18" x14ac:dyDescent="0.25">
      <c r="A7461" t="s">
        <v>187</v>
      </c>
      <c r="B7461" t="s">
        <v>9</v>
      </c>
      <c r="C7461" s="1">
        <v>44258</v>
      </c>
      <c r="D7461" s="1">
        <v>44623</v>
      </c>
      <c r="E7461" s="24">
        <v>365</v>
      </c>
      <c r="F7461">
        <v>1</v>
      </c>
      <c r="G7461">
        <v>3.2</v>
      </c>
      <c r="H7461">
        <v>1.1000000000000001</v>
      </c>
      <c r="I7461" t="s">
        <v>21</v>
      </c>
      <c r="J7461">
        <v>675</v>
      </c>
      <c r="K7461">
        <v>156</v>
      </c>
      <c r="L7461">
        <v>160</v>
      </c>
      <c r="M7461" t="s">
        <v>188</v>
      </c>
      <c r="N7461" t="s">
        <v>28</v>
      </c>
      <c r="O7461" t="s">
        <v>184</v>
      </c>
      <c r="P7461">
        <f t="shared" si="348"/>
        <v>2.7649999999999997</v>
      </c>
      <c r="Q7461">
        <f t="shared" si="349"/>
        <v>0.4350000000000005</v>
      </c>
      <c r="R7461">
        <f t="shared" si="350"/>
        <v>0.97499999999999998</v>
      </c>
    </row>
    <row r="7462" spans="1:18" x14ac:dyDescent="0.25">
      <c r="A7462" t="s">
        <v>187</v>
      </c>
      <c r="B7462" t="s">
        <v>9</v>
      </c>
      <c r="C7462" s="1">
        <v>44258</v>
      </c>
      <c r="D7462" s="1">
        <v>44623</v>
      </c>
      <c r="E7462" s="24">
        <v>365</v>
      </c>
      <c r="F7462">
        <v>1</v>
      </c>
      <c r="G7462">
        <v>2.8</v>
      </c>
      <c r="H7462">
        <v>1</v>
      </c>
      <c r="I7462" t="s">
        <v>21</v>
      </c>
      <c r="J7462">
        <v>675</v>
      </c>
      <c r="K7462">
        <v>156</v>
      </c>
      <c r="L7462">
        <v>160</v>
      </c>
      <c r="M7462" t="s">
        <v>188</v>
      </c>
      <c r="N7462" t="s">
        <v>28</v>
      </c>
      <c r="O7462" t="s">
        <v>184</v>
      </c>
      <c r="P7462">
        <f t="shared" si="348"/>
        <v>2.7649999999999997</v>
      </c>
      <c r="Q7462">
        <f t="shared" si="349"/>
        <v>3.5000000000000142E-2</v>
      </c>
      <c r="R7462">
        <f t="shared" si="350"/>
        <v>0.97499999999999998</v>
      </c>
    </row>
    <row r="7463" spans="1:18" x14ac:dyDescent="0.25">
      <c r="A7463" t="s">
        <v>187</v>
      </c>
      <c r="B7463" t="s">
        <v>9</v>
      </c>
      <c r="C7463" s="1">
        <v>44258</v>
      </c>
      <c r="D7463" s="1">
        <v>44623</v>
      </c>
      <c r="E7463" s="24">
        <v>365</v>
      </c>
      <c r="F7463">
        <v>1</v>
      </c>
      <c r="G7463">
        <v>3</v>
      </c>
      <c r="H7463">
        <v>1.1000000000000001</v>
      </c>
      <c r="I7463" t="s">
        <v>21</v>
      </c>
      <c r="J7463">
        <v>675</v>
      </c>
      <c r="K7463">
        <v>156</v>
      </c>
      <c r="L7463">
        <v>160</v>
      </c>
      <c r="M7463" t="s">
        <v>188</v>
      </c>
      <c r="N7463" t="s">
        <v>28</v>
      </c>
      <c r="O7463" t="s">
        <v>184</v>
      </c>
      <c r="P7463">
        <f t="shared" si="348"/>
        <v>2.7649999999999997</v>
      </c>
      <c r="Q7463">
        <f t="shared" si="349"/>
        <v>0.23500000000000032</v>
      </c>
      <c r="R7463">
        <f t="shared" si="350"/>
        <v>0.97499999999999998</v>
      </c>
    </row>
    <row r="7464" spans="1:18" x14ac:dyDescent="0.25">
      <c r="A7464" t="s">
        <v>187</v>
      </c>
      <c r="B7464" t="s">
        <v>9</v>
      </c>
      <c r="C7464" s="1">
        <v>44258</v>
      </c>
      <c r="D7464" s="1">
        <v>44623</v>
      </c>
      <c r="E7464" s="24">
        <v>365</v>
      </c>
      <c r="F7464">
        <v>1</v>
      </c>
      <c r="G7464">
        <v>2.7</v>
      </c>
      <c r="H7464">
        <v>0.9</v>
      </c>
      <c r="I7464" t="s">
        <v>21</v>
      </c>
      <c r="J7464">
        <v>675</v>
      </c>
      <c r="K7464">
        <v>156</v>
      </c>
      <c r="L7464">
        <v>160</v>
      </c>
      <c r="M7464" t="s">
        <v>188</v>
      </c>
      <c r="N7464" t="s">
        <v>28</v>
      </c>
      <c r="O7464" t="s">
        <v>184</v>
      </c>
      <c r="P7464">
        <f t="shared" si="348"/>
        <v>2.7649999999999997</v>
      </c>
      <c r="Q7464">
        <f t="shared" si="349"/>
        <v>-6.4999999999999503E-2</v>
      </c>
      <c r="R7464">
        <f t="shared" si="350"/>
        <v>0.97499999999999998</v>
      </c>
    </row>
    <row r="7465" spans="1:18" x14ac:dyDescent="0.25">
      <c r="A7465" t="s">
        <v>187</v>
      </c>
      <c r="B7465" t="s">
        <v>9</v>
      </c>
      <c r="C7465" s="1">
        <v>44258</v>
      </c>
      <c r="D7465" s="1">
        <v>44623</v>
      </c>
      <c r="E7465" s="24">
        <v>365</v>
      </c>
      <c r="F7465">
        <v>1</v>
      </c>
      <c r="G7465">
        <v>2.8</v>
      </c>
      <c r="H7465">
        <v>1</v>
      </c>
      <c r="I7465" t="s">
        <v>21</v>
      </c>
      <c r="J7465">
        <v>675</v>
      </c>
      <c r="K7465">
        <v>156</v>
      </c>
      <c r="L7465">
        <v>160</v>
      </c>
      <c r="M7465" t="s">
        <v>188</v>
      </c>
      <c r="N7465" t="s">
        <v>28</v>
      </c>
      <c r="O7465" t="s">
        <v>184</v>
      </c>
      <c r="P7465">
        <f t="shared" si="348"/>
        <v>2.7649999999999997</v>
      </c>
      <c r="Q7465">
        <f t="shared" si="349"/>
        <v>3.5000000000000142E-2</v>
      </c>
      <c r="R7465">
        <f t="shared" si="350"/>
        <v>0.97499999999999998</v>
      </c>
    </row>
    <row r="7466" spans="1:18" x14ac:dyDescent="0.25">
      <c r="A7466" t="s">
        <v>187</v>
      </c>
      <c r="B7466" t="s">
        <v>9</v>
      </c>
      <c r="C7466" s="1">
        <v>44258</v>
      </c>
      <c r="D7466" s="1">
        <v>44623</v>
      </c>
      <c r="E7466" s="24">
        <v>365</v>
      </c>
      <c r="F7466">
        <v>1</v>
      </c>
      <c r="G7466">
        <v>2.8</v>
      </c>
      <c r="H7466">
        <v>1</v>
      </c>
      <c r="I7466" t="s">
        <v>21</v>
      </c>
      <c r="J7466">
        <v>675</v>
      </c>
      <c r="K7466">
        <v>156</v>
      </c>
      <c r="L7466">
        <v>160</v>
      </c>
      <c r="M7466" t="s">
        <v>188</v>
      </c>
      <c r="N7466" t="s">
        <v>28</v>
      </c>
      <c r="O7466" t="s">
        <v>184</v>
      </c>
      <c r="P7466">
        <f t="shared" si="348"/>
        <v>2.7649999999999997</v>
      </c>
      <c r="Q7466">
        <f t="shared" si="349"/>
        <v>3.5000000000000142E-2</v>
      </c>
      <c r="R7466">
        <f t="shared" si="350"/>
        <v>0.97499999999999998</v>
      </c>
    </row>
    <row r="7467" spans="1:18" x14ac:dyDescent="0.25">
      <c r="A7467" t="s">
        <v>187</v>
      </c>
      <c r="B7467" t="s">
        <v>9</v>
      </c>
      <c r="C7467" s="1">
        <v>44258</v>
      </c>
      <c r="D7467" s="1">
        <v>44623</v>
      </c>
      <c r="E7467" s="24">
        <v>365</v>
      </c>
      <c r="F7467">
        <v>1</v>
      </c>
      <c r="G7467">
        <v>2.7</v>
      </c>
      <c r="H7467">
        <v>0.9</v>
      </c>
      <c r="I7467" t="s">
        <v>21</v>
      </c>
      <c r="J7467">
        <v>675</v>
      </c>
      <c r="K7467">
        <v>156</v>
      </c>
      <c r="L7467">
        <v>160</v>
      </c>
      <c r="M7467" t="s">
        <v>188</v>
      </c>
      <c r="N7467" t="s">
        <v>28</v>
      </c>
      <c r="O7467" t="s">
        <v>184</v>
      </c>
      <c r="P7467">
        <f t="shared" si="348"/>
        <v>2.7649999999999997</v>
      </c>
      <c r="Q7467">
        <f t="shared" si="349"/>
        <v>-6.4999999999999503E-2</v>
      </c>
      <c r="R7467">
        <f t="shared" si="350"/>
        <v>0.97499999999999998</v>
      </c>
    </row>
    <row r="7468" spans="1:18" x14ac:dyDescent="0.25">
      <c r="A7468" t="s">
        <v>187</v>
      </c>
      <c r="B7468" t="s">
        <v>9</v>
      </c>
      <c r="C7468" s="1">
        <v>44258</v>
      </c>
      <c r="D7468" s="1">
        <v>44623</v>
      </c>
      <c r="E7468" s="24">
        <v>365</v>
      </c>
      <c r="F7468">
        <v>1</v>
      </c>
      <c r="G7468">
        <v>3.2</v>
      </c>
      <c r="H7468">
        <v>1.1000000000000001</v>
      </c>
      <c r="I7468" t="s">
        <v>21</v>
      </c>
      <c r="J7468">
        <v>675</v>
      </c>
      <c r="K7468">
        <v>156</v>
      </c>
      <c r="L7468">
        <v>160</v>
      </c>
      <c r="M7468" t="s">
        <v>188</v>
      </c>
      <c r="N7468" t="s">
        <v>28</v>
      </c>
      <c r="O7468" t="s">
        <v>184</v>
      </c>
      <c r="P7468">
        <f t="shared" si="348"/>
        <v>2.7649999999999997</v>
      </c>
      <c r="Q7468">
        <f t="shared" si="349"/>
        <v>0.4350000000000005</v>
      </c>
      <c r="R7468">
        <f t="shared" si="350"/>
        <v>0.97499999999999998</v>
      </c>
    </row>
    <row r="7469" spans="1:18" x14ac:dyDescent="0.25">
      <c r="A7469" t="s">
        <v>187</v>
      </c>
      <c r="B7469" t="s">
        <v>9</v>
      </c>
      <c r="C7469" s="1">
        <v>44258</v>
      </c>
      <c r="D7469" s="1">
        <v>44623</v>
      </c>
      <c r="E7469" s="24">
        <v>365</v>
      </c>
      <c r="F7469">
        <v>1</v>
      </c>
      <c r="G7469">
        <v>2.6</v>
      </c>
      <c r="H7469">
        <v>0.9</v>
      </c>
      <c r="I7469" t="s">
        <v>21</v>
      </c>
      <c r="J7469">
        <v>675</v>
      </c>
      <c r="K7469">
        <v>156</v>
      </c>
      <c r="L7469">
        <v>160</v>
      </c>
      <c r="M7469" t="s">
        <v>188</v>
      </c>
      <c r="N7469" t="s">
        <v>28</v>
      </c>
      <c r="O7469" t="s">
        <v>184</v>
      </c>
      <c r="P7469">
        <f t="shared" si="348"/>
        <v>2.7649999999999997</v>
      </c>
      <c r="Q7469">
        <f t="shared" si="349"/>
        <v>-0.16499999999999959</v>
      </c>
      <c r="R7469">
        <f t="shared" si="350"/>
        <v>0.97499999999999998</v>
      </c>
    </row>
    <row r="7470" spans="1:18" x14ac:dyDescent="0.25">
      <c r="A7470" t="s">
        <v>187</v>
      </c>
      <c r="B7470" t="s">
        <v>9</v>
      </c>
      <c r="C7470" s="1">
        <v>44258</v>
      </c>
      <c r="D7470" s="1">
        <v>44623</v>
      </c>
      <c r="E7470" s="24">
        <v>365</v>
      </c>
      <c r="F7470">
        <v>1</v>
      </c>
      <c r="G7470">
        <v>2.9</v>
      </c>
      <c r="H7470">
        <v>1</v>
      </c>
      <c r="I7470" t="s">
        <v>21</v>
      </c>
      <c r="J7470">
        <v>675</v>
      </c>
      <c r="K7470">
        <v>156</v>
      </c>
      <c r="L7470">
        <v>160</v>
      </c>
      <c r="M7470" t="s">
        <v>188</v>
      </c>
      <c r="N7470" t="s">
        <v>28</v>
      </c>
      <c r="O7470" t="s">
        <v>184</v>
      </c>
      <c r="P7470">
        <f t="shared" si="348"/>
        <v>2.7649999999999997</v>
      </c>
      <c r="Q7470">
        <f t="shared" si="349"/>
        <v>0.13500000000000023</v>
      </c>
      <c r="R7470">
        <f t="shared" si="350"/>
        <v>0.97499999999999998</v>
      </c>
    </row>
    <row r="7471" spans="1:18" x14ac:dyDescent="0.25">
      <c r="A7471" t="s">
        <v>187</v>
      </c>
      <c r="B7471" t="s">
        <v>9</v>
      </c>
      <c r="C7471" s="1">
        <v>44258</v>
      </c>
      <c r="D7471" s="1">
        <v>44623</v>
      </c>
      <c r="E7471" s="24">
        <v>365</v>
      </c>
      <c r="F7471">
        <v>1</v>
      </c>
      <c r="G7471">
        <v>3</v>
      </c>
      <c r="H7471">
        <v>1.1000000000000001</v>
      </c>
      <c r="I7471" t="s">
        <v>21</v>
      </c>
      <c r="J7471">
        <v>675</v>
      </c>
      <c r="K7471">
        <v>156</v>
      </c>
      <c r="L7471">
        <v>160</v>
      </c>
      <c r="M7471" t="s">
        <v>188</v>
      </c>
      <c r="N7471" t="s">
        <v>28</v>
      </c>
      <c r="O7471" t="s">
        <v>184</v>
      </c>
      <c r="P7471">
        <f t="shared" si="348"/>
        <v>2.7649999999999997</v>
      </c>
      <c r="Q7471">
        <f t="shared" si="349"/>
        <v>0.23500000000000032</v>
      </c>
      <c r="R7471">
        <f t="shared" si="350"/>
        <v>0.97499999999999998</v>
      </c>
    </row>
    <row r="7472" spans="1:18" x14ac:dyDescent="0.25">
      <c r="A7472" t="s">
        <v>187</v>
      </c>
      <c r="B7472" t="s">
        <v>9</v>
      </c>
      <c r="C7472" s="1">
        <v>44258</v>
      </c>
      <c r="D7472" s="1">
        <v>44623</v>
      </c>
      <c r="E7472" s="24">
        <v>365</v>
      </c>
      <c r="F7472">
        <v>1</v>
      </c>
      <c r="G7472">
        <v>2.5</v>
      </c>
      <c r="H7472">
        <v>0.9</v>
      </c>
      <c r="I7472" t="s">
        <v>21</v>
      </c>
      <c r="J7472">
        <v>675</v>
      </c>
      <c r="K7472">
        <v>156</v>
      </c>
      <c r="L7472">
        <v>160</v>
      </c>
      <c r="M7472" t="s">
        <v>188</v>
      </c>
      <c r="N7472" t="s">
        <v>28</v>
      </c>
      <c r="O7472" t="s">
        <v>184</v>
      </c>
      <c r="P7472">
        <f t="shared" si="348"/>
        <v>2.7649999999999997</v>
      </c>
      <c r="Q7472">
        <f t="shared" si="349"/>
        <v>-0.26499999999999968</v>
      </c>
      <c r="R7472">
        <f t="shared" si="350"/>
        <v>0.97499999999999998</v>
      </c>
    </row>
    <row r="7473" spans="1:18" x14ac:dyDescent="0.25">
      <c r="A7473" t="s">
        <v>187</v>
      </c>
      <c r="B7473" t="s">
        <v>9</v>
      </c>
      <c r="C7473" s="1">
        <v>44258</v>
      </c>
      <c r="D7473" s="1">
        <v>44623</v>
      </c>
      <c r="E7473" s="24">
        <v>365</v>
      </c>
      <c r="F7473">
        <v>1</v>
      </c>
      <c r="G7473">
        <v>2.6</v>
      </c>
      <c r="H7473">
        <v>0.9</v>
      </c>
      <c r="I7473" t="s">
        <v>21</v>
      </c>
      <c r="J7473">
        <v>675</v>
      </c>
      <c r="K7473">
        <v>156</v>
      </c>
      <c r="L7473">
        <v>160</v>
      </c>
      <c r="M7473" t="s">
        <v>188</v>
      </c>
      <c r="N7473" t="s">
        <v>28</v>
      </c>
      <c r="O7473" t="s">
        <v>184</v>
      </c>
      <c r="P7473">
        <f t="shared" si="348"/>
        <v>2.7649999999999997</v>
      </c>
      <c r="Q7473">
        <f t="shared" si="349"/>
        <v>-0.16499999999999959</v>
      </c>
      <c r="R7473">
        <f t="shared" si="350"/>
        <v>0.97499999999999998</v>
      </c>
    </row>
    <row r="7474" spans="1:18" x14ac:dyDescent="0.25">
      <c r="A7474" t="s">
        <v>187</v>
      </c>
      <c r="B7474" t="s">
        <v>9</v>
      </c>
      <c r="C7474" s="1">
        <v>44258</v>
      </c>
      <c r="D7474" s="1">
        <v>44623</v>
      </c>
      <c r="E7474" s="24">
        <v>365</v>
      </c>
      <c r="F7474">
        <v>1</v>
      </c>
      <c r="G7474">
        <v>2.4</v>
      </c>
      <c r="H7474">
        <v>0.9</v>
      </c>
      <c r="I7474" t="s">
        <v>21</v>
      </c>
      <c r="J7474">
        <v>675</v>
      </c>
      <c r="K7474">
        <v>156</v>
      </c>
      <c r="L7474">
        <v>160</v>
      </c>
      <c r="M7474" t="s">
        <v>188</v>
      </c>
      <c r="N7474" t="s">
        <v>28</v>
      </c>
      <c r="O7474" t="s">
        <v>184</v>
      </c>
      <c r="P7474">
        <f t="shared" si="348"/>
        <v>2.7649999999999997</v>
      </c>
      <c r="Q7474">
        <f t="shared" si="349"/>
        <v>-0.36499999999999977</v>
      </c>
      <c r="R7474">
        <f t="shared" si="350"/>
        <v>0.97499999999999998</v>
      </c>
    </row>
    <row r="7475" spans="1:18" x14ac:dyDescent="0.25">
      <c r="A7475" t="s">
        <v>187</v>
      </c>
      <c r="B7475" t="s">
        <v>9</v>
      </c>
      <c r="C7475" s="1">
        <v>44258</v>
      </c>
      <c r="D7475" s="1">
        <v>44623</v>
      </c>
      <c r="E7475" s="24">
        <v>365</v>
      </c>
      <c r="F7475">
        <v>1</v>
      </c>
      <c r="G7475">
        <v>2.8</v>
      </c>
      <c r="H7475">
        <v>1</v>
      </c>
      <c r="I7475" t="s">
        <v>21</v>
      </c>
      <c r="J7475">
        <v>675</v>
      </c>
      <c r="K7475">
        <v>156</v>
      </c>
      <c r="L7475">
        <v>160</v>
      </c>
      <c r="M7475" t="s">
        <v>188</v>
      </c>
      <c r="N7475" t="s">
        <v>28</v>
      </c>
      <c r="O7475" t="s">
        <v>184</v>
      </c>
      <c r="P7475">
        <f t="shared" si="348"/>
        <v>2.7649999999999997</v>
      </c>
      <c r="Q7475">
        <f t="shared" si="349"/>
        <v>3.5000000000000142E-2</v>
      </c>
      <c r="R7475">
        <f t="shared" si="350"/>
        <v>0.97499999999999998</v>
      </c>
    </row>
    <row r="7476" spans="1:18" x14ac:dyDescent="0.25">
      <c r="A7476" t="s">
        <v>187</v>
      </c>
      <c r="B7476" t="s">
        <v>9</v>
      </c>
      <c r="C7476" s="1">
        <v>44258</v>
      </c>
      <c r="D7476" s="1">
        <v>44623</v>
      </c>
      <c r="E7476" s="24">
        <v>365</v>
      </c>
      <c r="F7476">
        <v>1</v>
      </c>
      <c r="G7476">
        <v>2.5</v>
      </c>
      <c r="H7476">
        <v>0.9</v>
      </c>
      <c r="I7476" t="s">
        <v>21</v>
      </c>
      <c r="J7476">
        <v>675</v>
      </c>
      <c r="K7476">
        <v>156</v>
      </c>
      <c r="L7476">
        <v>160</v>
      </c>
      <c r="M7476" t="s">
        <v>188</v>
      </c>
      <c r="N7476" t="s">
        <v>28</v>
      </c>
      <c r="O7476" t="s">
        <v>184</v>
      </c>
      <c r="P7476">
        <f t="shared" si="348"/>
        <v>2.7649999999999997</v>
      </c>
      <c r="Q7476">
        <f t="shared" si="349"/>
        <v>-0.26499999999999968</v>
      </c>
      <c r="R7476">
        <f t="shared" si="350"/>
        <v>0.97499999999999998</v>
      </c>
    </row>
    <row r="7477" spans="1:18" x14ac:dyDescent="0.25">
      <c r="A7477" t="s">
        <v>187</v>
      </c>
      <c r="B7477" t="s">
        <v>9</v>
      </c>
      <c r="C7477" s="1">
        <v>44258</v>
      </c>
      <c r="D7477" s="1">
        <v>44623</v>
      </c>
      <c r="E7477" s="24">
        <v>365</v>
      </c>
      <c r="F7477">
        <v>1</v>
      </c>
      <c r="G7477">
        <v>2.8</v>
      </c>
      <c r="H7477">
        <v>1</v>
      </c>
      <c r="I7477" t="s">
        <v>21</v>
      </c>
      <c r="J7477">
        <v>675</v>
      </c>
      <c r="K7477">
        <v>156</v>
      </c>
      <c r="L7477">
        <v>160</v>
      </c>
      <c r="M7477" t="s">
        <v>188</v>
      </c>
      <c r="N7477" t="s">
        <v>28</v>
      </c>
      <c r="O7477" t="s">
        <v>184</v>
      </c>
      <c r="P7477">
        <f t="shared" si="348"/>
        <v>2.7649999999999997</v>
      </c>
      <c r="Q7477">
        <f t="shared" si="349"/>
        <v>3.5000000000000142E-2</v>
      </c>
      <c r="R7477">
        <f t="shared" si="350"/>
        <v>0.97499999999999998</v>
      </c>
    </row>
    <row r="7478" spans="1:18" x14ac:dyDescent="0.25">
      <c r="A7478" t="s">
        <v>187</v>
      </c>
      <c r="B7478" t="s">
        <v>9</v>
      </c>
      <c r="C7478" s="1">
        <v>44258</v>
      </c>
      <c r="D7478" s="1">
        <v>44623</v>
      </c>
      <c r="E7478" s="24">
        <v>365</v>
      </c>
      <c r="F7478">
        <v>1</v>
      </c>
      <c r="G7478">
        <v>2.8</v>
      </c>
      <c r="H7478">
        <v>1</v>
      </c>
      <c r="I7478" t="s">
        <v>21</v>
      </c>
      <c r="J7478">
        <v>675</v>
      </c>
      <c r="K7478">
        <v>156</v>
      </c>
      <c r="L7478">
        <v>160</v>
      </c>
      <c r="M7478" t="s">
        <v>188</v>
      </c>
      <c r="N7478" t="s">
        <v>28</v>
      </c>
      <c r="O7478" t="s">
        <v>184</v>
      </c>
      <c r="P7478">
        <f t="shared" si="348"/>
        <v>2.7649999999999997</v>
      </c>
      <c r="Q7478">
        <f t="shared" si="349"/>
        <v>3.5000000000000142E-2</v>
      </c>
      <c r="R7478">
        <f t="shared" si="350"/>
        <v>0.97499999999999998</v>
      </c>
    </row>
    <row r="7479" spans="1:18" x14ac:dyDescent="0.25">
      <c r="A7479" t="s">
        <v>187</v>
      </c>
      <c r="B7479" t="s">
        <v>9</v>
      </c>
      <c r="C7479" s="1">
        <v>44258</v>
      </c>
      <c r="D7479" s="1">
        <v>44623</v>
      </c>
      <c r="E7479" s="24">
        <v>365</v>
      </c>
      <c r="F7479">
        <v>1</v>
      </c>
      <c r="G7479">
        <v>2.5</v>
      </c>
      <c r="H7479">
        <v>0.8</v>
      </c>
      <c r="I7479" t="s">
        <v>21</v>
      </c>
      <c r="J7479">
        <v>675</v>
      </c>
      <c r="K7479">
        <v>156</v>
      </c>
      <c r="L7479">
        <v>160</v>
      </c>
      <c r="M7479" t="s">
        <v>188</v>
      </c>
      <c r="N7479" t="s">
        <v>28</v>
      </c>
      <c r="O7479" t="s">
        <v>184</v>
      </c>
      <c r="P7479">
        <f t="shared" si="348"/>
        <v>2.7649999999999997</v>
      </c>
      <c r="Q7479">
        <f t="shared" si="349"/>
        <v>-0.26499999999999968</v>
      </c>
      <c r="R7479">
        <f t="shared" si="350"/>
        <v>0.97499999999999998</v>
      </c>
    </row>
    <row r="7480" spans="1:18" x14ac:dyDescent="0.25">
      <c r="A7480" t="s">
        <v>187</v>
      </c>
      <c r="B7480" t="s">
        <v>9</v>
      </c>
      <c r="C7480" s="1">
        <v>44258</v>
      </c>
      <c r="D7480" s="1">
        <v>44623</v>
      </c>
      <c r="E7480" s="24">
        <v>365</v>
      </c>
      <c r="F7480">
        <v>1</v>
      </c>
      <c r="G7480">
        <v>2.8</v>
      </c>
      <c r="H7480">
        <v>0.9</v>
      </c>
      <c r="I7480" t="s">
        <v>21</v>
      </c>
      <c r="J7480">
        <v>675</v>
      </c>
      <c r="K7480">
        <v>156</v>
      </c>
      <c r="L7480">
        <v>160</v>
      </c>
      <c r="M7480" t="s">
        <v>188</v>
      </c>
      <c r="N7480" t="s">
        <v>28</v>
      </c>
      <c r="O7480" t="s">
        <v>184</v>
      </c>
      <c r="P7480">
        <f t="shared" si="348"/>
        <v>2.7649999999999997</v>
      </c>
      <c r="Q7480">
        <f t="shared" si="349"/>
        <v>3.5000000000000142E-2</v>
      </c>
      <c r="R7480">
        <f t="shared" si="350"/>
        <v>0.97499999999999998</v>
      </c>
    </row>
    <row r="7481" spans="1:18" x14ac:dyDescent="0.25">
      <c r="A7481" t="s">
        <v>187</v>
      </c>
      <c r="B7481" t="s">
        <v>9</v>
      </c>
      <c r="C7481" s="1">
        <v>44258</v>
      </c>
      <c r="D7481" s="1">
        <v>44623</v>
      </c>
      <c r="E7481" s="24">
        <v>365</v>
      </c>
      <c r="F7481">
        <v>1</v>
      </c>
      <c r="G7481">
        <v>3.1</v>
      </c>
      <c r="H7481">
        <v>1.1000000000000001</v>
      </c>
      <c r="I7481" t="s">
        <v>21</v>
      </c>
      <c r="J7481">
        <v>675</v>
      </c>
      <c r="K7481">
        <v>156</v>
      </c>
      <c r="L7481">
        <v>160</v>
      </c>
      <c r="M7481" t="s">
        <v>188</v>
      </c>
      <c r="N7481" t="s">
        <v>28</v>
      </c>
      <c r="O7481" t="s">
        <v>184</v>
      </c>
      <c r="P7481">
        <f t="shared" si="348"/>
        <v>2.7649999999999997</v>
      </c>
      <c r="Q7481">
        <f t="shared" si="349"/>
        <v>0.33500000000000041</v>
      </c>
      <c r="R7481">
        <f t="shared" si="350"/>
        <v>0.97499999999999998</v>
      </c>
    </row>
    <row r="7482" spans="1:18" x14ac:dyDescent="0.25">
      <c r="A7482" t="s">
        <v>187</v>
      </c>
      <c r="B7482" t="s">
        <v>9</v>
      </c>
      <c r="C7482" s="1">
        <v>44258</v>
      </c>
      <c r="D7482" s="1">
        <v>44623</v>
      </c>
      <c r="E7482" s="24">
        <v>365</v>
      </c>
      <c r="F7482">
        <v>1</v>
      </c>
      <c r="G7482">
        <v>2.9</v>
      </c>
      <c r="H7482">
        <v>1</v>
      </c>
      <c r="I7482" t="s">
        <v>21</v>
      </c>
      <c r="J7482">
        <v>675</v>
      </c>
      <c r="K7482">
        <v>156</v>
      </c>
      <c r="L7482">
        <v>160</v>
      </c>
      <c r="M7482" t="s">
        <v>188</v>
      </c>
      <c r="N7482" t="s">
        <v>28</v>
      </c>
      <c r="O7482" t="s">
        <v>184</v>
      </c>
      <c r="P7482">
        <f t="shared" si="348"/>
        <v>2.7649999999999997</v>
      </c>
      <c r="Q7482">
        <f t="shared" si="349"/>
        <v>0.13500000000000023</v>
      </c>
      <c r="R7482">
        <f t="shared" si="350"/>
        <v>0.97499999999999998</v>
      </c>
    </row>
    <row r="7483" spans="1:18" x14ac:dyDescent="0.25">
      <c r="A7483" t="s">
        <v>187</v>
      </c>
      <c r="B7483" t="s">
        <v>9</v>
      </c>
      <c r="C7483" s="1">
        <v>44258</v>
      </c>
      <c r="D7483" s="1">
        <v>44623</v>
      </c>
      <c r="E7483" s="24">
        <v>365</v>
      </c>
      <c r="F7483">
        <v>1</v>
      </c>
      <c r="G7483">
        <v>2.8</v>
      </c>
      <c r="H7483">
        <v>1</v>
      </c>
      <c r="I7483" t="s">
        <v>21</v>
      </c>
      <c r="J7483">
        <v>675</v>
      </c>
      <c r="K7483">
        <v>156</v>
      </c>
      <c r="L7483">
        <v>160</v>
      </c>
      <c r="M7483" t="s">
        <v>188</v>
      </c>
      <c r="N7483" t="s">
        <v>28</v>
      </c>
      <c r="O7483" t="s">
        <v>184</v>
      </c>
      <c r="P7483">
        <f t="shared" si="348"/>
        <v>2.7649999999999997</v>
      </c>
      <c r="Q7483">
        <f t="shared" si="349"/>
        <v>3.5000000000000142E-2</v>
      </c>
      <c r="R7483">
        <f t="shared" si="350"/>
        <v>0.97499999999999998</v>
      </c>
    </row>
    <row r="7484" spans="1:18" x14ac:dyDescent="0.25">
      <c r="A7484" t="s">
        <v>187</v>
      </c>
      <c r="B7484" t="s">
        <v>9</v>
      </c>
      <c r="C7484" s="1">
        <v>44258</v>
      </c>
      <c r="D7484" s="1">
        <v>44623</v>
      </c>
      <c r="E7484" s="24">
        <v>365</v>
      </c>
      <c r="F7484">
        <v>1</v>
      </c>
      <c r="G7484">
        <v>3.1</v>
      </c>
      <c r="H7484">
        <v>1.1000000000000001</v>
      </c>
      <c r="I7484" t="s">
        <v>21</v>
      </c>
      <c r="J7484">
        <v>675</v>
      </c>
      <c r="K7484">
        <v>156</v>
      </c>
      <c r="L7484">
        <v>160</v>
      </c>
      <c r="M7484" t="s">
        <v>188</v>
      </c>
      <c r="N7484" t="s">
        <v>28</v>
      </c>
      <c r="O7484" t="s">
        <v>184</v>
      </c>
      <c r="P7484">
        <f t="shared" si="348"/>
        <v>2.7649999999999997</v>
      </c>
      <c r="Q7484">
        <f t="shared" si="349"/>
        <v>0.33500000000000041</v>
      </c>
      <c r="R7484">
        <f t="shared" si="350"/>
        <v>0.97499999999999998</v>
      </c>
    </row>
    <row r="7485" spans="1:18" x14ac:dyDescent="0.25">
      <c r="A7485" t="s">
        <v>187</v>
      </c>
      <c r="B7485" t="s">
        <v>9</v>
      </c>
      <c r="C7485" s="1">
        <v>44258</v>
      </c>
      <c r="D7485" s="1">
        <v>44623</v>
      </c>
      <c r="E7485" s="24">
        <v>365</v>
      </c>
      <c r="F7485">
        <v>1</v>
      </c>
      <c r="G7485">
        <v>2.5</v>
      </c>
      <c r="H7485">
        <v>0.9</v>
      </c>
      <c r="I7485" t="s">
        <v>21</v>
      </c>
      <c r="J7485">
        <v>675</v>
      </c>
      <c r="K7485">
        <v>156</v>
      </c>
      <c r="L7485">
        <v>160</v>
      </c>
      <c r="M7485" t="s">
        <v>188</v>
      </c>
      <c r="N7485" t="s">
        <v>28</v>
      </c>
      <c r="O7485" t="s">
        <v>184</v>
      </c>
      <c r="P7485">
        <f t="shared" si="348"/>
        <v>2.7649999999999997</v>
      </c>
      <c r="Q7485">
        <f t="shared" si="349"/>
        <v>-0.26499999999999968</v>
      </c>
      <c r="R7485">
        <f t="shared" si="350"/>
        <v>0.97499999999999998</v>
      </c>
    </row>
    <row r="7486" spans="1:18" x14ac:dyDescent="0.25">
      <c r="A7486" t="s">
        <v>187</v>
      </c>
      <c r="B7486" t="s">
        <v>9</v>
      </c>
      <c r="C7486" s="1">
        <v>44258</v>
      </c>
      <c r="D7486" s="1">
        <v>44623</v>
      </c>
      <c r="E7486" s="24">
        <v>365</v>
      </c>
      <c r="F7486">
        <v>1</v>
      </c>
      <c r="G7486">
        <v>3.2</v>
      </c>
      <c r="H7486">
        <v>1.1000000000000001</v>
      </c>
      <c r="I7486" t="s">
        <v>21</v>
      </c>
      <c r="J7486">
        <v>675</v>
      </c>
      <c r="K7486">
        <v>156</v>
      </c>
      <c r="L7486">
        <v>160</v>
      </c>
      <c r="M7486" t="s">
        <v>188</v>
      </c>
      <c r="N7486" t="s">
        <v>28</v>
      </c>
      <c r="O7486" t="s">
        <v>184</v>
      </c>
      <c r="P7486">
        <f t="shared" si="348"/>
        <v>2.7649999999999997</v>
      </c>
      <c r="Q7486">
        <f t="shared" si="349"/>
        <v>0.4350000000000005</v>
      </c>
      <c r="R7486">
        <f t="shared" si="350"/>
        <v>0.97499999999999998</v>
      </c>
    </row>
    <row r="7487" spans="1:18" x14ac:dyDescent="0.25">
      <c r="A7487" t="s">
        <v>187</v>
      </c>
      <c r="B7487" t="s">
        <v>9</v>
      </c>
      <c r="C7487" s="1">
        <v>44258</v>
      </c>
      <c r="D7487" s="1">
        <v>44623</v>
      </c>
      <c r="E7487" s="24">
        <v>365</v>
      </c>
      <c r="F7487">
        <v>1</v>
      </c>
      <c r="G7487">
        <v>2.8</v>
      </c>
      <c r="H7487">
        <v>1</v>
      </c>
      <c r="I7487" t="s">
        <v>21</v>
      </c>
      <c r="J7487">
        <v>675</v>
      </c>
      <c r="K7487">
        <v>156</v>
      </c>
      <c r="L7487">
        <v>160</v>
      </c>
      <c r="M7487" t="s">
        <v>188</v>
      </c>
      <c r="N7487" t="s">
        <v>28</v>
      </c>
      <c r="O7487" t="s">
        <v>184</v>
      </c>
      <c r="P7487">
        <f t="shared" si="348"/>
        <v>2.7649999999999997</v>
      </c>
      <c r="Q7487">
        <f t="shared" si="349"/>
        <v>3.5000000000000142E-2</v>
      </c>
      <c r="R7487">
        <f t="shared" si="350"/>
        <v>0.97499999999999998</v>
      </c>
    </row>
    <row r="7488" spans="1:18" x14ac:dyDescent="0.25">
      <c r="A7488" t="s">
        <v>187</v>
      </c>
      <c r="B7488" t="s">
        <v>9</v>
      </c>
      <c r="C7488" s="1">
        <v>44258</v>
      </c>
      <c r="D7488" s="1">
        <v>44623</v>
      </c>
      <c r="E7488" s="24">
        <v>365</v>
      </c>
      <c r="F7488">
        <v>1</v>
      </c>
      <c r="G7488">
        <v>2.4</v>
      </c>
      <c r="H7488">
        <v>0.8</v>
      </c>
      <c r="I7488" t="s">
        <v>21</v>
      </c>
      <c r="J7488">
        <v>675</v>
      </c>
      <c r="K7488">
        <v>156</v>
      </c>
      <c r="L7488">
        <v>160</v>
      </c>
      <c r="M7488" t="s">
        <v>188</v>
      </c>
      <c r="N7488" t="s">
        <v>28</v>
      </c>
      <c r="O7488" t="s">
        <v>184</v>
      </c>
      <c r="P7488">
        <f t="shared" si="348"/>
        <v>2.7649999999999997</v>
      </c>
      <c r="Q7488">
        <f t="shared" si="349"/>
        <v>-0.36499999999999977</v>
      </c>
      <c r="R7488">
        <f t="shared" si="350"/>
        <v>0.97499999999999998</v>
      </c>
    </row>
    <row r="7489" spans="1:18" x14ac:dyDescent="0.25">
      <c r="A7489" t="s">
        <v>187</v>
      </c>
      <c r="B7489" t="s">
        <v>9</v>
      </c>
      <c r="C7489" s="1">
        <v>44258</v>
      </c>
      <c r="D7489" s="1">
        <v>44623</v>
      </c>
      <c r="E7489" s="24">
        <v>365</v>
      </c>
      <c r="F7489">
        <v>1</v>
      </c>
      <c r="G7489">
        <v>3</v>
      </c>
      <c r="H7489">
        <v>1</v>
      </c>
      <c r="I7489" t="s">
        <v>21</v>
      </c>
      <c r="J7489">
        <v>675</v>
      </c>
      <c r="K7489">
        <v>156</v>
      </c>
      <c r="L7489">
        <v>160</v>
      </c>
      <c r="M7489" t="s">
        <v>188</v>
      </c>
      <c r="N7489" t="s">
        <v>28</v>
      </c>
      <c r="O7489" t="s">
        <v>184</v>
      </c>
      <c r="P7489">
        <f t="shared" si="348"/>
        <v>2.7649999999999997</v>
      </c>
      <c r="Q7489">
        <f t="shared" si="349"/>
        <v>0.23500000000000032</v>
      </c>
      <c r="R7489">
        <f t="shared" si="350"/>
        <v>0.97499999999999998</v>
      </c>
    </row>
    <row r="7490" spans="1:18" x14ac:dyDescent="0.25">
      <c r="A7490" t="s">
        <v>187</v>
      </c>
      <c r="B7490" t="s">
        <v>9</v>
      </c>
      <c r="C7490" s="1">
        <v>44258</v>
      </c>
      <c r="D7490" s="1">
        <v>44623</v>
      </c>
      <c r="E7490" s="24">
        <v>365</v>
      </c>
      <c r="F7490">
        <v>1</v>
      </c>
      <c r="G7490">
        <v>2.9</v>
      </c>
      <c r="H7490">
        <v>1</v>
      </c>
      <c r="I7490" t="s">
        <v>21</v>
      </c>
      <c r="J7490">
        <v>675</v>
      </c>
      <c r="K7490">
        <v>156</v>
      </c>
      <c r="L7490">
        <v>160</v>
      </c>
      <c r="M7490" t="s">
        <v>188</v>
      </c>
      <c r="N7490" t="s">
        <v>28</v>
      </c>
      <c r="O7490" t="s">
        <v>184</v>
      </c>
      <c r="P7490">
        <f t="shared" si="348"/>
        <v>2.7649999999999997</v>
      </c>
      <c r="Q7490">
        <f t="shared" si="349"/>
        <v>0.13500000000000023</v>
      </c>
      <c r="R7490">
        <f t="shared" si="350"/>
        <v>0.97499999999999998</v>
      </c>
    </row>
    <row r="7491" spans="1:18" x14ac:dyDescent="0.25">
      <c r="A7491" t="s">
        <v>187</v>
      </c>
      <c r="B7491" t="s">
        <v>9</v>
      </c>
      <c r="C7491" s="1">
        <v>44258</v>
      </c>
      <c r="D7491" s="1">
        <v>44623</v>
      </c>
      <c r="E7491" s="24">
        <v>365</v>
      </c>
      <c r="F7491">
        <v>1</v>
      </c>
      <c r="G7491">
        <v>2.6</v>
      </c>
      <c r="H7491">
        <v>0.9</v>
      </c>
      <c r="I7491" t="s">
        <v>21</v>
      </c>
      <c r="J7491">
        <v>675</v>
      </c>
      <c r="K7491">
        <v>156</v>
      </c>
      <c r="L7491">
        <v>160</v>
      </c>
      <c r="M7491" t="s">
        <v>188</v>
      </c>
      <c r="N7491" t="s">
        <v>28</v>
      </c>
      <c r="O7491" t="s">
        <v>184</v>
      </c>
      <c r="P7491">
        <f t="shared" ref="P7491:P7554" si="351">IF(B7491="AltCom",E7491*0.003+1.43,IF(B7491="EreCya",E7491*0.003+2.87,IF(B7491="JulOrn",E7491*0.004+2.3,IF(B7491="LepElo",E7491*0.011+0.91,IF(B7491="NeoPul",E7491*0.004+2.46,IF(B7491="NeoTet","NT",IF(B7491="TelTem",E7491*0.006+1.77,IF(B7491="VarMoo",E7491*0.003+1.67,"AAAAAAAAAH"))))))))</f>
        <v>2.7649999999999997</v>
      </c>
      <c r="Q7491">
        <f t="shared" ref="Q7491:Q7554" si="352">IF(B7491="NeoTet", "NA", G7491-P7491)</f>
        <v>-0.16499999999999959</v>
      </c>
      <c r="R7491">
        <f t="shared" ref="R7491:R7554" si="353">K7491/L7491</f>
        <v>0.97499999999999998</v>
      </c>
    </row>
    <row r="7492" spans="1:18" x14ac:dyDescent="0.25">
      <c r="A7492" t="s">
        <v>187</v>
      </c>
      <c r="B7492" t="s">
        <v>9</v>
      </c>
      <c r="C7492" s="1">
        <v>44258</v>
      </c>
      <c r="D7492" s="1">
        <v>44623</v>
      </c>
      <c r="E7492" s="24">
        <v>365</v>
      </c>
      <c r="F7492">
        <v>1</v>
      </c>
      <c r="G7492">
        <v>2.9</v>
      </c>
      <c r="H7492">
        <v>1</v>
      </c>
      <c r="I7492" t="s">
        <v>21</v>
      </c>
      <c r="J7492">
        <v>675</v>
      </c>
      <c r="K7492">
        <v>156</v>
      </c>
      <c r="L7492">
        <v>160</v>
      </c>
      <c r="M7492" t="s">
        <v>188</v>
      </c>
      <c r="N7492" t="s">
        <v>28</v>
      </c>
      <c r="O7492" t="s">
        <v>184</v>
      </c>
      <c r="P7492">
        <f t="shared" si="351"/>
        <v>2.7649999999999997</v>
      </c>
      <c r="Q7492">
        <f t="shared" si="352"/>
        <v>0.13500000000000023</v>
      </c>
      <c r="R7492">
        <f t="shared" si="353"/>
        <v>0.97499999999999998</v>
      </c>
    </row>
    <row r="7493" spans="1:18" x14ac:dyDescent="0.25">
      <c r="A7493" t="s">
        <v>187</v>
      </c>
      <c r="B7493" t="s">
        <v>9</v>
      </c>
      <c r="C7493" s="1">
        <v>44258</v>
      </c>
      <c r="D7493" s="1">
        <v>44623</v>
      </c>
      <c r="E7493" s="24">
        <v>365</v>
      </c>
      <c r="F7493">
        <v>1</v>
      </c>
      <c r="G7493">
        <v>2.7</v>
      </c>
      <c r="H7493">
        <v>0.9</v>
      </c>
      <c r="I7493" t="s">
        <v>21</v>
      </c>
      <c r="J7493">
        <v>675</v>
      </c>
      <c r="K7493">
        <v>156</v>
      </c>
      <c r="L7493">
        <v>160</v>
      </c>
      <c r="M7493" t="s">
        <v>188</v>
      </c>
      <c r="N7493" t="s">
        <v>28</v>
      </c>
      <c r="O7493" t="s">
        <v>184</v>
      </c>
      <c r="P7493">
        <f t="shared" si="351"/>
        <v>2.7649999999999997</v>
      </c>
      <c r="Q7493">
        <f t="shared" si="352"/>
        <v>-6.4999999999999503E-2</v>
      </c>
      <c r="R7493">
        <f t="shared" si="353"/>
        <v>0.97499999999999998</v>
      </c>
    </row>
    <row r="7494" spans="1:18" x14ac:dyDescent="0.25">
      <c r="A7494" t="s">
        <v>187</v>
      </c>
      <c r="B7494" t="s">
        <v>9</v>
      </c>
      <c r="C7494" s="1">
        <v>44258</v>
      </c>
      <c r="D7494" s="1">
        <v>44623</v>
      </c>
      <c r="E7494" s="24">
        <v>365</v>
      </c>
      <c r="F7494">
        <v>1</v>
      </c>
      <c r="G7494">
        <v>2.5</v>
      </c>
      <c r="H7494">
        <v>0.8</v>
      </c>
      <c r="I7494" t="s">
        <v>21</v>
      </c>
      <c r="J7494">
        <v>675</v>
      </c>
      <c r="K7494">
        <v>156</v>
      </c>
      <c r="L7494">
        <v>160</v>
      </c>
      <c r="M7494" t="s">
        <v>188</v>
      </c>
      <c r="N7494" t="s">
        <v>28</v>
      </c>
      <c r="O7494" t="s">
        <v>184</v>
      </c>
      <c r="P7494">
        <f t="shared" si="351"/>
        <v>2.7649999999999997</v>
      </c>
      <c r="Q7494">
        <f t="shared" si="352"/>
        <v>-0.26499999999999968</v>
      </c>
      <c r="R7494">
        <f t="shared" si="353"/>
        <v>0.97499999999999998</v>
      </c>
    </row>
    <row r="7495" spans="1:18" x14ac:dyDescent="0.25">
      <c r="A7495" t="s">
        <v>187</v>
      </c>
      <c r="B7495" t="s">
        <v>9</v>
      </c>
      <c r="C7495" s="1">
        <v>44258</v>
      </c>
      <c r="D7495" s="1">
        <v>44623</v>
      </c>
      <c r="E7495" s="24">
        <v>365</v>
      </c>
      <c r="F7495">
        <v>1</v>
      </c>
      <c r="G7495">
        <v>2.7</v>
      </c>
      <c r="H7495">
        <v>0.9</v>
      </c>
      <c r="I7495" t="s">
        <v>21</v>
      </c>
      <c r="J7495">
        <v>675</v>
      </c>
      <c r="K7495">
        <v>156</v>
      </c>
      <c r="L7495">
        <v>160</v>
      </c>
      <c r="M7495" t="s">
        <v>188</v>
      </c>
      <c r="N7495" t="s">
        <v>28</v>
      </c>
      <c r="O7495" t="s">
        <v>184</v>
      </c>
      <c r="P7495">
        <f t="shared" si="351"/>
        <v>2.7649999999999997</v>
      </c>
      <c r="Q7495">
        <f t="shared" si="352"/>
        <v>-6.4999999999999503E-2</v>
      </c>
      <c r="R7495">
        <f t="shared" si="353"/>
        <v>0.97499999999999998</v>
      </c>
    </row>
    <row r="7496" spans="1:18" x14ac:dyDescent="0.25">
      <c r="A7496" t="s">
        <v>187</v>
      </c>
      <c r="B7496" t="s">
        <v>9</v>
      </c>
      <c r="C7496" s="1">
        <v>44258</v>
      </c>
      <c r="D7496" s="1">
        <v>44623</v>
      </c>
      <c r="E7496" s="24">
        <v>365</v>
      </c>
      <c r="F7496">
        <v>1</v>
      </c>
      <c r="G7496">
        <v>3</v>
      </c>
      <c r="H7496">
        <v>1.1000000000000001</v>
      </c>
      <c r="I7496" t="s">
        <v>21</v>
      </c>
      <c r="J7496">
        <v>675</v>
      </c>
      <c r="K7496">
        <v>156</v>
      </c>
      <c r="L7496">
        <v>160</v>
      </c>
      <c r="M7496" t="s">
        <v>188</v>
      </c>
      <c r="N7496" t="s">
        <v>28</v>
      </c>
      <c r="O7496" t="s">
        <v>184</v>
      </c>
      <c r="P7496">
        <f t="shared" si="351"/>
        <v>2.7649999999999997</v>
      </c>
      <c r="Q7496">
        <f t="shared" si="352"/>
        <v>0.23500000000000032</v>
      </c>
      <c r="R7496">
        <f t="shared" si="353"/>
        <v>0.97499999999999998</v>
      </c>
    </row>
    <row r="7497" spans="1:18" x14ac:dyDescent="0.25">
      <c r="A7497" t="s">
        <v>187</v>
      </c>
      <c r="B7497" t="s">
        <v>9</v>
      </c>
      <c r="C7497" s="1">
        <v>44258</v>
      </c>
      <c r="D7497" s="1">
        <v>44623</v>
      </c>
      <c r="E7497" s="24">
        <v>365</v>
      </c>
      <c r="F7497">
        <v>1</v>
      </c>
      <c r="G7497">
        <v>2.7</v>
      </c>
      <c r="H7497">
        <v>1</v>
      </c>
      <c r="I7497" t="s">
        <v>21</v>
      </c>
      <c r="J7497">
        <v>675</v>
      </c>
      <c r="K7497">
        <v>156</v>
      </c>
      <c r="L7497">
        <v>160</v>
      </c>
      <c r="M7497" t="s">
        <v>188</v>
      </c>
      <c r="N7497" t="s">
        <v>28</v>
      </c>
      <c r="O7497" t="s">
        <v>184</v>
      </c>
      <c r="P7497">
        <f t="shared" si="351"/>
        <v>2.7649999999999997</v>
      </c>
      <c r="Q7497">
        <f t="shared" si="352"/>
        <v>-6.4999999999999503E-2</v>
      </c>
      <c r="R7497">
        <f t="shared" si="353"/>
        <v>0.97499999999999998</v>
      </c>
    </row>
    <row r="7498" spans="1:18" x14ac:dyDescent="0.25">
      <c r="A7498" t="s">
        <v>187</v>
      </c>
      <c r="B7498" t="s">
        <v>9</v>
      </c>
      <c r="C7498" s="1">
        <v>44258</v>
      </c>
      <c r="D7498" s="1">
        <v>44623</v>
      </c>
      <c r="E7498" s="24">
        <v>365</v>
      </c>
      <c r="F7498">
        <v>1</v>
      </c>
      <c r="G7498">
        <v>2.6</v>
      </c>
      <c r="H7498">
        <v>0.9</v>
      </c>
      <c r="I7498" t="s">
        <v>21</v>
      </c>
      <c r="J7498">
        <v>675</v>
      </c>
      <c r="K7498">
        <v>156</v>
      </c>
      <c r="L7498">
        <v>160</v>
      </c>
      <c r="M7498" t="s">
        <v>188</v>
      </c>
      <c r="N7498" t="s">
        <v>28</v>
      </c>
      <c r="O7498" t="s">
        <v>184</v>
      </c>
      <c r="P7498">
        <f t="shared" si="351"/>
        <v>2.7649999999999997</v>
      </c>
      <c r="Q7498">
        <f t="shared" si="352"/>
        <v>-0.16499999999999959</v>
      </c>
      <c r="R7498">
        <f t="shared" si="353"/>
        <v>0.97499999999999998</v>
      </c>
    </row>
    <row r="7499" spans="1:18" x14ac:dyDescent="0.25">
      <c r="A7499" t="s">
        <v>187</v>
      </c>
      <c r="B7499" t="s">
        <v>9</v>
      </c>
      <c r="C7499" s="1">
        <v>44258</v>
      </c>
      <c r="D7499" s="1">
        <v>44623</v>
      </c>
      <c r="E7499" s="24">
        <v>365</v>
      </c>
      <c r="F7499">
        <v>1</v>
      </c>
      <c r="G7499">
        <v>2.8</v>
      </c>
      <c r="H7499">
        <v>0.9</v>
      </c>
      <c r="I7499" t="s">
        <v>21</v>
      </c>
      <c r="J7499">
        <v>675</v>
      </c>
      <c r="K7499">
        <v>156</v>
      </c>
      <c r="L7499">
        <v>160</v>
      </c>
      <c r="M7499" t="s">
        <v>188</v>
      </c>
      <c r="N7499" t="s">
        <v>28</v>
      </c>
      <c r="O7499" t="s">
        <v>184</v>
      </c>
      <c r="P7499">
        <f t="shared" si="351"/>
        <v>2.7649999999999997</v>
      </c>
      <c r="Q7499">
        <f t="shared" si="352"/>
        <v>3.5000000000000142E-2</v>
      </c>
      <c r="R7499">
        <f t="shared" si="353"/>
        <v>0.97499999999999998</v>
      </c>
    </row>
    <row r="7500" spans="1:18" x14ac:dyDescent="0.25">
      <c r="A7500" t="s">
        <v>187</v>
      </c>
      <c r="B7500" t="s">
        <v>9</v>
      </c>
      <c r="C7500" s="1">
        <v>44258</v>
      </c>
      <c r="D7500" s="1">
        <v>44623</v>
      </c>
      <c r="E7500" s="24">
        <v>365</v>
      </c>
      <c r="F7500">
        <v>1</v>
      </c>
      <c r="G7500">
        <v>2.2999999999999998</v>
      </c>
      <c r="H7500">
        <v>0.8</v>
      </c>
      <c r="I7500" t="s">
        <v>21</v>
      </c>
      <c r="J7500">
        <v>675</v>
      </c>
      <c r="K7500">
        <v>156</v>
      </c>
      <c r="L7500">
        <v>160</v>
      </c>
      <c r="M7500" t="s">
        <v>188</v>
      </c>
      <c r="N7500" t="s">
        <v>28</v>
      </c>
      <c r="O7500" t="s">
        <v>184</v>
      </c>
      <c r="P7500">
        <f t="shared" si="351"/>
        <v>2.7649999999999997</v>
      </c>
      <c r="Q7500">
        <f t="shared" si="352"/>
        <v>-0.46499999999999986</v>
      </c>
      <c r="R7500">
        <f t="shared" si="353"/>
        <v>0.97499999999999998</v>
      </c>
    </row>
    <row r="7501" spans="1:18" x14ac:dyDescent="0.25">
      <c r="A7501" t="s">
        <v>187</v>
      </c>
      <c r="B7501" t="s">
        <v>9</v>
      </c>
      <c r="C7501" s="1">
        <v>44258</v>
      </c>
      <c r="D7501" s="1">
        <v>44623</v>
      </c>
      <c r="E7501" s="24">
        <v>365</v>
      </c>
      <c r="F7501">
        <v>1</v>
      </c>
      <c r="G7501">
        <v>2.6</v>
      </c>
      <c r="H7501">
        <v>0.8</v>
      </c>
      <c r="I7501" t="s">
        <v>21</v>
      </c>
      <c r="J7501">
        <v>675</v>
      </c>
      <c r="K7501">
        <v>156</v>
      </c>
      <c r="L7501">
        <v>160</v>
      </c>
      <c r="M7501" t="s">
        <v>188</v>
      </c>
      <c r="N7501" t="s">
        <v>28</v>
      </c>
      <c r="O7501" t="s">
        <v>184</v>
      </c>
      <c r="P7501">
        <f t="shared" si="351"/>
        <v>2.7649999999999997</v>
      </c>
      <c r="Q7501">
        <f t="shared" si="352"/>
        <v>-0.16499999999999959</v>
      </c>
      <c r="R7501">
        <f t="shared" si="353"/>
        <v>0.97499999999999998</v>
      </c>
    </row>
    <row r="7502" spans="1:18" x14ac:dyDescent="0.25">
      <c r="A7502" t="s">
        <v>187</v>
      </c>
      <c r="B7502" t="s">
        <v>9</v>
      </c>
      <c r="C7502" s="1">
        <v>44258</v>
      </c>
      <c r="D7502" s="1">
        <v>44623</v>
      </c>
      <c r="E7502" s="24">
        <v>365</v>
      </c>
      <c r="F7502">
        <v>1</v>
      </c>
      <c r="G7502">
        <v>2.5</v>
      </c>
      <c r="H7502">
        <v>0.7</v>
      </c>
      <c r="I7502" t="s">
        <v>21</v>
      </c>
      <c r="J7502">
        <v>675</v>
      </c>
      <c r="K7502">
        <v>156</v>
      </c>
      <c r="L7502">
        <v>160</v>
      </c>
      <c r="M7502" t="s">
        <v>188</v>
      </c>
      <c r="N7502" t="s">
        <v>28</v>
      </c>
      <c r="O7502" t="s">
        <v>184</v>
      </c>
      <c r="P7502">
        <f t="shared" si="351"/>
        <v>2.7649999999999997</v>
      </c>
      <c r="Q7502">
        <f t="shared" si="352"/>
        <v>-0.26499999999999968</v>
      </c>
      <c r="R7502">
        <f t="shared" si="353"/>
        <v>0.97499999999999998</v>
      </c>
    </row>
    <row r="7503" spans="1:18" x14ac:dyDescent="0.25">
      <c r="A7503" t="s">
        <v>187</v>
      </c>
      <c r="B7503" t="s">
        <v>9</v>
      </c>
      <c r="C7503" s="1">
        <v>44258</v>
      </c>
      <c r="D7503" s="1">
        <v>44623</v>
      </c>
      <c r="E7503" s="24">
        <v>365</v>
      </c>
      <c r="F7503">
        <v>1</v>
      </c>
      <c r="G7503">
        <v>2.7</v>
      </c>
      <c r="H7503">
        <v>0.9</v>
      </c>
      <c r="I7503" t="s">
        <v>21</v>
      </c>
      <c r="J7503">
        <v>675</v>
      </c>
      <c r="K7503">
        <v>156</v>
      </c>
      <c r="L7503">
        <v>160</v>
      </c>
      <c r="M7503" t="s">
        <v>188</v>
      </c>
      <c r="N7503" t="s">
        <v>28</v>
      </c>
      <c r="O7503" t="s">
        <v>184</v>
      </c>
      <c r="P7503">
        <f t="shared" si="351"/>
        <v>2.7649999999999997</v>
      </c>
      <c r="Q7503">
        <f t="shared" si="352"/>
        <v>-6.4999999999999503E-2</v>
      </c>
      <c r="R7503">
        <f t="shared" si="353"/>
        <v>0.97499999999999998</v>
      </c>
    </row>
    <row r="7504" spans="1:18" x14ac:dyDescent="0.25">
      <c r="A7504" t="s">
        <v>187</v>
      </c>
      <c r="B7504" t="s">
        <v>9</v>
      </c>
      <c r="C7504" s="1">
        <v>44258</v>
      </c>
      <c r="D7504" s="1">
        <v>44623</v>
      </c>
      <c r="E7504" s="24">
        <v>365</v>
      </c>
      <c r="F7504">
        <v>1</v>
      </c>
      <c r="G7504">
        <v>2.2999999999999998</v>
      </c>
      <c r="H7504">
        <v>0.8</v>
      </c>
      <c r="I7504" t="s">
        <v>21</v>
      </c>
      <c r="J7504">
        <v>675</v>
      </c>
      <c r="K7504">
        <v>156</v>
      </c>
      <c r="L7504">
        <v>160</v>
      </c>
      <c r="M7504" t="s">
        <v>188</v>
      </c>
      <c r="N7504" t="s">
        <v>28</v>
      </c>
      <c r="O7504" t="s">
        <v>184</v>
      </c>
      <c r="P7504">
        <f t="shared" si="351"/>
        <v>2.7649999999999997</v>
      </c>
      <c r="Q7504">
        <f t="shared" si="352"/>
        <v>-0.46499999999999986</v>
      </c>
      <c r="R7504">
        <f t="shared" si="353"/>
        <v>0.97499999999999998</v>
      </c>
    </row>
    <row r="7505" spans="1:18" x14ac:dyDescent="0.25">
      <c r="A7505" t="s">
        <v>187</v>
      </c>
      <c r="B7505" t="s">
        <v>9</v>
      </c>
      <c r="C7505" s="1">
        <v>44258</v>
      </c>
      <c r="D7505" s="1">
        <v>44623</v>
      </c>
      <c r="E7505" s="24">
        <v>365</v>
      </c>
      <c r="F7505">
        <v>1</v>
      </c>
      <c r="G7505">
        <v>2.8</v>
      </c>
      <c r="H7505">
        <v>0.9</v>
      </c>
      <c r="I7505" t="s">
        <v>21</v>
      </c>
      <c r="J7505">
        <v>675</v>
      </c>
      <c r="K7505">
        <v>156</v>
      </c>
      <c r="L7505">
        <v>160</v>
      </c>
      <c r="M7505" t="s">
        <v>188</v>
      </c>
      <c r="N7505" t="s">
        <v>28</v>
      </c>
      <c r="O7505" t="s">
        <v>184</v>
      </c>
      <c r="P7505">
        <f t="shared" si="351"/>
        <v>2.7649999999999997</v>
      </c>
      <c r="Q7505">
        <f t="shared" si="352"/>
        <v>3.5000000000000142E-2</v>
      </c>
      <c r="R7505">
        <f t="shared" si="353"/>
        <v>0.97499999999999998</v>
      </c>
    </row>
    <row r="7506" spans="1:18" x14ac:dyDescent="0.25">
      <c r="A7506" t="s">
        <v>187</v>
      </c>
      <c r="B7506" t="s">
        <v>9</v>
      </c>
      <c r="C7506" s="1">
        <v>44258</v>
      </c>
      <c r="D7506" s="1">
        <v>44623</v>
      </c>
      <c r="E7506" s="24">
        <v>365</v>
      </c>
      <c r="F7506">
        <v>1</v>
      </c>
      <c r="G7506">
        <v>2.4</v>
      </c>
      <c r="H7506">
        <v>0.8</v>
      </c>
      <c r="I7506" t="s">
        <v>21</v>
      </c>
      <c r="J7506">
        <v>675</v>
      </c>
      <c r="K7506">
        <v>156</v>
      </c>
      <c r="L7506">
        <v>160</v>
      </c>
      <c r="M7506" t="s">
        <v>188</v>
      </c>
      <c r="N7506" t="s">
        <v>28</v>
      </c>
      <c r="O7506" t="s">
        <v>184</v>
      </c>
      <c r="P7506">
        <f t="shared" si="351"/>
        <v>2.7649999999999997</v>
      </c>
      <c r="Q7506">
        <f t="shared" si="352"/>
        <v>-0.36499999999999977</v>
      </c>
      <c r="R7506">
        <f t="shared" si="353"/>
        <v>0.97499999999999998</v>
      </c>
    </row>
    <row r="7507" spans="1:18" x14ac:dyDescent="0.25">
      <c r="A7507" t="s">
        <v>187</v>
      </c>
      <c r="B7507" t="s">
        <v>9</v>
      </c>
      <c r="C7507" s="1">
        <v>44258</v>
      </c>
      <c r="D7507" s="1">
        <v>44623</v>
      </c>
      <c r="E7507" s="24">
        <v>365</v>
      </c>
      <c r="F7507">
        <v>1</v>
      </c>
      <c r="G7507">
        <v>2.5</v>
      </c>
      <c r="H7507">
        <v>0.9</v>
      </c>
      <c r="I7507" t="s">
        <v>21</v>
      </c>
      <c r="J7507">
        <v>675</v>
      </c>
      <c r="K7507">
        <v>156</v>
      </c>
      <c r="L7507">
        <v>160</v>
      </c>
      <c r="M7507" t="s">
        <v>188</v>
      </c>
      <c r="N7507" t="s">
        <v>28</v>
      </c>
      <c r="O7507" t="s">
        <v>184</v>
      </c>
      <c r="P7507">
        <f t="shared" si="351"/>
        <v>2.7649999999999997</v>
      </c>
      <c r="Q7507">
        <f t="shared" si="352"/>
        <v>-0.26499999999999968</v>
      </c>
      <c r="R7507">
        <f t="shared" si="353"/>
        <v>0.97499999999999998</v>
      </c>
    </row>
    <row r="7508" spans="1:18" x14ac:dyDescent="0.25">
      <c r="A7508" t="s">
        <v>162</v>
      </c>
      <c r="B7508" t="s">
        <v>9</v>
      </c>
      <c r="C7508" s="1">
        <v>44104</v>
      </c>
      <c r="D7508" s="1">
        <v>44651</v>
      </c>
      <c r="E7508" s="24">
        <v>547</v>
      </c>
      <c r="F7508">
        <v>1.5</v>
      </c>
      <c r="G7508">
        <v>4.5</v>
      </c>
      <c r="H7508">
        <v>1.6</v>
      </c>
      <c r="I7508" t="s">
        <v>21</v>
      </c>
      <c r="J7508" t="s">
        <v>21</v>
      </c>
      <c r="K7508">
        <v>17</v>
      </c>
      <c r="L7508">
        <v>160</v>
      </c>
      <c r="M7508" t="s">
        <v>163</v>
      </c>
      <c r="N7508" t="s">
        <v>21</v>
      </c>
      <c r="O7508" t="s">
        <v>21</v>
      </c>
      <c r="P7508">
        <f t="shared" si="351"/>
        <v>3.3109999999999999</v>
      </c>
      <c r="Q7508">
        <f t="shared" si="352"/>
        <v>1.1890000000000001</v>
      </c>
      <c r="R7508">
        <f t="shared" si="353"/>
        <v>0.10625</v>
      </c>
    </row>
    <row r="7509" spans="1:18" x14ac:dyDescent="0.25">
      <c r="A7509" t="s">
        <v>162</v>
      </c>
      <c r="B7509" t="s">
        <v>9</v>
      </c>
      <c r="C7509" s="1">
        <v>44104</v>
      </c>
      <c r="D7509" s="1">
        <v>44651</v>
      </c>
      <c r="E7509" s="24">
        <v>547</v>
      </c>
      <c r="F7509">
        <v>1.5</v>
      </c>
      <c r="G7509">
        <v>3.8</v>
      </c>
      <c r="H7509">
        <v>1.4</v>
      </c>
      <c r="I7509" t="s">
        <v>21</v>
      </c>
      <c r="J7509" t="s">
        <v>21</v>
      </c>
      <c r="K7509">
        <v>17</v>
      </c>
      <c r="L7509">
        <v>160</v>
      </c>
      <c r="M7509" t="s">
        <v>163</v>
      </c>
      <c r="N7509" t="s">
        <v>21</v>
      </c>
      <c r="O7509" t="s">
        <v>21</v>
      </c>
      <c r="P7509">
        <f t="shared" si="351"/>
        <v>3.3109999999999999</v>
      </c>
      <c r="Q7509">
        <f t="shared" si="352"/>
        <v>0.48899999999999988</v>
      </c>
      <c r="R7509">
        <f t="shared" si="353"/>
        <v>0.10625</v>
      </c>
    </row>
    <row r="7510" spans="1:18" x14ac:dyDescent="0.25">
      <c r="A7510" t="s">
        <v>162</v>
      </c>
      <c r="B7510" t="s">
        <v>9</v>
      </c>
      <c r="C7510" s="1">
        <v>44104</v>
      </c>
      <c r="D7510" s="1">
        <v>44651</v>
      </c>
      <c r="E7510" s="24">
        <v>547</v>
      </c>
      <c r="F7510">
        <v>1.5</v>
      </c>
      <c r="G7510">
        <v>4.7</v>
      </c>
      <c r="H7510">
        <v>1.7</v>
      </c>
      <c r="I7510" t="s">
        <v>21</v>
      </c>
      <c r="J7510" t="s">
        <v>21</v>
      </c>
      <c r="K7510">
        <v>17</v>
      </c>
      <c r="L7510">
        <v>160</v>
      </c>
      <c r="M7510" t="s">
        <v>163</v>
      </c>
      <c r="N7510" t="s">
        <v>21</v>
      </c>
      <c r="O7510" t="s">
        <v>21</v>
      </c>
      <c r="P7510">
        <f t="shared" si="351"/>
        <v>3.3109999999999999</v>
      </c>
      <c r="Q7510">
        <f t="shared" si="352"/>
        <v>1.3890000000000002</v>
      </c>
      <c r="R7510">
        <f t="shared" si="353"/>
        <v>0.10625</v>
      </c>
    </row>
    <row r="7511" spans="1:18" x14ac:dyDescent="0.25">
      <c r="A7511" t="s">
        <v>162</v>
      </c>
      <c r="B7511" t="s">
        <v>9</v>
      </c>
      <c r="C7511" s="1">
        <v>44104</v>
      </c>
      <c r="D7511" s="1">
        <v>44651</v>
      </c>
      <c r="E7511" s="24">
        <v>547</v>
      </c>
      <c r="F7511">
        <v>1.5</v>
      </c>
      <c r="G7511">
        <v>5.5</v>
      </c>
      <c r="H7511">
        <v>2</v>
      </c>
      <c r="I7511" t="s">
        <v>21</v>
      </c>
      <c r="J7511" t="s">
        <v>21</v>
      </c>
      <c r="K7511">
        <v>17</v>
      </c>
      <c r="L7511">
        <v>160</v>
      </c>
      <c r="M7511" t="s">
        <v>163</v>
      </c>
      <c r="N7511" t="s">
        <v>21</v>
      </c>
      <c r="O7511" t="s">
        <v>21</v>
      </c>
      <c r="P7511">
        <f t="shared" si="351"/>
        <v>3.3109999999999999</v>
      </c>
      <c r="Q7511">
        <f t="shared" si="352"/>
        <v>2.1890000000000001</v>
      </c>
      <c r="R7511">
        <f t="shared" si="353"/>
        <v>0.10625</v>
      </c>
    </row>
    <row r="7512" spans="1:18" x14ac:dyDescent="0.25">
      <c r="A7512" t="s">
        <v>162</v>
      </c>
      <c r="B7512" t="s">
        <v>9</v>
      </c>
      <c r="C7512" s="1">
        <v>44104</v>
      </c>
      <c r="D7512" s="1">
        <v>44651</v>
      </c>
      <c r="E7512" s="24">
        <v>547</v>
      </c>
      <c r="F7512">
        <v>1.5</v>
      </c>
      <c r="G7512">
        <v>4.5</v>
      </c>
      <c r="H7512">
        <v>1.5</v>
      </c>
      <c r="I7512" t="s">
        <v>21</v>
      </c>
      <c r="J7512" t="s">
        <v>21</v>
      </c>
      <c r="K7512">
        <v>17</v>
      </c>
      <c r="L7512">
        <v>160</v>
      </c>
      <c r="M7512" t="s">
        <v>163</v>
      </c>
      <c r="N7512" t="s">
        <v>21</v>
      </c>
      <c r="O7512" t="s">
        <v>21</v>
      </c>
      <c r="P7512">
        <f t="shared" si="351"/>
        <v>3.3109999999999999</v>
      </c>
      <c r="Q7512">
        <f t="shared" si="352"/>
        <v>1.1890000000000001</v>
      </c>
      <c r="R7512">
        <f t="shared" si="353"/>
        <v>0.10625</v>
      </c>
    </row>
    <row r="7513" spans="1:18" x14ac:dyDescent="0.25">
      <c r="A7513" t="s">
        <v>162</v>
      </c>
      <c r="B7513" t="s">
        <v>9</v>
      </c>
      <c r="C7513" s="1">
        <v>44104</v>
      </c>
      <c r="D7513" s="1">
        <v>44651</v>
      </c>
      <c r="E7513" s="24">
        <v>547</v>
      </c>
      <c r="F7513">
        <v>1.5</v>
      </c>
      <c r="G7513">
        <v>5.0999999999999996</v>
      </c>
      <c r="H7513">
        <v>1.8</v>
      </c>
      <c r="I7513" t="s">
        <v>21</v>
      </c>
      <c r="J7513" t="s">
        <v>21</v>
      </c>
      <c r="K7513">
        <v>17</v>
      </c>
      <c r="L7513">
        <v>160</v>
      </c>
      <c r="M7513" t="s">
        <v>163</v>
      </c>
      <c r="N7513" t="s">
        <v>21</v>
      </c>
      <c r="O7513" t="s">
        <v>21</v>
      </c>
      <c r="P7513">
        <f t="shared" si="351"/>
        <v>3.3109999999999999</v>
      </c>
      <c r="Q7513">
        <f t="shared" si="352"/>
        <v>1.7889999999999997</v>
      </c>
      <c r="R7513">
        <f t="shared" si="353"/>
        <v>0.10625</v>
      </c>
    </row>
    <row r="7514" spans="1:18" x14ac:dyDescent="0.25">
      <c r="A7514" t="s">
        <v>162</v>
      </c>
      <c r="B7514" t="s">
        <v>9</v>
      </c>
      <c r="C7514" s="1">
        <v>44104</v>
      </c>
      <c r="D7514" s="1">
        <v>44651</v>
      </c>
      <c r="E7514" s="24">
        <v>547</v>
      </c>
      <c r="F7514">
        <v>1.5</v>
      </c>
      <c r="G7514">
        <v>4</v>
      </c>
      <c r="H7514">
        <v>1.5</v>
      </c>
      <c r="I7514" t="s">
        <v>21</v>
      </c>
      <c r="J7514" t="s">
        <v>21</v>
      </c>
      <c r="K7514">
        <v>17</v>
      </c>
      <c r="L7514">
        <v>160</v>
      </c>
      <c r="M7514" t="s">
        <v>163</v>
      </c>
      <c r="N7514" t="s">
        <v>21</v>
      </c>
      <c r="O7514" t="s">
        <v>21</v>
      </c>
      <c r="P7514">
        <f t="shared" si="351"/>
        <v>3.3109999999999999</v>
      </c>
      <c r="Q7514">
        <f t="shared" si="352"/>
        <v>0.68900000000000006</v>
      </c>
      <c r="R7514">
        <f t="shared" si="353"/>
        <v>0.10625</v>
      </c>
    </row>
    <row r="7515" spans="1:18" x14ac:dyDescent="0.25">
      <c r="A7515" t="s">
        <v>162</v>
      </c>
      <c r="B7515" t="s">
        <v>9</v>
      </c>
      <c r="C7515" s="1">
        <v>44104</v>
      </c>
      <c r="D7515" s="1">
        <v>44651</v>
      </c>
      <c r="E7515" s="24">
        <v>547</v>
      </c>
      <c r="F7515">
        <v>1.5</v>
      </c>
      <c r="G7515">
        <v>5.5</v>
      </c>
      <c r="H7515">
        <v>1.9</v>
      </c>
      <c r="I7515" t="s">
        <v>21</v>
      </c>
      <c r="J7515" t="s">
        <v>21</v>
      </c>
      <c r="K7515">
        <v>17</v>
      </c>
      <c r="L7515">
        <v>160</v>
      </c>
      <c r="M7515" t="s">
        <v>163</v>
      </c>
      <c r="N7515" t="s">
        <v>21</v>
      </c>
      <c r="O7515" t="s">
        <v>21</v>
      </c>
      <c r="P7515">
        <f t="shared" si="351"/>
        <v>3.3109999999999999</v>
      </c>
      <c r="Q7515">
        <f t="shared" si="352"/>
        <v>2.1890000000000001</v>
      </c>
      <c r="R7515">
        <f t="shared" si="353"/>
        <v>0.10625</v>
      </c>
    </row>
    <row r="7516" spans="1:18" x14ac:dyDescent="0.25">
      <c r="A7516" t="s">
        <v>162</v>
      </c>
      <c r="B7516" t="s">
        <v>9</v>
      </c>
      <c r="C7516" s="1">
        <v>44104</v>
      </c>
      <c r="D7516" s="1">
        <v>44651</v>
      </c>
      <c r="E7516" s="24">
        <v>547</v>
      </c>
      <c r="F7516">
        <v>1.5</v>
      </c>
      <c r="G7516">
        <v>4.7</v>
      </c>
      <c r="H7516">
        <v>1.7</v>
      </c>
      <c r="I7516" t="s">
        <v>21</v>
      </c>
      <c r="J7516" t="s">
        <v>21</v>
      </c>
      <c r="K7516">
        <v>17</v>
      </c>
      <c r="L7516">
        <v>160</v>
      </c>
      <c r="M7516" t="s">
        <v>163</v>
      </c>
      <c r="N7516" t="s">
        <v>21</v>
      </c>
      <c r="O7516" t="s">
        <v>21</v>
      </c>
      <c r="P7516">
        <f t="shared" si="351"/>
        <v>3.3109999999999999</v>
      </c>
      <c r="Q7516">
        <f t="shared" si="352"/>
        <v>1.3890000000000002</v>
      </c>
      <c r="R7516">
        <f t="shared" si="353"/>
        <v>0.10625</v>
      </c>
    </row>
    <row r="7517" spans="1:18" x14ac:dyDescent="0.25">
      <c r="A7517" t="s">
        <v>162</v>
      </c>
      <c r="B7517" t="s">
        <v>9</v>
      </c>
      <c r="C7517" s="1">
        <v>44104</v>
      </c>
      <c r="D7517" s="1">
        <v>44651</v>
      </c>
      <c r="E7517" s="24">
        <v>547</v>
      </c>
      <c r="F7517">
        <v>1.5</v>
      </c>
      <c r="G7517">
        <v>5.0999999999999996</v>
      </c>
      <c r="H7517">
        <v>1.8</v>
      </c>
      <c r="I7517" t="s">
        <v>21</v>
      </c>
      <c r="J7517" t="s">
        <v>21</v>
      </c>
      <c r="K7517">
        <v>17</v>
      </c>
      <c r="L7517">
        <v>160</v>
      </c>
      <c r="M7517" t="s">
        <v>163</v>
      </c>
      <c r="N7517" t="s">
        <v>21</v>
      </c>
      <c r="O7517" t="s">
        <v>21</v>
      </c>
      <c r="P7517">
        <f t="shared" si="351"/>
        <v>3.3109999999999999</v>
      </c>
      <c r="Q7517">
        <f t="shared" si="352"/>
        <v>1.7889999999999997</v>
      </c>
      <c r="R7517">
        <f t="shared" si="353"/>
        <v>0.10625</v>
      </c>
    </row>
    <row r="7518" spans="1:18" x14ac:dyDescent="0.25">
      <c r="A7518" t="s">
        <v>162</v>
      </c>
      <c r="B7518" t="s">
        <v>9</v>
      </c>
      <c r="C7518" s="1">
        <v>44104</v>
      </c>
      <c r="D7518" s="1">
        <v>44651</v>
      </c>
      <c r="E7518" s="24">
        <v>547</v>
      </c>
      <c r="F7518">
        <v>1.5</v>
      </c>
      <c r="G7518">
        <v>5.0999999999999996</v>
      </c>
      <c r="H7518">
        <v>1.9</v>
      </c>
      <c r="I7518" t="s">
        <v>21</v>
      </c>
      <c r="J7518" t="s">
        <v>21</v>
      </c>
      <c r="K7518">
        <v>17</v>
      </c>
      <c r="L7518">
        <v>160</v>
      </c>
      <c r="M7518" t="s">
        <v>163</v>
      </c>
      <c r="N7518" t="s">
        <v>21</v>
      </c>
      <c r="O7518" t="s">
        <v>21</v>
      </c>
      <c r="P7518">
        <f t="shared" si="351"/>
        <v>3.3109999999999999</v>
      </c>
      <c r="Q7518">
        <f t="shared" si="352"/>
        <v>1.7889999999999997</v>
      </c>
      <c r="R7518">
        <f t="shared" si="353"/>
        <v>0.10625</v>
      </c>
    </row>
    <row r="7519" spans="1:18" x14ac:dyDescent="0.25">
      <c r="A7519" t="s">
        <v>162</v>
      </c>
      <c r="B7519" t="s">
        <v>9</v>
      </c>
      <c r="C7519" s="1">
        <v>44104</v>
      </c>
      <c r="D7519" s="1">
        <v>44651</v>
      </c>
      <c r="E7519" s="24">
        <v>547</v>
      </c>
      <c r="F7519">
        <v>1.5</v>
      </c>
      <c r="G7519">
        <v>5.2</v>
      </c>
      <c r="H7519">
        <v>1.9</v>
      </c>
      <c r="I7519" t="s">
        <v>21</v>
      </c>
      <c r="J7519" t="s">
        <v>21</v>
      </c>
      <c r="K7519">
        <v>17</v>
      </c>
      <c r="L7519">
        <v>160</v>
      </c>
      <c r="M7519" t="s">
        <v>163</v>
      </c>
      <c r="N7519" t="s">
        <v>21</v>
      </c>
      <c r="O7519" t="s">
        <v>21</v>
      </c>
      <c r="P7519">
        <f t="shared" si="351"/>
        <v>3.3109999999999999</v>
      </c>
      <c r="Q7519">
        <f t="shared" si="352"/>
        <v>1.8890000000000002</v>
      </c>
      <c r="R7519">
        <f t="shared" si="353"/>
        <v>0.10625</v>
      </c>
    </row>
    <row r="7520" spans="1:18" x14ac:dyDescent="0.25">
      <c r="A7520" t="s">
        <v>162</v>
      </c>
      <c r="B7520" t="s">
        <v>9</v>
      </c>
      <c r="C7520" s="1">
        <v>44104</v>
      </c>
      <c r="D7520" s="1">
        <v>44651</v>
      </c>
      <c r="E7520" s="24">
        <v>547</v>
      </c>
      <c r="F7520">
        <v>1.5</v>
      </c>
      <c r="G7520">
        <v>5</v>
      </c>
      <c r="H7520">
        <v>1.8</v>
      </c>
      <c r="I7520" t="s">
        <v>21</v>
      </c>
      <c r="J7520" t="s">
        <v>21</v>
      </c>
      <c r="K7520">
        <v>17</v>
      </c>
      <c r="L7520">
        <v>160</v>
      </c>
      <c r="M7520" t="s">
        <v>163</v>
      </c>
      <c r="N7520" t="s">
        <v>21</v>
      </c>
      <c r="O7520" t="s">
        <v>21</v>
      </c>
      <c r="P7520">
        <f t="shared" si="351"/>
        <v>3.3109999999999999</v>
      </c>
      <c r="Q7520">
        <f t="shared" si="352"/>
        <v>1.6890000000000001</v>
      </c>
      <c r="R7520">
        <f t="shared" si="353"/>
        <v>0.10625</v>
      </c>
    </row>
    <row r="7521" spans="1:18" x14ac:dyDescent="0.25">
      <c r="A7521" t="s">
        <v>162</v>
      </c>
      <c r="B7521" t="s">
        <v>9</v>
      </c>
      <c r="C7521" s="1">
        <v>44104</v>
      </c>
      <c r="D7521" s="1">
        <v>44651</v>
      </c>
      <c r="E7521" s="24">
        <v>547</v>
      </c>
      <c r="F7521">
        <v>1.5</v>
      </c>
      <c r="G7521">
        <v>4.5</v>
      </c>
      <c r="H7521">
        <v>1.7</v>
      </c>
      <c r="I7521" t="s">
        <v>21</v>
      </c>
      <c r="J7521" t="s">
        <v>21</v>
      </c>
      <c r="K7521">
        <v>17</v>
      </c>
      <c r="L7521">
        <v>160</v>
      </c>
      <c r="M7521" t="s">
        <v>163</v>
      </c>
      <c r="N7521" t="s">
        <v>21</v>
      </c>
      <c r="O7521" t="s">
        <v>21</v>
      </c>
      <c r="P7521">
        <f t="shared" si="351"/>
        <v>3.3109999999999999</v>
      </c>
      <c r="Q7521">
        <f t="shared" si="352"/>
        <v>1.1890000000000001</v>
      </c>
      <c r="R7521">
        <f t="shared" si="353"/>
        <v>0.10625</v>
      </c>
    </row>
    <row r="7522" spans="1:18" x14ac:dyDescent="0.25">
      <c r="A7522" t="s">
        <v>162</v>
      </c>
      <c r="B7522" t="s">
        <v>9</v>
      </c>
      <c r="C7522" s="1">
        <v>44104</v>
      </c>
      <c r="D7522" s="1">
        <v>44651</v>
      </c>
      <c r="E7522" s="24">
        <v>547</v>
      </c>
      <c r="F7522">
        <v>1.5</v>
      </c>
      <c r="G7522">
        <v>5.0999999999999996</v>
      </c>
      <c r="H7522">
        <v>1.9</v>
      </c>
      <c r="I7522" t="s">
        <v>21</v>
      </c>
      <c r="J7522" t="s">
        <v>21</v>
      </c>
      <c r="K7522">
        <v>17</v>
      </c>
      <c r="L7522">
        <v>160</v>
      </c>
      <c r="M7522" t="s">
        <v>163</v>
      </c>
      <c r="N7522" t="s">
        <v>21</v>
      </c>
      <c r="O7522" t="s">
        <v>21</v>
      </c>
      <c r="P7522">
        <f t="shared" si="351"/>
        <v>3.3109999999999999</v>
      </c>
      <c r="Q7522">
        <f t="shared" si="352"/>
        <v>1.7889999999999997</v>
      </c>
      <c r="R7522">
        <f t="shared" si="353"/>
        <v>0.10625</v>
      </c>
    </row>
    <row r="7523" spans="1:18" x14ac:dyDescent="0.25">
      <c r="A7523" t="s">
        <v>162</v>
      </c>
      <c r="B7523" t="s">
        <v>9</v>
      </c>
      <c r="C7523" s="1">
        <v>44104</v>
      </c>
      <c r="D7523" s="1">
        <v>44651</v>
      </c>
      <c r="E7523" s="24">
        <v>547</v>
      </c>
      <c r="F7523">
        <v>1.5</v>
      </c>
      <c r="G7523">
        <v>4</v>
      </c>
      <c r="H7523">
        <v>1.4</v>
      </c>
      <c r="I7523" t="s">
        <v>21</v>
      </c>
      <c r="J7523" t="s">
        <v>21</v>
      </c>
      <c r="K7523">
        <v>17</v>
      </c>
      <c r="L7523">
        <v>160</v>
      </c>
      <c r="M7523" t="s">
        <v>163</v>
      </c>
      <c r="N7523" t="s">
        <v>21</v>
      </c>
      <c r="O7523" t="s">
        <v>21</v>
      </c>
      <c r="P7523">
        <f t="shared" si="351"/>
        <v>3.3109999999999999</v>
      </c>
      <c r="Q7523">
        <f t="shared" si="352"/>
        <v>0.68900000000000006</v>
      </c>
      <c r="R7523">
        <f t="shared" si="353"/>
        <v>0.10625</v>
      </c>
    </row>
    <row r="7524" spans="1:18" x14ac:dyDescent="0.25">
      <c r="A7524" t="s">
        <v>162</v>
      </c>
      <c r="B7524" t="s">
        <v>9</v>
      </c>
      <c r="C7524" s="1">
        <v>44104</v>
      </c>
      <c r="D7524" s="1">
        <v>44651</v>
      </c>
      <c r="E7524" s="24">
        <v>547</v>
      </c>
      <c r="F7524">
        <v>1.5</v>
      </c>
      <c r="G7524">
        <v>4.5999999999999996</v>
      </c>
      <c r="H7524">
        <v>1.7</v>
      </c>
      <c r="I7524" t="s">
        <v>21</v>
      </c>
      <c r="J7524" t="s">
        <v>21</v>
      </c>
      <c r="K7524">
        <v>17</v>
      </c>
      <c r="L7524">
        <v>160</v>
      </c>
      <c r="M7524" t="s">
        <v>163</v>
      </c>
      <c r="N7524" t="s">
        <v>21</v>
      </c>
      <c r="O7524" t="s">
        <v>21</v>
      </c>
      <c r="P7524">
        <f t="shared" si="351"/>
        <v>3.3109999999999999</v>
      </c>
      <c r="Q7524">
        <f t="shared" si="352"/>
        <v>1.2889999999999997</v>
      </c>
      <c r="R7524">
        <f t="shared" si="353"/>
        <v>0.10625</v>
      </c>
    </row>
    <row r="7525" spans="1:18" x14ac:dyDescent="0.25">
      <c r="A7525" t="s">
        <v>164</v>
      </c>
      <c r="B7525" t="s">
        <v>9</v>
      </c>
      <c r="C7525" s="1">
        <v>44168</v>
      </c>
      <c r="D7525" s="1">
        <v>44715</v>
      </c>
      <c r="E7525" s="24">
        <v>547</v>
      </c>
      <c r="F7525">
        <v>1.5</v>
      </c>
      <c r="G7525">
        <v>4.4000000000000004</v>
      </c>
      <c r="H7525">
        <v>1.7</v>
      </c>
      <c r="I7525" t="s">
        <v>21</v>
      </c>
      <c r="J7525">
        <v>292</v>
      </c>
      <c r="K7525">
        <v>52</v>
      </c>
      <c r="L7525">
        <v>160</v>
      </c>
      <c r="M7525" t="s">
        <v>165</v>
      </c>
      <c r="N7525" t="s">
        <v>21</v>
      </c>
      <c r="O7525" t="s">
        <v>166</v>
      </c>
      <c r="P7525">
        <f t="shared" si="351"/>
        <v>3.3109999999999999</v>
      </c>
      <c r="Q7525">
        <f t="shared" si="352"/>
        <v>1.0890000000000004</v>
      </c>
      <c r="R7525">
        <f t="shared" si="353"/>
        <v>0.32500000000000001</v>
      </c>
    </row>
    <row r="7526" spans="1:18" x14ac:dyDescent="0.25">
      <c r="A7526" t="s">
        <v>164</v>
      </c>
      <c r="B7526" t="s">
        <v>9</v>
      </c>
      <c r="C7526" s="1">
        <v>44168</v>
      </c>
      <c r="D7526" s="1">
        <v>44715</v>
      </c>
      <c r="E7526" s="24">
        <v>547</v>
      </c>
      <c r="F7526">
        <v>1.5</v>
      </c>
      <c r="G7526">
        <v>5.2</v>
      </c>
      <c r="H7526">
        <v>1.9</v>
      </c>
      <c r="I7526" t="s">
        <v>21</v>
      </c>
      <c r="J7526">
        <v>292</v>
      </c>
      <c r="K7526">
        <v>52</v>
      </c>
      <c r="L7526">
        <v>160</v>
      </c>
      <c r="M7526" t="s">
        <v>165</v>
      </c>
      <c r="N7526" t="s">
        <v>21</v>
      </c>
      <c r="O7526" t="s">
        <v>166</v>
      </c>
      <c r="P7526">
        <f t="shared" si="351"/>
        <v>3.3109999999999999</v>
      </c>
      <c r="Q7526">
        <f t="shared" si="352"/>
        <v>1.8890000000000002</v>
      </c>
      <c r="R7526">
        <f t="shared" si="353"/>
        <v>0.32500000000000001</v>
      </c>
    </row>
    <row r="7527" spans="1:18" x14ac:dyDescent="0.25">
      <c r="A7527" t="s">
        <v>164</v>
      </c>
      <c r="B7527" t="s">
        <v>9</v>
      </c>
      <c r="C7527" s="1">
        <v>44168</v>
      </c>
      <c r="D7527" s="1">
        <v>44715</v>
      </c>
      <c r="E7527" s="24">
        <v>547</v>
      </c>
      <c r="F7527">
        <v>1.5</v>
      </c>
      <c r="G7527">
        <v>5.2</v>
      </c>
      <c r="H7527">
        <v>1.9</v>
      </c>
      <c r="I7527" t="s">
        <v>21</v>
      </c>
      <c r="J7527">
        <v>292</v>
      </c>
      <c r="K7527">
        <v>52</v>
      </c>
      <c r="L7527">
        <v>160</v>
      </c>
      <c r="M7527" t="s">
        <v>165</v>
      </c>
      <c r="N7527" t="s">
        <v>21</v>
      </c>
      <c r="O7527" t="s">
        <v>166</v>
      </c>
      <c r="P7527">
        <f t="shared" si="351"/>
        <v>3.3109999999999999</v>
      </c>
      <c r="Q7527">
        <f t="shared" si="352"/>
        <v>1.8890000000000002</v>
      </c>
      <c r="R7527">
        <f t="shared" si="353"/>
        <v>0.32500000000000001</v>
      </c>
    </row>
    <row r="7528" spans="1:18" x14ac:dyDescent="0.25">
      <c r="A7528" t="s">
        <v>164</v>
      </c>
      <c r="B7528" t="s">
        <v>9</v>
      </c>
      <c r="C7528" s="1">
        <v>44168</v>
      </c>
      <c r="D7528" s="1">
        <v>44715</v>
      </c>
      <c r="E7528" s="24">
        <v>547</v>
      </c>
      <c r="F7528">
        <v>1.5</v>
      </c>
      <c r="G7528">
        <v>3.2</v>
      </c>
      <c r="H7528">
        <v>1.2</v>
      </c>
      <c r="I7528" t="s">
        <v>21</v>
      </c>
      <c r="J7528">
        <v>292</v>
      </c>
      <c r="K7528">
        <v>52</v>
      </c>
      <c r="L7528">
        <v>160</v>
      </c>
      <c r="M7528" t="s">
        <v>165</v>
      </c>
      <c r="N7528" t="s">
        <v>21</v>
      </c>
      <c r="O7528" t="s">
        <v>166</v>
      </c>
      <c r="P7528">
        <f t="shared" si="351"/>
        <v>3.3109999999999999</v>
      </c>
      <c r="Q7528">
        <f t="shared" si="352"/>
        <v>-0.11099999999999977</v>
      </c>
      <c r="R7528">
        <f t="shared" si="353"/>
        <v>0.32500000000000001</v>
      </c>
    </row>
    <row r="7529" spans="1:18" x14ac:dyDescent="0.25">
      <c r="A7529" t="s">
        <v>164</v>
      </c>
      <c r="B7529" t="s">
        <v>9</v>
      </c>
      <c r="C7529" s="1">
        <v>44168</v>
      </c>
      <c r="D7529" s="1">
        <v>44715</v>
      </c>
      <c r="E7529" s="24">
        <v>547</v>
      </c>
      <c r="F7529">
        <v>1.5</v>
      </c>
      <c r="G7529">
        <v>4.3</v>
      </c>
      <c r="H7529">
        <v>1.7</v>
      </c>
      <c r="I7529" t="s">
        <v>21</v>
      </c>
      <c r="J7529">
        <v>292</v>
      </c>
      <c r="K7529">
        <v>52</v>
      </c>
      <c r="L7529">
        <v>160</v>
      </c>
      <c r="M7529" t="s">
        <v>165</v>
      </c>
      <c r="N7529" t="s">
        <v>21</v>
      </c>
      <c r="O7529" t="s">
        <v>166</v>
      </c>
      <c r="P7529">
        <f t="shared" si="351"/>
        <v>3.3109999999999999</v>
      </c>
      <c r="Q7529">
        <f t="shared" si="352"/>
        <v>0.98899999999999988</v>
      </c>
      <c r="R7529">
        <f t="shared" si="353"/>
        <v>0.32500000000000001</v>
      </c>
    </row>
    <row r="7530" spans="1:18" x14ac:dyDescent="0.25">
      <c r="A7530" t="s">
        <v>164</v>
      </c>
      <c r="B7530" t="s">
        <v>9</v>
      </c>
      <c r="C7530" s="1">
        <v>44168</v>
      </c>
      <c r="D7530" s="1">
        <v>44715</v>
      </c>
      <c r="E7530" s="24">
        <v>547</v>
      </c>
      <c r="F7530">
        <v>1.5</v>
      </c>
      <c r="G7530">
        <v>3.7</v>
      </c>
      <c r="H7530">
        <v>1.5</v>
      </c>
      <c r="I7530" t="s">
        <v>21</v>
      </c>
      <c r="J7530">
        <v>292</v>
      </c>
      <c r="K7530">
        <v>52</v>
      </c>
      <c r="L7530">
        <v>160</v>
      </c>
      <c r="M7530" t="s">
        <v>165</v>
      </c>
      <c r="N7530" t="s">
        <v>21</v>
      </c>
      <c r="O7530" t="s">
        <v>166</v>
      </c>
      <c r="P7530">
        <f t="shared" si="351"/>
        <v>3.3109999999999999</v>
      </c>
      <c r="Q7530">
        <f t="shared" si="352"/>
        <v>0.38900000000000023</v>
      </c>
      <c r="R7530">
        <f t="shared" si="353"/>
        <v>0.32500000000000001</v>
      </c>
    </row>
    <row r="7531" spans="1:18" x14ac:dyDescent="0.25">
      <c r="A7531" t="s">
        <v>164</v>
      </c>
      <c r="B7531" t="s">
        <v>9</v>
      </c>
      <c r="C7531" s="1">
        <v>44168</v>
      </c>
      <c r="D7531" s="1">
        <v>44715</v>
      </c>
      <c r="E7531" s="24">
        <v>547</v>
      </c>
      <c r="F7531">
        <v>1.5</v>
      </c>
      <c r="G7531">
        <v>4.8</v>
      </c>
      <c r="H7531">
        <v>1.7</v>
      </c>
      <c r="I7531" t="s">
        <v>21</v>
      </c>
      <c r="J7531">
        <v>292</v>
      </c>
      <c r="K7531">
        <v>52</v>
      </c>
      <c r="L7531">
        <v>160</v>
      </c>
      <c r="M7531" t="s">
        <v>165</v>
      </c>
      <c r="N7531" t="s">
        <v>21</v>
      </c>
      <c r="O7531" t="s">
        <v>166</v>
      </c>
      <c r="P7531">
        <f t="shared" si="351"/>
        <v>3.3109999999999999</v>
      </c>
      <c r="Q7531">
        <f t="shared" si="352"/>
        <v>1.4889999999999999</v>
      </c>
      <c r="R7531">
        <f t="shared" si="353"/>
        <v>0.32500000000000001</v>
      </c>
    </row>
    <row r="7532" spans="1:18" x14ac:dyDescent="0.25">
      <c r="A7532" t="s">
        <v>164</v>
      </c>
      <c r="B7532" t="s">
        <v>9</v>
      </c>
      <c r="C7532" s="1">
        <v>44168</v>
      </c>
      <c r="D7532" s="1">
        <v>44715</v>
      </c>
      <c r="E7532" s="24">
        <v>547</v>
      </c>
      <c r="F7532">
        <v>1.5</v>
      </c>
      <c r="G7532">
        <v>3.4</v>
      </c>
      <c r="H7532">
        <v>1.2</v>
      </c>
      <c r="I7532" t="s">
        <v>21</v>
      </c>
      <c r="J7532">
        <v>292</v>
      </c>
      <c r="K7532">
        <v>52</v>
      </c>
      <c r="L7532">
        <v>160</v>
      </c>
      <c r="M7532" t="s">
        <v>165</v>
      </c>
      <c r="N7532" t="s">
        <v>21</v>
      </c>
      <c r="O7532" t="s">
        <v>166</v>
      </c>
      <c r="P7532">
        <f t="shared" si="351"/>
        <v>3.3109999999999999</v>
      </c>
      <c r="Q7532">
        <f t="shared" si="352"/>
        <v>8.8999999999999968E-2</v>
      </c>
      <c r="R7532">
        <f t="shared" si="353"/>
        <v>0.32500000000000001</v>
      </c>
    </row>
    <row r="7533" spans="1:18" x14ac:dyDescent="0.25">
      <c r="A7533" t="s">
        <v>164</v>
      </c>
      <c r="B7533" t="s">
        <v>9</v>
      </c>
      <c r="C7533" s="1">
        <v>44168</v>
      </c>
      <c r="D7533" s="1">
        <v>44715</v>
      </c>
      <c r="E7533" s="24">
        <v>547</v>
      </c>
      <c r="F7533">
        <v>1.5</v>
      </c>
      <c r="G7533">
        <v>4.2</v>
      </c>
      <c r="H7533">
        <v>1.6</v>
      </c>
      <c r="I7533" t="s">
        <v>21</v>
      </c>
      <c r="J7533">
        <v>292</v>
      </c>
      <c r="K7533">
        <v>52</v>
      </c>
      <c r="L7533">
        <v>160</v>
      </c>
      <c r="M7533" t="s">
        <v>165</v>
      </c>
      <c r="N7533" t="s">
        <v>21</v>
      </c>
      <c r="O7533" t="s">
        <v>166</v>
      </c>
      <c r="P7533">
        <f t="shared" si="351"/>
        <v>3.3109999999999999</v>
      </c>
      <c r="Q7533">
        <f t="shared" si="352"/>
        <v>0.88900000000000023</v>
      </c>
      <c r="R7533">
        <f t="shared" si="353"/>
        <v>0.32500000000000001</v>
      </c>
    </row>
    <row r="7534" spans="1:18" x14ac:dyDescent="0.25">
      <c r="A7534" t="s">
        <v>164</v>
      </c>
      <c r="B7534" t="s">
        <v>9</v>
      </c>
      <c r="C7534" s="1">
        <v>44168</v>
      </c>
      <c r="D7534" s="1">
        <v>44715</v>
      </c>
      <c r="E7534" s="24">
        <v>547</v>
      </c>
      <c r="F7534">
        <v>1.5</v>
      </c>
      <c r="G7534">
        <v>4.9000000000000004</v>
      </c>
      <c r="H7534">
        <v>1.8</v>
      </c>
      <c r="I7534" t="s">
        <v>21</v>
      </c>
      <c r="J7534">
        <v>292</v>
      </c>
      <c r="K7534">
        <v>52</v>
      </c>
      <c r="L7534">
        <v>160</v>
      </c>
      <c r="M7534" t="s">
        <v>165</v>
      </c>
      <c r="N7534" t="s">
        <v>21</v>
      </c>
      <c r="O7534" t="s">
        <v>166</v>
      </c>
      <c r="P7534">
        <f t="shared" si="351"/>
        <v>3.3109999999999999</v>
      </c>
      <c r="Q7534">
        <f t="shared" si="352"/>
        <v>1.5890000000000004</v>
      </c>
      <c r="R7534">
        <f t="shared" si="353"/>
        <v>0.32500000000000001</v>
      </c>
    </row>
    <row r="7535" spans="1:18" x14ac:dyDescent="0.25">
      <c r="A7535" t="s">
        <v>164</v>
      </c>
      <c r="B7535" t="s">
        <v>9</v>
      </c>
      <c r="C7535" s="1">
        <v>44168</v>
      </c>
      <c r="D7535" s="1">
        <v>44715</v>
      </c>
      <c r="E7535" s="24">
        <v>547</v>
      </c>
      <c r="F7535">
        <v>1.5</v>
      </c>
      <c r="G7535">
        <v>3.6</v>
      </c>
      <c r="H7535">
        <v>1.4</v>
      </c>
      <c r="I7535" t="s">
        <v>21</v>
      </c>
      <c r="J7535">
        <v>292</v>
      </c>
      <c r="K7535">
        <v>52</v>
      </c>
      <c r="L7535">
        <v>160</v>
      </c>
      <c r="M7535" t="s">
        <v>165</v>
      </c>
      <c r="N7535" t="s">
        <v>21</v>
      </c>
      <c r="O7535" t="s">
        <v>166</v>
      </c>
      <c r="P7535">
        <f t="shared" si="351"/>
        <v>3.3109999999999999</v>
      </c>
      <c r="Q7535">
        <f t="shared" si="352"/>
        <v>0.28900000000000015</v>
      </c>
      <c r="R7535">
        <f t="shared" si="353"/>
        <v>0.32500000000000001</v>
      </c>
    </row>
    <row r="7536" spans="1:18" x14ac:dyDescent="0.25">
      <c r="A7536" t="s">
        <v>164</v>
      </c>
      <c r="B7536" t="s">
        <v>9</v>
      </c>
      <c r="C7536" s="1">
        <v>44168</v>
      </c>
      <c r="D7536" s="1">
        <v>44715</v>
      </c>
      <c r="E7536" s="24">
        <v>547</v>
      </c>
      <c r="F7536">
        <v>1.5</v>
      </c>
      <c r="G7536">
        <v>3.5</v>
      </c>
      <c r="H7536">
        <v>1.4</v>
      </c>
      <c r="I7536" t="s">
        <v>21</v>
      </c>
      <c r="J7536">
        <v>292</v>
      </c>
      <c r="K7536">
        <v>52</v>
      </c>
      <c r="L7536">
        <v>160</v>
      </c>
      <c r="M7536" t="s">
        <v>165</v>
      </c>
      <c r="N7536" t="s">
        <v>21</v>
      </c>
      <c r="O7536" t="s">
        <v>166</v>
      </c>
      <c r="P7536">
        <f t="shared" si="351"/>
        <v>3.3109999999999999</v>
      </c>
      <c r="Q7536">
        <f t="shared" si="352"/>
        <v>0.18900000000000006</v>
      </c>
      <c r="R7536">
        <f t="shared" si="353"/>
        <v>0.32500000000000001</v>
      </c>
    </row>
    <row r="7537" spans="1:18" x14ac:dyDescent="0.25">
      <c r="A7537" t="s">
        <v>164</v>
      </c>
      <c r="B7537" t="s">
        <v>9</v>
      </c>
      <c r="C7537" s="1">
        <v>44168</v>
      </c>
      <c r="D7537" s="1">
        <v>44715</v>
      </c>
      <c r="E7537" s="24">
        <v>547</v>
      </c>
      <c r="F7537">
        <v>1.5</v>
      </c>
      <c r="G7537">
        <v>5</v>
      </c>
      <c r="H7537">
        <v>1.9</v>
      </c>
      <c r="I7537" t="s">
        <v>21</v>
      </c>
      <c r="J7537">
        <v>292</v>
      </c>
      <c r="K7537">
        <v>52</v>
      </c>
      <c r="L7537">
        <v>160</v>
      </c>
      <c r="M7537" t="s">
        <v>165</v>
      </c>
      <c r="N7537" t="s">
        <v>21</v>
      </c>
      <c r="O7537" t="s">
        <v>166</v>
      </c>
      <c r="P7537">
        <f t="shared" si="351"/>
        <v>3.3109999999999999</v>
      </c>
      <c r="Q7537">
        <f t="shared" si="352"/>
        <v>1.6890000000000001</v>
      </c>
      <c r="R7537">
        <f t="shared" si="353"/>
        <v>0.32500000000000001</v>
      </c>
    </row>
    <row r="7538" spans="1:18" x14ac:dyDescent="0.25">
      <c r="A7538" t="s">
        <v>164</v>
      </c>
      <c r="B7538" t="s">
        <v>9</v>
      </c>
      <c r="C7538" s="1">
        <v>44168</v>
      </c>
      <c r="D7538" s="1">
        <v>44715</v>
      </c>
      <c r="E7538" s="24">
        <v>547</v>
      </c>
      <c r="F7538">
        <v>1.5</v>
      </c>
      <c r="G7538">
        <v>3.6</v>
      </c>
      <c r="H7538">
        <v>1.3</v>
      </c>
      <c r="I7538" t="s">
        <v>21</v>
      </c>
      <c r="J7538">
        <v>292</v>
      </c>
      <c r="K7538">
        <v>52</v>
      </c>
      <c r="L7538">
        <v>160</v>
      </c>
      <c r="M7538" t="s">
        <v>165</v>
      </c>
      <c r="N7538" t="s">
        <v>21</v>
      </c>
      <c r="O7538" t="s">
        <v>166</v>
      </c>
      <c r="P7538">
        <f t="shared" si="351"/>
        <v>3.3109999999999999</v>
      </c>
      <c r="Q7538">
        <f t="shared" si="352"/>
        <v>0.28900000000000015</v>
      </c>
      <c r="R7538">
        <f t="shared" si="353"/>
        <v>0.32500000000000001</v>
      </c>
    </row>
    <row r="7539" spans="1:18" x14ac:dyDescent="0.25">
      <c r="A7539" t="s">
        <v>164</v>
      </c>
      <c r="B7539" t="s">
        <v>9</v>
      </c>
      <c r="C7539" s="1">
        <v>44168</v>
      </c>
      <c r="D7539" s="1">
        <v>44715</v>
      </c>
      <c r="E7539" s="24">
        <v>547</v>
      </c>
      <c r="F7539">
        <v>1.5</v>
      </c>
      <c r="G7539">
        <v>4</v>
      </c>
      <c r="H7539">
        <v>1.5</v>
      </c>
      <c r="I7539" t="s">
        <v>21</v>
      </c>
      <c r="J7539">
        <v>292</v>
      </c>
      <c r="K7539">
        <v>52</v>
      </c>
      <c r="L7539">
        <v>160</v>
      </c>
      <c r="M7539" t="s">
        <v>165</v>
      </c>
      <c r="N7539" t="s">
        <v>21</v>
      </c>
      <c r="O7539" t="s">
        <v>166</v>
      </c>
      <c r="P7539">
        <f t="shared" si="351"/>
        <v>3.3109999999999999</v>
      </c>
      <c r="Q7539">
        <f t="shared" si="352"/>
        <v>0.68900000000000006</v>
      </c>
      <c r="R7539">
        <f t="shared" si="353"/>
        <v>0.32500000000000001</v>
      </c>
    </row>
    <row r="7540" spans="1:18" x14ac:dyDescent="0.25">
      <c r="A7540" t="s">
        <v>164</v>
      </c>
      <c r="B7540" t="s">
        <v>9</v>
      </c>
      <c r="C7540" s="1">
        <v>44168</v>
      </c>
      <c r="D7540" s="1">
        <v>44715</v>
      </c>
      <c r="E7540" s="24">
        <v>547</v>
      </c>
      <c r="F7540">
        <v>1.5</v>
      </c>
      <c r="G7540">
        <v>3.6</v>
      </c>
      <c r="H7540">
        <v>1.3</v>
      </c>
      <c r="I7540" t="s">
        <v>21</v>
      </c>
      <c r="J7540">
        <v>292</v>
      </c>
      <c r="K7540">
        <v>52</v>
      </c>
      <c r="L7540">
        <v>160</v>
      </c>
      <c r="M7540" t="s">
        <v>165</v>
      </c>
      <c r="N7540" t="s">
        <v>21</v>
      </c>
      <c r="O7540" t="s">
        <v>166</v>
      </c>
      <c r="P7540">
        <f t="shared" si="351"/>
        <v>3.3109999999999999</v>
      </c>
      <c r="Q7540">
        <f t="shared" si="352"/>
        <v>0.28900000000000015</v>
      </c>
      <c r="R7540">
        <f t="shared" si="353"/>
        <v>0.32500000000000001</v>
      </c>
    </row>
    <row r="7541" spans="1:18" x14ac:dyDescent="0.25">
      <c r="A7541" t="s">
        <v>164</v>
      </c>
      <c r="B7541" t="s">
        <v>9</v>
      </c>
      <c r="C7541" s="1">
        <v>44168</v>
      </c>
      <c r="D7541" s="1">
        <v>44715</v>
      </c>
      <c r="E7541" s="24">
        <v>547</v>
      </c>
      <c r="F7541">
        <v>1.5</v>
      </c>
      <c r="G7541">
        <v>4</v>
      </c>
      <c r="H7541">
        <v>1.5</v>
      </c>
      <c r="I7541" t="s">
        <v>21</v>
      </c>
      <c r="J7541">
        <v>292</v>
      </c>
      <c r="K7541">
        <v>52</v>
      </c>
      <c r="L7541">
        <v>160</v>
      </c>
      <c r="M7541" t="s">
        <v>165</v>
      </c>
      <c r="N7541" t="s">
        <v>21</v>
      </c>
      <c r="O7541" t="s">
        <v>166</v>
      </c>
      <c r="P7541">
        <f t="shared" si="351"/>
        <v>3.3109999999999999</v>
      </c>
      <c r="Q7541">
        <f t="shared" si="352"/>
        <v>0.68900000000000006</v>
      </c>
      <c r="R7541">
        <f t="shared" si="353"/>
        <v>0.32500000000000001</v>
      </c>
    </row>
    <row r="7542" spans="1:18" x14ac:dyDescent="0.25">
      <c r="A7542" t="s">
        <v>164</v>
      </c>
      <c r="B7542" t="s">
        <v>9</v>
      </c>
      <c r="C7542" s="1">
        <v>44168</v>
      </c>
      <c r="D7542" s="1">
        <v>44715</v>
      </c>
      <c r="E7542" s="24">
        <v>547</v>
      </c>
      <c r="F7542">
        <v>1.5</v>
      </c>
      <c r="G7542">
        <v>3.4</v>
      </c>
      <c r="H7542">
        <v>1.3</v>
      </c>
      <c r="I7542" t="s">
        <v>21</v>
      </c>
      <c r="J7542">
        <v>292</v>
      </c>
      <c r="K7542">
        <v>52</v>
      </c>
      <c r="L7542">
        <v>160</v>
      </c>
      <c r="M7542" t="s">
        <v>165</v>
      </c>
      <c r="N7542" t="s">
        <v>21</v>
      </c>
      <c r="O7542" t="s">
        <v>166</v>
      </c>
      <c r="P7542">
        <f t="shared" si="351"/>
        <v>3.3109999999999999</v>
      </c>
      <c r="Q7542">
        <f t="shared" si="352"/>
        <v>8.8999999999999968E-2</v>
      </c>
      <c r="R7542">
        <f t="shared" si="353"/>
        <v>0.32500000000000001</v>
      </c>
    </row>
    <row r="7543" spans="1:18" x14ac:dyDescent="0.25">
      <c r="A7543" t="s">
        <v>164</v>
      </c>
      <c r="B7543" t="s">
        <v>9</v>
      </c>
      <c r="C7543" s="1">
        <v>44168</v>
      </c>
      <c r="D7543" s="1">
        <v>44715</v>
      </c>
      <c r="E7543" s="24">
        <v>547</v>
      </c>
      <c r="F7543">
        <v>1.5</v>
      </c>
      <c r="G7543">
        <v>3.5</v>
      </c>
      <c r="H7543">
        <v>1.3</v>
      </c>
      <c r="I7543" t="s">
        <v>21</v>
      </c>
      <c r="J7543">
        <v>292</v>
      </c>
      <c r="K7543">
        <v>52</v>
      </c>
      <c r="L7543">
        <v>160</v>
      </c>
      <c r="M7543" t="s">
        <v>165</v>
      </c>
      <c r="N7543" t="s">
        <v>21</v>
      </c>
      <c r="O7543" t="s">
        <v>166</v>
      </c>
      <c r="P7543">
        <f t="shared" si="351"/>
        <v>3.3109999999999999</v>
      </c>
      <c r="Q7543">
        <f t="shared" si="352"/>
        <v>0.18900000000000006</v>
      </c>
      <c r="R7543">
        <f t="shared" si="353"/>
        <v>0.32500000000000001</v>
      </c>
    </row>
    <row r="7544" spans="1:18" x14ac:dyDescent="0.25">
      <c r="A7544" t="s">
        <v>164</v>
      </c>
      <c r="B7544" t="s">
        <v>9</v>
      </c>
      <c r="C7544" s="1">
        <v>44168</v>
      </c>
      <c r="D7544" s="1">
        <v>44715</v>
      </c>
      <c r="E7544" s="24">
        <v>547</v>
      </c>
      <c r="F7544">
        <v>1.5</v>
      </c>
      <c r="G7544">
        <v>3.8</v>
      </c>
      <c r="H7544">
        <v>1.4</v>
      </c>
      <c r="I7544" t="s">
        <v>21</v>
      </c>
      <c r="J7544">
        <v>292</v>
      </c>
      <c r="K7544">
        <v>52</v>
      </c>
      <c r="L7544">
        <v>160</v>
      </c>
      <c r="M7544" t="s">
        <v>165</v>
      </c>
      <c r="N7544" t="s">
        <v>21</v>
      </c>
      <c r="O7544" t="s">
        <v>166</v>
      </c>
      <c r="P7544">
        <f t="shared" si="351"/>
        <v>3.3109999999999999</v>
      </c>
      <c r="Q7544">
        <f t="shared" si="352"/>
        <v>0.48899999999999988</v>
      </c>
      <c r="R7544">
        <f t="shared" si="353"/>
        <v>0.32500000000000001</v>
      </c>
    </row>
    <row r="7545" spans="1:18" x14ac:dyDescent="0.25">
      <c r="A7545" t="s">
        <v>164</v>
      </c>
      <c r="B7545" t="s">
        <v>9</v>
      </c>
      <c r="C7545" s="1">
        <v>44168</v>
      </c>
      <c r="D7545" s="1">
        <v>44715</v>
      </c>
      <c r="E7545" s="24">
        <v>547</v>
      </c>
      <c r="F7545">
        <v>1.5</v>
      </c>
      <c r="G7545">
        <v>3.5</v>
      </c>
      <c r="H7545">
        <v>1.4</v>
      </c>
      <c r="I7545" t="s">
        <v>21</v>
      </c>
      <c r="J7545">
        <v>292</v>
      </c>
      <c r="K7545">
        <v>52</v>
      </c>
      <c r="L7545">
        <v>160</v>
      </c>
      <c r="M7545" t="s">
        <v>165</v>
      </c>
      <c r="N7545" t="s">
        <v>21</v>
      </c>
      <c r="O7545" t="s">
        <v>166</v>
      </c>
      <c r="P7545">
        <f t="shared" si="351"/>
        <v>3.3109999999999999</v>
      </c>
      <c r="Q7545">
        <f t="shared" si="352"/>
        <v>0.18900000000000006</v>
      </c>
      <c r="R7545">
        <f t="shared" si="353"/>
        <v>0.32500000000000001</v>
      </c>
    </row>
    <row r="7546" spans="1:18" x14ac:dyDescent="0.25">
      <c r="A7546" t="s">
        <v>164</v>
      </c>
      <c r="B7546" t="s">
        <v>9</v>
      </c>
      <c r="C7546" s="1">
        <v>44168</v>
      </c>
      <c r="D7546" s="1">
        <v>44715</v>
      </c>
      <c r="E7546" s="24">
        <v>547</v>
      </c>
      <c r="F7546">
        <v>1.5</v>
      </c>
      <c r="G7546">
        <v>3.7</v>
      </c>
      <c r="H7546">
        <v>1.4</v>
      </c>
      <c r="I7546" t="s">
        <v>21</v>
      </c>
      <c r="J7546">
        <v>292</v>
      </c>
      <c r="K7546">
        <v>52</v>
      </c>
      <c r="L7546">
        <v>160</v>
      </c>
      <c r="M7546" t="s">
        <v>165</v>
      </c>
      <c r="N7546" t="s">
        <v>21</v>
      </c>
      <c r="O7546" t="s">
        <v>166</v>
      </c>
      <c r="P7546">
        <f t="shared" si="351"/>
        <v>3.3109999999999999</v>
      </c>
      <c r="Q7546">
        <f t="shared" si="352"/>
        <v>0.38900000000000023</v>
      </c>
      <c r="R7546">
        <f t="shared" si="353"/>
        <v>0.32500000000000001</v>
      </c>
    </row>
    <row r="7547" spans="1:18" x14ac:dyDescent="0.25">
      <c r="A7547" t="s">
        <v>164</v>
      </c>
      <c r="B7547" t="s">
        <v>9</v>
      </c>
      <c r="C7547" s="1">
        <v>44168</v>
      </c>
      <c r="D7547" s="1">
        <v>44715</v>
      </c>
      <c r="E7547" s="24">
        <v>547</v>
      </c>
      <c r="F7547">
        <v>1.5</v>
      </c>
      <c r="G7547">
        <v>4.2</v>
      </c>
      <c r="H7547">
        <v>1.6</v>
      </c>
      <c r="I7547" t="s">
        <v>21</v>
      </c>
      <c r="J7547">
        <v>292</v>
      </c>
      <c r="K7547">
        <v>52</v>
      </c>
      <c r="L7547">
        <v>160</v>
      </c>
      <c r="M7547" t="s">
        <v>165</v>
      </c>
      <c r="N7547" t="s">
        <v>21</v>
      </c>
      <c r="O7547" t="s">
        <v>166</v>
      </c>
      <c r="P7547">
        <f t="shared" si="351"/>
        <v>3.3109999999999999</v>
      </c>
      <c r="Q7547">
        <f t="shared" si="352"/>
        <v>0.88900000000000023</v>
      </c>
      <c r="R7547">
        <f t="shared" si="353"/>
        <v>0.32500000000000001</v>
      </c>
    </row>
    <row r="7548" spans="1:18" x14ac:dyDescent="0.25">
      <c r="A7548" t="s">
        <v>164</v>
      </c>
      <c r="B7548" t="s">
        <v>9</v>
      </c>
      <c r="C7548" s="1">
        <v>44168</v>
      </c>
      <c r="D7548" s="1">
        <v>44715</v>
      </c>
      <c r="E7548" s="24">
        <v>547</v>
      </c>
      <c r="F7548">
        <v>1.5</v>
      </c>
      <c r="G7548">
        <v>4.7</v>
      </c>
      <c r="H7548">
        <v>1.8</v>
      </c>
      <c r="I7548" t="s">
        <v>21</v>
      </c>
      <c r="J7548">
        <v>292</v>
      </c>
      <c r="K7548">
        <v>52</v>
      </c>
      <c r="L7548">
        <v>160</v>
      </c>
      <c r="M7548" t="s">
        <v>165</v>
      </c>
      <c r="N7548" t="s">
        <v>21</v>
      </c>
      <c r="O7548" t="s">
        <v>166</v>
      </c>
      <c r="P7548">
        <f t="shared" si="351"/>
        <v>3.3109999999999999</v>
      </c>
      <c r="Q7548">
        <f t="shared" si="352"/>
        <v>1.3890000000000002</v>
      </c>
      <c r="R7548">
        <f t="shared" si="353"/>
        <v>0.32500000000000001</v>
      </c>
    </row>
    <row r="7549" spans="1:18" x14ac:dyDescent="0.25">
      <c r="A7549" t="s">
        <v>164</v>
      </c>
      <c r="B7549" t="s">
        <v>9</v>
      </c>
      <c r="C7549" s="1">
        <v>44168</v>
      </c>
      <c r="D7549" s="1">
        <v>44715</v>
      </c>
      <c r="E7549" s="24">
        <v>547</v>
      </c>
      <c r="F7549">
        <v>1.5</v>
      </c>
      <c r="G7549">
        <v>4.2</v>
      </c>
      <c r="H7549">
        <v>1.6</v>
      </c>
      <c r="I7549" t="s">
        <v>21</v>
      </c>
      <c r="J7549">
        <v>292</v>
      </c>
      <c r="K7549">
        <v>52</v>
      </c>
      <c r="L7549">
        <v>160</v>
      </c>
      <c r="M7549" t="s">
        <v>165</v>
      </c>
      <c r="N7549" t="s">
        <v>21</v>
      </c>
      <c r="O7549" t="s">
        <v>166</v>
      </c>
      <c r="P7549">
        <f t="shared" si="351"/>
        <v>3.3109999999999999</v>
      </c>
      <c r="Q7549">
        <f t="shared" si="352"/>
        <v>0.88900000000000023</v>
      </c>
      <c r="R7549">
        <f t="shared" si="353"/>
        <v>0.32500000000000001</v>
      </c>
    </row>
    <row r="7550" spans="1:18" x14ac:dyDescent="0.25">
      <c r="A7550" t="s">
        <v>164</v>
      </c>
      <c r="B7550" t="s">
        <v>9</v>
      </c>
      <c r="C7550" s="1">
        <v>44168</v>
      </c>
      <c r="D7550" s="1">
        <v>44715</v>
      </c>
      <c r="E7550" s="24">
        <v>547</v>
      </c>
      <c r="F7550">
        <v>1.5</v>
      </c>
      <c r="G7550">
        <v>4.5</v>
      </c>
      <c r="H7550">
        <v>1.7</v>
      </c>
      <c r="I7550" t="s">
        <v>21</v>
      </c>
      <c r="J7550">
        <v>292</v>
      </c>
      <c r="K7550">
        <v>52</v>
      </c>
      <c r="L7550">
        <v>160</v>
      </c>
      <c r="M7550" t="s">
        <v>165</v>
      </c>
      <c r="N7550" t="s">
        <v>21</v>
      </c>
      <c r="O7550" t="s">
        <v>166</v>
      </c>
      <c r="P7550">
        <f t="shared" si="351"/>
        <v>3.3109999999999999</v>
      </c>
      <c r="Q7550">
        <f t="shared" si="352"/>
        <v>1.1890000000000001</v>
      </c>
      <c r="R7550">
        <f t="shared" si="353"/>
        <v>0.32500000000000001</v>
      </c>
    </row>
    <row r="7551" spans="1:18" x14ac:dyDescent="0.25">
      <c r="A7551" t="s">
        <v>164</v>
      </c>
      <c r="B7551" t="s">
        <v>9</v>
      </c>
      <c r="C7551" s="1">
        <v>44168</v>
      </c>
      <c r="D7551" s="1">
        <v>44715</v>
      </c>
      <c r="E7551" s="24">
        <v>547</v>
      </c>
      <c r="F7551">
        <v>1.5</v>
      </c>
      <c r="G7551">
        <v>5</v>
      </c>
      <c r="H7551">
        <v>1.8</v>
      </c>
      <c r="I7551" t="s">
        <v>21</v>
      </c>
      <c r="J7551">
        <v>292</v>
      </c>
      <c r="K7551">
        <v>52</v>
      </c>
      <c r="L7551">
        <v>160</v>
      </c>
      <c r="M7551" t="s">
        <v>165</v>
      </c>
      <c r="N7551" t="s">
        <v>21</v>
      </c>
      <c r="O7551" t="s">
        <v>166</v>
      </c>
      <c r="P7551">
        <f t="shared" si="351"/>
        <v>3.3109999999999999</v>
      </c>
      <c r="Q7551">
        <f t="shared" si="352"/>
        <v>1.6890000000000001</v>
      </c>
      <c r="R7551">
        <f t="shared" si="353"/>
        <v>0.32500000000000001</v>
      </c>
    </row>
    <row r="7552" spans="1:18" x14ac:dyDescent="0.25">
      <c r="A7552" t="s">
        <v>164</v>
      </c>
      <c r="B7552" t="s">
        <v>9</v>
      </c>
      <c r="C7552" s="1">
        <v>44168</v>
      </c>
      <c r="D7552" s="1">
        <v>44715</v>
      </c>
      <c r="E7552" s="24">
        <v>547</v>
      </c>
      <c r="F7552">
        <v>1.5</v>
      </c>
      <c r="G7552">
        <v>4.2</v>
      </c>
      <c r="H7552">
        <v>1.6</v>
      </c>
      <c r="I7552" t="s">
        <v>21</v>
      </c>
      <c r="J7552">
        <v>292</v>
      </c>
      <c r="K7552">
        <v>52</v>
      </c>
      <c r="L7552">
        <v>160</v>
      </c>
      <c r="M7552" t="s">
        <v>165</v>
      </c>
      <c r="N7552" t="s">
        <v>21</v>
      </c>
      <c r="O7552" t="s">
        <v>166</v>
      </c>
      <c r="P7552">
        <f t="shared" si="351"/>
        <v>3.3109999999999999</v>
      </c>
      <c r="Q7552">
        <f t="shared" si="352"/>
        <v>0.88900000000000023</v>
      </c>
      <c r="R7552">
        <f t="shared" si="353"/>
        <v>0.32500000000000001</v>
      </c>
    </row>
    <row r="7553" spans="1:18" x14ac:dyDescent="0.25">
      <c r="A7553" t="s">
        <v>164</v>
      </c>
      <c r="B7553" t="s">
        <v>9</v>
      </c>
      <c r="C7553" s="1">
        <v>44168</v>
      </c>
      <c r="D7553" s="1">
        <v>44715</v>
      </c>
      <c r="E7553" s="24">
        <v>547</v>
      </c>
      <c r="F7553">
        <v>1.5</v>
      </c>
      <c r="G7553">
        <v>4.3</v>
      </c>
      <c r="H7553">
        <v>1.6</v>
      </c>
      <c r="I7553" t="s">
        <v>21</v>
      </c>
      <c r="J7553">
        <v>292</v>
      </c>
      <c r="K7553">
        <v>52</v>
      </c>
      <c r="L7553">
        <v>160</v>
      </c>
      <c r="M7553" t="s">
        <v>165</v>
      </c>
      <c r="N7553" t="s">
        <v>21</v>
      </c>
      <c r="O7553" t="s">
        <v>166</v>
      </c>
      <c r="P7553">
        <f t="shared" si="351"/>
        <v>3.3109999999999999</v>
      </c>
      <c r="Q7553">
        <f t="shared" si="352"/>
        <v>0.98899999999999988</v>
      </c>
      <c r="R7553">
        <f t="shared" si="353"/>
        <v>0.32500000000000001</v>
      </c>
    </row>
    <row r="7554" spans="1:18" x14ac:dyDescent="0.25">
      <c r="A7554" t="s">
        <v>164</v>
      </c>
      <c r="B7554" t="s">
        <v>9</v>
      </c>
      <c r="C7554" s="1">
        <v>44168</v>
      </c>
      <c r="D7554" s="1">
        <v>44715</v>
      </c>
      <c r="E7554" s="24">
        <v>547</v>
      </c>
      <c r="F7554">
        <v>1.5</v>
      </c>
      <c r="G7554">
        <v>3.8</v>
      </c>
      <c r="H7554">
        <v>1.4</v>
      </c>
      <c r="I7554" t="s">
        <v>21</v>
      </c>
      <c r="J7554">
        <v>292</v>
      </c>
      <c r="K7554">
        <v>52</v>
      </c>
      <c r="L7554">
        <v>160</v>
      </c>
      <c r="M7554" t="s">
        <v>165</v>
      </c>
      <c r="N7554" t="s">
        <v>21</v>
      </c>
      <c r="O7554" t="s">
        <v>166</v>
      </c>
      <c r="P7554">
        <f t="shared" si="351"/>
        <v>3.3109999999999999</v>
      </c>
      <c r="Q7554">
        <f t="shared" si="352"/>
        <v>0.48899999999999988</v>
      </c>
      <c r="R7554">
        <f t="shared" si="353"/>
        <v>0.32500000000000001</v>
      </c>
    </row>
    <row r="7555" spans="1:18" x14ac:dyDescent="0.25">
      <c r="A7555" t="s">
        <v>164</v>
      </c>
      <c r="B7555" t="s">
        <v>9</v>
      </c>
      <c r="C7555" s="1">
        <v>44168</v>
      </c>
      <c r="D7555" s="1">
        <v>44715</v>
      </c>
      <c r="E7555" s="24">
        <v>547</v>
      </c>
      <c r="F7555">
        <v>1.5</v>
      </c>
      <c r="G7555">
        <v>4.3</v>
      </c>
      <c r="H7555">
        <v>1.6</v>
      </c>
      <c r="I7555" t="s">
        <v>21</v>
      </c>
      <c r="J7555">
        <v>292</v>
      </c>
      <c r="K7555">
        <v>52</v>
      </c>
      <c r="L7555">
        <v>160</v>
      </c>
      <c r="M7555" t="s">
        <v>165</v>
      </c>
      <c r="N7555" t="s">
        <v>21</v>
      </c>
      <c r="O7555" t="s">
        <v>166</v>
      </c>
      <c r="P7555">
        <f t="shared" ref="P7555:P7618" si="354">IF(B7555="AltCom",E7555*0.003+1.43,IF(B7555="EreCya",E7555*0.003+2.87,IF(B7555="JulOrn",E7555*0.004+2.3,IF(B7555="LepElo",E7555*0.011+0.91,IF(B7555="NeoPul",E7555*0.004+2.46,IF(B7555="NeoTet","NT",IF(B7555="TelTem",E7555*0.006+1.77,IF(B7555="VarMoo",E7555*0.003+1.67,"AAAAAAAAAH"))))))))</f>
        <v>3.3109999999999999</v>
      </c>
      <c r="Q7555">
        <f t="shared" ref="Q7555:Q7618" si="355">IF(B7555="NeoTet", "NA", G7555-P7555)</f>
        <v>0.98899999999999988</v>
      </c>
      <c r="R7555">
        <f t="shared" ref="R7555:R7618" si="356">K7555/L7555</f>
        <v>0.32500000000000001</v>
      </c>
    </row>
    <row r="7556" spans="1:18" x14ac:dyDescent="0.25">
      <c r="A7556" t="s">
        <v>164</v>
      </c>
      <c r="B7556" t="s">
        <v>9</v>
      </c>
      <c r="C7556" s="1">
        <v>44168</v>
      </c>
      <c r="D7556" s="1">
        <v>44715</v>
      </c>
      <c r="E7556" s="24">
        <v>547</v>
      </c>
      <c r="F7556">
        <v>1.5</v>
      </c>
      <c r="G7556">
        <v>4.2</v>
      </c>
      <c r="H7556">
        <v>1.5</v>
      </c>
      <c r="I7556" t="s">
        <v>21</v>
      </c>
      <c r="J7556">
        <v>292</v>
      </c>
      <c r="K7556">
        <v>52</v>
      </c>
      <c r="L7556">
        <v>160</v>
      </c>
      <c r="M7556" t="s">
        <v>165</v>
      </c>
      <c r="N7556" t="s">
        <v>21</v>
      </c>
      <c r="O7556" t="s">
        <v>166</v>
      </c>
      <c r="P7556">
        <f t="shared" si="354"/>
        <v>3.3109999999999999</v>
      </c>
      <c r="Q7556">
        <f t="shared" si="355"/>
        <v>0.88900000000000023</v>
      </c>
      <c r="R7556">
        <f t="shared" si="356"/>
        <v>0.32500000000000001</v>
      </c>
    </row>
    <row r="7557" spans="1:18" x14ac:dyDescent="0.25">
      <c r="A7557" t="s">
        <v>164</v>
      </c>
      <c r="B7557" t="s">
        <v>9</v>
      </c>
      <c r="C7557" s="1">
        <v>44168</v>
      </c>
      <c r="D7557" s="1">
        <v>44715</v>
      </c>
      <c r="E7557" s="24">
        <v>547</v>
      </c>
      <c r="F7557">
        <v>1.5</v>
      </c>
      <c r="G7557">
        <v>4.5</v>
      </c>
      <c r="H7557">
        <v>1.6</v>
      </c>
      <c r="I7557" t="s">
        <v>21</v>
      </c>
      <c r="J7557">
        <v>292</v>
      </c>
      <c r="K7557">
        <v>52</v>
      </c>
      <c r="L7557">
        <v>160</v>
      </c>
      <c r="M7557" t="s">
        <v>165</v>
      </c>
      <c r="N7557" t="s">
        <v>21</v>
      </c>
      <c r="O7557" t="s">
        <v>166</v>
      </c>
      <c r="P7557">
        <f t="shared" si="354"/>
        <v>3.3109999999999999</v>
      </c>
      <c r="Q7557">
        <f t="shared" si="355"/>
        <v>1.1890000000000001</v>
      </c>
      <c r="R7557">
        <f t="shared" si="356"/>
        <v>0.32500000000000001</v>
      </c>
    </row>
    <row r="7558" spans="1:18" x14ac:dyDescent="0.25">
      <c r="A7558" t="s">
        <v>164</v>
      </c>
      <c r="B7558" t="s">
        <v>9</v>
      </c>
      <c r="C7558" s="1">
        <v>44168</v>
      </c>
      <c r="D7558" s="1">
        <v>44715</v>
      </c>
      <c r="E7558" s="24">
        <v>547</v>
      </c>
      <c r="F7558">
        <v>1.5</v>
      </c>
      <c r="G7558">
        <v>3.5</v>
      </c>
      <c r="H7558">
        <v>1.2</v>
      </c>
      <c r="I7558" t="s">
        <v>21</v>
      </c>
      <c r="J7558">
        <v>292</v>
      </c>
      <c r="K7558">
        <v>52</v>
      </c>
      <c r="L7558">
        <v>160</v>
      </c>
      <c r="M7558" t="s">
        <v>165</v>
      </c>
      <c r="N7558" t="s">
        <v>21</v>
      </c>
      <c r="O7558" t="s">
        <v>166</v>
      </c>
      <c r="P7558">
        <f t="shared" si="354"/>
        <v>3.3109999999999999</v>
      </c>
      <c r="Q7558">
        <f t="shared" si="355"/>
        <v>0.18900000000000006</v>
      </c>
      <c r="R7558">
        <f t="shared" si="356"/>
        <v>0.32500000000000001</v>
      </c>
    </row>
    <row r="7559" spans="1:18" x14ac:dyDescent="0.25">
      <c r="A7559" t="s">
        <v>164</v>
      </c>
      <c r="B7559" t="s">
        <v>9</v>
      </c>
      <c r="C7559" s="1">
        <v>44168</v>
      </c>
      <c r="D7559" s="1">
        <v>44715</v>
      </c>
      <c r="E7559" s="24">
        <v>547</v>
      </c>
      <c r="F7559">
        <v>1.5</v>
      </c>
      <c r="G7559">
        <v>4.0999999999999996</v>
      </c>
      <c r="H7559">
        <v>1.5</v>
      </c>
      <c r="I7559" t="s">
        <v>21</v>
      </c>
      <c r="J7559">
        <v>292</v>
      </c>
      <c r="K7559">
        <v>52</v>
      </c>
      <c r="L7559">
        <v>160</v>
      </c>
      <c r="M7559" t="s">
        <v>165</v>
      </c>
      <c r="N7559" t="s">
        <v>21</v>
      </c>
      <c r="O7559" t="s">
        <v>166</v>
      </c>
      <c r="P7559">
        <f t="shared" si="354"/>
        <v>3.3109999999999999</v>
      </c>
      <c r="Q7559">
        <f t="shared" si="355"/>
        <v>0.7889999999999997</v>
      </c>
      <c r="R7559">
        <f t="shared" si="356"/>
        <v>0.32500000000000001</v>
      </c>
    </row>
    <row r="7560" spans="1:18" x14ac:dyDescent="0.25">
      <c r="A7560" t="s">
        <v>164</v>
      </c>
      <c r="B7560" t="s">
        <v>9</v>
      </c>
      <c r="C7560" s="1">
        <v>44168</v>
      </c>
      <c r="D7560" s="1">
        <v>44715</v>
      </c>
      <c r="E7560" s="24">
        <v>547</v>
      </c>
      <c r="F7560">
        <v>1.5</v>
      </c>
      <c r="G7560">
        <v>4.3</v>
      </c>
      <c r="H7560">
        <v>1.6</v>
      </c>
      <c r="I7560" t="s">
        <v>21</v>
      </c>
      <c r="J7560">
        <v>292</v>
      </c>
      <c r="K7560">
        <v>52</v>
      </c>
      <c r="L7560">
        <v>160</v>
      </c>
      <c r="M7560" t="s">
        <v>165</v>
      </c>
      <c r="N7560" t="s">
        <v>21</v>
      </c>
      <c r="O7560" t="s">
        <v>166</v>
      </c>
      <c r="P7560">
        <f t="shared" si="354"/>
        <v>3.3109999999999999</v>
      </c>
      <c r="Q7560">
        <f t="shared" si="355"/>
        <v>0.98899999999999988</v>
      </c>
      <c r="R7560">
        <f t="shared" si="356"/>
        <v>0.32500000000000001</v>
      </c>
    </row>
    <row r="7561" spans="1:18" x14ac:dyDescent="0.25">
      <c r="A7561" t="s">
        <v>164</v>
      </c>
      <c r="B7561" t="s">
        <v>9</v>
      </c>
      <c r="C7561" s="1">
        <v>44168</v>
      </c>
      <c r="D7561" s="1">
        <v>44715</v>
      </c>
      <c r="E7561" s="24">
        <v>547</v>
      </c>
      <c r="F7561">
        <v>1.5</v>
      </c>
      <c r="G7561">
        <v>4.4000000000000004</v>
      </c>
      <c r="H7561">
        <v>1.7</v>
      </c>
      <c r="I7561" t="s">
        <v>21</v>
      </c>
      <c r="J7561">
        <v>292</v>
      </c>
      <c r="K7561">
        <v>52</v>
      </c>
      <c r="L7561">
        <v>160</v>
      </c>
      <c r="M7561" t="s">
        <v>165</v>
      </c>
      <c r="N7561" t="s">
        <v>21</v>
      </c>
      <c r="O7561" t="s">
        <v>166</v>
      </c>
      <c r="P7561">
        <f t="shared" si="354"/>
        <v>3.3109999999999999</v>
      </c>
      <c r="Q7561">
        <f t="shared" si="355"/>
        <v>1.0890000000000004</v>
      </c>
      <c r="R7561">
        <f t="shared" si="356"/>
        <v>0.32500000000000001</v>
      </c>
    </row>
    <row r="7562" spans="1:18" x14ac:dyDescent="0.25">
      <c r="A7562" t="s">
        <v>164</v>
      </c>
      <c r="B7562" t="s">
        <v>9</v>
      </c>
      <c r="C7562" s="1">
        <v>44168</v>
      </c>
      <c r="D7562" s="1">
        <v>44715</v>
      </c>
      <c r="E7562" s="24">
        <v>547</v>
      </c>
      <c r="F7562">
        <v>1.5</v>
      </c>
      <c r="G7562">
        <v>4</v>
      </c>
      <c r="H7562">
        <v>1.5</v>
      </c>
      <c r="I7562" t="s">
        <v>21</v>
      </c>
      <c r="J7562">
        <v>292</v>
      </c>
      <c r="K7562">
        <v>52</v>
      </c>
      <c r="L7562">
        <v>160</v>
      </c>
      <c r="M7562" t="s">
        <v>165</v>
      </c>
      <c r="N7562" t="s">
        <v>21</v>
      </c>
      <c r="O7562" t="s">
        <v>166</v>
      </c>
      <c r="P7562">
        <f t="shared" si="354"/>
        <v>3.3109999999999999</v>
      </c>
      <c r="Q7562">
        <f t="shared" si="355"/>
        <v>0.68900000000000006</v>
      </c>
      <c r="R7562">
        <f t="shared" si="356"/>
        <v>0.32500000000000001</v>
      </c>
    </row>
    <row r="7563" spans="1:18" x14ac:dyDescent="0.25">
      <c r="A7563" t="s">
        <v>164</v>
      </c>
      <c r="B7563" t="s">
        <v>9</v>
      </c>
      <c r="C7563" s="1">
        <v>44168</v>
      </c>
      <c r="D7563" s="1">
        <v>44715</v>
      </c>
      <c r="E7563" s="24">
        <v>547</v>
      </c>
      <c r="F7563">
        <v>1.5</v>
      </c>
      <c r="G7563">
        <v>3.8</v>
      </c>
      <c r="H7563">
        <v>1.4</v>
      </c>
      <c r="I7563" t="s">
        <v>21</v>
      </c>
      <c r="J7563">
        <v>292</v>
      </c>
      <c r="K7563">
        <v>52</v>
      </c>
      <c r="L7563">
        <v>160</v>
      </c>
      <c r="M7563" t="s">
        <v>165</v>
      </c>
      <c r="N7563" t="s">
        <v>21</v>
      </c>
      <c r="O7563" t="s">
        <v>166</v>
      </c>
      <c r="P7563">
        <f t="shared" si="354"/>
        <v>3.3109999999999999</v>
      </c>
      <c r="Q7563">
        <f t="shared" si="355"/>
        <v>0.48899999999999988</v>
      </c>
      <c r="R7563">
        <f t="shared" si="356"/>
        <v>0.32500000000000001</v>
      </c>
    </row>
    <row r="7564" spans="1:18" x14ac:dyDescent="0.25">
      <c r="A7564" t="s">
        <v>164</v>
      </c>
      <c r="B7564" t="s">
        <v>9</v>
      </c>
      <c r="C7564" s="1">
        <v>44168</v>
      </c>
      <c r="D7564" s="1">
        <v>44715</v>
      </c>
      <c r="E7564" s="24">
        <v>547</v>
      </c>
      <c r="F7564">
        <v>1.5</v>
      </c>
      <c r="G7564">
        <v>4.2</v>
      </c>
      <c r="H7564">
        <v>1.5</v>
      </c>
      <c r="I7564" t="s">
        <v>21</v>
      </c>
      <c r="J7564">
        <v>292</v>
      </c>
      <c r="K7564">
        <v>52</v>
      </c>
      <c r="L7564">
        <v>160</v>
      </c>
      <c r="M7564" t="s">
        <v>165</v>
      </c>
      <c r="N7564" t="s">
        <v>21</v>
      </c>
      <c r="O7564" t="s">
        <v>166</v>
      </c>
      <c r="P7564">
        <f t="shared" si="354"/>
        <v>3.3109999999999999</v>
      </c>
      <c r="Q7564">
        <f t="shared" si="355"/>
        <v>0.88900000000000023</v>
      </c>
      <c r="R7564">
        <f t="shared" si="356"/>
        <v>0.32500000000000001</v>
      </c>
    </row>
    <row r="7565" spans="1:18" x14ac:dyDescent="0.25">
      <c r="A7565" t="s">
        <v>164</v>
      </c>
      <c r="B7565" t="s">
        <v>9</v>
      </c>
      <c r="C7565" s="1">
        <v>44168</v>
      </c>
      <c r="D7565" s="1">
        <v>44715</v>
      </c>
      <c r="E7565" s="24">
        <v>547</v>
      </c>
      <c r="F7565">
        <v>1.5</v>
      </c>
      <c r="G7565">
        <v>4.3</v>
      </c>
      <c r="H7565">
        <v>1.7</v>
      </c>
      <c r="I7565" t="s">
        <v>21</v>
      </c>
      <c r="J7565">
        <v>292</v>
      </c>
      <c r="K7565">
        <v>52</v>
      </c>
      <c r="L7565">
        <v>160</v>
      </c>
      <c r="M7565" t="s">
        <v>165</v>
      </c>
      <c r="N7565" t="s">
        <v>21</v>
      </c>
      <c r="O7565" t="s">
        <v>166</v>
      </c>
      <c r="P7565">
        <f t="shared" si="354"/>
        <v>3.3109999999999999</v>
      </c>
      <c r="Q7565">
        <f t="shared" si="355"/>
        <v>0.98899999999999988</v>
      </c>
      <c r="R7565">
        <f t="shared" si="356"/>
        <v>0.32500000000000001</v>
      </c>
    </row>
    <row r="7566" spans="1:18" x14ac:dyDescent="0.25">
      <c r="A7566" t="s">
        <v>164</v>
      </c>
      <c r="B7566" t="s">
        <v>9</v>
      </c>
      <c r="C7566" s="1">
        <v>44168</v>
      </c>
      <c r="D7566" s="1">
        <v>44715</v>
      </c>
      <c r="E7566" s="24">
        <v>547</v>
      </c>
      <c r="F7566">
        <v>1.5</v>
      </c>
      <c r="G7566">
        <v>4.0999999999999996</v>
      </c>
      <c r="H7566">
        <v>1.5</v>
      </c>
      <c r="I7566" t="s">
        <v>21</v>
      </c>
      <c r="J7566">
        <v>292</v>
      </c>
      <c r="K7566">
        <v>52</v>
      </c>
      <c r="L7566">
        <v>160</v>
      </c>
      <c r="M7566" t="s">
        <v>165</v>
      </c>
      <c r="N7566" t="s">
        <v>21</v>
      </c>
      <c r="O7566" t="s">
        <v>166</v>
      </c>
      <c r="P7566">
        <f t="shared" si="354"/>
        <v>3.3109999999999999</v>
      </c>
      <c r="Q7566">
        <f t="shared" si="355"/>
        <v>0.7889999999999997</v>
      </c>
      <c r="R7566">
        <f t="shared" si="356"/>
        <v>0.32500000000000001</v>
      </c>
    </row>
    <row r="7567" spans="1:18" x14ac:dyDescent="0.25">
      <c r="A7567" t="s">
        <v>164</v>
      </c>
      <c r="B7567" t="s">
        <v>9</v>
      </c>
      <c r="C7567" s="1">
        <v>44168</v>
      </c>
      <c r="D7567" s="1">
        <v>44715</v>
      </c>
      <c r="E7567" s="24">
        <v>547</v>
      </c>
      <c r="F7567">
        <v>1.5</v>
      </c>
      <c r="G7567">
        <v>4.5</v>
      </c>
      <c r="H7567">
        <v>1.7</v>
      </c>
      <c r="I7567" t="s">
        <v>21</v>
      </c>
      <c r="J7567">
        <v>292</v>
      </c>
      <c r="K7567">
        <v>52</v>
      </c>
      <c r="L7567">
        <v>160</v>
      </c>
      <c r="M7567" t="s">
        <v>165</v>
      </c>
      <c r="N7567" t="s">
        <v>21</v>
      </c>
      <c r="O7567" t="s">
        <v>166</v>
      </c>
      <c r="P7567">
        <f t="shared" si="354"/>
        <v>3.3109999999999999</v>
      </c>
      <c r="Q7567">
        <f t="shared" si="355"/>
        <v>1.1890000000000001</v>
      </c>
      <c r="R7567">
        <f t="shared" si="356"/>
        <v>0.32500000000000001</v>
      </c>
    </row>
    <row r="7568" spans="1:18" x14ac:dyDescent="0.25">
      <c r="A7568" t="s">
        <v>164</v>
      </c>
      <c r="B7568" t="s">
        <v>9</v>
      </c>
      <c r="C7568" s="1">
        <v>44168</v>
      </c>
      <c r="D7568" s="1">
        <v>44715</v>
      </c>
      <c r="E7568" s="24">
        <v>547</v>
      </c>
      <c r="F7568">
        <v>1.5</v>
      </c>
      <c r="G7568">
        <v>3.1</v>
      </c>
      <c r="H7568">
        <v>1.2</v>
      </c>
      <c r="I7568" t="s">
        <v>21</v>
      </c>
      <c r="J7568">
        <v>292</v>
      </c>
      <c r="K7568">
        <v>52</v>
      </c>
      <c r="L7568">
        <v>160</v>
      </c>
      <c r="M7568" t="s">
        <v>165</v>
      </c>
      <c r="N7568" t="s">
        <v>21</v>
      </c>
      <c r="O7568" t="s">
        <v>166</v>
      </c>
      <c r="P7568">
        <f t="shared" si="354"/>
        <v>3.3109999999999999</v>
      </c>
      <c r="Q7568">
        <f t="shared" si="355"/>
        <v>-0.21099999999999985</v>
      </c>
      <c r="R7568">
        <f t="shared" si="356"/>
        <v>0.32500000000000001</v>
      </c>
    </row>
    <row r="7569" spans="1:18" x14ac:dyDescent="0.25">
      <c r="A7569" t="s">
        <v>164</v>
      </c>
      <c r="B7569" t="s">
        <v>9</v>
      </c>
      <c r="C7569" s="1">
        <v>44168</v>
      </c>
      <c r="D7569" s="1">
        <v>44715</v>
      </c>
      <c r="E7569" s="24">
        <v>547</v>
      </c>
      <c r="F7569">
        <v>1.5</v>
      </c>
      <c r="G7569">
        <v>4.4000000000000004</v>
      </c>
      <c r="H7569">
        <v>1.6</v>
      </c>
      <c r="I7569" t="s">
        <v>21</v>
      </c>
      <c r="J7569">
        <v>292</v>
      </c>
      <c r="K7569">
        <v>52</v>
      </c>
      <c r="L7569">
        <v>160</v>
      </c>
      <c r="M7569" t="s">
        <v>165</v>
      </c>
      <c r="N7569" t="s">
        <v>21</v>
      </c>
      <c r="O7569" t="s">
        <v>166</v>
      </c>
      <c r="P7569">
        <f t="shared" si="354"/>
        <v>3.3109999999999999</v>
      </c>
      <c r="Q7569">
        <f t="shared" si="355"/>
        <v>1.0890000000000004</v>
      </c>
      <c r="R7569">
        <f t="shared" si="356"/>
        <v>0.32500000000000001</v>
      </c>
    </row>
    <row r="7570" spans="1:18" x14ac:dyDescent="0.25">
      <c r="A7570" t="s">
        <v>164</v>
      </c>
      <c r="B7570" t="s">
        <v>9</v>
      </c>
      <c r="C7570" s="1">
        <v>44168</v>
      </c>
      <c r="D7570" s="1">
        <v>44715</v>
      </c>
      <c r="E7570" s="24">
        <v>547</v>
      </c>
      <c r="F7570">
        <v>1.5</v>
      </c>
      <c r="G7570">
        <v>3.8</v>
      </c>
      <c r="H7570">
        <v>1.3</v>
      </c>
      <c r="I7570" t="s">
        <v>21</v>
      </c>
      <c r="J7570">
        <v>292</v>
      </c>
      <c r="K7570">
        <v>52</v>
      </c>
      <c r="L7570">
        <v>160</v>
      </c>
      <c r="M7570" t="s">
        <v>165</v>
      </c>
      <c r="N7570" t="s">
        <v>21</v>
      </c>
      <c r="O7570" t="s">
        <v>166</v>
      </c>
      <c r="P7570">
        <f t="shared" si="354"/>
        <v>3.3109999999999999</v>
      </c>
      <c r="Q7570">
        <f t="shared" si="355"/>
        <v>0.48899999999999988</v>
      </c>
      <c r="R7570">
        <f t="shared" si="356"/>
        <v>0.32500000000000001</v>
      </c>
    </row>
    <row r="7571" spans="1:18" x14ac:dyDescent="0.25">
      <c r="A7571" t="s">
        <v>164</v>
      </c>
      <c r="B7571" t="s">
        <v>9</v>
      </c>
      <c r="C7571" s="1">
        <v>44168</v>
      </c>
      <c r="D7571" s="1">
        <v>44715</v>
      </c>
      <c r="E7571" s="24">
        <v>547</v>
      </c>
      <c r="F7571">
        <v>1.5</v>
      </c>
      <c r="G7571">
        <v>3.4</v>
      </c>
      <c r="H7571">
        <v>1.2</v>
      </c>
      <c r="I7571" t="s">
        <v>21</v>
      </c>
      <c r="J7571">
        <v>292</v>
      </c>
      <c r="K7571">
        <v>52</v>
      </c>
      <c r="L7571">
        <v>160</v>
      </c>
      <c r="M7571" t="s">
        <v>165</v>
      </c>
      <c r="N7571" t="s">
        <v>21</v>
      </c>
      <c r="O7571" t="s">
        <v>166</v>
      </c>
      <c r="P7571">
        <f t="shared" si="354"/>
        <v>3.3109999999999999</v>
      </c>
      <c r="Q7571">
        <f t="shared" si="355"/>
        <v>8.8999999999999968E-2</v>
      </c>
      <c r="R7571">
        <f t="shared" si="356"/>
        <v>0.32500000000000001</v>
      </c>
    </row>
    <row r="7572" spans="1:18" x14ac:dyDescent="0.25">
      <c r="A7572" t="s">
        <v>164</v>
      </c>
      <c r="B7572" t="s">
        <v>9</v>
      </c>
      <c r="C7572" s="1">
        <v>44168</v>
      </c>
      <c r="D7572" s="1">
        <v>44715</v>
      </c>
      <c r="E7572" s="24">
        <v>547</v>
      </c>
      <c r="F7572">
        <v>1.5</v>
      </c>
      <c r="G7572">
        <v>4.7</v>
      </c>
      <c r="H7572">
        <v>1.7</v>
      </c>
      <c r="I7572" t="s">
        <v>21</v>
      </c>
      <c r="J7572">
        <v>292</v>
      </c>
      <c r="K7572">
        <v>52</v>
      </c>
      <c r="L7572">
        <v>160</v>
      </c>
      <c r="M7572" t="s">
        <v>165</v>
      </c>
      <c r="N7572" t="s">
        <v>21</v>
      </c>
      <c r="O7572" t="s">
        <v>166</v>
      </c>
      <c r="P7572">
        <f t="shared" si="354"/>
        <v>3.3109999999999999</v>
      </c>
      <c r="Q7572">
        <f t="shared" si="355"/>
        <v>1.3890000000000002</v>
      </c>
      <c r="R7572">
        <f t="shared" si="356"/>
        <v>0.32500000000000001</v>
      </c>
    </row>
    <row r="7573" spans="1:18" x14ac:dyDescent="0.25">
      <c r="A7573" t="s">
        <v>164</v>
      </c>
      <c r="B7573" t="s">
        <v>9</v>
      </c>
      <c r="C7573" s="1">
        <v>44168</v>
      </c>
      <c r="D7573" s="1">
        <v>44715</v>
      </c>
      <c r="E7573" s="24">
        <v>547</v>
      </c>
      <c r="F7573">
        <v>1.5</v>
      </c>
      <c r="G7573">
        <v>3.8</v>
      </c>
      <c r="H7573">
        <v>1.5</v>
      </c>
      <c r="I7573" t="s">
        <v>21</v>
      </c>
      <c r="J7573">
        <v>292</v>
      </c>
      <c r="K7573">
        <v>52</v>
      </c>
      <c r="L7573">
        <v>160</v>
      </c>
      <c r="M7573" t="s">
        <v>165</v>
      </c>
      <c r="N7573" t="s">
        <v>21</v>
      </c>
      <c r="O7573" t="s">
        <v>166</v>
      </c>
      <c r="P7573">
        <f t="shared" si="354"/>
        <v>3.3109999999999999</v>
      </c>
      <c r="Q7573">
        <f t="shared" si="355"/>
        <v>0.48899999999999988</v>
      </c>
      <c r="R7573">
        <f t="shared" si="356"/>
        <v>0.32500000000000001</v>
      </c>
    </row>
    <row r="7574" spans="1:18" x14ac:dyDescent="0.25">
      <c r="A7574" t="s">
        <v>164</v>
      </c>
      <c r="B7574" t="s">
        <v>9</v>
      </c>
      <c r="C7574" s="1">
        <v>44168</v>
      </c>
      <c r="D7574" s="1">
        <v>44715</v>
      </c>
      <c r="E7574" s="24">
        <v>547</v>
      </c>
      <c r="F7574">
        <v>1.5</v>
      </c>
      <c r="G7574">
        <v>4.5999999999999996</v>
      </c>
      <c r="H7574">
        <v>1.8</v>
      </c>
      <c r="I7574" t="s">
        <v>21</v>
      </c>
      <c r="J7574">
        <v>292</v>
      </c>
      <c r="K7574">
        <v>52</v>
      </c>
      <c r="L7574">
        <v>160</v>
      </c>
      <c r="M7574" t="s">
        <v>165</v>
      </c>
      <c r="N7574" t="s">
        <v>21</v>
      </c>
      <c r="O7574" t="s">
        <v>166</v>
      </c>
      <c r="P7574">
        <f t="shared" si="354"/>
        <v>3.3109999999999999</v>
      </c>
      <c r="Q7574">
        <f t="shared" si="355"/>
        <v>1.2889999999999997</v>
      </c>
      <c r="R7574">
        <f t="shared" si="356"/>
        <v>0.32500000000000001</v>
      </c>
    </row>
    <row r="7575" spans="1:18" x14ac:dyDescent="0.25">
      <c r="A7575" t="s">
        <v>164</v>
      </c>
      <c r="B7575" t="s">
        <v>9</v>
      </c>
      <c r="C7575" s="1">
        <v>44168</v>
      </c>
      <c r="D7575" s="1">
        <v>44715</v>
      </c>
      <c r="E7575" s="24">
        <v>547</v>
      </c>
      <c r="F7575">
        <v>1.5</v>
      </c>
      <c r="G7575">
        <v>3.6</v>
      </c>
      <c r="H7575">
        <v>1.3</v>
      </c>
      <c r="I7575" t="s">
        <v>21</v>
      </c>
      <c r="J7575">
        <v>292</v>
      </c>
      <c r="K7575">
        <v>52</v>
      </c>
      <c r="L7575">
        <v>160</v>
      </c>
      <c r="M7575" t="s">
        <v>165</v>
      </c>
      <c r="N7575" t="s">
        <v>21</v>
      </c>
      <c r="O7575" t="s">
        <v>166</v>
      </c>
      <c r="P7575">
        <f t="shared" si="354"/>
        <v>3.3109999999999999</v>
      </c>
      <c r="Q7575">
        <f t="shared" si="355"/>
        <v>0.28900000000000015</v>
      </c>
      <c r="R7575">
        <f t="shared" si="356"/>
        <v>0.32500000000000001</v>
      </c>
    </row>
    <row r="7576" spans="1:18" x14ac:dyDescent="0.25">
      <c r="A7576" t="s">
        <v>164</v>
      </c>
      <c r="B7576" t="s">
        <v>9</v>
      </c>
      <c r="C7576" s="1">
        <v>44168</v>
      </c>
      <c r="D7576" s="1">
        <v>44715</v>
      </c>
      <c r="E7576" s="24">
        <v>547</v>
      </c>
      <c r="F7576">
        <v>1.5</v>
      </c>
      <c r="G7576">
        <v>4.2</v>
      </c>
      <c r="H7576">
        <v>1.5</v>
      </c>
      <c r="I7576" t="s">
        <v>21</v>
      </c>
      <c r="J7576">
        <v>292</v>
      </c>
      <c r="K7576">
        <v>52</v>
      </c>
      <c r="L7576">
        <v>160</v>
      </c>
      <c r="M7576" t="s">
        <v>165</v>
      </c>
      <c r="N7576" t="s">
        <v>21</v>
      </c>
      <c r="O7576" t="s">
        <v>166</v>
      </c>
      <c r="P7576">
        <f t="shared" si="354"/>
        <v>3.3109999999999999</v>
      </c>
      <c r="Q7576">
        <f t="shared" si="355"/>
        <v>0.88900000000000023</v>
      </c>
      <c r="R7576">
        <f t="shared" si="356"/>
        <v>0.32500000000000001</v>
      </c>
    </row>
    <row r="7577" spans="1:18" x14ac:dyDescent="0.25">
      <c r="A7577" t="s">
        <v>167</v>
      </c>
      <c r="B7577" t="s">
        <v>9</v>
      </c>
      <c r="C7577" s="1">
        <v>44179</v>
      </c>
      <c r="D7577" s="1">
        <v>44720</v>
      </c>
      <c r="E7577" s="24">
        <v>541</v>
      </c>
      <c r="F7577">
        <v>1.5</v>
      </c>
      <c r="G7577">
        <v>4</v>
      </c>
      <c r="H7577">
        <v>1.5</v>
      </c>
      <c r="I7577" t="s">
        <v>21</v>
      </c>
      <c r="J7577">
        <v>517</v>
      </c>
      <c r="K7577">
        <v>48</v>
      </c>
      <c r="L7577">
        <v>160</v>
      </c>
      <c r="M7577" t="s">
        <v>168</v>
      </c>
      <c r="N7577" t="s">
        <v>25</v>
      </c>
      <c r="O7577" t="s">
        <v>166</v>
      </c>
      <c r="P7577">
        <f t="shared" si="354"/>
        <v>3.2930000000000001</v>
      </c>
      <c r="Q7577">
        <f t="shared" si="355"/>
        <v>0.70699999999999985</v>
      </c>
      <c r="R7577">
        <f t="shared" si="356"/>
        <v>0.3</v>
      </c>
    </row>
    <row r="7578" spans="1:18" x14ac:dyDescent="0.25">
      <c r="A7578" t="s">
        <v>167</v>
      </c>
      <c r="B7578" t="s">
        <v>9</v>
      </c>
      <c r="C7578" s="1">
        <v>44179</v>
      </c>
      <c r="D7578" s="1">
        <v>44720</v>
      </c>
      <c r="E7578" s="24">
        <v>541</v>
      </c>
      <c r="F7578">
        <v>1.5</v>
      </c>
      <c r="G7578">
        <v>5.9</v>
      </c>
      <c r="H7578">
        <v>2.1</v>
      </c>
      <c r="I7578" t="s">
        <v>21</v>
      </c>
      <c r="J7578">
        <v>517</v>
      </c>
      <c r="K7578">
        <v>48</v>
      </c>
      <c r="L7578">
        <v>160</v>
      </c>
      <c r="M7578" t="s">
        <v>168</v>
      </c>
      <c r="N7578" t="s">
        <v>25</v>
      </c>
      <c r="O7578" t="s">
        <v>166</v>
      </c>
      <c r="P7578">
        <f t="shared" si="354"/>
        <v>3.2930000000000001</v>
      </c>
      <c r="Q7578">
        <f t="shared" si="355"/>
        <v>2.6070000000000002</v>
      </c>
      <c r="R7578">
        <f t="shared" si="356"/>
        <v>0.3</v>
      </c>
    </row>
    <row r="7579" spans="1:18" x14ac:dyDescent="0.25">
      <c r="A7579" t="s">
        <v>167</v>
      </c>
      <c r="B7579" t="s">
        <v>9</v>
      </c>
      <c r="C7579" s="1">
        <v>44179</v>
      </c>
      <c r="D7579" s="1">
        <v>44720</v>
      </c>
      <c r="E7579" s="24">
        <v>541</v>
      </c>
      <c r="F7579">
        <v>1.5</v>
      </c>
      <c r="G7579">
        <v>4.9000000000000004</v>
      </c>
      <c r="H7579">
        <v>1.8</v>
      </c>
      <c r="I7579" t="s">
        <v>21</v>
      </c>
      <c r="J7579">
        <v>517</v>
      </c>
      <c r="K7579">
        <v>48</v>
      </c>
      <c r="L7579">
        <v>160</v>
      </c>
      <c r="M7579" t="s">
        <v>168</v>
      </c>
      <c r="N7579" t="s">
        <v>25</v>
      </c>
      <c r="O7579" t="s">
        <v>166</v>
      </c>
      <c r="P7579">
        <f t="shared" si="354"/>
        <v>3.2930000000000001</v>
      </c>
      <c r="Q7579">
        <f t="shared" si="355"/>
        <v>1.6070000000000002</v>
      </c>
      <c r="R7579">
        <f t="shared" si="356"/>
        <v>0.3</v>
      </c>
    </row>
    <row r="7580" spans="1:18" x14ac:dyDescent="0.25">
      <c r="A7580" t="s">
        <v>167</v>
      </c>
      <c r="B7580" t="s">
        <v>9</v>
      </c>
      <c r="C7580" s="1">
        <v>44179</v>
      </c>
      <c r="D7580" s="1">
        <v>44720</v>
      </c>
      <c r="E7580" s="24">
        <v>541</v>
      </c>
      <c r="F7580">
        <v>1.5</v>
      </c>
      <c r="G7580">
        <v>3</v>
      </c>
      <c r="H7580">
        <v>1.1000000000000001</v>
      </c>
      <c r="I7580" t="s">
        <v>21</v>
      </c>
      <c r="J7580">
        <v>517</v>
      </c>
      <c r="K7580">
        <v>48</v>
      </c>
      <c r="L7580">
        <v>160</v>
      </c>
      <c r="M7580" t="s">
        <v>168</v>
      </c>
      <c r="N7580" t="s">
        <v>25</v>
      </c>
      <c r="O7580" t="s">
        <v>166</v>
      </c>
      <c r="P7580">
        <f t="shared" si="354"/>
        <v>3.2930000000000001</v>
      </c>
      <c r="Q7580">
        <f t="shared" si="355"/>
        <v>-0.29300000000000015</v>
      </c>
      <c r="R7580">
        <f t="shared" si="356"/>
        <v>0.3</v>
      </c>
    </row>
    <row r="7581" spans="1:18" x14ac:dyDescent="0.25">
      <c r="A7581" t="s">
        <v>167</v>
      </c>
      <c r="B7581" t="s">
        <v>9</v>
      </c>
      <c r="C7581" s="1">
        <v>44179</v>
      </c>
      <c r="D7581" s="1">
        <v>44720</v>
      </c>
      <c r="E7581" s="24">
        <v>541</v>
      </c>
      <c r="F7581">
        <v>1.5</v>
      </c>
      <c r="G7581">
        <v>4.2</v>
      </c>
      <c r="H7581">
        <v>1.5</v>
      </c>
      <c r="I7581" t="s">
        <v>21</v>
      </c>
      <c r="J7581">
        <v>517</v>
      </c>
      <c r="K7581">
        <v>48</v>
      </c>
      <c r="L7581">
        <v>160</v>
      </c>
      <c r="M7581" t="s">
        <v>168</v>
      </c>
      <c r="N7581" t="s">
        <v>25</v>
      </c>
      <c r="O7581" t="s">
        <v>166</v>
      </c>
      <c r="P7581">
        <f t="shared" si="354"/>
        <v>3.2930000000000001</v>
      </c>
      <c r="Q7581">
        <f t="shared" si="355"/>
        <v>0.90700000000000003</v>
      </c>
      <c r="R7581">
        <f t="shared" si="356"/>
        <v>0.3</v>
      </c>
    </row>
    <row r="7582" spans="1:18" x14ac:dyDescent="0.25">
      <c r="A7582" t="s">
        <v>167</v>
      </c>
      <c r="B7582" t="s">
        <v>9</v>
      </c>
      <c r="C7582" s="1">
        <v>44179</v>
      </c>
      <c r="D7582" s="1">
        <v>44720</v>
      </c>
      <c r="E7582" s="24">
        <v>541</v>
      </c>
      <c r="F7582">
        <v>1.5</v>
      </c>
      <c r="G7582">
        <v>4.5</v>
      </c>
      <c r="H7582">
        <v>1.7</v>
      </c>
      <c r="I7582" t="s">
        <v>21</v>
      </c>
      <c r="J7582">
        <v>517</v>
      </c>
      <c r="K7582">
        <v>48</v>
      </c>
      <c r="L7582">
        <v>160</v>
      </c>
      <c r="M7582" t="s">
        <v>168</v>
      </c>
      <c r="N7582" t="s">
        <v>25</v>
      </c>
      <c r="O7582" t="s">
        <v>166</v>
      </c>
      <c r="P7582">
        <f t="shared" si="354"/>
        <v>3.2930000000000001</v>
      </c>
      <c r="Q7582">
        <f t="shared" si="355"/>
        <v>1.2069999999999999</v>
      </c>
      <c r="R7582">
        <f t="shared" si="356"/>
        <v>0.3</v>
      </c>
    </row>
    <row r="7583" spans="1:18" x14ac:dyDescent="0.25">
      <c r="A7583" t="s">
        <v>167</v>
      </c>
      <c r="B7583" t="s">
        <v>9</v>
      </c>
      <c r="C7583" s="1">
        <v>44179</v>
      </c>
      <c r="D7583" s="1">
        <v>44720</v>
      </c>
      <c r="E7583" s="24">
        <v>541</v>
      </c>
      <c r="F7583">
        <v>1.5</v>
      </c>
      <c r="G7583">
        <v>4</v>
      </c>
      <c r="H7583">
        <v>1.4</v>
      </c>
      <c r="I7583" t="s">
        <v>21</v>
      </c>
      <c r="J7583">
        <v>517</v>
      </c>
      <c r="K7583">
        <v>48</v>
      </c>
      <c r="L7583">
        <v>160</v>
      </c>
      <c r="M7583" t="s">
        <v>168</v>
      </c>
      <c r="N7583" t="s">
        <v>25</v>
      </c>
      <c r="O7583" t="s">
        <v>166</v>
      </c>
      <c r="P7583">
        <f t="shared" si="354"/>
        <v>3.2930000000000001</v>
      </c>
      <c r="Q7583">
        <f t="shared" si="355"/>
        <v>0.70699999999999985</v>
      </c>
      <c r="R7583">
        <f t="shared" si="356"/>
        <v>0.3</v>
      </c>
    </row>
    <row r="7584" spans="1:18" x14ac:dyDescent="0.25">
      <c r="A7584" t="s">
        <v>167</v>
      </c>
      <c r="B7584" t="s">
        <v>9</v>
      </c>
      <c r="C7584" s="1">
        <v>44179</v>
      </c>
      <c r="D7584" s="1">
        <v>44720</v>
      </c>
      <c r="E7584" s="24">
        <v>541</v>
      </c>
      <c r="F7584">
        <v>1.5</v>
      </c>
      <c r="G7584">
        <v>4.2</v>
      </c>
      <c r="H7584">
        <v>1.4</v>
      </c>
      <c r="I7584" t="s">
        <v>21</v>
      </c>
      <c r="J7584">
        <v>517</v>
      </c>
      <c r="K7584">
        <v>48</v>
      </c>
      <c r="L7584">
        <v>160</v>
      </c>
      <c r="M7584" t="s">
        <v>168</v>
      </c>
      <c r="N7584" t="s">
        <v>25</v>
      </c>
      <c r="O7584" t="s">
        <v>166</v>
      </c>
      <c r="P7584">
        <f t="shared" si="354"/>
        <v>3.2930000000000001</v>
      </c>
      <c r="Q7584">
        <f t="shared" si="355"/>
        <v>0.90700000000000003</v>
      </c>
      <c r="R7584">
        <f t="shared" si="356"/>
        <v>0.3</v>
      </c>
    </row>
    <row r="7585" spans="1:18" x14ac:dyDescent="0.25">
      <c r="A7585" t="s">
        <v>167</v>
      </c>
      <c r="B7585" t="s">
        <v>9</v>
      </c>
      <c r="C7585" s="1">
        <v>44179</v>
      </c>
      <c r="D7585" s="1">
        <v>44720</v>
      </c>
      <c r="E7585" s="24">
        <v>541</v>
      </c>
      <c r="F7585">
        <v>1.5</v>
      </c>
      <c r="G7585">
        <v>4.8</v>
      </c>
      <c r="H7585">
        <v>1.7</v>
      </c>
      <c r="I7585" t="s">
        <v>21</v>
      </c>
      <c r="J7585">
        <v>517</v>
      </c>
      <c r="K7585">
        <v>48</v>
      </c>
      <c r="L7585">
        <v>160</v>
      </c>
      <c r="M7585" t="s">
        <v>168</v>
      </c>
      <c r="N7585" t="s">
        <v>25</v>
      </c>
      <c r="O7585" t="s">
        <v>166</v>
      </c>
      <c r="P7585">
        <f t="shared" si="354"/>
        <v>3.2930000000000001</v>
      </c>
      <c r="Q7585">
        <f t="shared" si="355"/>
        <v>1.5069999999999997</v>
      </c>
      <c r="R7585">
        <f t="shared" si="356"/>
        <v>0.3</v>
      </c>
    </row>
    <row r="7586" spans="1:18" x14ac:dyDescent="0.25">
      <c r="A7586" t="s">
        <v>167</v>
      </c>
      <c r="B7586" t="s">
        <v>9</v>
      </c>
      <c r="C7586" s="1">
        <v>44179</v>
      </c>
      <c r="D7586" s="1">
        <v>44720</v>
      </c>
      <c r="E7586" s="24">
        <v>541</v>
      </c>
      <c r="F7586">
        <v>1.5</v>
      </c>
      <c r="G7586">
        <v>3.7</v>
      </c>
      <c r="H7586">
        <v>1.3</v>
      </c>
      <c r="I7586" t="s">
        <v>21</v>
      </c>
      <c r="J7586">
        <v>517</v>
      </c>
      <c r="K7586">
        <v>48</v>
      </c>
      <c r="L7586">
        <v>160</v>
      </c>
      <c r="M7586" t="s">
        <v>168</v>
      </c>
      <c r="N7586" t="s">
        <v>25</v>
      </c>
      <c r="O7586" t="s">
        <v>166</v>
      </c>
      <c r="P7586">
        <f t="shared" si="354"/>
        <v>3.2930000000000001</v>
      </c>
      <c r="Q7586">
        <f t="shared" si="355"/>
        <v>0.40700000000000003</v>
      </c>
      <c r="R7586">
        <f t="shared" si="356"/>
        <v>0.3</v>
      </c>
    </row>
    <row r="7587" spans="1:18" x14ac:dyDescent="0.25">
      <c r="A7587" t="s">
        <v>167</v>
      </c>
      <c r="B7587" t="s">
        <v>9</v>
      </c>
      <c r="C7587" s="1">
        <v>44179</v>
      </c>
      <c r="D7587" s="1">
        <v>44720</v>
      </c>
      <c r="E7587" s="24">
        <v>541</v>
      </c>
      <c r="F7587">
        <v>1.5</v>
      </c>
      <c r="G7587">
        <v>4.2</v>
      </c>
      <c r="H7587">
        <v>1.5</v>
      </c>
      <c r="I7587" t="s">
        <v>21</v>
      </c>
      <c r="J7587">
        <v>517</v>
      </c>
      <c r="K7587">
        <v>48</v>
      </c>
      <c r="L7587">
        <v>160</v>
      </c>
      <c r="M7587" t="s">
        <v>168</v>
      </c>
      <c r="N7587" t="s">
        <v>25</v>
      </c>
      <c r="O7587" t="s">
        <v>166</v>
      </c>
      <c r="P7587">
        <f t="shared" si="354"/>
        <v>3.2930000000000001</v>
      </c>
      <c r="Q7587">
        <f t="shared" si="355"/>
        <v>0.90700000000000003</v>
      </c>
      <c r="R7587">
        <f t="shared" si="356"/>
        <v>0.3</v>
      </c>
    </row>
    <row r="7588" spans="1:18" x14ac:dyDescent="0.25">
      <c r="A7588" t="s">
        <v>167</v>
      </c>
      <c r="B7588" t="s">
        <v>9</v>
      </c>
      <c r="C7588" s="1">
        <v>44179</v>
      </c>
      <c r="D7588" s="1">
        <v>44720</v>
      </c>
      <c r="E7588" s="24">
        <v>541</v>
      </c>
      <c r="F7588">
        <v>1.5</v>
      </c>
      <c r="G7588">
        <v>3.9</v>
      </c>
      <c r="H7588">
        <v>1.4</v>
      </c>
      <c r="I7588" t="s">
        <v>21</v>
      </c>
      <c r="J7588">
        <v>517</v>
      </c>
      <c r="K7588">
        <v>48</v>
      </c>
      <c r="L7588">
        <v>160</v>
      </c>
      <c r="M7588" t="s">
        <v>168</v>
      </c>
      <c r="N7588" t="s">
        <v>25</v>
      </c>
      <c r="O7588" t="s">
        <v>166</v>
      </c>
      <c r="P7588">
        <f t="shared" si="354"/>
        <v>3.2930000000000001</v>
      </c>
      <c r="Q7588">
        <f t="shared" si="355"/>
        <v>0.60699999999999976</v>
      </c>
      <c r="R7588">
        <f t="shared" si="356"/>
        <v>0.3</v>
      </c>
    </row>
    <row r="7589" spans="1:18" x14ac:dyDescent="0.25">
      <c r="A7589" t="s">
        <v>167</v>
      </c>
      <c r="B7589" t="s">
        <v>9</v>
      </c>
      <c r="C7589" s="1">
        <v>44179</v>
      </c>
      <c r="D7589" s="1">
        <v>44720</v>
      </c>
      <c r="E7589" s="24">
        <v>541</v>
      </c>
      <c r="F7589">
        <v>1.5</v>
      </c>
      <c r="G7589">
        <v>4.5</v>
      </c>
      <c r="H7589">
        <v>1.7</v>
      </c>
      <c r="I7589" t="s">
        <v>21</v>
      </c>
      <c r="J7589">
        <v>517</v>
      </c>
      <c r="K7589">
        <v>48</v>
      </c>
      <c r="L7589">
        <v>160</v>
      </c>
      <c r="M7589" t="s">
        <v>168</v>
      </c>
      <c r="N7589" t="s">
        <v>25</v>
      </c>
      <c r="O7589" t="s">
        <v>166</v>
      </c>
      <c r="P7589">
        <f t="shared" si="354"/>
        <v>3.2930000000000001</v>
      </c>
      <c r="Q7589">
        <f t="shared" si="355"/>
        <v>1.2069999999999999</v>
      </c>
      <c r="R7589">
        <f t="shared" si="356"/>
        <v>0.3</v>
      </c>
    </row>
    <row r="7590" spans="1:18" x14ac:dyDescent="0.25">
      <c r="A7590" t="s">
        <v>167</v>
      </c>
      <c r="B7590" t="s">
        <v>9</v>
      </c>
      <c r="C7590" s="1">
        <v>44179</v>
      </c>
      <c r="D7590" s="1">
        <v>44720</v>
      </c>
      <c r="E7590" s="24">
        <v>541</v>
      </c>
      <c r="F7590">
        <v>1.5</v>
      </c>
      <c r="G7590">
        <v>4.8</v>
      </c>
      <c r="H7590">
        <v>1.7</v>
      </c>
      <c r="I7590" t="s">
        <v>21</v>
      </c>
      <c r="J7590">
        <v>517</v>
      </c>
      <c r="K7590">
        <v>48</v>
      </c>
      <c r="L7590">
        <v>160</v>
      </c>
      <c r="M7590" t="s">
        <v>168</v>
      </c>
      <c r="N7590" t="s">
        <v>25</v>
      </c>
      <c r="O7590" t="s">
        <v>166</v>
      </c>
      <c r="P7590">
        <f t="shared" si="354"/>
        <v>3.2930000000000001</v>
      </c>
      <c r="Q7590">
        <f t="shared" si="355"/>
        <v>1.5069999999999997</v>
      </c>
      <c r="R7590">
        <f t="shared" si="356"/>
        <v>0.3</v>
      </c>
    </row>
    <row r="7591" spans="1:18" x14ac:dyDescent="0.25">
      <c r="A7591" t="s">
        <v>167</v>
      </c>
      <c r="B7591" t="s">
        <v>9</v>
      </c>
      <c r="C7591" s="1">
        <v>44179</v>
      </c>
      <c r="D7591" s="1">
        <v>44720</v>
      </c>
      <c r="E7591" s="24">
        <v>541</v>
      </c>
      <c r="F7591">
        <v>1.5</v>
      </c>
      <c r="G7591">
        <v>4.5999999999999996</v>
      </c>
      <c r="H7591">
        <v>1.7</v>
      </c>
      <c r="I7591" t="s">
        <v>21</v>
      </c>
      <c r="J7591">
        <v>517</v>
      </c>
      <c r="K7591">
        <v>48</v>
      </c>
      <c r="L7591">
        <v>160</v>
      </c>
      <c r="M7591" t="s">
        <v>168</v>
      </c>
      <c r="N7591" t="s">
        <v>25</v>
      </c>
      <c r="O7591" t="s">
        <v>166</v>
      </c>
      <c r="P7591">
        <f t="shared" si="354"/>
        <v>3.2930000000000001</v>
      </c>
      <c r="Q7591">
        <f t="shared" si="355"/>
        <v>1.3069999999999995</v>
      </c>
      <c r="R7591">
        <f t="shared" si="356"/>
        <v>0.3</v>
      </c>
    </row>
    <row r="7592" spans="1:18" x14ac:dyDescent="0.25">
      <c r="A7592" t="s">
        <v>167</v>
      </c>
      <c r="B7592" t="s">
        <v>9</v>
      </c>
      <c r="C7592" s="1">
        <v>44179</v>
      </c>
      <c r="D7592" s="1">
        <v>44720</v>
      </c>
      <c r="E7592" s="24">
        <v>541</v>
      </c>
      <c r="F7592">
        <v>1.5</v>
      </c>
      <c r="G7592">
        <v>3.5</v>
      </c>
      <c r="H7592">
        <v>1.2</v>
      </c>
      <c r="I7592" t="s">
        <v>21</v>
      </c>
      <c r="J7592">
        <v>517</v>
      </c>
      <c r="K7592">
        <v>48</v>
      </c>
      <c r="L7592">
        <v>160</v>
      </c>
      <c r="M7592" t="s">
        <v>168</v>
      </c>
      <c r="N7592" t="s">
        <v>25</v>
      </c>
      <c r="O7592" t="s">
        <v>166</v>
      </c>
      <c r="P7592">
        <f t="shared" si="354"/>
        <v>3.2930000000000001</v>
      </c>
      <c r="Q7592">
        <f t="shared" si="355"/>
        <v>0.20699999999999985</v>
      </c>
      <c r="R7592">
        <f t="shared" si="356"/>
        <v>0.3</v>
      </c>
    </row>
    <row r="7593" spans="1:18" x14ac:dyDescent="0.25">
      <c r="A7593" t="s">
        <v>167</v>
      </c>
      <c r="B7593" t="s">
        <v>9</v>
      </c>
      <c r="C7593" s="1">
        <v>44179</v>
      </c>
      <c r="D7593" s="1">
        <v>44720</v>
      </c>
      <c r="E7593" s="24">
        <v>541</v>
      </c>
      <c r="F7593">
        <v>1.5</v>
      </c>
      <c r="G7593">
        <v>4</v>
      </c>
      <c r="H7593">
        <v>1.4</v>
      </c>
      <c r="I7593" t="s">
        <v>21</v>
      </c>
      <c r="J7593">
        <v>517</v>
      </c>
      <c r="K7593">
        <v>48</v>
      </c>
      <c r="L7593">
        <v>160</v>
      </c>
      <c r="M7593" t="s">
        <v>168</v>
      </c>
      <c r="N7593" t="s">
        <v>25</v>
      </c>
      <c r="O7593" t="s">
        <v>166</v>
      </c>
      <c r="P7593">
        <f t="shared" si="354"/>
        <v>3.2930000000000001</v>
      </c>
      <c r="Q7593">
        <f t="shared" si="355"/>
        <v>0.70699999999999985</v>
      </c>
      <c r="R7593">
        <f t="shared" si="356"/>
        <v>0.3</v>
      </c>
    </row>
    <row r="7594" spans="1:18" x14ac:dyDescent="0.25">
      <c r="A7594" t="s">
        <v>167</v>
      </c>
      <c r="B7594" t="s">
        <v>9</v>
      </c>
      <c r="C7594" s="1">
        <v>44179</v>
      </c>
      <c r="D7594" s="1">
        <v>44720</v>
      </c>
      <c r="E7594" s="24">
        <v>541</v>
      </c>
      <c r="F7594">
        <v>1.5</v>
      </c>
      <c r="G7594">
        <v>5.3</v>
      </c>
      <c r="H7594">
        <v>1.9</v>
      </c>
      <c r="I7594" t="s">
        <v>21</v>
      </c>
      <c r="J7594">
        <v>517</v>
      </c>
      <c r="K7594">
        <v>48</v>
      </c>
      <c r="L7594">
        <v>160</v>
      </c>
      <c r="M7594" t="s">
        <v>168</v>
      </c>
      <c r="N7594" t="s">
        <v>25</v>
      </c>
      <c r="O7594" t="s">
        <v>166</v>
      </c>
      <c r="P7594">
        <f t="shared" si="354"/>
        <v>3.2930000000000001</v>
      </c>
      <c r="Q7594">
        <f t="shared" si="355"/>
        <v>2.0069999999999997</v>
      </c>
      <c r="R7594">
        <f t="shared" si="356"/>
        <v>0.3</v>
      </c>
    </row>
    <row r="7595" spans="1:18" x14ac:dyDescent="0.25">
      <c r="A7595" t="s">
        <v>167</v>
      </c>
      <c r="B7595" t="s">
        <v>9</v>
      </c>
      <c r="C7595" s="1">
        <v>44179</v>
      </c>
      <c r="D7595" s="1">
        <v>44720</v>
      </c>
      <c r="E7595" s="24">
        <v>541</v>
      </c>
      <c r="F7595">
        <v>1.5</v>
      </c>
      <c r="G7595">
        <v>3.9</v>
      </c>
      <c r="H7595">
        <v>1.4</v>
      </c>
      <c r="I7595" t="s">
        <v>21</v>
      </c>
      <c r="J7595">
        <v>517</v>
      </c>
      <c r="K7595">
        <v>48</v>
      </c>
      <c r="L7595">
        <v>160</v>
      </c>
      <c r="M7595" t="s">
        <v>168</v>
      </c>
      <c r="N7595" t="s">
        <v>25</v>
      </c>
      <c r="O7595" t="s">
        <v>166</v>
      </c>
      <c r="P7595">
        <f t="shared" si="354"/>
        <v>3.2930000000000001</v>
      </c>
      <c r="Q7595">
        <f t="shared" si="355"/>
        <v>0.60699999999999976</v>
      </c>
      <c r="R7595">
        <f t="shared" si="356"/>
        <v>0.3</v>
      </c>
    </row>
    <row r="7596" spans="1:18" x14ac:dyDescent="0.25">
      <c r="A7596" t="s">
        <v>167</v>
      </c>
      <c r="B7596" t="s">
        <v>9</v>
      </c>
      <c r="C7596" s="1">
        <v>44179</v>
      </c>
      <c r="D7596" s="1">
        <v>44720</v>
      </c>
      <c r="E7596" s="24">
        <v>541</v>
      </c>
      <c r="F7596">
        <v>1.5</v>
      </c>
      <c r="G7596">
        <v>4.5999999999999996</v>
      </c>
      <c r="H7596">
        <v>1.7</v>
      </c>
      <c r="I7596" t="s">
        <v>21</v>
      </c>
      <c r="J7596">
        <v>517</v>
      </c>
      <c r="K7596">
        <v>48</v>
      </c>
      <c r="L7596">
        <v>160</v>
      </c>
      <c r="M7596" t="s">
        <v>168</v>
      </c>
      <c r="N7596" t="s">
        <v>25</v>
      </c>
      <c r="O7596" t="s">
        <v>166</v>
      </c>
      <c r="P7596">
        <f t="shared" si="354"/>
        <v>3.2930000000000001</v>
      </c>
      <c r="Q7596">
        <f t="shared" si="355"/>
        <v>1.3069999999999995</v>
      </c>
      <c r="R7596">
        <f t="shared" si="356"/>
        <v>0.3</v>
      </c>
    </row>
    <row r="7597" spans="1:18" x14ac:dyDescent="0.25">
      <c r="A7597" t="s">
        <v>167</v>
      </c>
      <c r="B7597" t="s">
        <v>9</v>
      </c>
      <c r="C7597" s="1">
        <v>44179</v>
      </c>
      <c r="D7597" s="1">
        <v>44720</v>
      </c>
      <c r="E7597" s="24">
        <v>541</v>
      </c>
      <c r="F7597">
        <v>1.5</v>
      </c>
      <c r="G7597">
        <v>3.7</v>
      </c>
      <c r="H7597">
        <v>1.4</v>
      </c>
      <c r="I7597" t="s">
        <v>21</v>
      </c>
      <c r="J7597">
        <v>517</v>
      </c>
      <c r="K7597">
        <v>48</v>
      </c>
      <c r="L7597">
        <v>160</v>
      </c>
      <c r="M7597" t="s">
        <v>168</v>
      </c>
      <c r="N7597" t="s">
        <v>25</v>
      </c>
      <c r="O7597" t="s">
        <v>166</v>
      </c>
      <c r="P7597">
        <f t="shared" si="354"/>
        <v>3.2930000000000001</v>
      </c>
      <c r="Q7597">
        <f t="shared" si="355"/>
        <v>0.40700000000000003</v>
      </c>
      <c r="R7597">
        <f t="shared" si="356"/>
        <v>0.3</v>
      </c>
    </row>
    <row r="7598" spans="1:18" x14ac:dyDescent="0.25">
      <c r="A7598" t="s">
        <v>167</v>
      </c>
      <c r="B7598" t="s">
        <v>9</v>
      </c>
      <c r="C7598" s="1">
        <v>44179</v>
      </c>
      <c r="D7598" s="1">
        <v>44720</v>
      </c>
      <c r="E7598" s="24">
        <v>541</v>
      </c>
      <c r="F7598">
        <v>1.5</v>
      </c>
      <c r="G7598">
        <v>4.3</v>
      </c>
      <c r="H7598">
        <v>1.6</v>
      </c>
      <c r="I7598" t="s">
        <v>21</v>
      </c>
      <c r="J7598">
        <v>517</v>
      </c>
      <c r="K7598">
        <v>48</v>
      </c>
      <c r="L7598">
        <v>160</v>
      </c>
      <c r="M7598" t="s">
        <v>168</v>
      </c>
      <c r="N7598" t="s">
        <v>25</v>
      </c>
      <c r="O7598" t="s">
        <v>166</v>
      </c>
      <c r="P7598">
        <f t="shared" si="354"/>
        <v>3.2930000000000001</v>
      </c>
      <c r="Q7598">
        <f t="shared" si="355"/>
        <v>1.0069999999999997</v>
      </c>
      <c r="R7598">
        <f t="shared" si="356"/>
        <v>0.3</v>
      </c>
    </row>
    <row r="7599" spans="1:18" x14ac:dyDescent="0.25">
      <c r="A7599" t="s">
        <v>167</v>
      </c>
      <c r="B7599" t="s">
        <v>9</v>
      </c>
      <c r="C7599" s="1">
        <v>44179</v>
      </c>
      <c r="D7599" s="1">
        <v>44720</v>
      </c>
      <c r="E7599" s="24">
        <v>541</v>
      </c>
      <c r="F7599">
        <v>1.5</v>
      </c>
      <c r="G7599">
        <v>4.4000000000000004</v>
      </c>
      <c r="H7599">
        <v>1.6</v>
      </c>
      <c r="I7599" t="s">
        <v>21</v>
      </c>
      <c r="J7599">
        <v>517</v>
      </c>
      <c r="K7599">
        <v>48</v>
      </c>
      <c r="L7599">
        <v>160</v>
      </c>
      <c r="M7599" t="s">
        <v>168</v>
      </c>
      <c r="N7599" t="s">
        <v>25</v>
      </c>
      <c r="O7599" t="s">
        <v>166</v>
      </c>
      <c r="P7599">
        <f t="shared" si="354"/>
        <v>3.2930000000000001</v>
      </c>
      <c r="Q7599">
        <f t="shared" si="355"/>
        <v>1.1070000000000002</v>
      </c>
      <c r="R7599">
        <f t="shared" si="356"/>
        <v>0.3</v>
      </c>
    </row>
    <row r="7600" spans="1:18" x14ac:dyDescent="0.25">
      <c r="A7600" t="s">
        <v>167</v>
      </c>
      <c r="B7600" t="s">
        <v>9</v>
      </c>
      <c r="C7600" s="1">
        <v>44179</v>
      </c>
      <c r="D7600" s="1">
        <v>44720</v>
      </c>
      <c r="E7600" s="24">
        <v>541</v>
      </c>
      <c r="F7600">
        <v>1.5</v>
      </c>
      <c r="G7600">
        <v>4.3</v>
      </c>
      <c r="H7600">
        <v>1.5</v>
      </c>
      <c r="I7600" t="s">
        <v>21</v>
      </c>
      <c r="J7600">
        <v>517</v>
      </c>
      <c r="K7600">
        <v>48</v>
      </c>
      <c r="L7600">
        <v>160</v>
      </c>
      <c r="M7600" t="s">
        <v>168</v>
      </c>
      <c r="N7600" t="s">
        <v>25</v>
      </c>
      <c r="O7600" t="s">
        <v>166</v>
      </c>
      <c r="P7600">
        <f t="shared" si="354"/>
        <v>3.2930000000000001</v>
      </c>
      <c r="Q7600">
        <f t="shared" si="355"/>
        <v>1.0069999999999997</v>
      </c>
      <c r="R7600">
        <f t="shared" si="356"/>
        <v>0.3</v>
      </c>
    </row>
    <row r="7601" spans="1:18" x14ac:dyDescent="0.25">
      <c r="A7601" t="s">
        <v>167</v>
      </c>
      <c r="B7601" t="s">
        <v>9</v>
      </c>
      <c r="C7601" s="1">
        <v>44179</v>
      </c>
      <c r="D7601" s="1">
        <v>44720</v>
      </c>
      <c r="E7601" s="24">
        <v>541</v>
      </c>
      <c r="F7601">
        <v>1.5</v>
      </c>
      <c r="G7601">
        <v>4.5999999999999996</v>
      </c>
      <c r="H7601">
        <v>1.6</v>
      </c>
      <c r="I7601" t="s">
        <v>21</v>
      </c>
      <c r="J7601">
        <v>517</v>
      </c>
      <c r="K7601">
        <v>48</v>
      </c>
      <c r="L7601">
        <v>160</v>
      </c>
      <c r="M7601" t="s">
        <v>168</v>
      </c>
      <c r="N7601" t="s">
        <v>25</v>
      </c>
      <c r="O7601" t="s">
        <v>166</v>
      </c>
      <c r="P7601">
        <f t="shared" si="354"/>
        <v>3.2930000000000001</v>
      </c>
      <c r="Q7601">
        <f t="shared" si="355"/>
        <v>1.3069999999999995</v>
      </c>
      <c r="R7601">
        <f t="shared" si="356"/>
        <v>0.3</v>
      </c>
    </row>
    <row r="7602" spans="1:18" x14ac:dyDescent="0.25">
      <c r="A7602" t="s">
        <v>167</v>
      </c>
      <c r="B7602" t="s">
        <v>9</v>
      </c>
      <c r="C7602" s="1">
        <v>44179</v>
      </c>
      <c r="D7602" s="1">
        <v>44720</v>
      </c>
      <c r="E7602" s="24">
        <v>541</v>
      </c>
      <c r="F7602">
        <v>1.5</v>
      </c>
      <c r="G7602">
        <v>4.2</v>
      </c>
      <c r="H7602">
        <v>1.5</v>
      </c>
      <c r="I7602" t="s">
        <v>21</v>
      </c>
      <c r="J7602">
        <v>517</v>
      </c>
      <c r="K7602">
        <v>48</v>
      </c>
      <c r="L7602">
        <v>160</v>
      </c>
      <c r="M7602" t="s">
        <v>168</v>
      </c>
      <c r="N7602" t="s">
        <v>25</v>
      </c>
      <c r="O7602" t="s">
        <v>166</v>
      </c>
      <c r="P7602">
        <f t="shared" si="354"/>
        <v>3.2930000000000001</v>
      </c>
      <c r="Q7602">
        <f t="shared" si="355"/>
        <v>0.90700000000000003</v>
      </c>
      <c r="R7602">
        <f t="shared" si="356"/>
        <v>0.3</v>
      </c>
    </row>
    <row r="7603" spans="1:18" x14ac:dyDescent="0.25">
      <c r="A7603" t="s">
        <v>167</v>
      </c>
      <c r="B7603" t="s">
        <v>9</v>
      </c>
      <c r="C7603" s="1">
        <v>44179</v>
      </c>
      <c r="D7603" s="1">
        <v>44720</v>
      </c>
      <c r="E7603" s="24">
        <v>541</v>
      </c>
      <c r="F7603">
        <v>1.5</v>
      </c>
      <c r="G7603">
        <v>4.9000000000000004</v>
      </c>
      <c r="H7603">
        <v>1.8</v>
      </c>
      <c r="I7603" t="s">
        <v>21</v>
      </c>
      <c r="J7603">
        <v>517</v>
      </c>
      <c r="K7603">
        <v>48</v>
      </c>
      <c r="L7603">
        <v>160</v>
      </c>
      <c r="M7603" t="s">
        <v>168</v>
      </c>
      <c r="N7603" t="s">
        <v>25</v>
      </c>
      <c r="O7603" t="s">
        <v>166</v>
      </c>
      <c r="P7603">
        <f t="shared" si="354"/>
        <v>3.2930000000000001</v>
      </c>
      <c r="Q7603">
        <f t="shared" si="355"/>
        <v>1.6070000000000002</v>
      </c>
      <c r="R7603">
        <f t="shared" si="356"/>
        <v>0.3</v>
      </c>
    </row>
    <row r="7604" spans="1:18" x14ac:dyDescent="0.25">
      <c r="A7604" t="s">
        <v>167</v>
      </c>
      <c r="B7604" t="s">
        <v>9</v>
      </c>
      <c r="C7604" s="1">
        <v>44179</v>
      </c>
      <c r="D7604" s="1">
        <v>44720</v>
      </c>
      <c r="E7604" s="24">
        <v>541</v>
      </c>
      <c r="F7604">
        <v>1.5</v>
      </c>
      <c r="G7604">
        <v>4.4000000000000004</v>
      </c>
      <c r="H7604">
        <v>1.6</v>
      </c>
      <c r="I7604" t="s">
        <v>21</v>
      </c>
      <c r="J7604">
        <v>517</v>
      </c>
      <c r="K7604">
        <v>48</v>
      </c>
      <c r="L7604">
        <v>160</v>
      </c>
      <c r="M7604" t="s">
        <v>168</v>
      </c>
      <c r="N7604" t="s">
        <v>25</v>
      </c>
      <c r="O7604" t="s">
        <v>166</v>
      </c>
      <c r="P7604">
        <f t="shared" si="354"/>
        <v>3.2930000000000001</v>
      </c>
      <c r="Q7604">
        <f t="shared" si="355"/>
        <v>1.1070000000000002</v>
      </c>
      <c r="R7604">
        <f t="shared" si="356"/>
        <v>0.3</v>
      </c>
    </row>
    <row r="7605" spans="1:18" x14ac:dyDescent="0.25">
      <c r="A7605" t="s">
        <v>167</v>
      </c>
      <c r="B7605" t="s">
        <v>9</v>
      </c>
      <c r="C7605" s="1">
        <v>44179</v>
      </c>
      <c r="D7605" s="1">
        <v>44720</v>
      </c>
      <c r="E7605" s="24">
        <v>541</v>
      </c>
      <c r="F7605">
        <v>1.5</v>
      </c>
      <c r="G7605">
        <v>3</v>
      </c>
      <c r="H7605">
        <v>1.1000000000000001</v>
      </c>
      <c r="I7605" t="s">
        <v>21</v>
      </c>
      <c r="J7605">
        <v>517</v>
      </c>
      <c r="K7605">
        <v>48</v>
      </c>
      <c r="L7605">
        <v>160</v>
      </c>
      <c r="M7605" t="s">
        <v>168</v>
      </c>
      <c r="N7605" t="s">
        <v>25</v>
      </c>
      <c r="O7605" t="s">
        <v>166</v>
      </c>
      <c r="P7605">
        <f t="shared" si="354"/>
        <v>3.2930000000000001</v>
      </c>
      <c r="Q7605">
        <f t="shared" si="355"/>
        <v>-0.29300000000000015</v>
      </c>
      <c r="R7605">
        <f t="shared" si="356"/>
        <v>0.3</v>
      </c>
    </row>
    <row r="7606" spans="1:18" x14ac:dyDescent="0.25">
      <c r="A7606" t="s">
        <v>167</v>
      </c>
      <c r="B7606" t="s">
        <v>9</v>
      </c>
      <c r="C7606" s="1">
        <v>44179</v>
      </c>
      <c r="D7606" s="1">
        <v>44720</v>
      </c>
      <c r="E7606" s="24">
        <v>541</v>
      </c>
      <c r="F7606">
        <v>1.5</v>
      </c>
      <c r="G7606">
        <v>4.2</v>
      </c>
      <c r="H7606">
        <v>1.5</v>
      </c>
      <c r="I7606" t="s">
        <v>21</v>
      </c>
      <c r="J7606">
        <v>517</v>
      </c>
      <c r="K7606">
        <v>48</v>
      </c>
      <c r="L7606">
        <v>160</v>
      </c>
      <c r="M7606" t="s">
        <v>168</v>
      </c>
      <c r="N7606" t="s">
        <v>25</v>
      </c>
      <c r="O7606" t="s">
        <v>166</v>
      </c>
      <c r="P7606">
        <f t="shared" si="354"/>
        <v>3.2930000000000001</v>
      </c>
      <c r="Q7606">
        <f t="shared" si="355"/>
        <v>0.90700000000000003</v>
      </c>
      <c r="R7606">
        <f t="shared" si="356"/>
        <v>0.3</v>
      </c>
    </row>
    <row r="7607" spans="1:18" x14ac:dyDescent="0.25">
      <c r="A7607" t="s">
        <v>167</v>
      </c>
      <c r="B7607" t="s">
        <v>9</v>
      </c>
      <c r="C7607" s="1">
        <v>44179</v>
      </c>
      <c r="D7607" s="1">
        <v>44720</v>
      </c>
      <c r="E7607" s="24">
        <v>541</v>
      </c>
      <c r="F7607">
        <v>1.5</v>
      </c>
      <c r="G7607">
        <v>4.4000000000000004</v>
      </c>
      <c r="H7607">
        <v>1.6</v>
      </c>
      <c r="I7607" t="s">
        <v>21</v>
      </c>
      <c r="J7607">
        <v>517</v>
      </c>
      <c r="K7607">
        <v>48</v>
      </c>
      <c r="L7607">
        <v>160</v>
      </c>
      <c r="M7607" t="s">
        <v>168</v>
      </c>
      <c r="N7607" t="s">
        <v>25</v>
      </c>
      <c r="O7607" t="s">
        <v>166</v>
      </c>
      <c r="P7607">
        <f t="shared" si="354"/>
        <v>3.2930000000000001</v>
      </c>
      <c r="Q7607">
        <f t="shared" si="355"/>
        <v>1.1070000000000002</v>
      </c>
      <c r="R7607">
        <f t="shared" si="356"/>
        <v>0.3</v>
      </c>
    </row>
    <row r="7608" spans="1:18" x14ac:dyDescent="0.25">
      <c r="A7608" t="s">
        <v>167</v>
      </c>
      <c r="B7608" t="s">
        <v>9</v>
      </c>
      <c r="C7608" s="1">
        <v>44179</v>
      </c>
      <c r="D7608" s="1">
        <v>44720</v>
      </c>
      <c r="E7608" s="24">
        <v>541</v>
      </c>
      <c r="F7608">
        <v>1.5</v>
      </c>
      <c r="G7608">
        <v>4.8</v>
      </c>
      <c r="H7608">
        <v>1.8</v>
      </c>
      <c r="I7608" t="s">
        <v>21</v>
      </c>
      <c r="J7608">
        <v>517</v>
      </c>
      <c r="K7608">
        <v>48</v>
      </c>
      <c r="L7608">
        <v>160</v>
      </c>
      <c r="M7608" t="s">
        <v>168</v>
      </c>
      <c r="N7608" t="s">
        <v>25</v>
      </c>
      <c r="O7608" t="s">
        <v>166</v>
      </c>
      <c r="P7608">
        <f t="shared" si="354"/>
        <v>3.2930000000000001</v>
      </c>
      <c r="Q7608">
        <f t="shared" si="355"/>
        <v>1.5069999999999997</v>
      </c>
      <c r="R7608">
        <f t="shared" si="356"/>
        <v>0.3</v>
      </c>
    </row>
    <row r="7609" spans="1:18" x14ac:dyDescent="0.25">
      <c r="A7609" t="s">
        <v>167</v>
      </c>
      <c r="B7609" t="s">
        <v>9</v>
      </c>
      <c r="C7609" s="1">
        <v>44179</v>
      </c>
      <c r="D7609" s="1">
        <v>44720</v>
      </c>
      <c r="E7609" s="24">
        <v>541</v>
      </c>
      <c r="F7609">
        <v>1.5</v>
      </c>
      <c r="G7609">
        <v>4.2</v>
      </c>
      <c r="H7609">
        <v>1.5</v>
      </c>
      <c r="I7609" t="s">
        <v>21</v>
      </c>
      <c r="J7609">
        <v>517</v>
      </c>
      <c r="K7609">
        <v>48</v>
      </c>
      <c r="L7609">
        <v>160</v>
      </c>
      <c r="M7609" t="s">
        <v>168</v>
      </c>
      <c r="N7609" t="s">
        <v>25</v>
      </c>
      <c r="O7609" t="s">
        <v>166</v>
      </c>
      <c r="P7609">
        <f t="shared" si="354"/>
        <v>3.2930000000000001</v>
      </c>
      <c r="Q7609">
        <f t="shared" si="355"/>
        <v>0.90700000000000003</v>
      </c>
      <c r="R7609">
        <f t="shared" si="356"/>
        <v>0.3</v>
      </c>
    </row>
    <row r="7610" spans="1:18" x14ac:dyDescent="0.25">
      <c r="A7610" t="s">
        <v>167</v>
      </c>
      <c r="B7610" t="s">
        <v>9</v>
      </c>
      <c r="C7610" s="1">
        <v>44179</v>
      </c>
      <c r="D7610" s="1">
        <v>44720</v>
      </c>
      <c r="E7610" s="24">
        <v>541</v>
      </c>
      <c r="F7610">
        <v>1.5</v>
      </c>
      <c r="G7610">
        <v>4</v>
      </c>
      <c r="H7610">
        <v>1.4</v>
      </c>
      <c r="I7610" t="s">
        <v>21</v>
      </c>
      <c r="J7610">
        <v>517</v>
      </c>
      <c r="K7610">
        <v>48</v>
      </c>
      <c r="L7610">
        <v>160</v>
      </c>
      <c r="M7610" t="s">
        <v>168</v>
      </c>
      <c r="N7610" t="s">
        <v>25</v>
      </c>
      <c r="O7610" t="s">
        <v>166</v>
      </c>
      <c r="P7610">
        <f t="shared" si="354"/>
        <v>3.2930000000000001</v>
      </c>
      <c r="Q7610">
        <f t="shared" si="355"/>
        <v>0.70699999999999985</v>
      </c>
      <c r="R7610">
        <f t="shared" si="356"/>
        <v>0.3</v>
      </c>
    </row>
    <row r="7611" spans="1:18" x14ac:dyDescent="0.25">
      <c r="A7611" t="s">
        <v>167</v>
      </c>
      <c r="B7611" t="s">
        <v>9</v>
      </c>
      <c r="C7611" s="1">
        <v>44179</v>
      </c>
      <c r="D7611" s="1">
        <v>44720</v>
      </c>
      <c r="E7611" s="24">
        <v>541</v>
      </c>
      <c r="F7611">
        <v>1.5</v>
      </c>
      <c r="G7611">
        <v>4.5999999999999996</v>
      </c>
      <c r="H7611">
        <v>1.7</v>
      </c>
      <c r="I7611" t="s">
        <v>21</v>
      </c>
      <c r="J7611">
        <v>517</v>
      </c>
      <c r="K7611">
        <v>48</v>
      </c>
      <c r="L7611">
        <v>160</v>
      </c>
      <c r="M7611" t="s">
        <v>168</v>
      </c>
      <c r="N7611" t="s">
        <v>25</v>
      </c>
      <c r="O7611" t="s">
        <v>166</v>
      </c>
      <c r="P7611">
        <f t="shared" si="354"/>
        <v>3.2930000000000001</v>
      </c>
      <c r="Q7611">
        <f t="shared" si="355"/>
        <v>1.3069999999999995</v>
      </c>
      <c r="R7611">
        <f t="shared" si="356"/>
        <v>0.3</v>
      </c>
    </row>
    <row r="7612" spans="1:18" x14ac:dyDescent="0.25">
      <c r="A7612" t="s">
        <v>167</v>
      </c>
      <c r="B7612" t="s">
        <v>9</v>
      </c>
      <c r="C7612" s="1">
        <v>44179</v>
      </c>
      <c r="D7612" s="1">
        <v>44720</v>
      </c>
      <c r="E7612" s="24">
        <v>541</v>
      </c>
      <c r="F7612">
        <v>1.5</v>
      </c>
      <c r="G7612">
        <v>4.2</v>
      </c>
      <c r="H7612">
        <v>1.4</v>
      </c>
      <c r="I7612" t="s">
        <v>21</v>
      </c>
      <c r="J7612">
        <v>517</v>
      </c>
      <c r="K7612">
        <v>48</v>
      </c>
      <c r="L7612">
        <v>160</v>
      </c>
      <c r="M7612" t="s">
        <v>168</v>
      </c>
      <c r="N7612" t="s">
        <v>25</v>
      </c>
      <c r="O7612" t="s">
        <v>166</v>
      </c>
      <c r="P7612">
        <f t="shared" si="354"/>
        <v>3.2930000000000001</v>
      </c>
      <c r="Q7612">
        <f t="shared" si="355"/>
        <v>0.90700000000000003</v>
      </c>
      <c r="R7612">
        <f t="shared" si="356"/>
        <v>0.3</v>
      </c>
    </row>
    <row r="7613" spans="1:18" x14ac:dyDescent="0.25">
      <c r="A7613" t="s">
        <v>167</v>
      </c>
      <c r="B7613" t="s">
        <v>9</v>
      </c>
      <c r="C7613" s="1">
        <v>44179</v>
      </c>
      <c r="D7613" s="1">
        <v>44720</v>
      </c>
      <c r="E7613" s="24">
        <v>541</v>
      </c>
      <c r="F7613">
        <v>1.5</v>
      </c>
      <c r="G7613">
        <v>3.4</v>
      </c>
      <c r="H7613">
        <v>1.2</v>
      </c>
      <c r="I7613" t="s">
        <v>21</v>
      </c>
      <c r="J7613">
        <v>517</v>
      </c>
      <c r="K7613">
        <v>48</v>
      </c>
      <c r="L7613">
        <v>160</v>
      </c>
      <c r="M7613" t="s">
        <v>168</v>
      </c>
      <c r="N7613" t="s">
        <v>25</v>
      </c>
      <c r="O7613" t="s">
        <v>166</v>
      </c>
      <c r="P7613">
        <f t="shared" si="354"/>
        <v>3.2930000000000001</v>
      </c>
      <c r="Q7613">
        <f t="shared" si="355"/>
        <v>0.10699999999999976</v>
      </c>
      <c r="R7613">
        <f t="shared" si="356"/>
        <v>0.3</v>
      </c>
    </row>
    <row r="7614" spans="1:18" x14ac:dyDescent="0.25">
      <c r="A7614" t="s">
        <v>167</v>
      </c>
      <c r="B7614" t="s">
        <v>9</v>
      </c>
      <c r="C7614" s="1">
        <v>44179</v>
      </c>
      <c r="D7614" s="1">
        <v>44720</v>
      </c>
      <c r="E7614" s="24">
        <v>541</v>
      </c>
      <c r="F7614">
        <v>1.5</v>
      </c>
      <c r="G7614">
        <v>4.4000000000000004</v>
      </c>
      <c r="H7614">
        <v>1.5</v>
      </c>
      <c r="I7614" t="s">
        <v>21</v>
      </c>
      <c r="J7614">
        <v>517</v>
      </c>
      <c r="K7614">
        <v>48</v>
      </c>
      <c r="L7614">
        <v>160</v>
      </c>
      <c r="M7614" t="s">
        <v>168</v>
      </c>
      <c r="N7614" t="s">
        <v>25</v>
      </c>
      <c r="O7614" t="s">
        <v>166</v>
      </c>
      <c r="P7614">
        <f t="shared" si="354"/>
        <v>3.2930000000000001</v>
      </c>
      <c r="Q7614">
        <f t="shared" si="355"/>
        <v>1.1070000000000002</v>
      </c>
      <c r="R7614">
        <f t="shared" si="356"/>
        <v>0.3</v>
      </c>
    </row>
    <row r="7615" spans="1:18" x14ac:dyDescent="0.25">
      <c r="A7615" t="s">
        <v>167</v>
      </c>
      <c r="B7615" t="s">
        <v>9</v>
      </c>
      <c r="C7615" s="1">
        <v>44179</v>
      </c>
      <c r="D7615" s="1">
        <v>44720</v>
      </c>
      <c r="E7615" s="24">
        <v>541</v>
      </c>
      <c r="F7615">
        <v>1.5</v>
      </c>
      <c r="G7615">
        <v>4.8</v>
      </c>
      <c r="H7615">
        <v>1.7</v>
      </c>
      <c r="I7615" t="s">
        <v>21</v>
      </c>
      <c r="J7615">
        <v>517</v>
      </c>
      <c r="K7615">
        <v>48</v>
      </c>
      <c r="L7615">
        <v>160</v>
      </c>
      <c r="M7615" t="s">
        <v>168</v>
      </c>
      <c r="N7615" t="s">
        <v>25</v>
      </c>
      <c r="O7615" t="s">
        <v>166</v>
      </c>
      <c r="P7615">
        <f t="shared" si="354"/>
        <v>3.2930000000000001</v>
      </c>
      <c r="Q7615">
        <f t="shared" si="355"/>
        <v>1.5069999999999997</v>
      </c>
      <c r="R7615">
        <f t="shared" si="356"/>
        <v>0.3</v>
      </c>
    </row>
    <row r="7616" spans="1:18" x14ac:dyDescent="0.25">
      <c r="A7616" t="s">
        <v>167</v>
      </c>
      <c r="B7616" t="s">
        <v>9</v>
      </c>
      <c r="C7616" s="1">
        <v>44179</v>
      </c>
      <c r="D7616" s="1">
        <v>44720</v>
      </c>
      <c r="E7616" s="24">
        <v>541</v>
      </c>
      <c r="F7616">
        <v>1.5</v>
      </c>
      <c r="G7616">
        <v>4.0999999999999996</v>
      </c>
      <c r="H7616">
        <v>1.4</v>
      </c>
      <c r="I7616" t="s">
        <v>21</v>
      </c>
      <c r="J7616">
        <v>517</v>
      </c>
      <c r="K7616">
        <v>48</v>
      </c>
      <c r="L7616">
        <v>160</v>
      </c>
      <c r="M7616" t="s">
        <v>168</v>
      </c>
      <c r="N7616" t="s">
        <v>25</v>
      </c>
      <c r="O7616" t="s">
        <v>166</v>
      </c>
      <c r="P7616">
        <f t="shared" si="354"/>
        <v>3.2930000000000001</v>
      </c>
      <c r="Q7616">
        <f t="shared" si="355"/>
        <v>0.8069999999999995</v>
      </c>
      <c r="R7616">
        <f t="shared" si="356"/>
        <v>0.3</v>
      </c>
    </row>
    <row r="7617" spans="1:18" x14ac:dyDescent="0.25">
      <c r="A7617" t="s">
        <v>167</v>
      </c>
      <c r="B7617" t="s">
        <v>9</v>
      </c>
      <c r="C7617" s="1">
        <v>44179</v>
      </c>
      <c r="D7617" s="1">
        <v>44720</v>
      </c>
      <c r="E7617" s="24">
        <v>541</v>
      </c>
      <c r="F7617">
        <v>1.5</v>
      </c>
      <c r="G7617">
        <v>4.5999999999999996</v>
      </c>
      <c r="H7617">
        <v>1.7</v>
      </c>
      <c r="I7617" t="s">
        <v>21</v>
      </c>
      <c r="J7617">
        <v>517</v>
      </c>
      <c r="K7617">
        <v>48</v>
      </c>
      <c r="L7617">
        <v>160</v>
      </c>
      <c r="M7617" t="s">
        <v>168</v>
      </c>
      <c r="N7617" t="s">
        <v>25</v>
      </c>
      <c r="O7617" t="s">
        <v>166</v>
      </c>
      <c r="P7617">
        <f t="shared" si="354"/>
        <v>3.2930000000000001</v>
      </c>
      <c r="Q7617">
        <f t="shared" si="355"/>
        <v>1.3069999999999995</v>
      </c>
      <c r="R7617">
        <f t="shared" si="356"/>
        <v>0.3</v>
      </c>
    </row>
    <row r="7618" spans="1:18" x14ac:dyDescent="0.25">
      <c r="A7618" t="s">
        <v>167</v>
      </c>
      <c r="B7618" t="s">
        <v>9</v>
      </c>
      <c r="C7618" s="1">
        <v>44179</v>
      </c>
      <c r="D7618" s="1">
        <v>44720</v>
      </c>
      <c r="E7618" s="24">
        <v>541</v>
      </c>
      <c r="F7618">
        <v>1.5</v>
      </c>
      <c r="G7618">
        <v>3.7</v>
      </c>
      <c r="H7618">
        <v>1.3</v>
      </c>
      <c r="I7618" t="s">
        <v>21</v>
      </c>
      <c r="J7618">
        <v>517</v>
      </c>
      <c r="K7618">
        <v>48</v>
      </c>
      <c r="L7618">
        <v>160</v>
      </c>
      <c r="M7618" t="s">
        <v>168</v>
      </c>
      <c r="N7618" t="s">
        <v>25</v>
      </c>
      <c r="O7618" t="s">
        <v>166</v>
      </c>
      <c r="P7618">
        <f t="shared" si="354"/>
        <v>3.2930000000000001</v>
      </c>
      <c r="Q7618">
        <f t="shared" si="355"/>
        <v>0.40700000000000003</v>
      </c>
      <c r="R7618">
        <f t="shared" si="356"/>
        <v>0.3</v>
      </c>
    </row>
    <row r="7619" spans="1:18" x14ac:dyDescent="0.25">
      <c r="A7619" t="s">
        <v>167</v>
      </c>
      <c r="B7619" t="s">
        <v>9</v>
      </c>
      <c r="C7619" s="1">
        <v>44179</v>
      </c>
      <c r="D7619" s="1">
        <v>44720</v>
      </c>
      <c r="E7619" s="24">
        <v>541</v>
      </c>
      <c r="F7619">
        <v>1.5</v>
      </c>
      <c r="G7619">
        <v>4</v>
      </c>
      <c r="H7619">
        <v>1.4</v>
      </c>
      <c r="I7619" t="s">
        <v>21</v>
      </c>
      <c r="J7619">
        <v>517</v>
      </c>
      <c r="K7619">
        <v>48</v>
      </c>
      <c r="L7619">
        <v>160</v>
      </c>
      <c r="M7619" t="s">
        <v>168</v>
      </c>
      <c r="N7619" t="s">
        <v>25</v>
      </c>
      <c r="O7619" t="s">
        <v>166</v>
      </c>
      <c r="P7619">
        <f t="shared" ref="P7619:P7682" si="357">IF(B7619="AltCom",E7619*0.003+1.43,IF(B7619="EreCya",E7619*0.003+2.87,IF(B7619="JulOrn",E7619*0.004+2.3,IF(B7619="LepElo",E7619*0.011+0.91,IF(B7619="NeoPul",E7619*0.004+2.46,IF(B7619="NeoTet","NT",IF(B7619="TelTem",E7619*0.006+1.77,IF(B7619="VarMoo",E7619*0.003+1.67,"AAAAAAAAAH"))))))))</f>
        <v>3.2930000000000001</v>
      </c>
      <c r="Q7619">
        <f t="shared" ref="Q7619:Q7682" si="358">IF(B7619="NeoTet", "NA", G7619-P7619)</f>
        <v>0.70699999999999985</v>
      </c>
      <c r="R7619">
        <f t="shared" ref="R7619:R7682" si="359">K7619/L7619</f>
        <v>0.3</v>
      </c>
    </row>
    <row r="7620" spans="1:18" x14ac:dyDescent="0.25">
      <c r="A7620" t="s">
        <v>167</v>
      </c>
      <c r="B7620" t="s">
        <v>9</v>
      </c>
      <c r="C7620" s="1">
        <v>44179</v>
      </c>
      <c r="D7620" s="1">
        <v>44720</v>
      </c>
      <c r="E7620" s="24">
        <v>541</v>
      </c>
      <c r="F7620">
        <v>1.5</v>
      </c>
      <c r="G7620">
        <v>4.5</v>
      </c>
      <c r="H7620">
        <v>1.6</v>
      </c>
      <c r="I7620" t="s">
        <v>21</v>
      </c>
      <c r="J7620">
        <v>517</v>
      </c>
      <c r="K7620">
        <v>48</v>
      </c>
      <c r="L7620">
        <v>160</v>
      </c>
      <c r="M7620" t="s">
        <v>168</v>
      </c>
      <c r="N7620" t="s">
        <v>25</v>
      </c>
      <c r="O7620" t="s">
        <v>166</v>
      </c>
      <c r="P7620">
        <f t="shared" si="357"/>
        <v>3.2930000000000001</v>
      </c>
      <c r="Q7620">
        <f t="shared" si="358"/>
        <v>1.2069999999999999</v>
      </c>
      <c r="R7620">
        <f t="shared" si="359"/>
        <v>0.3</v>
      </c>
    </row>
    <row r="7621" spans="1:18" x14ac:dyDescent="0.25">
      <c r="A7621" t="s">
        <v>167</v>
      </c>
      <c r="B7621" t="s">
        <v>9</v>
      </c>
      <c r="C7621" s="1">
        <v>44179</v>
      </c>
      <c r="D7621" s="1">
        <v>44720</v>
      </c>
      <c r="E7621" s="24">
        <v>541</v>
      </c>
      <c r="F7621">
        <v>1.5</v>
      </c>
      <c r="G7621">
        <v>3.8</v>
      </c>
      <c r="H7621">
        <v>1.3</v>
      </c>
      <c r="I7621" t="s">
        <v>21</v>
      </c>
      <c r="J7621">
        <v>517</v>
      </c>
      <c r="K7621">
        <v>48</v>
      </c>
      <c r="L7621">
        <v>160</v>
      </c>
      <c r="M7621" t="s">
        <v>168</v>
      </c>
      <c r="N7621" t="s">
        <v>25</v>
      </c>
      <c r="O7621" t="s">
        <v>166</v>
      </c>
      <c r="P7621">
        <f t="shared" si="357"/>
        <v>3.2930000000000001</v>
      </c>
      <c r="Q7621">
        <f t="shared" si="358"/>
        <v>0.50699999999999967</v>
      </c>
      <c r="R7621">
        <f t="shared" si="359"/>
        <v>0.3</v>
      </c>
    </row>
    <row r="7622" spans="1:18" x14ac:dyDescent="0.25">
      <c r="A7622" t="s">
        <v>167</v>
      </c>
      <c r="B7622" t="s">
        <v>9</v>
      </c>
      <c r="C7622" s="1">
        <v>44179</v>
      </c>
      <c r="D7622" s="1">
        <v>44720</v>
      </c>
      <c r="E7622" s="24">
        <v>541</v>
      </c>
      <c r="F7622">
        <v>1.5</v>
      </c>
      <c r="G7622">
        <v>4.7</v>
      </c>
      <c r="H7622">
        <v>1.7</v>
      </c>
      <c r="I7622" t="s">
        <v>21</v>
      </c>
      <c r="J7622">
        <v>517</v>
      </c>
      <c r="K7622">
        <v>48</v>
      </c>
      <c r="L7622">
        <v>160</v>
      </c>
      <c r="M7622" t="s">
        <v>168</v>
      </c>
      <c r="N7622" t="s">
        <v>25</v>
      </c>
      <c r="O7622" t="s">
        <v>166</v>
      </c>
      <c r="P7622">
        <f t="shared" si="357"/>
        <v>3.2930000000000001</v>
      </c>
      <c r="Q7622">
        <f t="shared" si="358"/>
        <v>1.407</v>
      </c>
      <c r="R7622">
        <f t="shared" si="359"/>
        <v>0.3</v>
      </c>
    </row>
    <row r="7623" spans="1:18" x14ac:dyDescent="0.25">
      <c r="A7623" t="s">
        <v>167</v>
      </c>
      <c r="B7623" t="s">
        <v>9</v>
      </c>
      <c r="C7623" s="1">
        <v>44179</v>
      </c>
      <c r="D7623" s="1">
        <v>44720</v>
      </c>
      <c r="E7623" s="24">
        <v>541</v>
      </c>
      <c r="F7623">
        <v>1.5</v>
      </c>
      <c r="G7623">
        <v>4</v>
      </c>
      <c r="H7623">
        <v>1.4</v>
      </c>
      <c r="I7623" t="s">
        <v>21</v>
      </c>
      <c r="J7623">
        <v>517</v>
      </c>
      <c r="K7623">
        <v>48</v>
      </c>
      <c r="L7623">
        <v>160</v>
      </c>
      <c r="M7623" t="s">
        <v>168</v>
      </c>
      <c r="N7623" t="s">
        <v>25</v>
      </c>
      <c r="O7623" t="s">
        <v>166</v>
      </c>
      <c r="P7623">
        <f t="shared" si="357"/>
        <v>3.2930000000000001</v>
      </c>
      <c r="Q7623">
        <f t="shared" si="358"/>
        <v>0.70699999999999985</v>
      </c>
      <c r="R7623">
        <f t="shared" si="359"/>
        <v>0.3</v>
      </c>
    </row>
    <row r="7624" spans="1:18" x14ac:dyDescent="0.25">
      <c r="A7624" t="s">
        <v>167</v>
      </c>
      <c r="B7624" t="s">
        <v>9</v>
      </c>
      <c r="C7624" s="1">
        <v>44179</v>
      </c>
      <c r="D7624" s="1">
        <v>44720</v>
      </c>
      <c r="E7624" s="24">
        <v>541</v>
      </c>
      <c r="F7624">
        <v>1.5</v>
      </c>
      <c r="G7624">
        <v>4.4000000000000004</v>
      </c>
      <c r="H7624">
        <v>1.6</v>
      </c>
      <c r="I7624" t="s">
        <v>21</v>
      </c>
      <c r="J7624">
        <v>517</v>
      </c>
      <c r="K7624">
        <v>48</v>
      </c>
      <c r="L7624">
        <v>160</v>
      </c>
      <c r="M7624" t="s">
        <v>168</v>
      </c>
      <c r="N7624" t="s">
        <v>25</v>
      </c>
      <c r="O7624" t="s">
        <v>166</v>
      </c>
      <c r="P7624">
        <f t="shared" si="357"/>
        <v>3.2930000000000001</v>
      </c>
      <c r="Q7624">
        <f t="shared" si="358"/>
        <v>1.1070000000000002</v>
      </c>
      <c r="R7624">
        <f t="shared" si="359"/>
        <v>0.3</v>
      </c>
    </row>
    <row r="7625" spans="1:18" x14ac:dyDescent="0.25">
      <c r="A7625" t="s">
        <v>169</v>
      </c>
      <c r="B7625" t="s">
        <v>9</v>
      </c>
      <c r="C7625" s="1">
        <v>44183</v>
      </c>
      <c r="D7625" s="1">
        <v>44722</v>
      </c>
      <c r="E7625" s="24">
        <v>539</v>
      </c>
      <c r="F7625">
        <v>1.5</v>
      </c>
      <c r="G7625">
        <v>5.6</v>
      </c>
      <c r="H7625">
        <v>2.1</v>
      </c>
      <c r="I7625" t="s">
        <v>21</v>
      </c>
      <c r="J7625">
        <v>136</v>
      </c>
      <c r="K7625">
        <v>25</v>
      </c>
      <c r="L7625">
        <v>160</v>
      </c>
      <c r="M7625" t="s">
        <v>170</v>
      </c>
      <c r="N7625" t="s">
        <v>26</v>
      </c>
      <c r="O7625" t="s">
        <v>171</v>
      </c>
      <c r="P7625">
        <f t="shared" si="357"/>
        <v>3.2869999999999999</v>
      </c>
      <c r="Q7625">
        <f t="shared" si="358"/>
        <v>2.3129999999999997</v>
      </c>
      <c r="R7625">
        <f t="shared" si="359"/>
        <v>0.15625</v>
      </c>
    </row>
    <row r="7626" spans="1:18" x14ac:dyDescent="0.25">
      <c r="A7626" t="s">
        <v>169</v>
      </c>
      <c r="B7626" t="s">
        <v>9</v>
      </c>
      <c r="C7626" s="1">
        <v>44183</v>
      </c>
      <c r="D7626" s="1">
        <v>44722</v>
      </c>
      <c r="E7626" s="24">
        <v>539</v>
      </c>
      <c r="F7626">
        <v>1.5</v>
      </c>
      <c r="G7626">
        <v>4.7</v>
      </c>
      <c r="H7626">
        <v>1.8</v>
      </c>
      <c r="I7626" t="s">
        <v>21</v>
      </c>
      <c r="J7626">
        <v>136</v>
      </c>
      <c r="K7626">
        <v>25</v>
      </c>
      <c r="L7626">
        <v>160</v>
      </c>
      <c r="M7626" t="s">
        <v>170</v>
      </c>
      <c r="N7626" t="s">
        <v>26</v>
      </c>
      <c r="O7626" t="s">
        <v>171</v>
      </c>
      <c r="P7626">
        <f t="shared" si="357"/>
        <v>3.2869999999999999</v>
      </c>
      <c r="Q7626">
        <f t="shared" si="358"/>
        <v>1.4130000000000003</v>
      </c>
      <c r="R7626">
        <f t="shared" si="359"/>
        <v>0.15625</v>
      </c>
    </row>
    <row r="7627" spans="1:18" x14ac:dyDescent="0.25">
      <c r="A7627" t="s">
        <v>169</v>
      </c>
      <c r="B7627" t="s">
        <v>9</v>
      </c>
      <c r="C7627" s="1">
        <v>44183</v>
      </c>
      <c r="D7627" s="1">
        <v>44722</v>
      </c>
      <c r="E7627" s="24">
        <v>539</v>
      </c>
      <c r="F7627">
        <v>1.5</v>
      </c>
      <c r="G7627">
        <v>4</v>
      </c>
      <c r="H7627">
        <v>1.5</v>
      </c>
      <c r="I7627" t="s">
        <v>21</v>
      </c>
      <c r="J7627">
        <v>136</v>
      </c>
      <c r="K7627">
        <v>25</v>
      </c>
      <c r="L7627">
        <v>160</v>
      </c>
      <c r="M7627" t="s">
        <v>170</v>
      </c>
      <c r="N7627" t="s">
        <v>26</v>
      </c>
      <c r="O7627" t="s">
        <v>171</v>
      </c>
      <c r="P7627">
        <f t="shared" si="357"/>
        <v>3.2869999999999999</v>
      </c>
      <c r="Q7627">
        <f t="shared" si="358"/>
        <v>0.71300000000000008</v>
      </c>
      <c r="R7627">
        <f t="shared" si="359"/>
        <v>0.15625</v>
      </c>
    </row>
    <row r="7628" spans="1:18" x14ac:dyDescent="0.25">
      <c r="A7628" t="s">
        <v>169</v>
      </c>
      <c r="B7628" t="s">
        <v>9</v>
      </c>
      <c r="C7628" s="1">
        <v>44183</v>
      </c>
      <c r="D7628" s="1">
        <v>44722</v>
      </c>
      <c r="E7628" s="24">
        <v>539</v>
      </c>
      <c r="F7628">
        <v>1.5</v>
      </c>
      <c r="G7628">
        <v>5.5</v>
      </c>
      <c r="H7628">
        <v>2</v>
      </c>
      <c r="I7628" t="s">
        <v>21</v>
      </c>
      <c r="J7628">
        <v>136</v>
      </c>
      <c r="K7628">
        <v>25</v>
      </c>
      <c r="L7628">
        <v>160</v>
      </c>
      <c r="M7628" t="s">
        <v>170</v>
      </c>
      <c r="N7628" t="s">
        <v>26</v>
      </c>
      <c r="O7628" t="s">
        <v>171</v>
      </c>
      <c r="P7628">
        <f t="shared" si="357"/>
        <v>3.2869999999999999</v>
      </c>
      <c r="Q7628">
        <f t="shared" si="358"/>
        <v>2.2130000000000001</v>
      </c>
      <c r="R7628">
        <f t="shared" si="359"/>
        <v>0.15625</v>
      </c>
    </row>
    <row r="7629" spans="1:18" x14ac:dyDescent="0.25">
      <c r="A7629" t="s">
        <v>169</v>
      </c>
      <c r="B7629" t="s">
        <v>9</v>
      </c>
      <c r="C7629" s="1">
        <v>44183</v>
      </c>
      <c r="D7629" s="1">
        <v>44722</v>
      </c>
      <c r="E7629" s="24">
        <v>539</v>
      </c>
      <c r="F7629">
        <v>1.5</v>
      </c>
      <c r="G7629">
        <v>4.0999999999999996</v>
      </c>
      <c r="H7629">
        <v>1.6</v>
      </c>
      <c r="I7629" t="s">
        <v>21</v>
      </c>
      <c r="J7629">
        <v>136</v>
      </c>
      <c r="K7629">
        <v>25</v>
      </c>
      <c r="L7629">
        <v>160</v>
      </c>
      <c r="M7629" t="s">
        <v>170</v>
      </c>
      <c r="N7629" t="s">
        <v>26</v>
      </c>
      <c r="O7629" t="s">
        <v>171</v>
      </c>
      <c r="P7629">
        <f t="shared" si="357"/>
        <v>3.2869999999999999</v>
      </c>
      <c r="Q7629">
        <f t="shared" si="358"/>
        <v>0.81299999999999972</v>
      </c>
      <c r="R7629">
        <f t="shared" si="359"/>
        <v>0.15625</v>
      </c>
    </row>
    <row r="7630" spans="1:18" x14ac:dyDescent="0.25">
      <c r="A7630" t="s">
        <v>169</v>
      </c>
      <c r="B7630" t="s">
        <v>9</v>
      </c>
      <c r="C7630" s="1">
        <v>44183</v>
      </c>
      <c r="D7630" s="1">
        <v>44722</v>
      </c>
      <c r="E7630" s="24">
        <v>539</v>
      </c>
      <c r="F7630">
        <v>1.5</v>
      </c>
      <c r="G7630">
        <v>5.2</v>
      </c>
      <c r="H7630">
        <v>2</v>
      </c>
      <c r="I7630" t="s">
        <v>21</v>
      </c>
      <c r="J7630">
        <v>136</v>
      </c>
      <c r="K7630">
        <v>25</v>
      </c>
      <c r="L7630">
        <v>160</v>
      </c>
      <c r="M7630" t="s">
        <v>170</v>
      </c>
      <c r="N7630" t="s">
        <v>26</v>
      </c>
      <c r="O7630" t="s">
        <v>171</v>
      </c>
      <c r="P7630">
        <f t="shared" si="357"/>
        <v>3.2869999999999999</v>
      </c>
      <c r="Q7630">
        <f t="shared" si="358"/>
        <v>1.9130000000000003</v>
      </c>
      <c r="R7630">
        <f t="shared" si="359"/>
        <v>0.15625</v>
      </c>
    </row>
    <row r="7631" spans="1:18" x14ac:dyDescent="0.25">
      <c r="A7631" t="s">
        <v>169</v>
      </c>
      <c r="B7631" t="s">
        <v>9</v>
      </c>
      <c r="C7631" s="1">
        <v>44183</v>
      </c>
      <c r="D7631" s="1">
        <v>44722</v>
      </c>
      <c r="E7631" s="24">
        <v>539</v>
      </c>
      <c r="F7631">
        <v>1.5</v>
      </c>
      <c r="G7631">
        <v>4.4000000000000004</v>
      </c>
      <c r="H7631">
        <v>1.6</v>
      </c>
      <c r="I7631" t="s">
        <v>21</v>
      </c>
      <c r="J7631">
        <v>136</v>
      </c>
      <c r="K7631">
        <v>25</v>
      </c>
      <c r="L7631">
        <v>160</v>
      </c>
      <c r="M7631" t="s">
        <v>170</v>
      </c>
      <c r="N7631" t="s">
        <v>26</v>
      </c>
      <c r="O7631" t="s">
        <v>171</v>
      </c>
      <c r="P7631">
        <f t="shared" si="357"/>
        <v>3.2869999999999999</v>
      </c>
      <c r="Q7631">
        <f t="shared" si="358"/>
        <v>1.1130000000000004</v>
      </c>
      <c r="R7631">
        <f t="shared" si="359"/>
        <v>0.15625</v>
      </c>
    </row>
    <row r="7632" spans="1:18" x14ac:dyDescent="0.25">
      <c r="A7632" t="s">
        <v>169</v>
      </c>
      <c r="B7632" t="s">
        <v>9</v>
      </c>
      <c r="C7632" s="1">
        <v>44183</v>
      </c>
      <c r="D7632" s="1">
        <v>44722</v>
      </c>
      <c r="E7632" s="24">
        <v>539</v>
      </c>
      <c r="F7632">
        <v>1.5</v>
      </c>
      <c r="G7632">
        <v>5.3</v>
      </c>
      <c r="H7632">
        <v>2</v>
      </c>
      <c r="I7632" t="s">
        <v>21</v>
      </c>
      <c r="J7632">
        <v>136</v>
      </c>
      <c r="K7632">
        <v>25</v>
      </c>
      <c r="L7632">
        <v>160</v>
      </c>
      <c r="M7632" t="s">
        <v>170</v>
      </c>
      <c r="N7632" t="s">
        <v>26</v>
      </c>
      <c r="O7632" t="s">
        <v>171</v>
      </c>
      <c r="P7632">
        <f t="shared" si="357"/>
        <v>3.2869999999999999</v>
      </c>
      <c r="Q7632">
        <f t="shared" si="358"/>
        <v>2.0129999999999999</v>
      </c>
      <c r="R7632">
        <f t="shared" si="359"/>
        <v>0.15625</v>
      </c>
    </row>
    <row r="7633" spans="1:18" x14ac:dyDescent="0.25">
      <c r="A7633" t="s">
        <v>169</v>
      </c>
      <c r="B7633" t="s">
        <v>9</v>
      </c>
      <c r="C7633" s="1">
        <v>44183</v>
      </c>
      <c r="D7633" s="1">
        <v>44722</v>
      </c>
      <c r="E7633" s="24">
        <v>539</v>
      </c>
      <c r="F7633">
        <v>1.5</v>
      </c>
      <c r="G7633">
        <v>4.3</v>
      </c>
      <c r="H7633">
        <v>1.6</v>
      </c>
      <c r="I7633" t="s">
        <v>21</v>
      </c>
      <c r="J7633">
        <v>136</v>
      </c>
      <c r="K7633">
        <v>25</v>
      </c>
      <c r="L7633">
        <v>160</v>
      </c>
      <c r="M7633" t="s">
        <v>170</v>
      </c>
      <c r="N7633" t="s">
        <v>26</v>
      </c>
      <c r="O7633" t="s">
        <v>171</v>
      </c>
      <c r="P7633">
        <f t="shared" si="357"/>
        <v>3.2869999999999999</v>
      </c>
      <c r="Q7633">
        <f t="shared" si="358"/>
        <v>1.0129999999999999</v>
      </c>
      <c r="R7633">
        <f t="shared" si="359"/>
        <v>0.15625</v>
      </c>
    </row>
    <row r="7634" spans="1:18" x14ac:dyDescent="0.25">
      <c r="A7634" t="s">
        <v>169</v>
      </c>
      <c r="B7634" t="s">
        <v>9</v>
      </c>
      <c r="C7634" s="1">
        <v>44183</v>
      </c>
      <c r="D7634" s="1">
        <v>44722</v>
      </c>
      <c r="E7634" s="24">
        <v>539</v>
      </c>
      <c r="F7634">
        <v>1.5</v>
      </c>
      <c r="G7634">
        <v>4.5999999999999996</v>
      </c>
      <c r="H7634">
        <v>1.7</v>
      </c>
      <c r="I7634" t="s">
        <v>21</v>
      </c>
      <c r="J7634">
        <v>136</v>
      </c>
      <c r="K7634">
        <v>25</v>
      </c>
      <c r="L7634">
        <v>160</v>
      </c>
      <c r="M7634" t="s">
        <v>170</v>
      </c>
      <c r="N7634" t="s">
        <v>26</v>
      </c>
      <c r="O7634" t="s">
        <v>171</v>
      </c>
      <c r="P7634">
        <f t="shared" si="357"/>
        <v>3.2869999999999999</v>
      </c>
      <c r="Q7634">
        <f t="shared" si="358"/>
        <v>1.3129999999999997</v>
      </c>
      <c r="R7634">
        <f t="shared" si="359"/>
        <v>0.15625</v>
      </c>
    </row>
    <row r="7635" spans="1:18" x14ac:dyDescent="0.25">
      <c r="A7635" t="s">
        <v>169</v>
      </c>
      <c r="B7635" t="s">
        <v>9</v>
      </c>
      <c r="C7635" s="1">
        <v>44183</v>
      </c>
      <c r="D7635" s="1">
        <v>44722</v>
      </c>
      <c r="E7635" s="24">
        <v>539</v>
      </c>
      <c r="F7635">
        <v>1.5</v>
      </c>
      <c r="G7635">
        <v>4.4000000000000004</v>
      </c>
      <c r="H7635">
        <v>1.6</v>
      </c>
      <c r="I7635" t="s">
        <v>21</v>
      </c>
      <c r="J7635">
        <v>136</v>
      </c>
      <c r="K7635">
        <v>25</v>
      </c>
      <c r="L7635">
        <v>160</v>
      </c>
      <c r="M7635" t="s">
        <v>170</v>
      </c>
      <c r="N7635" t="s">
        <v>26</v>
      </c>
      <c r="O7635" t="s">
        <v>171</v>
      </c>
      <c r="P7635">
        <f t="shared" si="357"/>
        <v>3.2869999999999999</v>
      </c>
      <c r="Q7635">
        <f t="shared" si="358"/>
        <v>1.1130000000000004</v>
      </c>
      <c r="R7635">
        <f t="shared" si="359"/>
        <v>0.15625</v>
      </c>
    </row>
    <row r="7636" spans="1:18" x14ac:dyDescent="0.25">
      <c r="A7636" t="s">
        <v>169</v>
      </c>
      <c r="B7636" t="s">
        <v>9</v>
      </c>
      <c r="C7636" s="1">
        <v>44183</v>
      </c>
      <c r="D7636" s="1">
        <v>44722</v>
      </c>
      <c r="E7636" s="24">
        <v>539</v>
      </c>
      <c r="F7636">
        <v>1.5</v>
      </c>
      <c r="G7636">
        <v>4.8</v>
      </c>
      <c r="H7636">
        <v>1.8</v>
      </c>
      <c r="I7636" t="s">
        <v>21</v>
      </c>
      <c r="J7636">
        <v>136</v>
      </c>
      <c r="K7636">
        <v>25</v>
      </c>
      <c r="L7636">
        <v>160</v>
      </c>
      <c r="M7636" t="s">
        <v>170</v>
      </c>
      <c r="N7636" t="s">
        <v>26</v>
      </c>
      <c r="O7636" t="s">
        <v>171</v>
      </c>
      <c r="P7636">
        <f t="shared" si="357"/>
        <v>3.2869999999999999</v>
      </c>
      <c r="Q7636">
        <f t="shared" si="358"/>
        <v>1.5129999999999999</v>
      </c>
      <c r="R7636">
        <f t="shared" si="359"/>
        <v>0.15625</v>
      </c>
    </row>
    <row r="7637" spans="1:18" x14ac:dyDescent="0.25">
      <c r="A7637" t="s">
        <v>169</v>
      </c>
      <c r="B7637" t="s">
        <v>9</v>
      </c>
      <c r="C7637" s="1">
        <v>44183</v>
      </c>
      <c r="D7637" s="1">
        <v>44722</v>
      </c>
      <c r="E7637" s="24">
        <v>539</v>
      </c>
      <c r="F7637">
        <v>1.5</v>
      </c>
      <c r="G7637">
        <v>4.4000000000000004</v>
      </c>
      <c r="H7637">
        <v>1.6</v>
      </c>
      <c r="I7637" t="s">
        <v>21</v>
      </c>
      <c r="J7637">
        <v>136</v>
      </c>
      <c r="K7637">
        <v>25</v>
      </c>
      <c r="L7637">
        <v>160</v>
      </c>
      <c r="M7637" t="s">
        <v>170</v>
      </c>
      <c r="N7637" t="s">
        <v>26</v>
      </c>
      <c r="O7637" t="s">
        <v>171</v>
      </c>
      <c r="P7637">
        <f t="shared" si="357"/>
        <v>3.2869999999999999</v>
      </c>
      <c r="Q7637">
        <f t="shared" si="358"/>
        <v>1.1130000000000004</v>
      </c>
      <c r="R7637">
        <f t="shared" si="359"/>
        <v>0.15625</v>
      </c>
    </row>
    <row r="7638" spans="1:18" x14ac:dyDescent="0.25">
      <c r="A7638" t="s">
        <v>169</v>
      </c>
      <c r="B7638" t="s">
        <v>9</v>
      </c>
      <c r="C7638" s="1">
        <v>44183</v>
      </c>
      <c r="D7638" s="1">
        <v>44722</v>
      </c>
      <c r="E7638" s="24">
        <v>539</v>
      </c>
      <c r="F7638">
        <v>1.5</v>
      </c>
      <c r="G7638">
        <v>4.5999999999999996</v>
      </c>
      <c r="H7638">
        <v>1.7</v>
      </c>
      <c r="I7638" t="s">
        <v>21</v>
      </c>
      <c r="J7638">
        <v>136</v>
      </c>
      <c r="K7638">
        <v>25</v>
      </c>
      <c r="L7638">
        <v>160</v>
      </c>
      <c r="M7638" t="s">
        <v>170</v>
      </c>
      <c r="N7638" t="s">
        <v>26</v>
      </c>
      <c r="O7638" t="s">
        <v>171</v>
      </c>
      <c r="P7638">
        <f t="shared" si="357"/>
        <v>3.2869999999999999</v>
      </c>
      <c r="Q7638">
        <f t="shared" si="358"/>
        <v>1.3129999999999997</v>
      </c>
      <c r="R7638">
        <f t="shared" si="359"/>
        <v>0.15625</v>
      </c>
    </row>
    <row r="7639" spans="1:18" x14ac:dyDescent="0.25">
      <c r="A7639" t="s">
        <v>169</v>
      </c>
      <c r="B7639" t="s">
        <v>9</v>
      </c>
      <c r="C7639" s="1">
        <v>44183</v>
      </c>
      <c r="D7639" s="1">
        <v>44722</v>
      </c>
      <c r="E7639" s="24">
        <v>539</v>
      </c>
      <c r="F7639">
        <v>1.5</v>
      </c>
      <c r="G7639">
        <v>4.3</v>
      </c>
      <c r="H7639">
        <v>1.6</v>
      </c>
      <c r="I7639" t="s">
        <v>21</v>
      </c>
      <c r="J7639">
        <v>136</v>
      </c>
      <c r="K7639">
        <v>25</v>
      </c>
      <c r="L7639">
        <v>160</v>
      </c>
      <c r="M7639" t="s">
        <v>170</v>
      </c>
      <c r="N7639" t="s">
        <v>26</v>
      </c>
      <c r="O7639" t="s">
        <v>171</v>
      </c>
      <c r="P7639">
        <f t="shared" si="357"/>
        <v>3.2869999999999999</v>
      </c>
      <c r="Q7639">
        <f t="shared" si="358"/>
        <v>1.0129999999999999</v>
      </c>
      <c r="R7639">
        <f t="shared" si="359"/>
        <v>0.15625</v>
      </c>
    </row>
    <row r="7640" spans="1:18" x14ac:dyDescent="0.25">
      <c r="A7640" t="s">
        <v>169</v>
      </c>
      <c r="B7640" t="s">
        <v>9</v>
      </c>
      <c r="C7640" s="1">
        <v>44183</v>
      </c>
      <c r="D7640" s="1">
        <v>44722</v>
      </c>
      <c r="E7640" s="24">
        <v>539</v>
      </c>
      <c r="F7640">
        <v>1.5</v>
      </c>
      <c r="G7640">
        <v>5.2</v>
      </c>
      <c r="H7640">
        <v>1.9</v>
      </c>
      <c r="I7640" t="s">
        <v>21</v>
      </c>
      <c r="J7640">
        <v>136</v>
      </c>
      <c r="K7640">
        <v>25</v>
      </c>
      <c r="L7640">
        <v>160</v>
      </c>
      <c r="M7640" t="s">
        <v>170</v>
      </c>
      <c r="N7640" t="s">
        <v>26</v>
      </c>
      <c r="O7640" t="s">
        <v>171</v>
      </c>
      <c r="P7640">
        <f t="shared" si="357"/>
        <v>3.2869999999999999</v>
      </c>
      <c r="Q7640">
        <f t="shared" si="358"/>
        <v>1.9130000000000003</v>
      </c>
      <c r="R7640">
        <f t="shared" si="359"/>
        <v>0.15625</v>
      </c>
    </row>
    <row r="7641" spans="1:18" x14ac:dyDescent="0.25">
      <c r="A7641" t="s">
        <v>169</v>
      </c>
      <c r="B7641" t="s">
        <v>9</v>
      </c>
      <c r="C7641" s="1">
        <v>44183</v>
      </c>
      <c r="D7641" s="1">
        <v>44722</v>
      </c>
      <c r="E7641" s="24">
        <v>539</v>
      </c>
      <c r="F7641">
        <v>1.5</v>
      </c>
      <c r="G7641">
        <v>4.5999999999999996</v>
      </c>
      <c r="H7641">
        <v>1.6</v>
      </c>
      <c r="I7641" t="s">
        <v>21</v>
      </c>
      <c r="J7641">
        <v>136</v>
      </c>
      <c r="K7641">
        <v>25</v>
      </c>
      <c r="L7641">
        <v>160</v>
      </c>
      <c r="M7641" t="s">
        <v>170</v>
      </c>
      <c r="N7641" t="s">
        <v>26</v>
      </c>
      <c r="O7641" t="s">
        <v>171</v>
      </c>
      <c r="P7641">
        <f t="shared" si="357"/>
        <v>3.2869999999999999</v>
      </c>
      <c r="Q7641">
        <f t="shared" si="358"/>
        <v>1.3129999999999997</v>
      </c>
      <c r="R7641">
        <f t="shared" si="359"/>
        <v>0.15625</v>
      </c>
    </row>
    <row r="7642" spans="1:18" x14ac:dyDescent="0.25">
      <c r="A7642" t="s">
        <v>169</v>
      </c>
      <c r="B7642" t="s">
        <v>9</v>
      </c>
      <c r="C7642" s="1">
        <v>44183</v>
      </c>
      <c r="D7642" s="1">
        <v>44722</v>
      </c>
      <c r="E7642" s="24">
        <v>539</v>
      </c>
      <c r="F7642">
        <v>1.5</v>
      </c>
      <c r="G7642">
        <v>4.8</v>
      </c>
      <c r="H7642">
        <v>1.8</v>
      </c>
      <c r="I7642" t="s">
        <v>21</v>
      </c>
      <c r="J7642">
        <v>136</v>
      </c>
      <c r="K7642">
        <v>25</v>
      </c>
      <c r="L7642">
        <v>160</v>
      </c>
      <c r="M7642" t="s">
        <v>170</v>
      </c>
      <c r="N7642" t="s">
        <v>26</v>
      </c>
      <c r="O7642" t="s">
        <v>171</v>
      </c>
      <c r="P7642">
        <f t="shared" si="357"/>
        <v>3.2869999999999999</v>
      </c>
      <c r="Q7642">
        <f t="shared" si="358"/>
        <v>1.5129999999999999</v>
      </c>
      <c r="R7642">
        <f t="shared" si="359"/>
        <v>0.15625</v>
      </c>
    </row>
    <row r="7643" spans="1:18" x14ac:dyDescent="0.25">
      <c r="A7643" t="s">
        <v>169</v>
      </c>
      <c r="B7643" t="s">
        <v>9</v>
      </c>
      <c r="C7643" s="1">
        <v>44183</v>
      </c>
      <c r="D7643" s="1">
        <v>44722</v>
      </c>
      <c r="E7643" s="24">
        <v>539</v>
      </c>
      <c r="F7643">
        <v>1.5</v>
      </c>
      <c r="G7643">
        <v>4.0999999999999996</v>
      </c>
      <c r="H7643">
        <v>1.5</v>
      </c>
      <c r="I7643" t="s">
        <v>21</v>
      </c>
      <c r="J7643">
        <v>136</v>
      </c>
      <c r="K7643">
        <v>25</v>
      </c>
      <c r="L7643">
        <v>160</v>
      </c>
      <c r="M7643" t="s">
        <v>170</v>
      </c>
      <c r="N7643" t="s">
        <v>26</v>
      </c>
      <c r="O7643" t="s">
        <v>171</v>
      </c>
      <c r="P7643">
        <f t="shared" si="357"/>
        <v>3.2869999999999999</v>
      </c>
      <c r="Q7643">
        <f t="shared" si="358"/>
        <v>0.81299999999999972</v>
      </c>
      <c r="R7643">
        <f t="shared" si="359"/>
        <v>0.15625</v>
      </c>
    </row>
    <row r="7644" spans="1:18" x14ac:dyDescent="0.25">
      <c r="A7644" t="s">
        <v>169</v>
      </c>
      <c r="B7644" t="s">
        <v>9</v>
      </c>
      <c r="C7644" s="1">
        <v>44183</v>
      </c>
      <c r="D7644" s="1">
        <v>44722</v>
      </c>
      <c r="E7644" s="24">
        <v>539</v>
      </c>
      <c r="F7644">
        <v>1.5</v>
      </c>
      <c r="G7644">
        <v>4.5999999999999996</v>
      </c>
      <c r="H7644">
        <v>1.6</v>
      </c>
      <c r="I7644" t="s">
        <v>21</v>
      </c>
      <c r="J7644">
        <v>136</v>
      </c>
      <c r="K7644">
        <v>25</v>
      </c>
      <c r="L7644">
        <v>160</v>
      </c>
      <c r="M7644" t="s">
        <v>170</v>
      </c>
      <c r="N7644" t="s">
        <v>26</v>
      </c>
      <c r="O7644" t="s">
        <v>171</v>
      </c>
      <c r="P7644">
        <f t="shared" si="357"/>
        <v>3.2869999999999999</v>
      </c>
      <c r="Q7644">
        <f t="shared" si="358"/>
        <v>1.3129999999999997</v>
      </c>
      <c r="R7644">
        <f t="shared" si="359"/>
        <v>0.15625</v>
      </c>
    </row>
    <row r="7645" spans="1:18" x14ac:dyDescent="0.25">
      <c r="A7645" t="s">
        <v>169</v>
      </c>
      <c r="B7645" t="s">
        <v>9</v>
      </c>
      <c r="C7645" s="1">
        <v>44183</v>
      </c>
      <c r="D7645" s="1">
        <v>44722</v>
      </c>
      <c r="E7645" s="24">
        <v>539</v>
      </c>
      <c r="F7645">
        <v>1.5</v>
      </c>
      <c r="G7645">
        <v>5.6</v>
      </c>
      <c r="H7645">
        <v>2</v>
      </c>
      <c r="I7645" t="s">
        <v>21</v>
      </c>
      <c r="J7645">
        <v>136</v>
      </c>
      <c r="K7645">
        <v>25</v>
      </c>
      <c r="L7645">
        <v>160</v>
      </c>
      <c r="M7645" t="s">
        <v>170</v>
      </c>
      <c r="N7645" t="s">
        <v>26</v>
      </c>
      <c r="O7645" t="s">
        <v>171</v>
      </c>
      <c r="P7645">
        <f t="shared" si="357"/>
        <v>3.2869999999999999</v>
      </c>
      <c r="Q7645">
        <f t="shared" si="358"/>
        <v>2.3129999999999997</v>
      </c>
      <c r="R7645">
        <f t="shared" si="359"/>
        <v>0.15625</v>
      </c>
    </row>
    <row r="7646" spans="1:18" x14ac:dyDescent="0.25">
      <c r="A7646" t="s">
        <v>169</v>
      </c>
      <c r="B7646" t="s">
        <v>9</v>
      </c>
      <c r="C7646" s="1">
        <v>44183</v>
      </c>
      <c r="D7646" s="1">
        <v>44722</v>
      </c>
      <c r="E7646" s="24">
        <v>539</v>
      </c>
      <c r="F7646">
        <v>1.5</v>
      </c>
      <c r="G7646">
        <v>4.8</v>
      </c>
      <c r="H7646">
        <v>1.7</v>
      </c>
      <c r="I7646" t="s">
        <v>21</v>
      </c>
      <c r="J7646">
        <v>136</v>
      </c>
      <c r="K7646">
        <v>25</v>
      </c>
      <c r="L7646">
        <v>160</v>
      </c>
      <c r="M7646" t="s">
        <v>170</v>
      </c>
      <c r="N7646" t="s">
        <v>26</v>
      </c>
      <c r="O7646" t="s">
        <v>171</v>
      </c>
      <c r="P7646">
        <f t="shared" si="357"/>
        <v>3.2869999999999999</v>
      </c>
      <c r="Q7646">
        <f t="shared" si="358"/>
        <v>1.5129999999999999</v>
      </c>
      <c r="R7646">
        <f t="shared" si="359"/>
        <v>0.15625</v>
      </c>
    </row>
    <row r="7647" spans="1:18" x14ac:dyDescent="0.25">
      <c r="A7647" t="s">
        <v>169</v>
      </c>
      <c r="B7647" t="s">
        <v>9</v>
      </c>
      <c r="C7647" s="1">
        <v>44183</v>
      </c>
      <c r="D7647" s="1">
        <v>44722</v>
      </c>
      <c r="E7647" s="24">
        <v>539</v>
      </c>
      <c r="F7647">
        <v>1.5</v>
      </c>
      <c r="G7647">
        <v>4.8</v>
      </c>
      <c r="H7647">
        <v>1.8</v>
      </c>
      <c r="I7647" t="s">
        <v>21</v>
      </c>
      <c r="J7647">
        <v>136</v>
      </c>
      <c r="K7647">
        <v>25</v>
      </c>
      <c r="L7647">
        <v>160</v>
      </c>
      <c r="M7647" t="s">
        <v>170</v>
      </c>
      <c r="N7647" t="s">
        <v>26</v>
      </c>
      <c r="O7647" t="s">
        <v>171</v>
      </c>
      <c r="P7647">
        <f t="shared" si="357"/>
        <v>3.2869999999999999</v>
      </c>
      <c r="Q7647">
        <f t="shared" si="358"/>
        <v>1.5129999999999999</v>
      </c>
      <c r="R7647">
        <f t="shared" si="359"/>
        <v>0.15625</v>
      </c>
    </row>
    <row r="7648" spans="1:18" x14ac:dyDescent="0.25">
      <c r="A7648" t="s">
        <v>169</v>
      </c>
      <c r="B7648" t="s">
        <v>9</v>
      </c>
      <c r="C7648" s="1">
        <v>44183</v>
      </c>
      <c r="D7648" s="1">
        <v>44722</v>
      </c>
      <c r="E7648" s="24">
        <v>539</v>
      </c>
      <c r="F7648">
        <v>1.5</v>
      </c>
      <c r="G7648">
        <v>4.8</v>
      </c>
      <c r="H7648">
        <v>1.8</v>
      </c>
      <c r="I7648" t="s">
        <v>21</v>
      </c>
      <c r="J7648">
        <v>136</v>
      </c>
      <c r="K7648">
        <v>25</v>
      </c>
      <c r="L7648">
        <v>160</v>
      </c>
      <c r="M7648" t="s">
        <v>170</v>
      </c>
      <c r="N7648" t="s">
        <v>26</v>
      </c>
      <c r="O7648" t="s">
        <v>171</v>
      </c>
      <c r="P7648">
        <f t="shared" si="357"/>
        <v>3.2869999999999999</v>
      </c>
      <c r="Q7648">
        <f t="shared" si="358"/>
        <v>1.5129999999999999</v>
      </c>
      <c r="R7648">
        <f t="shared" si="359"/>
        <v>0.15625</v>
      </c>
    </row>
    <row r="7649" spans="1:18" x14ac:dyDescent="0.25">
      <c r="A7649" t="s">
        <v>169</v>
      </c>
      <c r="B7649" t="s">
        <v>9</v>
      </c>
      <c r="C7649" s="1">
        <v>44183</v>
      </c>
      <c r="D7649" s="1">
        <v>44722</v>
      </c>
      <c r="E7649" s="24">
        <v>539</v>
      </c>
      <c r="F7649">
        <v>1.5</v>
      </c>
      <c r="G7649">
        <v>4.9000000000000004</v>
      </c>
      <c r="H7649">
        <v>1.8</v>
      </c>
      <c r="I7649" t="s">
        <v>21</v>
      </c>
      <c r="J7649">
        <v>136</v>
      </c>
      <c r="K7649">
        <v>25</v>
      </c>
      <c r="L7649">
        <v>160</v>
      </c>
      <c r="M7649" t="s">
        <v>170</v>
      </c>
      <c r="N7649" t="s">
        <v>26</v>
      </c>
      <c r="O7649" t="s">
        <v>171</v>
      </c>
      <c r="P7649">
        <f t="shared" si="357"/>
        <v>3.2869999999999999</v>
      </c>
      <c r="Q7649">
        <f t="shared" si="358"/>
        <v>1.6130000000000004</v>
      </c>
      <c r="R7649">
        <f t="shared" si="359"/>
        <v>0.15625</v>
      </c>
    </row>
    <row r="7650" spans="1:18" x14ac:dyDescent="0.25">
      <c r="A7650" t="s">
        <v>172</v>
      </c>
      <c r="B7650" t="s">
        <v>9</v>
      </c>
      <c r="C7650" s="1">
        <v>44187</v>
      </c>
      <c r="D7650" s="1">
        <v>44742</v>
      </c>
      <c r="E7650" s="24">
        <v>555</v>
      </c>
      <c r="F7650">
        <v>1.5</v>
      </c>
      <c r="G7650">
        <v>6.6</v>
      </c>
      <c r="H7650">
        <v>2.4</v>
      </c>
      <c r="I7650" t="s">
        <v>21</v>
      </c>
      <c r="J7650">
        <v>434</v>
      </c>
      <c r="K7650">
        <v>10</v>
      </c>
      <c r="L7650">
        <v>160</v>
      </c>
      <c r="M7650" t="s">
        <v>173</v>
      </c>
      <c r="N7650" t="s">
        <v>27</v>
      </c>
      <c r="O7650" t="s">
        <v>166</v>
      </c>
      <c r="P7650">
        <f t="shared" si="357"/>
        <v>3.335</v>
      </c>
      <c r="Q7650">
        <f t="shared" si="358"/>
        <v>3.2649999999999997</v>
      </c>
      <c r="R7650">
        <f t="shared" si="359"/>
        <v>6.25E-2</v>
      </c>
    </row>
    <row r="7651" spans="1:18" x14ac:dyDescent="0.25">
      <c r="A7651" t="s">
        <v>172</v>
      </c>
      <c r="B7651" t="s">
        <v>9</v>
      </c>
      <c r="C7651" s="1">
        <v>44187</v>
      </c>
      <c r="D7651" s="1">
        <v>44742</v>
      </c>
      <c r="E7651" s="24">
        <v>555</v>
      </c>
      <c r="F7651">
        <v>1.5</v>
      </c>
      <c r="G7651">
        <v>4.5999999999999996</v>
      </c>
      <c r="H7651">
        <v>1.7</v>
      </c>
      <c r="I7651" t="s">
        <v>21</v>
      </c>
      <c r="J7651">
        <v>434</v>
      </c>
      <c r="K7651">
        <v>10</v>
      </c>
      <c r="L7651">
        <v>160</v>
      </c>
      <c r="M7651" t="s">
        <v>173</v>
      </c>
      <c r="N7651" t="s">
        <v>27</v>
      </c>
      <c r="O7651" t="s">
        <v>166</v>
      </c>
      <c r="P7651">
        <f t="shared" si="357"/>
        <v>3.335</v>
      </c>
      <c r="Q7651">
        <f t="shared" si="358"/>
        <v>1.2649999999999997</v>
      </c>
      <c r="R7651">
        <f t="shared" si="359"/>
        <v>6.25E-2</v>
      </c>
    </row>
    <row r="7652" spans="1:18" x14ac:dyDescent="0.25">
      <c r="A7652" t="s">
        <v>172</v>
      </c>
      <c r="B7652" t="s">
        <v>9</v>
      </c>
      <c r="C7652" s="1">
        <v>44187</v>
      </c>
      <c r="D7652" s="1">
        <v>44742</v>
      </c>
      <c r="E7652" s="24">
        <v>555</v>
      </c>
      <c r="F7652">
        <v>1.5</v>
      </c>
      <c r="G7652">
        <v>6.8</v>
      </c>
      <c r="H7652">
        <v>2.4</v>
      </c>
      <c r="I7652" t="s">
        <v>21</v>
      </c>
      <c r="J7652">
        <v>434</v>
      </c>
      <c r="K7652">
        <v>10</v>
      </c>
      <c r="L7652">
        <v>160</v>
      </c>
      <c r="M7652" t="s">
        <v>173</v>
      </c>
      <c r="N7652" t="s">
        <v>27</v>
      </c>
      <c r="O7652" t="s">
        <v>166</v>
      </c>
      <c r="P7652">
        <f t="shared" si="357"/>
        <v>3.335</v>
      </c>
      <c r="Q7652">
        <f t="shared" si="358"/>
        <v>3.4649999999999999</v>
      </c>
      <c r="R7652">
        <f t="shared" si="359"/>
        <v>6.25E-2</v>
      </c>
    </row>
    <row r="7653" spans="1:18" x14ac:dyDescent="0.25">
      <c r="A7653" t="s">
        <v>172</v>
      </c>
      <c r="B7653" t="s">
        <v>9</v>
      </c>
      <c r="C7653" s="1">
        <v>44187</v>
      </c>
      <c r="D7653" s="1">
        <v>44742</v>
      </c>
      <c r="E7653" s="24">
        <v>555</v>
      </c>
      <c r="F7653">
        <v>1.5</v>
      </c>
      <c r="G7653">
        <v>5.6</v>
      </c>
      <c r="H7653">
        <v>2</v>
      </c>
      <c r="I7653" t="s">
        <v>21</v>
      </c>
      <c r="J7653">
        <v>434</v>
      </c>
      <c r="K7653">
        <v>10</v>
      </c>
      <c r="L7653">
        <v>160</v>
      </c>
      <c r="M7653" t="s">
        <v>173</v>
      </c>
      <c r="N7653" t="s">
        <v>27</v>
      </c>
      <c r="O7653" t="s">
        <v>166</v>
      </c>
      <c r="P7653">
        <f t="shared" si="357"/>
        <v>3.335</v>
      </c>
      <c r="Q7653">
        <f t="shared" si="358"/>
        <v>2.2649999999999997</v>
      </c>
      <c r="R7653">
        <f t="shared" si="359"/>
        <v>6.25E-2</v>
      </c>
    </row>
    <row r="7654" spans="1:18" x14ac:dyDescent="0.25">
      <c r="A7654" t="s">
        <v>172</v>
      </c>
      <c r="B7654" t="s">
        <v>9</v>
      </c>
      <c r="C7654" s="1">
        <v>44187</v>
      </c>
      <c r="D7654" s="1">
        <v>44742</v>
      </c>
      <c r="E7654" s="24">
        <v>555</v>
      </c>
      <c r="F7654">
        <v>1.5</v>
      </c>
      <c r="G7654">
        <v>4.5</v>
      </c>
      <c r="H7654">
        <v>1.6</v>
      </c>
      <c r="I7654" t="s">
        <v>21</v>
      </c>
      <c r="J7654">
        <v>434</v>
      </c>
      <c r="K7654">
        <v>10</v>
      </c>
      <c r="L7654">
        <v>160</v>
      </c>
      <c r="M7654" t="s">
        <v>173</v>
      </c>
      <c r="N7654" t="s">
        <v>27</v>
      </c>
      <c r="O7654" t="s">
        <v>166</v>
      </c>
      <c r="P7654">
        <f t="shared" si="357"/>
        <v>3.335</v>
      </c>
      <c r="Q7654">
        <f t="shared" si="358"/>
        <v>1.165</v>
      </c>
      <c r="R7654">
        <f t="shared" si="359"/>
        <v>6.25E-2</v>
      </c>
    </row>
    <row r="7655" spans="1:18" x14ac:dyDescent="0.25">
      <c r="A7655" t="s">
        <v>172</v>
      </c>
      <c r="B7655" t="s">
        <v>9</v>
      </c>
      <c r="C7655" s="1">
        <v>44187</v>
      </c>
      <c r="D7655" s="1">
        <v>44742</v>
      </c>
      <c r="E7655" s="24">
        <v>555</v>
      </c>
      <c r="F7655">
        <v>1.5</v>
      </c>
      <c r="G7655">
        <v>6.1</v>
      </c>
      <c r="H7655">
        <v>2.2000000000000002</v>
      </c>
      <c r="I7655" t="s">
        <v>21</v>
      </c>
      <c r="J7655">
        <v>434</v>
      </c>
      <c r="K7655">
        <v>10</v>
      </c>
      <c r="L7655">
        <v>160</v>
      </c>
      <c r="M7655" t="s">
        <v>173</v>
      </c>
      <c r="N7655" t="s">
        <v>27</v>
      </c>
      <c r="O7655" t="s">
        <v>166</v>
      </c>
      <c r="P7655">
        <f t="shared" si="357"/>
        <v>3.335</v>
      </c>
      <c r="Q7655">
        <f t="shared" si="358"/>
        <v>2.7649999999999997</v>
      </c>
      <c r="R7655">
        <f t="shared" si="359"/>
        <v>6.25E-2</v>
      </c>
    </row>
    <row r="7656" spans="1:18" x14ac:dyDescent="0.25">
      <c r="A7656" t="s">
        <v>172</v>
      </c>
      <c r="B7656" t="s">
        <v>9</v>
      </c>
      <c r="C7656" s="1">
        <v>44187</v>
      </c>
      <c r="D7656" s="1">
        <v>44742</v>
      </c>
      <c r="E7656" s="24">
        <v>555</v>
      </c>
      <c r="F7656">
        <v>1.5</v>
      </c>
      <c r="G7656">
        <v>5.2</v>
      </c>
      <c r="H7656">
        <v>2</v>
      </c>
      <c r="I7656" t="s">
        <v>21</v>
      </c>
      <c r="J7656">
        <v>434</v>
      </c>
      <c r="K7656">
        <v>10</v>
      </c>
      <c r="L7656">
        <v>160</v>
      </c>
      <c r="M7656" t="s">
        <v>173</v>
      </c>
      <c r="N7656" t="s">
        <v>27</v>
      </c>
      <c r="O7656" t="s">
        <v>166</v>
      </c>
      <c r="P7656">
        <f t="shared" si="357"/>
        <v>3.335</v>
      </c>
      <c r="Q7656">
        <f t="shared" si="358"/>
        <v>1.8650000000000002</v>
      </c>
      <c r="R7656">
        <f t="shared" si="359"/>
        <v>6.25E-2</v>
      </c>
    </row>
    <row r="7657" spans="1:18" x14ac:dyDescent="0.25">
      <c r="A7657" t="s">
        <v>172</v>
      </c>
      <c r="B7657" t="s">
        <v>9</v>
      </c>
      <c r="C7657" s="1">
        <v>44187</v>
      </c>
      <c r="D7657" s="1">
        <v>44742</v>
      </c>
      <c r="E7657" s="24">
        <v>555</v>
      </c>
      <c r="F7657">
        <v>1.5</v>
      </c>
      <c r="G7657">
        <v>6</v>
      </c>
      <c r="H7657">
        <v>2.2000000000000002</v>
      </c>
      <c r="I7657" t="s">
        <v>21</v>
      </c>
      <c r="J7657">
        <v>434</v>
      </c>
      <c r="K7657">
        <v>10</v>
      </c>
      <c r="L7657">
        <v>160</v>
      </c>
      <c r="M7657" t="s">
        <v>173</v>
      </c>
      <c r="N7657" t="s">
        <v>27</v>
      </c>
      <c r="O7657" t="s">
        <v>166</v>
      </c>
      <c r="P7657">
        <f t="shared" si="357"/>
        <v>3.335</v>
      </c>
      <c r="Q7657">
        <f t="shared" si="358"/>
        <v>2.665</v>
      </c>
      <c r="R7657">
        <f t="shared" si="359"/>
        <v>6.25E-2</v>
      </c>
    </row>
    <row r="7658" spans="1:18" x14ac:dyDescent="0.25">
      <c r="A7658" t="s">
        <v>172</v>
      </c>
      <c r="B7658" t="s">
        <v>9</v>
      </c>
      <c r="C7658" s="1">
        <v>44187</v>
      </c>
      <c r="D7658" s="1">
        <v>44742</v>
      </c>
      <c r="E7658" s="24">
        <v>555</v>
      </c>
      <c r="F7658">
        <v>1.5</v>
      </c>
      <c r="G7658">
        <v>6.5</v>
      </c>
      <c r="H7658">
        <v>2.4</v>
      </c>
      <c r="I7658" t="s">
        <v>21</v>
      </c>
      <c r="J7658">
        <v>434</v>
      </c>
      <c r="K7658">
        <v>10</v>
      </c>
      <c r="L7658">
        <v>160</v>
      </c>
      <c r="M7658" t="s">
        <v>173</v>
      </c>
      <c r="N7658" t="s">
        <v>27</v>
      </c>
      <c r="O7658" t="s">
        <v>166</v>
      </c>
      <c r="P7658">
        <f t="shared" si="357"/>
        <v>3.335</v>
      </c>
      <c r="Q7658">
        <f t="shared" si="358"/>
        <v>3.165</v>
      </c>
      <c r="R7658">
        <f t="shared" si="359"/>
        <v>6.25E-2</v>
      </c>
    </row>
    <row r="7659" spans="1:18" x14ac:dyDescent="0.25">
      <c r="A7659" t="s">
        <v>172</v>
      </c>
      <c r="B7659" t="s">
        <v>9</v>
      </c>
      <c r="C7659" s="1">
        <v>44187</v>
      </c>
      <c r="D7659" s="1">
        <v>44742</v>
      </c>
      <c r="E7659" s="24">
        <v>555</v>
      </c>
      <c r="F7659">
        <v>1.5</v>
      </c>
      <c r="G7659">
        <v>6.1</v>
      </c>
      <c r="H7659">
        <v>2.2000000000000002</v>
      </c>
      <c r="I7659" t="s">
        <v>21</v>
      </c>
      <c r="J7659">
        <v>434</v>
      </c>
      <c r="K7659">
        <v>10</v>
      </c>
      <c r="L7659">
        <v>160</v>
      </c>
      <c r="M7659" t="s">
        <v>173</v>
      </c>
      <c r="N7659" t="s">
        <v>27</v>
      </c>
      <c r="O7659" t="s">
        <v>166</v>
      </c>
      <c r="P7659">
        <f t="shared" si="357"/>
        <v>3.335</v>
      </c>
      <c r="Q7659">
        <f t="shared" si="358"/>
        <v>2.7649999999999997</v>
      </c>
      <c r="R7659">
        <f t="shared" si="359"/>
        <v>6.25E-2</v>
      </c>
    </row>
    <row r="7660" spans="1:18" x14ac:dyDescent="0.25">
      <c r="A7660" t="s">
        <v>174</v>
      </c>
      <c r="B7660" t="s">
        <v>9</v>
      </c>
      <c r="C7660" s="1">
        <v>44196</v>
      </c>
      <c r="D7660" s="1">
        <v>44743</v>
      </c>
      <c r="E7660" s="24">
        <v>547</v>
      </c>
      <c r="F7660">
        <v>1.5</v>
      </c>
      <c r="G7660">
        <v>4.5</v>
      </c>
      <c r="H7660">
        <v>1.7</v>
      </c>
      <c r="I7660" t="s">
        <v>21</v>
      </c>
      <c r="J7660">
        <v>438</v>
      </c>
      <c r="K7660">
        <v>10</v>
      </c>
      <c r="L7660">
        <v>160</v>
      </c>
      <c r="M7660" t="s">
        <v>175</v>
      </c>
      <c r="N7660" t="s">
        <v>29</v>
      </c>
      <c r="O7660" t="s">
        <v>166</v>
      </c>
      <c r="P7660">
        <f t="shared" si="357"/>
        <v>3.3109999999999999</v>
      </c>
      <c r="Q7660">
        <f t="shared" si="358"/>
        <v>1.1890000000000001</v>
      </c>
      <c r="R7660">
        <f t="shared" si="359"/>
        <v>6.25E-2</v>
      </c>
    </row>
    <row r="7661" spans="1:18" x14ac:dyDescent="0.25">
      <c r="A7661" t="s">
        <v>174</v>
      </c>
      <c r="B7661" t="s">
        <v>9</v>
      </c>
      <c r="C7661" s="1">
        <v>44196</v>
      </c>
      <c r="D7661" s="1">
        <v>44743</v>
      </c>
      <c r="E7661" s="24">
        <v>547</v>
      </c>
      <c r="F7661">
        <v>1.5</v>
      </c>
      <c r="G7661">
        <v>6.4</v>
      </c>
      <c r="H7661">
        <v>2.4</v>
      </c>
      <c r="I7661" t="s">
        <v>21</v>
      </c>
      <c r="J7661">
        <v>438</v>
      </c>
      <c r="K7661">
        <v>10</v>
      </c>
      <c r="L7661">
        <v>160</v>
      </c>
      <c r="M7661" t="s">
        <v>175</v>
      </c>
      <c r="N7661" t="s">
        <v>29</v>
      </c>
      <c r="O7661" t="s">
        <v>166</v>
      </c>
      <c r="P7661">
        <f t="shared" si="357"/>
        <v>3.3109999999999999</v>
      </c>
      <c r="Q7661">
        <f t="shared" si="358"/>
        <v>3.0890000000000004</v>
      </c>
      <c r="R7661">
        <f t="shared" si="359"/>
        <v>6.25E-2</v>
      </c>
    </row>
    <row r="7662" spans="1:18" x14ac:dyDescent="0.25">
      <c r="A7662" t="s">
        <v>174</v>
      </c>
      <c r="B7662" t="s">
        <v>9</v>
      </c>
      <c r="C7662" s="1">
        <v>44196</v>
      </c>
      <c r="D7662" s="1">
        <v>44743</v>
      </c>
      <c r="E7662" s="24">
        <v>547</v>
      </c>
      <c r="F7662">
        <v>1.5</v>
      </c>
      <c r="G7662">
        <v>6.1</v>
      </c>
      <c r="H7662">
        <v>2.2000000000000002</v>
      </c>
      <c r="I7662" t="s">
        <v>21</v>
      </c>
      <c r="J7662">
        <v>438</v>
      </c>
      <c r="K7662">
        <v>10</v>
      </c>
      <c r="L7662">
        <v>160</v>
      </c>
      <c r="M7662" t="s">
        <v>175</v>
      </c>
      <c r="N7662" t="s">
        <v>29</v>
      </c>
      <c r="O7662" t="s">
        <v>166</v>
      </c>
      <c r="P7662">
        <f t="shared" si="357"/>
        <v>3.3109999999999999</v>
      </c>
      <c r="Q7662">
        <f t="shared" si="358"/>
        <v>2.7889999999999997</v>
      </c>
      <c r="R7662">
        <f t="shared" si="359"/>
        <v>6.25E-2</v>
      </c>
    </row>
    <row r="7663" spans="1:18" x14ac:dyDescent="0.25">
      <c r="A7663" t="s">
        <v>174</v>
      </c>
      <c r="B7663" t="s">
        <v>9</v>
      </c>
      <c r="C7663" s="1">
        <v>44196</v>
      </c>
      <c r="D7663" s="1">
        <v>44743</v>
      </c>
      <c r="E7663" s="24">
        <v>547</v>
      </c>
      <c r="F7663">
        <v>1.5</v>
      </c>
      <c r="G7663">
        <v>6.2</v>
      </c>
      <c r="H7663">
        <v>2.2999999999999998</v>
      </c>
      <c r="I7663" t="s">
        <v>21</v>
      </c>
      <c r="J7663">
        <v>438</v>
      </c>
      <c r="K7663">
        <v>10</v>
      </c>
      <c r="L7663">
        <v>160</v>
      </c>
      <c r="M7663" t="s">
        <v>175</v>
      </c>
      <c r="N7663" t="s">
        <v>29</v>
      </c>
      <c r="O7663" t="s">
        <v>166</v>
      </c>
      <c r="P7663">
        <f t="shared" si="357"/>
        <v>3.3109999999999999</v>
      </c>
      <c r="Q7663">
        <f t="shared" si="358"/>
        <v>2.8890000000000002</v>
      </c>
      <c r="R7663">
        <f t="shared" si="359"/>
        <v>6.25E-2</v>
      </c>
    </row>
    <row r="7664" spans="1:18" x14ac:dyDescent="0.25">
      <c r="A7664" t="s">
        <v>174</v>
      </c>
      <c r="B7664" t="s">
        <v>9</v>
      </c>
      <c r="C7664" s="1">
        <v>44196</v>
      </c>
      <c r="D7664" s="1">
        <v>44743</v>
      </c>
      <c r="E7664" s="24">
        <v>547</v>
      </c>
      <c r="F7664">
        <v>1.5</v>
      </c>
      <c r="G7664">
        <v>5.4</v>
      </c>
      <c r="H7664">
        <v>2</v>
      </c>
      <c r="I7664" t="s">
        <v>21</v>
      </c>
      <c r="J7664">
        <v>438</v>
      </c>
      <c r="K7664">
        <v>10</v>
      </c>
      <c r="L7664">
        <v>160</v>
      </c>
      <c r="M7664" t="s">
        <v>175</v>
      </c>
      <c r="N7664" t="s">
        <v>29</v>
      </c>
      <c r="O7664" t="s">
        <v>166</v>
      </c>
      <c r="P7664">
        <f t="shared" si="357"/>
        <v>3.3109999999999999</v>
      </c>
      <c r="Q7664">
        <f t="shared" si="358"/>
        <v>2.0890000000000004</v>
      </c>
      <c r="R7664">
        <f t="shared" si="359"/>
        <v>6.25E-2</v>
      </c>
    </row>
    <row r="7665" spans="1:18" x14ac:dyDescent="0.25">
      <c r="A7665" t="s">
        <v>174</v>
      </c>
      <c r="B7665" t="s">
        <v>9</v>
      </c>
      <c r="C7665" s="1">
        <v>44196</v>
      </c>
      <c r="D7665" s="1">
        <v>44743</v>
      </c>
      <c r="E7665" s="24">
        <v>547</v>
      </c>
      <c r="F7665">
        <v>1.5</v>
      </c>
      <c r="G7665">
        <v>5.3</v>
      </c>
      <c r="H7665">
        <v>1.9</v>
      </c>
      <c r="I7665" t="s">
        <v>21</v>
      </c>
      <c r="J7665">
        <v>438</v>
      </c>
      <c r="K7665">
        <v>10</v>
      </c>
      <c r="L7665">
        <v>160</v>
      </c>
      <c r="M7665" t="s">
        <v>175</v>
      </c>
      <c r="N7665" t="s">
        <v>29</v>
      </c>
      <c r="O7665" t="s">
        <v>166</v>
      </c>
      <c r="P7665">
        <f t="shared" si="357"/>
        <v>3.3109999999999999</v>
      </c>
      <c r="Q7665">
        <f t="shared" si="358"/>
        <v>1.9889999999999999</v>
      </c>
      <c r="R7665">
        <f t="shared" si="359"/>
        <v>6.25E-2</v>
      </c>
    </row>
    <row r="7666" spans="1:18" x14ac:dyDescent="0.25">
      <c r="A7666" t="s">
        <v>174</v>
      </c>
      <c r="B7666" t="s">
        <v>9</v>
      </c>
      <c r="C7666" s="1">
        <v>44196</v>
      </c>
      <c r="D7666" s="1">
        <v>44743</v>
      </c>
      <c r="E7666" s="24">
        <v>547</v>
      </c>
      <c r="F7666">
        <v>1.5</v>
      </c>
      <c r="G7666">
        <v>5.7</v>
      </c>
      <c r="H7666">
        <v>2.2000000000000002</v>
      </c>
      <c r="I7666" t="s">
        <v>21</v>
      </c>
      <c r="J7666">
        <v>438</v>
      </c>
      <c r="K7666">
        <v>10</v>
      </c>
      <c r="L7666">
        <v>160</v>
      </c>
      <c r="M7666" t="s">
        <v>175</v>
      </c>
      <c r="N7666" t="s">
        <v>29</v>
      </c>
      <c r="O7666" t="s">
        <v>166</v>
      </c>
      <c r="P7666">
        <f t="shared" si="357"/>
        <v>3.3109999999999999</v>
      </c>
      <c r="Q7666">
        <f t="shared" si="358"/>
        <v>2.3890000000000002</v>
      </c>
      <c r="R7666">
        <f t="shared" si="359"/>
        <v>6.25E-2</v>
      </c>
    </row>
    <row r="7667" spans="1:18" x14ac:dyDescent="0.25">
      <c r="A7667" t="s">
        <v>174</v>
      </c>
      <c r="B7667" t="s">
        <v>9</v>
      </c>
      <c r="C7667" s="1">
        <v>44196</v>
      </c>
      <c r="D7667" s="1">
        <v>44743</v>
      </c>
      <c r="E7667" s="24">
        <v>547</v>
      </c>
      <c r="F7667">
        <v>1.5</v>
      </c>
      <c r="G7667">
        <v>5.5</v>
      </c>
      <c r="H7667">
        <v>2</v>
      </c>
      <c r="I7667" t="s">
        <v>21</v>
      </c>
      <c r="J7667">
        <v>438</v>
      </c>
      <c r="K7667">
        <v>10</v>
      </c>
      <c r="L7667">
        <v>160</v>
      </c>
      <c r="M7667" t="s">
        <v>175</v>
      </c>
      <c r="N7667" t="s">
        <v>29</v>
      </c>
      <c r="O7667" t="s">
        <v>166</v>
      </c>
      <c r="P7667">
        <f t="shared" si="357"/>
        <v>3.3109999999999999</v>
      </c>
      <c r="Q7667">
        <f t="shared" si="358"/>
        <v>2.1890000000000001</v>
      </c>
      <c r="R7667">
        <f t="shared" si="359"/>
        <v>6.25E-2</v>
      </c>
    </row>
    <row r="7668" spans="1:18" x14ac:dyDescent="0.25">
      <c r="A7668" t="s">
        <v>174</v>
      </c>
      <c r="B7668" t="s">
        <v>9</v>
      </c>
      <c r="C7668" s="1">
        <v>44196</v>
      </c>
      <c r="D7668" s="1">
        <v>44743</v>
      </c>
      <c r="E7668" s="24">
        <v>547</v>
      </c>
      <c r="F7668">
        <v>1.5</v>
      </c>
      <c r="G7668">
        <v>5.3</v>
      </c>
      <c r="H7668">
        <v>1.9</v>
      </c>
      <c r="I7668" t="s">
        <v>21</v>
      </c>
      <c r="J7668">
        <v>438</v>
      </c>
      <c r="K7668">
        <v>10</v>
      </c>
      <c r="L7668">
        <v>160</v>
      </c>
      <c r="M7668" t="s">
        <v>175</v>
      </c>
      <c r="N7668" t="s">
        <v>29</v>
      </c>
      <c r="O7668" t="s">
        <v>166</v>
      </c>
      <c r="P7668">
        <f t="shared" si="357"/>
        <v>3.3109999999999999</v>
      </c>
      <c r="Q7668">
        <f t="shared" si="358"/>
        <v>1.9889999999999999</v>
      </c>
      <c r="R7668">
        <f t="shared" si="359"/>
        <v>6.25E-2</v>
      </c>
    </row>
    <row r="7669" spans="1:18" x14ac:dyDescent="0.25">
      <c r="A7669" t="s">
        <v>174</v>
      </c>
      <c r="B7669" t="s">
        <v>9</v>
      </c>
      <c r="C7669" s="1">
        <v>44196</v>
      </c>
      <c r="D7669" s="1">
        <v>44743</v>
      </c>
      <c r="E7669" s="24">
        <v>547</v>
      </c>
      <c r="F7669">
        <v>1.5</v>
      </c>
      <c r="G7669">
        <v>5.9</v>
      </c>
      <c r="H7669">
        <v>2.1</v>
      </c>
      <c r="I7669" t="s">
        <v>21</v>
      </c>
      <c r="J7669">
        <v>438</v>
      </c>
      <c r="K7669">
        <v>10</v>
      </c>
      <c r="L7669">
        <v>160</v>
      </c>
      <c r="M7669" t="s">
        <v>175</v>
      </c>
      <c r="N7669" t="s">
        <v>29</v>
      </c>
      <c r="O7669" t="s">
        <v>166</v>
      </c>
      <c r="P7669">
        <f t="shared" si="357"/>
        <v>3.3109999999999999</v>
      </c>
      <c r="Q7669">
        <f t="shared" si="358"/>
        <v>2.5890000000000004</v>
      </c>
      <c r="R7669">
        <f t="shared" si="359"/>
        <v>6.25E-2</v>
      </c>
    </row>
    <row r="7670" spans="1:18" x14ac:dyDescent="0.25">
      <c r="A7670" t="s">
        <v>176</v>
      </c>
      <c r="B7670" t="s">
        <v>9</v>
      </c>
      <c r="C7670" s="1">
        <v>44214</v>
      </c>
      <c r="D7670" s="1">
        <v>44760</v>
      </c>
      <c r="E7670" s="24">
        <v>546</v>
      </c>
      <c r="F7670">
        <v>1.5</v>
      </c>
      <c r="G7670">
        <v>5.5</v>
      </c>
      <c r="H7670">
        <v>2.1</v>
      </c>
      <c r="I7670" t="s">
        <v>21</v>
      </c>
      <c r="J7670">
        <v>281</v>
      </c>
      <c r="K7670">
        <v>43</v>
      </c>
      <c r="L7670">
        <v>160</v>
      </c>
      <c r="M7670" t="s">
        <v>177</v>
      </c>
      <c r="N7670" t="s">
        <v>26</v>
      </c>
      <c r="O7670" t="s">
        <v>171</v>
      </c>
      <c r="P7670">
        <f t="shared" si="357"/>
        <v>3.3079999999999998</v>
      </c>
      <c r="Q7670">
        <f t="shared" si="358"/>
        <v>2.1920000000000002</v>
      </c>
      <c r="R7670">
        <f t="shared" si="359"/>
        <v>0.26874999999999999</v>
      </c>
    </row>
    <row r="7671" spans="1:18" x14ac:dyDescent="0.25">
      <c r="A7671" t="s">
        <v>176</v>
      </c>
      <c r="B7671" t="s">
        <v>9</v>
      </c>
      <c r="C7671" s="1">
        <v>44214</v>
      </c>
      <c r="D7671" s="1">
        <v>44760</v>
      </c>
      <c r="E7671" s="24">
        <v>546</v>
      </c>
      <c r="F7671">
        <v>1.5</v>
      </c>
      <c r="G7671">
        <v>3.2</v>
      </c>
      <c r="H7671">
        <v>1.2</v>
      </c>
      <c r="I7671" t="s">
        <v>21</v>
      </c>
      <c r="J7671">
        <v>281</v>
      </c>
      <c r="K7671">
        <v>43</v>
      </c>
      <c r="L7671">
        <v>160</v>
      </c>
      <c r="M7671" t="s">
        <v>177</v>
      </c>
      <c r="N7671" t="s">
        <v>26</v>
      </c>
      <c r="O7671" t="s">
        <v>171</v>
      </c>
      <c r="P7671">
        <f t="shared" si="357"/>
        <v>3.3079999999999998</v>
      </c>
      <c r="Q7671">
        <f t="shared" si="358"/>
        <v>-0.10799999999999965</v>
      </c>
      <c r="R7671">
        <f t="shared" si="359"/>
        <v>0.26874999999999999</v>
      </c>
    </row>
    <row r="7672" spans="1:18" x14ac:dyDescent="0.25">
      <c r="A7672" t="s">
        <v>176</v>
      </c>
      <c r="B7672" t="s">
        <v>9</v>
      </c>
      <c r="C7672" s="1">
        <v>44214</v>
      </c>
      <c r="D7672" s="1">
        <v>44760</v>
      </c>
      <c r="E7672" s="24">
        <v>546</v>
      </c>
      <c r="F7672">
        <v>1.5</v>
      </c>
      <c r="G7672">
        <v>5.2</v>
      </c>
      <c r="H7672">
        <v>1.9</v>
      </c>
      <c r="I7672" t="s">
        <v>21</v>
      </c>
      <c r="J7672">
        <v>281</v>
      </c>
      <c r="K7672">
        <v>43</v>
      </c>
      <c r="L7672">
        <v>160</v>
      </c>
      <c r="M7672" t="s">
        <v>177</v>
      </c>
      <c r="N7672" t="s">
        <v>26</v>
      </c>
      <c r="O7672" t="s">
        <v>171</v>
      </c>
      <c r="P7672">
        <f t="shared" si="357"/>
        <v>3.3079999999999998</v>
      </c>
      <c r="Q7672">
        <f t="shared" si="358"/>
        <v>1.8920000000000003</v>
      </c>
      <c r="R7672">
        <f t="shared" si="359"/>
        <v>0.26874999999999999</v>
      </c>
    </row>
    <row r="7673" spans="1:18" x14ac:dyDescent="0.25">
      <c r="A7673" t="s">
        <v>176</v>
      </c>
      <c r="B7673" t="s">
        <v>9</v>
      </c>
      <c r="C7673" s="1">
        <v>44214</v>
      </c>
      <c r="D7673" s="1">
        <v>44760</v>
      </c>
      <c r="E7673" s="24">
        <v>546</v>
      </c>
      <c r="F7673">
        <v>1.5</v>
      </c>
      <c r="G7673">
        <v>4.4000000000000004</v>
      </c>
      <c r="H7673">
        <v>1.7</v>
      </c>
      <c r="I7673" t="s">
        <v>21</v>
      </c>
      <c r="J7673">
        <v>281</v>
      </c>
      <c r="K7673">
        <v>43</v>
      </c>
      <c r="L7673">
        <v>160</v>
      </c>
      <c r="M7673" t="s">
        <v>177</v>
      </c>
      <c r="N7673" t="s">
        <v>26</v>
      </c>
      <c r="O7673" t="s">
        <v>171</v>
      </c>
      <c r="P7673">
        <f t="shared" si="357"/>
        <v>3.3079999999999998</v>
      </c>
      <c r="Q7673">
        <f t="shared" si="358"/>
        <v>1.0920000000000005</v>
      </c>
      <c r="R7673">
        <f t="shared" si="359"/>
        <v>0.26874999999999999</v>
      </c>
    </row>
    <row r="7674" spans="1:18" x14ac:dyDescent="0.25">
      <c r="A7674" t="s">
        <v>176</v>
      </c>
      <c r="B7674" t="s">
        <v>9</v>
      </c>
      <c r="C7674" s="1">
        <v>44214</v>
      </c>
      <c r="D7674" s="1">
        <v>44760</v>
      </c>
      <c r="E7674" s="24">
        <v>546</v>
      </c>
      <c r="F7674">
        <v>1.5</v>
      </c>
      <c r="G7674">
        <v>4.0999999999999996</v>
      </c>
      <c r="H7674">
        <v>1.5</v>
      </c>
      <c r="I7674" t="s">
        <v>21</v>
      </c>
      <c r="J7674">
        <v>281</v>
      </c>
      <c r="K7674">
        <v>43</v>
      </c>
      <c r="L7674">
        <v>160</v>
      </c>
      <c r="M7674" t="s">
        <v>177</v>
      </c>
      <c r="N7674" t="s">
        <v>26</v>
      </c>
      <c r="O7674" t="s">
        <v>171</v>
      </c>
      <c r="P7674">
        <f t="shared" si="357"/>
        <v>3.3079999999999998</v>
      </c>
      <c r="Q7674">
        <f t="shared" si="358"/>
        <v>0.79199999999999982</v>
      </c>
      <c r="R7674">
        <f t="shared" si="359"/>
        <v>0.26874999999999999</v>
      </c>
    </row>
    <row r="7675" spans="1:18" x14ac:dyDescent="0.25">
      <c r="A7675" t="s">
        <v>176</v>
      </c>
      <c r="B7675" t="s">
        <v>9</v>
      </c>
      <c r="C7675" s="1">
        <v>44214</v>
      </c>
      <c r="D7675" s="1">
        <v>44760</v>
      </c>
      <c r="E7675" s="24">
        <v>546</v>
      </c>
      <c r="F7675">
        <v>1.5</v>
      </c>
      <c r="G7675">
        <v>4.5</v>
      </c>
      <c r="H7675">
        <v>1.7</v>
      </c>
      <c r="I7675" t="s">
        <v>21</v>
      </c>
      <c r="J7675">
        <v>281</v>
      </c>
      <c r="K7675">
        <v>43</v>
      </c>
      <c r="L7675">
        <v>160</v>
      </c>
      <c r="M7675" t="s">
        <v>177</v>
      </c>
      <c r="N7675" t="s">
        <v>26</v>
      </c>
      <c r="O7675" t="s">
        <v>171</v>
      </c>
      <c r="P7675">
        <f t="shared" si="357"/>
        <v>3.3079999999999998</v>
      </c>
      <c r="Q7675">
        <f t="shared" si="358"/>
        <v>1.1920000000000002</v>
      </c>
      <c r="R7675">
        <f t="shared" si="359"/>
        <v>0.26874999999999999</v>
      </c>
    </row>
    <row r="7676" spans="1:18" x14ac:dyDescent="0.25">
      <c r="A7676" t="s">
        <v>176</v>
      </c>
      <c r="B7676" t="s">
        <v>9</v>
      </c>
      <c r="C7676" s="1">
        <v>44214</v>
      </c>
      <c r="D7676" s="1">
        <v>44760</v>
      </c>
      <c r="E7676" s="24">
        <v>546</v>
      </c>
      <c r="F7676">
        <v>1.5</v>
      </c>
      <c r="G7676">
        <v>4.3</v>
      </c>
      <c r="H7676">
        <v>1.7</v>
      </c>
      <c r="I7676" t="s">
        <v>21</v>
      </c>
      <c r="J7676">
        <v>281</v>
      </c>
      <c r="K7676">
        <v>43</v>
      </c>
      <c r="L7676">
        <v>160</v>
      </c>
      <c r="M7676" t="s">
        <v>177</v>
      </c>
      <c r="N7676" t="s">
        <v>26</v>
      </c>
      <c r="O7676" t="s">
        <v>171</v>
      </c>
      <c r="P7676">
        <f t="shared" si="357"/>
        <v>3.3079999999999998</v>
      </c>
      <c r="Q7676">
        <f t="shared" si="358"/>
        <v>0.99199999999999999</v>
      </c>
      <c r="R7676">
        <f t="shared" si="359"/>
        <v>0.26874999999999999</v>
      </c>
    </row>
    <row r="7677" spans="1:18" x14ac:dyDescent="0.25">
      <c r="A7677" t="s">
        <v>176</v>
      </c>
      <c r="B7677" t="s">
        <v>9</v>
      </c>
      <c r="C7677" s="1">
        <v>44214</v>
      </c>
      <c r="D7677" s="1">
        <v>44760</v>
      </c>
      <c r="E7677" s="24">
        <v>546</v>
      </c>
      <c r="F7677">
        <v>1.5</v>
      </c>
      <c r="G7677">
        <v>5.3</v>
      </c>
      <c r="H7677">
        <v>2</v>
      </c>
      <c r="I7677" t="s">
        <v>21</v>
      </c>
      <c r="J7677">
        <v>281</v>
      </c>
      <c r="K7677">
        <v>43</v>
      </c>
      <c r="L7677">
        <v>160</v>
      </c>
      <c r="M7677" t="s">
        <v>177</v>
      </c>
      <c r="N7677" t="s">
        <v>26</v>
      </c>
      <c r="O7677" t="s">
        <v>171</v>
      </c>
      <c r="P7677">
        <f t="shared" si="357"/>
        <v>3.3079999999999998</v>
      </c>
      <c r="Q7677">
        <f t="shared" si="358"/>
        <v>1.992</v>
      </c>
      <c r="R7677">
        <f t="shared" si="359"/>
        <v>0.26874999999999999</v>
      </c>
    </row>
    <row r="7678" spans="1:18" x14ac:dyDescent="0.25">
      <c r="A7678" t="s">
        <v>176</v>
      </c>
      <c r="B7678" t="s">
        <v>9</v>
      </c>
      <c r="C7678" s="1">
        <v>44214</v>
      </c>
      <c r="D7678" s="1">
        <v>44760</v>
      </c>
      <c r="E7678" s="24">
        <v>546</v>
      </c>
      <c r="F7678">
        <v>1.5</v>
      </c>
      <c r="G7678">
        <v>4.9000000000000004</v>
      </c>
      <c r="H7678">
        <v>1.9</v>
      </c>
      <c r="I7678" t="s">
        <v>21</v>
      </c>
      <c r="J7678">
        <v>281</v>
      </c>
      <c r="K7678">
        <v>43</v>
      </c>
      <c r="L7678">
        <v>160</v>
      </c>
      <c r="M7678" t="s">
        <v>177</v>
      </c>
      <c r="N7678" t="s">
        <v>26</v>
      </c>
      <c r="O7678" t="s">
        <v>171</v>
      </c>
      <c r="P7678">
        <f t="shared" si="357"/>
        <v>3.3079999999999998</v>
      </c>
      <c r="Q7678">
        <f t="shared" si="358"/>
        <v>1.5920000000000005</v>
      </c>
      <c r="R7678">
        <f t="shared" si="359"/>
        <v>0.26874999999999999</v>
      </c>
    </row>
    <row r="7679" spans="1:18" x14ac:dyDescent="0.25">
      <c r="A7679" t="s">
        <v>176</v>
      </c>
      <c r="B7679" t="s">
        <v>9</v>
      </c>
      <c r="C7679" s="1">
        <v>44214</v>
      </c>
      <c r="D7679" s="1">
        <v>44760</v>
      </c>
      <c r="E7679" s="24">
        <v>546</v>
      </c>
      <c r="F7679">
        <v>1.5</v>
      </c>
      <c r="G7679">
        <v>3.3</v>
      </c>
      <c r="H7679">
        <v>1.2</v>
      </c>
      <c r="I7679" t="s">
        <v>21</v>
      </c>
      <c r="J7679">
        <v>281</v>
      </c>
      <c r="K7679">
        <v>43</v>
      </c>
      <c r="L7679">
        <v>160</v>
      </c>
      <c r="M7679" t="s">
        <v>177</v>
      </c>
      <c r="N7679" t="s">
        <v>26</v>
      </c>
      <c r="O7679" t="s">
        <v>171</v>
      </c>
      <c r="P7679">
        <f t="shared" si="357"/>
        <v>3.3079999999999998</v>
      </c>
      <c r="Q7679">
        <f t="shared" si="358"/>
        <v>-8.0000000000000071E-3</v>
      </c>
      <c r="R7679">
        <f t="shared" si="359"/>
        <v>0.26874999999999999</v>
      </c>
    </row>
    <row r="7680" spans="1:18" x14ac:dyDescent="0.25">
      <c r="A7680" t="s">
        <v>176</v>
      </c>
      <c r="B7680" t="s">
        <v>9</v>
      </c>
      <c r="C7680" s="1">
        <v>44214</v>
      </c>
      <c r="D7680" s="1">
        <v>44760</v>
      </c>
      <c r="E7680" s="24">
        <v>546</v>
      </c>
      <c r="F7680">
        <v>1.5</v>
      </c>
      <c r="G7680">
        <v>3.7</v>
      </c>
      <c r="H7680">
        <v>1.4</v>
      </c>
      <c r="I7680" t="s">
        <v>21</v>
      </c>
      <c r="J7680">
        <v>281</v>
      </c>
      <c r="K7680">
        <v>43</v>
      </c>
      <c r="L7680">
        <v>160</v>
      </c>
      <c r="M7680" t="s">
        <v>177</v>
      </c>
      <c r="N7680" t="s">
        <v>26</v>
      </c>
      <c r="O7680" t="s">
        <v>171</v>
      </c>
      <c r="P7680">
        <f t="shared" si="357"/>
        <v>3.3079999999999998</v>
      </c>
      <c r="Q7680">
        <f t="shared" si="358"/>
        <v>0.39200000000000035</v>
      </c>
      <c r="R7680">
        <f t="shared" si="359"/>
        <v>0.26874999999999999</v>
      </c>
    </row>
    <row r="7681" spans="1:18" x14ac:dyDescent="0.25">
      <c r="A7681" t="s">
        <v>176</v>
      </c>
      <c r="B7681" t="s">
        <v>9</v>
      </c>
      <c r="C7681" s="1">
        <v>44214</v>
      </c>
      <c r="D7681" s="1">
        <v>44760</v>
      </c>
      <c r="E7681" s="24">
        <v>546</v>
      </c>
      <c r="F7681">
        <v>1.5</v>
      </c>
      <c r="G7681">
        <v>4.2</v>
      </c>
      <c r="H7681">
        <v>1.5</v>
      </c>
      <c r="I7681" t="s">
        <v>21</v>
      </c>
      <c r="J7681">
        <v>281</v>
      </c>
      <c r="K7681">
        <v>43</v>
      </c>
      <c r="L7681">
        <v>160</v>
      </c>
      <c r="M7681" t="s">
        <v>177</v>
      </c>
      <c r="N7681" t="s">
        <v>26</v>
      </c>
      <c r="O7681" t="s">
        <v>171</v>
      </c>
      <c r="P7681">
        <f t="shared" si="357"/>
        <v>3.3079999999999998</v>
      </c>
      <c r="Q7681">
        <f t="shared" si="358"/>
        <v>0.89200000000000035</v>
      </c>
      <c r="R7681">
        <f t="shared" si="359"/>
        <v>0.26874999999999999</v>
      </c>
    </row>
    <row r="7682" spans="1:18" x14ac:dyDescent="0.25">
      <c r="A7682" t="s">
        <v>176</v>
      </c>
      <c r="B7682" t="s">
        <v>9</v>
      </c>
      <c r="C7682" s="1">
        <v>44214</v>
      </c>
      <c r="D7682" s="1">
        <v>44760</v>
      </c>
      <c r="E7682" s="24">
        <v>546</v>
      </c>
      <c r="F7682">
        <v>1.5</v>
      </c>
      <c r="G7682">
        <v>3.8</v>
      </c>
      <c r="H7682">
        <v>1.4</v>
      </c>
      <c r="I7682" t="s">
        <v>21</v>
      </c>
      <c r="J7682">
        <v>281</v>
      </c>
      <c r="K7682">
        <v>43</v>
      </c>
      <c r="L7682">
        <v>160</v>
      </c>
      <c r="M7682" t="s">
        <v>177</v>
      </c>
      <c r="N7682" t="s">
        <v>26</v>
      </c>
      <c r="O7682" t="s">
        <v>171</v>
      </c>
      <c r="P7682">
        <f t="shared" si="357"/>
        <v>3.3079999999999998</v>
      </c>
      <c r="Q7682">
        <f t="shared" si="358"/>
        <v>0.49199999999999999</v>
      </c>
      <c r="R7682">
        <f t="shared" si="359"/>
        <v>0.26874999999999999</v>
      </c>
    </row>
    <row r="7683" spans="1:18" x14ac:dyDescent="0.25">
      <c r="A7683" t="s">
        <v>176</v>
      </c>
      <c r="B7683" t="s">
        <v>9</v>
      </c>
      <c r="C7683" s="1">
        <v>44214</v>
      </c>
      <c r="D7683" s="1">
        <v>44760</v>
      </c>
      <c r="E7683" s="24">
        <v>546</v>
      </c>
      <c r="F7683">
        <v>1.5</v>
      </c>
      <c r="G7683">
        <v>3.1</v>
      </c>
      <c r="H7683">
        <v>1.2</v>
      </c>
      <c r="I7683" t="s">
        <v>21</v>
      </c>
      <c r="J7683">
        <v>281</v>
      </c>
      <c r="K7683">
        <v>43</v>
      </c>
      <c r="L7683">
        <v>160</v>
      </c>
      <c r="M7683" t="s">
        <v>177</v>
      </c>
      <c r="N7683" t="s">
        <v>26</v>
      </c>
      <c r="O7683" t="s">
        <v>171</v>
      </c>
      <c r="P7683">
        <f t="shared" ref="P7683:P7746" si="360">IF(B7683="AltCom",E7683*0.003+1.43,IF(B7683="EreCya",E7683*0.003+2.87,IF(B7683="JulOrn",E7683*0.004+2.3,IF(B7683="LepElo",E7683*0.011+0.91,IF(B7683="NeoPul",E7683*0.004+2.46,IF(B7683="NeoTet","NT",IF(B7683="TelTem",E7683*0.006+1.77,IF(B7683="VarMoo",E7683*0.003+1.67,"AAAAAAAAAH"))))))))</f>
        <v>3.3079999999999998</v>
      </c>
      <c r="Q7683">
        <f t="shared" ref="Q7683:Q7746" si="361">IF(B7683="NeoTet", "NA", G7683-P7683)</f>
        <v>-0.20799999999999974</v>
      </c>
      <c r="R7683">
        <f t="shared" ref="R7683:R7746" si="362">K7683/L7683</f>
        <v>0.26874999999999999</v>
      </c>
    </row>
    <row r="7684" spans="1:18" x14ac:dyDescent="0.25">
      <c r="A7684" t="s">
        <v>176</v>
      </c>
      <c r="B7684" t="s">
        <v>9</v>
      </c>
      <c r="C7684" s="1">
        <v>44214</v>
      </c>
      <c r="D7684" s="1">
        <v>44760</v>
      </c>
      <c r="E7684" s="24">
        <v>546</v>
      </c>
      <c r="F7684">
        <v>1.5</v>
      </c>
      <c r="G7684">
        <v>3.8</v>
      </c>
      <c r="H7684">
        <v>1.4</v>
      </c>
      <c r="I7684" t="s">
        <v>21</v>
      </c>
      <c r="J7684">
        <v>281</v>
      </c>
      <c r="K7684">
        <v>43</v>
      </c>
      <c r="L7684">
        <v>160</v>
      </c>
      <c r="M7684" t="s">
        <v>177</v>
      </c>
      <c r="N7684" t="s">
        <v>26</v>
      </c>
      <c r="O7684" t="s">
        <v>171</v>
      </c>
      <c r="P7684">
        <f t="shared" si="360"/>
        <v>3.3079999999999998</v>
      </c>
      <c r="Q7684">
        <f t="shared" si="361"/>
        <v>0.49199999999999999</v>
      </c>
      <c r="R7684">
        <f t="shared" si="362"/>
        <v>0.26874999999999999</v>
      </c>
    </row>
    <row r="7685" spans="1:18" x14ac:dyDescent="0.25">
      <c r="A7685" t="s">
        <v>176</v>
      </c>
      <c r="B7685" t="s">
        <v>9</v>
      </c>
      <c r="C7685" s="1">
        <v>44214</v>
      </c>
      <c r="D7685" s="1">
        <v>44760</v>
      </c>
      <c r="E7685" s="24">
        <v>546</v>
      </c>
      <c r="F7685">
        <v>1.5</v>
      </c>
      <c r="G7685">
        <v>4.7</v>
      </c>
      <c r="H7685">
        <v>1.7</v>
      </c>
      <c r="I7685" t="s">
        <v>21</v>
      </c>
      <c r="J7685">
        <v>281</v>
      </c>
      <c r="K7685">
        <v>43</v>
      </c>
      <c r="L7685">
        <v>160</v>
      </c>
      <c r="M7685" t="s">
        <v>177</v>
      </c>
      <c r="N7685" t="s">
        <v>26</v>
      </c>
      <c r="O7685" t="s">
        <v>171</v>
      </c>
      <c r="P7685">
        <f t="shared" si="360"/>
        <v>3.3079999999999998</v>
      </c>
      <c r="Q7685">
        <f t="shared" si="361"/>
        <v>1.3920000000000003</v>
      </c>
      <c r="R7685">
        <f t="shared" si="362"/>
        <v>0.26874999999999999</v>
      </c>
    </row>
    <row r="7686" spans="1:18" x14ac:dyDescent="0.25">
      <c r="A7686" t="s">
        <v>176</v>
      </c>
      <c r="B7686" t="s">
        <v>9</v>
      </c>
      <c r="C7686" s="1">
        <v>44214</v>
      </c>
      <c r="D7686" s="1">
        <v>44760</v>
      </c>
      <c r="E7686" s="24">
        <v>546</v>
      </c>
      <c r="F7686">
        <v>1.5</v>
      </c>
      <c r="G7686">
        <v>3.8</v>
      </c>
      <c r="H7686">
        <v>1.5</v>
      </c>
      <c r="I7686" t="s">
        <v>21</v>
      </c>
      <c r="J7686">
        <v>281</v>
      </c>
      <c r="K7686">
        <v>43</v>
      </c>
      <c r="L7686">
        <v>160</v>
      </c>
      <c r="M7686" t="s">
        <v>177</v>
      </c>
      <c r="N7686" t="s">
        <v>26</v>
      </c>
      <c r="O7686" t="s">
        <v>171</v>
      </c>
      <c r="P7686">
        <f t="shared" si="360"/>
        <v>3.3079999999999998</v>
      </c>
      <c r="Q7686">
        <f t="shared" si="361"/>
        <v>0.49199999999999999</v>
      </c>
      <c r="R7686">
        <f t="shared" si="362"/>
        <v>0.26874999999999999</v>
      </c>
    </row>
    <row r="7687" spans="1:18" x14ac:dyDescent="0.25">
      <c r="A7687" t="s">
        <v>176</v>
      </c>
      <c r="B7687" t="s">
        <v>9</v>
      </c>
      <c r="C7687" s="1">
        <v>44214</v>
      </c>
      <c r="D7687" s="1">
        <v>44760</v>
      </c>
      <c r="E7687" s="24">
        <v>546</v>
      </c>
      <c r="F7687">
        <v>1.5</v>
      </c>
      <c r="G7687">
        <v>4.3</v>
      </c>
      <c r="H7687">
        <v>1.6</v>
      </c>
      <c r="I7687" t="s">
        <v>21</v>
      </c>
      <c r="J7687">
        <v>281</v>
      </c>
      <c r="K7687">
        <v>43</v>
      </c>
      <c r="L7687">
        <v>160</v>
      </c>
      <c r="M7687" t="s">
        <v>177</v>
      </c>
      <c r="N7687" t="s">
        <v>26</v>
      </c>
      <c r="O7687" t="s">
        <v>171</v>
      </c>
      <c r="P7687">
        <f t="shared" si="360"/>
        <v>3.3079999999999998</v>
      </c>
      <c r="Q7687">
        <f t="shared" si="361"/>
        <v>0.99199999999999999</v>
      </c>
      <c r="R7687">
        <f t="shared" si="362"/>
        <v>0.26874999999999999</v>
      </c>
    </row>
    <row r="7688" spans="1:18" x14ac:dyDescent="0.25">
      <c r="A7688" t="s">
        <v>176</v>
      </c>
      <c r="B7688" t="s">
        <v>9</v>
      </c>
      <c r="C7688" s="1">
        <v>44214</v>
      </c>
      <c r="D7688" s="1">
        <v>44760</v>
      </c>
      <c r="E7688" s="24">
        <v>546</v>
      </c>
      <c r="F7688">
        <v>1.5</v>
      </c>
      <c r="G7688">
        <v>4.5999999999999996</v>
      </c>
      <c r="H7688">
        <v>1.8</v>
      </c>
      <c r="I7688" t="s">
        <v>21</v>
      </c>
      <c r="J7688">
        <v>281</v>
      </c>
      <c r="K7688">
        <v>43</v>
      </c>
      <c r="L7688">
        <v>160</v>
      </c>
      <c r="M7688" t="s">
        <v>177</v>
      </c>
      <c r="N7688" t="s">
        <v>26</v>
      </c>
      <c r="O7688" t="s">
        <v>171</v>
      </c>
      <c r="P7688">
        <f t="shared" si="360"/>
        <v>3.3079999999999998</v>
      </c>
      <c r="Q7688">
        <f t="shared" si="361"/>
        <v>1.2919999999999998</v>
      </c>
      <c r="R7688">
        <f t="shared" si="362"/>
        <v>0.26874999999999999</v>
      </c>
    </row>
    <row r="7689" spans="1:18" x14ac:dyDescent="0.25">
      <c r="A7689" t="s">
        <v>176</v>
      </c>
      <c r="B7689" t="s">
        <v>9</v>
      </c>
      <c r="C7689" s="1">
        <v>44214</v>
      </c>
      <c r="D7689" s="1">
        <v>44760</v>
      </c>
      <c r="E7689" s="24">
        <v>546</v>
      </c>
      <c r="F7689">
        <v>1.5</v>
      </c>
      <c r="G7689">
        <v>4</v>
      </c>
      <c r="H7689">
        <v>1.5</v>
      </c>
      <c r="I7689" t="s">
        <v>21</v>
      </c>
      <c r="J7689">
        <v>281</v>
      </c>
      <c r="K7689">
        <v>43</v>
      </c>
      <c r="L7689">
        <v>160</v>
      </c>
      <c r="M7689" t="s">
        <v>177</v>
      </c>
      <c r="N7689" t="s">
        <v>26</v>
      </c>
      <c r="O7689" t="s">
        <v>171</v>
      </c>
      <c r="P7689">
        <f t="shared" si="360"/>
        <v>3.3079999999999998</v>
      </c>
      <c r="Q7689">
        <f t="shared" si="361"/>
        <v>0.69200000000000017</v>
      </c>
      <c r="R7689">
        <f t="shared" si="362"/>
        <v>0.26874999999999999</v>
      </c>
    </row>
    <row r="7690" spans="1:18" x14ac:dyDescent="0.25">
      <c r="A7690" t="s">
        <v>176</v>
      </c>
      <c r="B7690" t="s">
        <v>9</v>
      </c>
      <c r="C7690" s="1">
        <v>44214</v>
      </c>
      <c r="D7690" s="1">
        <v>44760</v>
      </c>
      <c r="E7690" s="24">
        <v>546</v>
      </c>
      <c r="F7690">
        <v>1.5</v>
      </c>
      <c r="G7690">
        <v>4.3</v>
      </c>
      <c r="H7690">
        <v>1.6</v>
      </c>
      <c r="I7690" t="s">
        <v>21</v>
      </c>
      <c r="J7690">
        <v>281</v>
      </c>
      <c r="K7690">
        <v>43</v>
      </c>
      <c r="L7690">
        <v>160</v>
      </c>
      <c r="M7690" t="s">
        <v>177</v>
      </c>
      <c r="N7690" t="s">
        <v>26</v>
      </c>
      <c r="O7690" t="s">
        <v>171</v>
      </c>
      <c r="P7690">
        <f t="shared" si="360"/>
        <v>3.3079999999999998</v>
      </c>
      <c r="Q7690">
        <f t="shared" si="361"/>
        <v>0.99199999999999999</v>
      </c>
      <c r="R7690">
        <f t="shared" si="362"/>
        <v>0.26874999999999999</v>
      </c>
    </row>
    <row r="7691" spans="1:18" x14ac:dyDescent="0.25">
      <c r="A7691" t="s">
        <v>176</v>
      </c>
      <c r="B7691" t="s">
        <v>9</v>
      </c>
      <c r="C7691" s="1">
        <v>44214</v>
      </c>
      <c r="D7691" s="1">
        <v>44760</v>
      </c>
      <c r="E7691" s="24">
        <v>546</v>
      </c>
      <c r="F7691">
        <v>1.5</v>
      </c>
      <c r="G7691">
        <v>4.5</v>
      </c>
      <c r="H7691">
        <v>1.7</v>
      </c>
      <c r="I7691" t="s">
        <v>21</v>
      </c>
      <c r="J7691">
        <v>281</v>
      </c>
      <c r="K7691">
        <v>43</v>
      </c>
      <c r="L7691">
        <v>160</v>
      </c>
      <c r="M7691" t="s">
        <v>177</v>
      </c>
      <c r="N7691" t="s">
        <v>26</v>
      </c>
      <c r="O7691" t="s">
        <v>171</v>
      </c>
      <c r="P7691">
        <f t="shared" si="360"/>
        <v>3.3079999999999998</v>
      </c>
      <c r="Q7691">
        <f t="shared" si="361"/>
        <v>1.1920000000000002</v>
      </c>
      <c r="R7691">
        <f t="shared" si="362"/>
        <v>0.26874999999999999</v>
      </c>
    </row>
    <row r="7692" spans="1:18" x14ac:dyDescent="0.25">
      <c r="A7692" t="s">
        <v>176</v>
      </c>
      <c r="B7692" t="s">
        <v>9</v>
      </c>
      <c r="C7692" s="1">
        <v>44214</v>
      </c>
      <c r="D7692" s="1">
        <v>44760</v>
      </c>
      <c r="E7692" s="24">
        <v>546</v>
      </c>
      <c r="F7692">
        <v>1.5</v>
      </c>
      <c r="G7692">
        <v>4.5</v>
      </c>
      <c r="H7692">
        <v>1.7</v>
      </c>
      <c r="I7692" t="s">
        <v>21</v>
      </c>
      <c r="J7692">
        <v>281</v>
      </c>
      <c r="K7692">
        <v>43</v>
      </c>
      <c r="L7692">
        <v>160</v>
      </c>
      <c r="M7692" t="s">
        <v>177</v>
      </c>
      <c r="N7692" t="s">
        <v>26</v>
      </c>
      <c r="O7692" t="s">
        <v>171</v>
      </c>
      <c r="P7692">
        <f t="shared" si="360"/>
        <v>3.3079999999999998</v>
      </c>
      <c r="Q7692">
        <f t="shared" si="361"/>
        <v>1.1920000000000002</v>
      </c>
      <c r="R7692">
        <f t="shared" si="362"/>
        <v>0.26874999999999999</v>
      </c>
    </row>
    <row r="7693" spans="1:18" x14ac:dyDescent="0.25">
      <c r="A7693" t="s">
        <v>176</v>
      </c>
      <c r="B7693" t="s">
        <v>9</v>
      </c>
      <c r="C7693" s="1">
        <v>44214</v>
      </c>
      <c r="D7693" s="1">
        <v>44760</v>
      </c>
      <c r="E7693" s="24">
        <v>546</v>
      </c>
      <c r="F7693">
        <v>1.5</v>
      </c>
      <c r="G7693">
        <v>4</v>
      </c>
      <c r="H7693">
        <v>1.4</v>
      </c>
      <c r="I7693" t="s">
        <v>21</v>
      </c>
      <c r="J7693">
        <v>281</v>
      </c>
      <c r="K7693">
        <v>43</v>
      </c>
      <c r="L7693">
        <v>160</v>
      </c>
      <c r="M7693" t="s">
        <v>177</v>
      </c>
      <c r="N7693" t="s">
        <v>26</v>
      </c>
      <c r="O7693" t="s">
        <v>171</v>
      </c>
      <c r="P7693">
        <f t="shared" si="360"/>
        <v>3.3079999999999998</v>
      </c>
      <c r="Q7693">
        <f t="shared" si="361"/>
        <v>0.69200000000000017</v>
      </c>
      <c r="R7693">
        <f t="shared" si="362"/>
        <v>0.26874999999999999</v>
      </c>
    </row>
    <row r="7694" spans="1:18" x14ac:dyDescent="0.25">
      <c r="A7694" t="s">
        <v>176</v>
      </c>
      <c r="B7694" t="s">
        <v>9</v>
      </c>
      <c r="C7694" s="1">
        <v>44214</v>
      </c>
      <c r="D7694" s="1">
        <v>44760</v>
      </c>
      <c r="E7694" s="24">
        <v>546</v>
      </c>
      <c r="F7694">
        <v>1.5</v>
      </c>
      <c r="G7694">
        <v>4.2</v>
      </c>
      <c r="H7694">
        <v>1.5</v>
      </c>
      <c r="I7694" t="s">
        <v>21</v>
      </c>
      <c r="J7694">
        <v>281</v>
      </c>
      <c r="K7694">
        <v>43</v>
      </c>
      <c r="L7694">
        <v>160</v>
      </c>
      <c r="M7694" t="s">
        <v>177</v>
      </c>
      <c r="N7694" t="s">
        <v>26</v>
      </c>
      <c r="O7694" t="s">
        <v>171</v>
      </c>
      <c r="P7694">
        <f t="shared" si="360"/>
        <v>3.3079999999999998</v>
      </c>
      <c r="Q7694">
        <f t="shared" si="361"/>
        <v>0.89200000000000035</v>
      </c>
      <c r="R7694">
        <f t="shared" si="362"/>
        <v>0.26874999999999999</v>
      </c>
    </row>
    <row r="7695" spans="1:18" x14ac:dyDescent="0.25">
      <c r="A7695" t="s">
        <v>176</v>
      </c>
      <c r="B7695" t="s">
        <v>9</v>
      </c>
      <c r="C7695" s="1">
        <v>44214</v>
      </c>
      <c r="D7695" s="1">
        <v>44760</v>
      </c>
      <c r="E7695" s="24">
        <v>546</v>
      </c>
      <c r="F7695">
        <v>1.5</v>
      </c>
      <c r="G7695">
        <v>3.8</v>
      </c>
      <c r="H7695">
        <v>1.4</v>
      </c>
      <c r="I7695" t="s">
        <v>21</v>
      </c>
      <c r="J7695">
        <v>281</v>
      </c>
      <c r="K7695">
        <v>43</v>
      </c>
      <c r="L7695">
        <v>160</v>
      </c>
      <c r="M7695" t="s">
        <v>177</v>
      </c>
      <c r="N7695" t="s">
        <v>26</v>
      </c>
      <c r="O7695" t="s">
        <v>171</v>
      </c>
      <c r="P7695">
        <f t="shared" si="360"/>
        <v>3.3079999999999998</v>
      </c>
      <c r="Q7695">
        <f t="shared" si="361"/>
        <v>0.49199999999999999</v>
      </c>
      <c r="R7695">
        <f t="shared" si="362"/>
        <v>0.26874999999999999</v>
      </c>
    </row>
    <row r="7696" spans="1:18" x14ac:dyDescent="0.25">
      <c r="A7696" t="s">
        <v>176</v>
      </c>
      <c r="B7696" t="s">
        <v>9</v>
      </c>
      <c r="C7696" s="1">
        <v>44214</v>
      </c>
      <c r="D7696" s="1">
        <v>44760</v>
      </c>
      <c r="E7696" s="24">
        <v>546</v>
      </c>
      <c r="F7696">
        <v>1.5</v>
      </c>
      <c r="G7696">
        <v>4.4000000000000004</v>
      </c>
      <c r="H7696">
        <v>1.6</v>
      </c>
      <c r="I7696" t="s">
        <v>21</v>
      </c>
      <c r="J7696">
        <v>281</v>
      </c>
      <c r="K7696">
        <v>43</v>
      </c>
      <c r="L7696">
        <v>160</v>
      </c>
      <c r="M7696" t="s">
        <v>177</v>
      </c>
      <c r="N7696" t="s">
        <v>26</v>
      </c>
      <c r="O7696" t="s">
        <v>171</v>
      </c>
      <c r="P7696">
        <f t="shared" si="360"/>
        <v>3.3079999999999998</v>
      </c>
      <c r="Q7696">
        <f t="shared" si="361"/>
        <v>1.0920000000000005</v>
      </c>
      <c r="R7696">
        <f t="shared" si="362"/>
        <v>0.26874999999999999</v>
      </c>
    </row>
    <row r="7697" spans="1:18" x14ac:dyDescent="0.25">
      <c r="A7697" t="s">
        <v>176</v>
      </c>
      <c r="B7697" t="s">
        <v>9</v>
      </c>
      <c r="C7697" s="1">
        <v>44214</v>
      </c>
      <c r="D7697" s="1">
        <v>44760</v>
      </c>
      <c r="E7697" s="24">
        <v>546</v>
      </c>
      <c r="F7697">
        <v>1.5</v>
      </c>
      <c r="G7697">
        <v>3.7</v>
      </c>
      <c r="H7697">
        <v>1.3</v>
      </c>
      <c r="I7697" t="s">
        <v>21</v>
      </c>
      <c r="J7697">
        <v>281</v>
      </c>
      <c r="K7697">
        <v>43</v>
      </c>
      <c r="L7697">
        <v>160</v>
      </c>
      <c r="M7697" t="s">
        <v>177</v>
      </c>
      <c r="N7697" t="s">
        <v>26</v>
      </c>
      <c r="O7697" t="s">
        <v>171</v>
      </c>
      <c r="P7697">
        <f t="shared" si="360"/>
        <v>3.3079999999999998</v>
      </c>
      <c r="Q7697">
        <f t="shared" si="361"/>
        <v>0.39200000000000035</v>
      </c>
      <c r="R7697">
        <f t="shared" si="362"/>
        <v>0.26874999999999999</v>
      </c>
    </row>
    <row r="7698" spans="1:18" x14ac:dyDescent="0.25">
      <c r="A7698" t="s">
        <v>176</v>
      </c>
      <c r="B7698" t="s">
        <v>9</v>
      </c>
      <c r="C7698" s="1">
        <v>44214</v>
      </c>
      <c r="D7698" s="1">
        <v>44760</v>
      </c>
      <c r="E7698" s="24">
        <v>546</v>
      </c>
      <c r="F7698">
        <v>1.5</v>
      </c>
      <c r="G7698">
        <v>4.7</v>
      </c>
      <c r="H7698">
        <v>1.7</v>
      </c>
      <c r="I7698" t="s">
        <v>21</v>
      </c>
      <c r="J7698">
        <v>281</v>
      </c>
      <c r="K7698">
        <v>43</v>
      </c>
      <c r="L7698">
        <v>160</v>
      </c>
      <c r="M7698" t="s">
        <v>177</v>
      </c>
      <c r="N7698" t="s">
        <v>26</v>
      </c>
      <c r="O7698" t="s">
        <v>171</v>
      </c>
      <c r="P7698">
        <f t="shared" si="360"/>
        <v>3.3079999999999998</v>
      </c>
      <c r="Q7698">
        <f t="shared" si="361"/>
        <v>1.3920000000000003</v>
      </c>
      <c r="R7698">
        <f t="shared" si="362"/>
        <v>0.26874999999999999</v>
      </c>
    </row>
    <row r="7699" spans="1:18" x14ac:dyDescent="0.25">
      <c r="A7699" t="s">
        <v>176</v>
      </c>
      <c r="B7699" t="s">
        <v>9</v>
      </c>
      <c r="C7699" s="1">
        <v>44214</v>
      </c>
      <c r="D7699" s="1">
        <v>44760</v>
      </c>
      <c r="E7699" s="24">
        <v>546</v>
      </c>
      <c r="F7699">
        <v>1.5</v>
      </c>
      <c r="G7699">
        <v>3.8</v>
      </c>
      <c r="H7699">
        <v>1.5</v>
      </c>
      <c r="I7699" t="s">
        <v>21</v>
      </c>
      <c r="J7699">
        <v>281</v>
      </c>
      <c r="K7699">
        <v>43</v>
      </c>
      <c r="L7699">
        <v>160</v>
      </c>
      <c r="M7699" t="s">
        <v>177</v>
      </c>
      <c r="N7699" t="s">
        <v>26</v>
      </c>
      <c r="O7699" t="s">
        <v>171</v>
      </c>
      <c r="P7699">
        <f t="shared" si="360"/>
        <v>3.3079999999999998</v>
      </c>
      <c r="Q7699">
        <f t="shared" si="361"/>
        <v>0.49199999999999999</v>
      </c>
      <c r="R7699">
        <f t="shared" si="362"/>
        <v>0.26874999999999999</v>
      </c>
    </row>
    <row r="7700" spans="1:18" x14ac:dyDescent="0.25">
      <c r="A7700" t="s">
        <v>176</v>
      </c>
      <c r="B7700" t="s">
        <v>9</v>
      </c>
      <c r="C7700" s="1">
        <v>44214</v>
      </c>
      <c r="D7700" s="1">
        <v>44760</v>
      </c>
      <c r="E7700" s="24">
        <v>546</v>
      </c>
      <c r="F7700">
        <v>1.5</v>
      </c>
      <c r="G7700">
        <v>4.9000000000000004</v>
      </c>
      <c r="H7700">
        <v>1.9</v>
      </c>
      <c r="I7700" t="s">
        <v>21</v>
      </c>
      <c r="J7700">
        <v>281</v>
      </c>
      <c r="K7700">
        <v>43</v>
      </c>
      <c r="L7700">
        <v>160</v>
      </c>
      <c r="M7700" t="s">
        <v>177</v>
      </c>
      <c r="N7700" t="s">
        <v>26</v>
      </c>
      <c r="O7700" t="s">
        <v>171</v>
      </c>
      <c r="P7700">
        <f t="shared" si="360"/>
        <v>3.3079999999999998</v>
      </c>
      <c r="Q7700">
        <f t="shared" si="361"/>
        <v>1.5920000000000005</v>
      </c>
      <c r="R7700">
        <f t="shared" si="362"/>
        <v>0.26874999999999999</v>
      </c>
    </row>
    <row r="7701" spans="1:18" x14ac:dyDescent="0.25">
      <c r="A7701" t="s">
        <v>176</v>
      </c>
      <c r="B7701" t="s">
        <v>9</v>
      </c>
      <c r="C7701" s="1">
        <v>44214</v>
      </c>
      <c r="D7701" s="1">
        <v>44760</v>
      </c>
      <c r="E7701" s="24">
        <v>546</v>
      </c>
      <c r="F7701">
        <v>1.5</v>
      </c>
      <c r="G7701">
        <v>4.3</v>
      </c>
      <c r="H7701">
        <v>1.6</v>
      </c>
      <c r="I7701" t="s">
        <v>21</v>
      </c>
      <c r="J7701">
        <v>281</v>
      </c>
      <c r="K7701">
        <v>43</v>
      </c>
      <c r="L7701">
        <v>160</v>
      </c>
      <c r="M7701" t="s">
        <v>177</v>
      </c>
      <c r="N7701" t="s">
        <v>26</v>
      </c>
      <c r="O7701" t="s">
        <v>171</v>
      </c>
      <c r="P7701">
        <f t="shared" si="360"/>
        <v>3.3079999999999998</v>
      </c>
      <c r="Q7701">
        <f t="shared" si="361"/>
        <v>0.99199999999999999</v>
      </c>
      <c r="R7701">
        <f t="shared" si="362"/>
        <v>0.26874999999999999</v>
      </c>
    </row>
    <row r="7702" spans="1:18" x14ac:dyDescent="0.25">
      <c r="A7702" t="s">
        <v>176</v>
      </c>
      <c r="B7702" t="s">
        <v>9</v>
      </c>
      <c r="C7702" s="1">
        <v>44214</v>
      </c>
      <c r="D7702" s="1">
        <v>44760</v>
      </c>
      <c r="E7702" s="24">
        <v>546</v>
      </c>
      <c r="F7702">
        <v>1.5</v>
      </c>
      <c r="G7702">
        <v>4.5999999999999996</v>
      </c>
      <c r="H7702">
        <v>1.7</v>
      </c>
      <c r="I7702" t="s">
        <v>21</v>
      </c>
      <c r="J7702">
        <v>281</v>
      </c>
      <c r="K7702">
        <v>43</v>
      </c>
      <c r="L7702">
        <v>160</v>
      </c>
      <c r="M7702" t="s">
        <v>177</v>
      </c>
      <c r="N7702" t="s">
        <v>26</v>
      </c>
      <c r="O7702" t="s">
        <v>171</v>
      </c>
      <c r="P7702">
        <f t="shared" si="360"/>
        <v>3.3079999999999998</v>
      </c>
      <c r="Q7702">
        <f t="shared" si="361"/>
        <v>1.2919999999999998</v>
      </c>
      <c r="R7702">
        <f t="shared" si="362"/>
        <v>0.26874999999999999</v>
      </c>
    </row>
    <row r="7703" spans="1:18" x14ac:dyDescent="0.25">
      <c r="A7703" t="s">
        <v>176</v>
      </c>
      <c r="B7703" t="s">
        <v>9</v>
      </c>
      <c r="C7703" s="1">
        <v>44214</v>
      </c>
      <c r="D7703" s="1">
        <v>44760</v>
      </c>
      <c r="E7703" s="24">
        <v>546</v>
      </c>
      <c r="F7703">
        <v>1.5</v>
      </c>
      <c r="G7703">
        <v>4.4000000000000004</v>
      </c>
      <c r="H7703">
        <v>1.7</v>
      </c>
      <c r="I7703" t="s">
        <v>21</v>
      </c>
      <c r="J7703">
        <v>281</v>
      </c>
      <c r="K7703">
        <v>43</v>
      </c>
      <c r="L7703">
        <v>160</v>
      </c>
      <c r="M7703" t="s">
        <v>177</v>
      </c>
      <c r="N7703" t="s">
        <v>26</v>
      </c>
      <c r="O7703" t="s">
        <v>171</v>
      </c>
      <c r="P7703">
        <f t="shared" si="360"/>
        <v>3.3079999999999998</v>
      </c>
      <c r="Q7703">
        <f t="shared" si="361"/>
        <v>1.0920000000000005</v>
      </c>
      <c r="R7703">
        <f t="shared" si="362"/>
        <v>0.26874999999999999</v>
      </c>
    </row>
    <row r="7704" spans="1:18" x14ac:dyDescent="0.25">
      <c r="A7704" t="s">
        <v>176</v>
      </c>
      <c r="B7704" t="s">
        <v>9</v>
      </c>
      <c r="C7704" s="1">
        <v>44214</v>
      </c>
      <c r="D7704" s="1">
        <v>44760</v>
      </c>
      <c r="E7704" s="24">
        <v>546</v>
      </c>
      <c r="F7704">
        <v>1.5</v>
      </c>
      <c r="G7704">
        <v>3.7</v>
      </c>
      <c r="H7704">
        <v>1.4</v>
      </c>
      <c r="I7704" t="s">
        <v>21</v>
      </c>
      <c r="J7704">
        <v>281</v>
      </c>
      <c r="K7704">
        <v>43</v>
      </c>
      <c r="L7704">
        <v>160</v>
      </c>
      <c r="M7704" t="s">
        <v>177</v>
      </c>
      <c r="N7704" t="s">
        <v>26</v>
      </c>
      <c r="O7704" t="s">
        <v>171</v>
      </c>
      <c r="P7704">
        <f t="shared" si="360"/>
        <v>3.3079999999999998</v>
      </c>
      <c r="Q7704">
        <f t="shared" si="361"/>
        <v>0.39200000000000035</v>
      </c>
      <c r="R7704">
        <f t="shared" si="362"/>
        <v>0.26874999999999999</v>
      </c>
    </row>
    <row r="7705" spans="1:18" x14ac:dyDescent="0.25">
      <c r="A7705" t="s">
        <v>176</v>
      </c>
      <c r="B7705" t="s">
        <v>9</v>
      </c>
      <c r="C7705" s="1">
        <v>44214</v>
      </c>
      <c r="D7705" s="1">
        <v>44760</v>
      </c>
      <c r="E7705" s="24">
        <v>546</v>
      </c>
      <c r="F7705">
        <v>1.5</v>
      </c>
      <c r="G7705">
        <v>4.4000000000000004</v>
      </c>
      <c r="H7705">
        <v>1.7</v>
      </c>
      <c r="I7705" t="s">
        <v>21</v>
      </c>
      <c r="J7705">
        <v>281</v>
      </c>
      <c r="K7705">
        <v>43</v>
      </c>
      <c r="L7705">
        <v>160</v>
      </c>
      <c r="M7705" t="s">
        <v>177</v>
      </c>
      <c r="N7705" t="s">
        <v>26</v>
      </c>
      <c r="O7705" t="s">
        <v>171</v>
      </c>
      <c r="P7705">
        <f t="shared" si="360"/>
        <v>3.3079999999999998</v>
      </c>
      <c r="Q7705">
        <f t="shared" si="361"/>
        <v>1.0920000000000005</v>
      </c>
      <c r="R7705">
        <f t="shared" si="362"/>
        <v>0.26874999999999999</v>
      </c>
    </row>
    <row r="7706" spans="1:18" x14ac:dyDescent="0.25">
      <c r="A7706" t="s">
        <v>176</v>
      </c>
      <c r="B7706" t="s">
        <v>9</v>
      </c>
      <c r="C7706" s="1">
        <v>44214</v>
      </c>
      <c r="D7706" s="1">
        <v>44760</v>
      </c>
      <c r="E7706" s="24">
        <v>546</v>
      </c>
      <c r="F7706">
        <v>1.5</v>
      </c>
      <c r="G7706">
        <v>4</v>
      </c>
      <c r="H7706">
        <v>1.6</v>
      </c>
      <c r="I7706" t="s">
        <v>21</v>
      </c>
      <c r="J7706">
        <v>281</v>
      </c>
      <c r="K7706">
        <v>43</v>
      </c>
      <c r="L7706">
        <v>160</v>
      </c>
      <c r="M7706" t="s">
        <v>177</v>
      </c>
      <c r="N7706" t="s">
        <v>26</v>
      </c>
      <c r="O7706" t="s">
        <v>171</v>
      </c>
      <c r="P7706">
        <f t="shared" si="360"/>
        <v>3.3079999999999998</v>
      </c>
      <c r="Q7706">
        <f t="shared" si="361"/>
        <v>0.69200000000000017</v>
      </c>
      <c r="R7706">
        <f t="shared" si="362"/>
        <v>0.26874999999999999</v>
      </c>
    </row>
    <row r="7707" spans="1:18" x14ac:dyDescent="0.25">
      <c r="A7707" t="s">
        <v>176</v>
      </c>
      <c r="B7707" t="s">
        <v>9</v>
      </c>
      <c r="C7707" s="1">
        <v>44214</v>
      </c>
      <c r="D7707" s="1">
        <v>44760</v>
      </c>
      <c r="E7707" s="24">
        <v>546</v>
      </c>
      <c r="F7707">
        <v>1.5</v>
      </c>
      <c r="G7707">
        <v>4.5999999999999996</v>
      </c>
      <c r="H7707">
        <v>1.7</v>
      </c>
      <c r="I7707" t="s">
        <v>21</v>
      </c>
      <c r="J7707">
        <v>281</v>
      </c>
      <c r="K7707">
        <v>43</v>
      </c>
      <c r="L7707">
        <v>160</v>
      </c>
      <c r="M7707" t="s">
        <v>177</v>
      </c>
      <c r="N7707" t="s">
        <v>26</v>
      </c>
      <c r="O7707" t="s">
        <v>171</v>
      </c>
      <c r="P7707">
        <f t="shared" si="360"/>
        <v>3.3079999999999998</v>
      </c>
      <c r="Q7707">
        <f t="shared" si="361"/>
        <v>1.2919999999999998</v>
      </c>
      <c r="R7707">
        <f t="shared" si="362"/>
        <v>0.26874999999999999</v>
      </c>
    </row>
    <row r="7708" spans="1:18" x14ac:dyDescent="0.25">
      <c r="A7708" t="s">
        <v>176</v>
      </c>
      <c r="B7708" t="s">
        <v>9</v>
      </c>
      <c r="C7708" s="1">
        <v>44214</v>
      </c>
      <c r="D7708" s="1">
        <v>44760</v>
      </c>
      <c r="E7708" s="24">
        <v>546</v>
      </c>
      <c r="F7708">
        <v>1.5</v>
      </c>
      <c r="G7708">
        <v>5.0999999999999996</v>
      </c>
      <c r="H7708">
        <v>1.9</v>
      </c>
      <c r="I7708" t="s">
        <v>21</v>
      </c>
      <c r="J7708">
        <v>281</v>
      </c>
      <c r="K7708">
        <v>43</v>
      </c>
      <c r="L7708">
        <v>160</v>
      </c>
      <c r="M7708" t="s">
        <v>177</v>
      </c>
      <c r="N7708" t="s">
        <v>26</v>
      </c>
      <c r="O7708" t="s">
        <v>171</v>
      </c>
      <c r="P7708">
        <f t="shared" si="360"/>
        <v>3.3079999999999998</v>
      </c>
      <c r="Q7708">
        <f t="shared" si="361"/>
        <v>1.7919999999999998</v>
      </c>
      <c r="R7708">
        <f t="shared" si="362"/>
        <v>0.26874999999999999</v>
      </c>
    </row>
    <row r="7709" spans="1:18" x14ac:dyDescent="0.25">
      <c r="A7709" t="s">
        <v>176</v>
      </c>
      <c r="B7709" t="s">
        <v>9</v>
      </c>
      <c r="C7709" s="1">
        <v>44214</v>
      </c>
      <c r="D7709" s="1">
        <v>44760</v>
      </c>
      <c r="E7709" s="24">
        <v>546</v>
      </c>
      <c r="F7709">
        <v>1.5</v>
      </c>
      <c r="G7709">
        <v>4.2</v>
      </c>
      <c r="H7709">
        <v>1.6</v>
      </c>
      <c r="I7709" t="s">
        <v>21</v>
      </c>
      <c r="J7709">
        <v>281</v>
      </c>
      <c r="K7709">
        <v>43</v>
      </c>
      <c r="L7709">
        <v>160</v>
      </c>
      <c r="M7709" t="s">
        <v>177</v>
      </c>
      <c r="N7709" t="s">
        <v>26</v>
      </c>
      <c r="O7709" t="s">
        <v>171</v>
      </c>
      <c r="P7709">
        <f t="shared" si="360"/>
        <v>3.3079999999999998</v>
      </c>
      <c r="Q7709">
        <f t="shared" si="361"/>
        <v>0.89200000000000035</v>
      </c>
      <c r="R7709">
        <f t="shared" si="362"/>
        <v>0.26874999999999999</v>
      </c>
    </row>
    <row r="7710" spans="1:18" x14ac:dyDescent="0.25">
      <c r="A7710" t="s">
        <v>176</v>
      </c>
      <c r="B7710" t="s">
        <v>9</v>
      </c>
      <c r="C7710" s="1">
        <v>44214</v>
      </c>
      <c r="D7710" s="1">
        <v>44760</v>
      </c>
      <c r="E7710" s="24">
        <v>546</v>
      </c>
      <c r="F7710">
        <v>1.5</v>
      </c>
      <c r="G7710">
        <v>4.5</v>
      </c>
      <c r="H7710">
        <v>1.7</v>
      </c>
      <c r="I7710" t="s">
        <v>21</v>
      </c>
      <c r="J7710">
        <v>281</v>
      </c>
      <c r="K7710">
        <v>43</v>
      </c>
      <c r="L7710">
        <v>160</v>
      </c>
      <c r="M7710" t="s">
        <v>177</v>
      </c>
      <c r="N7710" t="s">
        <v>26</v>
      </c>
      <c r="O7710" t="s">
        <v>171</v>
      </c>
      <c r="P7710">
        <f t="shared" si="360"/>
        <v>3.3079999999999998</v>
      </c>
      <c r="Q7710">
        <f t="shared" si="361"/>
        <v>1.1920000000000002</v>
      </c>
      <c r="R7710">
        <f t="shared" si="362"/>
        <v>0.26874999999999999</v>
      </c>
    </row>
    <row r="7711" spans="1:18" x14ac:dyDescent="0.25">
      <c r="A7711" t="s">
        <v>176</v>
      </c>
      <c r="B7711" t="s">
        <v>9</v>
      </c>
      <c r="C7711" s="1">
        <v>44214</v>
      </c>
      <c r="D7711" s="1">
        <v>44760</v>
      </c>
      <c r="E7711" s="24">
        <v>546</v>
      </c>
      <c r="F7711">
        <v>1.5</v>
      </c>
      <c r="G7711">
        <v>4.2</v>
      </c>
      <c r="H7711">
        <v>1.6</v>
      </c>
      <c r="I7711" t="s">
        <v>21</v>
      </c>
      <c r="J7711">
        <v>281</v>
      </c>
      <c r="K7711">
        <v>43</v>
      </c>
      <c r="L7711">
        <v>160</v>
      </c>
      <c r="M7711" t="s">
        <v>177</v>
      </c>
      <c r="N7711" t="s">
        <v>26</v>
      </c>
      <c r="O7711" t="s">
        <v>171</v>
      </c>
      <c r="P7711">
        <f t="shared" si="360"/>
        <v>3.3079999999999998</v>
      </c>
      <c r="Q7711">
        <f t="shared" si="361"/>
        <v>0.89200000000000035</v>
      </c>
      <c r="R7711">
        <f t="shared" si="362"/>
        <v>0.26874999999999999</v>
      </c>
    </row>
    <row r="7712" spans="1:18" x14ac:dyDescent="0.25">
      <c r="A7712" t="s">
        <v>176</v>
      </c>
      <c r="B7712" t="s">
        <v>9</v>
      </c>
      <c r="C7712" s="1">
        <v>44214</v>
      </c>
      <c r="D7712" s="1">
        <v>44760</v>
      </c>
      <c r="E7712" s="24">
        <v>546</v>
      </c>
      <c r="F7712">
        <v>1.5</v>
      </c>
      <c r="G7712">
        <v>4.4000000000000004</v>
      </c>
      <c r="H7712">
        <v>1.6</v>
      </c>
      <c r="I7712" t="s">
        <v>21</v>
      </c>
      <c r="J7712">
        <v>281</v>
      </c>
      <c r="K7712">
        <v>43</v>
      </c>
      <c r="L7712">
        <v>160</v>
      </c>
      <c r="M7712" t="s">
        <v>177</v>
      </c>
      <c r="N7712" t="s">
        <v>26</v>
      </c>
      <c r="O7712" t="s">
        <v>171</v>
      </c>
      <c r="P7712">
        <f t="shared" si="360"/>
        <v>3.3079999999999998</v>
      </c>
      <c r="Q7712">
        <f t="shared" si="361"/>
        <v>1.0920000000000005</v>
      </c>
      <c r="R7712">
        <f t="shared" si="362"/>
        <v>0.26874999999999999</v>
      </c>
    </row>
    <row r="7713" spans="1:18" x14ac:dyDescent="0.25">
      <c r="A7713" t="s">
        <v>178</v>
      </c>
      <c r="B7713" t="s">
        <v>9</v>
      </c>
      <c r="C7713" s="1">
        <v>44215</v>
      </c>
      <c r="D7713" s="1">
        <v>44761</v>
      </c>
      <c r="E7713" s="24">
        <v>546</v>
      </c>
      <c r="F7713">
        <v>1.5</v>
      </c>
      <c r="G7713">
        <v>5.4</v>
      </c>
      <c r="H7713">
        <v>2</v>
      </c>
      <c r="I7713" t="s">
        <v>21</v>
      </c>
      <c r="J7713">
        <v>103</v>
      </c>
      <c r="K7713">
        <v>45</v>
      </c>
      <c r="L7713">
        <v>160</v>
      </c>
      <c r="M7713" t="s">
        <v>179</v>
      </c>
      <c r="N7713" t="s">
        <v>27</v>
      </c>
      <c r="O7713" t="s">
        <v>166</v>
      </c>
      <c r="P7713">
        <f t="shared" si="360"/>
        <v>3.3079999999999998</v>
      </c>
      <c r="Q7713">
        <f t="shared" si="361"/>
        <v>2.0920000000000005</v>
      </c>
      <c r="R7713">
        <f t="shared" si="362"/>
        <v>0.28125</v>
      </c>
    </row>
    <row r="7714" spans="1:18" x14ac:dyDescent="0.25">
      <c r="A7714" t="s">
        <v>178</v>
      </c>
      <c r="B7714" t="s">
        <v>9</v>
      </c>
      <c r="C7714" s="1">
        <v>44215</v>
      </c>
      <c r="D7714" s="1">
        <v>44761</v>
      </c>
      <c r="E7714" s="24">
        <v>546</v>
      </c>
      <c r="F7714">
        <v>1.5</v>
      </c>
      <c r="G7714">
        <v>4.4000000000000004</v>
      </c>
      <c r="H7714">
        <v>1.6</v>
      </c>
      <c r="I7714" t="s">
        <v>21</v>
      </c>
      <c r="J7714">
        <v>103</v>
      </c>
      <c r="K7714">
        <v>45</v>
      </c>
      <c r="L7714">
        <v>160</v>
      </c>
      <c r="M7714" t="s">
        <v>179</v>
      </c>
      <c r="N7714" t="s">
        <v>27</v>
      </c>
      <c r="O7714" t="s">
        <v>166</v>
      </c>
      <c r="P7714">
        <f t="shared" si="360"/>
        <v>3.3079999999999998</v>
      </c>
      <c r="Q7714">
        <f t="shared" si="361"/>
        <v>1.0920000000000005</v>
      </c>
      <c r="R7714">
        <f t="shared" si="362"/>
        <v>0.28125</v>
      </c>
    </row>
    <row r="7715" spans="1:18" x14ac:dyDescent="0.25">
      <c r="A7715" t="s">
        <v>178</v>
      </c>
      <c r="B7715" t="s">
        <v>9</v>
      </c>
      <c r="C7715" s="1">
        <v>44215</v>
      </c>
      <c r="D7715" s="1">
        <v>44761</v>
      </c>
      <c r="E7715" s="24">
        <v>546</v>
      </c>
      <c r="F7715">
        <v>1.5</v>
      </c>
      <c r="G7715">
        <v>5</v>
      </c>
      <c r="H7715">
        <v>1.8</v>
      </c>
      <c r="I7715" t="s">
        <v>21</v>
      </c>
      <c r="J7715">
        <v>103</v>
      </c>
      <c r="K7715">
        <v>45</v>
      </c>
      <c r="L7715">
        <v>160</v>
      </c>
      <c r="M7715" t="s">
        <v>179</v>
      </c>
      <c r="N7715" t="s">
        <v>27</v>
      </c>
      <c r="O7715" t="s">
        <v>166</v>
      </c>
      <c r="P7715">
        <f t="shared" si="360"/>
        <v>3.3079999999999998</v>
      </c>
      <c r="Q7715">
        <f t="shared" si="361"/>
        <v>1.6920000000000002</v>
      </c>
      <c r="R7715">
        <f t="shared" si="362"/>
        <v>0.28125</v>
      </c>
    </row>
    <row r="7716" spans="1:18" x14ac:dyDescent="0.25">
      <c r="A7716" t="s">
        <v>178</v>
      </c>
      <c r="B7716" t="s">
        <v>9</v>
      </c>
      <c r="C7716" s="1">
        <v>44215</v>
      </c>
      <c r="D7716" s="1">
        <v>44761</v>
      </c>
      <c r="E7716" s="24">
        <v>546</v>
      </c>
      <c r="F7716">
        <v>1.5</v>
      </c>
      <c r="G7716">
        <v>3.4</v>
      </c>
      <c r="H7716">
        <v>1.2</v>
      </c>
      <c r="I7716" t="s">
        <v>21</v>
      </c>
      <c r="J7716">
        <v>103</v>
      </c>
      <c r="K7716">
        <v>45</v>
      </c>
      <c r="L7716">
        <v>160</v>
      </c>
      <c r="M7716" t="s">
        <v>179</v>
      </c>
      <c r="N7716" t="s">
        <v>27</v>
      </c>
      <c r="O7716" t="s">
        <v>166</v>
      </c>
      <c r="P7716">
        <f t="shared" si="360"/>
        <v>3.3079999999999998</v>
      </c>
      <c r="Q7716">
        <f t="shared" si="361"/>
        <v>9.2000000000000082E-2</v>
      </c>
      <c r="R7716">
        <f t="shared" si="362"/>
        <v>0.28125</v>
      </c>
    </row>
    <row r="7717" spans="1:18" x14ac:dyDescent="0.25">
      <c r="A7717" t="s">
        <v>178</v>
      </c>
      <c r="B7717" t="s">
        <v>9</v>
      </c>
      <c r="C7717" s="1">
        <v>44215</v>
      </c>
      <c r="D7717" s="1">
        <v>44761</v>
      </c>
      <c r="E7717" s="24">
        <v>546</v>
      </c>
      <c r="F7717">
        <v>1.5</v>
      </c>
      <c r="G7717">
        <v>4.5999999999999996</v>
      </c>
      <c r="H7717">
        <v>1.7</v>
      </c>
      <c r="I7717" t="s">
        <v>21</v>
      </c>
      <c r="J7717">
        <v>103</v>
      </c>
      <c r="K7717">
        <v>45</v>
      </c>
      <c r="L7717">
        <v>160</v>
      </c>
      <c r="M7717" t="s">
        <v>179</v>
      </c>
      <c r="N7717" t="s">
        <v>27</v>
      </c>
      <c r="O7717" t="s">
        <v>166</v>
      </c>
      <c r="P7717">
        <f t="shared" si="360"/>
        <v>3.3079999999999998</v>
      </c>
      <c r="Q7717">
        <f t="shared" si="361"/>
        <v>1.2919999999999998</v>
      </c>
      <c r="R7717">
        <f t="shared" si="362"/>
        <v>0.28125</v>
      </c>
    </row>
    <row r="7718" spans="1:18" x14ac:dyDescent="0.25">
      <c r="A7718" t="s">
        <v>178</v>
      </c>
      <c r="B7718" t="s">
        <v>9</v>
      </c>
      <c r="C7718" s="1">
        <v>44215</v>
      </c>
      <c r="D7718" s="1">
        <v>44761</v>
      </c>
      <c r="E7718" s="24">
        <v>546</v>
      </c>
      <c r="F7718">
        <v>1.5</v>
      </c>
      <c r="G7718">
        <v>3.6</v>
      </c>
      <c r="H7718">
        <v>1.3</v>
      </c>
      <c r="I7718" t="s">
        <v>21</v>
      </c>
      <c r="J7718">
        <v>103</v>
      </c>
      <c r="K7718">
        <v>45</v>
      </c>
      <c r="L7718">
        <v>160</v>
      </c>
      <c r="M7718" t="s">
        <v>179</v>
      </c>
      <c r="N7718" t="s">
        <v>27</v>
      </c>
      <c r="O7718" t="s">
        <v>166</v>
      </c>
      <c r="P7718">
        <f t="shared" si="360"/>
        <v>3.3079999999999998</v>
      </c>
      <c r="Q7718">
        <f t="shared" si="361"/>
        <v>0.29200000000000026</v>
      </c>
      <c r="R7718">
        <f t="shared" si="362"/>
        <v>0.28125</v>
      </c>
    </row>
    <row r="7719" spans="1:18" x14ac:dyDescent="0.25">
      <c r="A7719" t="s">
        <v>178</v>
      </c>
      <c r="B7719" t="s">
        <v>9</v>
      </c>
      <c r="C7719" s="1">
        <v>44215</v>
      </c>
      <c r="D7719" s="1">
        <v>44761</v>
      </c>
      <c r="E7719" s="24">
        <v>546</v>
      </c>
      <c r="F7719">
        <v>1.5</v>
      </c>
      <c r="G7719">
        <v>4.5</v>
      </c>
      <c r="H7719">
        <v>1.7</v>
      </c>
      <c r="I7719" t="s">
        <v>21</v>
      </c>
      <c r="J7719">
        <v>103</v>
      </c>
      <c r="K7719">
        <v>45</v>
      </c>
      <c r="L7719">
        <v>160</v>
      </c>
      <c r="M7719" t="s">
        <v>179</v>
      </c>
      <c r="N7719" t="s">
        <v>27</v>
      </c>
      <c r="O7719" t="s">
        <v>166</v>
      </c>
      <c r="P7719">
        <f t="shared" si="360"/>
        <v>3.3079999999999998</v>
      </c>
      <c r="Q7719">
        <f t="shared" si="361"/>
        <v>1.1920000000000002</v>
      </c>
      <c r="R7719">
        <f t="shared" si="362"/>
        <v>0.28125</v>
      </c>
    </row>
    <row r="7720" spans="1:18" x14ac:dyDescent="0.25">
      <c r="A7720" t="s">
        <v>178</v>
      </c>
      <c r="B7720" t="s">
        <v>9</v>
      </c>
      <c r="C7720" s="1">
        <v>44215</v>
      </c>
      <c r="D7720" s="1">
        <v>44761</v>
      </c>
      <c r="E7720" s="24">
        <v>546</v>
      </c>
      <c r="F7720">
        <v>1.5</v>
      </c>
      <c r="G7720">
        <v>4.9000000000000004</v>
      </c>
      <c r="H7720">
        <v>1.9</v>
      </c>
      <c r="I7720" t="s">
        <v>21</v>
      </c>
      <c r="J7720">
        <v>103</v>
      </c>
      <c r="K7720">
        <v>45</v>
      </c>
      <c r="L7720">
        <v>160</v>
      </c>
      <c r="M7720" t="s">
        <v>179</v>
      </c>
      <c r="N7720" t="s">
        <v>27</v>
      </c>
      <c r="O7720" t="s">
        <v>166</v>
      </c>
      <c r="P7720">
        <f t="shared" si="360"/>
        <v>3.3079999999999998</v>
      </c>
      <c r="Q7720">
        <f t="shared" si="361"/>
        <v>1.5920000000000005</v>
      </c>
      <c r="R7720">
        <f t="shared" si="362"/>
        <v>0.28125</v>
      </c>
    </row>
    <row r="7721" spans="1:18" x14ac:dyDescent="0.25">
      <c r="A7721" t="s">
        <v>178</v>
      </c>
      <c r="B7721" t="s">
        <v>9</v>
      </c>
      <c r="C7721" s="1">
        <v>44215</v>
      </c>
      <c r="D7721" s="1">
        <v>44761</v>
      </c>
      <c r="E7721" s="24">
        <v>546</v>
      </c>
      <c r="F7721">
        <v>1.5</v>
      </c>
      <c r="G7721">
        <v>4.0999999999999996</v>
      </c>
      <c r="H7721">
        <v>1.5</v>
      </c>
      <c r="I7721" t="s">
        <v>21</v>
      </c>
      <c r="J7721">
        <v>103</v>
      </c>
      <c r="K7721">
        <v>45</v>
      </c>
      <c r="L7721">
        <v>160</v>
      </c>
      <c r="M7721" t="s">
        <v>179</v>
      </c>
      <c r="N7721" t="s">
        <v>27</v>
      </c>
      <c r="O7721" t="s">
        <v>166</v>
      </c>
      <c r="P7721">
        <f t="shared" si="360"/>
        <v>3.3079999999999998</v>
      </c>
      <c r="Q7721">
        <f t="shared" si="361"/>
        <v>0.79199999999999982</v>
      </c>
      <c r="R7721">
        <f t="shared" si="362"/>
        <v>0.28125</v>
      </c>
    </row>
    <row r="7722" spans="1:18" x14ac:dyDescent="0.25">
      <c r="A7722" t="s">
        <v>178</v>
      </c>
      <c r="B7722" t="s">
        <v>9</v>
      </c>
      <c r="C7722" s="1">
        <v>44215</v>
      </c>
      <c r="D7722" s="1">
        <v>44761</v>
      </c>
      <c r="E7722" s="24">
        <v>546</v>
      </c>
      <c r="F7722">
        <v>1.5</v>
      </c>
      <c r="G7722">
        <v>4.7</v>
      </c>
      <c r="H7722">
        <v>1.8</v>
      </c>
      <c r="I7722" t="s">
        <v>21</v>
      </c>
      <c r="J7722">
        <v>103</v>
      </c>
      <c r="K7722">
        <v>45</v>
      </c>
      <c r="L7722">
        <v>160</v>
      </c>
      <c r="M7722" t="s">
        <v>179</v>
      </c>
      <c r="N7722" t="s">
        <v>27</v>
      </c>
      <c r="O7722" t="s">
        <v>166</v>
      </c>
      <c r="P7722">
        <f t="shared" si="360"/>
        <v>3.3079999999999998</v>
      </c>
      <c r="Q7722">
        <f t="shared" si="361"/>
        <v>1.3920000000000003</v>
      </c>
      <c r="R7722">
        <f t="shared" si="362"/>
        <v>0.28125</v>
      </c>
    </row>
    <row r="7723" spans="1:18" x14ac:dyDescent="0.25">
      <c r="A7723" t="s">
        <v>178</v>
      </c>
      <c r="B7723" t="s">
        <v>9</v>
      </c>
      <c r="C7723" s="1">
        <v>44215</v>
      </c>
      <c r="D7723" s="1">
        <v>44761</v>
      </c>
      <c r="E7723" s="24">
        <v>546</v>
      </c>
      <c r="F7723">
        <v>1.5</v>
      </c>
      <c r="G7723">
        <v>4.4000000000000004</v>
      </c>
      <c r="H7723">
        <v>1.6</v>
      </c>
      <c r="I7723" t="s">
        <v>21</v>
      </c>
      <c r="J7723">
        <v>103</v>
      </c>
      <c r="K7723">
        <v>45</v>
      </c>
      <c r="L7723">
        <v>160</v>
      </c>
      <c r="M7723" t="s">
        <v>179</v>
      </c>
      <c r="N7723" t="s">
        <v>27</v>
      </c>
      <c r="O7723" t="s">
        <v>166</v>
      </c>
      <c r="P7723">
        <f t="shared" si="360"/>
        <v>3.3079999999999998</v>
      </c>
      <c r="Q7723">
        <f t="shared" si="361"/>
        <v>1.0920000000000005</v>
      </c>
      <c r="R7723">
        <f t="shared" si="362"/>
        <v>0.28125</v>
      </c>
    </row>
    <row r="7724" spans="1:18" x14ac:dyDescent="0.25">
      <c r="A7724" t="s">
        <v>178</v>
      </c>
      <c r="B7724" t="s">
        <v>9</v>
      </c>
      <c r="C7724" s="1">
        <v>44215</v>
      </c>
      <c r="D7724" s="1">
        <v>44761</v>
      </c>
      <c r="E7724" s="24">
        <v>546</v>
      </c>
      <c r="F7724">
        <v>1.5</v>
      </c>
      <c r="G7724">
        <v>3.6</v>
      </c>
      <c r="H7724">
        <v>1.3</v>
      </c>
      <c r="I7724" t="s">
        <v>21</v>
      </c>
      <c r="J7724">
        <v>103</v>
      </c>
      <c r="K7724">
        <v>45</v>
      </c>
      <c r="L7724">
        <v>160</v>
      </c>
      <c r="M7724" t="s">
        <v>179</v>
      </c>
      <c r="N7724" t="s">
        <v>27</v>
      </c>
      <c r="O7724" t="s">
        <v>166</v>
      </c>
      <c r="P7724">
        <f t="shared" si="360"/>
        <v>3.3079999999999998</v>
      </c>
      <c r="Q7724">
        <f t="shared" si="361"/>
        <v>0.29200000000000026</v>
      </c>
      <c r="R7724">
        <f t="shared" si="362"/>
        <v>0.28125</v>
      </c>
    </row>
    <row r="7725" spans="1:18" x14ac:dyDescent="0.25">
      <c r="A7725" t="s">
        <v>178</v>
      </c>
      <c r="B7725" t="s">
        <v>9</v>
      </c>
      <c r="C7725" s="1">
        <v>44215</v>
      </c>
      <c r="D7725" s="1">
        <v>44761</v>
      </c>
      <c r="E7725" s="24">
        <v>546</v>
      </c>
      <c r="F7725">
        <v>1.5</v>
      </c>
      <c r="G7725">
        <v>4.9000000000000004</v>
      </c>
      <c r="H7725">
        <v>1.8</v>
      </c>
      <c r="I7725" t="s">
        <v>21</v>
      </c>
      <c r="J7725">
        <v>103</v>
      </c>
      <c r="K7725">
        <v>45</v>
      </c>
      <c r="L7725">
        <v>160</v>
      </c>
      <c r="M7725" t="s">
        <v>179</v>
      </c>
      <c r="N7725" t="s">
        <v>27</v>
      </c>
      <c r="O7725" t="s">
        <v>166</v>
      </c>
      <c r="P7725">
        <f t="shared" si="360"/>
        <v>3.3079999999999998</v>
      </c>
      <c r="Q7725">
        <f t="shared" si="361"/>
        <v>1.5920000000000005</v>
      </c>
      <c r="R7725">
        <f t="shared" si="362"/>
        <v>0.28125</v>
      </c>
    </row>
    <row r="7726" spans="1:18" x14ac:dyDescent="0.25">
      <c r="A7726" t="s">
        <v>178</v>
      </c>
      <c r="B7726" t="s">
        <v>9</v>
      </c>
      <c r="C7726" s="1">
        <v>44215</v>
      </c>
      <c r="D7726" s="1">
        <v>44761</v>
      </c>
      <c r="E7726" s="24">
        <v>546</v>
      </c>
      <c r="F7726">
        <v>1.5</v>
      </c>
      <c r="G7726">
        <v>3.4</v>
      </c>
      <c r="H7726">
        <v>1.2</v>
      </c>
      <c r="I7726" t="s">
        <v>21</v>
      </c>
      <c r="J7726">
        <v>103</v>
      </c>
      <c r="K7726">
        <v>45</v>
      </c>
      <c r="L7726">
        <v>160</v>
      </c>
      <c r="M7726" t="s">
        <v>179</v>
      </c>
      <c r="N7726" t="s">
        <v>27</v>
      </c>
      <c r="O7726" t="s">
        <v>166</v>
      </c>
      <c r="P7726">
        <f t="shared" si="360"/>
        <v>3.3079999999999998</v>
      </c>
      <c r="Q7726">
        <f t="shared" si="361"/>
        <v>9.2000000000000082E-2</v>
      </c>
      <c r="R7726">
        <f t="shared" si="362"/>
        <v>0.28125</v>
      </c>
    </row>
    <row r="7727" spans="1:18" x14ac:dyDescent="0.25">
      <c r="A7727" t="s">
        <v>178</v>
      </c>
      <c r="B7727" t="s">
        <v>9</v>
      </c>
      <c r="C7727" s="1">
        <v>44215</v>
      </c>
      <c r="D7727" s="1">
        <v>44761</v>
      </c>
      <c r="E7727" s="24">
        <v>546</v>
      </c>
      <c r="F7727">
        <v>1.5</v>
      </c>
      <c r="G7727">
        <v>4.8</v>
      </c>
      <c r="H7727">
        <v>1.8</v>
      </c>
      <c r="I7727" t="s">
        <v>21</v>
      </c>
      <c r="J7727">
        <v>103</v>
      </c>
      <c r="K7727">
        <v>45</v>
      </c>
      <c r="L7727">
        <v>160</v>
      </c>
      <c r="M7727" t="s">
        <v>179</v>
      </c>
      <c r="N7727" t="s">
        <v>27</v>
      </c>
      <c r="O7727" t="s">
        <v>166</v>
      </c>
      <c r="P7727">
        <f t="shared" si="360"/>
        <v>3.3079999999999998</v>
      </c>
      <c r="Q7727">
        <f t="shared" si="361"/>
        <v>1.492</v>
      </c>
      <c r="R7727">
        <f t="shared" si="362"/>
        <v>0.28125</v>
      </c>
    </row>
    <row r="7728" spans="1:18" x14ac:dyDescent="0.25">
      <c r="A7728" t="s">
        <v>178</v>
      </c>
      <c r="B7728" t="s">
        <v>9</v>
      </c>
      <c r="C7728" s="1">
        <v>44215</v>
      </c>
      <c r="D7728" s="1">
        <v>44761</v>
      </c>
      <c r="E7728" s="24">
        <v>546</v>
      </c>
      <c r="F7728">
        <v>1.5</v>
      </c>
      <c r="G7728">
        <v>3.5</v>
      </c>
      <c r="H7728">
        <v>1.2</v>
      </c>
      <c r="I7728" t="s">
        <v>21</v>
      </c>
      <c r="J7728">
        <v>103</v>
      </c>
      <c r="K7728">
        <v>45</v>
      </c>
      <c r="L7728">
        <v>160</v>
      </c>
      <c r="M7728" t="s">
        <v>179</v>
      </c>
      <c r="N7728" t="s">
        <v>27</v>
      </c>
      <c r="O7728" t="s">
        <v>166</v>
      </c>
      <c r="P7728">
        <f t="shared" si="360"/>
        <v>3.3079999999999998</v>
      </c>
      <c r="Q7728">
        <f t="shared" si="361"/>
        <v>0.19200000000000017</v>
      </c>
      <c r="R7728">
        <f t="shared" si="362"/>
        <v>0.28125</v>
      </c>
    </row>
    <row r="7729" spans="1:18" x14ac:dyDescent="0.25">
      <c r="A7729" t="s">
        <v>178</v>
      </c>
      <c r="B7729" t="s">
        <v>9</v>
      </c>
      <c r="C7729" s="1">
        <v>44215</v>
      </c>
      <c r="D7729" s="1">
        <v>44761</v>
      </c>
      <c r="E7729" s="24">
        <v>546</v>
      </c>
      <c r="F7729">
        <v>1.5</v>
      </c>
      <c r="G7729">
        <v>4.8</v>
      </c>
      <c r="H7729">
        <v>1.8</v>
      </c>
      <c r="I7729" t="s">
        <v>21</v>
      </c>
      <c r="J7729">
        <v>103</v>
      </c>
      <c r="K7729">
        <v>45</v>
      </c>
      <c r="L7729">
        <v>160</v>
      </c>
      <c r="M7729" t="s">
        <v>179</v>
      </c>
      <c r="N7729" t="s">
        <v>27</v>
      </c>
      <c r="O7729" t="s">
        <v>166</v>
      </c>
      <c r="P7729">
        <f t="shared" si="360"/>
        <v>3.3079999999999998</v>
      </c>
      <c r="Q7729">
        <f t="shared" si="361"/>
        <v>1.492</v>
      </c>
      <c r="R7729">
        <f t="shared" si="362"/>
        <v>0.28125</v>
      </c>
    </row>
    <row r="7730" spans="1:18" x14ac:dyDescent="0.25">
      <c r="A7730" t="s">
        <v>178</v>
      </c>
      <c r="B7730" t="s">
        <v>9</v>
      </c>
      <c r="C7730" s="1">
        <v>44215</v>
      </c>
      <c r="D7730" s="1">
        <v>44761</v>
      </c>
      <c r="E7730" s="24">
        <v>546</v>
      </c>
      <c r="F7730">
        <v>1.5</v>
      </c>
      <c r="G7730">
        <v>4.5</v>
      </c>
      <c r="H7730">
        <v>1.7</v>
      </c>
      <c r="I7730" t="s">
        <v>21</v>
      </c>
      <c r="J7730">
        <v>103</v>
      </c>
      <c r="K7730">
        <v>45</v>
      </c>
      <c r="L7730">
        <v>160</v>
      </c>
      <c r="M7730" t="s">
        <v>179</v>
      </c>
      <c r="N7730" t="s">
        <v>27</v>
      </c>
      <c r="O7730" t="s">
        <v>166</v>
      </c>
      <c r="P7730">
        <f t="shared" si="360"/>
        <v>3.3079999999999998</v>
      </c>
      <c r="Q7730">
        <f t="shared" si="361"/>
        <v>1.1920000000000002</v>
      </c>
      <c r="R7730">
        <f t="shared" si="362"/>
        <v>0.28125</v>
      </c>
    </row>
    <row r="7731" spans="1:18" x14ac:dyDescent="0.25">
      <c r="A7731" t="s">
        <v>178</v>
      </c>
      <c r="B7731" t="s">
        <v>9</v>
      </c>
      <c r="C7731" s="1">
        <v>44215</v>
      </c>
      <c r="D7731" s="1">
        <v>44761</v>
      </c>
      <c r="E7731" s="24">
        <v>546</v>
      </c>
      <c r="F7731">
        <v>1.5</v>
      </c>
      <c r="G7731">
        <v>4.9000000000000004</v>
      </c>
      <c r="H7731">
        <v>1.8</v>
      </c>
      <c r="I7731" t="s">
        <v>21</v>
      </c>
      <c r="J7731">
        <v>103</v>
      </c>
      <c r="K7731">
        <v>45</v>
      </c>
      <c r="L7731">
        <v>160</v>
      </c>
      <c r="M7731" t="s">
        <v>179</v>
      </c>
      <c r="N7731" t="s">
        <v>27</v>
      </c>
      <c r="O7731" t="s">
        <v>166</v>
      </c>
      <c r="P7731">
        <f t="shared" si="360"/>
        <v>3.3079999999999998</v>
      </c>
      <c r="Q7731">
        <f t="shared" si="361"/>
        <v>1.5920000000000005</v>
      </c>
      <c r="R7731">
        <f t="shared" si="362"/>
        <v>0.28125</v>
      </c>
    </row>
    <row r="7732" spans="1:18" x14ac:dyDescent="0.25">
      <c r="A7732" t="s">
        <v>178</v>
      </c>
      <c r="B7732" t="s">
        <v>9</v>
      </c>
      <c r="C7732" s="1">
        <v>44215</v>
      </c>
      <c r="D7732" s="1">
        <v>44761</v>
      </c>
      <c r="E7732" s="24">
        <v>546</v>
      </c>
      <c r="F7732">
        <v>1.5</v>
      </c>
      <c r="G7732">
        <v>4.4000000000000004</v>
      </c>
      <c r="H7732">
        <v>1.6</v>
      </c>
      <c r="I7732" t="s">
        <v>21</v>
      </c>
      <c r="J7732">
        <v>103</v>
      </c>
      <c r="K7732">
        <v>45</v>
      </c>
      <c r="L7732">
        <v>160</v>
      </c>
      <c r="M7732" t="s">
        <v>179</v>
      </c>
      <c r="N7732" t="s">
        <v>27</v>
      </c>
      <c r="O7732" t="s">
        <v>166</v>
      </c>
      <c r="P7732">
        <f t="shared" si="360"/>
        <v>3.3079999999999998</v>
      </c>
      <c r="Q7732">
        <f t="shared" si="361"/>
        <v>1.0920000000000005</v>
      </c>
      <c r="R7732">
        <f t="shared" si="362"/>
        <v>0.28125</v>
      </c>
    </row>
    <row r="7733" spans="1:18" x14ac:dyDescent="0.25">
      <c r="A7733" t="s">
        <v>178</v>
      </c>
      <c r="B7733" t="s">
        <v>9</v>
      </c>
      <c r="C7733" s="1">
        <v>44215</v>
      </c>
      <c r="D7733" s="1">
        <v>44761</v>
      </c>
      <c r="E7733" s="24">
        <v>546</v>
      </c>
      <c r="F7733">
        <v>1.5</v>
      </c>
      <c r="G7733">
        <v>5.0999999999999996</v>
      </c>
      <c r="H7733">
        <v>1.9</v>
      </c>
      <c r="I7733" t="s">
        <v>21</v>
      </c>
      <c r="J7733">
        <v>103</v>
      </c>
      <c r="K7733">
        <v>45</v>
      </c>
      <c r="L7733">
        <v>160</v>
      </c>
      <c r="M7733" t="s">
        <v>179</v>
      </c>
      <c r="N7733" t="s">
        <v>27</v>
      </c>
      <c r="O7733" t="s">
        <v>166</v>
      </c>
      <c r="P7733">
        <f t="shared" si="360"/>
        <v>3.3079999999999998</v>
      </c>
      <c r="Q7733">
        <f t="shared" si="361"/>
        <v>1.7919999999999998</v>
      </c>
      <c r="R7733">
        <f t="shared" si="362"/>
        <v>0.28125</v>
      </c>
    </row>
    <row r="7734" spans="1:18" x14ac:dyDescent="0.25">
      <c r="A7734" t="s">
        <v>178</v>
      </c>
      <c r="B7734" t="s">
        <v>9</v>
      </c>
      <c r="C7734" s="1">
        <v>44215</v>
      </c>
      <c r="D7734" s="1">
        <v>44761</v>
      </c>
      <c r="E7734" s="24">
        <v>546</v>
      </c>
      <c r="F7734">
        <v>1.5</v>
      </c>
      <c r="G7734">
        <v>3.8</v>
      </c>
      <c r="H7734">
        <v>1.4</v>
      </c>
      <c r="I7734" t="s">
        <v>21</v>
      </c>
      <c r="J7734">
        <v>103</v>
      </c>
      <c r="K7734">
        <v>45</v>
      </c>
      <c r="L7734">
        <v>160</v>
      </c>
      <c r="M7734" t="s">
        <v>179</v>
      </c>
      <c r="N7734" t="s">
        <v>27</v>
      </c>
      <c r="O7734" t="s">
        <v>166</v>
      </c>
      <c r="P7734">
        <f t="shared" si="360"/>
        <v>3.3079999999999998</v>
      </c>
      <c r="Q7734">
        <f t="shared" si="361"/>
        <v>0.49199999999999999</v>
      </c>
      <c r="R7734">
        <f t="shared" si="362"/>
        <v>0.28125</v>
      </c>
    </row>
    <row r="7735" spans="1:18" x14ac:dyDescent="0.25">
      <c r="A7735" t="s">
        <v>178</v>
      </c>
      <c r="B7735" t="s">
        <v>9</v>
      </c>
      <c r="C7735" s="1">
        <v>44215</v>
      </c>
      <c r="D7735" s="1">
        <v>44761</v>
      </c>
      <c r="E7735" s="24">
        <v>546</v>
      </c>
      <c r="F7735">
        <v>1.5</v>
      </c>
      <c r="G7735">
        <v>4.5999999999999996</v>
      </c>
      <c r="H7735">
        <v>1.6</v>
      </c>
      <c r="I7735" t="s">
        <v>21</v>
      </c>
      <c r="J7735">
        <v>103</v>
      </c>
      <c r="K7735">
        <v>45</v>
      </c>
      <c r="L7735">
        <v>160</v>
      </c>
      <c r="M7735" t="s">
        <v>179</v>
      </c>
      <c r="N7735" t="s">
        <v>27</v>
      </c>
      <c r="O7735" t="s">
        <v>166</v>
      </c>
      <c r="P7735">
        <f t="shared" si="360"/>
        <v>3.3079999999999998</v>
      </c>
      <c r="Q7735">
        <f t="shared" si="361"/>
        <v>1.2919999999999998</v>
      </c>
      <c r="R7735">
        <f t="shared" si="362"/>
        <v>0.28125</v>
      </c>
    </row>
    <row r="7736" spans="1:18" x14ac:dyDescent="0.25">
      <c r="A7736" t="s">
        <v>178</v>
      </c>
      <c r="B7736" t="s">
        <v>9</v>
      </c>
      <c r="C7736" s="1">
        <v>44215</v>
      </c>
      <c r="D7736" s="1">
        <v>44761</v>
      </c>
      <c r="E7736" s="24">
        <v>546</v>
      </c>
      <c r="F7736">
        <v>1.5</v>
      </c>
      <c r="G7736">
        <v>4</v>
      </c>
      <c r="H7736">
        <v>1.4</v>
      </c>
      <c r="I7736" t="s">
        <v>21</v>
      </c>
      <c r="J7736">
        <v>103</v>
      </c>
      <c r="K7736">
        <v>45</v>
      </c>
      <c r="L7736">
        <v>160</v>
      </c>
      <c r="M7736" t="s">
        <v>179</v>
      </c>
      <c r="N7736" t="s">
        <v>27</v>
      </c>
      <c r="O7736" t="s">
        <v>166</v>
      </c>
      <c r="P7736">
        <f t="shared" si="360"/>
        <v>3.3079999999999998</v>
      </c>
      <c r="Q7736">
        <f t="shared" si="361"/>
        <v>0.69200000000000017</v>
      </c>
      <c r="R7736">
        <f t="shared" si="362"/>
        <v>0.28125</v>
      </c>
    </row>
    <row r="7737" spans="1:18" x14ac:dyDescent="0.25">
      <c r="A7737" t="s">
        <v>178</v>
      </c>
      <c r="B7737" t="s">
        <v>9</v>
      </c>
      <c r="C7737" s="1">
        <v>44215</v>
      </c>
      <c r="D7737" s="1">
        <v>44761</v>
      </c>
      <c r="E7737" s="24">
        <v>546</v>
      </c>
      <c r="F7737">
        <v>1.5</v>
      </c>
      <c r="G7737">
        <v>4.9000000000000004</v>
      </c>
      <c r="H7737">
        <v>1.7</v>
      </c>
      <c r="I7737" t="s">
        <v>21</v>
      </c>
      <c r="J7737">
        <v>103</v>
      </c>
      <c r="K7737">
        <v>45</v>
      </c>
      <c r="L7737">
        <v>160</v>
      </c>
      <c r="M7737" t="s">
        <v>179</v>
      </c>
      <c r="N7737" t="s">
        <v>27</v>
      </c>
      <c r="O7737" t="s">
        <v>166</v>
      </c>
      <c r="P7737">
        <f t="shared" si="360"/>
        <v>3.3079999999999998</v>
      </c>
      <c r="Q7737">
        <f t="shared" si="361"/>
        <v>1.5920000000000005</v>
      </c>
      <c r="R7737">
        <f t="shared" si="362"/>
        <v>0.28125</v>
      </c>
    </row>
    <row r="7738" spans="1:18" x14ac:dyDescent="0.25">
      <c r="A7738" t="s">
        <v>178</v>
      </c>
      <c r="B7738" t="s">
        <v>9</v>
      </c>
      <c r="C7738" s="1">
        <v>44215</v>
      </c>
      <c r="D7738" s="1">
        <v>44761</v>
      </c>
      <c r="E7738" s="24">
        <v>546</v>
      </c>
      <c r="F7738">
        <v>1.5</v>
      </c>
      <c r="G7738">
        <v>4.5</v>
      </c>
      <c r="H7738">
        <v>1.6</v>
      </c>
      <c r="I7738" t="s">
        <v>21</v>
      </c>
      <c r="J7738">
        <v>103</v>
      </c>
      <c r="K7738">
        <v>45</v>
      </c>
      <c r="L7738">
        <v>160</v>
      </c>
      <c r="M7738" t="s">
        <v>179</v>
      </c>
      <c r="N7738" t="s">
        <v>27</v>
      </c>
      <c r="O7738" t="s">
        <v>166</v>
      </c>
      <c r="P7738">
        <f t="shared" si="360"/>
        <v>3.3079999999999998</v>
      </c>
      <c r="Q7738">
        <f t="shared" si="361"/>
        <v>1.1920000000000002</v>
      </c>
      <c r="R7738">
        <f t="shared" si="362"/>
        <v>0.28125</v>
      </c>
    </row>
    <row r="7739" spans="1:18" x14ac:dyDescent="0.25">
      <c r="A7739" t="s">
        <v>178</v>
      </c>
      <c r="B7739" t="s">
        <v>9</v>
      </c>
      <c r="C7739" s="1">
        <v>44215</v>
      </c>
      <c r="D7739" s="1">
        <v>44761</v>
      </c>
      <c r="E7739" s="24">
        <v>546</v>
      </c>
      <c r="F7739">
        <v>1.5</v>
      </c>
      <c r="G7739">
        <v>3.8</v>
      </c>
      <c r="H7739">
        <v>1.3</v>
      </c>
      <c r="I7739" t="s">
        <v>21</v>
      </c>
      <c r="J7739">
        <v>103</v>
      </c>
      <c r="K7739">
        <v>45</v>
      </c>
      <c r="L7739">
        <v>160</v>
      </c>
      <c r="M7739" t="s">
        <v>179</v>
      </c>
      <c r="N7739" t="s">
        <v>27</v>
      </c>
      <c r="O7739" t="s">
        <v>166</v>
      </c>
      <c r="P7739">
        <f t="shared" si="360"/>
        <v>3.3079999999999998</v>
      </c>
      <c r="Q7739">
        <f t="shared" si="361"/>
        <v>0.49199999999999999</v>
      </c>
      <c r="R7739">
        <f t="shared" si="362"/>
        <v>0.28125</v>
      </c>
    </row>
    <row r="7740" spans="1:18" x14ac:dyDescent="0.25">
      <c r="A7740" t="s">
        <v>178</v>
      </c>
      <c r="B7740" t="s">
        <v>9</v>
      </c>
      <c r="C7740" s="1">
        <v>44215</v>
      </c>
      <c r="D7740" s="1">
        <v>44761</v>
      </c>
      <c r="E7740" s="24">
        <v>546</v>
      </c>
      <c r="F7740">
        <v>1.5</v>
      </c>
      <c r="G7740">
        <v>4.7</v>
      </c>
      <c r="H7740">
        <v>1.7</v>
      </c>
      <c r="I7740" t="s">
        <v>21</v>
      </c>
      <c r="J7740">
        <v>103</v>
      </c>
      <c r="K7740">
        <v>45</v>
      </c>
      <c r="L7740">
        <v>160</v>
      </c>
      <c r="M7740" t="s">
        <v>179</v>
      </c>
      <c r="N7740" t="s">
        <v>27</v>
      </c>
      <c r="O7740" t="s">
        <v>166</v>
      </c>
      <c r="P7740">
        <f t="shared" si="360"/>
        <v>3.3079999999999998</v>
      </c>
      <c r="Q7740">
        <f t="shared" si="361"/>
        <v>1.3920000000000003</v>
      </c>
      <c r="R7740">
        <f t="shared" si="362"/>
        <v>0.28125</v>
      </c>
    </row>
    <row r="7741" spans="1:18" x14ac:dyDescent="0.25">
      <c r="A7741" t="s">
        <v>178</v>
      </c>
      <c r="B7741" t="s">
        <v>9</v>
      </c>
      <c r="C7741" s="1">
        <v>44215</v>
      </c>
      <c r="D7741" s="1">
        <v>44761</v>
      </c>
      <c r="E7741" s="24">
        <v>546</v>
      </c>
      <c r="F7741">
        <v>1.5</v>
      </c>
      <c r="G7741">
        <v>4.3</v>
      </c>
      <c r="H7741">
        <v>1.6</v>
      </c>
      <c r="I7741" t="s">
        <v>21</v>
      </c>
      <c r="J7741">
        <v>103</v>
      </c>
      <c r="K7741">
        <v>45</v>
      </c>
      <c r="L7741">
        <v>160</v>
      </c>
      <c r="M7741" t="s">
        <v>179</v>
      </c>
      <c r="N7741" t="s">
        <v>27</v>
      </c>
      <c r="O7741" t="s">
        <v>166</v>
      </c>
      <c r="P7741">
        <f t="shared" si="360"/>
        <v>3.3079999999999998</v>
      </c>
      <c r="Q7741">
        <f t="shared" si="361"/>
        <v>0.99199999999999999</v>
      </c>
      <c r="R7741">
        <f t="shared" si="362"/>
        <v>0.28125</v>
      </c>
    </row>
    <row r="7742" spans="1:18" x14ac:dyDescent="0.25">
      <c r="A7742" t="s">
        <v>178</v>
      </c>
      <c r="B7742" t="s">
        <v>9</v>
      </c>
      <c r="C7742" s="1">
        <v>44215</v>
      </c>
      <c r="D7742" s="1">
        <v>44761</v>
      </c>
      <c r="E7742" s="24">
        <v>546</v>
      </c>
      <c r="F7742">
        <v>1.5</v>
      </c>
      <c r="G7742">
        <v>4.0999999999999996</v>
      </c>
      <c r="H7742">
        <v>1.5</v>
      </c>
      <c r="I7742" t="s">
        <v>21</v>
      </c>
      <c r="J7742">
        <v>103</v>
      </c>
      <c r="K7742">
        <v>45</v>
      </c>
      <c r="L7742">
        <v>160</v>
      </c>
      <c r="M7742" t="s">
        <v>179</v>
      </c>
      <c r="N7742" t="s">
        <v>27</v>
      </c>
      <c r="O7742" t="s">
        <v>166</v>
      </c>
      <c r="P7742">
        <f t="shared" si="360"/>
        <v>3.3079999999999998</v>
      </c>
      <c r="Q7742">
        <f t="shared" si="361"/>
        <v>0.79199999999999982</v>
      </c>
      <c r="R7742">
        <f t="shared" si="362"/>
        <v>0.28125</v>
      </c>
    </row>
    <row r="7743" spans="1:18" x14ac:dyDescent="0.25">
      <c r="A7743" t="s">
        <v>178</v>
      </c>
      <c r="B7743" t="s">
        <v>9</v>
      </c>
      <c r="C7743" s="1">
        <v>44215</v>
      </c>
      <c r="D7743" s="1">
        <v>44761</v>
      </c>
      <c r="E7743" s="24">
        <v>546</v>
      </c>
      <c r="F7743">
        <v>1.5</v>
      </c>
      <c r="G7743">
        <v>4.8</v>
      </c>
      <c r="H7743">
        <v>1.7</v>
      </c>
      <c r="I7743" t="s">
        <v>21</v>
      </c>
      <c r="J7743">
        <v>103</v>
      </c>
      <c r="K7743">
        <v>45</v>
      </c>
      <c r="L7743">
        <v>160</v>
      </c>
      <c r="M7743" t="s">
        <v>179</v>
      </c>
      <c r="N7743" t="s">
        <v>27</v>
      </c>
      <c r="O7743" t="s">
        <v>166</v>
      </c>
      <c r="P7743">
        <f t="shared" si="360"/>
        <v>3.3079999999999998</v>
      </c>
      <c r="Q7743">
        <f t="shared" si="361"/>
        <v>1.492</v>
      </c>
      <c r="R7743">
        <f t="shared" si="362"/>
        <v>0.28125</v>
      </c>
    </row>
    <row r="7744" spans="1:18" x14ac:dyDescent="0.25">
      <c r="A7744" t="s">
        <v>178</v>
      </c>
      <c r="B7744" t="s">
        <v>9</v>
      </c>
      <c r="C7744" s="1">
        <v>44215</v>
      </c>
      <c r="D7744" s="1">
        <v>44761</v>
      </c>
      <c r="E7744" s="24">
        <v>546</v>
      </c>
      <c r="F7744">
        <v>1.5</v>
      </c>
      <c r="G7744">
        <v>4.4000000000000004</v>
      </c>
      <c r="H7744">
        <v>1.6</v>
      </c>
      <c r="I7744" t="s">
        <v>21</v>
      </c>
      <c r="J7744">
        <v>103</v>
      </c>
      <c r="K7744">
        <v>45</v>
      </c>
      <c r="L7744">
        <v>160</v>
      </c>
      <c r="M7744" t="s">
        <v>179</v>
      </c>
      <c r="N7744" t="s">
        <v>27</v>
      </c>
      <c r="O7744" t="s">
        <v>166</v>
      </c>
      <c r="P7744">
        <f t="shared" si="360"/>
        <v>3.3079999999999998</v>
      </c>
      <c r="Q7744">
        <f t="shared" si="361"/>
        <v>1.0920000000000005</v>
      </c>
      <c r="R7744">
        <f t="shared" si="362"/>
        <v>0.28125</v>
      </c>
    </row>
    <row r="7745" spans="1:18" x14ac:dyDescent="0.25">
      <c r="A7745" t="s">
        <v>178</v>
      </c>
      <c r="B7745" t="s">
        <v>9</v>
      </c>
      <c r="C7745" s="1">
        <v>44215</v>
      </c>
      <c r="D7745" s="1">
        <v>44761</v>
      </c>
      <c r="E7745" s="24">
        <v>546</v>
      </c>
      <c r="F7745">
        <v>1.5</v>
      </c>
      <c r="G7745">
        <v>5.4</v>
      </c>
      <c r="H7745">
        <v>1.9</v>
      </c>
      <c r="I7745" t="s">
        <v>21</v>
      </c>
      <c r="J7745">
        <v>103</v>
      </c>
      <c r="K7745">
        <v>45</v>
      </c>
      <c r="L7745">
        <v>160</v>
      </c>
      <c r="M7745" t="s">
        <v>179</v>
      </c>
      <c r="N7745" t="s">
        <v>27</v>
      </c>
      <c r="O7745" t="s">
        <v>166</v>
      </c>
      <c r="P7745">
        <f t="shared" si="360"/>
        <v>3.3079999999999998</v>
      </c>
      <c r="Q7745">
        <f t="shared" si="361"/>
        <v>2.0920000000000005</v>
      </c>
      <c r="R7745">
        <f t="shared" si="362"/>
        <v>0.28125</v>
      </c>
    </row>
    <row r="7746" spans="1:18" x14ac:dyDescent="0.25">
      <c r="A7746" t="s">
        <v>178</v>
      </c>
      <c r="B7746" t="s">
        <v>9</v>
      </c>
      <c r="C7746" s="1">
        <v>44215</v>
      </c>
      <c r="D7746" s="1">
        <v>44761</v>
      </c>
      <c r="E7746" s="24">
        <v>546</v>
      </c>
      <c r="F7746">
        <v>1.5</v>
      </c>
      <c r="G7746">
        <v>4.4000000000000004</v>
      </c>
      <c r="H7746">
        <v>1.6</v>
      </c>
      <c r="I7746" t="s">
        <v>21</v>
      </c>
      <c r="J7746">
        <v>103</v>
      </c>
      <c r="K7746">
        <v>45</v>
      </c>
      <c r="L7746">
        <v>160</v>
      </c>
      <c r="M7746" t="s">
        <v>179</v>
      </c>
      <c r="N7746" t="s">
        <v>27</v>
      </c>
      <c r="O7746" t="s">
        <v>166</v>
      </c>
      <c r="P7746">
        <f t="shared" si="360"/>
        <v>3.3079999999999998</v>
      </c>
      <c r="Q7746">
        <f t="shared" si="361"/>
        <v>1.0920000000000005</v>
      </c>
      <c r="R7746">
        <f t="shared" si="362"/>
        <v>0.28125</v>
      </c>
    </row>
    <row r="7747" spans="1:18" x14ac:dyDescent="0.25">
      <c r="A7747" t="s">
        <v>178</v>
      </c>
      <c r="B7747" t="s">
        <v>9</v>
      </c>
      <c r="C7747" s="1">
        <v>44215</v>
      </c>
      <c r="D7747" s="1">
        <v>44761</v>
      </c>
      <c r="E7747" s="24">
        <v>546</v>
      </c>
      <c r="F7747">
        <v>1.5</v>
      </c>
      <c r="G7747">
        <v>4.8</v>
      </c>
      <c r="H7747">
        <v>1.8</v>
      </c>
      <c r="I7747" t="s">
        <v>21</v>
      </c>
      <c r="J7747">
        <v>103</v>
      </c>
      <c r="K7747">
        <v>45</v>
      </c>
      <c r="L7747">
        <v>160</v>
      </c>
      <c r="M7747" t="s">
        <v>179</v>
      </c>
      <c r="N7747" t="s">
        <v>27</v>
      </c>
      <c r="O7747" t="s">
        <v>166</v>
      </c>
      <c r="P7747">
        <f t="shared" ref="P7747:P7810" si="363">IF(B7747="AltCom",E7747*0.003+1.43,IF(B7747="EreCya",E7747*0.003+2.87,IF(B7747="JulOrn",E7747*0.004+2.3,IF(B7747="LepElo",E7747*0.011+0.91,IF(B7747="NeoPul",E7747*0.004+2.46,IF(B7747="NeoTet","NT",IF(B7747="TelTem",E7747*0.006+1.77,IF(B7747="VarMoo",E7747*0.003+1.67,"AAAAAAAAAH"))))))))</f>
        <v>3.3079999999999998</v>
      </c>
      <c r="Q7747">
        <f t="shared" ref="Q7747:Q7810" si="364">IF(B7747="NeoTet", "NA", G7747-P7747)</f>
        <v>1.492</v>
      </c>
      <c r="R7747">
        <f t="shared" ref="R7747:R7810" si="365">K7747/L7747</f>
        <v>0.28125</v>
      </c>
    </row>
    <row r="7748" spans="1:18" x14ac:dyDescent="0.25">
      <c r="A7748" t="s">
        <v>178</v>
      </c>
      <c r="B7748" t="s">
        <v>9</v>
      </c>
      <c r="C7748" s="1">
        <v>44215</v>
      </c>
      <c r="D7748" s="1">
        <v>44761</v>
      </c>
      <c r="E7748" s="24">
        <v>546</v>
      </c>
      <c r="F7748">
        <v>1.5</v>
      </c>
      <c r="G7748">
        <v>4.7</v>
      </c>
      <c r="H7748">
        <v>1.7</v>
      </c>
      <c r="I7748" t="s">
        <v>21</v>
      </c>
      <c r="J7748">
        <v>103</v>
      </c>
      <c r="K7748">
        <v>45</v>
      </c>
      <c r="L7748">
        <v>160</v>
      </c>
      <c r="M7748" t="s">
        <v>179</v>
      </c>
      <c r="N7748" t="s">
        <v>27</v>
      </c>
      <c r="O7748" t="s">
        <v>166</v>
      </c>
      <c r="P7748">
        <f t="shared" si="363"/>
        <v>3.3079999999999998</v>
      </c>
      <c r="Q7748">
        <f t="shared" si="364"/>
        <v>1.3920000000000003</v>
      </c>
      <c r="R7748">
        <f t="shared" si="365"/>
        <v>0.28125</v>
      </c>
    </row>
    <row r="7749" spans="1:18" x14ac:dyDescent="0.25">
      <c r="A7749" t="s">
        <v>178</v>
      </c>
      <c r="B7749" t="s">
        <v>9</v>
      </c>
      <c r="C7749" s="1">
        <v>44215</v>
      </c>
      <c r="D7749" s="1">
        <v>44761</v>
      </c>
      <c r="E7749" s="24">
        <v>546</v>
      </c>
      <c r="F7749">
        <v>1.5</v>
      </c>
      <c r="G7749">
        <v>4.2</v>
      </c>
      <c r="H7749">
        <v>1.5</v>
      </c>
      <c r="I7749" t="s">
        <v>21</v>
      </c>
      <c r="J7749">
        <v>103</v>
      </c>
      <c r="K7749">
        <v>45</v>
      </c>
      <c r="L7749">
        <v>160</v>
      </c>
      <c r="M7749" t="s">
        <v>179</v>
      </c>
      <c r="N7749" t="s">
        <v>27</v>
      </c>
      <c r="O7749" t="s">
        <v>166</v>
      </c>
      <c r="P7749">
        <f t="shared" si="363"/>
        <v>3.3079999999999998</v>
      </c>
      <c r="Q7749">
        <f t="shared" si="364"/>
        <v>0.89200000000000035</v>
      </c>
      <c r="R7749">
        <f t="shared" si="365"/>
        <v>0.28125</v>
      </c>
    </row>
    <row r="7750" spans="1:18" x14ac:dyDescent="0.25">
      <c r="A7750" t="s">
        <v>178</v>
      </c>
      <c r="B7750" t="s">
        <v>9</v>
      </c>
      <c r="C7750" s="1">
        <v>44215</v>
      </c>
      <c r="D7750" s="1">
        <v>44761</v>
      </c>
      <c r="E7750" s="24">
        <v>546</v>
      </c>
      <c r="F7750">
        <v>1.5</v>
      </c>
      <c r="G7750">
        <v>4.4000000000000004</v>
      </c>
      <c r="H7750">
        <v>1.6</v>
      </c>
      <c r="I7750" t="s">
        <v>21</v>
      </c>
      <c r="J7750">
        <v>103</v>
      </c>
      <c r="K7750">
        <v>45</v>
      </c>
      <c r="L7750">
        <v>160</v>
      </c>
      <c r="M7750" t="s">
        <v>179</v>
      </c>
      <c r="N7750" t="s">
        <v>27</v>
      </c>
      <c r="O7750" t="s">
        <v>166</v>
      </c>
      <c r="P7750">
        <f t="shared" si="363"/>
        <v>3.3079999999999998</v>
      </c>
      <c r="Q7750">
        <f t="shared" si="364"/>
        <v>1.0920000000000005</v>
      </c>
      <c r="R7750">
        <f t="shared" si="365"/>
        <v>0.28125</v>
      </c>
    </row>
    <row r="7751" spans="1:18" x14ac:dyDescent="0.25">
      <c r="A7751" t="s">
        <v>178</v>
      </c>
      <c r="B7751" t="s">
        <v>9</v>
      </c>
      <c r="C7751" s="1">
        <v>44215</v>
      </c>
      <c r="D7751" s="1">
        <v>44761</v>
      </c>
      <c r="E7751" s="24">
        <v>546</v>
      </c>
      <c r="F7751">
        <v>1.5</v>
      </c>
      <c r="G7751">
        <v>4</v>
      </c>
      <c r="H7751">
        <v>1.4</v>
      </c>
      <c r="I7751" t="s">
        <v>21</v>
      </c>
      <c r="J7751">
        <v>103</v>
      </c>
      <c r="K7751">
        <v>45</v>
      </c>
      <c r="L7751">
        <v>160</v>
      </c>
      <c r="M7751" t="s">
        <v>179</v>
      </c>
      <c r="N7751" t="s">
        <v>27</v>
      </c>
      <c r="O7751" t="s">
        <v>166</v>
      </c>
      <c r="P7751">
        <f t="shared" si="363"/>
        <v>3.3079999999999998</v>
      </c>
      <c r="Q7751">
        <f t="shared" si="364"/>
        <v>0.69200000000000017</v>
      </c>
      <c r="R7751">
        <f t="shared" si="365"/>
        <v>0.28125</v>
      </c>
    </row>
    <row r="7752" spans="1:18" x14ac:dyDescent="0.25">
      <c r="A7752" t="s">
        <v>178</v>
      </c>
      <c r="B7752" t="s">
        <v>9</v>
      </c>
      <c r="C7752" s="1">
        <v>44215</v>
      </c>
      <c r="D7752" s="1">
        <v>44761</v>
      </c>
      <c r="E7752" s="24">
        <v>546</v>
      </c>
      <c r="F7752">
        <v>1.5</v>
      </c>
      <c r="G7752">
        <v>4.5999999999999996</v>
      </c>
      <c r="H7752">
        <v>1.7</v>
      </c>
      <c r="I7752" t="s">
        <v>21</v>
      </c>
      <c r="J7752">
        <v>103</v>
      </c>
      <c r="K7752">
        <v>45</v>
      </c>
      <c r="L7752">
        <v>160</v>
      </c>
      <c r="M7752" t="s">
        <v>179</v>
      </c>
      <c r="N7752" t="s">
        <v>27</v>
      </c>
      <c r="O7752" t="s">
        <v>166</v>
      </c>
      <c r="P7752">
        <f t="shared" si="363"/>
        <v>3.3079999999999998</v>
      </c>
      <c r="Q7752">
        <f t="shared" si="364"/>
        <v>1.2919999999999998</v>
      </c>
      <c r="R7752">
        <f t="shared" si="365"/>
        <v>0.28125</v>
      </c>
    </row>
    <row r="7753" spans="1:18" x14ac:dyDescent="0.25">
      <c r="A7753" t="s">
        <v>178</v>
      </c>
      <c r="B7753" t="s">
        <v>9</v>
      </c>
      <c r="C7753" s="1">
        <v>44215</v>
      </c>
      <c r="D7753" s="1">
        <v>44761</v>
      </c>
      <c r="E7753" s="24">
        <v>546</v>
      </c>
      <c r="F7753">
        <v>1.5</v>
      </c>
      <c r="G7753">
        <v>4.0999999999999996</v>
      </c>
      <c r="H7753">
        <v>1.5</v>
      </c>
      <c r="I7753" t="s">
        <v>21</v>
      </c>
      <c r="J7753">
        <v>103</v>
      </c>
      <c r="K7753">
        <v>45</v>
      </c>
      <c r="L7753">
        <v>160</v>
      </c>
      <c r="M7753" t="s">
        <v>179</v>
      </c>
      <c r="N7753" t="s">
        <v>27</v>
      </c>
      <c r="O7753" t="s">
        <v>166</v>
      </c>
      <c r="P7753">
        <f t="shared" si="363"/>
        <v>3.3079999999999998</v>
      </c>
      <c r="Q7753">
        <f t="shared" si="364"/>
        <v>0.79199999999999982</v>
      </c>
      <c r="R7753">
        <f t="shared" si="365"/>
        <v>0.28125</v>
      </c>
    </row>
    <row r="7754" spans="1:18" x14ac:dyDescent="0.25">
      <c r="A7754" t="s">
        <v>178</v>
      </c>
      <c r="B7754" t="s">
        <v>9</v>
      </c>
      <c r="C7754" s="1">
        <v>44215</v>
      </c>
      <c r="D7754" s="1">
        <v>44761</v>
      </c>
      <c r="E7754" s="24">
        <v>546</v>
      </c>
      <c r="F7754">
        <v>1.5</v>
      </c>
      <c r="G7754">
        <v>4.7</v>
      </c>
      <c r="H7754">
        <v>1.7</v>
      </c>
      <c r="I7754" t="s">
        <v>21</v>
      </c>
      <c r="J7754">
        <v>103</v>
      </c>
      <c r="K7754">
        <v>45</v>
      </c>
      <c r="L7754">
        <v>160</v>
      </c>
      <c r="M7754" t="s">
        <v>179</v>
      </c>
      <c r="N7754" t="s">
        <v>27</v>
      </c>
      <c r="O7754" t="s">
        <v>166</v>
      </c>
      <c r="P7754">
        <f t="shared" si="363"/>
        <v>3.3079999999999998</v>
      </c>
      <c r="Q7754">
        <f t="shared" si="364"/>
        <v>1.3920000000000003</v>
      </c>
      <c r="R7754">
        <f t="shared" si="365"/>
        <v>0.28125</v>
      </c>
    </row>
    <row r="7755" spans="1:18" x14ac:dyDescent="0.25">
      <c r="A7755" t="s">
        <v>178</v>
      </c>
      <c r="B7755" t="s">
        <v>9</v>
      </c>
      <c r="C7755" s="1">
        <v>44215</v>
      </c>
      <c r="D7755" s="1">
        <v>44761</v>
      </c>
      <c r="E7755" s="24">
        <v>546</v>
      </c>
      <c r="F7755">
        <v>1.5</v>
      </c>
      <c r="G7755">
        <v>4</v>
      </c>
      <c r="H7755">
        <v>1.4</v>
      </c>
      <c r="I7755" t="s">
        <v>21</v>
      </c>
      <c r="J7755">
        <v>103</v>
      </c>
      <c r="K7755">
        <v>45</v>
      </c>
      <c r="L7755">
        <v>160</v>
      </c>
      <c r="M7755" t="s">
        <v>179</v>
      </c>
      <c r="N7755" t="s">
        <v>27</v>
      </c>
      <c r="O7755" t="s">
        <v>166</v>
      </c>
      <c r="P7755">
        <f t="shared" si="363"/>
        <v>3.3079999999999998</v>
      </c>
      <c r="Q7755">
        <f t="shared" si="364"/>
        <v>0.69200000000000017</v>
      </c>
      <c r="R7755">
        <f t="shared" si="365"/>
        <v>0.28125</v>
      </c>
    </row>
    <row r="7756" spans="1:18" x14ac:dyDescent="0.25">
      <c r="A7756" t="s">
        <v>178</v>
      </c>
      <c r="B7756" t="s">
        <v>9</v>
      </c>
      <c r="C7756" s="1">
        <v>44215</v>
      </c>
      <c r="D7756" s="1">
        <v>44761</v>
      </c>
      <c r="E7756" s="24">
        <v>546</v>
      </c>
      <c r="F7756">
        <v>1.5</v>
      </c>
      <c r="G7756">
        <v>5.3</v>
      </c>
      <c r="H7756">
        <v>1.9</v>
      </c>
      <c r="I7756" t="s">
        <v>21</v>
      </c>
      <c r="J7756">
        <v>103</v>
      </c>
      <c r="K7756">
        <v>45</v>
      </c>
      <c r="L7756">
        <v>160</v>
      </c>
      <c r="M7756" t="s">
        <v>179</v>
      </c>
      <c r="N7756" t="s">
        <v>27</v>
      </c>
      <c r="O7756" t="s">
        <v>166</v>
      </c>
      <c r="P7756">
        <f t="shared" si="363"/>
        <v>3.3079999999999998</v>
      </c>
      <c r="Q7756">
        <f t="shared" si="364"/>
        <v>1.992</v>
      </c>
      <c r="R7756">
        <f t="shared" si="365"/>
        <v>0.28125</v>
      </c>
    </row>
    <row r="7757" spans="1:18" x14ac:dyDescent="0.25">
      <c r="A7757" t="s">
        <v>178</v>
      </c>
      <c r="B7757" t="s">
        <v>9</v>
      </c>
      <c r="C7757" s="1">
        <v>44215</v>
      </c>
      <c r="D7757" s="1">
        <v>44761</v>
      </c>
      <c r="E7757" s="24">
        <v>546</v>
      </c>
      <c r="F7757">
        <v>1.5</v>
      </c>
      <c r="G7757">
        <v>4.0999999999999996</v>
      </c>
      <c r="H7757">
        <v>1.5</v>
      </c>
      <c r="I7757" t="s">
        <v>21</v>
      </c>
      <c r="J7757">
        <v>103</v>
      </c>
      <c r="K7757">
        <v>45</v>
      </c>
      <c r="L7757">
        <v>160</v>
      </c>
      <c r="M7757" t="s">
        <v>179</v>
      </c>
      <c r="N7757" t="s">
        <v>27</v>
      </c>
      <c r="O7757" t="s">
        <v>166</v>
      </c>
      <c r="P7757">
        <f t="shared" si="363"/>
        <v>3.3079999999999998</v>
      </c>
      <c r="Q7757">
        <f t="shared" si="364"/>
        <v>0.79199999999999982</v>
      </c>
      <c r="R7757">
        <f t="shared" si="365"/>
        <v>0.28125</v>
      </c>
    </row>
    <row r="7758" spans="1:18" x14ac:dyDescent="0.25">
      <c r="A7758" t="s">
        <v>180</v>
      </c>
      <c r="B7758" t="s">
        <v>9</v>
      </c>
      <c r="C7758" s="1">
        <v>44217</v>
      </c>
      <c r="D7758" s="1">
        <v>44761</v>
      </c>
      <c r="E7758" s="24">
        <v>544</v>
      </c>
      <c r="F7758">
        <v>1.5</v>
      </c>
      <c r="G7758">
        <v>4.5</v>
      </c>
      <c r="H7758">
        <v>1.6</v>
      </c>
      <c r="I7758" t="s">
        <v>21</v>
      </c>
      <c r="J7758">
        <v>604</v>
      </c>
      <c r="K7758">
        <v>89</v>
      </c>
      <c r="L7758">
        <v>160</v>
      </c>
      <c r="M7758" t="s">
        <v>181</v>
      </c>
      <c r="N7758" t="s">
        <v>25</v>
      </c>
      <c r="O7758" t="s">
        <v>166</v>
      </c>
      <c r="P7758">
        <f t="shared" si="363"/>
        <v>3.302</v>
      </c>
      <c r="Q7758">
        <f t="shared" si="364"/>
        <v>1.198</v>
      </c>
      <c r="R7758">
        <f t="shared" si="365"/>
        <v>0.55625000000000002</v>
      </c>
    </row>
    <row r="7759" spans="1:18" x14ac:dyDescent="0.25">
      <c r="A7759" t="s">
        <v>180</v>
      </c>
      <c r="B7759" t="s">
        <v>9</v>
      </c>
      <c r="C7759" s="1">
        <v>44217</v>
      </c>
      <c r="D7759" s="1">
        <v>44761</v>
      </c>
      <c r="E7759" s="24">
        <v>544</v>
      </c>
      <c r="F7759">
        <v>1.5</v>
      </c>
      <c r="G7759">
        <v>5.4</v>
      </c>
      <c r="H7759">
        <v>1.9</v>
      </c>
      <c r="I7759" t="s">
        <v>21</v>
      </c>
      <c r="J7759">
        <v>604</v>
      </c>
      <c r="K7759">
        <v>89</v>
      </c>
      <c r="L7759">
        <v>160</v>
      </c>
      <c r="M7759" t="s">
        <v>181</v>
      </c>
      <c r="N7759" t="s">
        <v>25</v>
      </c>
      <c r="O7759" t="s">
        <v>166</v>
      </c>
      <c r="P7759">
        <f t="shared" si="363"/>
        <v>3.302</v>
      </c>
      <c r="Q7759">
        <f t="shared" si="364"/>
        <v>2.0980000000000003</v>
      </c>
      <c r="R7759">
        <f t="shared" si="365"/>
        <v>0.55625000000000002</v>
      </c>
    </row>
    <row r="7760" spans="1:18" x14ac:dyDescent="0.25">
      <c r="A7760" t="s">
        <v>180</v>
      </c>
      <c r="B7760" t="s">
        <v>9</v>
      </c>
      <c r="C7760" s="1">
        <v>44217</v>
      </c>
      <c r="D7760" s="1">
        <v>44761</v>
      </c>
      <c r="E7760" s="24">
        <v>544</v>
      </c>
      <c r="F7760">
        <v>1.5</v>
      </c>
      <c r="G7760">
        <v>4.3</v>
      </c>
      <c r="H7760">
        <v>1.6</v>
      </c>
      <c r="I7760" t="s">
        <v>21</v>
      </c>
      <c r="J7760">
        <v>604</v>
      </c>
      <c r="K7760">
        <v>89</v>
      </c>
      <c r="L7760">
        <v>160</v>
      </c>
      <c r="M7760" t="s">
        <v>181</v>
      </c>
      <c r="N7760" t="s">
        <v>25</v>
      </c>
      <c r="O7760" t="s">
        <v>166</v>
      </c>
      <c r="P7760">
        <f t="shared" si="363"/>
        <v>3.302</v>
      </c>
      <c r="Q7760">
        <f t="shared" si="364"/>
        <v>0.99799999999999978</v>
      </c>
      <c r="R7760">
        <f t="shared" si="365"/>
        <v>0.55625000000000002</v>
      </c>
    </row>
    <row r="7761" spans="1:18" x14ac:dyDescent="0.25">
      <c r="A7761" t="s">
        <v>180</v>
      </c>
      <c r="B7761" t="s">
        <v>9</v>
      </c>
      <c r="C7761" s="1">
        <v>44217</v>
      </c>
      <c r="D7761" s="1">
        <v>44761</v>
      </c>
      <c r="E7761" s="24">
        <v>544</v>
      </c>
      <c r="F7761">
        <v>1.5</v>
      </c>
      <c r="G7761">
        <v>3</v>
      </c>
      <c r="H7761">
        <v>1.1000000000000001</v>
      </c>
      <c r="I7761" t="s">
        <v>21</v>
      </c>
      <c r="J7761">
        <v>604</v>
      </c>
      <c r="K7761">
        <v>89</v>
      </c>
      <c r="L7761">
        <v>160</v>
      </c>
      <c r="M7761" t="s">
        <v>181</v>
      </c>
      <c r="N7761" t="s">
        <v>25</v>
      </c>
      <c r="O7761" t="s">
        <v>166</v>
      </c>
      <c r="P7761">
        <f t="shared" si="363"/>
        <v>3.302</v>
      </c>
      <c r="Q7761">
        <f t="shared" si="364"/>
        <v>-0.30200000000000005</v>
      </c>
      <c r="R7761">
        <f t="shared" si="365"/>
        <v>0.55625000000000002</v>
      </c>
    </row>
    <row r="7762" spans="1:18" x14ac:dyDescent="0.25">
      <c r="A7762" t="s">
        <v>180</v>
      </c>
      <c r="B7762" t="s">
        <v>9</v>
      </c>
      <c r="C7762" s="1">
        <v>44217</v>
      </c>
      <c r="D7762" s="1">
        <v>44761</v>
      </c>
      <c r="E7762" s="24">
        <v>544</v>
      </c>
      <c r="F7762">
        <v>1.5</v>
      </c>
      <c r="G7762">
        <v>4.8</v>
      </c>
      <c r="H7762">
        <v>1.8</v>
      </c>
      <c r="I7762" t="s">
        <v>21</v>
      </c>
      <c r="J7762">
        <v>604</v>
      </c>
      <c r="K7762">
        <v>89</v>
      </c>
      <c r="L7762">
        <v>160</v>
      </c>
      <c r="M7762" t="s">
        <v>181</v>
      </c>
      <c r="N7762" t="s">
        <v>25</v>
      </c>
      <c r="O7762" t="s">
        <v>166</v>
      </c>
      <c r="P7762">
        <f t="shared" si="363"/>
        <v>3.302</v>
      </c>
      <c r="Q7762">
        <f t="shared" si="364"/>
        <v>1.4979999999999998</v>
      </c>
      <c r="R7762">
        <f t="shared" si="365"/>
        <v>0.55625000000000002</v>
      </c>
    </row>
    <row r="7763" spans="1:18" x14ac:dyDescent="0.25">
      <c r="A7763" t="s">
        <v>180</v>
      </c>
      <c r="B7763" t="s">
        <v>9</v>
      </c>
      <c r="C7763" s="1">
        <v>44217</v>
      </c>
      <c r="D7763" s="1">
        <v>44761</v>
      </c>
      <c r="E7763" s="24">
        <v>544</v>
      </c>
      <c r="F7763">
        <v>1.5</v>
      </c>
      <c r="G7763">
        <v>3.7</v>
      </c>
      <c r="H7763">
        <v>1.3</v>
      </c>
      <c r="I7763" t="s">
        <v>21</v>
      </c>
      <c r="J7763">
        <v>604</v>
      </c>
      <c r="K7763">
        <v>89</v>
      </c>
      <c r="L7763">
        <v>160</v>
      </c>
      <c r="M7763" t="s">
        <v>181</v>
      </c>
      <c r="N7763" t="s">
        <v>25</v>
      </c>
      <c r="O7763" t="s">
        <v>166</v>
      </c>
      <c r="P7763">
        <f t="shared" si="363"/>
        <v>3.302</v>
      </c>
      <c r="Q7763">
        <f t="shared" si="364"/>
        <v>0.39800000000000013</v>
      </c>
      <c r="R7763">
        <f t="shared" si="365"/>
        <v>0.55625000000000002</v>
      </c>
    </row>
    <row r="7764" spans="1:18" x14ac:dyDescent="0.25">
      <c r="A7764" t="s">
        <v>180</v>
      </c>
      <c r="B7764" t="s">
        <v>9</v>
      </c>
      <c r="C7764" s="1">
        <v>44217</v>
      </c>
      <c r="D7764" s="1">
        <v>44761</v>
      </c>
      <c r="E7764" s="24">
        <v>544</v>
      </c>
      <c r="F7764">
        <v>1.5</v>
      </c>
      <c r="G7764">
        <v>5.0999999999999996</v>
      </c>
      <c r="H7764">
        <v>1.8</v>
      </c>
      <c r="I7764" t="s">
        <v>21</v>
      </c>
      <c r="J7764">
        <v>604</v>
      </c>
      <c r="K7764">
        <v>89</v>
      </c>
      <c r="L7764">
        <v>160</v>
      </c>
      <c r="M7764" t="s">
        <v>181</v>
      </c>
      <c r="N7764" t="s">
        <v>25</v>
      </c>
      <c r="O7764" t="s">
        <v>166</v>
      </c>
      <c r="P7764">
        <f t="shared" si="363"/>
        <v>3.302</v>
      </c>
      <c r="Q7764">
        <f t="shared" si="364"/>
        <v>1.7979999999999996</v>
      </c>
      <c r="R7764">
        <f t="shared" si="365"/>
        <v>0.55625000000000002</v>
      </c>
    </row>
    <row r="7765" spans="1:18" x14ac:dyDescent="0.25">
      <c r="A7765" t="s">
        <v>180</v>
      </c>
      <c r="B7765" t="s">
        <v>9</v>
      </c>
      <c r="C7765" s="1">
        <v>44217</v>
      </c>
      <c r="D7765" s="1">
        <v>44761</v>
      </c>
      <c r="E7765" s="24">
        <v>544</v>
      </c>
      <c r="F7765">
        <v>1.5</v>
      </c>
      <c r="G7765">
        <v>4.2</v>
      </c>
      <c r="H7765">
        <v>1.5</v>
      </c>
      <c r="I7765" t="s">
        <v>21</v>
      </c>
      <c r="J7765">
        <v>604</v>
      </c>
      <c r="K7765">
        <v>89</v>
      </c>
      <c r="L7765">
        <v>160</v>
      </c>
      <c r="M7765" t="s">
        <v>181</v>
      </c>
      <c r="N7765" t="s">
        <v>25</v>
      </c>
      <c r="O7765" t="s">
        <v>166</v>
      </c>
      <c r="P7765">
        <f t="shared" si="363"/>
        <v>3.302</v>
      </c>
      <c r="Q7765">
        <f t="shared" si="364"/>
        <v>0.89800000000000013</v>
      </c>
      <c r="R7765">
        <f t="shared" si="365"/>
        <v>0.55625000000000002</v>
      </c>
    </row>
    <row r="7766" spans="1:18" x14ac:dyDescent="0.25">
      <c r="A7766" t="s">
        <v>180</v>
      </c>
      <c r="B7766" t="s">
        <v>9</v>
      </c>
      <c r="C7766" s="1">
        <v>44217</v>
      </c>
      <c r="D7766" s="1">
        <v>44761</v>
      </c>
      <c r="E7766" s="24">
        <v>544</v>
      </c>
      <c r="F7766">
        <v>1.5</v>
      </c>
      <c r="G7766">
        <v>2.9</v>
      </c>
      <c r="H7766">
        <v>1.1000000000000001</v>
      </c>
      <c r="I7766" t="s">
        <v>21</v>
      </c>
      <c r="J7766">
        <v>604</v>
      </c>
      <c r="K7766">
        <v>89</v>
      </c>
      <c r="L7766">
        <v>160</v>
      </c>
      <c r="M7766" t="s">
        <v>181</v>
      </c>
      <c r="N7766" t="s">
        <v>25</v>
      </c>
      <c r="O7766" t="s">
        <v>166</v>
      </c>
      <c r="P7766">
        <f t="shared" si="363"/>
        <v>3.302</v>
      </c>
      <c r="Q7766">
        <f t="shared" si="364"/>
        <v>-0.40200000000000014</v>
      </c>
      <c r="R7766">
        <f t="shared" si="365"/>
        <v>0.55625000000000002</v>
      </c>
    </row>
    <row r="7767" spans="1:18" x14ac:dyDescent="0.25">
      <c r="A7767" t="s">
        <v>180</v>
      </c>
      <c r="B7767" t="s">
        <v>9</v>
      </c>
      <c r="C7767" s="1">
        <v>44217</v>
      </c>
      <c r="D7767" s="1">
        <v>44761</v>
      </c>
      <c r="E7767" s="24">
        <v>544</v>
      </c>
      <c r="F7767">
        <v>1.5</v>
      </c>
      <c r="G7767">
        <v>5.0999999999999996</v>
      </c>
      <c r="H7767">
        <v>1.9</v>
      </c>
      <c r="I7767" t="s">
        <v>21</v>
      </c>
      <c r="J7767">
        <v>604</v>
      </c>
      <c r="K7767">
        <v>89</v>
      </c>
      <c r="L7767">
        <v>160</v>
      </c>
      <c r="M7767" t="s">
        <v>181</v>
      </c>
      <c r="N7767" t="s">
        <v>25</v>
      </c>
      <c r="O7767" t="s">
        <v>166</v>
      </c>
      <c r="P7767">
        <f t="shared" si="363"/>
        <v>3.302</v>
      </c>
      <c r="Q7767">
        <f t="shared" si="364"/>
        <v>1.7979999999999996</v>
      </c>
      <c r="R7767">
        <f t="shared" si="365"/>
        <v>0.55625000000000002</v>
      </c>
    </row>
    <row r="7768" spans="1:18" x14ac:dyDescent="0.25">
      <c r="A7768" t="s">
        <v>180</v>
      </c>
      <c r="B7768" t="s">
        <v>9</v>
      </c>
      <c r="C7768" s="1">
        <v>44217</v>
      </c>
      <c r="D7768" s="1">
        <v>44761</v>
      </c>
      <c r="E7768" s="24">
        <v>544</v>
      </c>
      <c r="F7768">
        <v>1.5</v>
      </c>
      <c r="G7768">
        <v>3.8</v>
      </c>
      <c r="H7768">
        <v>1.4</v>
      </c>
      <c r="I7768" t="s">
        <v>21</v>
      </c>
      <c r="J7768">
        <v>604</v>
      </c>
      <c r="K7768">
        <v>89</v>
      </c>
      <c r="L7768">
        <v>160</v>
      </c>
      <c r="M7768" t="s">
        <v>181</v>
      </c>
      <c r="N7768" t="s">
        <v>25</v>
      </c>
      <c r="O7768" t="s">
        <v>166</v>
      </c>
      <c r="P7768">
        <f t="shared" si="363"/>
        <v>3.302</v>
      </c>
      <c r="Q7768">
        <f t="shared" si="364"/>
        <v>0.49799999999999978</v>
      </c>
      <c r="R7768">
        <f t="shared" si="365"/>
        <v>0.55625000000000002</v>
      </c>
    </row>
    <row r="7769" spans="1:18" x14ac:dyDescent="0.25">
      <c r="A7769" t="s">
        <v>180</v>
      </c>
      <c r="B7769" t="s">
        <v>9</v>
      </c>
      <c r="C7769" s="1">
        <v>44217</v>
      </c>
      <c r="D7769" s="1">
        <v>44761</v>
      </c>
      <c r="E7769" s="24">
        <v>544</v>
      </c>
      <c r="F7769">
        <v>1.5</v>
      </c>
      <c r="G7769">
        <v>3.3</v>
      </c>
      <c r="H7769">
        <v>1.2</v>
      </c>
      <c r="I7769" t="s">
        <v>21</v>
      </c>
      <c r="J7769">
        <v>604</v>
      </c>
      <c r="K7769">
        <v>89</v>
      </c>
      <c r="L7769">
        <v>160</v>
      </c>
      <c r="M7769" t="s">
        <v>181</v>
      </c>
      <c r="N7769" t="s">
        <v>25</v>
      </c>
      <c r="O7769" t="s">
        <v>166</v>
      </c>
      <c r="P7769">
        <f t="shared" si="363"/>
        <v>3.302</v>
      </c>
      <c r="Q7769">
        <f t="shared" si="364"/>
        <v>-2.0000000000002238E-3</v>
      </c>
      <c r="R7769">
        <f t="shared" si="365"/>
        <v>0.55625000000000002</v>
      </c>
    </row>
    <row r="7770" spans="1:18" x14ac:dyDescent="0.25">
      <c r="A7770" t="s">
        <v>180</v>
      </c>
      <c r="B7770" t="s">
        <v>9</v>
      </c>
      <c r="C7770" s="1">
        <v>44217</v>
      </c>
      <c r="D7770" s="1">
        <v>44761</v>
      </c>
      <c r="E7770" s="24">
        <v>544</v>
      </c>
      <c r="F7770">
        <v>1.5</v>
      </c>
      <c r="G7770">
        <v>4.9000000000000004</v>
      </c>
      <c r="H7770">
        <v>1.8</v>
      </c>
      <c r="I7770" t="s">
        <v>21</v>
      </c>
      <c r="J7770">
        <v>604</v>
      </c>
      <c r="K7770">
        <v>89</v>
      </c>
      <c r="L7770">
        <v>160</v>
      </c>
      <c r="M7770" t="s">
        <v>181</v>
      </c>
      <c r="N7770" t="s">
        <v>25</v>
      </c>
      <c r="O7770" t="s">
        <v>166</v>
      </c>
      <c r="P7770">
        <f t="shared" si="363"/>
        <v>3.302</v>
      </c>
      <c r="Q7770">
        <f t="shared" si="364"/>
        <v>1.5980000000000003</v>
      </c>
      <c r="R7770">
        <f t="shared" si="365"/>
        <v>0.55625000000000002</v>
      </c>
    </row>
    <row r="7771" spans="1:18" x14ac:dyDescent="0.25">
      <c r="A7771" t="s">
        <v>180</v>
      </c>
      <c r="B7771" t="s">
        <v>9</v>
      </c>
      <c r="C7771" s="1">
        <v>44217</v>
      </c>
      <c r="D7771" s="1">
        <v>44761</v>
      </c>
      <c r="E7771" s="24">
        <v>544</v>
      </c>
      <c r="F7771">
        <v>1.5</v>
      </c>
      <c r="G7771">
        <v>3.2</v>
      </c>
      <c r="H7771">
        <v>1.2</v>
      </c>
      <c r="I7771" t="s">
        <v>21</v>
      </c>
      <c r="J7771">
        <v>604</v>
      </c>
      <c r="K7771">
        <v>89</v>
      </c>
      <c r="L7771">
        <v>160</v>
      </c>
      <c r="M7771" t="s">
        <v>181</v>
      </c>
      <c r="N7771" t="s">
        <v>25</v>
      </c>
      <c r="O7771" t="s">
        <v>166</v>
      </c>
      <c r="P7771">
        <f t="shared" si="363"/>
        <v>3.302</v>
      </c>
      <c r="Q7771">
        <f t="shared" si="364"/>
        <v>-0.10199999999999987</v>
      </c>
      <c r="R7771">
        <f t="shared" si="365"/>
        <v>0.55625000000000002</v>
      </c>
    </row>
    <row r="7772" spans="1:18" x14ac:dyDescent="0.25">
      <c r="A7772" t="s">
        <v>180</v>
      </c>
      <c r="B7772" t="s">
        <v>9</v>
      </c>
      <c r="C7772" s="1">
        <v>44217</v>
      </c>
      <c r="D7772" s="1">
        <v>44761</v>
      </c>
      <c r="E7772" s="24">
        <v>544</v>
      </c>
      <c r="F7772">
        <v>1.5</v>
      </c>
      <c r="G7772">
        <v>3</v>
      </c>
      <c r="H7772">
        <v>1.1000000000000001</v>
      </c>
      <c r="I7772" t="s">
        <v>21</v>
      </c>
      <c r="J7772">
        <v>604</v>
      </c>
      <c r="K7772">
        <v>89</v>
      </c>
      <c r="L7772">
        <v>160</v>
      </c>
      <c r="M7772" t="s">
        <v>181</v>
      </c>
      <c r="N7772" t="s">
        <v>25</v>
      </c>
      <c r="O7772" t="s">
        <v>166</v>
      </c>
      <c r="P7772">
        <f t="shared" si="363"/>
        <v>3.302</v>
      </c>
      <c r="Q7772">
        <f t="shared" si="364"/>
        <v>-0.30200000000000005</v>
      </c>
      <c r="R7772">
        <f t="shared" si="365"/>
        <v>0.55625000000000002</v>
      </c>
    </row>
    <row r="7773" spans="1:18" x14ac:dyDescent="0.25">
      <c r="A7773" t="s">
        <v>180</v>
      </c>
      <c r="B7773" t="s">
        <v>9</v>
      </c>
      <c r="C7773" s="1">
        <v>44217</v>
      </c>
      <c r="D7773" s="1">
        <v>44761</v>
      </c>
      <c r="E7773" s="24">
        <v>544</v>
      </c>
      <c r="F7773">
        <v>1.5</v>
      </c>
      <c r="G7773">
        <v>3.4</v>
      </c>
      <c r="H7773">
        <v>1.2</v>
      </c>
      <c r="I7773" t="s">
        <v>21</v>
      </c>
      <c r="J7773">
        <v>604</v>
      </c>
      <c r="K7773">
        <v>89</v>
      </c>
      <c r="L7773">
        <v>160</v>
      </c>
      <c r="M7773" t="s">
        <v>181</v>
      </c>
      <c r="N7773" t="s">
        <v>25</v>
      </c>
      <c r="O7773" t="s">
        <v>166</v>
      </c>
      <c r="P7773">
        <f t="shared" si="363"/>
        <v>3.302</v>
      </c>
      <c r="Q7773">
        <f t="shared" si="364"/>
        <v>9.7999999999999865E-2</v>
      </c>
      <c r="R7773">
        <f t="shared" si="365"/>
        <v>0.55625000000000002</v>
      </c>
    </row>
    <row r="7774" spans="1:18" x14ac:dyDescent="0.25">
      <c r="A7774" t="s">
        <v>180</v>
      </c>
      <c r="B7774" t="s">
        <v>9</v>
      </c>
      <c r="C7774" s="1">
        <v>44217</v>
      </c>
      <c r="D7774" s="1">
        <v>44761</v>
      </c>
      <c r="E7774" s="24">
        <v>544</v>
      </c>
      <c r="F7774">
        <v>1.5</v>
      </c>
      <c r="G7774">
        <v>3</v>
      </c>
      <c r="H7774">
        <v>1.1000000000000001</v>
      </c>
      <c r="I7774" t="s">
        <v>21</v>
      </c>
      <c r="J7774">
        <v>604</v>
      </c>
      <c r="K7774">
        <v>89</v>
      </c>
      <c r="L7774">
        <v>160</v>
      </c>
      <c r="M7774" t="s">
        <v>181</v>
      </c>
      <c r="N7774" t="s">
        <v>25</v>
      </c>
      <c r="O7774" t="s">
        <v>166</v>
      </c>
      <c r="P7774">
        <f t="shared" si="363"/>
        <v>3.302</v>
      </c>
      <c r="Q7774">
        <f t="shared" si="364"/>
        <v>-0.30200000000000005</v>
      </c>
      <c r="R7774">
        <f t="shared" si="365"/>
        <v>0.55625000000000002</v>
      </c>
    </row>
    <row r="7775" spans="1:18" x14ac:dyDescent="0.25">
      <c r="A7775" t="s">
        <v>180</v>
      </c>
      <c r="B7775" t="s">
        <v>9</v>
      </c>
      <c r="C7775" s="1">
        <v>44217</v>
      </c>
      <c r="D7775" s="1">
        <v>44761</v>
      </c>
      <c r="E7775" s="24">
        <v>544</v>
      </c>
      <c r="F7775">
        <v>1.5</v>
      </c>
      <c r="G7775">
        <v>3.6</v>
      </c>
      <c r="H7775">
        <v>1.3</v>
      </c>
      <c r="I7775" t="s">
        <v>21</v>
      </c>
      <c r="J7775">
        <v>604</v>
      </c>
      <c r="K7775">
        <v>89</v>
      </c>
      <c r="L7775">
        <v>160</v>
      </c>
      <c r="M7775" t="s">
        <v>181</v>
      </c>
      <c r="N7775" t="s">
        <v>25</v>
      </c>
      <c r="O7775" t="s">
        <v>166</v>
      </c>
      <c r="P7775">
        <f t="shared" si="363"/>
        <v>3.302</v>
      </c>
      <c r="Q7775">
        <f t="shared" si="364"/>
        <v>0.29800000000000004</v>
      </c>
      <c r="R7775">
        <f t="shared" si="365"/>
        <v>0.55625000000000002</v>
      </c>
    </row>
    <row r="7776" spans="1:18" x14ac:dyDescent="0.25">
      <c r="A7776" t="s">
        <v>180</v>
      </c>
      <c r="B7776" t="s">
        <v>9</v>
      </c>
      <c r="C7776" s="1">
        <v>44217</v>
      </c>
      <c r="D7776" s="1">
        <v>44761</v>
      </c>
      <c r="E7776" s="24">
        <v>544</v>
      </c>
      <c r="F7776">
        <v>1.5</v>
      </c>
      <c r="G7776">
        <v>3.9</v>
      </c>
      <c r="H7776">
        <v>1.4</v>
      </c>
      <c r="I7776" t="s">
        <v>21</v>
      </c>
      <c r="J7776">
        <v>604</v>
      </c>
      <c r="K7776">
        <v>89</v>
      </c>
      <c r="L7776">
        <v>160</v>
      </c>
      <c r="M7776" t="s">
        <v>181</v>
      </c>
      <c r="N7776" t="s">
        <v>25</v>
      </c>
      <c r="O7776" t="s">
        <v>166</v>
      </c>
      <c r="P7776">
        <f t="shared" si="363"/>
        <v>3.302</v>
      </c>
      <c r="Q7776">
        <f t="shared" si="364"/>
        <v>0.59799999999999986</v>
      </c>
      <c r="R7776">
        <f t="shared" si="365"/>
        <v>0.55625000000000002</v>
      </c>
    </row>
    <row r="7777" spans="1:18" x14ac:dyDescent="0.25">
      <c r="A7777" t="s">
        <v>180</v>
      </c>
      <c r="B7777" t="s">
        <v>9</v>
      </c>
      <c r="C7777" s="1">
        <v>44217</v>
      </c>
      <c r="D7777" s="1">
        <v>44761</v>
      </c>
      <c r="E7777" s="24">
        <v>544</v>
      </c>
      <c r="F7777">
        <v>1.5</v>
      </c>
      <c r="G7777">
        <v>3.1</v>
      </c>
      <c r="H7777">
        <v>1.1000000000000001</v>
      </c>
      <c r="I7777" t="s">
        <v>21</v>
      </c>
      <c r="J7777">
        <v>604</v>
      </c>
      <c r="K7777">
        <v>89</v>
      </c>
      <c r="L7777">
        <v>160</v>
      </c>
      <c r="M7777" t="s">
        <v>181</v>
      </c>
      <c r="N7777" t="s">
        <v>25</v>
      </c>
      <c r="O7777" t="s">
        <v>166</v>
      </c>
      <c r="P7777">
        <f t="shared" si="363"/>
        <v>3.302</v>
      </c>
      <c r="Q7777">
        <f t="shared" si="364"/>
        <v>-0.20199999999999996</v>
      </c>
      <c r="R7777">
        <f t="shared" si="365"/>
        <v>0.55625000000000002</v>
      </c>
    </row>
    <row r="7778" spans="1:18" x14ac:dyDescent="0.25">
      <c r="A7778" t="s">
        <v>180</v>
      </c>
      <c r="B7778" t="s">
        <v>9</v>
      </c>
      <c r="C7778" s="1">
        <v>44217</v>
      </c>
      <c r="D7778" s="1">
        <v>44761</v>
      </c>
      <c r="E7778" s="24">
        <v>544</v>
      </c>
      <c r="F7778">
        <v>1.5</v>
      </c>
      <c r="G7778">
        <v>4.2</v>
      </c>
      <c r="H7778">
        <v>1.4</v>
      </c>
      <c r="I7778" t="s">
        <v>21</v>
      </c>
      <c r="J7778">
        <v>604</v>
      </c>
      <c r="K7778">
        <v>89</v>
      </c>
      <c r="L7778">
        <v>160</v>
      </c>
      <c r="M7778" t="s">
        <v>181</v>
      </c>
      <c r="N7778" t="s">
        <v>25</v>
      </c>
      <c r="O7778" t="s">
        <v>166</v>
      </c>
      <c r="P7778">
        <f t="shared" si="363"/>
        <v>3.302</v>
      </c>
      <c r="Q7778">
        <f t="shared" si="364"/>
        <v>0.89800000000000013</v>
      </c>
      <c r="R7778">
        <f t="shared" si="365"/>
        <v>0.55625000000000002</v>
      </c>
    </row>
    <row r="7779" spans="1:18" x14ac:dyDescent="0.25">
      <c r="A7779" t="s">
        <v>180</v>
      </c>
      <c r="B7779" t="s">
        <v>9</v>
      </c>
      <c r="C7779" s="1">
        <v>44217</v>
      </c>
      <c r="D7779" s="1">
        <v>44761</v>
      </c>
      <c r="E7779" s="24">
        <v>544</v>
      </c>
      <c r="F7779">
        <v>1.5</v>
      </c>
      <c r="G7779">
        <v>2.9</v>
      </c>
      <c r="H7779">
        <v>1</v>
      </c>
      <c r="I7779" t="s">
        <v>21</v>
      </c>
      <c r="J7779">
        <v>604</v>
      </c>
      <c r="K7779">
        <v>89</v>
      </c>
      <c r="L7779">
        <v>160</v>
      </c>
      <c r="M7779" t="s">
        <v>181</v>
      </c>
      <c r="N7779" t="s">
        <v>25</v>
      </c>
      <c r="O7779" t="s">
        <v>166</v>
      </c>
      <c r="P7779">
        <f t="shared" si="363"/>
        <v>3.302</v>
      </c>
      <c r="Q7779">
        <f t="shared" si="364"/>
        <v>-0.40200000000000014</v>
      </c>
      <c r="R7779">
        <f t="shared" si="365"/>
        <v>0.55625000000000002</v>
      </c>
    </row>
    <row r="7780" spans="1:18" x14ac:dyDescent="0.25">
      <c r="A7780" t="s">
        <v>180</v>
      </c>
      <c r="B7780" t="s">
        <v>9</v>
      </c>
      <c r="C7780" s="1">
        <v>44217</v>
      </c>
      <c r="D7780" s="1">
        <v>44761</v>
      </c>
      <c r="E7780" s="24">
        <v>544</v>
      </c>
      <c r="F7780">
        <v>1.5</v>
      </c>
      <c r="G7780">
        <v>3.8</v>
      </c>
      <c r="H7780">
        <v>1.4</v>
      </c>
      <c r="I7780" t="s">
        <v>21</v>
      </c>
      <c r="J7780">
        <v>604</v>
      </c>
      <c r="K7780">
        <v>89</v>
      </c>
      <c r="L7780">
        <v>160</v>
      </c>
      <c r="M7780" t="s">
        <v>181</v>
      </c>
      <c r="N7780" t="s">
        <v>25</v>
      </c>
      <c r="O7780" t="s">
        <v>166</v>
      </c>
      <c r="P7780">
        <f t="shared" si="363"/>
        <v>3.302</v>
      </c>
      <c r="Q7780">
        <f t="shared" si="364"/>
        <v>0.49799999999999978</v>
      </c>
      <c r="R7780">
        <f t="shared" si="365"/>
        <v>0.55625000000000002</v>
      </c>
    </row>
    <row r="7781" spans="1:18" x14ac:dyDescent="0.25">
      <c r="A7781" t="s">
        <v>180</v>
      </c>
      <c r="B7781" t="s">
        <v>9</v>
      </c>
      <c r="C7781" s="1">
        <v>44217</v>
      </c>
      <c r="D7781" s="1">
        <v>44761</v>
      </c>
      <c r="E7781" s="24">
        <v>544</v>
      </c>
      <c r="F7781">
        <v>1.5</v>
      </c>
      <c r="G7781">
        <v>4.7</v>
      </c>
      <c r="H7781">
        <v>1.7</v>
      </c>
      <c r="I7781" t="s">
        <v>21</v>
      </c>
      <c r="J7781">
        <v>604</v>
      </c>
      <c r="K7781">
        <v>89</v>
      </c>
      <c r="L7781">
        <v>160</v>
      </c>
      <c r="M7781" t="s">
        <v>181</v>
      </c>
      <c r="N7781" t="s">
        <v>25</v>
      </c>
      <c r="O7781" t="s">
        <v>166</v>
      </c>
      <c r="P7781">
        <f t="shared" si="363"/>
        <v>3.302</v>
      </c>
      <c r="Q7781">
        <f t="shared" si="364"/>
        <v>1.3980000000000001</v>
      </c>
      <c r="R7781">
        <f t="shared" si="365"/>
        <v>0.55625000000000002</v>
      </c>
    </row>
    <row r="7782" spans="1:18" x14ac:dyDescent="0.25">
      <c r="A7782" t="s">
        <v>180</v>
      </c>
      <c r="B7782" t="s">
        <v>9</v>
      </c>
      <c r="C7782" s="1">
        <v>44217</v>
      </c>
      <c r="D7782" s="1">
        <v>44761</v>
      </c>
      <c r="E7782" s="24">
        <v>544</v>
      </c>
      <c r="F7782">
        <v>1.5</v>
      </c>
      <c r="G7782">
        <v>3.7</v>
      </c>
      <c r="H7782">
        <v>1.3</v>
      </c>
      <c r="I7782" t="s">
        <v>21</v>
      </c>
      <c r="J7782">
        <v>604</v>
      </c>
      <c r="K7782">
        <v>89</v>
      </c>
      <c r="L7782">
        <v>160</v>
      </c>
      <c r="M7782" t="s">
        <v>181</v>
      </c>
      <c r="N7782" t="s">
        <v>25</v>
      </c>
      <c r="O7782" t="s">
        <v>166</v>
      </c>
      <c r="P7782">
        <f t="shared" si="363"/>
        <v>3.302</v>
      </c>
      <c r="Q7782">
        <f t="shared" si="364"/>
        <v>0.39800000000000013</v>
      </c>
      <c r="R7782">
        <f t="shared" si="365"/>
        <v>0.55625000000000002</v>
      </c>
    </row>
    <row r="7783" spans="1:18" x14ac:dyDescent="0.25">
      <c r="A7783" t="s">
        <v>180</v>
      </c>
      <c r="B7783" t="s">
        <v>9</v>
      </c>
      <c r="C7783" s="1">
        <v>44217</v>
      </c>
      <c r="D7783" s="1">
        <v>44761</v>
      </c>
      <c r="E7783" s="24">
        <v>544</v>
      </c>
      <c r="F7783">
        <v>1.5</v>
      </c>
      <c r="G7783">
        <v>3.6</v>
      </c>
      <c r="H7783">
        <v>1.3</v>
      </c>
      <c r="I7783" t="s">
        <v>21</v>
      </c>
      <c r="J7783">
        <v>604</v>
      </c>
      <c r="K7783">
        <v>89</v>
      </c>
      <c r="L7783">
        <v>160</v>
      </c>
      <c r="M7783" t="s">
        <v>181</v>
      </c>
      <c r="N7783" t="s">
        <v>25</v>
      </c>
      <c r="O7783" t="s">
        <v>166</v>
      </c>
      <c r="P7783">
        <f t="shared" si="363"/>
        <v>3.302</v>
      </c>
      <c r="Q7783">
        <f t="shared" si="364"/>
        <v>0.29800000000000004</v>
      </c>
      <c r="R7783">
        <f t="shared" si="365"/>
        <v>0.55625000000000002</v>
      </c>
    </row>
    <row r="7784" spans="1:18" x14ac:dyDescent="0.25">
      <c r="A7784" t="s">
        <v>180</v>
      </c>
      <c r="B7784" t="s">
        <v>9</v>
      </c>
      <c r="C7784" s="1">
        <v>44217</v>
      </c>
      <c r="D7784" s="1">
        <v>44761</v>
      </c>
      <c r="E7784" s="24">
        <v>544</v>
      </c>
      <c r="F7784">
        <v>1.5</v>
      </c>
      <c r="G7784">
        <v>3.4</v>
      </c>
      <c r="H7784">
        <v>1.2</v>
      </c>
      <c r="I7784" t="s">
        <v>21</v>
      </c>
      <c r="J7784">
        <v>604</v>
      </c>
      <c r="K7784">
        <v>89</v>
      </c>
      <c r="L7784">
        <v>160</v>
      </c>
      <c r="M7784" t="s">
        <v>181</v>
      </c>
      <c r="N7784" t="s">
        <v>25</v>
      </c>
      <c r="O7784" t="s">
        <v>166</v>
      </c>
      <c r="P7784">
        <f t="shared" si="363"/>
        <v>3.302</v>
      </c>
      <c r="Q7784">
        <f t="shared" si="364"/>
        <v>9.7999999999999865E-2</v>
      </c>
      <c r="R7784">
        <f t="shared" si="365"/>
        <v>0.55625000000000002</v>
      </c>
    </row>
    <row r="7785" spans="1:18" x14ac:dyDescent="0.25">
      <c r="A7785" t="s">
        <v>180</v>
      </c>
      <c r="B7785" t="s">
        <v>9</v>
      </c>
      <c r="C7785" s="1">
        <v>44217</v>
      </c>
      <c r="D7785" s="1">
        <v>44761</v>
      </c>
      <c r="E7785" s="24">
        <v>544</v>
      </c>
      <c r="F7785">
        <v>1.5</v>
      </c>
      <c r="G7785">
        <v>4.4000000000000004</v>
      </c>
      <c r="H7785">
        <v>1.5</v>
      </c>
      <c r="I7785" t="s">
        <v>21</v>
      </c>
      <c r="J7785">
        <v>604</v>
      </c>
      <c r="K7785">
        <v>89</v>
      </c>
      <c r="L7785">
        <v>160</v>
      </c>
      <c r="M7785" t="s">
        <v>181</v>
      </c>
      <c r="N7785" t="s">
        <v>25</v>
      </c>
      <c r="O7785" t="s">
        <v>166</v>
      </c>
      <c r="P7785">
        <f t="shared" si="363"/>
        <v>3.302</v>
      </c>
      <c r="Q7785">
        <f t="shared" si="364"/>
        <v>1.0980000000000003</v>
      </c>
      <c r="R7785">
        <f t="shared" si="365"/>
        <v>0.55625000000000002</v>
      </c>
    </row>
    <row r="7786" spans="1:18" x14ac:dyDescent="0.25">
      <c r="A7786" t="s">
        <v>180</v>
      </c>
      <c r="B7786" t="s">
        <v>9</v>
      </c>
      <c r="C7786" s="1">
        <v>44217</v>
      </c>
      <c r="D7786" s="1">
        <v>44761</v>
      </c>
      <c r="E7786" s="24">
        <v>544</v>
      </c>
      <c r="F7786">
        <v>1.5</v>
      </c>
      <c r="G7786">
        <v>3.8</v>
      </c>
      <c r="H7786">
        <v>1.3</v>
      </c>
      <c r="I7786" t="s">
        <v>21</v>
      </c>
      <c r="J7786">
        <v>604</v>
      </c>
      <c r="K7786">
        <v>89</v>
      </c>
      <c r="L7786">
        <v>160</v>
      </c>
      <c r="M7786" t="s">
        <v>181</v>
      </c>
      <c r="N7786" t="s">
        <v>25</v>
      </c>
      <c r="O7786" t="s">
        <v>166</v>
      </c>
      <c r="P7786">
        <f t="shared" si="363"/>
        <v>3.302</v>
      </c>
      <c r="Q7786">
        <f t="shared" si="364"/>
        <v>0.49799999999999978</v>
      </c>
      <c r="R7786">
        <f t="shared" si="365"/>
        <v>0.55625000000000002</v>
      </c>
    </row>
    <row r="7787" spans="1:18" x14ac:dyDescent="0.25">
      <c r="A7787" t="s">
        <v>180</v>
      </c>
      <c r="B7787" t="s">
        <v>9</v>
      </c>
      <c r="C7787" s="1">
        <v>44217</v>
      </c>
      <c r="D7787" s="1">
        <v>44761</v>
      </c>
      <c r="E7787" s="24">
        <v>544</v>
      </c>
      <c r="F7787">
        <v>1.5</v>
      </c>
      <c r="G7787">
        <v>4.0999999999999996</v>
      </c>
      <c r="H7787">
        <v>1.5</v>
      </c>
      <c r="I7787" t="s">
        <v>21</v>
      </c>
      <c r="J7787">
        <v>604</v>
      </c>
      <c r="K7787">
        <v>89</v>
      </c>
      <c r="L7787">
        <v>160</v>
      </c>
      <c r="M7787" t="s">
        <v>181</v>
      </c>
      <c r="N7787" t="s">
        <v>25</v>
      </c>
      <c r="O7787" t="s">
        <v>166</v>
      </c>
      <c r="P7787">
        <f t="shared" si="363"/>
        <v>3.302</v>
      </c>
      <c r="Q7787">
        <f t="shared" si="364"/>
        <v>0.7979999999999996</v>
      </c>
      <c r="R7787">
        <f t="shared" si="365"/>
        <v>0.55625000000000002</v>
      </c>
    </row>
    <row r="7788" spans="1:18" x14ac:dyDescent="0.25">
      <c r="A7788" t="s">
        <v>180</v>
      </c>
      <c r="B7788" t="s">
        <v>9</v>
      </c>
      <c r="C7788" s="1">
        <v>44217</v>
      </c>
      <c r="D7788" s="1">
        <v>44761</v>
      </c>
      <c r="E7788" s="24">
        <v>544</v>
      </c>
      <c r="F7788">
        <v>1.5</v>
      </c>
      <c r="G7788">
        <v>4.4000000000000004</v>
      </c>
      <c r="H7788">
        <v>1.6</v>
      </c>
      <c r="I7788" t="s">
        <v>21</v>
      </c>
      <c r="J7788">
        <v>604</v>
      </c>
      <c r="K7788">
        <v>89</v>
      </c>
      <c r="L7788">
        <v>160</v>
      </c>
      <c r="M7788" t="s">
        <v>181</v>
      </c>
      <c r="N7788" t="s">
        <v>25</v>
      </c>
      <c r="O7788" t="s">
        <v>166</v>
      </c>
      <c r="P7788">
        <f t="shared" si="363"/>
        <v>3.302</v>
      </c>
      <c r="Q7788">
        <f t="shared" si="364"/>
        <v>1.0980000000000003</v>
      </c>
      <c r="R7788">
        <f t="shared" si="365"/>
        <v>0.55625000000000002</v>
      </c>
    </row>
    <row r="7789" spans="1:18" x14ac:dyDescent="0.25">
      <c r="A7789" t="s">
        <v>180</v>
      </c>
      <c r="B7789" t="s">
        <v>9</v>
      </c>
      <c r="C7789" s="1">
        <v>44217</v>
      </c>
      <c r="D7789" s="1">
        <v>44761</v>
      </c>
      <c r="E7789" s="24">
        <v>544</v>
      </c>
      <c r="F7789">
        <v>1.5</v>
      </c>
      <c r="G7789">
        <v>3.6</v>
      </c>
      <c r="H7789">
        <v>1.3</v>
      </c>
      <c r="I7789" t="s">
        <v>21</v>
      </c>
      <c r="J7789">
        <v>604</v>
      </c>
      <c r="K7789">
        <v>89</v>
      </c>
      <c r="L7789">
        <v>160</v>
      </c>
      <c r="M7789" t="s">
        <v>181</v>
      </c>
      <c r="N7789" t="s">
        <v>25</v>
      </c>
      <c r="O7789" t="s">
        <v>166</v>
      </c>
      <c r="P7789">
        <f t="shared" si="363"/>
        <v>3.302</v>
      </c>
      <c r="Q7789">
        <f t="shared" si="364"/>
        <v>0.29800000000000004</v>
      </c>
      <c r="R7789">
        <f t="shared" si="365"/>
        <v>0.55625000000000002</v>
      </c>
    </row>
    <row r="7790" spans="1:18" x14ac:dyDescent="0.25">
      <c r="A7790" t="s">
        <v>180</v>
      </c>
      <c r="B7790" t="s">
        <v>9</v>
      </c>
      <c r="C7790" s="1">
        <v>44217</v>
      </c>
      <c r="D7790" s="1">
        <v>44761</v>
      </c>
      <c r="E7790" s="24">
        <v>544</v>
      </c>
      <c r="F7790">
        <v>1.5</v>
      </c>
      <c r="G7790">
        <v>4.0999999999999996</v>
      </c>
      <c r="H7790">
        <v>1.5</v>
      </c>
      <c r="I7790" t="s">
        <v>21</v>
      </c>
      <c r="J7790">
        <v>604</v>
      </c>
      <c r="K7790">
        <v>89</v>
      </c>
      <c r="L7790">
        <v>160</v>
      </c>
      <c r="M7790" t="s">
        <v>181</v>
      </c>
      <c r="N7790" t="s">
        <v>25</v>
      </c>
      <c r="O7790" t="s">
        <v>166</v>
      </c>
      <c r="P7790">
        <f t="shared" si="363"/>
        <v>3.302</v>
      </c>
      <c r="Q7790">
        <f t="shared" si="364"/>
        <v>0.7979999999999996</v>
      </c>
      <c r="R7790">
        <f t="shared" si="365"/>
        <v>0.55625000000000002</v>
      </c>
    </row>
    <row r="7791" spans="1:18" x14ac:dyDescent="0.25">
      <c r="A7791" t="s">
        <v>180</v>
      </c>
      <c r="B7791" t="s">
        <v>9</v>
      </c>
      <c r="C7791" s="1">
        <v>44217</v>
      </c>
      <c r="D7791" s="1">
        <v>44761</v>
      </c>
      <c r="E7791" s="24">
        <v>544</v>
      </c>
      <c r="F7791">
        <v>1.5</v>
      </c>
      <c r="G7791">
        <v>4.5999999999999996</v>
      </c>
      <c r="H7791">
        <v>1.7</v>
      </c>
      <c r="I7791" t="s">
        <v>21</v>
      </c>
      <c r="J7791">
        <v>604</v>
      </c>
      <c r="K7791">
        <v>89</v>
      </c>
      <c r="L7791">
        <v>160</v>
      </c>
      <c r="M7791" t="s">
        <v>181</v>
      </c>
      <c r="N7791" t="s">
        <v>25</v>
      </c>
      <c r="O7791" t="s">
        <v>166</v>
      </c>
      <c r="P7791">
        <f t="shared" si="363"/>
        <v>3.302</v>
      </c>
      <c r="Q7791">
        <f t="shared" si="364"/>
        <v>1.2979999999999996</v>
      </c>
      <c r="R7791">
        <f t="shared" si="365"/>
        <v>0.55625000000000002</v>
      </c>
    </row>
    <row r="7792" spans="1:18" x14ac:dyDescent="0.25">
      <c r="A7792" t="s">
        <v>180</v>
      </c>
      <c r="B7792" t="s">
        <v>9</v>
      </c>
      <c r="C7792" s="1">
        <v>44217</v>
      </c>
      <c r="D7792" s="1">
        <v>44761</v>
      </c>
      <c r="E7792" s="24">
        <v>544</v>
      </c>
      <c r="F7792">
        <v>1.5</v>
      </c>
      <c r="G7792">
        <v>4.0999999999999996</v>
      </c>
      <c r="H7792">
        <v>1.5</v>
      </c>
      <c r="I7792" t="s">
        <v>21</v>
      </c>
      <c r="J7792">
        <v>604</v>
      </c>
      <c r="K7792">
        <v>89</v>
      </c>
      <c r="L7792">
        <v>160</v>
      </c>
      <c r="M7792" t="s">
        <v>181</v>
      </c>
      <c r="N7792" t="s">
        <v>25</v>
      </c>
      <c r="O7792" t="s">
        <v>166</v>
      </c>
      <c r="P7792">
        <f t="shared" si="363"/>
        <v>3.302</v>
      </c>
      <c r="Q7792">
        <f t="shared" si="364"/>
        <v>0.7979999999999996</v>
      </c>
      <c r="R7792">
        <f t="shared" si="365"/>
        <v>0.55625000000000002</v>
      </c>
    </row>
    <row r="7793" spans="1:18" x14ac:dyDescent="0.25">
      <c r="A7793" t="s">
        <v>180</v>
      </c>
      <c r="B7793" t="s">
        <v>9</v>
      </c>
      <c r="C7793" s="1">
        <v>44217</v>
      </c>
      <c r="D7793" s="1">
        <v>44761</v>
      </c>
      <c r="E7793" s="24">
        <v>544</v>
      </c>
      <c r="F7793">
        <v>1.5</v>
      </c>
      <c r="G7793">
        <v>4.3</v>
      </c>
      <c r="H7793">
        <v>1.5</v>
      </c>
      <c r="I7793" t="s">
        <v>21</v>
      </c>
      <c r="J7793">
        <v>604</v>
      </c>
      <c r="K7793">
        <v>89</v>
      </c>
      <c r="L7793">
        <v>160</v>
      </c>
      <c r="M7793" t="s">
        <v>181</v>
      </c>
      <c r="N7793" t="s">
        <v>25</v>
      </c>
      <c r="O7793" t="s">
        <v>166</v>
      </c>
      <c r="P7793">
        <f t="shared" si="363"/>
        <v>3.302</v>
      </c>
      <c r="Q7793">
        <f t="shared" si="364"/>
        <v>0.99799999999999978</v>
      </c>
      <c r="R7793">
        <f t="shared" si="365"/>
        <v>0.55625000000000002</v>
      </c>
    </row>
    <row r="7794" spans="1:18" x14ac:dyDescent="0.25">
      <c r="A7794" t="s">
        <v>180</v>
      </c>
      <c r="B7794" t="s">
        <v>9</v>
      </c>
      <c r="C7794" s="1">
        <v>44217</v>
      </c>
      <c r="D7794" s="1">
        <v>44761</v>
      </c>
      <c r="E7794" s="24">
        <v>544</v>
      </c>
      <c r="F7794">
        <v>1.5</v>
      </c>
      <c r="G7794">
        <v>3.7</v>
      </c>
      <c r="H7794">
        <v>1.3</v>
      </c>
      <c r="I7794" t="s">
        <v>21</v>
      </c>
      <c r="J7794">
        <v>604</v>
      </c>
      <c r="K7794">
        <v>89</v>
      </c>
      <c r="L7794">
        <v>160</v>
      </c>
      <c r="M7794" t="s">
        <v>181</v>
      </c>
      <c r="N7794" t="s">
        <v>25</v>
      </c>
      <c r="O7794" t="s">
        <v>166</v>
      </c>
      <c r="P7794">
        <f t="shared" si="363"/>
        <v>3.302</v>
      </c>
      <c r="Q7794">
        <f t="shared" si="364"/>
        <v>0.39800000000000013</v>
      </c>
      <c r="R7794">
        <f t="shared" si="365"/>
        <v>0.55625000000000002</v>
      </c>
    </row>
    <row r="7795" spans="1:18" x14ac:dyDescent="0.25">
      <c r="A7795" t="s">
        <v>180</v>
      </c>
      <c r="B7795" t="s">
        <v>9</v>
      </c>
      <c r="C7795" s="1">
        <v>44217</v>
      </c>
      <c r="D7795" s="1">
        <v>44761</v>
      </c>
      <c r="E7795" s="24">
        <v>544</v>
      </c>
      <c r="F7795">
        <v>1.5</v>
      </c>
      <c r="G7795">
        <v>4.4000000000000004</v>
      </c>
      <c r="H7795">
        <v>1.6</v>
      </c>
      <c r="I7795" t="s">
        <v>21</v>
      </c>
      <c r="J7795">
        <v>604</v>
      </c>
      <c r="K7795">
        <v>89</v>
      </c>
      <c r="L7795">
        <v>160</v>
      </c>
      <c r="M7795" t="s">
        <v>181</v>
      </c>
      <c r="N7795" t="s">
        <v>25</v>
      </c>
      <c r="O7795" t="s">
        <v>166</v>
      </c>
      <c r="P7795">
        <f t="shared" si="363"/>
        <v>3.302</v>
      </c>
      <c r="Q7795">
        <f t="shared" si="364"/>
        <v>1.0980000000000003</v>
      </c>
      <c r="R7795">
        <f t="shared" si="365"/>
        <v>0.55625000000000002</v>
      </c>
    </row>
    <row r="7796" spans="1:18" x14ac:dyDescent="0.25">
      <c r="A7796" t="s">
        <v>180</v>
      </c>
      <c r="B7796" t="s">
        <v>9</v>
      </c>
      <c r="C7796" s="1">
        <v>44217</v>
      </c>
      <c r="D7796" s="1">
        <v>44761</v>
      </c>
      <c r="E7796" s="24">
        <v>544</v>
      </c>
      <c r="F7796">
        <v>1.5</v>
      </c>
      <c r="G7796">
        <v>3.2</v>
      </c>
      <c r="H7796">
        <v>1.2</v>
      </c>
      <c r="I7796" t="s">
        <v>21</v>
      </c>
      <c r="J7796">
        <v>604</v>
      </c>
      <c r="K7796">
        <v>89</v>
      </c>
      <c r="L7796">
        <v>160</v>
      </c>
      <c r="M7796" t="s">
        <v>181</v>
      </c>
      <c r="N7796" t="s">
        <v>25</v>
      </c>
      <c r="O7796" t="s">
        <v>166</v>
      </c>
      <c r="P7796">
        <f t="shared" si="363"/>
        <v>3.302</v>
      </c>
      <c r="Q7796">
        <f t="shared" si="364"/>
        <v>-0.10199999999999987</v>
      </c>
      <c r="R7796">
        <f t="shared" si="365"/>
        <v>0.55625000000000002</v>
      </c>
    </row>
    <row r="7797" spans="1:18" x14ac:dyDescent="0.25">
      <c r="A7797" t="s">
        <v>180</v>
      </c>
      <c r="B7797" t="s">
        <v>9</v>
      </c>
      <c r="C7797" s="1">
        <v>44217</v>
      </c>
      <c r="D7797" s="1">
        <v>44761</v>
      </c>
      <c r="E7797" s="24">
        <v>544</v>
      </c>
      <c r="F7797">
        <v>1.5</v>
      </c>
      <c r="G7797">
        <v>3.5</v>
      </c>
      <c r="H7797">
        <v>1.3</v>
      </c>
      <c r="I7797" t="s">
        <v>21</v>
      </c>
      <c r="J7797">
        <v>604</v>
      </c>
      <c r="K7797">
        <v>89</v>
      </c>
      <c r="L7797">
        <v>160</v>
      </c>
      <c r="M7797" t="s">
        <v>181</v>
      </c>
      <c r="N7797" t="s">
        <v>25</v>
      </c>
      <c r="O7797" t="s">
        <v>166</v>
      </c>
      <c r="P7797">
        <f t="shared" si="363"/>
        <v>3.302</v>
      </c>
      <c r="Q7797">
        <f t="shared" si="364"/>
        <v>0.19799999999999995</v>
      </c>
      <c r="R7797">
        <f t="shared" si="365"/>
        <v>0.55625000000000002</v>
      </c>
    </row>
    <row r="7798" spans="1:18" x14ac:dyDescent="0.25">
      <c r="A7798" t="s">
        <v>180</v>
      </c>
      <c r="B7798" t="s">
        <v>9</v>
      </c>
      <c r="C7798" s="1">
        <v>44217</v>
      </c>
      <c r="D7798" s="1">
        <v>44761</v>
      </c>
      <c r="E7798" s="24">
        <v>544</v>
      </c>
      <c r="F7798">
        <v>1.5</v>
      </c>
      <c r="G7798">
        <v>3.5</v>
      </c>
      <c r="H7798">
        <v>1.2</v>
      </c>
      <c r="I7798" t="s">
        <v>21</v>
      </c>
      <c r="J7798">
        <v>604</v>
      </c>
      <c r="K7798">
        <v>89</v>
      </c>
      <c r="L7798">
        <v>160</v>
      </c>
      <c r="M7798" t="s">
        <v>181</v>
      </c>
      <c r="N7798" t="s">
        <v>25</v>
      </c>
      <c r="O7798" t="s">
        <v>166</v>
      </c>
      <c r="P7798">
        <f t="shared" si="363"/>
        <v>3.302</v>
      </c>
      <c r="Q7798">
        <f t="shared" si="364"/>
        <v>0.19799999999999995</v>
      </c>
      <c r="R7798">
        <f t="shared" si="365"/>
        <v>0.55625000000000002</v>
      </c>
    </row>
    <row r="7799" spans="1:18" x14ac:dyDescent="0.25">
      <c r="A7799" t="s">
        <v>180</v>
      </c>
      <c r="B7799" t="s">
        <v>9</v>
      </c>
      <c r="C7799" s="1">
        <v>44217</v>
      </c>
      <c r="D7799" s="1">
        <v>44761</v>
      </c>
      <c r="E7799" s="24">
        <v>544</v>
      </c>
      <c r="F7799">
        <v>1.5</v>
      </c>
      <c r="G7799">
        <v>3.6</v>
      </c>
      <c r="H7799">
        <v>1.3</v>
      </c>
      <c r="I7799" t="s">
        <v>21</v>
      </c>
      <c r="J7799">
        <v>604</v>
      </c>
      <c r="K7799">
        <v>89</v>
      </c>
      <c r="L7799">
        <v>160</v>
      </c>
      <c r="M7799" t="s">
        <v>181</v>
      </c>
      <c r="N7799" t="s">
        <v>25</v>
      </c>
      <c r="O7799" t="s">
        <v>166</v>
      </c>
      <c r="P7799">
        <f t="shared" si="363"/>
        <v>3.302</v>
      </c>
      <c r="Q7799">
        <f t="shared" si="364"/>
        <v>0.29800000000000004</v>
      </c>
      <c r="R7799">
        <f t="shared" si="365"/>
        <v>0.55625000000000002</v>
      </c>
    </row>
    <row r="7800" spans="1:18" x14ac:dyDescent="0.25">
      <c r="A7800" t="s">
        <v>180</v>
      </c>
      <c r="B7800" t="s">
        <v>9</v>
      </c>
      <c r="C7800" s="1">
        <v>44217</v>
      </c>
      <c r="D7800" s="1">
        <v>44761</v>
      </c>
      <c r="E7800" s="24">
        <v>544</v>
      </c>
      <c r="F7800">
        <v>1.5</v>
      </c>
      <c r="G7800">
        <v>3.9</v>
      </c>
      <c r="H7800">
        <v>1.4</v>
      </c>
      <c r="I7800" t="s">
        <v>21</v>
      </c>
      <c r="J7800">
        <v>604</v>
      </c>
      <c r="K7800">
        <v>89</v>
      </c>
      <c r="L7800">
        <v>160</v>
      </c>
      <c r="M7800" t="s">
        <v>181</v>
      </c>
      <c r="N7800" t="s">
        <v>25</v>
      </c>
      <c r="O7800" t="s">
        <v>166</v>
      </c>
      <c r="P7800">
        <f t="shared" si="363"/>
        <v>3.302</v>
      </c>
      <c r="Q7800">
        <f t="shared" si="364"/>
        <v>0.59799999999999986</v>
      </c>
      <c r="R7800">
        <f t="shared" si="365"/>
        <v>0.55625000000000002</v>
      </c>
    </row>
    <row r="7801" spans="1:18" x14ac:dyDescent="0.25">
      <c r="A7801" t="s">
        <v>180</v>
      </c>
      <c r="B7801" t="s">
        <v>9</v>
      </c>
      <c r="C7801" s="1">
        <v>44217</v>
      </c>
      <c r="D7801" s="1">
        <v>44761</v>
      </c>
      <c r="E7801" s="24">
        <v>544</v>
      </c>
      <c r="F7801">
        <v>1.5</v>
      </c>
      <c r="G7801">
        <v>3.4</v>
      </c>
      <c r="H7801">
        <v>1.3</v>
      </c>
      <c r="I7801" t="s">
        <v>21</v>
      </c>
      <c r="J7801">
        <v>604</v>
      </c>
      <c r="K7801">
        <v>89</v>
      </c>
      <c r="L7801">
        <v>160</v>
      </c>
      <c r="M7801" t="s">
        <v>181</v>
      </c>
      <c r="N7801" t="s">
        <v>25</v>
      </c>
      <c r="O7801" t="s">
        <v>166</v>
      </c>
      <c r="P7801">
        <f t="shared" si="363"/>
        <v>3.302</v>
      </c>
      <c r="Q7801">
        <f t="shared" si="364"/>
        <v>9.7999999999999865E-2</v>
      </c>
      <c r="R7801">
        <f t="shared" si="365"/>
        <v>0.55625000000000002</v>
      </c>
    </row>
    <row r="7802" spans="1:18" x14ac:dyDescent="0.25">
      <c r="A7802" t="s">
        <v>180</v>
      </c>
      <c r="B7802" t="s">
        <v>9</v>
      </c>
      <c r="C7802" s="1">
        <v>44217</v>
      </c>
      <c r="D7802" s="1">
        <v>44761</v>
      </c>
      <c r="E7802" s="24">
        <v>544</v>
      </c>
      <c r="F7802">
        <v>1.5</v>
      </c>
      <c r="G7802">
        <v>3.7</v>
      </c>
      <c r="H7802">
        <v>1.4</v>
      </c>
      <c r="I7802" t="s">
        <v>21</v>
      </c>
      <c r="J7802">
        <v>604</v>
      </c>
      <c r="K7802">
        <v>89</v>
      </c>
      <c r="L7802">
        <v>160</v>
      </c>
      <c r="M7802" t="s">
        <v>181</v>
      </c>
      <c r="N7802" t="s">
        <v>25</v>
      </c>
      <c r="O7802" t="s">
        <v>166</v>
      </c>
      <c r="P7802">
        <f t="shared" si="363"/>
        <v>3.302</v>
      </c>
      <c r="Q7802">
        <f t="shared" si="364"/>
        <v>0.39800000000000013</v>
      </c>
      <c r="R7802">
        <f t="shared" si="365"/>
        <v>0.55625000000000002</v>
      </c>
    </row>
    <row r="7803" spans="1:18" x14ac:dyDescent="0.25">
      <c r="A7803" t="s">
        <v>180</v>
      </c>
      <c r="B7803" t="s">
        <v>9</v>
      </c>
      <c r="C7803" s="1">
        <v>44217</v>
      </c>
      <c r="D7803" s="1">
        <v>44761</v>
      </c>
      <c r="E7803" s="24">
        <v>544</v>
      </c>
      <c r="F7803">
        <v>1.5</v>
      </c>
      <c r="G7803">
        <v>3.1</v>
      </c>
      <c r="H7803">
        <v>1.1000000000000001</v>
      </c>
      <c r="I7803" t="s">
        <v>21</v>
      </c>
      <c r="J7803">
        <v>604</v>
      </c>
      <c r="K7803">
        <v>89</v>
      </c>
      <c r="L7803">
        <v>160</v>
      </c>
      <c r="M7803" t="s">
        <v>181</v>
      </c>
      <c r="N7803" t="s">
        <v>25</v>
      </c>
      <c r="O7803" t="s">
        <v>166</v>
      </c>
      <c r="P7803">
        <f t="shared" si="363"/>
        <v>3.302</v>
      </c>
      <c r="Q7803">
        <f t="shared" si="364"/>
        <v>-0.20199999999999996</v>
      </c>
      <c r="R7803">
        <f t="shared" si="365"/>
        <v>0.55625000000000002</v>
      </c>
    </row>
    <row r="7804" spans="1:18" x14ac:dyDescent="0.25">
      <c r="A7804" t="s">
        <v>180</v>
      </c>
      <c r="B7804" t="s">
        <v>9</v>
      </c>
      <c r="C7804" s="1">
        <v>44217</v>
      </c>
      <c r="D7804" s="1">
        <v>44761</v>
      </c>
      <c r="E7804" s="24">
        <v>544</v>
      </c>
      <c r="F7804">
        <v>1.5</v>
      </c>
      <c r="G7804">
        <v>3.9</v>
      </c>
      <c r="H7804">
        <v>1.4</v>
      </c>
      <c r="I7804" t="s">
        <v>21</v>
      </c>
      <c r="J7804">
        <v>604</v>
      </c>
      <c r="K7804">
        <v>89</v>
      </c>
      <c r="L7804">
        <v>160</v>
      </c>
      <c r="M7804" t="s">
        <v>181</v>
      </c>
      <c r="N7804" t="s">
        <v>25</v>
      </c>
      <c r="O7804" t="s">
        <v>166</v>
      </c>
      <c r="P7804">
        <f t="shared" si="363"/>
        <v>3.302</v>
      </c>
      <c r="Q7804">
        <f t="shared" si="364"/>
        <v>0.59799999999999986</v>
      </c>
      <c r="R7804">
        <f t="shared" si="365"/>
        <v>0.55625000000000002</v>
      </c>
    </row>
    <row r="7805" spans="1:18" x14ac:dyDescent="0.25">
      <c r="A7805" t="s">
        <v>180</v>
      </c>
      <c r="B7805" t="s">
        <v>9</v>
      </c>
      <c r="C7805" s="1">
        <v>44217</v>
      </c>
      <c r="D7805" s="1">
        <v>44761</v>
      </c>
      <c r="E7805" s="24">
        <v>544</v>
      </c>
      <c r="F7805">
        <v>1.5</v>
      </c>
      <c r="G7805">
        <v>3.7</v>
      </c>
      <c r="H7805">
        <v>1.3</v>
      </c>
      <c r="I7805" t="s">
        <v>21</v>
      </c>
      <c r="J7805">
        <v>604</v>
      </c>
      <c r="K7805">
        <v>89</v>
      </c>
      <c r="L7805">
        <v>160</v>
      </c>
      <c r="M7805" t="s">
        <v>181</v>
      </c>
      <c r="N7805" t="s">
        <v>25</v>
      </c>
      <c r="O7805" t="s">
        <v>166</v>
      </c>
      <c r="P7805">
        <f t="shared" si="363"/>
        <v>3.302</v>
      </c>
      <c r="Q7805">
        <f t="shared" si="364"/>
        <v>0.39800000000000013</v>
      </c>
      <c r="R7805">
        <f t="shared" si="365"/>
        <v>0.55625000000000002</v>
      </c>
    </row>
    <row r="7806" spans="1:18" x14ac:dyDescent="0.25">
      <c r="A7806" t="s">
        <v>180</v>
      </c>
      <c r="B7806" t="s">
        <v>9</v>
      </c>
      <c r="C7806" s="1">
        <v>44217</v>
      </c>
      <c r="D7806" s="1">
        <v>44761</v>
      </c>
      <c r="E7806" s="24">
        <v>544</v>
      </c>
      <c r="F7806">
        <v>1.5</v>
      </c>
      <c r="G7806">
        <v>3.7</v>
      </c>
      <c r="H7806">
        <v>1.3</v>
      </c>
      <c r="I7806" t="s">
        <v>21</v>
      </c>
      <c r="J7806">
        <v>604</v>
      </c>
      <c r="K7806">
        <v>89</v>
      </c>
      <c r="L7806">
        <v>160</v>
      </c>
      <c r="M7806" t="s">
        <v>181</v>
      </c>
      <c r="N7806" t="s">
        <v>25</v>
      </c>
      <c r="O7806" t="s">
        <v>166</v>
      </c>
      <c r="P7806">
        <f t="shared" si="363"/>
        <v>3.302</v>
      </c>
      <c r="Q7806">
        <f t="shared" si="364"/>
        <v>0.39800000000000013</v>
      </c>
      <c r="R7806">
        <f t="shared" si="365"/>
        <v>0.55625000000000002</v>
      </c>
    </row>
    <row r="7807" spans="1:18" x14ac:dyDescent="0.25">
      <c r="A7807" t="s">
        <v>180</v>
      </c>
      <c r="B7807" t="s">
        <v>9</v>
      </c>
      <c r="C7807" s="1">
        <v>44217</v>
      </c>
      <c r="D7807" s="1">
        <v>44761</v>
      </c>
      <c r="E7807" s="24">
        <v>544</v>
      </c>
      <c r="F7807">
        <v>1.5</v>
      </c>
      <c r="G7807">
        <v>3.5</v>
      </c>
      <c r="H7807">
        <v>1.2</v>
      </c>
      <c r="I7807" t="s">
        <v>21</v>
      </c>
      <c r="J7807">
        <v>604</v>
      </c>
      <c r="K7807">
        <v>89</v>
      </c>
      <c r="L7807">
        <v>160</v>
      </c>
      <c r="M7807" t="s">
        <v>181</v>
      </c>
      <c r="N7807" t="s">
        <v>25</v>
      </c>
      <c r="O7807" t="s">
        <v>166</v>
      </c>
      <c r="P7807">
        <f t="shared" si="363"/>
        <v>3.302</v>
      </c>
      <c r="Q7807">
        <f t="shared" si="364"/>
        <v>0.19799999999999995</v>
      </c>
      <c r="R7807">
        <f t="shared" si="365"/>
        <v>0.55625000000000002</v>
      </c>
    </row>
    <row r="7808" spans="1:18" x14ac:dyDescent="0.25">
      <c r="A7808" t="s">
        <v>180</v>
      </c>
      <c r="B7808" t="s">
        <v>9</v>
      </c>
      <c r="C7808" s="1">
        <v>44217</v>
      </c>
      <c r="D7808" s="1">
        <v>44761</v>
      </c>
      <c r="E7808" s="24">
        <v>544</v>
      </c>
      <c r="F7808">
        <v>1.5</v>
      </c>
      <c r="G7808">
        <v>3.5</v>
      </c>
      <c r="H7808">
        <v>1.3</v>
      </c>
      <c r="I7808" t="s">
        <v>21</v>
      </c>
      <c r="J7808">
        <v>604</v>
      </c>
      <c r="K7808">
        <v>89</v>
      </c>
      <c r="L7808">
        <v>160</v>
      </c>
      <c r="M7808" t="s">
        <v>181</v>
      </c>
      <c r="N7808" t="s">
        <v>25</v>
      </c>
      <c r="O7808" t="s">
        <v>166</v>
      </c>
      <c r="P7808">
        <f t="shared" si="363"/>
        <v>3.302</v>
      </c>
      <c r="Q7808">
        <f t="shared" si="364"/>
        <v>0.19799999999999995</v>
      </c>
      <c r="R7808">
        <f t="shared" si="365"/>
        <v>0.55625000000000002</v>
      </c>
    </row>
    <row r="7809" spans="1:18" x14ac:dyDescent="0.25">
      <c r="A7809" t="s">
        <v>180</v>
      </c>
      <c r="B7809" t="s">
        <v>9</v>
      </c>
      <c r="C7809" s="1">
        <v>44217</v>
      </c>
      <c r="D7809" s="1">
        <v>44761</v>
      </c>
      <c r="E7809" s="24">
        <v>544</v>
      </c>
      <c r="F7809">
        <v>1.5</v>
      </c>
      <c r="G7809">
        <v>4.3</v>
      </c>
      <c r="H7809">
        <v>1.6</v>
      </c>
      <c r="I7809" t="s">
        <v>21</v>
      </c>
      <c r="J7809">
        <v>604</v>
      </c>
      <c r="K7809">
        <v>89</v>
      </c>
      <c r="L7809">
        <v>160</v>
      </c>
      <c r="M7809" t="s">
        <v>181</v>
      </c>
      <c r="N7809" t="s">
        <v>25</v>
      </c>
      <c r="O7809" t="s">
        <v>166</v>
      </c>
      <c r="P7809">
        <f t="shared" si="363"/>
        <v>3.302</v>
      </c>
      <c r="Q7809">
        <f t="shared" si="364"/>
        <v>0.99799999999999978</v>
      </c>
      <c r="R7809">
        <f t="shared" si="365"/>
        <v>0.55625000000000002</v>
      </c>
    </row>
    <row r="7810" spans="1:18" x14ac:dyDescent="0.25">
      <c r="A7810" t="s">
        <v>180</v>
      </c>
      <c r="B7810" t="s">
        <v>9</v>
      </c>
      <c r="C7810" s="1">
        <v>44217</v>
      </c>
      <c r="D7810" s="1">
        <v>44761</v>
      </c>
      <c r="E7810" s="24">
        <v>544</v>
      </c>
      <c r="F7810">
        <v>1.5</v>
      </c>
      <c r="G7810">
        <v>3.6</v>
      </c>
      <c r="H7810">
        <v>1.3</v>
      </c>
      <c r="I7810" t="s">
        <v>21</v>
      </c>
      <c r="J7810">
        <v>604</v>
      </c>
      <c r="K7810">
        <v>89</v>
      </c>
      <c r="L7810">
        <v>160</v>
      </c>
      <c r="M7810" t="s">
        <v>181</v>
      </c>
      <c r="N7810" t="s">
        <v>25</v>
      </c>
      <c r="O7810" t="s">
        <v>166</v>
      </c>
      <c r="P7810">
        <f t="shared" si="363"/>
        <v>3.302</v>
      </c>
      <c r="Q7810">
        <f t="shared" si="364"/>
        <v>0.29800000000000004</v>
      </c>
      <c r="R7810">
        <f t="shared" si="365"/>
        <v>0.55625000000000002</v>
      </c>
    </row>
    <row r="7811" spans="1:18" x14ac:dyDescent="0.25">
      <c r="A7811" t="s">
        <v>180</v>
      </c>
      <c r="B7811" t="s">
        <v>9</v>
      </c>
      <c r="C7811" s="1">
        <v>44217</v>
      </c>
      <c r="D7811" s="1">
        <v>44761</v>
      </c>
      <c r="E7811" s="24">
        <v>544</v>
      </c>
      <c r="F7811">
        <v>1.5</v>
      </c>
      <c r="G7811">
        <v>4.5</v>
      </c>
      <c r="H7811">
        <v>1.6</v>
      </c>
      <c r="I7811" t="s">
        <v>21</v>
      </c>
      <c r="J7811">
        <v>604</v>
      </c>
      <c r="K7811">
        <v>89</v>
      </c>
      <c r="L7811">
        <v>160</v>
      </c>
      <c r="M7811" t="s">
        <v>181</v>
      </c>
      <c r="N7811" t="s">
        <v>25</v>
      </c>
      <c r="O7811" t="s">
        <v>166</v>
      </c>
      <c r="P7811">
        <f t="shared" ref="P7811:P7874" si="366">IF(B7811="AltCom",E7811*0.003+1.43,IF(B7811="EreCya",E7811*0.003+2.87,IF(B7811="JulOrn",E7811*0.004+2.3,IF(B7811="LepElo",E7811*0.011+0.91,IF(B7811="NeoPul",E7811*0.004+2.46,IF(B7811="NeoTet","NT",IF(B7811="TelTem",E7811*0.006+1.77,IF(B7811="VarMoo",E7811*0.003+1.67,"AAAAAAAAAH"))))))))</f>
        <v>3.302</v>
      </c>
      <c r="Q7811">
        <f t="shared" ref="Q7811:Q7874" si="367">IF(B7811="NeoTet", "NA", G7811-P7811)</f>
        <v>1.198</v>
      </c>
      <c r="R7811">
        <f t="shared" ref="R7811:R7874" si="368">K7811/L7811</f>
        <v>0.55625000000000002</v>
      </c>
    </row>
    <row r="7812" spans="1:18" x14ac:dyDescent="0.25">
      <c r="A7812" t="s">
        <v>180</v>
      </c>
      <c r="B7812" t="s">
        <v>9</v>
      </c>
      <c r="C7812" s="1">
        <v>44217</v>
      </c>
      <c r="D7812" s="1">
        <v>44761</v>
      </c>
      <c r="E7812" s="24">
        <v>544</v>
      </c>
      <c r="F7812">
        <v>1.5</v>
      </c>
      <c r="G7812">
        <v>3.4</v>
      </c>
      <c r="H7812">
        <v>1.2</v>
      </c>
      <c r="I7812" t="s">
        <v>21</v>
      </c>
      <c r="J7812">
        <v>604</v>
      </c>
      <c r="K7812">
        <v>89</v>
      </c>
      <c r="L7812">
        <v>160</v>
      </c>
      <c r="M7812" t="s">
        <v>181</v>
      </c>
      <c r="N7812" t="s">
        <v>25</v>
      </c>
      <c r="O7812" t="s">
        <v>166</v>
      </c>
      <c r="P7812">
        <f t="shared" si="366"/>
        <v>3.302</v>
      </c>
      <c r="Q7812">
        <f t="shared" si="367"/>
        <v>9.7999999999999865E-2</v>
      </c>
      <c r="R7812">
        <f t="shared" si="368"/>
        <v>0.55625000000000002</v>
      </c>
    </row>
    <row r="7813" spans="1:18" x14ac:dyDescent="0.25">
      <c r="A7813" t="s">
        <v>180</v>
      </c>
      <c r="B7813" t="s">
        <v>9</v>
      </c>
      <c r="C7813" s="1">
        <v>44217</v>
      </c>
      <c r="D7813" s="1">
        <v>44761</v>
      </c>
      <c r="E7813" s="24">
        <v>544</v>
      </c>
      <c r="F7813">
        <v>1.5</v>
      </c>
      <c r="G7813">
        <v>3.2</v>
      </c>
      <c r="H7813">
        <v>1.2</v>
      </c>
      <c r="I7813" t="s">
        <v>21</v>
      </c>
      <c r="J7813">
        <v>604</v>
      </c>
      <c r="K7813">
        <v>89</v>
      </c>
      <c r="L7813">
        <v>160</v>
      </c>
      <c r="M7813" t="s">
        <v>181</v>
      </c>
      <c r="N7813" t="s">
        <v>25</v>
      </c>
      <c r="O7813" t="s">
        <v>166</v>
      </c>
      <c r="P7813">
        <f t="shared" si="366"/>
        <v>3.302</v>
      </c>
      <c r="Q7813">
        <f t="shared" si="367"/>
        <v>-0.10199999999999987</v>
      </c>
      <c r="R7813">
        <f t="shared" si="368"/>
        <v>0.55625000000000002</v>
      </c>
    </row>
    <row r="7814" spans="1:18" x14ac:dyDescent="0.25">
      <c r="A7814" t="s">
        <v>180</v>
      </c>
      <c r="B7814" t="s">
        <v>9</v>
      </c>
      <c r="C7814" s="1">
        <v>44217</v>
      </c>
      <c r="D7814" s="1">
        <v>44761</v>
      </c>
      <c r="E7814" s="24">
        <v>544</v>
      </c>
      <c r="F7814">
        <v>1.5</v>
      </c>
      <c r="G7814">
        <v>4.8</v>
      </c>
      <c r="H7814">
        <v>1.7</v>
      </c>
      <c r="I7814" t="s">
        <v>21</v>
      </c>
      <c r="J7814">
        <v>604</v>
      </c>
      <c r="K7814">
        <v>89</v>
      </c>
      <c r="L7814">
        <v>160</v>
      </c>
      <c r="M7814" t="s">
        <v>181</v>
      </c>
      <c r="N7814" t="s">
        <v>25</v>
      </c>
      <c r="O7814" t="s">
        <v>166</v>
      </c>
      <c r="P7814">
        <f t="shared" si="366"/>
        <v>3.302</v>
      </c>
      <c r="Q7814">
        <f t="shared" si="367"/>
        <v>1.4979999999999998</v>
      </c>
      <c r="R7814">
        <f t="shared" si="368"/>
        <v>0.55625000000000002</v>
      </c>
    </row>
    <row r="7815" spans="1:18" x14ac:dyDescent="0.25">
      <c r="A7815" t="s">
        <v>180</v>
      </c>
      <c r="B7815" t="s">
        <v>9</v>
      </c>
      <c r="C7815" s="1">
        <v>44217</v>
      </c>
      <c r="D7815" s="1">
        <v>44761</v>
      </c>
      <c r="E7815" s="24">
        <v>544</v>
      </c>
      <c r="F7815">
        <v>1.5</v>
      </c>
      <c r="G7815">
        <v>5.0999999999999996</v>
      </c>
      <c r="H7815">
        <v>1.9</v>
      </c>
      <c r="I7815" t="s">
        <v>21</v>
      </c>
      <c r="J7815">
        <v>604</v>
      </c>
      <c r="K7815">
        <v>89</v>
      </c>
      <c r="L7815">
        <v>160</v>
      </c>
      <c r="M7815" t="s">
        <v>181</v>
      </c>
      <c r="N7815" t="s">
        <v>25</v>
      </c>
      <c r="O7815" t="s">
        <v>166</v>
      </c>
      <c r="P7815">
        <f t="shared" si="366"/>
        <v>3.302</v>
      </c>
      <c r="Q7815">
        <f t="shared" si="367"/>
        <v>1.7979999999999996</v>
      </c>
      <c r="R7815">
        <f t="shared" si="368"/>
        <v>0.55625000000000002</v>
      </c>
    </row>
    <row r="7816" spans="1:18" x14ac:dyDescent="0.25">
      <c r="A7816" t="s">
        <v>180</v>
      </c>
      <c r="B7816" t="s">
        <v>9</v>
      </c>
      <c r="C7816" s="1">
        <v>44217</v>
      </c>
      <c r="D7816" s="1">
        <v>44761</v>
      </c>
      <c r="E7816" s="24">
        <v>544</v>
      </c>
      <c r="F7816">
        <v>1.5</v>
      </c>
      <c r="G7816">
        <v>4.5999999999999996</v>
      </c>
      <c r="H7816">
        <v>1.8</v>
      </c>
      <c r="I7816" t="s">
        <v>21</v>
      </c>
      <c r="J7816">
        <v>604</v>
      </c>
      <c r="K7816">
        <v>89</v>
      </c>
      <c r="L7816">
        <v>160</v>
      </c>
      <c r="M7816" t="s">
        <v>181</v>
      </c>
      <c r="N7816" t="s">
        <v>25</v>
      </c>
      <c r="O7816" t="s">
        <v>166</v>
      </c>
      <c r="P7816">
        <f t="shared" si="366"/>
        <v>3.302</v>
      </c>
      <c r="Q7816">
        <f t="shared" si="367"/>
        <v>1.2979999999999996</v>
      </c>
      <c r="R7816">
        <f t="shared" si="368"/>
        <v>0.55625000000000002</v>
      </c>
    </row>
    <row r="7817" spans="1:18" x14ac:dyDescent="0.25">
      <c r="A7817" t="s">
        <v>180</v>
      </c>
      <c r="B7817" t="s">
        <v>9</v>
      </c>
      <c r="C7817" s="1">
        <v>44217</v>
      </c>
      <c r="D7817" s="1">
        <v>44761</v>
      </c>
      <c r="E7817" s="24">
        <v>544</v>
      </c>
      <c r="F7817">
        <v>1.5</v>
      </c>
      <c r="G7817">
        <v>3.5</v>
      </c>
      <c r="H7817">
        <v>1.3</v>
      </c>
      <c r="I7817" t="s">
        <v>21</v>
      </c>
      <c r="J7817">
        <v>604</v>
      </c>
      <c r="K7817">
        <v>89</v>
      </c>
      <c r="L7817">
        <v>160</v>
      </c>
      <c r="M7817" t="s">
        <v>181</v>
      </c>
      <c r="N7817" t="s">
        <v>25</v>
      </c>
      <c r="O7817" t="s">
        <v>166</v>
      </c>
      <c r="P7817">
        <f t="shared" si="366"/>
        <v>3.302</v>
      </c>
      <c r="Q7817">
        <f t="shared" si="367"/>
        <v>0.19799999999999995</v>
      </c>
      <c r="R7817">
        <f t="shared" si="368"/>
        <v>0.55625000000000002</v>
      </c>
    </row>
    <row r="7818" spans="1:18" x14ac:dyDescent="0.25">
      <c r="A7818" t="s">
        <v>180</v>
      </c>
      <c r="B7818" t="s">
        <v>9</v>
      </c>
      <c r="C7818" s="1">
        <v>44217</v>
      </c>
      <c r="D7818" s="1">
        <v>44761</v>
      </c>
      <c r="E7818" s="24">
        <v>544</v>
      </c>
      <c r="F7818">
        <v>1.5</v>
      </c>
      <c r="G7818">
        <v>4.8</v>
      </c>
      <c r="H7818">
        <v>1.8</v>
      </c>
      <c r="I7818" t="s">
        <v>21</v>
      </c>
      <c r="J7818">
        <v>604</v>
      </c>
      <c r="K7818">
        <v>89</v>
      </c>
      <c r="L7818">
        <v>160</v>
      </c>
      <c r="M7818" t="s">
        <v>181</v>
      </c>
      <c r="N7818" t="s">
        <v>25</v>
      </c>
      <c r="O7818" t="s">
        <v>166</v>
      </c>
      <c r="P7818">
        <f t="shared" si="366"/>
        <v>3.302</v>
      </c>
      <c r="Q7818">
        <f t="shared" si="367"/>
        <v>1.4979999999999998</v>
      </c>
      <c r="R7818">
        <f t="shared" si="368"/>
        <v>0.55625000000000002</v>
      </c>
    </row>
    <row r="7819" spans="1:18" x14ac:dyDescent="0.25">
      <c r="A7819" t="s">
        <v>180</v>
      </c>
      <c r="B7819" t="s">
        <v>9</v>
      </c>
      <c r="C7819" s="1">
        <v>44217</v>
      </c>
      <c r="D7819" s="1">
        <v>44761</v>
      </c>
      <c r="E7819" s="24">
        <v>544</v>
      </c>
      <c r="F7819">
        <v>1.5</v>
      </c>
      <c r="G7819">
        <v>3.3</v>
      </c>
      <c r="H7819">
        <v>1.2</v>
      </c>
      <c r="I7819" t="s">
        <v>21</v>
      </c>
      <c r="J7819">
        <v>604</v>
      </c>
      <c r="K7819">
        <v>89</v>
      </c>
      <c r="L7819">
        <v>160</v>
      </c>
      <c r="M7819" t="s">
        <v>181</v>
      </c>
      <c r="N7819" t="s">
        <v>25</v>
      </c>
      <c r="O7819" t="s">
        <v>166</v>
      </c>
      <c r="P7819">
        <f t="shared" si="366"/>
        <v>3.302</v>
      </c>
      <c r="Q7819">
        <f t="shared" si="367"/>
        <v>-2.0000000000002238E-3</v>
      </c>
      <c r="R7819">
        <f t="shared" si="368"/>
        <v>0.55625000000000002</v>
      </c>
    </row>
    <row r="7820" spans="1:18" x14ac:dyDescent="0.25">
      <c r="A7820" t="s">
        <v>180</v>
      </c>
      <c r="B7820" t="s">
        <v>9</v>
      </c>
      <c r="C7820" s="1">
        <v>44217</v>
      </c>
      <c r="D7820" s="1">
        <v>44761</v>
      </c>
      <c r="E7820" s="24">
        <v>544</v>
      </c>
      <c r="F7820">
        <v>1.5</v>
      </c>
      <c r="G7820">
        <v>4.5999999999999996</v>
      </c>
      <c r="H7820">
        <v>1.7</v>
      </c>
      <c r="I7820" t="s">
        <v>21</v>
      </c>
      <c r="J7820">
        <v>604</v>
      </c>
      <c r="K7820">
        <v>89</v>
      </c>
      <c r="L7820">
        <v>160</v>
      </c>
      <c r="M7820" t="s">
        <v>181</v>
      </c>
      <c r="N7820" t="s">
        <v>25</v>
      </c>
      <c r="O7820" t="s">
        <v>166</v>
      </c>
      <c r="P7820">
        <f t="shared" si="366"/>
        <v>3.302</v>
      </c>
      <c r="Q7820">
        <f t="shared" si="367"/>
        <v>1.2979999999999996</v>
      </c>
      <c r="R7820">
        <f t="shared" si="368"/>
        <v>0.55625000000000002</v>
      </c>
    </row>
    <row r="7821" spans="1:18" x14ac:dyDescent="0.25">
      <c r="A7821" t="s">
        <v>180</v>
      </c>
      <c r="B7821" t="s">
        <v>9</v>
      </c>
      <c r="C7821" s="1">
        <v>44217</v>
      </c>
      <c r="D7821" s="1">
        <v>44761</v>
      </c>
      <c r="E7821" s="24">
        <v>544</v>
      </c>
      <c r="F7821">
        <v>1.5</v>
      </c>
      <c r="G7821">
        <v>3.8</v>
      </c>
      <c r="H7821">
        <v>1.3</v>
      </c>
      <c r="I7821" t="s">
        <v>21</v>
      </c>
      <c r="J7821">
        <v>604</v>
      </c>
      <c r="K7821">
        <v>89</v>
      </c>
      <c r="L7821">
        <v>160</v>
      </c>
      <c r="M7821" t="s">
        <v>181</v>
      </c>
      <c r="N7821" t="s">
        <v>25</v>
      </c>
      <c r="O7821" t="s">
        <v>166</v>
      </c>
      <c r="P7821">
        <f t="shared" si="366"/>
        <v>3.302</v>
      </c>
      <c r="Q7821">
        <f t="shared" si="367"/>
        <v>0.49799999999999978</v>
      </c>
      <c r="R7821">
        <f t="shared" si="368"/>
        <v>0.55625000000000002</v>
      </c>
    </row>
    <row r="7822" spans="1:18" x14ac:dyDescent="0.25">
      <c r="A7822" t="s">
        <v>180</v>
      </c>
      <c r="B7822" t="s">
        <v>9</v>
      </c>
      <c r="C7822" s="1">
        <v>44217</v>
      </c>
      <c r="D7822" s="1">
        <v>44761</v>
      </c>
      <c r="E7822" s="24">
        <v>544</v>
      </c>
      <c r="F7822">
        <v>1.5</v>
      </c>
      <c r="G7822">
        <v>4.3</v>
      </c>
      <c r="H7822">
        <v>1.6</v>
      </c>
      <c r="I7822" t="s">
        <v>21</v>
      </c>
      <c r="J7822">
        <v>604</v>
      </c>
      <c r="K7822">
        <v>89</v>
      </c>
      <c r="L7822">
        <v>160</v>
      </c>
      <c r="M7822" t="s">
        <v>181</v>
      </c>
      <c r="N7822" t="s">
        <v>25</v>
      </c>
      <c r="O7822" t="s">
        <v>166</v>
      </c>
      <c r="P7822">
        <f t="shared" si="366"/>
        <v>3.302</v>
      </c>
      <c r="Q7822">
        <f t="shared" si="367"/>
        <v>0.99799999999999978</v>
      </c>
      <c r="R7822">
        <f t="shared" si="368"/>
        <v>0.55625000000000002</v>
      </c>
    </row>
    <row r="7823" spans="1:18" x14ac:dyDescent="0.25">
      <c r="A7823" t="s">
        <v>180</v>
      </c>
      <c r="B7823" t="s">
        <v>9</v>
      </c>
      <c r="C7823" s="1">
        <v>44217</v>
      </c>
      <c r="D7823" s="1">
        <v>44761</v>
      </c>
      <c r="E7823" s="24">
        <v>544</v>
      </c>
      <c r="F7823">
        <v>1.5</v>
      </c>
      <c r="G7823">
        <v>3.2</v>
      </c>
      <c r="H7823">
        <v>1.2</v>
      </c>
      <c r="I7823" t="s">
        <v>21</v>
      </c>
      <c r="J7823">
        <v>604</v>
      </c>
      <c r="K7823">
        <v>89</v>
      </c>
      <c r="L7823">
        <v>160</v>
      </c>
      <c r="M7823" t="s">
        <v>181</v>
      </c>
      <c r="N7823" t="s">
        <v>25</v>
      </c>
      <c r="O7823" t="s">
        <v>166</v>
      </c>
      <c r="P7823">
        <f t="shared" si="366"/>
        <v>3.302</v>
      </c>
      <c r="Q7823">
        <f t="shared" si="367"/>
        <v>-0.10199999999999987</v>
      </c>
      <c r="R7823">
        <f t="shared" si="368"/>
        <v>0.55625000000000002</v>
      </c>
    </row>
    <row r="7824" spans="1:18" x14ac:dyDescent="0.25">
      <c r="A7824" t="s">
        <v>180</v>
      </c>
      <c r="B7824" t="s">
        <v>9</v>
      </c>
      <c r="C7824" s="1">
        <v>44217</v>
      </c>
      <c r="D7824" s="1">
        <v>44761</v>
      </c>
      <c r="E7824" s="24">
        <v>544</v>
      </c>
      <c r="F7824">
        <v>1.5</v>
      </c>
      <c r="G7824">
        <v>4.5</v>
      </c>
      <c r="H7824">
        <v>1.6</v>
      </c>
      <c r="I7824" t="s">
        <v>21</v>
      </c>
      <c r="J7824">
        <v>604</v>
      </c>
      <c r="K7824">
        <v>89</v>
      </c>
      <c r="L7824">
        <v>160</v>
      </c>
      <c r="M7824" t="s">
        <v>181</v>
      </c>
      <c r="N7824" t="s">
        <v>25</v>
      </c>
      <c r="O7824" t="s">
        <v>166</v>
      </c>
      <c r="P7824">
        <f t="shared" si="366"/>
        <v>3.302</v>
      </c>
      <c r="Q7824">
        <f t="shared" si="367"/>
        <v>1.198</v>
      </c>
      <c r="R7824">
        <f t="shared" si="368"/>
        <v>0.55625000000000002</v>
      </c>
    </row>
    <row r="7825" spans="1:18" x14ac:dyDescent="0.25">
      <c r="A7825" t="s">
        <v>180</v>
      </c>
      <c r="B7825" t="s">
        <v>9</v>
      </c>
      <c r="C7825" s="1">
        <v>44217</v>
      </c>
      <c r="D7825" s="1">
        <v>44761</v>
      </c>
      <c r="E7825" s="24">
        <v>544</v>
      </c>
      <c r="F7825">
        <v>1.5</v>
      </c>
      <c r="G7825">
        <v>4.0999999999999996</v>
      </c>
      <c r="H7825">
        <v>1.4</v>
      </c>
      <c r="I7825" t="s">
        <v>21</v>
      </c>
      <c r="J7825">
        <v>604</v>
      </c>
      <c r="K7825">
        <v>89</v>
      </c>
      <c r="L7825">
        <v>160</v>
      </c>
      <c r="M7825" t="s">
        <v>181</v>
      </c>
      <c r="N7825" t="s">
        <v>25</v>
      </c>
      <c r="O7825" t="s">
        <v>166</v>
      </c>
      <c r="P7825">
        <f t="shared" si="366"/>
        <v>3.302</v>
      </c>
      <c r="Q7825">
        <f t="shared" si="367"/>
        <v>0.7979999999999996</v>
      </c>
      <c r="R7825">
        <f t="shared" si="368"/>
        <v>0.55625000000000002</v>
      </c>
    </row>
    <row r="7826" spans="1:18" x14ac:dyDescent="0.25">
      <c r="A7826" t="s">
        <v>180</v>
      </c>
      <c r="B7826" t="s">
        <v>9</v>
      </c>
      <c r="C7826" s="1">
        <v>44217</v>
      </c>
      <c r="D7826" s="1">
        <v>44761</v>
      </c>
      <c r="E7826" s="24">
        <v>544</v>
      </c>
      <c r="F7826">
        <v>1.5</v>
      </c>
      <c r="G7826">
        <v>4.7</v>
      </c>
      <c r="H7826">
        <v>1.7</v>
      </c>
      <c r="I7826" t="s">
        <v>21</v>
      </c>
      <c r="J7826">
        <v>604</v>
      </c>
      <c r="K7826">
        <v>89</v>
      </c>
      <c r="L7826">
        <v>160</v>
      </c>
      <c r="M7826" t="s">
        <v>181</v>
      </c>
      <c r="N7826" t="s">
        <v>25</v>
      </c>
      <c r="O7826" t="s">
        <v>166</v>
      </c>
      <c r="P7826">
        <f t="shared" si="366"/>
        <v>3.302</v>
      </c>
      <c r="Q7826">
        <f t="shared" si="367"/>
        <v>1.3980000000000001</v>
      </c>
      <c r="R7826">
        <f t="shared" si="368"/>
        <v>0.55625000000000002</v>
      </c>
    </row>
    <row r="7827" spans="1:18" x14ac:dyDescent="0.25">
      <c r="A7827" t="s">
        <v>180</v>
      </c>
      <c r="B7827" t="s">
        <v>9</v>
      </c>
      <c r="C7827" s="1">
        <v>44217</v>
      </c>
      <c r="D7827" s="1">
        <v>44761</v>
      </c>
      <c r="E7827" s="24">
        <v>544</v>
      </c>
      <c r="F7827">
        <v>1.5</v>
      </c>
      <c r="G7827">
        <v>3.8</v>
      </c>
      <c r="H7827">
        <v>1.3</v>
      </c>
      <c r="I7827" t="s">
        <v>21</v>
      </c>
      <c r="J7827">
        <v>604</v>
      </c>
      <c r="K7827">
        <v>89</v>
      </c>
      <c r="L7827">
        <v>160</v>
      </c>
      <c r="M7827" t="s">
        <v>181</v>
      </c>
      <c r="N7827" t="s">
        <v>25</v>
      </c>
      <c r="O7827" t="s">
        <v>166</v>
      </c>
      <c r="P7827">
        <f t="shared" si="366"/>
        <v>3.302</v>
      </c>
      <c r="Q7827">
        <f t="shared" si="367"/>
        <v>0.49799999999999978</v>
      </c>
      <c r="R7827">
        <f t="shared" si="368"/>
        <v>0.55625000000000002</v>
      </c>
    </row>
    <row r="7828" spans="1:18" x14ac:dyDescent="0.25">
      <c r="A7828" t="s">
        <v>180</v>
      </c>
      <c r="B7828" t="s">
        <v>9</v>
      </c>
      <c r="C7828" s="1">
        <v>44217</v>
      </c>
      <c r="D7828" s="1">
        <v>44761</v>
      </c>
      <c r="E7828" s="24">
        <v>544</v>
      </c>
      <c r="F7828">
        <v>1.5</v>
      </c>
      <c r="G7828">
        <v>2.9</v>
      </c>
      <c r="H7828">
        <v>1</v>
      </c>
      <c r="I7828" t="s">
        <v>21</v>
      </c>
      <c r="J7828">
        <v>604</v>
      </c>
      <c r="K7828">
        <v>89</v>
      </c>
      <c r="L7828">
        <v>160</v>
      </c>
      <c r="M7828" t="s">
        <v>181</v>
      </c>
      <c r="N7828" t="s">
        <v>25</v>
      </c>
      <c r="O7828" t="s">
        <v>166</v>
      </c>
      <c r="P7828">
        <f t="shared" si="366"/>
        <v>3.302</v>
      </c>
      <c r="Q7828">
        <f t="shared" si="367"/>
        <v>-0.40200000000000014</v>
      </c>
      <c r="R7828">
        <f t="shared" si="368"/>
        <v>0.55625000000000002</v>
      </c>
    </row>
    <row r="7829" spans="1:18" x14ac:dyDescent="0.25">
      <c r="A7829" t="s">
        <v>180</v>
      </c>
      <c r="B7829" t="s">
        <v>9</v>
      </c>
      <c r="C7829" s="1">
        <v>44217</v>
      </c>
      <c r="D7829" s="1">
        <v>44761</v>
      </c>
      <c r="E7829" s="24">
        <v>544</v>
      </c>
      <c r="F7829">
        <v>1.5</v>
      </c>
      <c r="G7829">
        <v>3.9</v>
      </c>
      <c r="H7829">
        <v>1.4</v>
      </c>
      <c r="I7829" t="s">
        <v>21</v>
      </c>
      <c r="J7829">
        <v>604</v>
      </c>
      <c r="K7829">
        <v>89</v>
      </c>
      <c r="L7829">
        <v>160</v>
      </c>
      <c r="M7829" t="s">
        <v>181</v>
      </c>
      <c r="N7829" t="s">
        <v>25</v>
      </c>
      <c r="O7829" t="s">
        <v>166</v>
      </c>
      <c r="P7829">
        <f t="shared" si="366"/>
        <v>3.302</v>
      </c>
      <c r="Q7829">
        <f t="shared" si="367"/>
        <v>0.59799999999999986</v>
      </c>
      <c r="R7829">
        <f t="shared" si="368"/>
        <v>0.55625000000000002</v>
      </c>
    </row>
    <row r="7830" spans="1:18" x14ac:dyDescent="0.25">
      <c r="A7830" t="s">
        <v>180</v>
      </c>
      <c r="B7830" t="s">
        <v>9</v>
      </c>
      <c r="C7830" s="1">
        <v>44217</v>
      </c>
      <c r="D7830" s="1">
        <v>44761</v>
      </c>
      <c r="E7830" s="24">
        <v>544</v>
      </c>
      <c r="F7830">
        <v>1.5</v>
      </c>
      <c r="G7830">
        <v>3.8</v>
      </c>
      <c r="H7830">
        <v>1.3</v>
      </c>
      <c r="I7830" t="s">
        <v>21</v>
      </c>
      <c r="J7830">
        <v>604</v>
      </c>
      <c r="K7830">
        <v>89</v>
      </c>
      <c r="L7830">
        <v>160</v>
      </c>
      <c r="M7830" t="s">
        <v>181</v>
      </c>
      <c r="N7830" t="s">
        <v>25</v>
      </c>
      <c r="O7830" t="s">
        <v>166</v>
      </c>
      <c r="P7830">
        <f t="shared" si="366"/>
        <v>3.302</v>
      </c>
      <c r="Q7830">
        <f t="shared" si="367"/>
        <v>0.49799999999999978</v>
      </c>
      <c r="R7830">
        <f t="shared" si="368"/>
        <v>0.55625000000000002</v>
      </c>
    </row>
    <row r="7831" spans="1:18" x14ac:dyDescent="0.25">
      <c r="A7831" t="s">
        <v>180</v>
      </c>
      <c r="B7831" t="s">
        <v>9</v>
      </c>
      <c r="C7831" s="1">
        <v>44217</v>
      </c>
      <c r="D7831" s="1">
        <v>44761</v>
      </c>
      <c r="E7831" s="24">
        <v>544</v>
      </c>
      <c r="F7831">
        <v>1.5</v>
      </c>
      <c r="G7831">
        <v>4.7</v>
      </c>
      <c r="H7831">
        <v>1.6</v>
      </c>
      <c r="I7831" t="s">
        <v>21</v>
      </c>
      <c r="J7831">
        <v>604</v>
      </c>
      <c r="K7831">
        <v>89</v>
      </c>
      <c r="L7831">
        <v>160</v>
      </c>
      <c r="M7831" t="s">
        <v>181</v>
      </c>
      <c r="N7831" t="s">
        <v>25</v>
      </c>
      <c r="O7831" t="s">
        <v>166</v>
      </c>
      <c r="P7831">
        <f t="shared" si="366"/>
        <v>3.302</v>
      </c>
      <c r="Q7831">
        <f t="shared" si="367"/>
        <v>1.3980000000000001</v>
      </c>
      <c r="R7831">
        <f t="shared" si="368"/>
        <v>0.55625000000000002</v>
      </c>
    </row>
    <row r="7832" spans="1:18" x14ac:dyDescent="0.25">
      <c r="A7832" t="s">
        <v>180</v>
      </c>
      <c r="B7832" t="s">
        <v>9</v>
      </c>
      <c r="C7832" s="1">
        <v>44217</v>
      </c>
      <c r="D7832" s="1">
        <v>44761</v>
      </c>
      <c r="E7832" s="24">
        <v>544</v>
      </c>
      <c r="F7832">
        <v>1.5</v>
      </c>
      <c r="G7832">
        <v>4</v>
      </c>
      <c r="H7832">
        <v>1.5</v>
      </c>
      <c r="I7832" t="s">
        <v>21</v>
      </c>
      <c r="J7832">
        <v>604</v>
      </c>
      <c r="K7832">
        <v>89</v>
      </c>
      <c r="L7832">
        <v>160</v>
      </c>
      <c r="M7832" t="s">
        <v>181</v>
      </c>
      <c r="N7832" t="s">
        <v>25</v>
      </c>
      <c r="O7832" t="s">
        <v>166</v>
      </c>
      <c r="P7832">
        <f t="shared" si="366"/>
        <v>3.302</v>
      </c>
      <c r="Q7832">
        <f t="shared" si="367"/>
        <v>0.69799999999999995</v>
      </c>
      <c r="R7832">
        <f t="shared" si="368"/>
        <v>0.55625000000000002</v>
      </c>
    </row>
    <row r="7833" spans="1:18" x14ac:dyDescent="0.25">
      <c r="A7833" t="s">
        <v>180</v>
      </c>
      <c r="B7833" t="s">
        <v>9</v>
      </c>
      <c r="C7833" s="1">
        <v>44217</v>
      </c>
      <c r="D7833" s="1">
        <v>44761</v>
      </c>
      <c r="E7833" s="24">
        <v>544</v>
      </c>
      <c r="F7833">
        <v>1.5</v>
      </c>
      <c r="G7833">
        <v>3.4</v>
      </c>
      <c r="H7833">
        <v>1.2</v>
      </c>
      <c r="I7833" t="s">
        <v>21</v>
      </c>
      <c r="J7833">
        <v>604</v>
      </c>
      <c r="K7833">
        <v>89</v>
      </c>
      <c r="L7833">
        <v>160</v>
      </c>
      <c r="M7833" t="s">
        <v>181</v>
      </c>
      <c r="N7833" t="s">
        <v>25</v>
      </c>
      <c r="O7833" t="s">
        <v>166</v>
      </c>
      <c r="P7833">
        <f t="shared" si="366"/>
        <v>3.302</v>
      </c>
      <c r="Q7833">
        <f t="shared" si="367"/>
        <v>9.7999999999999865E-2</v>
      </c>
      <c r="R7833">
        <f t="shared" si="368"/>
        <v>0.55625000000000002</v>
      </c>
    </row>
    <row r="7834" spans="1:18" x14ac:dyDescent="0.25">
      <c r="A7834" t="s">
        <v>180</v>
      </c>
      <c r="B7834" t="s">
        <v>9</v>
      </c>
      <c r="C7834" s="1">
        <v>44217</v>
      </c>
      <c r="D7834" s="1">
        <v>44761</v>
      </c>
      <c r="E7834" s="24">
        <v>544</v>
      </c>
      <c r="F7834">
        <v>1.5</v>
      </c>
      <c r="G7834">
        <v>3.5</v>
      </c>
      <c r="H7834">
        <v>1.4</v>
      </c>
      <c r="I7834" t="s">
        <v>21</v>
      </c>
      <c r="J7834">
        <v>604</v>
      </c>
      <c r="K7834">
        <v>89</v>
      </c>
      <c r="L7834">
        <v>160</v>
      </c>
      <c r="M7834" t="s">
        <v>181</v>
      </c>
      <c r="N7834" t="s">
        <v>25</v>
      </c>
      <c r="O7834" t="s">
        <v>166</v>
      </c>
      <c r="P7834">
        <f t="shared" si="366"/>
        <v>3.302</v>
      </c>
      <c r="Q7834">
        <f t="shared" si="367"/>
        <v>0.19799999999999995</v>
      </c>
      <c r="R7834">
        <f t="shared" si="368"/>
        <v>0.55625000000000002</v>
      </c>
    </row>
    <row r="7835" spans="1:18" x14ac:dyDescent="0.25">
      <c r="A7835" t="s">
        <v>180</v>
      </c>
      <c r="B7835" t="s">
        <v>9</v>
      </c>
      <c r="C7835" s="1">
        <v>44217</v>
      </c>
      <c r="D7835" s="1">
        <v>44761</v>
      </c>
      <c r="E7835" s="24">
        <v>544</v>
      </c>
      <c r="F7835">
        <v>1.5</v>
      </c>
      <c r="G7835">
        <v>3.2</v>
      </c>
      <c r="H7835">
        <v>1.1000000000000001</v>
      </c>
      <c r="I7835" t="s">
        <v>21</v>
      </c>
      <c r="J7835">
        <v>604</v>
      </c>
      <c r="K7835">
        <v>89</v>
      </c>
      <c r="L7835">
        <v>160</v>
      </c>
      <c r="M7835" t="s">
        <v>181</v>
      </c>
      <c r="N7835" t="s">
        <v>25</v>
      </c>
      <c r="O7835" t="s">
        <v>166</v>
      </c>
      <c r="P7835">
        <f t="shared" si="366"/>
        <v>3.302</v>
      </c>
      <c r="Q7835">
        <f t="shared" si="367"/>
        <v>-0.10199999999999987</v>
      </c>
      <c r="R7835">
        <f t="shared" si="368"/>
        <v>0.55625000000000002</v>
      </c>
    </row>
    <row r="7836" spans="1:18" x14ac:dyDescent="0.25">
      <c r="A7836" t="s">
        <v>180</v>
      </c>
      <c r="B7836" t="s">
        <v>9</v>
      </c>
      <c r="C7836" s="1">
        <v>44217</v>
      </c>
      <c r="D7836" s="1">
        <v>44761</v>
      </c>
      <c r="E7836" s="24">
        <v>544</v>
      </c>
      <c r="F7836">
        <v>1.5</v>
      </c>
      <c r="G7836">
        <v>4.0999999999999996</v>
      </c>
      <c r="H7836">
        <v>1.5</v>
      </c>
      <c r="I7836" t="s">
        <v>21</v>
      </c>
      <c r="J7836">
        <v>604</v>
      </c>
      <c r="K7836">
        <v>89</v>
      </c>
      <c r="L7836">
        <v>160</v>
      </c>
      <c r="M7836" t="s">
        <v>181</v>
      </c>
      <c r="N7836" t="s">
        <v>25</v>
      </c>
      <c r="O7836" t="s">
        <v>166</v>
      </c>
      <c r="P7836">
        <f t="shared" si="366"/>
        <v>3.302</v>
      </c>
      <c r="Q7836">
        <f t="shared" si="367"/>
        <v>0.7979999999999996</v>
      </c>
      <c r="R7836">
        <f t="shared" si="368"/>
        <v>0.55625000000000002</v>
      </c>
    </row>
    <row r="7837" spans="1:18" x14ac:dyDescent="0.25">
      <c r="A7837" t="s">
        <v>180</v>
      </c>
      <c r="B7837" t="s">
        <v>9</v>
      </c>
      <c r="C7837" s="1">
        <v>44217</v>
      </c>
      <c r="D7837" s="1">
        <v>44761</v>
      </c>
      <c r="E7837" s="24">
        <v>544</v>
      </c>
      <c r="F7837">
        <v>1.5</v>
      </c>
      <c r="G7837">
        <v>4.0999999999999996</v>
      </c>
      <c r="H7837">
        <v>1.4</v>
      </c>
      <c r="I7837" t="s">
        <v>21</v>
      </c>
      <c r="J7837">
        <v>604</v>
      </c>
      <c r="K7837">
        <v>89</v>
      </c>
      <c r="L7837">
        <v>160</v>
      </c>
      <c r="M7837" t="s">
        <v>181</v>
      </c>
      <c r="N7837" t="s">
        <v>25</v>
      </c>
      <c r="O7837" t="s">
        <v>166</v>
      </c>
      <c r="P7837">
        <f t="shared" si="366"/>
        <v>3.302</v>
      </c>
      <c r="Q7837">
        <f t="shared" si="367"/>
        <v>0.7979999999999996</v>
      </c>
      <c r="R7837">
        <f t="shared" si="368"/>
        <v>0.55625000000000002</v>
      </c>
    </row>
    <row r="7838" spans="1:18" x14ac:dyDescent="0.25">
      <c r="A7838" t="s">
        <v>180</v>
      </c>
      <c r="B7838" t="s">
        <v>9</v>
      </c>
      <c r="C7838" s="1">
        <v>44217</v>
      </c>
      <c r="D7838" s="1">
        <v>44761</v>
      </c>
      <c r="E7838" s="24">
        <v>544</v>
      </c>
      <c r="F7838">
        <v>1.5</v>
      </c>
      <c r="G7838">
        <v>3.2</v>
      </c>
      <c r="H7838">
        <v>1.1000000000000001</v>
      </c>
      <c r="I7838" t="s">
        <v>21</v>
      </c>
      <c r="J7838">
        <v>604</v>
      </c>
      <c r="K7838">
        <v>89</v>
      </c>
      <c r="L7838">
        <v>160</v>
      </c>
      <c r="M7838" t="s">
        <v>181</v>
      </c>
      <c r="N7838" t="s">
        <v>25</v>
      </c>
      <c r="O7838" t="s">
        <v>166</v>
      </c>
      <c r="P7838">
        <f t="shared" si="366"/>
        <v>3.302</v>
      </c>
      <c r="Q7838">
        <f t="shared" si="367"/>
        <v>-0.10199999999999987</v>
      </c>
      <c r="R7838">
        <f t="shared" si="368"/>
        <v>0.55625000000000002</v>
      </c>
    </row>
    <row r="7839" spans="1:18" x14ac:dyDescent="0.25">
      <c r="A7839" t="s">
        <v>180</v>
      </c>
      <c r="B7839" t="s">
        <v>9</v>
      </c>
      <c r="C7839" s="1">
        <v>44217</v>
      </c>
      <c r="D7839" s="1">
        <v>44761</v>
      </c>
      <c r="E7839" s="24">
        <v>544</v>
      </c>
      <c r="F7839">
        <v>1.5</v>
      </c>
      <c r="G7839">
        <v>3.5</v>
      </c>
      <c r="H7839">
        <v>1.3</v>
      </c>
      <c r="I7839" t="s">
        <v>21</v>
      </c>
      <c r="J7839">
        <v>604</v>
      </c>
      <c r="K7839">
        <v>89</v>
      </c>
      <c r="L7839">
        <v>160</v>
      </c>
      <c r="M7839" t="s">
        <v>181</v>
      </c>
      <c r="N7839" t="s">
        <v>25</v>
      </c>
      <c r="O7839" t="s">
        <v>166</v>
      </c>
      <c r="P7839">
        <f t="shared" si="366"/>
        <v>3.302</v>
      </c>
      <c r="Q7839">
        <f t="shared" si="367"/>
        <v>0.19799999999999995</v>
      </c>
      <c r="R7839">
        <f t="shared" si="368"/>
        <v>0.55625000000000002</v>
      </c>
    </row>
    <row r="7840" spans="1:18" x14ac:dyDescent="0.25">
      <c r="A7840" t="s">
        <v>180</v>
      </c>
      <c r="B7840" t="s">
        <v>9</v>
      </c>
      <c r="C7840" s="1">
        <v>44217</v>
      </c>
      <c r="D7840" s="1">
        <v>44761</v>
      </c>
      <c r="E7840" s="24">
        <v>544</v>
      </c>
      <c r="F7840">
        <v>1.5</v>
      </c>
      <c r="G7840">
        <v>3.3</v>
      </c>
      <c r="H7840">
        <v>1.2</v>
      </c>
      <c r="I7840" t="s">
        <v>21</v>
      </c>
      <c r="J7840">
        <v>604</v>
      </c>
      <c r="K7840">
        <v>89</v>
      </c>
      <c r="L7840">
        <v>160</v>
      </c>
      <c r="M7840" t="s">
        <v>181</v>
      </c>
      <c r="N7840" t="s">
        <v>25</v>
      </c>
      <c r="O7840" t="s">
        <v>166</v>
      </c>
      <c r="P7840">
        <f t="shared" si="366"/>
        <v>3.302</v>
      </c>
      <c r="Q7840">
        <f t="shared" si="367"/>
        <v>-2.0000000000002238E-3</v>
      </c>
      <c r="R7840">
        <f t="shared" si="368"/>
        <v>0.55625000000000002</v>
      </c>
    </row>
    <row r="7841" spans="1:18" x14ac:dyDescent="0.25">
      <c r="A7841" t="s">
        <v>180</v>
      </c>
      <c r="B7841" t="s">
        <v>9</v>
      </c>
      <c r="C7841" s="1">
        <v>44217</v>
      </c>
      <c r="D7841" s="1">
        <v>44761</v>
      </c>
      <c r="E7841" s="24">
        <v>544</v>
      </c>
      <c r="F7841">
        <v>1.5</v>
      </c>
      <c r="G7841">
        <v>3.1</v>
      </c>
      <c r="H7841">
        <v>1</v>
      </c>
      <c r="I7841" t="s">
        <v>21</v>
      </c>
      <c r="J7841">
        <v>604</v>
      </c>
      <c r="K7841">
        <v>89</v>
      </c>
      <c r="L7841">
        <v>160</v>
      </c>
      <c r="M7841" t="s">
        <v>181</v>
      </c>
      <c r="N7841" t="s">
        <v>25</v>
      </c>
      <c r="O7841" t="s">
        <v>166</v>
      </c>
      <c r="P7841">
        <f t="shared" si="366"/>
        <v>3.302</v>
      </c>
      <c r="Q7841">
        <f t="shared" si="367"/>
        <v>-0.20199999999999996</v>
      </c>
      <c r="R7841">
        <f t="shared" si="368"/>
        <v>0.55625000000000002</v>
      </c>
    </row>
    <row r="7842" spans="1:18" x14ac:dyDescent="0.25">
      <c r="A7842" t="s">
        <v>180</v>
      </c>
      <c r="B7842" t="s">
        <v>9</v>
      </c>
      <c r="C7842" s="1">
        <v>44217</v>
      </c>
      <c r="D7842" s="1">
        <v>44761</v>
      </c>
      <c r="E7842" s="24">
        <v>544</v>
      </c>
      <c r="F7842">
        <v>1.5</v>
      </c>
      <c r="G7842">
        <v>3.8</v>
      </c>
      <c r="H7842">
        <v>1.4</v>
      </c>
      <c r="I7842" t="s">
        <v>21</v>
      </c>
      <c r="J7842">
        <v>604</v>
      </c>
      <c r="K7842">
        <v>89</v>
      </c>
      <c r="L7842">
        <v>160</v>
      </c>
      <c r="M7842" t="s">
        <v>181</v>
      </c>
      <c r="N7842" t="s">
        <v>25</v>
      </c>
      <c r="O7842" t="s">
        <v>166</v>
      </c>
      <c r="P7842">
        <f t="shared" si="366"/>
        <v>3.302</v>
      </c>
      <c r="Q7842">
        <f t="shared" si="367"/>
        <v>0.49799999999999978</v>
      </c>
      <c r="R7842">
        <f t="shared" si="368"/>
        <v>0.55625000000000002</v>
      </c>
    </row>
    <row r="7843" spans="1:18" x14ac:dyDescent="0.25">
      <c r="A7843" t="s">
        <v>180</v>
      </c>
      <c r="B7843" t="s">
        <v>9</v>
      </c>
      <c r="C7843" s="1">
        <v>44217</v>
      </c>
      <c r="D7843" s="1">
        <v>44761</v>
      </c>
      <c r="E7843" s="24">
        <v>544</v>
      </c>
      <c r="F7843">
        <v>1.5</v>
      </c>
      <c r="G7843">
        <v>3.1</v>
      </c>
      <c r="H7843">
        <v>1.1000000000000001</v>
      </c>
      <c r="I7843" t="s">
        <v>21</v>
      </c>
      <c r="J7843">
        <v>604</v>
      </c>
      <c r="K7843">
        <v>89</v>
      </c>
      <c r="L7843">
        <v>160</v>
      </c>
      <c r="M7843" t="s">
        <v>181</v>
      </c>
      <c r="N7843" t="s">
        <v>25</v>
      </c>
      <c r="O7843" t="s">
        <v>166</v>
      </c>
      <c r="P7843">
        <f t="shared" si="366"/>
        <v>3.302</v>
      </c>
      <c r="Q7843">
        <f t="shared" si="367"/>
        <v>-0.20199999999999996</v>
      </c>
      <c r="R7843">
        <f t="shared" si="368"/>
        <v>0.55625000000000002</v>
      </c>
    </row>
    <row r="7844" spans="1:18" x14ac:dyDescent="0.25">
      <c r="A7844" t="s">
        <v>180</v>
      </c>
      <c r="B7844" t="s">
        <v>9</v>
      </c>
      <c r="C7844" s="1">
        <v>44217</v>
      </c>
      <c r="D7844" s="1">
        <v>44761</v>
      </c>
      <c r="E7844" s="24">
        <v>544</v>
      </c>
      <c r="F7844">
        <v>1.5</v>
      </c>
      <c r="G7844">
        <v>3.1</v>
      </c>
      <c r="H7844">
        <v>1.1000000000000001</v>
      </c>
      <c r="I7844" t="s">
        <v>21</v>
      </c>
      <c r="J7844">
        <v>604</v>
      </c>
      <c r="K7844">
        <v>89</v>
      </c>
      <c r="L7844">
        <v>160</v>
      </c>
      <c r="M7844" t="s">
        <v>181</v>
      </c>
      <c r="N7844" t="s">
        <v>25</v>
      </c>
      <c r="O7844" t="s">
        <v>166</v>
      </c>
      <c r="P7844">
        <f t="shared" si="366"/>
        <v>3.302</v>
      </c>
      <c r="Q7844">
        <f t="shared" si="367"/>
        <v>-0.20199999999999996</v>
      </c>
      <c r="R7844">
        <f t="shared" si="368"/>
        <v>0.55625000000000002</v>
      </c>
    </row>
    <row r="7845" spans="1:18" x14ac:dyDescent="0.25">
      <c r="A7845" t="s">
        <v>180</v>
      </c>
      <c r="B7845" t="s">
        <v>9</v>
      </c>
      <c r="C7845" s="1">
        <v>44217</v>
      </c>
      <c r="D7845" s="1">
        <v>44761</v>
      </c>
      <c r="E7845" s="24">
        <v>544</v>
      </c>
      <c r="F7845">
        <v>1.5</v>
      </c>
      <c r="G7845">
        <v>3.1</v>
      </c>
      <c r="H7845">
        <v>1</v>
      </c>
      <c r="I7845" t="s">
        <v>21</v>
      </c>
      <c r="J7845">
        <v>604</v>
      </c>
      <c r="K7845">
        <v>89</v>
      </c>
      <c r="L7845">
        <v>160</v>
      </c>
      <c r="M7845" t="s">
        <v>181</v>
      </c>
      <c r="N7845" t="s">
        <v>25</v>
      </c>
      <c r="O7845" t="s">
        <v>166</v>
      </c>
      <c r="P7845">
        <f t="shared" si="366"/>
        <v>3.302</v>
      </c>
      <c r="Q7845">
        <f t="shared" si="367"/>
        <v>-0.20199999999999996</v>
      </c>
      <c r="R7845">
        <f t="shared" si="368"/>
        <v>0.55625000000000002</v>
      </c>
    </row>
    <row r="7846" spans="1:18" x14ac:dyDescent="0.25">
      <c r="A7846" t="s">
        <v>180</v>
      </c>
      <c r="B7846" t="s">
        <v>9</v>
      </c>
      <c r="C7846" s="1">
        <v>44217</v>
      </c>
      <c r="D7846" s="1">
        <v>44761</v>
      </c>
      <c r="E7846" s="24">
        <v>544</v>
      </c>
      <c r="F7846">
        <v>1.5</v>
      </c>
      <c r="G7846">
        <v>3.1</v>
      </c>
      <c r="H7846">
        <v>1.1000000000000001</v>
      </c>
      <c r="I7846" t="s">
        <v>21</v>
      </c>
      <c r="J7846">
        <v>604</v>
      </c>
      <c r="K7846">
        <v>89</v>
      </c>
      <c r="L7846">
        <v>160</v>
      </c>
      <c r="M7846" t="s">
        <v>181</v>
      </c>
      <c r="N7846" t="s">
        <v>25</v>
      </c>
      <c r="O7846" t="s">
        <v>166</v>
      </c>
      <c r="P7846">
        <f t="shared" si="366"/>
        <v>3.302</v>
      </c>
      <c r="Q7846">
        <f t="shared" si="367"/>
        <v>-0.20199999999999996</v>
      </c>
      <c r="R7846">
        <f t="shared" si="368"/>
        <v>0.55625000000000002</v>
      </c>
    </row>
    <row r="7847" spans="1:18" x14ac:dyDescent="0.25">
      <c r="A7847" t="s">
        <v>182</v>
      </c>
      <c r="B7847" t="s">
        <v>9</v>
      </c>
      <c r="C7847" s="1">
        <v>44223</v>
      </c>
      <c r="D7847" s="1">
        <v>44769</v>
      </c>
      <c r="E7847" s="24">
        <v>546</v>
      </c>
      <c r="F7847">
        <v>1.5</v>
      </c>
      <c r="G7847">
        <v>2.9</v>
      </c>
      <c r="H7847">
        <v>1</v>
      </c>
      <c r="I7847" t="s">
        <v>21</v>
      </c>
      <c r="J7847">
        <v>569</v>
      </c>
      <c r="K7847">
        <v>177</v>
      </c>
      <c r="L7847">
        <v>160</v>
      </c>
      <c r="M7847" t="s">
        <v>183</v>
      </c>
      <c r="N7847" t="s">
        <v>28</v>
      </c>
      <c r="O7847" t="s">
        <v>184</v>
      </c>
      <c r="P7847">
        <f t="shared" si="366"/>
        <v>3.3079999999999998</v>
      </c>
      <c r="Q7847">
        <f t="shared" si="367"/>
        <v>-0.40799999999999992</v>
      </c>
      <c r="R7847">
        <f t="shared" si="368"/>
        <v>1.10625</v>
      </c>
    </row>
    <row r="7848" spans="1:18" x14ac:dyDescent="0.25">
      <c r="A7848" t="s">
        <v>182</v>
      </c>
      <c r="B7848" t="s">
        <v>9</v>
      </c>
      <c r="C7848" s="1">
        <v>44223</v>
      </c>
      <c r="D7848" s="1">
        <v>44769</v>
      </c>
      <c r="E7848" s="24">
        <v>546</v>
      </c>
      <c r="F7848">
        <v>1.5</v>
      </c>
      <c r="G7848">
        <v>3.8</v>
      </c>
      <c r="H7848">
        <v>1.4</v>
      </c>
      <c r="I7848" t="s">
        <v>21</v>
      </c>
      <c r="J7848">
        <v>569</v>
      </c>
      <c r="K7848">
        <v>177</v>
      </c>
      <c r="L7848">
        <v>160</v>
      </c>
      <c r="M7848" t="s">
        <v>183</v>
      </c>
      <c r="N7848" t="s">
        <v>28</v>
      </c>
      <c r="O7848" t="s">
        <v>184</v>
      </c>
      <c r="P7848">
        <f t="shared" si="366"/>
        <v>3.3079999999999998</v>
      </c>
      <c r="Q7848">
        <f t="shared" si="367"/>
        <v>0.49199999999999999</v>
      </c>
      <c r="R7848">
        <f t="shared" si="368"/>
        <v>1.10625</v>
      </c>
    </row>
    <row r="7849" spans="1:18" x14ac:dyDescent="0.25">
      <c r="A7849" t="s">
        <v>182</v>
      </c>
      <c r="B7849" t="s">
        <v>9</v>
      </c>
      <c r="C7849" s="1">
        <v>44223</v>
      </c>
      <c r="D7849" s="1">
        <v>44769</v>
      </c>
      <c r="E7849" s="24">
        <v>546</v>
      </c>
      <c r="F7849">
        <v>1.5</v>
      </c>
      <c r="G7849">
        <v>3.4</v>
      </c>
      <c r="H7849">
        <v>1.2</v>
      </c>
      <c r="I7849" t="s">
        <v>21</v>
      </c>
      <c r="J7849">
        <v>569</v>
      </c>
      <c r="K7849">
        <v>177</v>
      </c>
      <c r="L7849">
        <v>160</v>
      </c>
      <c r="M7849" t="s">
        <v>183</v>
      </c>
      <c r="N7849" t="s">
        <v>28</v>
      </c>
      <c r="O7849" t="s">
        <v>184</v>
      </c>
      <c r="P7849">
        <f t="shared" si="366"/>
        <v>3.3079999999999998</v>
      </c>
      <c r="Q7849">
        <f t="shared" si="367"/>
        <v>9.2000000000000082E-2</v>
      </c>
      <c r="R7849">
        <f t="shared" si="368"/>
        <v>1.10625</v>
      </c>
    </row>
    <row r="7850" spans="1:18" x14ac:dyDescent="0.25">
      <c r="A7850" t="s">
        <v>182</v>
      </c>
      <c r="B7850" t="s">
        <v>9</v>
      </c>
      <c r="C7850" s="1">
        <v>44223</v>
      </c>
      <c r="D7850" s="1">
        <v>44769</v>
      </c>
      <c r="E7850" s="24">
        <v>546</v>
      </c>
      <c r="F7850">
        <v>1.5</v>
      </c>
      <c r="G7850">
        <v>2.2000000000000002</v>
      </c>
      <c r="H7850">
        <v>0.7</v>
      </c>
      <c r="I7850" t="s">
        <v>21</v>
      </c>
      <c r="J7850">
        <v>569</v>
      </c>
      <c r="K7850">
        <v>177</v>
      </c>
      <c r="L7850">
        <v>160</v>
      </c>
      <c r="M7850" t="s">
        <v>183</v>
      </c>
      <c r="N7850" t="s">
        <v>28</v>
      </c>
      <c r="O7850" t="s">
        <v>184</v>
      </c>
      <c r="P7850">
        <f t="shared" si="366"/>
        <v>3.3079999999999998</v>
      </c>
      <c r="Q7850">
        <f t="shared" si="367"/>
        <v>-1.1079999999999997</v>
      </c>
      <c r="R7850">
        <f t="shared" si="368"/>
        <v>1.10625</v>
      </c>
    </row>
    <row r="7851" spans="1:18" x14ac:dyDescent="0.25">
      <c r="A7851" t="s">
        <v>182</v>
      </c>
      <c r="B7851" t="s">
        <v>9</v>
      </c>
      <c r="C7851" s="1">
        <v>44223</v>
      </c>
      <c r="D7851" s="1">
        <v>44769</v>
      </c>
      <c r="E7851" s="24">
        <v>546</v>
      </c>
      <c r="F7851">
        <v>1.5</v>
      </c>
      <c r="G7851">
        <v>3.6</v>
      </c>
      <c r="H7851">
        <v>1.4</v>
      </c>
      <c r="I7851" t="s">
        <v>21</v>
      </c>
      <c r="J7851">
        <v>569</v>
      </c>
      <c r="K7851">
        <v>177</v>
      </c>
      <c r="L7851">
        <v>160</v>
      </c>
      <c r="M7851" t="s">
        <v>183</v>
      </c>
      <c r="N7851" t="s">
        <v>28</v>
      </c>
      <c r="O7851" t="s">
        <v>184</v>
      </c>
      <c r="P7851">
        <f t="shared" si="366"/>
        <v>3.3079999999999998</v>
      </c>
      <c r="Q7851">
        <f t="shared" si="367"/>
        <v>0.29200000000000026</v>
      </c>
      <c r="R7851">
        <f t="shared" si="368"/>
        <v>1.10625</v>
      </c>
    </row>
    <row r="7852" spans="1:18" x14ac:dyDescent="0.25">
      <c r="A7852" t="s">
        <v>182</v>
      </c>
      <c r="B7852" t="s">
        <v>9</v>
      </c>
      <c r="C7852" s="1">
        <v>44223</v>
      </c>
      <c r="D7852" s="1">
        <v>44769</v>
      </c>
      <c r="E7852" s="24">
        <v>546</v>
      </c>
      <c r="F7852">
        <v>1.5</v>
      </c>
      <c r="G7852">
        <v>3.8</v>
      </c>
      <c r="H7852">
        <v>1.4</v>
      </c>
      <c r="I7852" t="s">
        <v>21</v>
      </c>
      <c r="J7852">
        <v>569</v>
      </c>
      <c r="K7852">
        <v>177</v>
      </c>
      <c r="L7852">
        <v>160</v>
      </c>
      <c r="M7852" t="s">
        <v>183</v>
      </c>
      <c r="N7852" t="s">
        <v>28</v>
      </c>
      <c r="O7852" t="s">
        <v>184</v>
      </c>
      <c r="P7852">
        <f t="shared" si="366"/>
        <v>3.3079999999999998</v>
      </c>
      <c r="Q7852">
        <f t="shared" si="367"/>
        <v>0.49199999999999999</v>
      </c>
      <c r="R7852">
        <f t="shared" si="368"/>
        <v>1.10625</v>
      </c>
    </row>
    <row r="7853" spans="1:18" x14ac:dyDescent="0.25">
      <c r="A7853" t="s">
        <v>182</v>
      </c>
      <c r="B7853" t="s">
        <v>9</v>
      </c>
      <c r="C7853" s="1">
        <v>44223</v>
      </c>
      <c r="D7853" s="1">
        <v>44769</v>
      </c>
      <c r="E7853" s="24">
        <v>546</v>
      </c>
      <c r="F7853">
        <v>1.5</v>
      </c>
      <c r="G7853">
        <v>3.3</v>
      </c>
      <c r="H7853">
        <v>1.2</v>
      </c>
      <c r="I7853" t="s">
        <v>21</v>
      </c>
      <c r="J7853">
        <v>569</v>
      </c>
      <c r="K7853">
        <v>177</v>
      </c>
      <c r="L7853">
        <v>160</v>
      </c>
      <c r="M7853" t="s">
        <v>183</v>
      </c>
      <c r="N7853" t="s">
        <v>28</v>
      </c>
      <c r="O7853" t="s">
        <v>184</v>
      </c>
      <c r="P7853">
        <f t="shared" si="366"/>
        <v>3.3079999999999998</v>
      </c>
      <c r="Q7853">
        <f t="shared" si="367"/>
        <v>-8.0000000000000071E-3</v>
      </c>
      <c r="R7853">
        <f t="shared" si="368"/>
        <v>1.10625</v>
      </c>
    </row>
    <row r="7854" spans="1:18" x14ac:dyDescent="0.25">
      <c r="A7854" t="s">
        <v>182</v>
      </c>
      <c r="B7854" t="s">
        <v>9</v>
      </c>
      <c r="C7854" s="1">
        <v>44223</v>
      </c>
      <c r="D7854" s="1">
        <v>44769</v>
      </c>
      <c r="E7854" s="24">
        <v>546</v>
      </c>
      <c r="F7854">
        <v>1.5</v>
      </c>
      <c r="G7854">
        <v>3.6</v>
      </c>
      <c r="H7854">
        <v>1.3</v>
      </c>
      <c r="I7854" t="s">
        <v>21</v>
      </c>
      <c r="J7854">
        <v>569</v>
      </c>
      <c r="K7854">
        <v>177</v>
      </c>
      <c r="L7854">
        <v>160</v>
      </c>
      <c r="M7854" t="s">
        <v>183</v>
      </c>
      <c r="N7854" t="s">
        <v>28</v>
      </c>
      <c r="O7854" t="s">
        <v>184</v>
      </c>
      <c r="P7854">
        <f t="shared" si="366"/>
        <v>3.3079999999999998</v>
      </c>
      <c r="Q7854">
        <f t="shared" si="367"/>
        <v>0.29200000000000026</v>
      </c>
      <c r="R7854">
        <f t="shared" si="368"/>
        <v>1.10625</v>
      </c>
    </row>
    <row r="7855" spans="1:18" x14ac:dyDescent="0.25">
      <c r="A7855" t="s">
        <v>182</v>
      </c>
      <c r="B7855" t="s">
        <v>9</v>
      </c>
      <c r="C7855" s="1">
        <v>44223</v>
      </c>
      <c r="D7855" s="1">
        <v>44769</v>
      </c>
      <c r="E7855" s="24">
        <v>546</v>
      </c>
      <c r="F7855">
        <v>1.5</v>
      </c>
      <c r="G7855">
        <v>2.7</v>
      </c>
      <c r="H7855">
        <v>0.9</v>
      </c>
      <c r="I7855" t="s">
        <v>21</v>
      </c>
      <c r="J7855">
        <v>569</v>
      </c>
      <c r="K7855">
        <v>177</v>
      </c>
      <c r="L7855">
        <v>160</v>
      </c>
      <c r="M7855" t="s">
        <v>183</v>
      </c>
      <c r="N7855" t="s">
        <v>28</v>
      </c>
      <c r="O7855" t="s">
        <v>184</v>
      </c>
      <c r="P7855">
        <f t="shared" si="366"/>
        <v>3.3079999999999998</v>
      </c>
      <c r="Q7855">
        <f t="shared" si="367"/>
        <v>-0.60799999999999965</v>
      </c>
      <c r="R7855">
        <f t="shared" si="368"/>
        <v>1.10625</v>
      </c>
    </row>
    <row r="7856" spans="1:18" x14ac:dyDescent="0.25">
      <c r="A7856" t="s">
        <v>182</v>
      </c>
      <c r="B7856" t="s">
        <v>9</v>
      </c>
      <c r="C7856" s="1">
        <v>44223</v>
      </c>
      <c r="D7856" s="1">
        <v>44769</v>
      </c>
      <c r="E7856" s="24">
        <v>546</v>
      </c>
      <c r="F7856">
        <v>1.5</v>
      </c>
      <c r="G7856">
        <v>3.5</v>
      </c>
      <c r="H7856">
        <v>1.3</v>
      </c>
      <c r="I7856" t="s">
        <v>21</v>
      </c>
      <c r="J7856">
        <v>569</v>
      </c>
      <c r="K7856">
        <v>177</v>
      </c>
      <c r="L7856">
        <v>160</v>
      </c>
      <c r="M7856" t="s">
        <v>183</v>
      </c>
      <c r="N7856" t="s">
        <v>28</v>
      </c>
      <c r="O7856" t="s">
        <v>184</v>
      </c>
      <c r="P7856">
        <f t="shared" si="366"/>
        <v>3.3079999999999998</v>
      </c>
      <c r="Q7856">
        <f t="shared" si="367"/>
        <v>0.19200000000000017</v>
      </c>
      <c r="R7856">
        <f t="shared" si="368"/>
        <v>1.10625</v>
      </c>
    </row>
    <row r="7857" spans="1:18" x14ac:dyDescent="0.25">
      <c r="A7857" t="s">
        <v>182</v>
      </c>
      <c r="B7857" t="s">
        <v>9</v>
      </c>
      <c r="C7857" s="1">
        <v>44223</v>
      </c>
      <c r="D7857" s="1">
        <v>44769</v>
      </c>
      <c r="E7857" s="24">
        <v>546</v>
      </c>
      <c r="F7857">
        <v>1.5</v>
      </c>
      <c r="G7857">
        <v>3.4</v>
      </c>
      <c r="H7857">
        <v>1.3</v>
      </c>
      <c r="I7857" t="s">
        <v>21</v>
      </c>
      <c r="J7857">
        <v>569</v>
      </c>
      <c r="K7857">
        <v>177</v>
      </c>
      <c r="L7857">
        <v>160</v>
      </c>
      <c r="M7857" t="s">
        <v>183</v>
      </c>
      <c r="N7857" t="s">
        <v>28</v>
      </c>
      <c r="O7857" t="s">
        <v>184</v>
      </c>
      <c r="P7857">
        <f t="shared" si="366"/>
        <v>3.3079999999999998</v>
      </c>
      <c r="Q7857">
        <f t="shared" si="367"/>
        <v>9.2000000000000082E-2</v>
      </c>
      <c r="R7857">
        <f t="shared" si="368"/>
        <v>1.10625</v>
      </c>
    </row>
    <row r="7858" spans="1:18" x14ac:dyDescent="0.25">
      <c r="A7858" t="s">
        <v>182</v>
      </c>
      <c r="B7858" t="s">
        <v>9</v>
      </c>
      <c r="C7858" s="1">
        <v>44223</v>
      </c>
      <c r="D7858" s="1">
        <v>44769</v>
      </c>
      <c r="E7858" s="24">
        <v>546</v>
      </c>
      <c r="F7858">
        <v>1.5</v>
      </c>
      <c r="G7858">
        <v>2.6</v>
      </c>
      <c r="H7858">
        <v>0.9</v>
      </c>
      <c r="I7858" t="s">
        <v>21</v>
      </c>
      <c r="J7858">
        <v>569</v>
      </c>
      <c r="K7858">
        <v>177</v>
      </c>
      <c r="L7858">
        <v>160</v>
      </c>
      <c r="M7858" t="s">
        <v>183</v>
      </c>
      <c r="N7858" t="s">
        <v>28</v>
      </c>
      <c r="O7858" t="s">
        <v>184</v>
      </c>
      <c r="P7858">
        <f t="shared" si="366"/>
        <v>3.3079999999999998</v>
      </c>
      <c r="Q7858">
        <f t="shared" si="367"/>
        <v>-0.70799999999999974</v>
      </c>
      <c r="R7858">
        <f t="shared" si="368"/>
        <v>1.10625</v>
      </c>
    </row>
    <row r="7859" spans="1:18" x14ac:dyDescent="0.25">
      <c r="A7859" t="s">
        <v>182</v>
      </c>
      <c r="B7859" t="s">
        <v>9</v>
      </c>
      <c r="C7859" s="1">
        <v>44223</v>
      </c>
      <c r="D7859" s="1">
        <v>44769</v>
      </c>
      <c r="E7859" s="24">
        <v>546</v>
      </c>
      <c r="F7859">
        <v>1.5</v>
      </c>
      <c r="G7859">
        <v>3.1</v>
      </c>
      <c r="H7859">
        <v>1.1000000000000001</v>
      </c>
      <c r="I7859" t="s">
        <v>21</v>
      </c>
      <c r="J7859">
        <v>569</v>
      </c>
      <c r="K7859">
        <v>177</v>
      </c>
      <c r="L7859">
        <v>160</v>
      </c>
      <c r="M7859" t="s">
        <v>183</v>
      </c>
      <c r="N7859" t="s">
        <v>28</v>
      </c>
      <c r="O7859" t="s">
        <v>184</v>
      </c>
      <c r="P7859">
        <f t="shared" si="366"/>
        <v>3.3079999999999998</v>
      </c>
      <c r="Q7859">
        <f t="shared" si="367"/>
        <v>-0.20799999999999974</v>
      </c>
      <c r="R7859">
        <f t="shared" si="368"/>
        <v>1.10625</v>
      </c>
    </row>
    <row r="7860" spans="1:18" x14ac:dyDescent="0.25">
      <c r="A7860" t="s">
        <v>182</v>
      </c>
      <c r="B7860" t="s">
        <v>9</v>
      </c>
      <c r="C7860" s="1">
        <v>44223</v>
      </c>
      <c r="D7860" s="1">
        <v>44769</v>
      </c>
      <c r="E7860" s="24">
        <v>546</v>
      </c>
      <c r="F7860">
        <v>1.5</v>
      </c>
      <c r="G7860">
        <v>3.4</v>
      </c>
      <c r="H7860">
        <v>1.2</v>
      </c>
      <c r="I7860" t="s">
        <v>21</v>
      </c>
      <c r="J7860">
        <v>569</v>
      </c>
      <c r="K7860">
        <v>177</v>
      </c>
      <c r="L7860">
        <v>160</v>
      </c>
      <c r="M7860" t="s">
        <v>183</v>
      </c>
      <c r="N7860" t="s">
        <v>28</v>
      </c>
      <c r="O7860" t="s">
        <v>184</v>
      </c>
      <c r="P7860">
        <f t="shared" si="366"/>
        <v>3.3079999999999998</v>
      </c>
      <c r="Q7860">
        <f t="shared" si="367"/>
        <v>9.2000000000000082E-2</v>
      </c>
      <c r="R7860">
        <f t="shared" si="368"/>
        <v>1.10625</v>
      </c>
    </row>
    <row r="7861" spans="1:18" x14ac:dyDescent="0.25">
      <c r="A7861" t="s">
        <v>182</v>
      </c>
      <c r="B7861" t="s">
        <v>9</v>
      </c>
      <c r="C7861" s="1">
        <v>44223</v>
      </c>
      <c r="D7861" s="1">
        <v>44769</v>
      </c>
      <c r="E7861" s="24">
        <v>546</v>
      </c>
      <c r="F7861">
        <v>1.5</v>
      </c>
      <c r="G7861">
        <v>3.4</v>
      </c>
      <c r="H7861">
        <v>1.3</v>
      </c>
      <c r="I7861" t="s">
        <v>21</v>
      </c>
      <c r="J7861">
        <v>569</v>
      </c>
      <c r="K7861">
        <v>177</v>
      </c>
      <c r="L7861">
        <v>160</v>
      </c>
      <c r="M7861" t="s">
        <v>183</v>
      </c>
      <c r="N7861" t="s">
        <v>28</v>
      </c>
      <c r="O7861" t="s">
        <v>184</v>
      </c>
      <c r="P7861">
        <f t="shared" si="366"/>
        <v>3.3079999999999998</v>
      </c>
      <c r="Q7861">
        <f t="shared" si="367"/>
        <v>9.2000000000000082E-2</v>
      </c>
      <c r="R7861">
        <f t="shared" si="368"/>
        <v>1.10625</v>
      </c>
    </row>
    <row r="7862" spans="1:18" x14ac:dyDescent="0.25">
      <c r="A7862" t="s">
        <v>182</v>
      </c>
      <c r="B7862" t="s">
        <v>9</v>
      </c>
      <c r="C7862" s="1">
        <v>44223</v>
      </c>
      <c r="D7862" s="1">
        <v>44769</v>
      </c>
      <c r="E7862" s="24">
        <v>546</v>
      </c>
      <c r="F7862">
        <v>1.5</v>
      </c>
      <c r="G7862">
        <v>2.9</v>
      </c>
      <c r="H7862">
        <v>1</v>
      </c>
      <c r="I7862" t="s">
        <v>21</v>
      </c>
      <c r="J7862">
        <v>569</v>
      </c>
      <c r="K7862">
        <v>177</v>
      </c>
      <c r="L7862">
        <v>160</v>
      </c>
      <c r="M7862" t="s">
        <v>183</v>
      </c>
      <c r="N7862" t="s">
        <v>28</v>
      </c>
      <c r="O7862" t="s">
        <v>184</v>
      </c>
      <c r="P7862">
        <f t="shared" si="366"/>
        <v>3.3079999999999998</v>
      </c>
      <c r="Q7862">
        <f t="shared" si="367"/>
        <v>-0.40799999999999992</v>
      </c>
      <c r="R7862">
        <f t="shared" si="368"/>
        <v>1.10625</v>
      </c>
    </row>
    <row r="7863" spans="1:18" x14ac:dyDescent="0.25">
      <c r="A7863" t="s">
        <v>182</v>
      </c>
      <c r="B7863" t="s">
        <v>9</v>
      </c>
      <c r="C7863" s="1">
        <v>44223</v>
      </c>
      <c r="D7863" s="1">
        <v>44769</v>
      </c>
      <c r="E7863" s="24">
        <v>546</v>
      </c>
      <c r="F7863">
        <v>1.5</v>
      </c>
      <c r="G7863">
        <v>3.3</v>
      </c>
      <c r="H7863">
        <v>1.1000000000000001</v>
      </c>
      <c r="I7863" t="s">
        <v>21</v>
      </c>
      <c r="J7863">
        <v>569</v>
      </c>
      <c r="K7863">
        <v>177</v>
      </c>
      <c r="L7863">
        <v>160</v>
      </c>
      <c r="M7863" t="s">
        <v>183</v>
      </c>
      <c r="N7863" t="s">
        <v>28</v>
      </c>
      <c r="O7863" t="s">
        <v>184</v>
      </c>
      <c r="P7863">
        <f t="shared" si="366"/>
        <v>3.3079999999999998</v>
      </c>
      <c r="Q7863">
        <f t="shared" si="367"/>
        <v>-8.0000000000000071E-3</v>
      </c>
      <c r="R7863">
        <f t="shared" si="368"/>
        <v>1.10625</v>
      </c>
    </row>
    <row r="7864" spans="1:18" x14ac:dyDescent="0.25">
      <c r="A7864" t="s">
        <v>182</v>
      </c>
      <c r="B7864" t="s">
        <v>9</v>
      </c>
      <c r="C7864" s="1">
        <v>44223</v>
      </c>
      <c r="D7864" s="1">
        <v>44769</v>
      </c>
      <c r="E7864" s="24">
        <v>546</v>
      </c>
      <c r="F7864">
        <v>1.5</v>
      </c>
      <c r="G7864">
        <v>3.7</v>
      </c>
      <c r="H7864">
        <v>1.3</v>
      </c>
      <c r="I7864" t="s">
        <v>21</v>
      </c>
      <c r="J7864">
        <v>569</v>
      </c>
      <c r="K7864">
        <v>177</v>
      </c>
      <c r="L7864">
        <v>160</v>
      </c>
      <c r="M7864" t="s">
        <v>183</v>
      </c>
      <c r="N7864" t="s">
        <v>28</v>
      </c>
      <c r="O7864" t="s">
        <v>184</v>
      </c>
      <c r="P7864">
        <f t="shared" si="366"/>
        <v>3.3079999999999998</v>
      </c>
      <c r="Q7864">
        <f t="shared" si="367"/>
        <v>0.39200000000000035</v>
      </c>
      <c r="R7864">
        <f t="shared" si="368"/>
        <v>1.10625</v>
      </c>
    </row>
    <row r="7865" spans="1:18" x14ac:dyDescent="0.25">
      <c r="A7865" t="s">
        <v>182</v>
      </c>
      <c r="B7865" t="s">
        <v>9</v>
      </c>
      <c r="C7865" s="1">
        <v>44223</v>
      </c>
      <c r="D7865" s="1">
        <v>44769</v>
      </c>
      <c r="E7865" s="24">
        <v>546</v>
      </c>
      <c r="F7865">
        <v>1.5</v>
      </c>
      <c r="G7865">
        <v>2.9</v>
      </c>
      <c r="H7865">
        <v>1</v>
      </c>
      <c r="I7865" t="s">
        <v>21</v>
      </c>
      <c r="J7865">
        <v>569</v>
      </c>
      <c r="K7865">
        <v>177</v>
      </c>
      <c r="L7865">
        <v>160</v>
      </c>
      <c r="M7865" t="s">
        <v>183</v>
      </c>
      <c r="N7865" t="s">
        <v>28</v>
      </c>
      <c r="O7865" t="s">
        <v>184</v>
      </c>
      <c r="P7865">
        <f t="shared" si="366"/>
        <v>3.3079999999999998</v>
      </c>
      <c r="Q7865">
        <f t="shared" si="367"/>
        <v>-0.40799999999999992</v>
      </c>
      <c r="R7865">
        <f t="shared" si="368"/>
        <v>1.10625</v>
      </c>
    </row>
    <row r="7866" spans="1:18" x14ac:dyDescent="0.25">
      <c r="A7866" t="s">
        <v>182</v>
      </c>
      <c r="B7866" t="s">
        <v>9</v>
      </c>
      <c r="C7866" s="1">
        <v>44223</v>
      </c>
      <c r="D7866" s="1">
        <v>44769</v>
      </c>
      <c r="E7866" s="24">
        <v>546</v>
      </c>
      <c r="F7866">
        <v>1.5</v>
      </c>
      <c r="G7866">
        <v>3.3</v>
      </c>
      <c r="H7866">
        <v>1.2</v>
      </c>
      <c r="I7866" t="s">
        <v>21</v>
      </c>
      <c r="J7866">
        <v>569</v>
      </c>
      <c r="K7866">
        <v>177</v>
      </c>
      <c r="L7866">
        <v>160</v>
      </c>
      <c r="M7866" t="s">
        <v>183</v>
      </c>
      <c r="N7866" t="s">
        <v>28</v>
      </c>
      <c r="O7866" t="s">
        <v>184</v>
      </c>
      <c r="P7866">
        <f t="shared" si="366"/>
        <v>3.3079999999999998</v>
      </c>
      <c r="Q7866">
        <f t="shared" si="367"/>
        <v>-8.0000000000000071E-3</v>
      </c>
      <c r="R7866">
        <f t="shared" si="368"/>
        <v>1.10625</v>
      </c>
    </row>
    <row r="7867" spans="1:18" x14ac:dyDescent="0.25">
      <c r="A7867" t="s">
        <v>182</v>
      </c>
      <c r="B7867" t="s">
        <v>9</v>
      </c>
      <c r="C7867" s="1">
        <v>44223</v>
      </c>
      <c r="D7867" s="1">
        <v>44769</v>
      </c>
      <c r="E7867" s="24">
        <v>546</v>
      </c>
      <c r="F7867">
        <v>1.5</v>
      </c>
      <c r="G7867">
        <v>3.5</v>
      </c>
      <c r="H7867">
        <v>1.3</v>
      </c>
      <c r="I7867" t="s">
        <v>21</v>
      </c>
      <c r="J7867">
        <v>569</v>
      </c>
      <c r="K7867">
        <v>177</v>
      </c>
      <c r="L7867">
        <v>160</v>
      </c>
      <c r="M7867" t="s">
        <v>183</v>
      </c>
      <c r="N7867" t="s">
        <v>28</v>
      </c>
      <c r="O7867" t="s">
        <v>184</v>
      </c>
      <c r="P7867">
        <f t="shared" si="366"/>
        <v>3.3079999999999998</v>
      </c>
      <c r="Q7867">
        <f t="shared" si="367"/>
        <v>0.19200000000000017</v>
      </c>
      <c r="R7867">
        <f t="shared" si="368"/>
        <v>1.10625</v>
      </c>
    </row>
    <row r="7868" spans="1:18" x14ac:dyDescent="0.25">
      <c r="A7868" t="s">
        <v>182</v>
      </c>
      <c r="B7868" t="s">
        <v>9</v>
      </c>
      <c r="C7868" s="1">
        <v>44223</v>
      </c>
      <c r="D7868" s="1">
        <v>44769</v>
      </c>
      <c r="E7868" s="24">
        <v>546</v>
      </c>
      <c r="F7868">
        <v>1.5</v>
      </c>
      <c r="G7868">
        <v>2.5</v>
      </c>
      <c r="H7868">
        <v>1.3</v>
      </c>
      <c r="I7868" t="s">
        <v>21</v>
      </c>
      <c r="J7868">
        <v>569</v>
      </c>
      <c r="K7868">
        <v>177</v>
      </c>
      <c r="L7868">
        <v>160</v>
      </c>
      <c r="M7868" t="s">
        <v>183</v>
      </c>
      <c r="N7868" t="s">
        <v>28</v>
      </c>
      <c r="O7868" t="s">
        <v>184</v>
      </c>
      <c r="P7868">
        <f t="shared" si="366"/>
        <v>3.3079999999999998</v>
      </c>
      <c r="Q7868">
        <f t="shared" si="367"/>
        <v>-0.80799999999999983</v>
      </c>
      <c r="R7868">
        <f t="shared" si="368"/>
        <v>1.10625</v>
      </c>
    </row>
    <row r="7869" spans="1:18" x14ac:dyDescent="0.25">
      <c r="A7869" t="s">
        <v>182</v>
      </c>
      <c r="B7869" t="s">
        <v>9</v>
      </c>
      <c r="C7869" s="1">
        <v>44223</v>
      </c>
      <c r="D7869" s="1">
        <v>44769</v>
      </c>
      <c r="E7869" s="24">
        <v>546</v>
      </c>
      <c r="F7869">
        <v>1.5</v>
      </c>
      <c r="G7869">
        <v>3</v>
      </c>
      <c r="H7869">
        <v>1.1000000000000001</v>
      </c>
      <c r="I7869" t="s">
        <v>21</v>
      </c>
      <c r="J7869">
        <v>569</v>
      </c>
      <c r="K7869">
        <v>177</v>
      </c>
      <c r="L7869">
        <v>160</v>
      </c>
      <c r="M7869" t="s">
        <v>183</v>
      </c>
      <c r="N7869" t="s">
        <v>28</v>
      </c>
      <c r="O7869" t="s">
        <v>184</v>
      </c>
      <c r="P7869">
        <f t="shared" si="366"/>
        <v>3.3079999999999998</v>
      </c>
      <c r="Q7869">
        <f t="shared" si="367"/>
        <v>-0.30799999999999983</v>
      </c>
      <c r="R7869">
        <f t="shared" si="368"/>
        <v>1.10625</v>
      </c>
    </row>
    <row r="7870" spans="1:18" x14ac:dyDescent="0.25">
      <c r="A7870" t="s">
        <v>182</v>
      </c>
      <c r="B7870" t="s">
        <v>9</v>
      </c>
      <c r="C7870" s="1">
        <v>44223</v>
      </c>
      <c r="D7870" s="1">
        <v>44769</v>
      </c>
      <c r="E7870" s="24">
        <v>546</v>
      </c>
      <c r="F7870">
        <v>1.5</v>
      </c>
      <c r="G7870">
        <v>3.5</v>
      </c>
      <c r="H7870">
        <v>1.3</v>
      </c>
      <c r="I7870" t="s">
        <v>21</v>
      </c>
      <c r="J7870">
        <v>569</v>
      </c>
      <c r="K7870">
        <v>177</v>
      </c>
      <c r="L7870">
        <v>160</v>
      </c>
      <c r="M7870" t="s">
        <v>183</v>
      </c>
      <c r="N7870" t="s">
        <v>28</v>
      </c>
      <c r="O7870" t="s">
        <v>184</v>
      </c>
      <c r="P7870">
        <f t="shared" si="366"/>
        <v>3.3079999999999998</v>
      </c>
      <c r="Q7870">
        <f t="shared" si="367"/>
        <v>0.19200000000000017</v>
      </c>
      <c r="R7870">
        <f t="shared" si="368"/>
        <v>1.10625</v>
      </c>
    </row>
    <row r="7871" spans="1:18" x14ac:dyDescent="0.25">
      <c r="A7871" t="s">
        <v>182</v>
      </c>
      <c r="B7871" t="s">
        <v>9</v>
      </c>
      <c r="C7871" s="1">
        <v>44223</v>
      </c>
      <c r="D7871" s="1">
        <v>44769</v>
      </c>
      <c r="E7871" s="24">
        <v>546</v>
      </c>
      <c r="F7871">
        <v>1.5</v>
      </c>
      <c r="G7871">
        <v>3.6</v>
      </c>
      <c r="H7871">
        <v>1.3</v>
      </c>
      <c r="I7871" t="s">
        <v>21</v>
      </c>
      <c r="J7871">
        <v>569</v>
      </c>
      <c r="K7871">
        <v>177</v>
      </c>
      <c r="L7871">
        <v>160</v>
      </c>
      <c r="M7871" t="s">
        <v>183</v>
      </c>
      <c r="N7871" t="s">
        <v>28</v>
      </c>
      <c r="O7871" t="s">
        <v>184</v>
      </c>
      <c r="P7871">
        <f t="shared" si="366"/>
        <v>3.3079999999999998</v>
      </c>
      <c r="Q7871">
        <f t="shared" si="367"/>
        <v>0.29200000000000026</v>
      </c>
      <c r="R7871">
        <f t="shared" si="368"/>
        <v>1.10625</v>
      </c>
    </row>
    <row r="7872" spans="1:18" x14ac:dyDescent="0.25">
      <c r="A7872" t="s">
        <v>182</v>
      </c>
      <c r="B7872" t="s">
        <v>9</v>
      </c>
      <c r="C7872" s="1">
        <v>44223</v>
      </c>
      <c r="D7872" s="1">
        <v>44769</v>
      </c>
      <c r="E7872" s="24">
        <v>546</v>
      </c>
      <c r="F7872">
        <v>1.5</v>
      </c>
      <c r="G7872">
        <v>3</v>
      </c>
      <c r="H7872">
        <v>1.1000000000000001</v>
      </c>
      <c r="I7872" t="s">
        <v>21</v>
      </c>
      <c r="J7872">
        <v>569</v>
      </c>
      <c r="K7872">
        <v>177</v>
      </c>
      <c r="L7872">
        <v>160</v>
      </c>
      <c r="M7872" t="s">
        <v>183</v>
      </c>
      <c r="N7872" t="s">
        <v>28</v>
      </c>
      <c r="O7872" t="s">
        <v>184</v>
      </c>
      <c r="P7872">
        <f t="shared" si="366"/>
        <v>3.3079999999999998</v>
      </c>
      <c r="Q7872">
        <f t="shared" si="367"/>
        <v>-0.30799999999999983</v>
      </c>
      <c r="R7872">
        <f t="shared" si="368"/>
        <v>1.10625</v>
      </c>
    </row>
    <row r="7873" spans="1:18" x14ac:dyDescent="0.25">
      <c r="A7873" t="s">
        <v>182</v>
      </c>
      <c r="B7873" t="s">
        <v>9</v>
      </c>
      <c r="C7873" s="1">
        <v>44223</v>
      </c>
      <c r="D7873" s="1">
        <v>44769</v>
      </c>
      <c r="E7873" s="24">
        <v>546</v>
      </c>
      <c r="F7873">
        <v>1.5</v>
      </c>
      <c r="G7873">
        <v>3.5</v>
      </c>
      <c r="H7873">
        <v>1.2</v>
      </c>
      <c r="I7873" t="s">
        <v>21</v>
      </c>
      <c r="J7873">
        <v>569</v>
      </c>
      <c r="K7873">
        <v>177</v>
      </c>
      <c r="L7873">
        <v>160</v>
      </c>
      <c r="M7873" t="s">
        <v>183</v>
      </c>
      <c r="N7873" t="s">
        <v>28</v>
      </c>
      <c r="O7873" t="s">
        <v>184</v>
      </c>
      <c r="P7873">
        <f t="shared" si="366"/>
        <v>3.3079999999999998</v>
      </c>
      <c r="Q7873">
        <f t="shared" si="367"/>
        <v>0.19200000000000017</v>
      </c>
      <c r="R7873">
        <f t="shared" si="368"/>
        <v>1.10625</v>
      </c>
    </row>
    <row r="7874" spans="1:18" x14ac:dyDescent="0.25">
      <c r="A7874" t="s">
        <v>182</v>
      </c>
      <c r="B7874" t="s">
        <v>9</v>
      </c>
      <c r="C7874" s="1">
        <v>44223</v>
      </c>
      <c r="D7874" s="1">
        <v>44769</v>
      </c>
      <c r="E7874" s="24">
        <v>546</v>
      </c>
      <c r="F7874">
        <v>1.5</v>
      </c>
      <c r="G7874">
        <v>2.2999999999999998</v>
      </c>
      <c r="H7874">
        <v>0.8</v>
      </c>
      <c r="I7874" t="s">
        <v>21</v>
      </c>
      <c r="J7874">
        <v>569</v>
      </c>
      <c r="K7874">
        <v>177</v>
      </c>
      <c r="L7874">
        <v>160</v>
      </c>
      <c r="M7874" t="s">
        <v>183</v>
      </c>
      <c r="N7874" t="s">
        <v>28</v>
      </c>
      <c r="O7874" t="s">
        <v>184</v>
      </c>
      <c r="P7874">
        <f t="shared" si="366"/>
        <v>3.3079999999999998</v>
      </c>
      <c r="Q7874">
        <f t="shared" si="367"/>
        <v>-1.008</v>
      </c>
      <c r="R7874">
        <f t="shared" si="368"/>
        <v>1.10625</v>
      </c>
    </row>
    <row r="7875" spans="1:18" x14ac:dyDescent="0.25">
      <c r="A7875" t="s">
        <v>182</v>
      </c>
      <c r="B7875" t="s">
        <v>9</v>
      </c>
      <c r="C7875" s="1">
        <v>44223</v>
      </c>
      <c r="D7875" s="1">
        <v>44769</v>
      </c>
      <c r="E7875" s="24">
        <v>546</v>
      </c>
      <c r="F7875">
        <v>1.5</v>
      </c>
      <c r="G7875">
        <v>2.6</v>
      </c>
      <c r="H7875">
        <v>0.9</v>
      </c>
      <c r="I7875" t="s">
        <v>21</v>
      </c>
      <c r="J7875">
        <v>569</v>
      </c>
      <c r="K7875">
        <v>177</v>
      </c>
      <c r="L7875">
        <v>160</v>
      </c>
      <c r="M7875" t="s">
        <v>183</v>
      </c>
      <c r="N7875" t="s">
        <v>28</v>
      </c>
      <c r="O7875" t="s">
        <v>184</v>
      </c>
      <c r="P7875">
        <f t="shared" ref="P7875:P7938" si="369">IF(B7875="AltCom",E7875*0.003+1.43,IF(B7875="EreCya",E7875*0.003+2.87,IF(B7875="JulOrn",E7875*0.004+2.3,IF(B7875="LepElo",E7875*0.011+0.91,IF(B7875="NeoPul",E7875*0.004+2.46,IF(B7875="NeoTet","NT",IF(B7875="TelTem",E7875*0.006+1.77,IF(B7875="VarMoo",E7875*0.003+1.67,"AAAAAAAAAH"))))))))</f>
        <v>3.3079999999999998</v>
      </c>
      <c r="Q7875">
        <f t="shared" ref="Q7875:Q7938" si="370">IF(B7875="NeoTet", "NA", G7875-P7875)</f>
        <v>-0.70799999999999974</v>
      </c>
      <c r="R7875">
        <f t="shared" ref="R7875:R7938" si="371">K7875/L7875</f>
        <v>1.10625</v>
      </c>
    </row>
    <row r="7876" spans="1:18" x14ac:dyDescent="0.25">
      <c r="A7876" t="s">
        <v>182</v>
      </c>
      <c r="B7876" t="s">
        <v>9</v>
      </c>
      <c r="C7876" s="1">
        <v>44223</v>
      </c>
      <c r="D7876" s="1">
        <v>44769</v>
      </c>
      <c r="E7876" s="24">
        <v>546</v>
      </c>
      <c r="F7876">
        <v>1.5</v>
      </c>
      <c r="G7876">
        <v>2.8</v>
      </c>
      <c r="H7876">
        <v>0.9</v>
      </c>
      <c r="I7876" t="s">
        <v>21</v>
      </c>
      <c r="J7876">
        <v>569</v>
      </c>
      <c r="K7876">
        <v>177</v>
      </c>
      <c r="L7876">
        <v>160</v>
      </c>
      <c r="M7876" t="s">
        <v>183</v>
      </c>
      <c r="N7876" t="s">
        <v>28</v>
      </c>
      <c r="O7876" t="s">
        <v>184</v>
      </c>
      <c r="P7876">
        <f t="shared" si="369"/>
        <v>3.3079999999999998</v>
      </c>
      <c r="Q7876">
        <f t="shared" si="370"/>
        <v>-0.50800000000000001</v>
      </c>
      <c r="R7876">
        <f t="shared" si="371"/>
        <v>1.10625</v>
      </c>
    </row>
    <row r="7877" spans="1:18" x14ac:dyDescent="0.25">
      <c r="A7877" t="s">
        <v>182</v>
      </c>
      <c r="B7877" t="s">
        <v>9</v>
      </c>
      <c r="C7877" s="1">
        <v>44223</v>
      </c>
      <c r="D7877" s="1">
        <v>44769</v>
      </c>
      <c r="E7877" s="24">
        <v>546</v>
      </c>
      <c r="F7877">
        <v>1.5</v>
      </c>
      <c r="G7877">
        <v>2.5</v>
      </c>
      <c r="H7877">
        <v>0.8</v>
      </c>
      <c r="I7877" t="s">
        <v>21</v>
      </c>
      <c r="J7877">
        <v>569</v>
      </c>
      <c r="K7877">
        <v>177</v>
      </c>
      <c r="L7877">
        <v>160</v>
      </c>
      <c r="M7877" t="s">
        <v>183</v>
      </c>
      <c r="N7877" t="s">
        <v>28</v>
      </c>
      <c r="O7877" t="s">
        <v>184</v>
      </c>
      <c r="P7877">
        <f t="shared" si="369"/>
        <v>3.3079999999999998</v>
      </c>
      <c r="Q7877">
        <f t="shared" si="370"/>
        <v>-0.80799999999999983</v>
      </c>
      <c r="R7877">
        <f t="shared" si="371"/>
        <v>1.10625</v>
      </c>
    </row>
    <row r="7878" spans="1:18" x14ac:dyDescent="0.25">
      <c r="A7878" t="s">
        <v>182</v>
      </c>
      <c r="B7878" t="s">
        <v>9</v>
      </c>
      <c r="C7878" s="1">
        <v>44223</v>
      </c>
      <c r="D7878" s="1">
        <v>44769</v>
      </c>
      <c r="E7878" s="24">
        <v>546</v>
      </c>
      <c r="F7878">
        <v>1.5</v>
      </c>
      <c r="G7878">
        <v>2.5</v>
      </c>
      <c r="H7878">
        <v>0.8</v>
      </c>
      <c r="I7878" t="s">
        <v>21</v>
      </c>
      <c r="J7878">
        <v>569</v>
      </c>
      <c r="K7878">
        <v>177</v>
      </c>
      <c r="L7878">
        <v>160</v>
      </c>
      <c r="M7878" t="s">
        <v>183</v>
      </c>
      <c r="N7878" t="s">
        <v>28</v>
      </c>
      <c r="O7878" t="s">
        <v>184</v>
      </c>
      <c r="P7878">
        <f t="shared" si="369"/>
        <v>3.3079999999999998</v>
      </c>
      <c r="Q7878">
        <f t="shared" si="370"/>
        <v>-0.80799999999999983</v>
      </c>
      <c r="R7878">
        <f t="shared" si="371"/>
        <v>1.10625</v>
      </c>
    </row>
    <row r="7879" spans="1:18" x14ac:dyDescent="0.25">
      <c r="A7879" t="s">
        <v>182</v>
      </c>
      <c r="B7879" t="s">
        <v>9</v>
      </c>
      <c r="C7879" s="1">
        <v>44223</v>
      </c>
      <c r="D7879" s="1">
        <v>44769</v>
      </c>
      <c r="E7879" s="24">
        <v>546</v>
      </c>
      <c r="F7879">
        <v>1.5</v>
      </c>
      <c r="G7879">
        <v>2.9</v>
      </c>
      <c r="H7879">
        <v>1</v>
      </c>
      <c r="I7879" t="s">
        <v>21</v>
      </c>
      <c r="J7879">
        <v>569</v>
      </c>
      <c r="K7879">
        <v>177</v>
      </c>
      <c r="L7879">
        <v>160</v>
      </c>
      <c r="M7879" t="s">
        <v>183</v>
      </c>
      <c r="N7879" t="s">
        <v>28</v>
      </c>
      <c r="O7879" t="s">
        <v>184</v>
      </c>
      <c r="P7879">
        <f t="shared" si="369"/>
        <v>3.3079999999999998</v>
      </c>
      <c r="Q7879">
        <f t="shared" si="370"/>
        <v>-0.40799999999999992</v>
      </c>
      <c r="R7879">
        <f t="shared" si="371"/>
        <v>1.10625</v>
      </c>
    </row>
    <row r="7880" spans="1:18" x14ac:dyDescent="0.25">
      <c r="A7880" t="s">
        <v>182</v>
      </c>
      <c r="B7880" t="s">
        <v>9</v>
      </c>
      <c r="C7880" s="1">
        <v>44223</v>
      </c>
      <c r="D7880" s="1">
        <v>44769</v>
      </c>
      <c r="E7880" s="24">
        <v>546</v>
      </c>
      <c r="F7880">
        <v>1.5</v>
      </c>
      <c r="G7880">
        <v>2.5</v>
      </c>
      <c r="H7880">
        <v>0.8</v>
      </c>
      <c r="I7880" t="s">
        <v>21</v>
      </c>
      <c r="J7880">
        <v>569</v>
      </c>
      <c r="K7880">
        <v>177</v>
      </c>
      <c r="L7880">
        <v>160</v>
      </c>
      <c r="M7880" t="s">
        <v>183</v>
      </c>
      <c r="N7880" t="s">
        <v>28</v>
      </c>
      <c r="O7880" t="s">
        <v>184</v>
      </c>
      <c r="P7880">
        <f t="shared" si="369"/>
        <v>3.3079999999999998</v>
      </c>
      <c r="Q7880">
        <f t="shared" si="370"/>
        <v>-0.80799999999999983</v>
      </c>
      <c r="R7880">
        <f t="shared" si="371"/>
        <v>1.10625</v>
      </c>
    </row>
    <row r="7881" spans="1:18" x14ac:dyDescent="0.25">
      <c r="A7881" t="s">
        <v>182</v>
      </c>
      <c r="B7881" t="s">
        <v>9</v>
      </c>
      <c r="C7881" s="1">
        <v>44223</v>
      </c>
      <c r="D7881" s="1">
        <v>44769</v>
      </c>
      <c r="E7881" s="24">
        <v>546</v>
      </c>
      <c r="F7881">
        <v>1.5</v>
      </c>
      <c r="G7881">
        <v>3.2</v>
      </c>
      <c r="H7881">
        <v>1.2</v>
      </c>
      <c r="I7881" t="s">
        <v>21</v>
      </c>
      <c r="J7881">
        <v>569</v>
      </c>
      <c r="K7881">
        <v>177</v>
      </c>
      <c r="L7881">
        <v>160</v>
      </c>
      <c r="M7881" t="s">
        <v>183</v>
      </c>
      <c r="N7881" t="s">
        <v>28</v>
      </c>
      <c r="O7881" t="s">
        <v>184</v>
      </c>
      <c r="P7881">
        <f t="shared" si="369"/>
        <v>3.3079999999999998</v>
      </c>
      <c r="Q7881">
        <f t="shared" si="370"/>
        <v>-0.10799999999999965</v>
      </c>
      <c r="R7881">
        <f t="shared" si="371"/>
        <v>1.10625</v>
      </c>
    </row>
    <row r="7882" spans="1:18" x14ac:dyDescent="0.25">
      <c r="A7882" t="s">
        <v>182</v>
      </c>
      <c r="B7882" t="s">
        <v>9</v>
      </c>
      <c r="C7882" s="1">
        <v>44223</v>
      </c>
      <c r="D7882" s="1">
        <v>44769</v>
      </c>
      <c r="E7882" s="24">
        <v>546</v>
      </c>
      <c r="F7882">
        <v>1.5</v>
      </c>
      <c r="G7882">
        <v>3</v>
      </c>
      <c r="H7882">
        <v>1</v>
      </c>
      <c r="I7882" t="s">
        <v>21</v>
      </c>
      <c r="J7882">
        <v>569</v>
      </c>
      <c r="K7882">
        <v>177</v>
      </c>
      <c r="L7882">
        <v>160</v>
      </c>
      <c r="M7882" t="s">
        <v>183</v>
      </c>
      <c r="N7882" t="s">
        <v>28</v>
      </c>
      <c r="O7882" t="s">
        <v>184</v>
      </c>
      <c r="P7882">
        <f t="shared" si="369"/>
        <v>3.3079999999999998</v>
      </c>
      <c r="Q7882">
        <f t="shared" si="370"/>
        <v>-0.30799999999999983</v>
      </c>
      <c r="R7882">
        <f t="shared" si="371"/>
        <v>1.10625</v>
      </c>
    </row>
    <row r="7883" spans="1:18" x14ac:dyDescent="0.25">
      <c r="A7883" t="s">
        <v>182</v>
      </c>
      <c r="B7883" t="s">
        <v>9</v>
      </c>
      <c r="C7883" s="1">
        <v>44223</v>
      </c>
      <c r="D7883" s="1">
        <v>44769</v>
      </c>
      <c r="E7883" s="24">
        <v>546</v>
      </c>
      <c r="F7883">
        <v>1.5</v>
      </c>
      <c r="G7883">
        <v>3.4</v>
      </c>
      <c r="H7883">
        <v>1.2</v>
      </c>
      <c r="I7883" t="s">
        <v>21</v>
      </c>
      <c r="J7883">
        <v>569</v>
      </c>
      <c r="K7883">
        <v>177</v>
      </c>
      <c r="L7883">
        <v>160</v>
      </c>
      <c r="M7883" t="s">
        <v>183</v>
      </c>
      <c r="N7883" t="s">
        <v>28</v>
      </c>
      <c r="O7883" t="s">
        <v>184</v>
      </c>
      <c r="P7883">
        <f t="shared" si="369"/>
        <v>3.3079999999999998</v>
      </c>
      <c r="Q7883">
        <f t="shared" si="370"/>
        <v>9.2000000000000082E-2</v>
      </c>
      <c r="R7883">
        <f t="shared" si="371"/>
        <v>1.10625</v>
      </c>
    </row>
    <row r="7884" spans="1:18" x14ac:dyDescent="0.25">
      <c r="A7884" t="s">
        <v>182</v>
      </c>
      <c r="B7884" t="s">
        <v>9</v>
      </c>
      <c r="C7884" s="1">
        <v>44223</v>
      </c>
      <c r="D7884" s="1">
        <v>44769</v>
      </c>
      <c r="E7884" s="24">
        <v>546</v>
      </c>
      <c r="F7884">
        <v>1.5</v>
      </c>
      <c r="G7884">
        <v>3.7</v>
      </c>
      <c r="H7884">
        <v>1.4</v>
      </c>
      <c r="I7884" t="s">
        <v>21</v>
      </c>
      <c r="J7884">
        <v>569</v>
      </c>
      <c r="K7884">
        <v>177</v>
      </c>
      <c r="L7884">
        <v>160</v>
      </c>
      <c r="M7884" t="s">
        <v>183</v>
      </c>
      <c r="N7884" t="s">
        <v>28</v>
      </c>
      <c r="O7884" t="s">
        <v>184</v>
      </c>
      <c r="P7884">
        <f t="shared" si="369"/>
        <v>3.3079999999999998</v>
      </c>
      <c r="Q7884">
        <f t="shared" si="370"/>
        <v>0.39200000000000035</v>
      </c>
      <c r="R7884">
        <f t="shared" si="371"/>
        <v>1.10625</v>
      </c>
    </row>
    <row r="7885" spans="1:18" x14ac:dyDescent="0.25">
      <c r="A7885" t="s">
        <v>182</v>
      </c>
      <c r="B7885" t="s">
        <v>9</v>
      </c>
      <c r="C7885" s="1">
        <v>44223</v>
      </c>
      <c r="D7885" s="1">
        <v>44769</v>
      </c>
      <c r="E7885" s="24">
        <v>546</v>
      </c>
      <c r="F7885">
        <v>1.5</v>
      </c>
      <c r="G7885">
        <v>3.3</v>
      </c>
      <c r="H7885">
        <v>1.2</v>
      </c>
      <c r="I7885" t="s">
        <v>21</v>
      </c>
      <c r="J7885">
        <v>569</v>
      </c>
      <c r="K7885">
        <v>177</v>
      </c>
      <c r="L7885">
        <v>160</v>
      </c>
      <c r="M7885" t="s">
        <v>183</v>
      </c>
      <c r="N7885" t="s">
        <v>28</v>
      </c>
      <c r="O7885" t="s">
        <v>184</v>
      </c>
      <c r="P7885">
        <f t="shared" si="369"/>
        <v>3.3079999999999998</v>
      </c>
      <c r="Q7885">
        <f t="shared" si="370"/>
        <v>-8.0000000000000071E-3</v>
      </c>
      <c r="R7885">
        <f t="shared" si="371"/>
        <v>1.10625</v>
      </c>
    </row>
    <row r="7886" spans="1:18" x14ac:dyDescent="0.25">
      <c r="A7886" t="s">
        <v>182</v>
      </c>
      <c r="B7886" t="s">
        <v>9</v>
      </c>
      <c r="C7886" s="1">
        <v>44223</v>
      </c>
      <c r="D7886" s="1">
        <v>44769</v>
      </c>
      <c r="E7886" s="24">
        <v>546</v>
      </c>
      <c r="F7886">
        <v>1.5</v>
      </c>
      <c r="G7886">
        <v>3.2</v>
      </c>
      <c r="H7886">
        <v>1.1000000000000001</v>
      </c>
      <c r="I7886" t="s">
        <v>21</v>
      </c>
      <c r="J7886">
        <v>569</v>
      </c>
      <c r="K7886">
        <v>177</v>
      </c>
      <c r="L7886">
        <v>160</v>
      </c>
      <c r="M7886" t="s">
        <v>183</v>
      </c>
      <c r="N7886" t="s">
        <v>28</v>
      </c>
      <c r="O7886" t="s">
        <v>184</v>
      </c>
      <c r="P7886">
        <f t="shared" si="369"/>
        <v>3.3079999999999998</v>
      </c>
      <c r="Q7886">
        <f t="shared" si="370"/>
        <v>-0.10799999999999965</v>
      </c>
      <c r="R7886">
        <f t="shared" si="371"/>
        <v>1.10625</v>
      </c>
    </row>
    <row r="7887" spans="1:18" x14ac:dyDescent="0.25">
      <c r="A7887" t="s">
        <v>182</v>
      </c>
      <c r="B7887" t="s">
        <v>9</v>
      </c>
      <c r="C7887" s="1">
        <v>44223</v>
      </c>
      <c r="D7887" s="1">
        <v>44769</v>
      </c>
      <c r="E7887" s="24">
        <v>546</v>
      </c>
      <c r="F7887">
        <v>1.5</v>
      </c>
      <c r="G7887">
        <v>3.3</v>
      </c>
      <c r="H7887">
        <v>1.1000000000000001</v>
      </c>
      <c r="I7887" t="s">
        <v>21</v>
      </c>
      <c r="J7887">
        <v>569</v>
      </c>
      <c r="K7887">
        <v>177</v>
      </c>
      <c r="L7887">
        <v>160</v>
      </c>
      <c r="M7887" t="s">
        <v>183</v>
      </c>
      <c r="N7887" t="s">
        <v>28</v>
      </c>
      <c r="O7887" t="s">
        <v>184</v>
      </c>
      <c r="P7887">
        <f t="shared" si="369"/>
        <v>3.3079999999999998</v>
      </c>
      <c r="Q7887">
        <f t="shared" si="370"/>
        <v>-8.0000000000000071E-3</v>
      </c>
      <c r="R7887">
        <f t="shared" si="371"/>
        <v>1.10625</v>
      </c>
    </row>
    <row r="7888" spans="1:18" x14ac:dyDescent="0.25">
      <c r="A7888" t="s">
        <v>182</v>
      </c>
      <c r="B7888" t="s">
        <v>9</v>
      </c>
      <c r="C7888" s="1">
        <v>44223</v>
      </c>
      <c r="D7888" s="1">
        <v>44769</v>
      </c>
      <c r="E7888" s="24">
        <v>546</v>
      </c>
      <c r="F7888">
        <v>1.5</v>
      </c>
      <c r="G7888">
        <v>3.2</v>
      </c>
      <c r="H7888">
        <v>1.1000000000000001</v>
      </c>
      <c r="I7888" t="s">
        <v>21</v>
      </c>
      <c r="J7888">
        <v>569</v>
      </c>
      <c r="K7888">
        <v>177</v>
      </c>
      <c r="L7888">
        <v>160</v>
      </c>
      <c r="M7888" t="s">
        <v>183</v>
      </c>
      <c r="N7888" t="s">
        <v>28</v>
      </c>
      <c r="O7888" t="s">
        <v>184</v>
      </c>
      <c r="P7888">
        <f t="shared" si="369"/>
        <v>3.3079999999999998</v>
      </c>
      <c r="Q7888">
        <f t="shared" si="370"/>
        <v>-0.10799999999999965</v>
      </c>
      <c r="R7888">
        <f t="shared" si="371"/>
        <v>1.10625</v>
      </c>
    </row>
    <row r="7889" spans="1:18" x14ac:dyDescent="0.25">
      <c r="A7889" t="s">
        <v>182</v>
      </c>
      <c r="B7889" t="s">
        <v>9</v>
      </c>
      <c r="C7889" s="1">
        <v>44223</v>
      </c>
      <c r="D7889" s="1">
        <v>44769</v>
      </c>
      <c r="E7889" s="24">
        <v>546</v>
      </c>
      <c r="F7889">
        <v>1.5</v>
      </c>
      <c r="G7889">
        <v>3.1</v>
      </c>
      <c r="H7889">
        <v>1.1000000000000001</v>
      </c>
      <c r="I7889" t="s">
        <v>21</v>
      </c>
      <c r="J7889">
        <v>569</v>
      </c>
      <c r="K7889">
        <v>177</v>
      </c>
      <c r="L7889">
        <v>160</v>
      </c>
      <c r="M7889" t="s">
        <v>183</v>
      </c>
      <c r="N7889" t="s">
        <v>28</v>
      </c>
      <c r="O7889" t="s">
        <v>184</v>
      </c>
      <c r="P7889">
        <f t="shared" si="369"/>
        <v>3.3079999999999998</v>
      </c>
      <c r="Q7889">
        <f t="shared" si="370"/>
        <v>-0.20799999999999974</v>
      </c>
      <c r="R7889">
        <f t="shared" si="371"/>
        <v>1.10625</v>
      </c>
    </row>
    <row r="7890" spans="1:18" x14ac:dyDescent="0.25">
      <c r="A7890" t="s">
        <v>182</v>
      </c>
      <c r="B7890" t="s">
        <v>9</v>
      </c>
      <c r="C7890" s="1">
        <v>44223</v>
      </c>
      <c r="D7890" s="1">
        <v>44769</v>
      </c>
      <c r="E7890" s="24">
        <v>546</v>
      </c>
      <c r="F7890">
        <v>1.5</v>
      </c>
      <c r="G7890">
        <v>2.9</v>
      </c>
      <c r="H7890">
        <v>1</v>
      </c>
      <c r="I7890" t="s">
        <v>21</v>
      </c>
      <c r="J7890">
        <v>569</v>
      </c>
      <c r="K7890">
        <v>177</v>
      </c>
      <c r="L7890">
        <v>160</v>
      </c>
      <c r="M7890" t="s">
        <v>183</v>
      </c>
      <c r="N7890" t="s">
        <v>28</v>
      </c>
      <c r="O7890" t="s">
        <v>184</v>
      </c>
      <c r="P7890">
        <f t="shared" si="369"/>
        <v>3.3079999999999998</v>
      </c>
      <c r="Q7890">
        <f t="shared" si="370"/>
        <v>-0.40799999999999992</v>
      </c>
      <c r="R7890">
        <f t="shared" si="371"/>
        <v>1.10625</v>
      </c>
    </row>
    <row r="7891" spans="1:18" x14ac:dyDescent="0.25">
      <c r="A7891" t="s">
        <v>182</v>
      </c>
      <c r="B7891" t="s">
        <v>9</v>
      </c>
      <c r="C7891" s="1">
        <v>44223</v>
      </c>
      <c r="D7891" s="1">
        <v>44769</v>
      </c>
      <c r="E7891" s="24">
        <v>546</v>
      </c>
      <c r="F7891">
        <v>1.5</v>
      </c>
      <c r="G7891">
        <v>3.2</v>
      </c>
      <c r="H7891">
        <v>1.1000000000000001</v>
      </c>
      <c r="I7891" t="s">
        <v>21</v>
      </c>
      <c r="J7891">
        <v>569</v>
      </c>
      <c r="K7891">
        <v>177</v>
      </c>
      <c r="L7891">
        <v>160</v>
      </c>
      <c r="M7891" t="s">
        <v>183</v>
      </c>
      <c r="N7891" t="s">
        <v>28</v>
      </c>
      <c r="O7891" t="s">
        <v>184</v>
      </c>
      <c r="P7891">
        <f t="shared" si="369"/>
        <v>3.3079999999999998</v>
      </c>
      <c r="Q7891">
        <f t="shared" si="370"/>
        <v>-0.10799999999999965</v>
      </c>
      <c r="R7891">
        <f t="shared" si="371"/>
        <v>1.10625</v>
      </c>
    </row>
    <row r="7892" spans="1:18" x14ac:dyDescent="0.25">
      <c r="A7892" t="s">
        <v>182</v>
      </c>
      <c r="B7892" t="s">
        <v>9</v>
      </c>
      <c r="C7892" s="1">
        <v>44223</v>
      </c>
      <c r="D7892" s="1">
        <v>44769</v>
      </c>
      <c r="E7892" s="24">
        <v>546</v>
      </c>
      <c r="F7892">
        <v>1.5</v>
      </c>
      <c r="G7892">
        <v>2.8</v>
      </c>
      <c r="H7892">
        <v>1</v>
      </c>
      <c r="I7892" t="s">
        <v>21</v>
      </c>
      <c r="J7892">
        <v>569</v>
      </c>
      <c r="K7892">
        <v>177</v>
      </c>
      <c r="L7892">
        <v>160</v>
      </c>
      <c r="M7892" t="s">
        <v>183</v>
      </c>
      <c r="N7892" t="s">
        <v>28</v>
      </c>
      <c r="O7892" t="s">
        <v>184</v>
      </c>
      <c r="P7892">
        <f t="shared" si="369"/>
        <v>3.3079999999999998</v>
      </c>
      <c r="Q7892">
        <f t="shared" si="370"/>
        <v>-0.50800000000000001</v>
      </c>
      <c r="R7892">
        <f t="shared" si="371"/>
        <v>1.10625</v>
      </c>
    </row>
    <row r="7893" spans="1:18" x14ac:dyDescent="0.25">
      <c r="A7893" t="s">
        <v>182</v>
      </c>
      <c r="B7893" t="s">
        <v>9</v>
      </c>
      <c r="C7893" s="1">
        <v>44223</v>
      </c>
      <c r="D7893" s="1">
        <v>44769</v>
      </c>
      <c r="E7893" s="24">
        <v>546</v>
      </c>
      <c r="F7893">
        <v>1.5</v>
      </c>
      <c r="G7893">
        <v>3.2</v>
      </c>
      <c r="H7893">
        <v>1.1000000000000001</v>
      </c>
      <c r="I7893" t="s">
        <v>21</v>
      </c>
      <c r="J7893">
        <v>569</v>
      </c>
      <c r="K7893">
        <v>177</v>
      </c>
      <c r="L7893">
        <v>160</v>
      </c>
      <c r="M7893" t="s">
        <v>183</v>
      </c>
      <c r="N7893" t="s">
        <v>28</v>
      </c>
      <c r="O7893" t="s">
        <v>184</v>
      </c>
      <c r="P7893">
        <f t="shared" si="369"/>
        <v>3.3079999999999998</v>
      </c>
      <c r="Q7893">
        <f t="shared" si="370"/>
        <v>-0.10799999999999965</v>
      </c>
      <c r="R7893">
        <f t="shared" si="371"/>
        <v>1.10625</v>
      </c>
    </row>
    <row r="7894" spans="1:18" x14ac:dyDescent="0.25">
      <c r="A7894" t="s">
        <v>182</v>
      </c>
      <c r="B7894" t="s">
        <v>9</v>
      </c>
      <c r="C7894" s="1">
        <v>44223</v>
      </c>
      <c r="D7894" s="1">
        <v>44769</v>
      </c>
      <c r="E7894" s="24">
        <v>546</v>
      </c>
      <c r="F7894">
        <v>1.5</v>
      </c>
      <c r="G7894">
        <v>3.1</v>
      </c>
      <c r="H7894">
        <v>1.1000000000000001</v>
      </c>
      <c r="I7894" t="s">
        <v>21</v>
      </c>
      <c r="J7894">
        <v>569</v>
      </c>
      <c r="K7894">
        <v>177</v>
      </c>
      <c r="L7894">
        <v>160</v>
      </c>
      <c r="M7894" t="s">
        <v>183</v>
      </c>
      <c r="N7894" t="s">
        <v>28</v>
      </c>
      <c r="O7894" t="s">
        <v>184</v>
      </c>
      <c r="P7894">
        <f t="shared" si="369"/>
        <v>3.3079999999999998</v>
      </c>
      <c r="Q7894">
        <f t="shared" si="370"/>
        <v>-0.20799999999999974</v>
      </c>
      <c r="R7894">
        <f t="shared" si="371"/>
        <v>1.10625</v>
      </c>
    </row>
    <row r="7895" spans="1:18" x14ac:dyDescent="0.25">
      <c r="A7895" t="s">
        <v>182</v>
      </c>
      <c r="B7895" t="s">
        <v>9</v>
      </c>
      <c r="C7895" s="1">
        <v>44223</v>
      </c>
      <c r="D7895" s="1">
        <v>44769</v>
      </c>
      <c r="E7895" s="24">
        <v>546</v>
      </c>
      <c r="F7895">
        <v>1.5</v>
      </c>
      <c r="G7895">
        <v>3.2</v>
      </c>
      <c r="H7895">
        <v>1.2</v>
      </c>
      <c r="I7895" t="s">
        <v>21</v>
      </c>
      <c r="J7895">
        <v>569</v>
      </c>
      <c r="K7895">
        <v>177</v>
      </c>
      <c r="L7895">
        <v>160</v>
      </c>
      <c r="M7895" t="s">
        <v>183</v>
      </c>
      <c r="N7895" t="s">
        <v>28</v>
      </c>
      <c r="O7895" t="s">
        <v>184</v>
      </c>
      <c r="P7895">
        <f t="shared" si="369"/>
        <v>3.3079999999999998</v>
      </c>
      <c r="Q7895">
        <f t="shared" si="370"/>
        <v>-0.10799999999999965</v>
      </c>
      <c r="R7895">
        <f t="shared" si="371"/>
        <v>1.10625</v>
      </c>
    </row>
    <row r="7896" spans="1:18" x14ac:dyDescent="0.25">
      <c r="A7896" t="s">
        <v>182</v>
      </c>
      <c r="B7896" t="s">
        <v>9</v>
      </c>
      <c r="C7896" s="1">
        <v>44223</v>
      </c>
      <c r="D7896" s="1">
        <v>44769</v>
      </c>
      <c r="E7896" s="24">
        <v>546</v>
      </c>
      <c r="F7896">
        <v>1.5</v>
      </c>
      <c r="G7896">
        <v>3</v>
      </c>
      <c r="H7896">
        <v>1.1000000000000001</v>
      </c>
      <c r="I7896" t="s">
        <v>21</v>
      </c>
      <c r="J7896">
        <v>569</v>
      </c>
      <c r="K7896">
        <v>177</v>
      </c>
      <c r="L7896">
        <v>160</v>
      </c>
      <c r="M7896" t="s">
        <v>183</v>
      </c>
      <c r="N7896" t="s">
        <v>28</v>
      </c>
      <c r="O7896" t="s">
        <v>184</v>
      </c>
      <c r="P7896">
        <f t="shared" si="369"/>
        <v>3.3079999999999998</v>
      </c>
      <c r="Q7896">
        <f t="shared" si="370"/>
        <v>-0.30799999999999983</v>
      </c>
      <c r="R7896">
        <f t="shared" si="371"/>
        <v>1.10625</v>
      </c>
    </row>
    <row r="7897" spans="1:18" x14ac:dyDescent="0.25">
      <c r="A7897" t="s">
        <v>182</v>
      </c>
      <c r="B7897" t="s">
        <v>9</v>
      </c>
      <c r="C7897" s="1">
        <v>44223</v>
      </c>
      <c r="D7897" s="1">
        <v>44769</v>
      </c>
      <c r="E7897" s="24">
        <v>546</v>
      </c>
      <c r="F7897">
        <v>1.5</v>
      </c>
      <c r="G7897">
        <v>3.2</v>
      </c>
      <c r="H7897">
        <v>1.1000000000000001</v>
      </c>
      <c r="I7897" t="s">
        <v>21</v>
      </c>
      <c r="J7897">
        <v>569</v>
      </c>
      <c r="K7897">
        <v>177</v>
      </c>
      <c r="L7897">
        <v>160</v>
      </c>
      <c r="M7897" t="s">
        <v>183</v>
      </c>
      <c r="N7897" t="s">
        <v>28</v>
      </c>
      <c r="O7897" t="s">
        <v>184</v>
      </c>
      <c r="P7897">
        <f t="shared" si="369"/>
        <v>3.3079999999999998</v>
      </c>
      <c r="Q7897">
        <f t="shared" si="370"/>
        <v>-0.10799999999999965</v>
      </c>
      <c r="R7897">
        <f t="shared" si="371"/>
        <v>1.10625</v>
      </c>
    </row>
    <row r="7898" spans="1:18" x14ac:dyDescent="0.25">
      <c r="A7898" t="s">
        <v>182</v>
      </c>
      <c r="B7898" t="s">
        <v>9</v>
      </c>
      <c r="C7898" s="1">
        <v>44223</v>
      </c>
      <c r="D7898" s="1">
        <v>44769</v>
      </c>
      <c r="E7898" s="24">
        <v>546</v>
      </c>
      <c r="F7898">
        <v>1.5</v>
      </c>
      <c r="G7898">
        <v>2.7</v>
      </c>
      <c r="H7898">
        <v>0.9</v>
      </c>
      <c r="I7898" t="s">
        <v>21</v>
      </c>
      <c r="J7898">
        <v>569</v>
      </c>
      <c r="K7898">
        <v>177</v>
      </c>
      <c r="L7898">
        <v>160</v>
      </c>
      <c r="M7898" t="s">
        <v>183</v>
      </c>
      <c r="N7898" t="s">
        <v>28</v>
      </c>
      <c r="O7898" t="s">
        <v>184</v>
      </c>
      <c r="P7898">
        <f t="shared" si="369"/>
        <v>3.3079999999999998</v>
      </c>
      <c r="Q7898">
        <f t="shared" si="370"/>
        <v>-0.60799999999999965</v>
      </c>
      <c r="R7898">
        <f t="shared" si="371"/>
        <v>1.10625</v>
      </c>
    </row>
    <row r="7899" spans="1:18" x14ac:dyDescent="0.25">
      <c r="A7899" t="s">
        <v>182</v>
      </c>
      <c r="B7899" t="s">
        <v>9</v>
      </c>
      <c r="C7899" s="1">
        <v>44223</v>
      </c>
      <c r="D7899" s="1">
        <v>44769</v>
      </c>
      <c r="E7899" s="24">
        <v>546</v>
      </c>
      <c r="F7899">
        <v>1.5</v>
      </c>
      <c r="G7899">
        <v>3.1</v>
      </c>
      <c r="H7899">
        <v>1.1000000000000001</v>
      </c>
      <c r="I7899" t="s">
        <v>21</v>
      </c>
      <c r="J7899">
        <v>569</v>
      </c>
      <c r="K7899">
        <v>177</v>
      </c>
      <c r="L7899">
        <v>160</v>
      </c>
      <c r="M7899" t="s">
        <v>183</v>
      </c>
      <c r="N7899" t="s">
        <v>28</v>
      </c>
      <c r="O7899" t="s">
        <v>184</v>
      </c>
      <c r="P7899">
        <f t="shared" si="369"/>
        <v>3.3079999999999998</v>
      </c>
      <c r="Q7899">
        <f t="shared" si="370"/>
        <v>-0.20799999999999974</v>
      </c>
      <c r="R7899">
        <f t="shared" si="371"/>
        <v>1.10625</v>
      </c>
    </row>
    <row r="7900" spans="1:18" x14ac:dyDescent="0.25">
      <c r="A7900" t="s">
        <v>182</v>
      </c>
      <c r="B7900" t="s">
        <v>9</v>
      </c>
      <c r="C7900" s="1">
        <v>44223</v>
      </c>
      <c r="D7900" s="1">
        <v>44769</v>
      </c>
      <c r="E7900" s="24">
        <v>546</v>
      </c>
      <c r="F7900">
        <v>1.5</v>
      </c>
      <c r="G7900">
        <v>2.8</v>
      </c>
      <c r="H7900">
        <v>1</v>
      </c>
      <c r="I7900" t="s">
        <v>21</v>
      </c>
      <c r="J7900">
        <v>569</v>
      </c>
      <c r="K7900">
        <v>177</v>
      </c>
      <c r="L7900">
        <v>160</v>
      </c>
      <c r="M7900" t="s">
        <v>183</v>
      </c>
      <c r="N7900" t="s">
        <v>28</v>
      </c>
      <c r="O7900" t="s">
        <v>184</v>
      </c>
      <c r="P7900">
        <f t="shared" si="369"/>
        <v>3.3079999999999998</v>
      </c>
      <c r="Q7900">
        <f t="shared" si="370"/>
        <v>-0.50800000000000001</v>
      </c>
      <c r="R7900">
        <f t="shared" si="371"/>
        <v>1.10625</v>
      </c>
    </row>
    <row r="7901" spans="1:18" x14ac:dyDescent="0.25">
      <c r="A7901" t="s">
        <v>182</v>
      </c>
      <c r="B7901" t="s">
        <v>9</v>
      </c>
      <c r="C7901" s="1">
        <v>44223</v>
      </c>
      <c r="D7901" s="1">
        <v>44769</v>
      </c>
      <c r="E7901" s="24">
        <v>546</v>
      </c>
      <c r="F7901">
        <v>1.5</v>
      </c>
      <c r="G7901">
        <v>3.2</v>
      </c>
      <c r="H7901">
        <v>1.1000000000000001</v>
      </c>
      <c r="I7901" t="s">
        <v>21</v>
      </c>
      <c r="J7901">
        <v>569</v>
      </c>
      <c r="K7901">
        <v>177</v>
      </c>
      <c r="L7901">
        <v>160</v>
      </c>
      <c r="M7901" t="s">
        <v>183</v>
      </c>
      <c r="N7901" t="s">
        <v>28</v>
      </c>
      <c r="O7901" t="s">
        <v>184</v>
      </c>
      <c r="P7901">
        <f t="shared" si="369"/>
        <v>3.3079999999999998</v>
      </c>
      <c r="Q7901">
        <f t="shared" si="370"/>
        <v>-0.10799999999999965</v>
      </c>
      <c r="R7901">
        <f t="shared" si="371"/>
        <v>1.10625</v>
      </c>
    </row>
    <row r="7902" spans="1:18" x14ac:dyDescent="0.25">
      <c r="A7902" t="s">
        <v>182</v>
      </c>
      <c r="B7902" t="s">
        <v>9</v>
      </c>
      <c r="C7902" s="1">
        <v>44223</v>
      </c>
      <c r="D7902" s="1">
        <v>44769</v>
      </c>
      <c r="E7902" s="24">
        <v>546</v>
      </c>
      <c r="F7902">
        <v>1.5</v>
      </c>
      <c r="G7902">
        <v>2.5</v>
      </c>
      <c r="H7902">
        <v>0.8</v>
      </c>
      <c r="I7902" t="s">
        <v>21</v>
      </c>
      <c r="J7902">
        <v>569</v>
      </c>
      <c r="K7902">
        <v>177</v>
      </c>
      <c r="L7902">
        <v>160</v>
      </c>
      <c r="M7902" t="s">
        <v>183</v>
      </c>
      <c r="N7902" t="s">
        <v>28</v>
      </c>
      <c r="O7902" t="s">
        <v>184</v>
      </c>
      <c r="P7902">
        <f t="shared" si="369"/>
        <v>3.3079999999999998</v>
      </c>
      <c r="Q7902">
        <f t="shared" si="370"/>
        <v>-0.80799999999999983</v>
      </c>
      <c r="R7902">
        <f t="shared" si="371"/>
        <v>1.10625</v>
      </c>
    </row>
    <row r="7903" spans="1:18" x14ac:dyDescent="0.25">
      <c r="A7903" t="s">
        <v>182</v>
      </c>
      <c r="B7903" t="s">
        <v>9</v>
      </c>
      <c r="C7903" s="1">
        <v>44223</v>
      </c>
      <c r="D7903" s="1">
        <v>44769</v>
      </c>
      <c r="E7903" s="24">
        <v>546</v>
      </c>
      <c r="F7903">
        <v>1.5</v>
      </c>
      <c r="G7903">
        <v>3.1</v>
      </c>
      <c r="H7903">
        <v>1.1000000000000001</v>
      </c>
      <c r="I7903" t="s">
        <v>21</v>
      </c>
      <c r="J7903">
        <v>569</v>
      </c>
      <c r="K7903">
        <v>177</v>
      </c>
      <c r="L7903">
        <v>160</v>
      </c>
      <c r="M7903" t="s">
        <v>183</v>
      </c>
      <c r="N7903" t="s">
        <v>28</v>
      </c>
      <c r="O7903" t="s">
        <v>184</v>
      </c>
      <c r="P7903">
        <f t="shared" si="369"/>
        <v>3.3079999999999998</v>
      </c>
      <c r="Q7903">
        <f t="shared" si="370"/>
        <v>-0.20799999999999974</v>
      </c>
      <c r="R7903">
        <f t="shared" si="371"/>
        <v>1.10625</v>
      </c>
    </row>
    <row r="7904" spans="1:18" x14ac:dyDescent="0.25">
      <c r="A7904" t="s">
        <v>182</v>
      </c>
      <c r="B7904" t="s">
        <v>9</v>
      </c>
      <c r="C7904" s="1">
        <v>44223</v>
      </c>
      <c r="D7904" s="1">
        <v>44769</v>
      </c>
      <c r="E7904" s="24">
        <v>546</v>
      </c>
      <c r="F7904">
        <v>1.5</v>
      </c>
      <c r="G7904">
        <v>2.7</v>
      </c>
      <c r="H7904">
        <v>0.9</v>
      </c>
      <c r="I7904" t="s">
        <v>21</v>
      </c>
      <c r="J7904">
        <v>569</v>
      </c>
      <c r="K7904">
        <v>177</v>
      </c>
      <c r="L7904">
        <v>160</v>
      </c>
      <c r="M7904" t="s">
        <v>183</v>
      </c>
      <c r="N7904" t="s">
        <v>28</v>
      </c>
      <c r="O7904" t="s">
        <v>184</v>
      </c>
      <c r="P7904">
        <f t="shared" si="369"/>
        <v>3.3079999999999998</v>
      </c>
      <c r="Q7904">
        <f t="shared" si="370"/>
        <v>-0.60799999999999965</v>
      </c>
      <c r="R7904">
        <f t="shared" si="371"/>
        <v>1.10625</v>
      </c>
    </row>
    <row r="7905" spans="1:18" x14ac:dyDescent="0.25">
      <c r="A7905" t="s">
        <v>182</v>
      </c>
      <c r="B7905" t="s">
        <v>9</v>
      </c>
      <c r="C7905" s="1">
        <v>44223</v>
      </c>
      <c r="D7905" s="1">
        <v>44769</v>
      </c>
      <c r="E7905" s="24">
        <v>546</v>
      </c>
      <c r="F7905">
        <v>1.5</v>
      </c>
      <c r="G7905">
        <v>3.1</v>
      </c>
      <c r="H7905">
        <v>1.1000000000000001</v>
      </c>
      <c r="I7905" t="s">
        <v>21</v>
      </c>
      <c r="J7905">
        <v>569</v>
      </c>
      <c r="K7905">
        <v>177</v>
      </c>
      <c r="L7905">
        <v>160</v>
      </c>
      <c r="M7905" t="s">
        <v>183</v>
      </c>
      <c r="N7905" t="s">
        <v>28</v>
      </c>
      <c r="O7905" t="s">
        <v>184</v>
      </c>
      <c r="P7905">
        <f t="shared" si="369"/>
        <v>3.3079999999999998</v>
      </c>
      <c r="Q7905">
        <f t="shared" si="370"/>
        <v>-0.20799999999999974</v>
      </c>
      <c r="R7905">
        <f t="shared" si="371"/>
        <v>1.10625</v>
      </c>
    </row>
    <row r="7906" spans="1:18" x14ac:dyDescent="0.25">
      <c r="A7906" t="s">
        <v>182</v>
      </c>
      <c r="B7906" t="s">
        <v>9</v>
      </c>
      <c r="C7906" s="1">
        <v>44223</v>
      </c>
      <c r="D7906" s="1">
        <v>44769</v>
      </c>
      <c r="E7906" s="24">
        <v>546</v>
      </c>
      <c r="F7906">
        <v>1.5</v>
      </c>
      <c r="G7906">
        <v>3.1</v>
      </c>
      <c r="H7906">
        <v>1.1000000000000001</v>
      </c>
      <c r="I7906" t="s">
        <v>21</v>
      </c>
      <c r="J7906">
        <v>569</v>
      </c>
      <c r="K7906">
        <v>177</v>
      </c>
      <c r="L7906">
        <v>160</v>
      </c>
      <c r="M7906" t="s">
        <v>183</v>
      </c>
      <c r="N7906" t="s">
        <v>28</v>
      </c>
      <c r="O7906" t="s">
        <v>184</v>
      </c>
      <c r="P7906">
        <f t="shared" si="369"/>
        <v>3.3079999999999998</v>
      </c>
      <c r="Q7906">
        <f t="shared" si="370"/>
        <v>-0.20799999999999974</v>
      </c>
      <c r="R7906">
        <f t="shared" si="371"/>
        <v>1.10625</v>
      </c>
    </row>
    <row r="7907" spans="1:18" x14ac:dyDescent="0.25">
      <c r="A7907" t="s">
        <v>182</v>
      </c>
      <c r="B7907" t="s">
        <v>9</v>
      </c>
      <c r="C7907" s="1">
        <v>44223</v>
      </c>
      <c r="D7907" s="1">
        <v>44769</v>
      </c>
      <c r="E7907" s="24">
        <v>546</v>
      </c>
      <c r="F7907">
        <v>1.5</v>
      </c>
      <c r="G7907">
        <v>3.1</v>
      </c>
      <c r="H7907">
        <v>1.1000000000000001</v>
      </c>
      <c r="I7907" t="s">
        <v>21</v>
      </c>
      <c r="J7907">
        <v>569</v>
      </c>
      <c r="K7907">
        <v>177</v>
      </c>
      <c r="L7907">
        <v>160</v>
      </c>
      <c r="M7907" t="s">
        <v>183</v>
      </c>
      <c r="N7907" t="s">
        <v>28</v>
      </c>
      <c r="O7907" t="s">
        <v>184</v>
      </c>
      <c r="P7907">
        <f t="shared" si="369"/>
        <v>3.3079999999999998</v>
      </c>
      <c r="Q7907">
        <f t="shared" si="370"/>
        <v>-0.20799999999999974</v>
      </c>
      <c r="R7907">
        <f t="shared" si="371"/>
        <v>1.10625</v>
      </c>
    </row>
    <row r="7908" spans="1:18" x14ac:dyDescent="0.25">
      <c r="A7908" t="s">
        <v>182</v>
      </c>
      <c r="B7908" t="s">
        <v>9</v>
      </c>
      <c r="C7908" s="1">
        <v>44223</v>
      </c>
      <c r="D7908" s="1">
        <v>44769</v>
      </c>
      <c r="E7908" s="24">
        <v>546</v>
      </c>
      <c r="F7908">
        <v>1.5</v>
      </c>
      <c r="G7908">
        <v>3.2</v>
      </c>
      <c r="H7908">
        <v>1.1000000000000001</v>
      </c>
      <c r="I7908" t="s">
        <v>21</v>
      </c>
      <c r="J7908">
        <v>569</v>
      </c>
      <c r="K7908">
        <v>177</v>
      </c>
      <c r="L7908">
        <v>160</v>
      </c>
      <c r="M7908" t="s">
        <v>183</v>
      </c>
      <c r="N7908" t="s">
        <v>28</v>
      </c>
      <c r="O7908" t="s">
        <v>184</v>
      </c>
      <c r="P7908">
        <f t="shared" si="369"/>
        <v>3.3079999999999998</v>
      </c>
      <c r="Q7908">
        <f t="shared" si="370"/>
        <v>-0.10799999999999965</v>
      </c>
      <c r="R7908">
        <f t="shared" si="371"/>
        <v>1.10625</v>
      </c>
    </row>
    <row r="7909" spans="1:18" x14ac:dyDescent="0.25">
      <c r="A7909" t="s">
        <v>182</v>
      </c>
      <c r="B7909" t="s">
        <v>9</v>
      </c>
      <c r="C7909" s="1">
        <v>44223</v>
      </c>
      <c r="D7909" s="1">
        <v>44769</v>
      </c>
      <c r="E7909" s="24">
        <v>546</v>
      </c>
      <c r="F7909">
        <v>1.5</v>
      </c>
      <c r="G7909">
        <v>3.4</v>
      </c>
      <c r="H7909">
        <v>1.2</v>
      </c>
      <c r="I7909" t="s">
        <v>21</v>
      </c>
      <c r="J7909">
        <v>569</v>
      </c>
      <c r="K7909">
        <v>177</v>
      </c>
      <c r="L7909">
        <v>160</v>
      </c>
      <c r="M7909" t="s">
        <v>183</v>
      </c>
      <c r="N7909" t="s">
        <v>28</v>
      </c>
      <c r="O7909" t="s">
        <v>184</v>
      </c>
      <c r="P7909">
        <f t="shared" si="369"/>
        <v>3.3079999999999998</v>
      </c>
      <c r="Q7909">
        <f t="shared" si="370"/>
        <v>9.2000000000000082E-2</v>
      </c>
      <c r="R7909">
        <f t="shared" si="371"/>
        <v>1.10625</v>
      </c>
    </row>
    <row r="7910" spans="1:18" x14ac:dyDescent="0.25">
      <c r="A7910" t="s">
        <v>182</v>
      </c>
      <c r="B7910" t="s">
        <v>9</v>
      </c>
      <c r="C7910" s="1">
        <v>44223</v>
      </c>
      <c r="D7910" s="1">
        <v>44769</v>
      </c>
      <c r="E7910" s="24">
        <v>546</v>
      </c>
      <c r="F7910">
        <v>1.5</v>
      </c>
      <c r="G7910">
        <v>2.6</v>
      </c>
      <c r="H7910">
        <v>0.9</v>
      </c>
      <c r="I7910" t="s">
        <v>21</v>
      </c>
      <c r="J7910">
        <v>569</v>
      </c>
      <c r="K7910">
        <v>177</v>
      </c>
      <c r="L7910">
        <v>160</v>
      </c>
      <c r="M7910" t="s">
        <v>183</v>
      </c>
      <c r="N7910" t="s">
        <v>28</v>
      </c>
      <c r="O7910" t="s">
        <v>184</v>
      </c>
      <c r="P7910">
        <f t="shared" si="369"/>
        <v>3.3079999999999998</v>
      </c>
      <c r="Q7910">
        <f t="shared" si="370"/>
        <v>-0.70799999999999974</v>
      </c>
      <c r="R7910">
        <f t="shared" si="371"/>
        <v>1.10625</v>
      </c>
    </row>
    <row r="7911" spans="1:18" x14ac:dyDescent="0.25">
      <c r="A7911" t="s">
        <v>182</v>
      </c>
      <c r="B7911" t="s">
        <v>9</v>
      </c>
      <c r="C7911" s="1">
        <v>44223</v>
      </c>
      <c r="D7911" s="1">
        <v>44769</v>
      </c>
      <c r="E7911" s="24">
        <v>546</v>
      </c>
      <c r="F7911">
        <v>1.5</v>
      </c>
      <c r="G7911">
        <v>3.2</v>
      </c>
      <c r="H7911">
        <v>1.1000000000000001</v>
      </c>
      <c r="I7911" t="s">
        <v>21</v>
      </c>
      <c r="J7911">
        <v>569</v>
      </c>
      <c r="K7911">
        <v>177</v>
      </c>
      <c r="L7911">
        <v>160</v>
      </c>
      <c r="M7911" t="s">
        <v>183</v>
      </c>
      <c r="N7911" t="s">
        <v>28</v>
      </c>
      <c r="O7911" t="s">
        <v>184</v>
      </c>
      <c r="P7911">
        <f t="shared" si="369"/>
        <v>3.3079999999999998</v>
      </c>
      <c r="Q7911">
        <f t="shared" si="370"/>
        <v>-0.10799999999999965</v>
      </c>
      <c r="R7911">
        <f t="shared" si="371"/>
        <v>1.10625</v>
      </c>
    </row>
    <row r="7912" spans="1:18" x14ac:dyDescent="0.25">
      <c r="A7912" t="s">
        <v>182</v>
      </c>
      <c r="B7912" t="s">
        <v>9</v>
      </c>
      <c r="C7912" s="1">
        <v>44223</v>
      </c>
      <c r="D7912" s="1">
        <v>44769</v>
      </c>
      <c r="E7912" s="24">
        <v>546</v>
      </c>
      <c r="F7912">
        <v>1.5</v>
      </c>
      <c r="G7912">
        <v>2.9</v>
      </c>
      <c r="H7912">
        <v>1</v>
      </c>
      <c r="I7912" t="s">
        <v>21</v>
      </c>
      <c r="J7912">
        <v>569</v>
      </c>
      <c r="K7912">
        <v>177</v>
      </c>
      <c r="L7912">
        <v>160</v>
      </c>
      <c r="M7912" t="s">
        <v>183</v>
      </c>
      <c r="N7912" t="s">
        <v>28</v>
      </c>
      <c r="O7912" t="s">
        <v>184</v>
      </c>
      <c r="P7912">
        <f t="shared" si="369"/>
        <v>3.3079999999999998</v>
      </c>
      <c r="Q7912">
        <f t="shared" si="370"/>
        <v>-0.40799999999999992</v>
      </c>
      <c r="R7912">
        <f t="shared" si="371"/>
        <v>1.10625</v>
      </c>
    </row>
    <row r="7913" spans="1:18" x14ac:dyDescent="0.25">
      <c r="A7913" t="s">
        <v>182</v>
      </c>
      <c r="B7913" t="s">
        <v>9</v>
      </c>
      <c r="C7913" s="1">
        <v>44223</v>
      </c>
      <c r="D7913" s="1">
        <v>44769</v>
      </c>
      <c r="E7913" s="24">
        <v>546</v>
      </c>
      <c r="F7913">
        <v>1.5</v>
      </c>
      <c r="G7913">
        <v>3.4</v>
      </c>
      <c r="H7913">
        <v>1.2</v>
      </c>
      <c r="I7913" t="s">
        <v>21</v>
      </c>
      <c r="J7913">
        <v>569</v>
      </c>
      <c r="K7913">
        <v>177</v>
      </c>
      <c r="L7913">
        <v>160</v>
      </c>
      <c r="M7913" t="s">
        <v>183</v>
      </c>
      <c r="N7913" t="s">
        <v>28</v>
      </c>
      <c r="O7913" t="s">
        <v>184</v>
      </c>
      <c r="P7913">
        <f t="shared" si="369"/>
        <v>3.3079999999999998</v>
      </c>
      <c r="Q7913">
        <f t="shared" si="370"/>
        <v>9.2000000000000082E-2</v>
      </c>
      <c r="R7913">
        <f t="shared" si="371"/>
        <v>1.10625</v>
      </c>
    </row>
    <row r="7914" spans="1:18" x14ac:dyDescent="0.25">
      <c r="A7914" t="s">
        <v>182</v>
      </c>
      <c r="B7914" t="s">
        <v>9</v>
      </c>
      <c r="C7914" s="1">
        <v>44223</v>
      </c>
      <c r="D7914" s="1">
        <v>44769</v>
      </c>
      <c r="E7914" s="24">
        <v>546</v>
      </c>
      <c r="F7914">
        <v>1.5</v>
      </c>
      <c r="G7914">
        <v>3.1</v>
      </c>
      <c r="H7914">
        <v>1.1000000000000001</v>
      </c>
      <c r="I7914" t="s">
        <v>21</v>
      </c>
      <c r="J7914">
        <v>569</v>
      </c>
      <c r="K7914">
        <v>177</v>
      </c>
      <c r="L7914">
        <v>160</v>
      </c>
      <c r="M7914" t="s">
        <v>183</v>
      </c>
      <c r="N7914" t="s">
        <v>28</v>
      </c>
      <c r="O7914" t="s">
        <v>184</v>
      </c>
      <c r="P7914">
        <f t="shared" si="369"/>
        <v>3.3079999999999998</v>
      </c>
      <c r="Q7914">
        <f t="shared" si="370"/>
        <v>-0.20799999999999974</v>
      </c>
      <c r="R7914">
        <f t="shared" si="371"/>
        <v>1.10625</v>
      </c>
    </row>
    <row r="7915" spans="1:18" x14ac:dyDescent="0.25">
      <c r="A7915" t="s">
        <v>182</v>
      </c>
      <c r="B7915" t="s">
        <v>9</v>
      </c>
      <c r="C7915" s="1">
        <v>44223</v>
      </c>
      <c r="D7915" s="1">
        <v>44769</v>
      </c>
      <c r="E7915" s="24">
        <v>546</v>
      </c>
      <c r="F7915">
        <v>1.5</v>
      </c>
      <c r="G7915">
        <v>3.4</v>
      </c>
      <c r="H7915">
        <v>1.2</v>
      </c>
      <c r="I7915" t="s">
        <v>21</v>
      </c>
      <c r="J7915">
        <v>569</v>
      </c>
      <c r="K7915">
        <v>177</v>
      </c>
      <c r="L7915">
        <v>160</v>
      </c>
      <c r="M7915" t="s">
        <v>183</v>
      </c>
      <c r="N7915" t="s">
        <v>28</v>
      </c>
      <c r="O7915" t="s">
        <v>184</v>
      </c>
      <c r="P7915">
        <f t="shared" si="369"/>
        <v>3.3079999999999998</v>
      </c>
      <c r="Q7915">
        <f t="shared" si="370"/>
        <v>9.2000000000000082E-2</v>
      </c>
      <c r="R7915">
        <f t="shared" si="371"/>
        <v>1.10625</v>
      </c>
    </row>
    <row r="7916" spans="1:18" x14ac:dyDescent="0.25">
      <c r="A7916" t="s">
        <v>182</v>
      </c>
      <c r="B7916" t="s">
        <v>9</v>
      </c>
      <c r="C7916" s="1">
        <v>44223</v>
      </c>
      <c r="D7916" s="1">
        <v>44769</v>
      </c>
      <c r="E7916" s="24">
        <v>546</v>
      </c>
      <c r="F7916">
        <v>1.5</v>
      </c>
      <c r="G7916">
        <v>3.1</v>
      </c>
      <c r="H7916">
        <v>1.1000000000000001</v>
      </c>
      <c r="I7916" t="s">
        <v>21</v>
      </c>
      <c r="J7916">
        <v>569</v>
      </c>
      <c r="K7916">
        <v>177</v>
      </c>
      <c r="L7916">
        <v>160</v>
      </c>
      <c r="M7916" t="s">
        <v>183</v>
      </c>
      <c r="N7916" t="s">
        <v>28</v>
      </c>
      <c r="O7916" t="s">
        <v>184</v>
      </c>
      <c r="P7916">
        <f t="shared" si="369"/>
        <v>3.3079999999999998</v>
      </c>
      <c r="Q7916">
        <f t="shared" si="370"/>
        <v>-0.20799999999999974</v>
      </c>
      <c r="R7916">
        <f t="shared" si="371"/>
        <v>1.10625</v>
      </c>
    </row>
    <row r="7917" spans="1:18" x14ac:dyDescent="0.25">
      <c r="A7917" t="s">
        <v>182</v>
      </c>
      <c r="B7917" t="s">
        <v>9</v>
      </c>
      <c r="C7917" s="1">
        <v>44223</v>
      </c>
      <c r="D7917" s="1">
        <v>44769</v>
      </c>
      <c r="E7917" s="24">
        <v>546</v>
      </c>
      <c r="F7917">
        <v>1.5</v>
      </c>
      <c r="G7917">
        <v>2.7</v>
      </c>
      <c r="H7917">
        <v>0.9</v>
      </c>
      <c r="I7917" t="s">
        <v>21</v>
      </c>
      <c r="J7917">
        <v>569</v>
      </c>
      <c r="K7917">
        <v>177</v>
      </c>
      <c r="L7917">
        <v>160</v>
      </c>
      <c r="M7917" t="s">
        <v>183</v>
      </c>
      <c r="N7917" t="s">
        <v>28</v>
      </c>
      <c r="O7917" t="s">
        <v>184</v>
      </c>
      <c r="P7917">
        <f t="shared" si="369"/>
        <v>3.3079999999999998</v>
      </c>
      <c r="Q7917">
        <f t="shared" si="370"/>
        <v>-0.60799999999999965</v>
      </c>
      <c r="R7917">
        <f t="shared" si="371"/>
        <v>1.10625</v>
      </c>
    </row>
    <row r="7918" spans="1:18" x14ac:dyDescent="0.25">
      <c r="A7918" t="s">
        <v>182</v>
      </c>
      <c r="B7918" t="s">
        <v>9</v>
      </c>
      <c r="C7918" s="1">
        <v>44223</v>
      </c>
      <c r="D7918" s="1">
        <v>44769</v>
      </c>
      <c r="E7918" s="24">
        <v>546</v>
      </c>
      <c r="F7918">
        <v>1.5</v>
      </c>
      <c r="G7918">
        <v>3</v>
      </c>
      <c r="H7918">
        <v>1</v>
      </c>
      <c r="I7918" t="s">
        <v>21</v>
      </c>
      <c r="J7918">
        <v>569</v>
      </c>
      <c r="K7918">
        <v>177</v>
      </c>
      <c r="L7918">
        <v>160</v>
      </c>
      <c r="M7918" t="s">
        <v>183</v>
      </c>
      <c r="N7918" t="s">
        <v>28</v>
      </c>
      <c r="O7918" t="s">
        <v>184</v>
      </c>
      <c r="P7918">
        <f t="shared" si="369"/>
        <v>3.3079999999999998</v>
      </c>
      <c r="Q7918">
        <f t="shared" si="370"/>
        <v>-0.30799999999999983</v>
      </c>
      <c r="R7918">
        <f t="shared" si="371"/>
        <v>1.10625</v>
      </c>
    </row>
    <row r="7919" spans="1:18" x14ac:dyDescent="0.25">
      <c r="A7919" t="s">
        <v>182</v>
      </c>
      <c r="B7919" t="s">
        <v>9</v>
      </c>
      <c r="C7919" s="1">
        <v>44223</v>
      </c>
      <c r="D7919" s="1">
        <v>44769</v>
      </c>
      <c r="E7919" s="24">
        <v>546</v>
      </c>
      <c r="F7919">
        <v>1.5</v>
      </c>
      <c r="G7919">
        <v>2.7</v>
      </c>
      <c r="H7919">
        <v>1</v>
      </c>
      <c r="I7919" t="s">
        <v>21</v>
      </c>
      <c r="J7919">
        <v>569</v>
      </c>
      <c r="K7919">
        <v>177</v>
      </c>
      <c r="L7919">
        <v>160</v>
      </c>
      <c r="M7919" t="s">
        <v>183</v>
      </c>
      <c r="N7919" t="s">
        <v>28</v>
      </c>
      <c r="O7919" t="s">
        <v>184</v>
      </c>
      <c r="P7919">
        <f t="shared" si="369"/>
        <v>3.3079999999999998</v>
      </c>
      <c r="Q7919">
        <f t="shared" si="370"/>
        <v>-0.60799999999999965</v>
      </c>
      <c r="R7919">
        <f t="shared" si="371"/>
        <v>1.10625</v>
      </c>
    </row>
    <row r="7920" spans="1:18" x14ac:dyDescent="0.25">
      <c r="A7920" t="s">
        <v>182</v>
      </c>
      <c r="B7920" t="s">
        <v>9</v>
      </c>
      <c r="C7920" s="1">
        <v>44223</v>
      </c>
      <c r="D7920" s="1">
        <v>44769</v>
      </c>
      <c r="E7920" s="24">
        <v>546</v>
      </c>
      <c r="F7920">
        <v>1.5</v>
      </c>
      <c r="G7920">
        <v>2.9</v>
      </c>
      <c r="H7920">
        <v>1</v>
      </c>
      <c r="I7920" t="s">
        <v>21</v>
      </c>
      <c r="J7920">
        <v>569</v>
      </c>
      <c r="K7920">
        <v>177</v>
      </c>
      <c r="L7920">
        <v>160</v>
      </c>
      <c r="M7920" t="s">
        <v>183</v>
      </c>
      <c r="N7920" t="s">
        <v>28</v>
      </c>
      <c r="O7920" t="s">
        <v>184</v>
      </c>
      <c r="P7920">
        <f t="shared" si="369"/>
        <v>3.3079999999999998</v>
      </c>
      <c r="Q7920">
        <f t="shared" si="370"/>
        <v>-0.40799999999999992</v>
      </c>
      <c r="R7920">
        <f t="shared" si="371"/>
        <v>1.10625</v>
      </c>
    </row>
    <row r="7921" spans="1:18" x14ac:dyDescent="0.25">
      <c r="A7921" t="s">
        <v>182</v>
      </c>
      <c r="B7921" t="s">
        <v>9</v>
      </c>
      <c r="C7921" s="1">
        <v>44223</v>
      </c>
      <c r="D7921" s="1">
        <v>44769</v>
      </c>
      <c r="E7921" s="24">
        <v>546</v>
      </c>
      <c r="F7921">
        <v>1.5</v>
      </c>
      <c r="G7921">
        <v>3.2</v>
      </c>
      <c r="H7921">
        <v>1.1000000000000001</v>
      </c>
      <c r="I7921" t="s">
        <v>21</v>
      </c>
      <c r="J7921">
        <v>569</v>
      </c>
      <c r="K7921">
        <v>177</v>
      </c>
      <c r="L7921">
        <v>160</v>
      </c>
      <c r="M7921" t="s">
        <v>183</v>
      </c>
      <c r="N7921" t="s">
        <v>28</v>
      </c>
      <c r="O7921" t="s">
        <v>184</v>
      </c>
      <c r="P7921">
        <f t="shared" si="369"/>
        <v>3.3079999999999998</v>
      </c>
      <c r="Q7921">
        <f t="shared" si="370"/>
        <v>-0.10799999999999965</v>
      </c>
      <c r="R7921">
        <f t="shared" si="371"/>
        <v>1.10625</v>
      </c>
    </row>
    <row r="7922" spans="1:18" x14ac:dyDescent="0.25">
      <c r="A7922" t="s">
        <v>182</v>
      </c>
      <c r="B7922" t="s">
        <v>9</v>
      </c>
      <c r="C7922" s="1">
        <v>44223</v>
      </c>
      <c r="D7922" s="1">
        <v>44769</v>
      </c>
      <c r="E7922" s="24">
        <v>546</v>
      </c>
      <c r="F7922">
        <v>1.5</v>
      </c>
      <c r="G7922">
        <v>3</v>
      </c>
      <c r="H7922">
        <v>1</v>
      </c>
      <c r="I7922" t="s">
        <v>21</v>
      </c>
      <c r="J7922">
        <v>569</v>
      </c>
      <c r="K7922">
        <v>177</v>
      </c>
      <c r="L7922">
        <v>160</v>
      </c>
      <c r="M7922" t="s">
        <v>183</v>
      </c>
      <c r="N7922" t="s">
        <v>28</v>
      </c>
      <c r="O7922" t="s">
        <v>184</v>
      </c>
      <c r="P7922">
        <f t="shared" si="369"/>
        <v>3.3079999999999998</v>
      </c>
      <c r="Q7922">
        <f t="shared" si="370"/>
        <v>-0.30799999999999983</v>
      </c>
      <c r="R7922">
        <f t="shared" si="371"/>
        <v>1.10625</v>
      </c>
    </row>
    <row r="7923" spans="1:18" x14ac:dyDescent="0.25">
      <c r="A7923" t="s">
        <v>182</v>
      </c>
      <c r="B7923" t="s">
        <v>9</v>
      </c>
      <c r="C7923" s="1">
        <v>44223</v>
      </c>
      <c r="D7923" s="1">
        <v>44769</v>
      </c>
      <c r="E7923" s="24">
        <v>546</v>
      </c>
      <c r="F7923">
        <v>1.5</v>
      </c>
      <c r="G7923">
        <v>2.8</v>
      </c>
      <c r="H7923">
        <v>1</v>
      </c>
      <c r="I7923" t="s">
        <v>21</v>
      </c>
      <c r="J7923">
        <v>569</v>
      </c>
      <c r="K7923">
        <v>177</v>
      </c>
      <c r="L7923">
        <v>160</v>
      </c>
      <c r="M7923" t="s">
        <v>183</v>
      </c>
      <c r="N7923" t="s">
        <v>28</v>
      </c>
      <c r="O7923" t="s">
        <v>184</v>
      </c>
      <c r="P7923">
        <f t="shared" si="369"/>
        <v>3.3079999999999998</v>
      </c>
      <c r="Q7923">
        <f t="shared" si="370"/>
        <v>-0.50800000000000001</v>
      </c>
      <c r="R7923">
        <f t="shared" si="371"/>
        <v>1.10625</v>
      </c>
    </row>
    <row r="7924" spans="1:18" x14ac:dyDescent="0.25">
      <c r="A7924" t="s">
        <v>182</v>
      </c>
      <c r="B7924" t="s">
        <v>9</v>
      </c>
      <c r="C7924" s="1">
        <v>44223</v>
      </c>
      <c r="D7924" s="1">
        <v>44769</v>
      </c>
      <c r="E7924" s="24">
        <v>546</v>
      </c>
      <c r="F7924">
        <v>1.5</v>
      </c>
      <c r="G7924">
        <v>2.8</v>
      </c>
      <c r="H7924">
        <v>0.9</v>
      </c>
      <c r="I7924" t="s">
        <v>21</v>
      </c>
      <c r="J7924">
        <v>569</v>
      </c>
      <c r="K7924">
        <v>177</v>
      </c>
      <c r="L7924">
        <v>160</v>
      </c>
      <c r="M7924" t="s">
        <v>183</v>
      </c>
      <c r="N7924" t="s">
        <v>28</v>
      </c>
      <c r="O7924" t="s">
        <v>184</v>
      </c>
      <c r="P7924">
        <f t="shared" si="369"/>
        <v>3.3079999999999998</v>
      </c>
      <c r="Q7924">
        <f t="shared" si="370"/>
        <v>-0.50800000000000001</v>
      </c>
      <c r="R7924">
        <f t="shared" si="371"/>
        <v>1.10625</v>
      </c>
    </row>
    <row r="7925" spans="1:18" x14ac:dyDescent="0.25">
      <c r="A7925" t="s">
        <v>182</v>
      </c>
      <c r="B7925" t="s">
        <v>9</v>
      </c>
      <c r="C7925" s="1">
        <v>44223</v>
      </c>
      <c r="D7925" s="1">
        <v>44769</v>
      </c>
      <c r="E7925" s="24">
        <v>546</v>
      </c>
      <c r="F7925">
        <v>1.5</v>
      </c>
      <c r="G7925">
        <v>3</v>
      </c>
      <c r="H7925">
        <v>1.1000000000000001</v>
      </c>
      <c r="I7925" t="s">
        <v>21</v>
      </c>
      <c r="J7925">
        <v>569</v>
      </c>
      <c r="K7925">
        <v>177</v>
      </c>
      <c r="L7925">
        <v>160</v>
      </c>
      <c r="M7925" t="s">
        <v>183</v>
      </c>
      <c r="N7925" t="s">
        <v>28</v>
      </c>
      <c r="O7925" t="s">
        <v>184</v>
      </c>
      <c r="P7925">
        <f t="shared" si="369"/>
        <v>3.3079999999999998</v>
      </c>
      <c r="Q7925">
        <f t="shared" si="370"/>
        <v>-0.30799999999999983</v>
      </c>
      <c r="R7925">
        <f t="shared" si="371"/>
        <v>1.10625</v>
      </c>
    </row>
    <row r="7926" spans="1:18" x14ac:dyDescent="0.25">
      <c r="A7926" t="s">
        <v>182</v>
      </c>
      <c r="B7926" t="s">
        <v>9</v>
      </c>
      <c r="C7926" s="1">
        <v>44223</v>
      </c>
      <c r="D7926" s="1">
        <v>44769</v>
      </c>
      <c r="E7926" s="24">
        <v>546</v>
      </c>
      <c r="F7926">
        <v>1.5</v>
      </c>
      <c r="G7926">
        <v>2.8</v>
      </c>
      <c r="H7926">
        <v>1</v>
      </c>
      <c r="I7926" t="s">
        <v>21</v>
      </c>
      <c r="J7926">
        <v>569</v>
      </c>
      <c r="K7926">
        <v>177</v>
      </c>
      <c r="L7926">
        <v>160</v>
      </c>
      <c r="M7926" t="s">
        <v>183</v>
      </c>
      <c r="N7926" t="s">
        <v>28</v>
      </c>
      <c r="O7926" t="s">
        <v>184</v>
      </c>
      <c r="P7926">
        <f t="shared" si="369"/>
        <v>3.3079999999999998</v>
      </c>
      <c r="Q7926">
        <f t="shared" si="370"/>
        <v>-0.50800000000000001</v>
      </c>
      <c r="R7926">
        <f t="shared" si="371"/>
        <v>1.10625</v>
      </c>
    </row>
    <row r="7927" spans="1:18" x14ac:dyDescent="0.25">
      <c r="A7927" t="s">
        <v>182</v>
      </c>
      <c r="B7927" t="s">
        <v>9</v>
      </c>
      <c r="C7927" s="1">
        <v>44223</v>
      </c>
      <c r="D7927" s="1">
        <v>44769</v>
      </c>
      <c r="E7927" s="24">
        <v>546</v>
      </c>
      <c r="F7927">
        <v>1.5</v>
      </c>
      <c r="G7927">
        <v>2.9</v>
      </c>
      <c r="H7927">
        <v>1</v>
      </c>
      <c r="I7927" t="s">
        <v>21</v>
      </c>
      <c r="J7927">
        <v>569</v>
      </c>
      <c r="K7927">
        <v>177</v>
      </c>
      <c r="L7927">
        <v>160</v>
      </c>
      <c r="M7927" t="s">
        <v>183</v>
      </c>
      <c r="N7927" t="s">
        <v>28</v>
      </c>
      <c r="O7927" t="s">
        <v>184</v>
      </c>
      <c r="P7927">
        <f t="shared" si="369"/>
        <v>3.3079999999999998</v>
      </c>
      <c r="Q7927">
        <f t="shared" si="370"/>
        <v>-0.40799999999999992</v>
      </c>
      <c r="R7927">
        <f t="shared" si="371"/>
        <v>1.10625</v>
      </c>
    </row>
    <row r="7928" spans="1:18" x14ac:dyDescent="0.25">
      <c r="A7928" t="s">
        <v>182</v>
      </c>
      <c r="B7928" t="s">
        <v>9</v>
      </c>
      <c r="C7928" s="1">
        <v>44223</v>
      </c>
      <c r="D7928" s="1">
        <v>44769</v>
      </c>
      <c r="E7928" s="24">
        <v>546</v>
      </c>
      <c r="F7928">
        <v>1.5</v>
      </c>
      <c r="G7928">
        <v>3.2</v>
      </c>
      <c r="H7928">
        <v>1.1000000000000001</v>
      </c>
      <c r="I7928" t="s">
        <v>21</v>
      </c>
      <c r="J7928">
        <v>569</v>
      </c>
      <c r="K7928">
        <v>177</v>
      </c>
      <c r="L7928">
        <v>160</v>
      </c>
      <c r="M7928" t="s">
        <v>183</v>
      </c>
      <c r="N7928" t="s">
        <v>28</v>
      </c>
      <c r="O7928" t="s">
        <v>184</v>
      </c>
      <c r="P7928">
        <f t="shared" si="369"/>
        <v>3.3079999999999998</v>
      </c>
      <c r="Q7928">
        <f t="shared" si="370"/>
        <v>-0.10799999999999965</v>
      </c>
      <c r="R7928">
        <f t="shared" si="371"/>
        <v>1.10625</v>
      </c>
    </row>
    <row r="7929" spans="1:18" x14ac:dyDescent="0.25">
      <c r="A7929" t="s">
        <v>182</v>
      </c>
      <c r="B7929" t="s">
        <v>9</v>
      </c>
      <c r="C7929" s="1">
        <v>44223</v>
      </c>
      <c r="D7929" s="1">
        <v>44769</v>
      </c>
      <c r="E7929" s="24">
        <v>546</v>
      </c>
      <c r="F7929">
        <v>1.5</v>
      </c>
      <c r="G7929">
        <v>3</v>
      </c>
      <c r="H7929">
        <v>1</v>
      </c>
      <c r="I7929" t="s">
        <v>21</v>
      </c>
      <c r="J7929">
        <v>569</v>
      </c>
      <c r="K7929">
        <v>177</v>
      </c>
      <c r="L7929">
        <v>160</v>
      </c>
      <c r="M7929" t="s">
        <v>183</v>
      </c>
      <c r="N7929" t="s">
        <v>28</v>
      </c>
      <c r="O7929" t="s">
        <v>184</v>
      </c>
      <c r="P7929">
        <f t="shared" si="369"/>
        <v>3.3079999999999998</v>
      </c>
      <c r="Q7929">
        <f t="shared" si="370"/>
        <v>-0.30799999999999983</v>
      </c>
      <c r="R7929">
        <f t="shared" si="371"/>
        <v>1.10625</v>
      </c>
    </row>
    <row r="7930" spans="1:18" x14ac:dyDescent="0.25">
      <c r="A7930" t="s">
        <v>182</v>
      </c>
      <c r="B7930" t="s">
        <v>9</v>
      </c>
      <c r="C7930" s="1">
        <v>44223</v>
      </c>
      <c r="D7930" s="1">
        <v>44769</v>
      </c>
      <c r="E7930" s="24">
        <v>546</v>
      </c>
      <c r="F7930">
        <v>1.5</v>
      </c>
      <c r="G7930">
        <v>3.5</v>
      </c>
      <c r="H7930">
        <v>1.3</v>
      </c>
      <c r="I7930" t="s">
        <v>21</v>
      </c>
      <c r="J7930">
        <v>569</v>
      </c>
      <c r="K7930">
        <v>177</v>
      </c>
      <c r="L7930">
        <v>160</v>
      </c>
      <c r="M7930" t="s">
        <v>183</v>
      </c>
      <c r="N7930" t="s">
        <v>28</v>
      </c>
      <c r="O7930" t="s">
        <v>184</v>
      </c>
      <c r="P7930">
        <f t="shared" si="369"/>
        <v>3.3079999999999998</v>
      </c>
      <c r="Q7930">
        <f t="shared" si="370"/>
        <v>0.19200000000000017</v>
      </c>
      <c r="R7930">
        <f t="shared" si="371"/>
        <v>1.10625</v>
      </c>
    </row>
    <row r="7931" spans="1:18" x14ac:dyDescent="0.25">
      <c r="A7931" t="s">
        <v>182</v>
      </c>
      <c r="B7931" t="s">
        <v>9</v>
      </c>
      <c r="C7931" s="1">
        <v>44223</v>
      </c>
      <c r="D7931" s="1">
        <v>44769</v>
      </c>
      <c r="E7931" s="24">
        <v>546</v>
      </c>
      <c r="F7931">
        <v>1.5</v>
      </c>
      <c r="G7931">
        <v>3.3</v>
      </c>
      <c r="H7931">
        <v>1.1000000000000001</v>
      </c>
      <c r="I7931" t="s">
        <v>21</v>
      </c>
      <c r="J7931">
        <v>569</v>
      </c>
      <c r="K7931">
        <v>177</v>
      </c>
      <c r="L7931">
        <v>160</v>
      </c>
      <c r="M7931" t="s">
        <v>183</v>
      </c>
      <c r="N7931" t="s">
        <v>28</v>
      </c>
      <c r="O7931" t="s">
        <v>184</v>
      </c>
      <c r="P7931">
        <f t="shared" si="369"/>
        <v>3.3079999999999998</v>
      </c>
      <c r="Q7931">
        <f t="shared" si="370"/>
        <v>-8.0000000000000071E-3</v>
      </c>
      <c r="R7931">
        <f t="shared" si="371"/>
        <v>1.10625</v>
      </c>
    </row>
    <row r="7932" spans="1:18" x14ac:dyDescent="0.25">
      <c r="A7932" t="s">
        <v>182</v>
      </c>
      <c r="B7932" t="s">
        <v>9</v>
      </c>
      <c r="C7932" s="1">
        <v>44223</v>
      </c>
      <c r="D7932" s="1">
        <v>44769</v>
      </c>
      <c r="E7932" s="24">
        <v>546</v>
      </c>
      <c r="F7932">
        <v>1.5</v>
      </c>
      <c r="G7932">
        <v>3</v>
      </c>
      <c r="H7932">
        <v>1</v>
      </c>
      <c r="I7932" t="s">
        <v>21</v>
      </c>
      <c r="J7932">
        <v>569</v>
      </c>
      <c r="K7932">
        <v>177</v>
      </c>
      <c r="L7932">
        <v>160</v>
      </c>
      <c r="M7932" t="s">
        <v>183</v>
      </c>
      <c r="N7932" t="s">
        <v>28</v>
      </c>
      <c r="O7932" t="s">
        <v>184</v>
      </c>
      <c r="P7932">
        <f t="shared" si="369"/>
        <v>3.3079999999999998</v>
      </c>
      <c r="Q7932">
        <f t="shared" si="370"/>
        <v>-0.30799999999999983</v>
      </c>
      <c r="R7932">
        <f t="shared" si="371"/>
        <v>1.10625</v>
      </c>
    </row>
    <row r="7933" spans="1:18" x14ac:dyDescent="0.25">
      <c r="A7933" t="s">
        <v>182</v>
      </c>
      <c r="B7933" t="s">
        <v>9</v>
      </c>
      <c r="C7933" s="1">
        <v>44223</v>
      </c>
      <c r="D7933" s="1">
        <v>44769</v>
      </c>
      <c r="E7933" s="24">
        <v>546</v>
      </c>
      <c r="F7933">
        <v>1.5</v>
      </c>
      <c r="G7933">
        <v>3.1</v>
      </c>
      <c r="H7933">
        <v>1.1000000000000001</v>
      </c>
      <c r="I7933" t="s">
        <v>21</v>
      </c>
      <c r="J7933">
        <v>569</v>
      </c>
      <c r="K7933">
        <v>177</v>
      </c>
      <c r="L7933">
        <v>160</v>
      </c>
      <c r="M7933" t="s">
        <v>183</v>
      </c>
      <c r="N7933" t="s">
        <v>28</v>
      </c>
      <c r="O7933" t="s">
        <v>184</v>
      </c>
      <c r="P7933">
        <f t="shared" si="369"/>
        <v>3.3079999999999998</v>
      </c>
      <c r="Q7933">
        <f t="shared" si="370"/>
        <v>-0.20799999999999974</v>
      </c>
      <c r="R7933">
        <f t="shared" si="371"/>
        <v>1.10625</v>
      </c>
    </row>
    <row r="7934" spans="1:18" x14ac:dyDescent="0.25">
      <c r="A7934" t="s">
        <v>182</v>
      </c>
      <c r="B7934" t="s">
        <v>9</v>
      </c>
      <c r="C7934" s="1">
        <v>44223</v>
      </c>
      <c r="D7934" s="1">
        <v>44769</v>
      </c>
      <c r="E7934" s="24">
        <v>546</v>
      </c>
      <c r="F7934">
        <v>1.5</v>
      </c>
      <c r="G7934">
        <v>2.9</v>
      </c>
      <c r="H7934">
        <v>1</v>
      </c>
      <c r="I7934" t="s">
        <v>21</v>
      </c>
      <c r="J7934">
        <v>569</v>
      </c>
      <c r="K7934">
        <v>177</v>
      </c>
      <c r="L7934">
        <v>160</v>
      </c>
      <c r="M7934" t="s">
        <v>183</v>
      </c>
      <c r="N7934" t="s">
        <v>28</v>
      </c>
      <c r="O7934" t="s">
        <v>184</v>
      </c>
      <c r="P7934">
        <f t="shared" si="369"/>
        <v>3.3079999999999998</v>
      </c>
      <c r="Q7934">
        <f t="shared" si="370"/>
        <v>-0.40799999999999992</v>
      </c>
      <c r="R7934">
        <f t="shared" si="371"/>
        <v>1.10625</v>
      </c>
    </row>
    <row r="7935" spans="1:18" x14ac:dyDescent="0.25">
      <c r="A7935" t="s">
        <v>182</v>
      </c>
      <c r="B7935" t="s">
        <v>9</v>
      </c>
      <c r="C7935" s="1">
        <v>44223</v>
      </c>
      <c r="D7935" s="1">
        <v>44769</v>
      </c>
      <c r="E7935" s="24">
        <v>546</v>
      </c>
      <c r="F7935">
        <v>1.5</v>
      </c>
      <c r="G7935">
        <v>3.4</v>
      </c>
      <c r="H7935">
        <v>1.2</v>
      </c>
      <c r="I7935" t="s">
        <v>21</v>
      </c>
      <c r="J7935">
        <v>569</v>
      </c>
      <c r="K7935">
        <v>177</v>
      </c>
      <c r="L7935">
        <v>160</v>
      </c>
      <c r="M7935" t="s">
        <v>183</v>
      </c>
      <c r="N7935" t="s">
        <v>28</v>
      </c>
      <c r="O7935" t="s">
        <v>184</v>
      </c>
      <c r="P7935">
        <f t="shared" si="369"/>
        <v>3.3079999999999998</v>
      </c>
      <c r="Q7935">
        <f t="shared" si="370"/>
        <v>9.2000000000000082E-2</v>
      </c>
      <c r="R7935">
        <f t="shared" si="371"/>
        <v>1.10625</v>
      </c>
    </row>
    <row r="7936" spans="1:18" x14ac:dyDescent="0.25">
      <c r="A7936" t="s">
        <v>182</v>
      </c>
      <c r="B7936" t="s">
        <v>9</v>
      </c>
      <c r="C7936" s="1">
        <v>44223</v>
      </c>
      <c r="D7936" s="1">
        <v>44769</v>
      </c>
      <c r="E7936" s="24">
        <v>546</v>
      </c>
      <c r="F7936">
        <v>1.5</v>
      </c>
      <c r="G7936">
        <v>2.9</v>
      </c>
      <c r="H7936">
        <v>1</v>
      </c>
      <c r="I7936" t="s">
        <v>21</v>
      </c>
      <c r="J7936">
        <v>569</v>
      </c>
      <c r="K7936">
        <v>177</v>
      </c>
      <c r="L7936">
        <v>160</v>
      </c>
      <c r="M7936" t="s">
        <v>183</v>
      </c>
      <c r="N7936" t="s">
        <v>28</v>
      </c>
      <c r="O7936" t="s">
        <v>184</v>
      </c>
      <c r="P7936">
        <f t="shared" si="369"/>
        <v>3.3079999999999998</v>
      </c>
      <c r="Q7936">
        <f t="shared" si="370"/>
        <v>-0.40799999999999992</v>
      </c>
      <c r="R7936">
        <f t="shared" si="371"/>
        <v>1.10625</v>
      </c>
    </row>
    <row r="7937" spans="1:18" x14ac:dyDescent="0.25">
      <c r="A7937" t="s">
        <v>182</v>
      </c>
      <c r="B7937" t="s">
        <v>9</v>
      </c>
      <c r="C7937" s="1">
        <v>44223</v>
      </c>
      <c r="D7937" s="1">
        <v>44769</v>
      </c>
      <c r="E7937" s="24">
        <v>546</v>
      </c>
      <c r="F7937">
        <v>1.5</v>
      </c>
      <c r="G7937">
        <v>3.5</v>
      </c>
      <c r="H7937">
        <v>1.2</v>
      </c>
      <c r="I7937" t="s">
        <v>21</v>
      </c>
      <c r="J7937">
        <v>569</v>
      </c>
      <c r="K7937">
        <v>177</v>
      </c>
      <c r="L7937">
        <v>160</v>
      </c>
      <c r="M7937" t="s">
        <v>183</v>
      </c>
      <c r="N7937" t="s">
        <v>28</v>
      </c>
      <c r="O7937" t="s">
        <v>184</v>
      </c>
      <c r="P7937">
        <f t="shared" si="369"/>
        <v>3.3079999999999998</v>
      </c>
      <c r="Q7937">
        <f t="shared" si="370"/>
        <v>0.19200000000000017</v>
      </c>
      <c r="R7937">
        <f t="shared" si="371"/>
        <v>1.10625</v>
      </c>
    </row>
    <row r="7938" spans="1:18" x14ac:dyDescent="0.25">
      <c r="A7938" t="s">
        <v>182</v>
      </c>
      <c r="B7938" t="s">
        <v>9</v>
      </c>
      <c r="C7938" s="1">
        <v>44223</v>
      </c>
      <c r="D7938" s="1">
        <v>44769</v>
      </c>
      <c r="E7938" s="24">
        <v>546</v>
      </c>
      <c r="F7938">
        <v>1.5</v>
      </c>
      <c r="G7938">
        <v>3.1</v>
      </c>
      <c r="H7938">
        <v>1</v>
      </c>
      <c r="I7938" t="s">
        <v>21</v>
      </c>
      <c r="J7938">
        <v>569</v>
      </c>
      <c r="K7938">
        <v>177</v>
      </c>
      <c r="L7938">
        <v>160</v>
      </c>
      <c r="M7938" t="s">
        <v>183</v>
      </c>
      <c r="N7938" t="s">
        <v>28</v>
      </c>
      <c r="O7938" t="s">
        <v>184</v>
      </c>
      <c r="P7938">
        <f t="shared" si="369"/>
        <v>3.3079999999999998</v>
      </c>
      <c r="Q7938">
        <f t="shared" si="370"/>
        <v>-0.20799999999999974</v>
      </c>
      <c r="R7938">
        <f t="shared" si="371"/>
        <v>1.10625</v>
      </c>
    </row>
    <row r="7939" spans="1:18" x14ac:dyDescent="0.25">
      <c r="A7939" t="s">
        <v>182</v>
      </c>
      <c r="B7939" t="s">
        <v>9</v>
      </c>
      <c r="C7939" s="1">
        <v>44223</v>
      </c>
      <c r="D7939" s="1">
        <v>44769</v>
      </c>
      <c r="E7939" s="24">
        <v>546</v>
      </c>
      <c r="F7939">
        <v>1.5</v>
      </c>
      <c r="G7939">
        <v>3.4</v>
      </c>
      <c r="H7939">
        <v>1.2</v>
      </c>
      <c r="I7939" t="s">
        <v>21</v>
      </c>
      <c r="J7939">
        <v>569</v>
      </c>
      <c r="K7939">
        <v>177</v>
      </c>
      <c r="L7939">
        <v>160</v>
      </c>
      <c r="M7939" t="s">
        <v>183</v>
      </c>
      <c r="N7939" t="s">
        <v>28</v>
      </c>
      <c r="O7939" t="s">
        <v>184</v>
      </c>
      <c r="P7939">
        <f t="shared" ref="P7939:P8002" si="372">IF(B7939="AltCom",E7939*0.003+1.43,IF(B7939="EreCya",E7939*0.003+2.87,IF(B7939="JulOrn",E7939*0.004+2.3,IF(B7939="LepElo",E7939*0.011+0.91,IF(B7939="NeoPul",E7939*0.004+2.46,IF(B7939="NeoTet","NT",IF(B7939="TelTem",E7939*0.006+1.77,IF(B7939="VarMoo",E7939*0.003+1.67,"AAAAAAAAAH"))))))))</f>
        <v>3.3079999999999998</v>
      </c>
      <c r="Q7939">
        <f t="shared" ref="Q7939:Q8002" si="373">IF(B7939="NeoTet", "NA", G7939-P7939)</f>
        <v>9.2000000000000082E-2</v>
      </c>
      <c r="R7939">
        <f t="shared" ref="R7939:R8002" si="374">K7939/L7939</f>
        <v>1.10625</v>
      </c>
    </row>
    <row r="7940" spans="1:18" x14ac:dyDescent="0.25">
      <c r="A7940" t="s">
        <v>182</v>
      </c>
      <c r="B7940" t="s">
        <v>9</v>
      </c>
      <c r="C7940" s="1">
        <v>44223</v>
      </c>
      <c r="D7940" s="1">
        <v>44769</v>
      </c>
      <c r="E7940" s="24">
        <v>546</v>
      </c>
      <c r="F7940">
        <v>1.5</v>
      </c>
      <c r="G7940">
        <v>2.8</v>
      </c>
      <c r="H7940">
        <v>0.9</v>
      </c>
      <c r="I7940" t="s">
        <v>21</v>
      </c>
      <c r="J7940">
        <v>569</v>
      </c>
      <c r="K7940">
        <v>177</v>
      </c>
      <c r="L7940">
        <v>160</v>
      </c>
      <c r="M7940" t="s">
        <v>183</v>
      </c>
      <c r="N7940" t="s">
        <v>28</v>
      </c>
      <c r="O7940" t="s">
        <v>184</v>
      </c>
      <c r="P7940">
        <f t="shared" si="372"/>
        <v>3.3079999999999998</v>
      </c>
      <c r="Q7940">
        <f t="shared" si="373"/>
        <v>-0.50800000000000001</v>
      </c>
      <c r="R7940">
        <f t="shared" si="374"/>
        <v>1.10625</v>
      </c>
    </row>
    <row r="7941" spans="1:18" x14ac:dyDescent="0.25">
      <c r="A7941" t="s">
        <v>182</v>
      </c>
      <c r="B7941" t="s">
        <v>9</v>
      </c>
      <c r="C7941" s="1">
        <v>44223</v>
      </c>
      <c r="D7941" s="1">
        <v>44769</v>
      </c>
      <c r="E7941" s="24">
        <v>546</v>
      </c>
      <c r="F7941">
        <v>1.5</v>
      </c>
      <c r="G7941">
        <v>3.4</v>
      </c>
      <c r="H7941">
        <v>1.2</v>
      </c>
      <c r="I7941" t="s">
        <v>21</v>
      </c>
      <c r="J7941">
        <v>569</v>
      </c>
      <c r="K7941">
        <v>177</v>
      </c>
      <c r="L7941">
        <v>160</v>
      </c>
      <c r="M7941" t="s">
        <v>183</v>
      </c>
      <c r="N7941" t="s">
        <v>28</v>
      </c>
      <c r="O7941" t="s">
        <v>184</v>
      </c>
      <c r="P7941">
        <f t="shared" si="372"/>
        <v>3.3079999999999998</v>
      </c>
      <c r="Q7941">
        <f t="shared" si="373"/>
        <v>9.2000000000000082E-2</v>
      </c>
      <c r="R7941">
        <f t="shared" si="374"/>
        <v>1.10625</v>
      </c>
    </row>
    <row r="7942" spans="1:18" x14ac:dyDescent="0.25">
      <c r="A7942" t="s">
        <v>182</v>
      </c>
      <c r="B7942" t="s">
        <v>9</v>
      </c>
      <c r="C7942" s="1">
        <v>44223</v>
      </c>
      <c r="D7942" s="1">
        <v>44769</v>
      </c>
      <c r="E7942" s="24">
        <v>546</v>
      </c>
      <c r="F7942">
        <v>1.5</v>
      </c>
      <c r="G7942">
        <v>2.7</v>
      </c>
      <c r="H7942">
        <v>0.9</v>
      </c>
      <c r="I7942" t="s">
        <v>21</v>
      </c>
      <c r="J7942">
        <v>569</v>
      </c>
      <c r="K7942">
        <v>177</v>
      </c>
      <c r="L7942">
        <v>160</v>
      </c>
      <c r="M7942" t="s">
        <v>183</v>
      </c>
      <c r="N7942" t="s">
        <v>28</v>
      </c>
      <c r="O7942" t="s">
        <v>184</v>
      </c>
      <c r="P7942">
        <f t="shared" si="372"/>
        <v>3.3079999999999998</v>
      </c>
      <c r="Q7942">
        <f t="shared" si="373"/>
        <v>-0.60799999999999965</v>
      </c>
      <c r="R7942">
        <f t="shared" si="374"/>
        <v>1.10625</v>
      </c>
    </row>
    <row r="7943" spans="1:18" x14ac:dyDescent="0.25">
      <c r="A7943" t="s">
        <v>182</v>
      </c>
      <c r="B7943" t="s">
        <v>9</v>
      </c>
      <c r="C7943" s="1">
        <v>44223</v>
      </c>
      <c r="D7943" s="1">
        <v>44769</v>
      </c>
      <c r="E7943" s="24">
        <v>546</v>
      </c>
      <c r="F7943">
        <v>1.5</v>
      </c>
      <c r="G7943">
        <v>3</v>
      </c>
      <c r="H7943">
        <v>1.1000000000000001</v>
      </c>
      <c r="I7943" t="s">
        <v>21</v>
      </c>
      <c r="J7943">
        <v>569</v>
      </c>
      <c r="K7943">
        <v>177</v>
      </c>
      <c r="L7943">
        <v>160</v>
      </c>
      <c r="M7943" t="s">
        <v>183</v>
      </c>
      <c r="N7943" t="s">
        <v>28</v>
      </c>
      <c r="O7943" t="s">
        <v>184</v>
      </c>
      <c r="P7943">
        <f t="shared" si="372"/>
        <v>3.3079999999999998</v>
      </c>
      <c r="Q7943">
        <f t="shared" si="373"/>
        <v>-0.30799999999999983</v>
      </c>
      <c r="R7943">
        <f t="shared" si="374"/>
        <v>1.10625</v>
      </c>
    </row>
    <row r="7944" spans="1:18" x14ac:dyDescent="0.25">
      <c r="A7944" t="s">
        <v>182</v>
      </c>
      <c r="B7944" t="s">
        <v>9</v>
      </c>
      <c r="C7944" s="1">
        <v>44223</v>
      </c>
      <c r="D7944" s="1">
        <v>44769</v>
      </c>
      <c r="E7944" s="24">
        <v>546</v>
      </c>
      <c r="F7944">
        <v>1.5</v>
      </c>
      <c r="G7944">
        <v>2.9</v>
      </c>
      <c r="H7944">
        <v>1</v>
      </c>
      <c r="I7944" t="s">
        <v>21</v>
      </c>
      <c r="J7944">
        <v>569</v>
      </c>
      <c r="K7944">
        <v>177</v>
      </c>
      <c r="L7944">
        <v>160</v>
      </c>
      <c r="M7944" t="s">
        <v>183</v>
      </c>
      <c r="N7944" t="s">
        <v>28</v>
      </c>
      <c r="O7944" t="s">
        <v>184</v>
      </c>
      <c r="P7944">
        <f t="shared" si="372"/>
        <v>3.3079999999999998</v>
      </c>
      <c r="Q7944">
        <f t="shared" si="373"/>
        <v>-0.40799999999999992</v>
      </c>
      <c r="R7944">
        <f t="shared" si="374"/>
        <v>1.10625</v>
      </c>
    </row>
    <row r="7945" spans="1:18" x14ac:dyDescent="0.25">
      <c r="A7945" t="s">
        <v>182</v>
      </c>
      <c r="B7945" t="s">
        <v>9</v>
      </c>
      <c r="C7945" s="1">
        <v>44223</v>
      </c>
      <c r="D7945" s="1">
        <v>44769</v>
      </c>
      <c r="E7945" s="24">
        <v>546</v>
      </c>
      <c r="F7945">
        <v>1.5</v>
      </c>
      <c r="G7945">
        <v>2.2999999999999998</v>
      </c>
      <c r="H7945">
        <v>0.7</v>
      </c>
      <c r="I7945" t="s">
        <v>21</v>
      </c>
      <c r="J7945">
        <v>569</v>
      </c>
      <c r="K7945">
        <v>177</v>
      </c>
      <c r="L7945">
        <v>160</v>
      </c>
      <c r="M7945" t="s">
        <v>183</v>
      </c>
      <c r="N7945" t="s">
        <v>28</v>
      </c>
      <c r="O7945" t="s">
        <v>184</v>
      </c>
      <c r="P7945">
        <f t="shared" si="372"/>
        <v>3.3079999999999998</v>
      </c>
      <c r="Q7945">
        <f t="shared" si="373"/>
        <v>-1.008</v>
      </c>
      <c r="R7945">
        <f t="shared" si="374"/>
        <v>1.10625</v>
      </c>
    </row>
    <row r="7946" spans="1:18" x14ac:dyDescent="0.25">
      <c r="A7946" t="s">
        <v>182</v>
      </c>
      <c r="B7946" t="s">
        <v>9</v>
      </c>
      <c r="C7946" s="1">
        <v>44223</v>
      </c>
      <c r="D7946" s="1">
        <v>44769</v>
      </c>
      <c r="E7946" s="24">
        <v>546</v>
      </c>
      <c r="F7946">
        <v>1.5</v>
      </c>
      <c r="G7946">
        <v>2.8</v>
      </c>
      <c r="H7946">
        <v>1</v>
      </c>
      <c r="I7946" t="s">
        <v>21</v>
      </c>
      <c r="J7946">
        <v>569</v>
      </c>
      <c r="K7946">
        <v>177</v>
      </c>
      <c r="L7946">
        <v>160</v>
      </c>
      <c r="M7946" t="s">
        <v>183</v>
      </c>
      <c r="N7946" t="s">
        <v>28</v>
      </c>
      <c r="O7946" t="s">
        <v>184</v>
      </c>
      <c r="P7946">
        <f t="shared" si="372"/>
        <v>3.3079999999999998</v>
      </c>
      <c r="Q7946">
        <f t="shared" si="373"/>
        <v>-0.50800000000000001</v>
      </c>
      <c r="R7946">
        <f t="shared" si="374"/>
        <v>1.10625</v>
      </c>
    </row>
    <row r="7947" spans="1:18" x14ac:dyDescent="0.25">
      <c r="A7947" t="s">
        <v>182</v>
      </c>
      <c r="B7947" t="s">
        <v>9</v>
      </c>
      <c r="C7947" s="1">
        <v>44223</v>
      </c>
      <c r="D7947" s="1">
        <v>44769</v>
      </c>
      <c r="E7947" s="24">
        <v>546</v>
      </c>
      <c r="F7947">
        <v>1.5</v>
      </c>
      <c r="G7947">
        <v>3</v>
      </c>
      <c r="H7947">
        <v>1.1000000000000001</v>
      </c>
      <c r="I7947" t="s">
        <v>21</v>
      </c>
      <c r="J7947">
        <v>569</v>
      </c>
      <c r="K7947">
        <v>177</v>
      </c>
      <c r="L7947">
        <v>160</v>
      </c>
      <c r="M7947" t="s">
        <v>183</v>
      </c>
      <c r="N7947" t="s">
        <v>28</v>
      </c>
      <c r="O7947" t="s">
        <v>184</v>
      </c>
      <c r="P7947">
        <f t="shared" si="372"/>
        <v>3.3079999999999998</v>
      </c>
      <c r="Q7947">
        <f t="shared" si="373"/>
        <v>-0.30799999999999983</v>
      </c>
      <c r="R7947">
        <f t="shared" si="374"/>
        <v>1.10625</v>
      </c>
    </row>
    <row r="7948" spans="1:18" x14ac:dyDescent="0.25">
      <c r="A7948" t="s">
        <v>182</v>
      </c>
      <c r="B7948" t="s">
        <v>9</v>
      </c>
      <c r="C7948" s="1">
        <v>44223</v>
      </c>
      <c r="D7948" s="1">
        <v>44769</v>
      </c>
      <c r="E7948" s="24">
        <v>546</v>
      </c>
      <c r="F7948">
        <v>1.5</v>
      </c>
      <c r="G7948">
        <v>2.7</v>
      </c>
      <c r="H7948">
        <v>0.9</v>
      </c>
      <c r="I7948" t="s">
        <v>21</v>
      </c>
      <c r="J7948">
        <v>569</v>
      </c>
      <c r="K7948">
        <v>177</v>
      </c>
      <c r="L7948">
        <v>160</v>
      </c>
      <c r="M7948" t="s">
        <v>183</v>
      </c>
      <c r="N7948" t="s">
        <v>28</v>
      </c>
      <c r="O7948" t="s">
        <v>184</v>
      </c>
      <c r="P7948">
        <f t="shared" si="372"/>
        <v>3.3079999999999998</v>
      </c>
      <c r="Q7948">
        <f t="shared" si="373"/>
        <v>-0.60799999999999965</v>
      </c>
      <c r="R7948">
        <f t="shared" si="374"/>
        <v>1.10625</v>
      </c>
    </row>
    <row r="7949" spans="1:18" x14ac:dyDescent="0.25">
      <c r="A7949" t="s">
        <v>182</v>
      </c>
      <c r="B7949" t="s">
        <v>9</v>
      </c>
      <c r="C7949" s="1">
        <v>44223</v>
      </c>
      <c r="D7949" s="1">
        <v>44769</v>
      </c>
      <c r="E7949" s="24">
        <v>546</v>
      </c>
      <c r="F7949">
        <v>1.5</v>
      </c>
      <c r="G7949">
        <v>3</v>
      </c>
      <c r="H7949">
        <v>1</v>
      </c>
      <c r="I7949" t="s">
        <v>21</v>
      </c>
      <c r="J7949">
        <v>569</v>
      </c>
      <c r="K7949">
        <v>177</v>
      </c>
      <c r="L7949">
        <v>160</v>
      </c>
      <c r="M7949" t="s">
        <v>183</v>
      </c>
      <c r="N7949" t="s">
        <v>28</v>
      </c>
      <c r="O7949" t="s">
        <v>184</v>
      </c>
      <c r="P7949">
        <f t="shared" si="372"/>
        <v>3.3079999999999998</v>
      </c>
      <c r="Q7949">
        <f t="shared" si="373"/>
        <v>-0.30799999999999983</v>
      </c>
      <c r="R7949">
        <f t="shared" si="374"/>
        <v>1.10625</v>
      </c>
    </row>
    <row r="7950" spans="1:18" x14ac:dyDescent="0.25">
      <c r="A7950" t="s">
        <v>182</v>
      </c>
      <c r="B7950" t="s">
        <v>9</v>
      </c>
      <c r="C7950" s="1">
        <v>44223</v>
      </c>
      <c r="D7950" s="1">
        <v>44769</v>
      </c>
      <c r="E7950" s="24">
        <v>546</v>
      </c>
      <c r="F7950">
        <v>1.5</v>
      </c>
      <c r="G7950">
        <v>3.3</v>
      </c>
      <c r="H7950">
        <v>1.2</v>
      </c>
      <c r="I7950" t="s">
        <v>21</v>
      </c>
      <c r="J7950">
        <v>569</v>
      </c>
      <c r="K7950">
        <v>177</v>
      </c>
      <c r="L7950">
        <v>160</v>
      </c>
      <c r="M7950" t="s">
        <v>183</v>
      </c>
      <c r="N7950" t="s">
        <v>28</v>
      </c>
      <c r="O7950" t="s">
        <v>184</v>
      </c>
      <c r="P7950">
        <f t="shared" si="372"/>
        <v>3.3079999999999998</v>
      </c>
      <c r="Q7950">
        <f t="shared" si="373"/>
        <v>-8.0000000000000071E-3</v>
      </c>
      <c r="R7950">
        <f t="shared" si="374"/>
        <v>1.10625</v>
      </c>
    </row>
    <row r="7951" spans="1:18" x14ac:dyDescent="0.25">
      <c r="A7951" t="s">
        <v>182</v>
      </c>
      <c r="B7951" t="s">
        <v>9</v>
      </c>
      <c r="C7951" s="1">
        <v>44223</v>
      </c>
      <c r="D7951" s="1">
        <v>44769</v>
      </c>
      <c r="E7951" s="24">
        <v>546</v>
      </c>
      <c r="F7951">
        <v>1.5</v>
      </c>
      <c r="G7951">
        <v>3</v>
      </c>
      <c r="H7951">
        <v>1</v>
      </c>
      <c r="I7951" t="s">
        <v>21</v>
      </c>
      <c r="J7951">
        <v>569</v>
      </c>
      <c r="K7951">
        <v>177</v>
      </c>
      <c r="L7951">
        <v>160</v>
      </c>
      <c r="M7951" t="s">
        <v>183</v>
      </c>
      <c r="N7951" t="s">
        <v>28</v>
      </c>
      <c r="O7951" t="s">
        <v>184</v>
      </c>
      <c r="P7951">
        <f t="shared" si="372"/>
        <v>3.3079999999999998</v>
      </c>
      <c r="Q7951">
        <f t="shared" si="373"/>
        <v>-0.30799999999999983</v>
      </c>
      <c r="R7951">
        <f t="shared" si="374"/>
        <v>1.10625</v>
      </c>
    </row>
    <row r="7952" spans="1:18" x14ac:dyDescent="0.25">
      <c r="A7952" t="s">
        <v>182</v>
      </c>
      <c r="B7952" t="s">
        <v>9</v>
      </c>
      <c r="C7952" s="1">
        <v>44223</v>
      </c>
      <c r="D7952" s="1">
        <v>44769</v>
      </c>
      <c r="E7952" s="24">
        <v>546</v>
      </c>
      <c r="F7952">
        <v>1.5</v>
      </c>
      <c r="G7952">
        <v>2.8</v>
      </c>
      <c r="H7952">
        <v>0.9</v>
      </c>
      <c r="I7952" t="s">
        <v>21</v>
      </c>
      <c r="J7952">
        <v>569</v>
      </c>
      <c r="K7952">
        <v>177</v>
      </c>
      <c r="L7952">
        <v>160</v>
      </c>
      <c r="M7952" t="s">
        <v>183</v>
      </c>
      <c r="N7952" t="s">
        <v>28</v>
      </c>
      <c r="O7952" t="s">
        <v>184</v>
      </c>
      <c r="P7952">
        <f t="shared" si="372"/>
        <v>3.3079999999999998</v>
      </c>
      <c r="Q7952">
        <f t="shared" si="373"/>
        <v>-0.50800000000000001</v>
      </c>
      <c r="R7952">
        <f t="shared" si="374"/>
        <v>1.10625</v>
      </c>
    </row>
    <row r="7953" spans="1:18" x14ac:dyDescent="0.25">
      <c r="A7953" t="s">
        <v>182</v>
      </c>
      <c r="B7953" t="s">
        <v>9</v>
      </c>
      <c r="C7953" s="1">
        <v>44223</v>
      </c>
      <c r="D7953" s="1">
        <v>44769</v>
      </c>
      <c r="E7953" s="24">
        <v>546</v>
      </c>
      <c r="F7953">
        <v>1.5</v>
      </c>
      <c r="G7953">
        <v>2.9</v>
      </c>
      <c r="H7953">
        <v>1</v>
      </c>
      <c r="I7953" t="s">
        <v>21</v>
      </c>
      <c r="J7953">
        <v>569</v>
      </c>
      <c r="K7953">
        <v>177</v>
      </c>
      <c r="L7953">
        <v>160</v>
      </c>
      <c r="M7953" t="s">
        <v>183</v>
      </c>
      <c r="N7953" t="s">
        <v>28</v>
      </c>
      <c r="O7953" t="s">
        <v>184</v>
      </c>
      <c r="P7953">
        <f t="shared" si="372"/>
        <v>3.3079999999999998</v>
      </c>
      <c r="Q7953">
        <f t="shared" si="373"/>
        <v>-0.40799999999999992</v>
      </c>
      <c r="R7953">
        <f t="shared" si="374"/>
        <v>1.10625</v>
      </c>
    </row>
    <row r="7954" spans="1:18" x14ac:dyDescent="0.25">
      <c r="A7954" t="s">
        <v>182</v>
      </c>
      <c r="B7954" t="s">
        <v>9</v>
      </c>
      <c r="C7954" s="1">
        <v>44223</v>
      </c>
      <c r="D7954" s="1">
        <v>44769</v>
      </c>
      <c r="E7954" s="24">
        <v>546</v>
      </c>
      <c r="F7954">
        <v>1.5</v>
      </c>
      <c r="G7954">
        <v>3.1</v>
      </c>
      <c r="H7954">
        <v>1</v>
      </c>
      <c r="I7954" t="s">
        <v>21</v>
      </c>
      <c r="J7954">
        <v>569</v>
      </c>
      <c r="K7954">
        <v>177</v>
      </c>
      <c r="L7954">
        <v>160</v>
      </c>
      <c r="M7954" t="s">
        <v>183</v>
      </c>
      <c r="N7954" t="s">
        <v>28</v>
      </c>
      <c r="O7954" t="s">
        <v>184</v>
      </c>
      <c r="P7954">
        <f t="shared" si="372"/>
        <v>3.3079999999999998</v>
      </c>
      <c r="Q7954">
        <f t="shared" si="373"/>
        <v>-0.20799999999999974</v>
      </c>
      <c r="R7954">
        <f t="shared" si="374"/>
        <v>1.10625</v>
      </c>
    </row>
    <row r="7955" spans="1:18" x14ac:dyDescent="0.25">
      <c r="A7955" t="s">
        <v>182</v>
      </c>
      <c r="B7955" t="s">
        <v>9</v>
      </c>
      <c r="C7955" s="1">
        <v>44223</v>
      </c>
      <c r="D7955" s="1">
        <v>44769</v>
      </c>
      <c r="E7955" s="24">
        <v>546</v>
      </c>
      <c r="F7955">
        <v>1.5</v>
      </c>
      <c r="G7955">
        <v>2.5</v>
      </c>
      <c r="H7955">
        <v>0.8</v>
      </c>
      <c r="I7955" t="s">
        <v>21</v>
      </c>
      <c r="J7955">
        <v>569</v>
      </c>
      <c r="K7955">
        <v>177</v>
      </c>
      <c r="L7955">
        <v>160</v>
      </c>
      <c r="M7955" t="s">
        <v>183</v>
      </c>
      <c r="N7955" t="s">
        <v>28</v>
      </c>
      <c r="O7955" t="s">
        <v>184</v>
      </c>
      <c r="P7955">
        <f t="shared" si="372"/>
        <v>3.3079999999999998</v>
      </c>
      <c r="Q7955">
        <f t="shared" si="373"/>
        <v>-0.80799999999999983</v>
      </c>
      <c r="R7955">
        <f t="shared" si="374"/>
        <v>1.10625</v>
      </c>
    </row>
    <row r="7956" spans="1:18" x14ac:dyDescent="0.25">
      <c r="A7956" t="s">
        <v>182</v>
      </c>
      <c r="B7956" t="s">
        <v>9</v>
      </c>
      <c r="C7956" s="1">
        <v>44223</v>
      </c>
      <c r="D7956" s="1">
        <v>44769</v>
      </c>
      <c r="E7956" s="24">
        <v>546</v>
      </c>
      <c r="F7956">
        <v>1.5</v>
      </c>
      <c r="G7956">
        <v>3.2</v>
      </c>
      <c r="H7956">
        <v>1</v>
      </c>
      <c r="I7956" t="s">
        <v>21</v>
      </c>
      <c r="J7956">
        <v>569</v>
      </c>
      <c r="K7956">
        <v>177</v>
      </c>
      <c r="L7956">
        <v>160</v>
      </c>
      <c r="M7956" t="s">
        <v>183</v>
      </c>
      <c r="N7956" t="s">
        <v>28</v>
      </c>
      <c r="O7956" t="s">
        <v>184</v>
      </c>
      <c r="P7956">
        <f t="shared" si="372"/>
        <v>3.3079999999999998</v>
      </c>
      <c r="Q7956">
        <f t="shared" si="373"/>
        <v>-0.10799999999999965</v>
      </c>
      <c r="R7956">
        <f t="shared" si="374"/>
        <v>1.10625</v>
      </c>
    </row>
    <row r="7957" spans="1:18" x14ac:dyDescent="0.25">
      <c r="A7957" t="s">
        <v>182</v>
      </c>
      <c r="B7957" t="s">
        <v>9</v>
      </c>
      <c r="C7957" s="1">
        <v>44223</v>
      </c>
      <c r="D7957" s="1">
        <v>44769</v>
      </c>
      <c r="E7957" s="24">
        <v>546</v>
      </c>
      <c r="F7957">
        <v>1.5</v>
      </c>
      <c r="G7957">
        <v>2.7</v>
      </c>
      <c r="H7957">
        <v>0.9</v>
      </c>
      <c r="I7957" t="s">
        <v>21</v>
      </c>
      <c r="J7957">
        <v>569</v>
      </c>
      <c r="K7957">
        <v>177</v>
      </c>
      <c r="L7957">
        <v>160</v>
      </c>
      <c r="M7957" t="s">
        <v>183</v>
      </c>
      <c r="N7957" t="s">
        <v>28</v>
      </c>
      <c r="O7957" t="s">
        <v>184</v>
      </c>
      <c r="P7957">
        <f t="shared" si="372"/>
        <v>3.3079999999999998</v>
      </c>
      <c r="Q7957">
        <f t="shared" si="373"/>
        <v>-0.60799999999999965</v>
      </c>
      <c r="R7957">
        <f t="shared" si="374"/>
        <v>1.10625</v>
      </c>
    </row>
    <row r="7958" spans="1:18" x14ac:dyDescent="0.25">
      <c r="A7958" t="s">
        <v>182</v>
      </c>
      <c r="B7958" t="s">
        <v>9</v>
      </c>
      <c r="C7958" s="1">
        <v>44223</v>
      </c>
      <c r="D7958" s="1">
        <v>44769</v>
      </c>
      <c r="E7958" s="24">
        <v>546</v>
      </c>
      <c r="F7958">
        <v>1.5</v>
      </c>
      <c r="G7958">
        <v>3</v>
      </c>
      <c r="H7958">
        <v>1</v>
      </c>
      <c r="I7958" t="s">
        <v>21</v>
      </c>
      <c r="J7958">
        <v>569</v>
      </c>
      <c r="K7958">
        <v>177</v>
      </c>
      <c r="L7958">
        <v>160</v>
      </c>
      <c r="M7958" t="s">
        <v>183</v>
      </c>
      <c r="N7958" t="s">
        <v>28</v>
      </c>
      <c r="O7958" t="s">
        <v>184</v>
      </c>
      <c r="P7958">
        <f t="shared" si="372"/>
        <v>3.3079999999999998</v>
      </c>
      <c r="Q7958">
        <f t="shared" si="373"/>
        <v>-0.30799999999999983</v>
      </c>
      <c r="R7958">
        <f t="shared" si="374"/>
        <v>1.10625</v>
      </c>
    </row>
    <row r="7959" spans="1:18" x14ac:dyDescent="0.25">
      <c r="A7959" t="s">
        <v>182</v>
      </c>
      <c r="B7959" t="s">
        <v>9</v>
      </c>
      <c r="C7959" s="1">
        <v>44223</v>
      </c>
      <c r="D7959" s="1">
        <v>44769</v>
      </c>
      <c r="E7959" s="24">
        <v>546</v>
      </c>
      <c r="F7959">
        <v>1.5</v>
      </c>
      <c r="G7959">
        <v>3.2</v>
      </c>
      <c r="H7959">
        <v>1.1000000000000001</v>
      </c>
      <c r="I7959" t="s">
        <v>21</v>
      </c>
      <c r="J7959">
        <v>569</v>
      </c>
      <c r="K7959">
        <v>177</v>
      </c>
      <c r="L7959">
        <v>160</v>
      </c>
      <c r="M7959" t="s">
        <v>183</v>
      </c>
      <c r="N7959" t="s">
        <v>28</v>
      </c>
      <c r="O7959" t="s">
        <v>184</v>
      </c>
      <c r="P7959">
        <f t="shared" si="372"/>
        <v>3.3079999999999998</v>
      </c>
      <c r="Q7959">
        <f t="shared" si="373"/>
        <v>-0.10799999999999965</v>
      </c>
      <c r="R7959">
        <f t="shared" si="374"/>
        <v>1.10625</v>
      </c>
    </row>
    <row r="7960" spans="1:18" x14ac:dyDescent="0.25">
      <c r="A7960" t="s">
        <v>182</v>
      </c>
      <c r="B7960" t="s">
        <v>9</v>
      </c>
      <c r="C7960" s="1">
        <v>44223</v>
      </c>
      <c r="D7960" s="1">
        <v>44769</v>
      </c>
      <c r="E7960" s="24">
        <v>546</v>
      </c>
      <c r="F7960">
        <v>1.5</v>
      </c>
      <c r="G7960">
        <v>3</v>
      </c>
      <c r="H7960">
        <v>1</v>
      </c>
      <c r="I7960" t="s">
        <v>21</v>
      </c>
      <c r="J7960">
        <v>569</v>
      </c>
      <c r="K7960">
        <v>177</v>
      </c>
      <c r="L7960">
        <v>160</v>
      </c>
      <c r="M7960" t="s">
        <v>183</v>
      </c>
      <c r="N7960" t="s">
        <v>28</v>
      </c>
      <c r="O7960" t="s">
        <v>184</v>
      </c>
      <c r="P7960">
        <f t="shared" si="372"/>
        <v>3.3079999999999998</v>
      </c>
      <c r="Q7960">
        <f t="shared" si="373"/>
        <v>-0.30799999999999983</v>
      </c>
      <c r="R7960">
        <f t="shared" si="374"/>
        <v>1.10625</v>
      </c>
    </row>
    <row r="7961" spans="1:18" x14ac:dyDescent="0.25">
      <c r="A7961" t="s">
        <v>182</v>
      </c>
      <c r="B7961" t="s">
        <v>9</v>
      </c>
      <c r="C7961" s="1">
        <v>44223</v>
      </c>
      <c r="D7961" s="1">
        <v>44769</v>
      </c>
      <c r="E7961" s="24">
        <v>546</v>
      </c>
      <c r="F7961">
        <v>1.5</v>
      </c>
      <c r="G7961">
        <v>2.5</v>
      </c>
      <c r="H7961">
        <v>0.8</v>
      </c>
      <c r="I7961" t="s">
        <v>21</v>
      </c>
      <c r="J7961">
        <v>569</v>
      </c>
      <c r="K7961">
        <v>177</v>
      </c>
      <c r="L7961">
        <v>160</v>
      </c>
      <c r="M7961" t="s">
        <v>183</v>
      </c>
      <c r="N7961" t="s">
        <v>28</v>
      </c>
      <c r="O7961" t="s">
        <v>184</v>
      </c>
      <c r="P7961">
        <f t="shared" si="372"/>
        <v>3.3079999999999998</v>
      </c>
      <c r="Q7961">
        <f t="shared" si="373"/>
        <v>-0.80799999999999983</v>
      </c>
      <c r="R7961">
        <f t="shared" si="374"/>
        <v>1.10625</v>
      </c>
    </row>
    <row r="7962" spans="1:18" x14ac:dyDescent="0.25">
      <c r="A7962" t="s">
        <v>182</v>
      </c>
      <c r="B7962" t="s">
        <v>9</v>
      </c>
      <c r="C7962" s="1">
        <v>44223</v>
      </c>
      <c r="D7962" s="1">
        <v>44769</v>
      </c>
      <c r="E7962" s="24">
        <v>546</v>
      </c>
      <c r="F7962">
        <v>1.5</v>
      </c>
      <c r="G7962">
        <v>3.2</v>
      </c>
      <c r="H7962">
        <v>1.1000000000000001</v>
      </c>
      <c r="I7962" t="s">
        <v>21</v>
      </c>
      <c r="J7962">
        <v>569</v>
      </c>
      <c r="K7962">
        <v>177</v>
      </c>
      <c r="L7962">
        <v>160</v>
      </c>
      <c r="M7962" t="s">
        <v>183</v>
      </c>
      <c r="N7962" t="s">
        <v>28</v>
      </c>
      <c r="O7962" t="s">
        <v>184</v>
      </c>
      <c r="P7962">
        <f t="shared" si="372"/>
        <v>3.3079999999999998</v>
      </c>
      <c r="Q7962">
        <f t="shared" si="373"/>
        <v>-0.10799999999999965</v>
      </c>
      <c r="R7962">
        <f t="shared" si="374"/>
        <v>1.10625</v>
      </c>
    </row>
    <row r="7963" spans="1:18" x14ac:dyDescent="0.25">
      <c r="A7963" t="s">
        <v>182</v>
      </c>
      <c r="B7963" t="s">
        <v>9</v>
      </c>
      <c r="C7963" s="1">
        <v>44223</v>
      </c>
      <c r="D7963" s="1">
        <v>44769</v>
      </c>
      <c r="E7963" s="24">
        <v>546</v>
      </c>
      <c r="F7963">
        <v>1.5</v>
      </c>
      <c r="G7963">
        <v>2.8</v>
      </c>
      <c r="H7963">
        <v>0.9</v>
      </c>
      <c r="I7963" t="s">
        <v>21</v>
      </c>
      <c r="J7963">
        <v>569</v>
      </c>
      <c r="K7963">
        <v>177</v>
      </c>
      <c r="L7963">
        <v>160</v>
      </c>
      <c r="M7963" t="s">
        <v>183</v>
      </c>
      <c r="N7963" t="s">
        <v>28</v>
      </c>
      <c r="O7963" t="s">
        <v>184</v>
      </c>
      <c r="P7963">
        <f t="shared" si="372"/>
        <v>3.3079999999999998</v>
      </c>
      <c r="Q7963">
        <f t="shared" si="373"/>
        <v>-0.50800000000000001</v>
      </c>
      <c r="R7963">
        <f t="shared" si="374"/>
        <v>1.10625</v>
      </c>
    </row>
    <row r="7964" spans="1:18" x14ac:dyDescent="0.25">
      <c r="A7964" t="s">
        <v>182</v>
      </c>
      <c r="B7964" t="s">
        <v>9</v>
      </c>
      <c r="C7964" s="1">
        <v>44223</v>
      </c>
      <c r="D7964" s="1">
        <v>44769</v>
      </c>
      <c r="E7964" s="24">
        <v>546</v>
      </c>
      <c r="F7964">
        <v>1.5</v>
      </c>
      <c r="G7964">
        <v>2.9</v>
      </c>
      <c r="H7964">
        <v>1</v>
      </c>
      <c r="I7964" t="s">
        <v>21</v>
      </c>
      <c r="J7964">
        <v>569</v>
      </c>
      <c r="K7964">
        <v>177</v>
      </c>
      <c r="L7964">
        <v>160</v>
      </c>
      <c r="M7964" t="s">
        <v>183</v>
      </c>
      <c r="N7964" t="s">
        <v>28</v>
      </c>
      <c r="O7964" t="s">
        <v>184</v>
      </c>
      <c r="P7964">
        <f t="shared" si="372"/>
        <v>3.3079999999999998</v>
      </c>
      <c r="Q7964">
        <f t="shared" si="373"/>
        <v>-0.40799999999999992</v>
      </c>
      <c r="R7964">
        <f t="shared" si="374"/>
        <v>1.10625</v>
      </c>
    </row>
    <row r="7965" spans="1:18" x14ac:dyDescent="0.25">
      <c r="A7965" t="s">
        <v>182</v>
      </c>
      <c r="B7965" t="s">
        <v>9</v>
      </c>
      <c r="C7965" s="1">
        <v>44223</v>
      </c>
      <c r="D7965" s="1">
        <v>44769</v>
      </c>
      <c r="E7965" s="24">
        <v>546</v>
      </c>
      <c r="F7965">
        <v>1.5</v>
      </c>
      <c r="G7965">
        <v>2.8</v>
      </c>
      <c r="H7965">
        <v>0.9</v>
      </c>
      <c r="I7965" t="s">
        <v>21</v>
      </c>
      <c r="J7965">
        <v>569</v>
      </c>
      <c r="K7965">
        <v>177</v>
      </c>
      <c r="L7965">
        <v>160</v>
      </c>
      <c r="M7965" t="s">
        <v>183</v>
      </c>
      <c r="N7965" t="s">
        <v>28</v>
      </c>
      <c r="O7965" t="s">
        <v>184</v>
      </c>
      <c r="P7965">
        <f t="shared" si="372"/>
        <v>3.3079999999999998</v>
      </c>
      <c r="Q7965">
        <f t="shared" si="373"/>
        <v>-0.50800000000000001</v>
      </c>
      <c r="R7965">
        <f t="shared" si="374"/>
        <v>1.10625</v>
      </c>
    </row>
    <row r="7966" spans="1:18" x14ac:dyDescent="0.25">
      <c r="A7966" t="s">
        <v>182</v>
      </c>
      <c r="B7966" t="s">
        <v>9</v>
      </c>
      <c r="C7966" s="1">
        <v>44223</v>
      </c>
      <c r="D7966" s="1">
        <v>44769</v>
      </c>
      <c r="E7966" s="24">
        <v>546</v>
      </c>
      <c r="F7966">
        <v>1.5</v>
      </c>
      <c r="G7966">
        <v>2.7</v>
      </c>
      <c r="H7966">
        <v>0.9</v>
      </c>
      <c r="I7966" t="s">
        <v>21</v>
      </c>
      <c r="J7966">
        <v>569</v>
      </c>
      <c r="K7966">
        <v>177</v>
      </c>
      <c r="L7966">
        <v>160</v>
      </c>
      <c r="M7966" t="s">
        <v>183</v>
      </c>
      <c r="N7966" t="s">
        <v>28</v>
      </c>
      <c r="O7966" t="s">
        <v>184</v>
      </c>
      <c r="P7966">
        <f t="shared" si="372"/>
        <v>3.3079999999999998</v>
      </c>
      <c r="Q7966">
        <f t="shared" si="373"/>
        <v>-0.60799999999999965</v>
      </c>
      <c r="R7966">
        <f t="shared" si="374"/>
        <v>1.10625</v>
      </c>
    </row>
    <row r="7967" spans="1:18" x14ac:dyDescent="0.25">
      <c r="A7967" t="s">
        <v>182</v>
      </c>
      <c r="B7967" t="s">
        <v>9</v>
      </c>
      <c r="C7967" s="1">
        <v>44223</v>
      </c>
      <c r="D7967" s="1">
        <v>44769</v>
      </c>
      <c r="E7967" s="24">
        <v>546</v>
      </c>
      <c r="F7967">
        <v>1.5</v>
      </c>
      <c r="G7967">
        <v>3.2</v>
      </c>
      <c r="H7967">
        <v>1</v>
      </c>
      <c r="I7967" t="s">
        <v>21</v>
      </c>
      <c r="J7967">
        <v>569</v>
      </c>
      <c r="K7967">
        <v>177</v>
      </c>
      <c r="L7967">
        <v>160</v>
      </c>
      <c r="M7967" t="s">
        <v>183</v>
      </c>
      <c r="N7967" t="s">
        <v>28</v>
      </c>
      <c r="O7967" t="s">
        <v>184</v>
      </c>
      <c r="P7967">
        <f t="shared" si="372"/>
        <v>3.3079999999999998</v>
      </c>
      <c r="Q7967">
        <f t="shared" si="373"/>
        <v>-0.10799999999999965</v>
      </c>
      <c r="R7967">
        <f t="shared" si="374"/>
        <v>1.10625</v>
      </c>
    </row>
    <row r="7968" spans="1:18" x14ac:dyDescent="0.25">
      <c r="A7968" t="s">
        <v>182</v>
      </c>
      <c r="B7968" t="s">
        <v>9</v>
      </c>
      <c r="C7968" s="1">
        <v>44223</v>
      </c>
      <c r="D7968" s="1">
        <v>44769</v>
      </c>
      <c r="E7968" s="24">
        <v>546</v>
      </c>
      <c r="F7968">
        <v>1.5</v>
      </c>
      <c r="G7968">
        <v>2.8</v>
      </c>
      <c r="H7968">
        <v>0.9</v>
      </c>
      <c r="I7968" t="s">
        <v>21</v>
      </c>
      <c r="J7968">
        <v>569</v>
      </c>
      <c r="K7968">
        <v>177</v>
      </c>
      <c r="L7968">
        <v>160</v>
      </c>
      <c r="M7968" t="s">
        <v>183</v>
      </c>
      <c r="N7968" t="s">
        <v>28</v>
      </c>
      <c r="O7968" t="s">
        <v>184</v>
      </c>
      <c r="P7968">
        <f t="shared" si="372"/>
        <v>3.3079999999999998</v>
      </c>
      <c r="Q7968">
        <f t="shared" si="373"/>
        <v>-0.50800000000000001</v>
      </c>
      <c r="R7968">
        <f t="shared" si="374"/>
        <v>1.10625</v>
      </c>
    </row>
    <row r="7969" spans="1:18" x14ac:dyDescent="0.25">
      <c r="A7969" t="s">
        <v>182</v>
      </c>
      <c r="B7969" t="s">
        <v>9</v>
      </c>
      <c r="C7969" s="1">
        <v>44223</v>
      </c>
      <c r="D7969" s="1">
        <v>44769</v>
      </c>
      <c r="E7969" s="24">
        <v>546</v>
      </c>
      <c r="F7969">
        <v>1.5</v>
      </c>
      <c r="G7969">
        <v>2.7</v>
      </c>
      <c r="H7969">
        <v>0.9</v>
      </c>
      <c r="I7969" t="s">
        <v>21</v>
      </c>
      <c r="J7969">
        <v>569</v>
      </c>
      <c r="K7969">
        <v>177</v>
      </c>
      <c r="L7969">
        <v>160</v>
      </c>
      <c r="M7969" t="s">
        <v>183</v>
      </c>
      <c r="N7969" t="s">
        <v>28</v>
      </c>
      <c r="O7969" t="s">
        <v>184</v>
      </c>
      <c r="P7969">
        <f t="shared" si="372"/>
        <v>3.3079999999999998</v>
      </c>
      <c r="Q7969">
        <f t="shared" si="373"/>
        <v>-0.60799999999999965</v>
      </c>
      <c r="R7969">
        <f t="shared" si="374"/>
        <v>1.10625</v>
      </c>
    </row>
    <row r="7970" spans="1:18" x14ac:dyDescent="0.25">
      <c r="A7970" t="s">
        <v>182</v>
      </c>
      <c r="B7970" t="s">
        <v>9</v>
      </c>
      <c r="C7970" s="1">
        <v>44223</v>
      </c>
      <c r="D7970" s="1">
        <v>44769</v>
      </c>
      <c r="E7970" s="24">
        <v>546</v>
      </c>
      <c r="F7970">
        <v>1.5</v>
      </c>
      <c r="G7970">
        <v>2.9</v>
      </c>
      <c r="H7970">
        <v>1</v>
      </c>
      <c r="I7970" t="s">
        <v>21</v>
      </c>
      <c r="J7970">
        <v>569</v>
      </c>
      <c r="K7970">
        <v>177</v>
      </c>
      <c r="L7970">
        <v>160</v>
      </c>
      <c r="M7970" t="s">
        <v>183</v>
      </c>
      <c r="N7970" t="s">
        <v>28</v>
      </c>
      <c r="O7970" t="s">
        <v>184</v>
      </c>
      <c r="P7970">
        <f t="shared" si="372"/>
        <v>3.3079999999999998</v>
      </c>
      <c r="Q7970">
        <f t="shared" si="373"/>
        <v>-0.40799999999999992</v>
      </c>
      <c r="R7970">
        <f t="shared" si="374"/>
        <v>1.10625</v>
      </c>
    </row>
    <row r="7971" spans="1:18" x14ac:dyDescent="0.25">
      <c r="A7971" t="s">
        <v>182</v>
      </c>
      <c r="B7971" t="s">
        <v>9</v>
      </c>
      <c r="C7971" s="1">
        <v>44223</v>
      </c>
      <c r="D7971" s="1">
        <v>44769</v>
      </c>
      <c r="E7971" s="24">
        <v>546</v>
      </c>
      <c r="F7971">
        <v>1.5</v>
      </c>
      <c r="G7971">
        <v>2.8</v>
      </c>
      <c r="H7971">
        <v>1</v>
      </c>
      <c r="I7971" t="s">
        <v>21</v>
      </c>
      <c r="J7971">
        <v>569</v>
      </c>
      <c r="K7971">
        <v>177</v>
      </c>
      <c r="L7971">
        <v>160</v>
      </c>
      <c r="M7971" t="s">
        <v>183</v>
      </c>
      <c r="N7971" t="s">
        <v>28</v>
      </c>
      <c r="O7971" t="s">
        <v>184</v>
      </c>
      <c r="P7971">
        <f t="shared" si="372"/>
        <v>3.3079999999999998</v>
      </c>
      <c r="Q7971">
        <f t="shared" si="373"/>
        <v>-0.50800000000000001</v>
      </c>
      <c r="R7971">
        <f t="shared" si="374"/>
        <v>1.10625</v>
      </c>
    </row>
    <row r="7972" spans="1:18" x14ac:dyDescent="0.25">
      <c r="A7972" t="s">
        <v>182</v>
      </c>
      <c r="B7972" t="s">
        <v>9</v>
      </c>
      <c r="C7972" s="1">
        <v>44223</v>
      </c>
      <c r="D7972" s="1">
        <v>44769</v>
      </c>
      <c r="E7972" s="24">
        <v>546</v>
      </c>
      <c r="F7972">
        <v>1.5</v>
      </c>
      <c r="G7972">
        <v>3.1</v>
      </c>
      <c r="H7972">
        <v>1.1000000000000001</v>
      </c>
      <c r="I7972" t="s">
        <v>21</v>
      </c>
      <c r="J7972">
        <v>569</v>
      </c>
      <c r="K7972">
        <v>177</v>
      </c>
      <c r="L7972">
        <v>160</v>
      </c>
      <c r="M7972" t="s">
        <v>183</v>
      </c>
      <c r="N7972" t="s">
        <v>28</v>
      </c>
      <c r="O7972" t="s">
        <v>184</v>
      </c>
      <c r="P7972">
        <f t="shared" si="372"/>
        <v>3.3079999999999998</v>
      </c>
      <c r="Q7972">
        <f t="shared" si="373"/>
        <v>-0.20799999999999974</v>
      </c>
      <c r="R7972">
        <f t="shared" si="374"/>
        <v>1.10625</v>
      </c>
    </row>
    <row r="7973" spans="1:18" x14ac:dyDescent="0.25">
      <c r="A7973" t="s">
        <v>182</v>
      </c>
      <c r="B7973" t="s">
        <v>9</v>
      </c>
      <c r="C7973" s="1">
        <v>44223</v>
      </c>
      <c r="D7973" s="1">
        <v>44769</v>
      </c>
      <c r="E7973" s="24">
        <v>546</v>
      </c>
      <c r="F7973">
        <v>1.5</v>
      </c>
      <c r="G7973">
        <v>3.1</v>
      </c>
      <c r="H7973">
        <v>1.1000000000000001</v>
      </c>
      <c r="I7973" t="s">
        <v>21</v>
      </c>
      <c r="J7973">
        <v>569</v>
      </c>
      <c r="K7973">
        <v>177</v>
      </c>
      <c r="L7973">
        <v>160</v>
      </c>
      <c r="M7973" t="s">
        <v>183</v>
      </c>
      <c r="N7973" t="s">
        <v>28</v>
      </c>
      <c r="O7973" t="s">
        <v>184</v>
      </c>
      <c r="P7973">
        <f t="shared" si="372"/>
        <v>3.3079999999999998</v>
      </c>
      <c r="Q7973">
        <f t="shared" si="373"/>
        <v>-0.20799999999999974</v>
      </c>
      <c r="R7973">
        <f t="shared" si="374"/>
        <v>1.10625</v>
      </c>
    </row>
    <row r="7974" spans="1:18" x14ac:dyDescent="0.25">
      <c r="A7974" t="s">
        <v>182</v>
      </c>
      <c r="B7974" t="s">
        <v>9</v>
      </c>
      <c r="C7974" s="1">
        <v>44223</v>
      </c>
      <c r="D7974" s="1">
        <v>44769</v>
      </c>
      <c r="E7974" s="24">
        <v>546</v>
      </c>
      <c r="F7974">
        <v>1.5</v>
      </c>
      <c r="G7974">
        <v>2.8</v>
      </c>
      <c r="H7974">
        <v>1</v>
      </c>
      <c r="I7974" t="s">
        <v>21</v>
      </c>
      <c r="J7974">
        <v>569</v>
      </c>
      <c r="K7974">
        <v>177</v>
      </c>
      <c r="L7974">
        <v>160</v>
      </c>
      <c r="M7974" t="s">
        <v>183</v>
      </c>
      <c r="N7974" t="s">
        <v>28</v>
      </c>
      <c r="O7974" t="s">
        <v>184</v>
      </c>
      <c r="P7974">
        <f t="shared" si="372"/>
        <v>3.3079999999999998</v>
      </c>
      <c r="Q7974">
        <f t="shared" si="373"/>
        <v>-0.50800000000000001</v>
      </c>
      <c r="R7974">
        <f t="shared" si="374"/>
        <v>1.10625</v>
      </c>
    </row>
    <row r="7975" spans="1:18" x14ac:dyDescent="0.25">
      <c r="A7975" t="s">
        <v>182</v>
      </c>
      <c r="B7975" t="s">
        <v>9</v>
      </c>
      <c r="C7975" s="1">
        <v>44223</v>
      </c>
      <c r="D7975" s="1">
        <v>44769</v>
      </c>
      <c r="E7975" s="24">
        <v>546</v>
      </c>
      <c r="F7975">
        <v>1.5</v>
      </c>
      <c r="G7975">
        <v>3.3</v>
      </c>
      <c r="H7975">
        <v>1.1000000000000001</v>
      </c>
      <c r="I7975" t="s">
        <v>21</v>
      </c>
      <c r="J7975">
        <v>569</v>
      </c>
      <c r="K7975">
        <v>177</v>
      </c>
      <c r="L7975">
        <v>160</v>
      </c>
      <c r="M7975" t="s">
        <v>183</v>
      </c>
      <c r="N7975" t="s">
        <v>28</v>
      </c>
      <c r="O7975" t="s">
        <v>184</v>
      </c>
      <c r="P7975">
        <f t="shared" si="372"/>
        <v>3.3079999999999998</v>
      </c>
      <c r="Q7975">
        <f t="shared" si="373"/>
        <v>-8.0000000000000071E-3</v>
      </c>
      <c r="R7975">
        <f t="shared" si="374"/>
        <v>1.10625</v>
      </c>
    </row>
    <row r="7976" spans="1:18" x14ac:dyDescent="0.25">
      <c r="A7976" t="s">
        <v>182</v>
      </c>
      <c r="B7976" t="s">
        <v>9</v>
      </c>
      <c r="C7976" s="1">
        <v>44223</v>
      </c>
      <c r="D7976" s="1">
        <v>44769</v>
      </c>
      <c r="E7976" s="24">
        <v>546</v>
      </c>
      <c r="F7976">
        <v>1.5</v>
      </c>
      <c r="G7976">
        <v>3</v>
      </c>
      <c r="H7976">
        <v>1.1000000000000001</v>
      </c>
      <c r="I7976" t="s">
        <v>21</v>
      </c>
      <c r="J7976">
        <v>569</v>
      </c>
      <c r="K7976">
        <v>177</v>
      </c>
      <c r="L7976">
        <v>160</v>
      </c>
      <c r="M7976" t="s">
        <v>183</v>
      </c>
      <c r="N7976" t="s">
        <v>28</v>
      </c>
      <c r="O7976" t="s">
        <v>184</v>
      </c>
      <c r="P7976">
        <f t="shared" si="372"/>
        <v>3.3079999999999998</v>
      </c>
      <c r="Q7976">
        <f t="shared" si="373"/>
        <v>-0.30799999999999983</v>
      </c>
      <c r="R7976">
        <f t="shared" si="374"/>
        <v>1.10625</v>
      </c>
    </row>
    <row r="7977" spans="1:18" x14ac:dyDescent="0.25">
      <c r="A7977" t="s">
        <v>182</v>
      </c>
      <c r="B7977" t="s">
        <v>9</v>
      </c>
      <c r="C7977" s="1">
        <v>44223</v>
      </c>
      <c r="D7977" s="1">
        <v>44769</v>
      </c>
      <c r="E7977" s="24">
        <v>546</v>
      </c>
      <c r="F7977">
        <v>1.5</v>
      </c>
      <c r="G7977">
        <v>3.2</v>
      </c>
      <c r="H7977">
        <v>1.2</v>
      </c>
      <c r="I7977" t="s">
        <v>21</v>
      </c>
      <c r="J7977">
        <v>569</v>
      </c>
      <c r="K7977">
        <v>177</v>
      </c>
      <c r="L7977">
        <v>160</v>
      </c>
      <c r="M7977" t="s">
        <v>183</v>
      </c>
      <c r="N7977" t="s">
        <v>28</v>
      </c>
      <c r="O7977" t="s">
        <v>184</v>
      </c>
      <c r="P7977">
        <f t="shared" si="372"/>
        <v>3.3079999999999998</v>
      </c>
      <c r="Q7977">
        <f t="shared" si="373"/>
        <v>-0.10799999999999965</v>
      </c>
      <c r="R7977">
        <f t="shared" si="374"/>
        <v>1.10625</v>
      </c>
    </row>
    <row r="7978" spans="1:18" x14ac:dyDescent="0.25">
      <c r="A7978" t="s">
        <v>182</v>
      </c>
      <c r="B7978" t="s">
        <v>9</v>
      </c>
      <c r="C7978" s="1">
        <v>44223</v>
      </c>
      <c r="D7978" s="1">
        <v>44769</v>
      </c>
      <c r="E7978" s="24">
        <v>546</v>
      </c>
      <c r="F7978">
        <v>1.5</v>
      </c>
      <c r="G7978">
        <v>3.1</v>
      </c>
      <c r="H7978">
        <v>1.1000000000000001</v>
      </c>
      <c r="I7978" t="s">
        <v>21</v>
      </c>
      <c r="J7978">
        <v>569</v>
      </c>
      <c r="K7978">
        <v>177</v>
      </c>
      <c r="L7978">
        <v>160</v>
      </c>
      <c r="M7978" t="s">
        <v>183</v>
      </c>
      <c r="N7978" t="s">
        <v>28</v>
      </c>
      <c r="O7978" t="s">
        <v>184</v>
      </c>
      <c r="P7978">
        <f t="shared" si="372"/>
        <v>3.3079999999999998</v>
      </c>
      <c r="Q7978">
        <f t="shared" si="373"/>
        <v>-0.20799999999999974</v>
      </c>
      <c r="R7978">
        <f t="shared" si="374"/>
        <v>1.10625</v>
      </c>
    </row>
    <row r="7979" spans="1:18" x14ac:dyDescent="0.25">
      <c r="A7979" t="s">
        <v>182</v>
      </c>
      <c r="B7979" t="s">
        <v>9</v>
      </c>
      <c r="C7979" s="1">
        <v>44223</v>
      </c>
      <c r="D7979" s="1">
        <v>44769</v>
      </c>
      <c r="E7979" s="24">
        <v>546</v>
      </c>
      <c r="F7979">
        <v>1.5</v>
      </c>
      <c r="G7979">
        <v>2.6</v>
      </c>
      <c r="H7979">
        <v>0.9</v>
      </c>
      <c r="I7979" t="s">
        <v>21</v>
      </c>
      <c r="J7979">
        <v>569</v>
      </c>
      <c r="K7979">
        <v>177</v>
      </c>
      <c r="L7979">
        <v>160</v>
      </c>
      <c r="M7979" t="s">
        <v>183</v>
      </c>
      <c r="N7979" t="s">
        <v>28</v>
      </c>
      <c r="O7979" t="s">
        <v>184</v>
      </c>
      <c r="P7979">
        <f t="shared" si="372"/>
        <v>3.3079999999999998</v>
      </c>
      <c r="Q7979">
        <f t="shared" si="373"/>
        <v>-0.70799999999999974</v>
      </c>
      <c r="R7979">
        <f t="shared" si="374"/>
        <v>1.10625</v>
      </c>
    </row>
    <row r="7980" spans="1:18" x14ac:dyDescent="0.25">
      <c r="A7980" t="s">
        <v>182</v>
      </c>
      <c r="B7980" t="s">
        <v>9</v>
      </c>
      <c r="C7980" s="1">
        <v>44223</v>
      </c>
      <c r="D7980" s="1">
        <v>44769</v>
      </c>
      <c r="E7980" s="24">
        <v>546</v>
      </c>
      <c r="F7980">
        <v>1.5</v>
      </c>
      <c r="G7980">
        <v>3.3</v>
      </c>
      <c r="H7980">
        <v>1.1000000000000001</v>
      </c>
      <c r="I7980" t="s">
        <v>21</v>
      </c>
      <c r="J7980">
        <v>569</v>
      </c>
      <c r="K7980">
        <v>177</v>
      </c>
      <c r="L7980">
        <v>160</v>
      </c>
      <c r="M7980" t="s">
        <v>183</v>
      </c>
      <c r="N7980" t="s">
        <v>28</v>
      </c>
      <c r="O7980" t="s">
        <v>184</v>
      </c>
      <c r="P7980">
        <f t="shared" si="372"/>
        <v>3.3079999999999998</v>
      </c>
      <c r="Q7980">
        <f t="shared" si="373"/>
        <v>-8.0000000000000071E-3</v>
      </c>
      <c r="R7980">
        <f t="shared" si="374"/>
        <v>1.10625</v>
      </c>
    </row>
    <row r="7981" spans="1:18" x14ac:dyDescent="0.25">
      <c r="A7981" t="s">
        <v>182</v>
      </c>
      <c r="B7981" t="s">
        <v>9</v>
      </c>
      <c r="C7981" s="1">
        <v>44223</v>
      </c>
      <c r="D7981" s="1">
        <v>44769</v>
      </c>
      <c r="E7981" s="24">
        <v>546</v>
      </c>
      <c r="F7981">
        <v>1.5</v>
      </c>
      <c r="G7981">
        <v>3.4</v>
      </c>
      <c r="H7981">
        <v>1.2</v>
      </c>
      <c r="I7981" t="s">
        <v>21</v>
      </c>
      <c r="J7981">
        <v>569</v>
      </c>
      <c r="K7981">
        <v>177</v>
      </c>
      <c r="L7981">
        <v>160</v>
      </c>
      <c r="M7981" t="s">
        <v>183</v>
      </c>
      <c r="N7981" t="s">
        <v>28</v>
      </c>
      <c r="O7981" t="s">
        <v>184</v>
      </c>
      <c r="P7981">
        <f t="shared" si="372"/>
        <v>3.3079999999999998</v>
      </c>
      <c r="Q7981">
        <f t="shared" si="373"/>
        <v>9.2000000000000082E-2</v>
      </c>
      <c r="R7981">
        <f t="shared" si="374"/>
        <v>1.10625</v>
      </c>
    </row>
    <row r="7982" spans="1:18" x14ac:dyDescent="0.25">
      <c r="A7982" t="s">
        <v>182</v>
      </c>
      <c r="B7982" t="s">
        <v>9</v>
      </c>
      <c r="C7982" s="1">
        <v>44223</v>
      </c>
      <c r="D7982" s="1">
        <v>44769</v>
      </c>
      <c r="E7982" s="24">
        <v>546</v>
      </c>
      <c r="F7982">
        <v>1.5</v>
      </c>
      <c r="G7982">
        <v>3</v>
      </c>
      <c r="H7982">
        <v>1</v>
      </c>
      <c r="I7982" t="s">
        <v>21</v>
      </c>
      <c r="J7982">
        <v>569</v>
      </c>
      <c r="K7982">
        <v>177</v>
      </c>
      <c r="L7982">
        <v>160</v>
      </c>
      <c r="M7982" t="s">
        <v>183</v>
      </c>
      <c r="N7982" t="s">
        <v>28</v>
      </c>
      <c r="O7982" t="s">
        <v>184</v>
      </c>
      <c r="P7982">
        <f t="shared" si="372"/>
        <v>3.3079999999999998</v>
      </c>
      <c r="Q7982">
        <f t="shared" si="373"/>
        <v>-0.30799999999999983</v>
      </c>
      <c r="R7982">
        <f t="shared" si="374"/>
        <v>1.10625</v>
      </c>
    </row>
    <row r="7983" spans="1:18" x14ac:dyDescent="0.25">
      <c r="A7983" t="s">
        <v>182</v>
      </c>
      <c r="B7983" t="s">
        <v>9</v>
      </c>
      <c r="C7983" s="1">
        <v>44223</v>
      </c>
      <c r="D7983" s="1">
        <v>44769</v>
      </c>
      <c r="E7983" s="24">
        <v>546</v>
      </c>
      <c r="F7983">
        <v>1.5</v>
      </c>
      <c r="G7983">
        <v>3.3</v>
      </c>
      <c r="H7983">
        <v>1.1000000000000001</v>
      </c>
      <c r="I7983" t="s">
        <v>21</v>
      </c>
      <c r="J7983">
        <v>569</v>
      </c>
      <c r="K7983">
        <v>177</v>
      </c>
      <c r="L7983">
        <v>160</v>
      </c>
      <c r="M7983" t="s">
        <v>183</v>
      </c>
      <c r="N7983" t="s">
        <v>28</v>
      </c>
      <c r="O7983" t="s">
        <v>184</v>
      </c>
      <c r="P7983">
        <f t="shared" si="372"/>
        <v>3.3079999999999998</v>
      </c>
      <c r="Q7983">
        <f t="shared" si="373"/>
        <v>-8.0000000000000071E-3</v>
      </c>
      <c r="R7983">
        <f t="shared" si="374"/>
        <v>1.10625</v>
      </c>
    </row>
    <row r="7984" spans="1:18" x14ac:dyDescent="0.25">
      <c r="A7984" t="s">
        <v>182</v>
      </c>
      <c r="B7984" t="s">
        <v>9</v>
      </c>
      <c r="C7984" s="1">
        <v>44223</v>
      </c>
      <c r="D7984" s="1">
        <v>44769</v>
      </c>
      <c r="E7984" s="24">
        <v>546</v>
      </c>
      <c r="F7984">
        <v>1.5</v>
      </c>
      <c r="G7984">
        <v>2.8</v>
      </c>
      <c r="H7984">
        <v>0.9</v>
      </c>
      <c r="I7984" t="s">
        <v>21</v>
      </c>
      <c r="J7984">
        <v>569</v>
      </c>
      <c r="K7984">
        <v>177</v>
      </c>
      <c r="L7984">
        <v>160</v>
      </c>
      <c r="M7984" t="s">
        <v>183</v>
      </c>
      <c r="N7984" t="s">
        <v>28</v>
      </c>
      <c r="O7984" t="s">
        <v>184</v>
      </c>
      <c r="P7984">
        <f t="shared" si="372"/>
        <v>3.3079999999999998</v>
      </c>
      <c r="Q7984">
        <f t="shared" si="373"/>
        <v>-0.50800000000000001</v>
      </c>
      <c r="R7984">
        <f t="shared" si="374"/>
        <v>1.10625</v>
      </c>
    </row>
    <row r="7985" spans="1:18" x14ac:dyDescent="0.25">
      <c r="A7985" t="s">
        <v>182</v>
      </c>
      <c r="B7985" t="s">
        <v>9</v>
      </c>
      <c r="C7985" s="1">
        <v>44223</v>
      </c>
      <c r="D7985" s="1">
        <v>44769</v>
      </c>
      <c r="E7985" s="24">
        <v>546</v>
      </c>
      <c r="F7985">
        <v>1.5</v>
      </c>
      <c r="G7985">
        <v>3</v>
      </c>
      <c r="H7985">
        <v>1.1000000000000001</v>
      </c>
      <c r="I7985" t="s">
        <v>21</v>
      </c>
      <c r="J7985">
        <v>569</v>
      </c>
      <c r="K7985">
        <v>177</v>
      </c>
      <c r="L7985">
        <v>160</v>
      </c>
      <c r="M7985" t="s">
        <v>183</v>
      </c>
      <c r="N7985" t="s">
        <v>28</v>
      </c>
      <c r="O7985" t="s">
        <v>184</v>
      </c>
      <c r="P7985">
        <f t="shared" si="372"/>
        <v>3.3079999999999998</v>
      </c>
      <c r="Q7985">
        <f t="shared" si="373"/>
        <v>-0.30799999999999983</v>
      </c>
      <c r="R7985">
        <f t="shared" si="374"/>
        <v>1.10625</v>
      </c>
    </row>
    <row r="7986" spans="1:18" x14ac:dyDescent="0.25">
      <c r="A7986" t="s">
        <v>182</v>
      </c>
      <c r="B7986" t="s">
        <v>9</v>
      </c>
      <c r="C7986" s="1">
        <v>44223</v>
      </c>
      <c r="D7986" s="1">
        <v>44769</v>
      </c>
      <c r="E7986" s="24">
        <v>546</v>
      </c>
      <c r="F7986">
        <v>1.5</v>
      </c>
      <c r="G7986">
        <v>2.9</v>
      </c>
      <c r="H7986">
        <v>1</v>
      </c>
      <c r="I7986" t="s">
        <v>21</v>
      </c>
      <c r="J7986">
        <v>569</v>
      </c>
      <c r="K7986">
        <v>177</v>
      </c>
      <c r="L7986">
        <v>160</v>
      </c>
      <c r="M7986" t="s">
        <v>183</v>
      </c>
      <c r="N7986" t="s">
        <v>28</v>
      </c>
      <c r="O7986" t="s">
        <v>184</v>
      </c>
      <c r="P7986">
        <f t="shared" si="372"/>
        <v>3.3079999999999998</v>
      </c>
      <c r="Q7986">
        <f t="shared" si="373"/>
        <v>-0.40799999999999992</v>
      </c>
      <c r="R7986">
        <f t="shared" si="374"/>
        <v>1.10625</v>
      </c>
    </row>
    <row r="7987" spans="1:18" x14ac:dyDescent="0.25">
      <c r="A7987" t="s">
        <v>182</v>
      </c>
      <c r="B7987" t="s">
        <v>9</v>
      </c>
      <c r="C7987" s="1">
        <v>44223</v>
      </c>
      <c r="D7987" s="1">
        <v>44769</v>
      </c>
      <c r="E7987" s="24">
        <v>546</v>
      </c>
      <c r="F7987">
        <v>1.5</v>
      </c>
      <c r="G7987">
        <v>2.4</v>
      </c>
      <c r="H7987">
        <v>0.8</v>
      </c>
      <c r="I7987" t="s">
        <v>21</v>
      </c>
      <c r="J7987">
        <v>569</v>
      </c>
      <c r="K7987">
        <v>177</v>
      </c>
      <c r="L7987">
        <v>160</v>
      </c>
      <c r="M7987" t="s">
        <v>183</v>
      </c>
      <c r="N7987" t="s">
        <v>28</v>
      </c>
      <c r="O7987" t="s">
        <v>184</v>
      </c>
      <c r="P7987">
        <f t="shared" si="372"/>
        <v>3.3079999999999998</v>
      </c>
      <c r="Q7987">
        <f t="shared" si="373"/>
        <v>-0.90799999999999992</v>
      </c>
      <c r="R7987">
        <f t="shared" si="374"/>
        <v>1.10625</v>
      </c>
    </row>
    <row r="7988" spans="1:18" x14ac:dyDescent="0.25">
      <c r="A7988" t="s">
        <v>182</v>
      </c>
      <c r="B7988" t="s">
        <v>9</v>
      </c>
      <c r="C7988" s="1">
        <v>44223</v>
      </c>
      <c r="D7988" s="1">
        <v>44769</v>
      </c>
      <c r="E7988" s="24">
        <v>546</v>
      </c>
      <c r="F7988">
        <v>1.5</v>
      </c>
      <c r="G7988">
        <v>2.8</v>
      </c>
      <c r="H7988">
        <v>1</v>
      </c>
      <c r="I7988" t="s">
        <v>21</v>
      </c>
      <c r="J7988">
        <v>569</v>
      </c>
      <c r="K7988">
        <v>177</v>
      </c>
      <c r="L7988">
        <v>160</v>
      </c>
      <c r="M7988" t="s">
        <v>183</v>
      </c>
      <c r="N7988" t="s">
        <v>28</v>
      </c>
      <c r="O7988" t="s">
        <v>184</v>
      </c>
      <c r="P7988">
        <f t="shared" si="372"/>
        <v>3.3079999999999998</v>
      </c>
      <c r="Q7988">
        <f t="shared" si="373"/>
        <v>-0.50800000000000001</v>
      </c>
      <c r="R7988">
        <f t="shared" si="374"/>
        <v>1.10625</v>
      </c>
    </row>
    <row r="7989" spans="1:18" x14ac:dyDescent="0.25">
      <c r="A7989" t="s">
        <v>182</v>
      </c>
      <c r="B7989" t="s">
        <v>9</v>
      </c>
      <c r="C7989" s="1">
        <v>44223</v>
      </c>
      <c r="D7989" s="1">
        <v>44769</v>
      </c>
      <c r="E7989" s="24">
        <v>546</v>
      </c>
      <c r="F7989">
        <v>1.5</v>
      </c>
      <c r="G7989">
        <v>3.1</v>
      </c>
      <c r="H7989">
        <v>1</v>
      </c>
      <c r="I7989" t="s">
        <v>21</v>
      </c>
      <c r="J7989">
        <v>569</v>
      </c>
      <c r="K7989">
        <v>177</v>
      </c>
      <c r="L7989">
        <v>160</v>
      </c>
      <c r="M7989" t="s">
        <v>183</v>
      </c>
      <c r="N7989" t="s">
        <v>28</v>
      </c>
      <c r="O7989" t="s">
        <v>184</v>
      </c>
      <c r="P7989">
        <f t="shared" si="372"/>
        <v>3.3079999999999998</v>
      </c>
      <c r="Q7989">
        <f t="shared" si="373"/>
        <v>-0.20799999999999974</v>
      </c>
      <c r="R7989">
        <f t="shared" si="374"/>
        <v>1.10625</v>
      </c>
    </row>
    <row r="7990" spans="1:18" x14ac:dyDescent="0.25">
      <c r="A7990" t="s">
        <v>182</v>
      </c>
      <c r="B7990" t="s">
        <v>9</v>
      </c>
      <c r="C7990" s="1">
        <v>44223</v>
      </c>
      <c r="D7990" s="1">
        <v>44769</v>
      </c>
      <c r="E7990" s="24">
        <v>546</v>
      </c>
      <c r="F7990">
        <v>1.5</v>
      </c>
      <c r="G7990">
        <v>2.9</v>
      </c>
      <c r="H7990">
        <v>1</v>
      </c>
      <c r="I7990" t="s">
        <v>21</v>
      </c>
      <c r="J7990">
        <v>569</v>
      </c>
      <c r="K7990">
        <v>177</v>
      </c>
      <c r="L7990">
        <v>160</v>
      </c>
      <c r="M7990" t="s">
        <v>183</v>
      </c>
      <c r="N7990" t="s">
        <v>28</v>
      </c>
      <c r="O7990" t="s">
        <v>184</v>
      </c>
      <c r="P7990">
        <f t="shared" si="372"/>
        <v>3.3079999999999998</v>
      </c>
      <c r="Q7990">
        <f t="shared" si="373"/>
        <v>-0.40799999999999992</v>
      </c>
      <c r="R7990">
        <f t="shared" si="374"/>
        <v>1.10625</v>
      </c>
    </row>
    <row r="7991" spans="1:18" x14ac:dyDescent="0.25">
      <c r="A7991" t="s">
        <v>182</v>
      </c>
      <c r="B7991" t="s">
        <v>9</v>
      </c>
      <c r="C7991" s="1">
        <v>44223</v>
      </c>
      <c r="D7991" s="1">
        <v>44769</v>
      </c>
      <c r="E7991" s="24">
        <v>546</v>
      </c>
      <c r="F7991">
        <v>1.5</v>
      </c>
      <c r="G7991">
        <v>3.1</v>
      </c>
      <c r="H7991">
        <v>1.1000000000000001</v>
      </c>
      <c r="I7991" t="s">
        <v>21</v>
      </c>
      <c r="J7991">
        <v>569</v>
      </c>
      <c r="K7991">
        <v>177</v>
      </c>
      <c r="L7991">
        <v>160</v>
      </c>
      <c r="M7991" t="s">
        <v>183</v>
      </c>
      <c r="N7991" t="s">
        <v>28</v>
      </c>
      <c r="O7991" t="s">
        <v>184</v>
      </c>
      <c r="P7991">
        <f t="shared" si="372"/>
        <v>3.3079999999999998</v>
      </c>
      <c r="Q7991">
        <f t="shared" si="373"/>
        <v>-0.20799999999999974</v>
      </c>
      <c r="R7991">
        <f t="shared" si="374"/>
        <v>1.10625</v>
      </c>
    </row>
    <row r="7992" spans="1:18" x14ac:dyDescent="0.25">
      <c r="A7992" t="s">
        <v>182</v>
      </c>
      <c r="B7992" t="s">
        <v>9</v>
      </c>
      <c r="C7992" s="1">
        <v>44223</v>
      </c>
      <c r="D7992" s="1">
        <v>44769</v>
      </c>
      <c r="E7992" s="24">
        <v>546</v>
      </c>
      <c r="F7992">
        <v>1.5</v>
      </c>
      <c r="G7992">
        <v>2.5</v>
      </c>
      <c r="H7992">
        <v>0.8</v>
      </c>
      <c r="I7992" t="s">
        <v>21</v>
      </c>
      <c r="J7992">
        <v>569</v>
      </c>
      <c r="K7992">
        <v>177</v>
      </c>
      <c r="L7992">
        <v>160</v>
      </c>
      <c r="M7992" t="s">
        <v>183</v>
      </c>
      <c r="N7992" t="s">
        <v>28</v>
      </c>
      <c r="O7992" t="s">
        <v>184</v>
      </c>
      <c r="P7992">
        <f t="shared" si="372"/>
        <v>3.3079999999999998</v>
      </c>
      <c r="Q7992">
        <f t="shared" si="373"/>
        <v>-0.80799999999999983</v>
      </c>
      <c r="R7992">
        <f t="shared" si="374"/>
        <v>1.10625</v>
      </c>
    </row>
    <row r="7993" spans="1:18" x14ac:dyDescent="0.25">
      <c r="A7993" t="s">
        <v>182</v>
      </c>
      <c r="B7993" t="s">
        <v>9</v>
      </c>
      <c r="C7993" s="1">
        <v>44223</v>
      </c>
      <c r="D7993" s="1">
        <v>44769</v>
      </c>
      <c r="E7993" s="24">
        <v>546</v>
      </c>
      <c r="F7993">
        <v>1.5</v>
      </c>
      <c r="G7993">
        <v>3.2</v>
      </c>
      <c r="H7993">
        <v>1.1000000000000001</v>
      </c>
      <c r="I7993" t="s">
        <v>21</v>
      </c>
      <c r="J7993">
        <v>569</v>
      </c>
      <c r="K7993">
        <v>177</v>
      </c>
      <c r="L7993">
        <v>160</v>
      </c>
      <c r="M7993" t="s">
        <v>183</v>
      </c>
      <c r="N7993" t="s">
        <v>28</v>
      </c>
      <c r="O7993" t="s">
        <v>184</v>
      </c>
      <c r="P7993">
        <f t="shared" si="372"/>
        <v>3.3079999999999998</v>
      </c>
      <c r="Q7993">
        <f t="shared" si="373"/>
        <v>-0.10799999999999965</v>
      </c>
      <c r="R7993">
        <f t="shared" si="374"/>
        <v>1.10625</v>
      </c>
    </row>
    <row r="7994" spans="1:18" x14ac:dyDescent="0.25">
      <c r="A7994" t="s">
        <v>182</v>
      </c>
      <c r="B7994" t="s">
        <v>9</v>
      </c>
      <c r="C7994" s="1">
        <v>44223</v>
      </c>
      <c r="D7994" s="1">
        <v>44769</v>
      </c>
      <c r="E7994" s="24">
        <v>546</v>
      </c>
      <c r="F7994">
        <v>1.5</v>
      </c>
      <c r="G7994">
        <v>2.6</v>
      </c>
      <c r="H7994">
        <v>0.9</v>
      </c>
      <c r="I7994" t="s">
        <v>21</v>
      </c>
      <c r="J7994">
        <v>569</v>
      </c>
      <c r="K7994">
        <v>177</v>
      </c>
      <c r="L7994">
        <v>160</v>
      </c>
      <c r="M7994" t="s">
        <v>183</v>
      </c>
      <c r="N7994" t="s">
        <v>28</v>
      </c>
      <c r="O7994" t="s">
        <v>184</v>
      </c>
      <c r="P7994">
        <f t="shared" si="372"/>
        <v>3.3079999999999998</v>
      </c>
      <c r="Q7994">
        <f t="shared" si="373"/>
        <v>-0.70799999999999974</v>
      </c>
      <c r="R7994">
        <f t="shared" si="374"/>
        <v>1.10625</v>
      </c>
    </row>
    <row r="7995" spans="1:18" x14ac:dyDescent="0.25">
      <c r="A7995" t="s">
        <v>182</v>
      </c>
      <c r="B7995" t="s">
        <v>9</v>
      </c>
      <c r="C7995" s="1">
        <v>44223</v>
      </c>
      <c r="D7995" s="1">
        <v>44769</v>
      </c>
      <c r="E7995" s="24">
        <v>546</v>
      </c>
      <c r="F7995">
        <v>1.5</v>
      </c>
      <c r="G7995">
        <v>3</v>
      </c>
      <c r="H7995">
        <v>1</v>
      </c>
      <c r="I7995" t="s">
        <v>21</v>
      </c>
      <c r="J7995">
        <v>569</v>
      </c>
      <c r="K7995">
        <v>177</v>
      </c>
      <c r="L7995">
        <v>160</v>
      </c>
      <c r="M7995" t="s">
        <v>183</v>
      </c>
      <c r="N7995" t="s">
        <v>28</v>
      </c>
      <c r="O7995" t="s">
        <v>184</v>
      </c>
      <c r="P7995">
        <f t="shared" si="372"/>
        <v>3.3079999999999998</v>
      </c>
      <c r="Q7995">
        <f t="shared" si="373"/>
        <v>-0.30799999999999983</v>
      </c>
      <c r="R7995">
        <f t="shared" si="374"/>
        <v>1.10625</v>
      </c>
    </row>
    <row r="7996" spans="1:18" x14ac:dyDescent="0.25">
      <c r="A7996" t="s">
        <v>182</v>
      </c>
      <c r="B7996" t="s">
        <v>9</v>
      </c>
      <c r="C7996" s="1">
        <v>44223</v>
      </c>
      <c r="D7996" s="1">
        <v>44769</v>
      </c>
      <c r="E7996" s="24">
        <v>546</v>
      </c>
      <c r="F7996">
        <v>1.5</v>
      </c>
      <c r="G7996">
        <v>3.1</v>
      </c>
      <c r="H7996">
        <v>1.1000000000000001</v>
      </c>
      <c r="I7996" t="s">
        <v>21</v>
      </c>
      <c r="J7996">
        <v>569</v>
      </c>
      <c r="K7996">
        <v>177</v>
      </c>
      <c r="L7996">
        <v>160</v>
      </c>
      <c r="M7996" t="s">
        <v>183</v>
      </c>
      <c r="N7996" t="s">
        <v>28</v>
      </c>
      <c r="O7996" t="s">
        <v>184</v>
      </c>
      <c r="P7996">
        <f t="shared" si="372"/>
        <v>3.3079999999999998</v>
      </c>
      <c r="Q7996">
        <f t="shared" si="373"/>
        <v>-0.20799999999999974</v>
      </c>
      <c r="R7996">
        <f t="shared" si="374"/>
        <v>1.10625</v>
      </c>
    </row>
    <row r="7997" spans="1:18" x14ac:dyDescent="0.25">
      <c r="A7997" t="s">
        <v>182</v>
      </c>
      <c r="B7997" t="s">
        <v>9</v>
      </c>
      <c r="C7997" s="1">
        <v>44223</v>
      </c>
      <c r="D7997" s="1">
        <v>44769</v>
      </c>
      <c r="E7997" s="24">
        <v>546</v>
      </c>
      <c r="F7997">
        <v>1.5</v>
      </c>
      <c r="G7997">
        <v>2.9</v>
      </c>
      <c r="H7997">
        <v>1</v>
      </c>
      <c r="I7997" t="s">
        <v>21</v>
      </c>
      <c r="J7997">
        <v>569</v>
      </c>
      <c r="K7997">
        <v>177</v>
      </c>
      <c r="L7997">
        <v>160</v>
      </c>
      <c r="M7997" t="s">
        <v>183</v>
      </c>
      <c r="N7997" t="s">
        <v>28</v>
      </c>
      <c r="O7997" t="s">
        <v>184</v>
      </c>
      <c r="P7997">
        <f t="shared" si="372"/>
        <v>3.3079999999999998</v>
      </c>
      <c r="Q7997">
        <f t="shared" si="373"/>
        <v>-0.40799999999999992</v>
      </c>
      <c r="R7997">
        <f t="shared" si="374"/>
        <v>1.10625</v>
      </c>
    </row>
    <row r="7998" spans="1:18" x14ac:dyDescent="0.25">
      <c r="A7998" t="s">
        <v>182</v>
      </c>
      <c r="B7998" t="s">
        <v>9</v>
      </c>
      <c r="C7998" s="1">
        <v>44223</v>
      </c>
      <c r="D7998" s="1">
        <v>44769</v>
      </c>
      <c r="E7998" s="24">
        <v>546</v>
      </c>
      <c r="F7998">
        <v>1.5</v>
      </c>
      <c r="G7998">
        <v>3.3</v>
      </c>
      <c r="H7998">
        <v>1.2</v>
      </c>
      <c r="I7998" t="s">
        <v>21</v>
      </c>
      <c r="J7998">
        <v>569</v>
      </c>
      <c r="K7998">
        <v>177</v>
      </c>
      <c r="L7998">
        <v>160</v>
      </c>
      <c r="M7998" t="s">
        <v>183</v>
      </c>
      <c r="N7998" t="s">
        <v>28</v>
      </c>
      <c r="O7998" t="s">
        <v>184</v>
      </c>
      <c r="P7998">
        <f t="shared" si="372"/>
        <v>3.3079999999999998</v>
      </c>
      <c r="Q7998">
        <f t="shared" si="373"/>
        <v>-8.0000000000000071E-3</v>
      </c>
      <c r="R7998">
        <f t="shared" si="374"/>
        <v>1.10625</v>
      </c>
    </row>
    <row r="7999" spans="1:18" x14ac:dyDescent="0.25">
      <c r="A7999" t="s">
        <v>182</v>
      </c>
      <c r="B7999" t="s">
        <v>9</v>
      </c>
      <c r="C7999" s="1">
        <v>44223</v>
      </c>
      <c r="D7999" s="1">
        <v>44769</v>
      </c>
      <c r="E7999" s="24">
        <v>546</v>
      </c>
      <c r="F7999">
        <v>1.5</v>
      </c>
      <c r="G7999">
        <v>2.9</v>
      </c>
      <c r="H7999">
        <v>0.9</v>
      </c>
      <c r="I7999" t="s">
        <v>21</v>
      </c>
      <c r="J7999">
        <v>569</v>
      </c>
      <c r="K7999">
        <v>177</v>
      </c>
      <c r="L7999">
        <v>160</v>
      </c>
      <c r="M7999" t="s">
        <v>183</v>
      </c>
      <c r="N7999" t="s">
        <v>28</v>
      </c>
      <c r="O7999" t="s">
        <v>184</v>
      </c>
      <c r="P7999">
        <f t="shared" si="372"/>
        <v>3.3079999999999998</v>
      </c>
      <c r="Q7999">
        <f t="shared" si="373"/>
        <v>-0.40799999999999992</v>
      </c>
      <c r="R7999">
        <f t="shared" si="374"/>
        <v>1.10625</v>
      </c>
    </row>
    <row r="8000" spans="1:18" x14ac:dyDescent="0.25">
      <c r="A8000" t="s">
        <v>182</v>
      </c>
      <c r="B8000" t="s">
        <v>9</v>
      </c>
      <c r="C8000" s="1">
        <v>44223</v>
      </c>
      <c r="D8000" s="1">
        <v>44769</v>
      </c>
      <c r="E8000" s="24">
        <v>546</v>
      </c>
      <c r="F8000">
        <v>1.5</v>
      </c>
      <c r="G8000">
        <v>2.7</v>
      </c>
      <c r="H8000">
        <v>0.9</v>
      </c>
      <c r="I8000" t="s">
        <v>21</v>
      </c>
      <c r="J8000">
        <v>569</v>
      </c>
      <c r="K8000">
        <v>177</v>
      </c>
      <c r="L8000">
        <v>160</v>
      </c>
      <c r="M8000" t="s">
        <v>183</v>
      </c>
      <c r="N8000" t="s">
        <v>28</v>
      </c>
      <c r="O8000" t="s">
        <v>184</v>
      </c>
      <c r="P8000">
        <f t="shared" si="372"/>
        <v>3.3079999999999998</v>
      </c>
      <c r="Q8000">
        <f t="shared" si="373"/>
        <v>-0.60799999999999965</v>
      </c>
      <c r="R8000">
        <f t="shared" si="374"/>
        <v>1.10625</v>
      </c>
    </row>
    <row r="8001" spans="1:18" x14ac:dyDescent="0.25">
      <c r="A8001" t="s">
        <v>182</v>
      </c>
      <c r="B8001" t="s">
        <v>9</v>
      </c>
      <c r="C8001" s="1">
        <v>44223</v>
      </c>
      <c r="D8001" s="1">
        <v>44769</v>
      </c>
      <c r="E8001" s="24">
        <v>546</v>
      </c>
      <c r="F8001">
        <v>1.5</v>
      </c>
      <c r="G8001">
        <v>3.2</v>
      </c>
      <c r="H8001">
        <v>1.1000000000000001</v>
      </c>
      <c r="I8001" t="s">
        <v>21</v>
      </c>
      <c r="J8001">
        <v>569</v>
      </c>
      <c r="K8001">
        <v>177</v>
      </c>
      <c r="L8001">
        <v>160</v>
      </c>
      <c r="M8001" t="s">
        <v>183</v>
      </c>
      <c r="N8001" t="s">
        <v>28</v>
      </c>
      <c r="O8001" t="s">
        <v>184</v>
      </c>
      <c r="P8001">
        <f t="shared" si="372"/>
        <v>3.3079999999999998</v>
      </c>
      <c r="Q8001">
        <f t="shared" si="373"/>
        <v>-0.10799999999999965</v>
      </c>
      <c r="R8001">
        <f t="shared" si="374"/>
        <v>1.10625</v>
      </c>
    </row>
    <row r="8002" spans="1:18" x14ac:dyDescent="0.25">
      <c r="A8002" t="s">
        <v>182</v>
      </c>
      <c r="B8002" t="s">
        <v>9</v>
      </c>
      <c r="C8002" s="1">
        <v>44223</v>
      </c>
      <c r="D8002" s="1">
        <v>44769</v>
      </c>
      <c r="E8002" s="24">
        <v>546</v>
      </c>
      <c r="F8002">
        <v>1.5</v>
      </c>
      <c r="G8002">
        <v>2.7</v>
      </c>
      <c r="H8002">
        <v>0.9</v>
      </c>
      <c r="I8002" t="s">
        <v>21</v>
      </c>
      <c r="J8002">
        <v>569</v>
      </c>
      <c r="K8002">
        <v>177</v>
      </c>
      <c r="L8002">
        <v>160</v>
      </c>
      <c r="M8002" t="s">
        <v>183</v>
      </c>
      <c r="N8002" t="s">
        <v>28</v>
      </c>
      <c r="O8002" t="s">
        <v>184</v>
      </c>
      <c r="P8002">
        <f t="shared" si="372"/>
        <v>3.3079999999999998</v>
      </c>
      <c r="Q8002">
        <f t="shared" si="373"/>
        <v>-0.60799999999999965</v>
      </c>
      <c r="R8002">
        <f t="shared" si="374"/>
        <v>1.10625</v>
      </c>
    </row>
    <row r="8003" spans="1:18" x14ac:dyDescent="0.25">
      <c r="A8003" t="s">
        <v>182</v>
      </c>
      <c r="B8003" t="s">
        <v>9</v>
      </c>
      <c r="C8003" s="1">
        <v>44223</v>
      </c>
      <c r="D8003" s="1">
        <v>44769</v>
      </c>
      <c r="E8003" s="24">
        <v>546</v>
      </c>
      <c r="F8003">
        <v>1.5</v>
      </c>
      <c r="G8003">
        <v>3.1</v>
      </c>
      <c r="H8003">
        <v>1.1000000000000001</v>
      </c>
      <c r="I8003" t="s">
        <v>21</v>
      </c>
      <c r="J8003">
        <v>569</v>
      </c>
      <c r="K8003">
        <v>177</v>
      </c>
      <c r="L8003">
        <v>160</v>
      </c>
      <c r="M8003" t="s">
        <v>183</v>
      </c>
      <c r="N8003" t="s">
        <v>28</v>
      </c>
      <c r="O8003" t="s">
        <v>184</v>
      </c>
      <c r="P8003">
        <f t="shared" ref="P8003:P8066" si="375">IF(B8003="AltCom",E8003*0.003+1.43,IF(B8003="EreCya",E8003*0.003+2.87,IF(B8003="JulOrn",E8003*0.004+2.3,IF(B8003="LepElo",E8003*0.011+0.91,IF(B8003="NeoPul",E8003*0.004+2.46,IF(B8003="NeoTet","NT",IF(B8003="TelTem",E8003*0.006+1.77,IF(B8003="VarMoo",E8003*0.003+1.67,"AAAAAAAAAH"))))))))</f>
        <v>3.3079999999999998</v>
      </c>
      <c r="Q8003">
        <f t="shared" ref="Q8003:Q8066" si="376">IF(B8003="NeoTet", "NA", G8003-P8003)</f>
        <v>-0.20799999999999974</v>
      </c>
      <c r="R8003">
        <f t="shared" ref="R8003:R8066" si="377">K8003/L8003</f>
        <v>1.10625</v>
      </c>
    </row>
    <row r="8004" spans="1:18" x14ac:dyDescent="0.25">
      <c r="A8004" t="s">
        <v>182</v>
      </c>
      <c r="B8004" t="s">
        <v>9</v>
      </c>
      <c r="C8004" s="1">
        <v>44223</v>
      </c>
      <c r="D8004" s="1">
        <v>44769</v>
      </c>
      <c r="E8004" s="24">
        <v>546</v>
      </c>
      <c r="F8004">
        <v>1.5</v>
      </c>
      <c r="G8004">
        <v>2.9</v>
      </c>
      <c r="H8004">
        <v>1</v>
      </c>
      <c r="I8004" t="s">
        <v>21</v>
      </c>
      <c r="J8004">
        <v>569</v>
      </c>
      <c r="K8004">
        <v>177</v>
      </c>
      <c r="L8004">
        <v>160</v>
      </c>
      <c r="M8004" t="s">
        <v>183</v>
      </c>
      <c r="N8004" t="s">
        <v>28</v>
      </c>
      <c r="O8004" t="s">
        <v>184</v>
      </c>
      <c r="P8004">
        <f t="shared" si="375"/>
        <v>3.3079999999999998</v>
      </c>
      <c r="Q8004">
        <f t="shared" si="376"/>
        <v>-0.40799999999999992</v>
      </c>
      <c r="R8004">
        <f t="shared" si="377"/>
        <v>1.10625</v>
      </c>
    </row>
    <row r="8005" spans="1:18" x14ac:dyDescent="0.25">
      <c r="A8005" t="s">
        <v>182</v>
      </c>
      <c r="B8005" t="s">
        <v>9</v>
      </c>
      <c r="C8005" s="1">
        <v>44223</v>
      </c>
      <c r="D8005" s="1">
        <v>44769</v>
      </c>
      <c r="E8005" s="24">
        <v>546</v>
      </c>
      <c r="F8005">
        <v>1.5</v>
      </c>
      <c r="G8005">
        <v>3.6</v>
      </c>
      <c r="H8005">
        <v>1.3</v>
      </c>
      <c r="I8005" t="s">
        <v>21</v>
      </c>
      <c r="J8005">
        <v>569</v>
      </c>
      <c r="K8005">
        <v>177</v>
      </c>
      <c r="L8005">
        <v>160</v>
      </c>
      <c r="M8005" t="s">
        <v>183</v>
      </c>
      <c r="N8005" t="s">
        <v>28</v>
      </c>
      <c r="O8005" t="s">
        <v>184</v>
      </c>
      <c r="P8005">
        <f t="shared" si="375"/>
        <v>3.3079999999999998</v>
      </c>
      <c r="Q8005">
        <f t="shared" si="376"/>
        <v>0.29200000000000026</v>
      </c>
      <c r="R8005">
        <f t="shared" si="377"/>
        <v>1.10625</v>
      </c>
    </row>
    <row r="8006" spans="1:18" x14ac:dyDescent="0.25">
      <c r="A8006" t="s">
        <v>182</v>
      </c>
      <c r="B8006" t="s">
        <v>9</v>
      </c>
      <c r="C8006" s="1">
        <v>44223</v>
      </c>
      <c r="D8006" s="1">
        <v>44769</v>
      </c>
      <c r="E8006" s="24">
        <v>546</v>
      </c>
      <c r="F8006">
        <v>1.5</v>
      </c>
      <c r="G8006">
        <v>3</v>
      </c>
      <c r="H8006">
        <v>1</v>
      </c>
      <c r="I8006" t="s">
        <v>21</v>
      </c>
      <c r="J8006">
        <v>569</v>
      </c>
      <c r="K8006">
        <v>177</v>
      </c>
      <c r="L8006">
        <v>160</v>
      </c>
      <c r="M8006" t="s">
        <v>183</v>
      </c>
      <c r="N8006" t="s">
        <v>28</v>
      </c>
      <c r="O8006" t="s">
        <v>184</v>
      </c>
      <c r="P8006">
        <f t="shared" si="375"/>
        <v>3.3079999999999998</v>
      </c>
      <c r="Q8006">
        <f t="shared" si="376"/>
        <v>-0.30799999999999983</v>
      </c>
      <c r="R8006">
        <f t="shared" si="377"/>
        <v>1.10625</v>
      </c>
    </row>
    <row r="8007" spans="1:18" x14ac:dyDescent="0.25">
      <c r="A8007" t="s">
        <v>182</v>
      </c>
      <c r="B8007" t="s">
        <v>9</v>
      </c>
      <c r="C8007" s="1">
        <v>44223</v>
      </c>
      <c r="D8007" s="1">
        <v>44769</v>
      </c>
      <c r="E8007" s="24">
        <v>546</v>
      </c>
      <c r="F8007">
        <v>1.5</v>
      </c>
      <c r="G8007">
        <v>2.6</v>
      </c>
      <c r="H8007">
        <v>0.8</v>
      </c>
      <c r="I8007" t="s">
        <v>21</v>
      </c>
      <c r="J8007">
        <v>569</v>
      </c>
      <c r="K8007">
        <v>177</v>
      </c>
      <c r="L8007">
        <v>160</v>
      </c>
      <c r="M8007" t="s">
        <v>183</v>
      </c>
      <c r="N8007" t="s">
        <v>28</v>
      </c>
      <c r="O8007" t="s">
        <v>184</v>
      </c>
      <c r="P8007">
        <f t="shared" si="375"/>
        <v>3.3079999999999998</v>
      </c>
      <c r="Q8007">
        <f t="shared" si="376"/>
        <v>-0.70799999999999974</v>
      </c>
      <c r="R8007">
        <f t="shared" si="377"/>
        <v>1.10625</v>
      </c>
    </row>
    <row r="8008" spans="1:18" x14ac:dyDescent="0.25">
      <c r="A8008" t="s">
        <v>182</v>
      </c>
      <c r="B8008" t="s">
        <v>9</v>
      </c>
      <c r="C8008" s="1">
        <v>44223</v>
      </c>
      <c r="D8008" s="1">
        <v>44769</v>
      </c>
      <c r="E8008" s="24">
        <v>546</v>
      </c>
      <c r="F8008">
        <v>1.5</v>
      </c>
      <c r="G8008">
        <v>3.2</v>
      </c>
      <c r="H8008">
        <v>1.2</v>
      </c>
      <c r="I8008" t="s">
        <v>21</v>
      </c>
      <c r="J8008">
        <v>569</v>
      </c>
      <c r="K8008">
        <v>177</v>
      </c>
      <c r="L8008">
        <v>160</v>
      </c>
      <c r="M8008" t="s">
        <v>183</v>
      </c>
      <c r="N8008" t="s">
        <v>28</v>
      </c>
      <c r="O8008" t="s">
        <v>184</v>
      </c>
      <c r="P8008">
        <f t="shared" si="375"/>
        <v>3.3079999999999998</v>
      </c>
      <c r="Q8008">
        <f t="shared" si="376"/>
        <v>-0.10799999999999965</v>
      </c>
      <c r="R8008">
        <f t="shared" si="377"/>
        <v>1.10625</v>
      </c>
    </row>
    <row r="8009" spans="1:18" x14ac:dyDescent="0.25">
      <c r="A8009" t="s">
        <v>182</v>
      </c>
      <c r="B8009" t="s">
        <v>9</v>
      </c>
      <c r="C8009" s="1">
        <v>44223</v>
      </c>
      <c r="D8009" s="1">
        <v>44769</v>
      </c>
      <c r="E8009" s="24">
        <v>546</v>
      </c>
      <c r="F8009">
        <v>1.5</v>
      </c>
      <c r="G8009">
        <v>2.9</v>
      </c>
      <c r="H8009">
        <v>0.9</v>
      </c>
      <c r="I8009" t="s">
        <v>21</v>
      </c>
      <c r="J8009">
        <v>569</v>
      </c>
      <c r="K8009">
        <v>177</v>
      </c>
      <c r="L8009">
        <v>160</v>
      </c>
      <c r="M8009" t="s">
        <v>183</v>
      </c>
      <c r="N8009" t="s">
        <v>28</v>
      </c>
      <c r="O8009" t="s">
        <v>184</v>
      </c>
      <c r="P8009">
        <f t="shared" si="375"/>
        <v>3.3079999999999998</v>
      </c>
      <c r="Q8009">
        <f t="shared" si="376"/>
        <v>-0.40799999999999992</v>
      </c>
      <c r="R8009">
        <f t="shared" si="377"/>
        <v>1.10625</v>
      </c>
    </row>
    <row r="8010" spans="1:18" x14ac:dyDescent="0.25">
      <c r="A8010" t="s">
        <v>182</v>
      </c>
      <c r="B8010" t="s">
        <v>9</v>
      </c>
      <c r="C8010" s="1">
        <v>44223</v>
      </c>
      <c r="D8010" s="1">
        <v>44769</v>
      </c>
      <c r="E8010" s="24">
        <v>546</v>
      </c>
      <c r="F8010">
        <v>1.5</v>
      </c>
      <c r="G8010">
        <v>3</v>
      </c>
      <c r="H8010">
        <v>1</v>
      </c>
      <c r="I8010" t="s">
        <v>21</v>
      </c>
      <c r="J8010">
        <v>569</v>
      </c>
      <c r="K8010">
        <v>177</v>
      </c>
      <c r="L8010">
        <v>160</v>
      </c>
      <c r="M8010" t="s">
        <v>183</v>
      </c>
      <c r="N8010" t="s">
        <v>28</v>
      </c>
      <c r="O8010" t="s">
        <v>184</v>
      </c>
      <c r="P8010">
        <f t="shared" si="375"/>
        <v>3.3079999999999998</v>
      </c>
      <c r="Q8010">
        <f t="shared" si="376"/>
        <v>-0.30799999999999983</v>
      </c>
      <c r="R8010">
        <f t="shared" si="377"/>
        <v>1.10625</v>
      </c>
    </row>
    <row r="8011" spans="1:18" x14ac:dyDescent="0.25">
      <c r="A8011" t="s">
        <v>182</v>
      </c>
      <c r="B8011" t="s">
        <v>9</v>
      </c>
      <c r="C8011" s="1">
        <v>44223</v>
      </c>
      <c r="D8011" s="1">
        <v>44769</v>
      </c>
      <c r="E8011" s="24">
        <v>546</v>
      </c>
      <c r="F8011">
        <v>1.5</v>
      </c>
      <c r="G8011">
        <v>3.2</v>
      </c>
      <c r="H8011">
        <v>1.1000000000000001</v>
      </c>
      <c r="I8011" t="s">
        <v>21</v>
      </c>
      <c r="J8011">
        <v>569</v>
      </c>
      <c r="K8011">
        <v>177</v>
      </c>
      <c r="L8011">
        <v>160</v>
      </c>
      <c r="M8011" t="s">
        <v>183</v>
      </c>
      <c r="N8011" t="s">
        <v>28</v>
      </c>
      <c r="O8011" t="s">
        <v>184</v>
      </c>
      <c r="P8011">
        <f t="shared" si="375"/>
        <v>3.3079999999999998</v>
      </c>
      <c r="Q8011">
        <f t="shared" si="376"/>
        <v>-0.10799999999999965</v>
      </c>
      <c r="R8011">
        <f t="shared" si="377"/>
        <v>1.10625</v>
      </c>
    </row>
    <row r="8012" spans="1:18" x14ac:dyDescent="0.25">
      <c r="A8012" t="s">
        <v>182</v>
      </c>
      <c r="B8012" t="s">
        <v>9</v>
      </c>
      <c r="C8012" s="1">
        <v>44223</v>
      </c>
      <c r="D8012" s="1">
        <v>44769</v>
      </c>
      <c r="E8012" s="24">
        <v>546</v>
      </c>
      <c r="F8012">
        <v>1.5</v>
      </c>
      <c r="G8012">
        <v>2.9</v>
      </c>
      <c r="H8012">
        <v>0.9</v>
      </c>
      <c r="I8012" t="s">
        <v>21</v>
      </c>
      <c r="J8012">
        <v>569</v>
      </c>
      <c r="K8012">
        <v>177</v>
      </c>
      <c r="L8012">
        <v>160</v>
      </c>
      <c r="M8012" t="s">
        <v>183</v>
      </c>
      <c r="N8012" t="s">
        <v>28</v>
      </c>
      <c r="O8012" t="s">
        <v>184</v>
      </c>
      <c r="P8012">
        <f t="shared" si="375"/>
        <v>3.3079999999999998</v>
      </c>
      <c r="Q8012">
        <f t="shared" si="376"/>
        <v>-0.40799999999999992</v>
      </c>
      <c r="R8012">
        <f t="shared" si="377"/>
        <v>1.10625</v>
      </c>
    </row>
    <row r="8013" spans="1:18" x14ac:dyDescent="0.25">
      <c r="A8013" t="s">
        <v>182</v>
      </c>
      <c r="B8013" t="s">
        <v>9</v>
      </c>
      <c r="C8013" s="1">
        <v>44223</v>
      </c>
      <c r="D8013" s="1">
        <v>44769</v>
      </c>
      <c r="E8013" s="24">
        <v>546</v>
      </c>
      <c r="F8013">
        <v>1.5</v>
      </c>
      <c r="G8013">
        <v>3.4</v>
      </c>
      <c r="H8013">
        <v>1.2</v>
      </c>
      <c r="I8013" t="s">
        <v>21</v>
      </c>
      <c r="J8013">
        <v>569</v>
      </c>
      <c r="K8013">
        <v>177</v>
      </c>
      <c r="L8013">
        <v>160</v>
      </c>
      <c r="M8013" t="s">
        <v>183</v>
      </c>
      <c r="N8013" t="s">
        <v>28</v>
      </c>
      <c r="O8013" t="s">
        <v>184</v>
      </c>
      <c r="P8013">
        <f t="shared" si="375"/>
        <v>3.3079999999999998</v>
      </c>
      <c r="Q8013">
        <f t="shared" si="376"/>
        <v>9.2000000000000082E-2</v>
      </c>
      <c r="R8013">
        <f t="shared" si="377"/>
        <v>1.10625</v>
      </c>
    </row>
    <row r="8014" spans="1:18" x14ac:dyDescent="0.25">
      <c r="A8014" t="s">
        <v>182</v>
      </c>
      <c r="B8014" t="s">
        <v>9</v>
      </c>
      <c r="C8014" s="1">
        <v>44223</v>
      </c>
      <c r="D8014" s="1">
        <v>44769</v>
      </c>
      <c r="E8014" s="24">
        <v>546</v>
      </c>
      <c r="F8014">
        <v>1.5</v>
      </c>
      <c r="G8014">
        <v>3</v>
      </c>
      <c r="H8014">
        <v>1</v>
      </c>
      <c r="I8014" t="s">
        <v>21</v>
      </c>
      <c r="J8014">
        <v>569</v>
      </c>
      <c r="K8014">
        <v>177</v>
      </c>
      <c r="L8014">
        <v>160</v>
      </c>
      <c r="M8014" t="s">
        <v>183</v>
      </c>
      <c r="N8014" t="s">
        <v>28</v>
      </c>
      <c r="O8014" t="s">
        <v>184</v>
      </c>
      <c r="P8014">
        <f t="shared" si="375"/>
        <v>3.3079999999999998</v>
      </c>
      <c r="Q8014">
        <f t="shared" si="376"/>
        <v>-0.30799999999999983</v>
      </c>
      <c r="R8014">
        <f t="shared" si="377"/>
        <v>1.10625</v>
      </c>
    </row>
    <row r="8015" spans="1:18" x14ac:dyDescent="0.25">
      <c r="A8015" t="s">
        <v>182</v>
      </c>
      <c r="B8015" t="s">
        <v>9</v>
      </c>
      <c r="C8015" s="1">
        <v>44223</v>
      </c>
      <c r="D8015" s="1">
        <v>44769</v>
      </c>
      <c r="E8015" s="24">
        <v>546</v>
      </c>
      <c r="F8015">
        <v>1.5</v>
      </c>
      <c r="G8015">
        <v>2.7</v>
      </c>
      <c r="H8015">
        <v>0.9</v>
      </c>
      <c r="I8015" t="s">
        <v>21</v>
      </c>
      <c r="J8015">
        <v>569</v>
      </c>
      <c r="K8015">
        <v>177</v>
      </c>
      <c r="L8015">
        <v>160</v>
      </c>
      <c r="M8015" t="s">
        <v>183</v>
      </c>
      <c r="N8015" t="s">
        <v>28</v>
      </c>
      <c r="O8015" t="s">
        <v>184</v>
      </c>
      <c r="P8015">
        <f t="shared" si="375"/>
        <v>3.3079999999999998</v>
      </c>
      <c r="Q8015">
        <f t="shared" si="376"/>
        <v>-0.60799999999999965</v>
      </c>
      <c r="R8015">
        <f t="shared" si="377"/>
        <v>1.10625</v>
      </c>
    </row>
    <row r="8016" spans="1:18" x14ac:dyDescent="0.25">
      <c r="A8016" t="s">
        <v>182</v>
      </c>
      <c r="B8016" t="s">
        <v>9</v>
      </c>
      <c r="C8016" s="1">
        <v>44223</v>
      </c>
      <c r="D8016" s="1">
        <v>44769</v>
      </c>
      <c r="E8016" s="24">
        <v>546</v>
      </c>
      <c r="F8016">
        <v>1.5</v>
      </c>
      <c r="G8016">
        <v>2.8</v>
      </c>
      <c r="H8016">
        <v>0.9</v>
      </c>
      <c r="I8016" t="s">
        <v>21</v>
      </c>
      <c r="J8016">
        <v>569</v>
      </c>
      <c r="K8016">
        <v>177</v>
      </c>
      <c r="L8016">
        <v>160</v>
      </c>
      <c r="M8016" t="s">
        <v>183</v>
      </c>
      <c r="N8016" t="s">
        <v>28</v>
      </c>
      <c r="O8016" t="s">
        <v>184</v>
      </c>
      <c r="P8016">
        <f t="shared" si="375"/>
        <v>3.3079999999999998</v>
      </c>
      <c r="Q8016">
        <f t="shared" si="376"/>
        <v>-0.50800000000000001</v>
      </c>
      <c r="R8016">
        <f t="shared" si="377"/>
        <v>1.10625</v>
      </c>
    </row>
    <row r="8017" spans="1:18" x14ac:dyDescent="0.25">
      <c r="A8017" t="s">
        <v>182</v>
      </c>
      <c r="B8017" t="s">
        <v>9</v>
      </c>
      <c r="C8017" s="1">
        <v>44223</v>
      </c>
      <c r="D8017" s="1">
        <v>44769</v>
      </c>
      <c r="E8017" s="24">
        <v>546</v>
      </c>
      <c r="F8017">
        <v>1.5</v>
      </c>
      <c r="G8017">
        <v>2.7</v>
      </c>
      <c r="H8017">
        <v>0.9</v>
      </c>
      <c r="I8017" t="s">
        <v>21</v>
      </c>
      <c r="J8017">
        <v>569</v>
      </c>
      <c r="K8017">
        <v>177</v>
      </c>
      <c r="L8017">
        <v>160</v>
      </c>
      <c r="M8017" t="s">
        <v>183</v>
      </c>
      <c r="N8017" t="s">
        <v>28</v>
      </c>
      <c r="O8017" t="s">
        <v>184</v>
      </c>
      <c r="P8017">
        <f t="shared" si="375"/>
        <v>3.3079999999999998</v>
      </c>
      <c r="Q8017">
        <f t="shared" si="376"/>
        <v>-0.60799999999999965</v>
      </c>
      <c r="R8017">
        <f t="shared" si="377"/>
        <v>1.10625</v>
      </c>
    </row>
    <row r="8018" spans="1:18" x14ac:dyDescent="0.25">
      <c r="A8018" t="s">
        <v>182</v>
      </c>
      <c r="B8018" t="s">
        <v>9</v>
      </c>
      <c r="C8018" s="1">
        <v>44223</v>
      </c>
      <c r="D8018" s="1">
        <v>44769</v>
      </c>
      <c r="E8018" s="24">
        <v>546</v>
      </c>
      <c r="F8018">
        <v>1.5</v>
      </c>
      <c r="G8018">
        <v>2.4</v>
      </c>
      <c r="H8018">
        <v>0.8</v>
      </c>
      <c r="I8018" t="s">
        <v>21</v>
      </c>
      <c r="J8018">
        <v>569</v>
      </c>
      <c r="K8018">
        <v>177</v>
      </c>
      <c r="L8018">
        <v>160</v>
      </c>
      <c r="M8018" t="s">
        <v>183</v>
      </c>
      <c r="N8018" t="s">
        <v>28</v>
      </c>
      <c r="O8018" t="s">
        <v>184</v>
      </c>
      <c r="P8018">
        <f t="shared" si="375"/>
        <v>3.3079999999999998</v>
      </c>
      <c r="Q8018">
        <f t="shared" si="376"/>
        <v>-0.90799999999999992</v>
      </c>
      <c r="R8018">
        <f t="shared" si="377"/>
        <v>1.10625</v>
      </c>
    </row>
    <row r="8019" spans="1:18" x14ac:dyDescent="0.25">
      <c r="A8019" t="s">
        <v>182</v>
      </c>
      <c r="B8019" t="s">
        <v>9</v>
      </c>
      <c r="C8019" s="1">
        <v>44223</v>
      </c>
      <c r="D8019" s="1">
        <v>44769</v>
      </c>
      <c r="E8019" s="24">
        <v>546</v>
      </c>
      <c r="F8019">
        <v>1.5</v>
      </c>
      <c r="G8019">
        <v>3</v>
      </c>
      <c r="H8019">
        <v>1</v>
      </c>
      <c r="I8019" t="s">
        <v>21</v>
      </c>
      <c r="J8019">
        <v>569</v>
      </c>
      <c r="K8019">
        <v>177</v>
      </c>
      <c r="L8019">
        <v>160</v>
      </c>
      <c r="M8019" t="s">
        <v>183</v>
      </c>
      <c r="N8019" t="s">
        <v>28</v>
      </c>
      <c r="O8019" t="s">
        <v>184</v>
      </c>
      <c r="P8019">
        <f t="shared" si="375"/>
        <v>3.3079999999999998</v>
      </c>
      <c r="Q8019">
        <f t="shared" si="376"/>
        <v>-0.30799999999999983</v>
      </c>
      <c r="R8019">
        <f t="shared" si="377"/>
        <v>1.10625</v>
      </c>
    </row>
    <row r="8020" spans="1:18" x14ac:dyDescent="0.25">
      <c r="A8020" t="s">
        <v>182</v>
      </c>
      <c r="B8020" t="s">
        <v>9</v>
      </c>
      <c r="C8020" s="1">
        <v>44223</v>
      </c>
      <c r="D8020" s="1">
        <v>44769</v>
      </c>
      <c r="E8020" s="24">
        <v>546</v>
      </c>
      <c r="F8020">
        <v>1.5</v>
      </c>
      <c r="G8020">
        <v>2.8</v>
      </c>
      <c r="H8020">
        <v>1</v>
      </c>
      <c r="I8020" t="s">
        <v>21</v>
      </c>
      <c r="J8020">
        <v>569</v>
      </c>
      <c r="K8020">
        <v>177</v>
      </c>
      <c r="L8020">
        <v>160</v>
      </c>
      <c r="M8020" t="s">
        <v>183</v>
      </c>
      <c r="N8020" t="s">
        <v>28</v>
      </c>
      <c r="O8020" t="s">
        <v>184</v>
      </c>
      <c r="P8020">
        <f t="shared" si="375"/>
        <v>3.3079999999999998</v>
      </c>
      <c r="Q8020">
        <f t="shared" si="376"/>
        <v>-0.50800000000000001</v>
      </c>
      <c r="R8020">
        <f t="shared" si="377"/>
        <v>1.10625</v>
      </c>
    </row>
    <row r="8021" spans="1:18" x14ac:dyDescent="0.25">
      <c r="A8021" t="s">
        <v>182</v>
      </c>
      <c r="B8021" t="s">
        <v>9</v>
      </c>
      <c r="C8021" s="1">
        <v>44223</v>
      </c>
      <c r="D8021" s="1">
        <v>44769</v>
      </c>
      <c r="E8021" s="24">
        <v>546</v>
      </c>
      <c r="F8021">
        <v>1.5</v>
      </c>
      <c r="G8021">
        <v>2.4</v>
      </c>
      <c r="H8021">
        <v>0.8</v>
      </c>
      <c r="I8021" t="s">
        <v>21</v>
      </c>
      <c r="J8021">
        <v>569</v>
      </c>
      <c r="K8021">
        <v>177</v>
      </c>
      <c r="L8021">
        <v>160</v>
      </c>
      <c r="M8021" t="s">
        <v>183</v>
      </c>
      <c r="N8021" t="s">
        <v>28</v>
      </c>
      <c r="O8021" t="s">
        <v>184</v>
      </c>
      <c r="P8021">
        <f t="shared" si="375"/>
        <v>3.3079999999999998</v>
      </c>
      <c r="Q8021">
        <f t="shared" si="376"/>
        <v>-0.90799999999999992</v>
      </c>
      <c r="R8021">
        <f t="shared" si="377"/>
        <v>1.10625</v>
      </c>
    </row>
    <row r="8022" spans="1:18" x14ac:dyDescent="0.25">
      <c r="A8022" t="s">
        <v>182</v>
      </c>
      <c r="B8022" t="s">
        <v>9</v>
      </c>
      <c r="C8022" s="1">
        <v>44223</v>
      </c>
      <c r="D8022" s="1">
        <v>44769</v>
      </c>
      <c r="E8022" s="24">
        <v>546</v>
      </c>
      <c r="F8022">
        <v>1.5</v>
      </c>
      <c r="G8022">
        <v>2.8</v>
      </c>
      <c r="H8022">
        <v>1</v>
      </c>
      <c r="I8022" t="s">
        <v>21</v>
      </c>
      <c r="J8022">
        <v>569</v>
      </c>
      <c r="K8022">
        <v>177</v>
      </c>
      <c r="L8022">
        <v>160</v>
      </c>
      <c r="M8022" t="s">
        <v>183</v>
      </c>
      <c r="N8022" t="s">
        <v>28</v>
      </c>
      <c r="O8022" t="s">
        <v>184</v>
      </c>
      <c r="P8022">
        <f t="shared" si="375"/>
        <v>3.3079999999999998</v>
      </c>
      <c r="Q8022">
        <f t="shared" si="376"/>
        <v>-0.50800000000000001</v>
      </c>
      <c r="R8022">
        <f t="shared" si="377"/>
        <v>1.10625</v>
      </c>
    </row>
    <row r="8023" spans="1:18" x14ac:dyDescent="0.25">
      <c r="A8023" t="s">
        <v>182</v>
      </c>
      <c r="B8023" t="s">
        <v>9</v>
      </c>
      <c r="C8023" s="1">
        <v>44223</v>
      </c>
      <c r="D8023" s="1">
        <v>44769</v>
      </c>
      <c r="E8023" s="24">
        <v>546</v>
      </c>
      <c r="F8023">
        <v>1.5</v>
      </c>
      <c r="G8023">
        <v>3.1</v>
      </c>
      <c r="H8023">
        <v>1.1000000000000001</v>
      </c>
      <c r="I8023" t="s">
        <v>21</v>
      </c>
      <c r="J8023">
        <v>569</v>
      </c>
      <c r="K8023">
        <v>177</v>
      </c>
      <c r="L8023">
        <v>160</v>
      </c>
      <c r="M8023" t="s">
        <v>183</v>
      </c>
      <c r="N8023" t="s">
        <v>28</v>
      </c>
      <c r="O8023" t="s">
        <v>184</v>
      </c>
      <c r="P8023">
        <f t="shared" si="375"/>
        <v>3.3079999999999998</v>
      </c>
      <c r="Q8023">
        <f t="shared" si="376"/>
        <v>-0.20799999999999974</v>
      </c>
      <c r="R8023">
        <f t="shared" si="377"/>
        <v>1.10625</v>
      </c>
    </row>
    <row r="8024" spans="1:18" x14ac:dyDescent="0.25">
      <c r="A8024" t="s">
        <v>185</v>
      </c>
      <c r="B8024" t="s">
        <v>9</v>
      </c>
      <c r="C8024" s="1">
        <v>44226</v>
      </c>
      <c r="D8024" s="1">
        <v>44771</v>
      </c>
      <c r="E8024" s="24">
        <v>545</v>
      </c>
      <c r="F8024">
        <v>1.5</v>
      </c>
      <c r="G8024">
        <v>4.5999999999999996</v>
      </c>
      <c r="H8024">
        <v>1.6</v>
      </c>
      <c r="I8024" t="s">
        <v>21</v>
      </c>
      <c r="J8024">
        <v>413</v>
      </c>
      <c r="K8024">
        <v>51</v>
      </c>
      <c r="L8024">
        <v>160</v>
      </c>
      <c r="M8024" t="s">
        <v>186</v>
      </c>
      <c r="N8024" t="s">
        <v>29</v>
      </c>
      <c r="O8024" t="s">
        <v>166</v>
      </c>
      <c r="P8024">
        <f t="shared" si="375"/>
        <v>3.3049999999999997</v>
      </c>
      <c r="Q8024">
        <f t="shared" si="376"/>
        <v>1.2949999999999999</v>
      </c>
      <c r="R8024">
        <f t="shared" si="377"/>
        <v>0.31874999999999998</v>
      </c>
    </row>
    <row r="8025" spans="1:18" x14ac:dyDescent="0.25">
      <c r="A8025" t="s">
        <v>185</v>
      </c>
      <c r="B8025" t="s">
        <v>9</v>
      </c>
      <c r="C8025" s="1">
        <v>44226</v>
      </c>
      <c r="D8025" s="1">
        <v>44771</v>
      </c>
      <c r="E8025" s="24">
        <v>545</v>
      </c>
      <c r="F8025">
        <v>1.5</v>
      </c>
      <c r="G8025">
        <v>3.7</v>
      </c>
      <c r="H8025">
        <v>1.3</v>
      </c>
      <c r="I8025" t="s">
        <v>21</v>
      </c>
      <c r="J8025">
        <v>413</v>
      </c>
      <c r="K8025">
        <v>51</v>
      </c>
      <c r="L8025">
        <v>160</v>
      </c>
      <c r="M8025" t="s">
        <v>186</v>
      </c>
      <c r="N8025" t="s">
        <v>29</v>
      </c>
      <c r="O8025" t="s">
        <v>166</v>
      </c>
      <c r="P8025">
        <f t="shared" si="375"/>
        <v>3.3049999999999997</v>
      </c>
      <c r="Q8025">
        <f t="shared" si="376"/>
        <v>0.39500000000000046</v>
      </c>
      <c r="R8025">
        <f t="shared" si="377"/>
        <v>0.31874999999999998</v>
      </c>
    </row>
    <row r="8026" spans="1:18" x14ac:dyDescent="0.25">
      <c r="A8026" t="s">
        <v>185</v>
      </c>
      <c r="B8026" t="s">
        <v>9</v>
      </c>
      <c r="C8026" s="1">
        <v>44226</v>
      </c>
      <c r="D8026" s="1">
        <v>44771</v>
      </c>
      <c r="E8026" s="24">
        <v>545</v>
      </c>
      <c r="F8026">
        <v>1.5</v>
      </c>
      <c r="G8026">
        <v>5.0999999999999996</v>
      </c>
      <c r="H8026">
        <v>2</v>
      </c>
      <c r="I8026" t="s">
        <v>21</v>
      </c>
      <c r="J8026">
        <v>413</v>
      </c>
      <c r="K8026">
        <v>51</v>
      </c>
      <c r="L8026">
        <v>160</v>
      </c>
      <c r="M8026" t="s">
        <v>186</v>
      </c>
      <c r="N8026" t="s">
        <v>29</v>
      </c>
      <c r="O8026" t="s">
        <v>166</v>
      </c>
      <c r="P8026">
        <f t="shared" si="375"/>
        <v>3.3049999999999997</v>
      </c>
      <c r="Q8026">
        <f t="shared" si="376"/>
        <v>1.7949999999999999</v>
      </c>
      <c r="R8026">
        <f t="shared" si="377"/>
        <v>0.31874999999999998</v>
      </c>
    </row>
    <row r="8027" spans="1:18" x14ac:dyDescent="0.25">
      <c r="A8027" t="s">
        <v>185</v>
      </c>
      <c r="B8027" t="s">
        <v>9</v>
      </c>
      <c r="C8027" s="1">
        <v>44226</v>
      </c>
      <c r="D8027" s="1">
        <v>44771</v>
      </c>
      <c r="E8027" s="24">
        <v>545</v>
      </c>
      <c r="F8027">
        <v>1.5</v>
      </c>
      <c r="G8027">
        <v>3</v>
      </c>
      <c r="H8027">
        <v>1.1000000000000001</v>
      </c>
      <c r="I8027" t="s">
        <v>21</v>
      </c>
      <c r="J8027">
        <v>413</v>
      </c>
      <c r="K8027">
        <v>51</v>
      </c>
      <c r="L8027">
        <v>160</v>
      </c>
      <c r="M8027" t="s">
        <v>186</v>
      </c>
      <c r="N8027" t="s">
        <v>29</v>
      </c>
      <c r="O8027" t="s">
        <v>166</v>
      </c>
      <c r="P8027">
        <f t="shared" si="375"/>
        <v>3.3049999999999997</v>
      </c>
      <c r="Q8027">
        <f t="shared" si="376"/>
        <v>-0.30499999999999972</v>
      </c>
      <c r="R8027">
        <f t="shared" si="377"/>
        <v>0.31874999999999998</v>
      </c>
    </row>
    <row r="8028" spans="1:18" x14ac:dyDescent="0.25">
      <c r="A8028" t="s">
        <v>185</v>
      </c>
      <c r="B8028" t="s">
        <v>9</v>
      </c>
      <c r="C8028" s="1">
        <v>44226</v>
      </c>
      <c r="D8028" s="1">
        <v>44771</v>
      </c>
      <c r="E8028" s="24">
        <v>545</v>
      </c>
      <c r="F8028">
        <v>1.5</v>
      </c>
      <c r="G8028">
        <v>4.5999999999999996</v>
      </c>
      <c r="H8028">
        <v>1.7</v>
      </c>
      <c r="I8028" t="s">
        <v>21</v>
      </c>
      <c r="J8028">
        <v>413</v>
      </c>
      <c r="K8028">
        <v>51</v>
      </c>
      <c r="L8028">
        <v>160</v>
      </c>
      <c r="M8028" t="s">
        <v>186</v>
      </c>
      <c r="N8028" t="s">
        <v>29</v>
      </c>
      <c r="O8028" t="s">
        <v>166</v>
      </c>
      <c r="P8028">
        <f t="shared" si="375"/>
        <v>3.3049999999999997</v>
      </c>
      <c r="Q8028">
        <f t="shared" si="376"/>
        <v>1.2949999999999999</v>
      </c>
      <c r="R8028">
        <f t="shared" si="377"/>
        <v>0.31874999999999998</v>
      </c>
    </row>
    <row r="8029" spans="1:18" x14ac:dyDescent="0.25">
      <c r="A8029" t="s">
        <v>185</v>
      </c>
      <c r="B8029" t="s">
        <v>9</v>
      </c>
      <c r="C8029" s="1">
        <v>44226</v>
      </c>
      <c r="D8029" s="1">
        <v>44771</v>
      </c>
      <c r="E8029" s="24">
        <v>545</v>
      </c>
      <c r="F8029">
        <v>1.5</v>
      </c>
      <c r="G8029">
        <v>4.4000000000000004</v>
      </c>
      <c r="H8029">
        <v>1.6</v>
      </c>
      <c r="I8029" t="s">
        <v>21</v>
      </c>
      <c r="J8029">
        <v>413</v>
      </c>
      <c r="K8029">
        <v>51</v>
      </c>
      <c r="L8029">
        <v>160</v>
      </c>
      <c r="M8029" t="s">
        <v>186</v>
      </c>
      <c r="N8029" t="s">
        <v>29</v>
      </c>
      <c r="O8029" t="s">
        <v>166</v>
      </c>
      <c r="P8029">
        <f t="shared" si="375"/>
        <v>3.3049999999999997</v>
      </c>
      <c r="Q8029">
        <f t="shared" si="376"/>
        <v>1.0950000000000006</v>
      </c>
      <c r="R8029">
        <f t="shared" si="377"/>
        <v>0.31874999999999998</v>
      </c>
    </row>
    <row r="8030" spans="1:18" x14ac:dyDescent="0.25">
      <c r="A8030" t="s">
        <v>185</v>
      </c>
      <c r="B8030" t="s">
        <v>9</v>
      </c>
      <c r="C8030" s="1">
        <v>44226</v>
      </c>
      <c r="D8030" s="1">
        <v>44771</v>
      </c>
      <c r="E8030" s="24">
        <v>545</v>
      </c>
      <c r="F8030">
        <v>1.5</v>
      </c>
      <c r="G8030">
        <v>4.8</v>
      </c>
      <c r="H8030">
        <v>1.8</v>
      </c>
      <c r="I8030" t="s">
        <v>21</v>
      </c>
      <c r="J8030">
        <v>413</v>
      </c>
      <c r="K8030">
        <v>51</v>
      </c>
      <c r="L8030">
        <v>160</v>
      </c>
      <c r="M8030" t="s">
        <v>186</v>
      </c>
      <c r="N8030" t="s">
        <v>29</v>
      </c>
      <c r="O8030" t="s">
        <v>166</v>
      </c>
      <c r="P8030">
        <f t="shared" si="375"/>
        <v>3.3049999999999997</v>
      </c>
      <c r="Q8030">
        <f t="shared" si="376"/>
        <v>1.4950000000000001</v>
      </c>
      <c r="R8030">
        <f t="shared" si="377"/>
        <v>0.31874999999999998</v>
      </c>
    </row>
    <row r="8031" spans="1:18" x14ac:dyDescent="0.25">
      <c r="A8031" t="s">
        <v>185</v>
      </c>
      <c r="B8031" t="s">
        <v>9</v>
      </c>
      <c r="C8031" s="1">
        <v>44226</v>
      </c>
      <c r="D8031" s="1">
        <v>44771</v>
      </c>
      <c r="E8031" s="24">
        <v>545</v>
      </c>
      <c r="F8031">
        <v>1.5</v>
      </c>
      <c r="G8031">
        <v>4.8</v>
      </c>
      <c r="H8031">
        <v>1.8</v>
      </c>
      <c r="I8031" t="s">
        <v>21</v>
      </c>
      <c r="J8031">
        <v>413</v>
      </c>
      <c r="K8031">
        <v>51</v>
      </c>
      <c r="L8031">
        <v>160</v>
      </c>
      <c r="M8031" t="s">
        <v>186</v>
      </c>
      <c r="N8031" t="s">
        <v>29</v>
      </c>
      <c r="O8031" t="s">
        <v>166</v>
      </c>
      <c r="P8031">
        <f t="shared" si="375"/>
        <v>3.3049999999999997</v>
      </c>
      <c r="Q8031">
        <f t="shared" si="376"/>
        <v>1.4950000000000001</v>
      </c>
      <c r="R8031">
        <f t="shared" si="377"/>
        <v>0.31874999999999998</v>
      </c>
    </row>
    <row r="8032" spans="1:18" x14ac:dyDescent="0.25">
      <c r="A8032" t="s">
        <v>185</v>
      </c>
      <c r="B8032" t="s">
        <v>9</v>
      </c>
      <c r="C8032" s="1">
        <v>44226</v>
      </c>
      <c r="D8032" s="1">
        <v>44771</v>
      </c>
      <c r="E8032" s="24">
        <v>545</v>
      </c>
      <c r="F8032">
        <v>1.5</v>
      </c>
      <c r="G8032">
        <v>4.0999999999999996</v>
      </c>
      <c r="H8032">
        <v>1.4</v>
      </c>
      <c r="I8032" t="s">
        <v>21</v>
      </c>
      <c r="J8032">
        <v>413</v>
      </c>
      <c r="K8032">
        <v>51</v>
      </c>
      <c r="L8032">
        <v>160</v>
      </c>
      <c r="M8032" t="s">
        <v>186</v>
      </c>
      <c r="N8032" t="s">
        <v>29</v>
      </c>
      <c r="O8032" t="s">
        <v>166</v>
      </c>
      <c r="P8032">
        <f t="shared" si="375"/>
        <v>3.3049999999999997</v>
      </c>
      <c r="Q8032">
        <f t="shared" si="376"/>
        <v>0.79499999999999993</v>
      </c>
      <c r="R8032">
        <f t="shared" si="377"/>
        <v>0.31874999999999998</v>
      </c>
    </row>
    <row r="8033" spans="1:18" x14ac:dyDescent="0.25">
      <c r="A8033" t="s">
        <v>185</v>
      </c>
      <c r="B8033" t="s">
        <v>9</v>
      </c>
      <c r="C8033" s="1">
        <v>44226</v>
      </c>
      <c r="D8033" s="1">
        <v>44771</v>
      </c>
      <c r="E8033" s="24">
        <v>545</v>
      </c>
      <c r="F8033">
        <v>1.5</v>
      </c>
      <c r="G8033">
        <v>5.2</v>
      </c>
      <c r="H8033">
        <v>1.9</v>
      </c>
      <c r="I8033" t="s">
        <v>21</v>
      </c>
      <c r="J8033">
        <v>413</v>
      </c>
      <c r="K8033">
        <v>51</v>
      </c>
      <c r="L8033">
        <v>160</v>
      </c>
      <c r="M8033" t="s">
        <v>186</v>
      </c>
      <c r="N8033" t="s">
        <v>29</v>
      </c>
      <c r="O8033" t="s">
        <v>166</v>
      </c>
      <c r="P8033">
        <f t="shared" si="375"/>
        <v>3.3049999999999997</v>
      </c>
      <c r="Q8033">
        <f t="shared" si="376"/>
        <v>1.8950000000000005</v>
      </c>
      <c r="R8033">
        <f t="shared" si="377"/>
        <v>0.31874999999999998</v>
      </c>
    </row>
    <row r="8034" spans="1:18" x14ac:dyDescent="0.25">
      <c r="A8034" t="s">
        <v>185</v>
      </c>
      <c r="B8034" t="s">
        <v>9</v>
      </c>
      <c r="C8034" s="1">
        <v>44226</v>
      </c>
      <c r="D8034" s="1">
        <v>44771</v>
      </c>
      <c r="E8034" s="24">
        <v>545</v>
      </c>
      <c r="F8034">
        <v>1.5</v>
      </c>
      <c r="G8034">
        <v>4.7</v>
      </c>
      <c r="H8034">
        <v>1.7</v>
      </c>
      <c r="I8034" t="s">
        <v>21</v>
      </c>
      <c r="J8034">
        <v>413</v>
      </c>
      <c r="K8034">
        <v>51</v>
      </c>
      <c r="L8034">
        <v>160</v>
      </c>
      <c r="M8034" t="s">
        <v>186</v>
      </c>
      <c r="N8034" t="s">
        <v>29</v>
      </c>
      <c r="O8034" t="s">
        <v>166</v>
      </c>
      <c r="P8034">
        <f t="shared" si="375"/>
        <v>3.3049999999999997</v>
      </c>
      <c r="Q8034">
        <f t="shared" si="376"/>
        <v>1.3950000000000005</v>
      </c>
      <c r="R8034">
        <f t="shared" si="377"/>
        <v>0.31874999999999998</v>
      </c>
    </row>
    <row r="8035" spans="1:18" x14ac:dyDescent="0.25">
      <c r="A8035" t="s">
        <v>185</v>
      </c>
      <c r="B8035" t="s">
        <v>9</v>
      </c>
      <c r="C8035" s="1">
        <v>44226</v>
      </c>
      <c r="D8035" s="1">
        <v>44771</v>
      </c>
      <c r="E8035" s="24">
        <v>545</v>
      </c>
      <c r="F8035">
        <v>1.5</v>
      </c>
      <c r="G8035">
        <v>4.3</v>
      </c>
      <c r="H8035">
        <v>1.6</v>
      </c>
      <c r="I8035" t="s">
        <v>21</v>
      </c>
      <c r="J8035">
        <v>413</v>
      </c>
      <c r="K8035">
        <v>51</v>
      </c>
      <c r="L8035">
        <v>160</v>
      </c>
      <c r="M8035" t="s">
        <v>186</v>
      </c>
      <c r="N8035" t="s">
        <v>29</v>
      </c>
      <c r="O8035" t="s">
        <v>166</v>
      </c>
      <c r="P8035">
        <f t="shared" si="375"/>
        <v>3.3049999999999997</v>
      </c>
      <c r="Q8035">
        <f t="shared" si="376"/>
        <v>0.99500000000000011</v>
      </c>
      <c r="R8035">
        <f t="shared" si="377"/>
        <v>0.31874999999999998</v>
      </c>
    </row>
    <row r="8036" spans="1:18" x14ac:dyDescent="0.25">
      <c r="A8036" t="s">
        <v>185</v>
      </c>
      <c r="B8036" t="s">
        <v>9</v>
      </c>
      <c r="C8036" s="1">
        <v>44226</v>
      </c>
      <c r="D8036" s="1">
        <v>44771</v>
      </c>
      <c r="E8036" s="24">
        <v>545</v>
      </c>
      <c r="F8036">
        <v>1.5</v>
      </c>
      <c r="G8036">
        <v>4.8</v>
      </c>
      <c r="H8036">
        <v>1.7</v>
      </c>
      <c r="I8036" t="s">
        <v>21</v>
      </c>
      <c r="J8036">
        <v>413</v>
      </c>
      <c r="K8036">
        <v>51</v>
      </c>
      <c r="L8036">
        <v>160</v>
      </c>
      <c r="M8036" t="s">
        <v>186</v>
      </c>
      <c r="N8036" t="s">
        <v>29</v>
      </c>
      <c r="O8036" t="s">
        <v>166</v>
      </c>
      <c r="P8036">
        <f t="shared" si="375"/>
        <v>3.3049999999999997</v>
      </c>
      <c r="Q8036">
        <f t="shared" si="376"/>
        <v>1.4950000000000001</v>
      </c>
      <c r="R8036">
        <f t="shared" si="377"/>
        <v>0.31874999999999998</v>
      </c>
    </row>
    <row r="8037" spans="1:18" x14ac:dyDescent="0.25">
      <c r="A8037" t="s">
        <v>185</v>
      </c>
      <c r="B8037" t="s">
        <v>9</v>
      </c>
      <c r="C8037" s="1">
        <v>44226</v>
      </c>
      <c r="D8037" s="1">
        <v>44771</v>
      </c>
      <c r="E8037" s="24">
        <v>545</v>
      </c>
      <c r="F8037">
        <v>1.5</v>
      </c>
      <c r="G8037">
        <v>4</v>
      </c>
      <c r="H8037">
        <v>1.4</v>
      </c>
      <c r="I8037" t="s">
        <v>21</v>
      </c>
      <c r="J8037">
        <v>413</v>
      </c>
      <c r="K8037">
        <v>51</v>
      </c>
      <c r="L8037">
        <v>160</v>
      </c>
      <c r="M8037" t="s">
        <v>186</v>
      </c>
      <c r="N8037" t="s">
        <v>29</v>
      </c>
      <c r="O8037" t="s">
        <v>166</v>
      </c>
      <c r="P8037">
        <f t="shared" si="375"/>
        <v>3.3049999999999997</v>
      </c>
      <c r="Q8037">
        <f t="shared" si="376"/>
        <v>0.69500000000000028</v>
      </c>
      <c r="R8037">
        <f t="shared" si="377"/>
        <v>0.31874999999999998</v>
      </c>
    </row>
    <row r="8038" spans="1:18" x14ac:dyDescent="0.25">
      <c r="A8038" t="s">
        <v>185</v>
      </c>
      <c r="B8038" t="s">
        <v>9</v>
      </c>
      <c r="C8038" s="1">
        <v>44226</v>
      </c>
      <c r="D8038" s="1">
        <v>44771</v>
      </c>
      <c r="E8038" s="24">
        <v>545</v>
      </c>
      <c r="F8038">
        <v>1.5</v>
      </c>
      <c r="G8038">
        <v>4.8</v>
      </c>
      <c r="H8038">
        <v>1.8</v>
      </c>
      <c r="I8038" t="s">
        <v>21</v>
      </c>
      <c r="J8038">
        <v>413</v>
      </c>
      <c r="K8038">
        <v>51</v>
      </c>
      <c r="L8038">
        <v>160</v>
      </c>
      <c r="M8038" t="s">
        <v>186</v>
      </c>
      <c r="N8038" t="s">
        <v>29</v>
      </c>
      <c r="O8038" t="s">
        <v>166</v>
      </c>
      <c r="P8038">
        <f t="shared" si="375"/>
        <v>3.3049999999999997</v>
      </c>
      <c r="Q8038">
        <f t="shared" si="376"/>
        <v>1.4950000000000001</v>
      </c>
      <c r="R8038">
        <f t="shared" si="377"/>
        <v>0.31874999999999998</v>
      </c>
    </row>
    <row r="8039" spans="1:18" x14ac:dyDescent="0.25">
      <c r="A8039" t="s">
        <v>185</v>
      </c>
      <c r="B8039" t="s">
        <v>9</v>
      </c>
      <c r="C8039" s="1">
        <v>44226</v>
      </c>
      <c r="D8039" s="1">
        <v>44771</v>
      </c>
      <c r="E8039" s="24">
        <v>545</v>
      </c>
      <c r="F8039">
        <v>1.5</v>
      </c>
      <c r="G8039">
        <v>4.3</v>
      </c>
      <c r="H8039">
        <v>1.4</v>
      </c>
      <c r="I8039" t="s">
        <v>21</v>
      </c>
      <c r="J8039">
        <v>413</v>
      </c>
      <c r="K8039">
        <v>51</v>
      </c>
      <c r="L8039">
        <v>160</v>
      </c>
      <c r="M8039" t="s">
        <v>186</v>
      </c>
      <c r="N8039" t="s">
        <v>29</v>
      </c>
      <c r="O8039" t="s">
        <v>166</v>
      </c>
      <c r="P8039">
        <f t="shared" si="375"/>
        <v>3.3049999999999997</v>
      </c>
      <c r="Q8039">
        <f t="shared" si="376"/>
        <v>0.99500000000000011</v>
      </c>
      <c r="R8039">
        <f t="shared" si="377"/>
        <v>0.31874999999999998</v>
      </c>
    </row>
    <row r="8040" spans="1:18" x14ac:dyDescent="0.25">
      <c r="A8040" t="s">
        <v>185</v>
      </c>
      <c r="B8040" t="s">
        <v>9</v>
      </c>
      <c r="C8040" s="1">
        <v>44226</v>
      </c>
      <c r="D8040" s="1">
        <v>44771</v>
      </c>
      <c r="E8040" s="24">
        <v>545</v>
      </c>
      <c r="F8040">
        <v>1.5</v>
      </c>
      <c r="G8040">
        <v>4.0999999999999996</v>
      </c>
      <c r="H8040">
        <v>1.4</v>
      </c>
      <c r="I8040" t="s">
        <v>21</v>
      </c>
      <c r="J8040">
        <v>413</v>
      </c>
      <c r="K8040">
        <v>51</v>
      </c>
      <c r="L8040">
        <v>160</v>
      </c>
      <c r="M8040" t="s">
        <v>186</v>
      </c>
      <c r="N8040" t="s">
        <v>29</v>
      </c>
      <c r="O8040" t="s">
        <v>166</v>
      </c>
      <c r="P8040">
        <f t="shared" si="375"/>
        <v>3.3049999999999997</v>
      </c>
      <c r="Q8040">
        <f t="shared" si="376"/>
        <v>0.79499999999999993</v>
      </c>
      <c r="R8040">
        <f t="shared" si="377"/>
        <v>0.31874999999999998</v>
      </c>
    </row>
    <row r="8041" spans="1:18" x14ac:dyDescent="0.25">
      <c r="A8041" t="s">
        <v>185</v>
      </c>
      <c r="B8041" t="s">
        <v>9</v>
      </c>
      <c r="C8041" s="1">
        <v>44226</v>
      </c>
      <c r="D8041" s="1">
        <v>44771</v>
      </c>
      <c r="E8041" s="24">
        <v>545</v>
      </c>
      <c r="F8041">
        <v>1.5</v>
      </c>
      <c r="G8041">
        <v>3.9</v>
      </c>
      <c r="H8041">
        <v>1.4</v>
      </c>
      <c r="I8041" t="s">
        <v>21</v>
      </c>
      <c r="J8041">
        <v>413</v>
      </c>
      <c r="K8041">
        <v>51</v>
      </c>
      <c r="L8041">
        <v>160</v>
      </c>
      <c r="M8041" t="s">
        <v>186</v>
      </c>
      <c r="N8041" t="s">
        <v>29</v>
      </c>
      <c r="O8041" t="s">
        <v>166</v>
      </c>
      <c r="P8041">
        <f t="shared" si="375"/>
        <v>3.3049999999999997</v>
      </c>
      <c r="Q8041">
        <f t="shared" si="376"/>
        <v>0.5950000000000002</v>
      </c>
      <c r="R8041">
        <f t="shared" si="377"/>
        <v>0.31874999999999998</v>
      </c>
    </row>
    <row r="8042" spans="1:18" x14ac:dyDescent="0.25">
      <c r="A8042" t="s">
        <v>185</v>
      </c>
      <c r="B8042" t="s">
        <v>9</v>
      </c>
      <c r="C8042" s="1">
        <v>44226</v>
      </c>
      <c r="D8042" s="1">
        <v>44771</v>
      </c>
      <c r="E8042" s="24">
        <v>545</v>
      </c>
      <c r="F8042">
        <v>1.5</v>
      </c>
      <c r="G8042">
        <v>4.0999999999999996</v>
      </c>
      <c r="H8042">
        <v>1.4</v>
      </c>
      <c r="I8042" t="s">
        <v>21</v>
      </c>
      <c r="J8042">
        <v>413</v>
      </c>
      <c r="K8042">
        <v>51</v>
      </c>
      <c r="L8042">
        <v>160</v>
      </c>
      <c r="M8042" t="s">
        <v>186</v>
      </c>
      <c r="N8042" t="s">
        <v>29</v>
      </c>
      <c r="O8042" t="s">
        <v>166</v>
      </c>
      <c r="P8042">
        <f t="shared" si="375"/>
        <v>3.3049999999999997</v>
      </c>
      <c r="Q8042">
        <f t="shared" si="376"/>
        <v>0.79499999999999993</v>
      </c>
      <c r="R8042">
        <f t="shared" si="377"/>
        <v>0.31874999999999998</v>
      </c>
    </row>
    <row r="8043" spans="1:18" x14ac:dyDescent="0.25">
      <c r="A8043" t="s">
        <v>185</v>
      </c>
      <c r="B8043" t="s">
        <v>9</v>
      </c>
      <c r="C8043" s="1">
        <v>44226</v>
      </c>
      <c r="D8043" s="1">
        <v>44771</v>
      </c>
      <c r="E8043" s="24">
        <v>545</v>
      </c>
      <c r="F8043">
        <v>1.5</v>
      </c>
      <c r="G8043">
        <v>4.5999999999999996</v>
      </c>
      <c r="H8043">
        <v>1.7</v>
      </c>
      <c r="I8043" t="s">
        <v>21</v>
      </c>
      <c r="J8043">
        <v>413</v>
      </c>
      <c r="K8043">
        <v>51</v>
      </c>
      <c r="L8043">
        <v>160</v>
      </c>
      <c r="M8043" t="s">
        <v>186</v>
      </c>
      <c r="N8043" t="s">
        <v>29</v>
      </c>
      <c r="O8043" t="s">
        <v>166</v>
      </c>
      <c r="P8043">
        <f t="shared" si="375"/>
        <v>3.3049999999999997</v>
      </c>
      <c r="Q8043">
        <f t="shared" si="376"/>
        <v>1.2949999999999999</v>
      </c>
      <c r="R8043">
        <f t="shared" si="377"/>
        <v>0.31874999999999998</v>
      </c>
    </row>
    <row r="8044" spans="1:18" x14ac:dyDescent="0.25">
      <c r="A8044" t="s">
        <v>185</v>
      </c>
      <c r="B8044" t="s">
        <v>9</v>
      </c>
      <c r="C8044" s="1">
        <v>44226</v>
      </c>
      <c r="D8044" s="1">
        <v>44771</v>
      </c>
      <c r="E8044" s="24">
        <v>545</v>
      </c>
      <c r="F8044">
        <v>1.5</v>
      </c>
      <c r="G8044">
        <v>3.7</v>
      </c>
      <c r="H8044">
        <v>1.3</v>
      </c>
      <c r="I8044" t="s">
        <v>21</v>
      </c>
      <c r="J8044">
        <v>413</v>
      </c>
      <c r="K8044">
        <v>51</v>
      </c>
      <c r="L8044">
        <v>160</v>
      </c>
      <c r="M8044" t="s">
        <v>186</v>
      </c>
      <c r="N8044" t="s">
        <v>29</v>
      </c>
      <c r="O8044" t="s">
        <v>166</v>
      </c>
      <c r="P8044">
        <f t="shared" si="375"/>
        <v>3.3049999999999997</v>
      </c>
      <c r="Q8044">
        <f t="shared" si="376"/>
        <v>0.39500000000000046</v>
      </c>
      <c r="R8044">
        <f t="shared" si="377"/>
        <v>0.31874999999999998</v>
      </c>
    </row>
    <row r="8045" spans="1:18" x14ac:dyDescent="0.25">
      <c r="A8045" t="s">
        <v>185</v>
      </c>
      <c r="B8045" t="s">
        <v>9</v>
      </c>
      <c r="C8045" s="1">
        <v>44226</v>
      </c>
      <c r="D8045" s="1">
        <v>44771</v>
      </c>
      <c r="E8045" s="24">
        <v>545</v>
      </c>
      <c r="F8045">
        <v>1.5</v>
      </c>
      <c r="G8045">
        <v>4.2</v>
      </c>
      <c r="H8045">
        <v>1.6</v>
      </c>
      <c r="I8045" t="s">
        <v>21</v>
      </c>
      <c r="J8045">
        <v>413</v>
      </c>
      <c r="K8045">
        <v>51</v>
      </c>
      <c r="L8045">
        <v>160</v>
      </c>
      <c r="M8045" t="s">
        <v>186</v>
      </c>
      <c r="N8045" t="s">
        <v>29</v>
      </c>
      <c r="O8045" t="s">
        <v>166</v>
      </c>
      <c r="P8045">
        <f t="shared" si="375"/>
        <v>3.3049999999999997</v>
      </c>
      <c r="Q8045">
        <f t="shared" si="376"/>
        <v>0.89500000000000046</v>
      </c>
      <c r="R8045">
        <f t="shared" si="377"/>
        <v>0.31874999999999998</v>
      </c>
    </row>
    <row r="8046" spans="1:18" x14ac:dyDescent="0.25">
      <c r="A8046" t="s">
        <v>185</v>
      </c>
      <c r="B8046" t="s">
        <v>9</v>
      </c>
      <c r="C8046" s="1">
        <v>44226</v>
      </c>
      <c r="D8046" s="1">
        <v>44771</v>
      </c>
      <c r="E8046" s="24">
        <v>545</v>
      </c>
      <c r="F8046">
        <v>1.5</v>
      </c>
      <c r="G8046">
        <v>4.5999999999999996</v>
      </c>
      <c r="H8046">
        <v>1.7</v>
      </c>
      <c r="I8046" t="s">
        <v>21</v>
      </c>
      <c r="J8046">
        <v>413</v>
      </c>
      <c r="K8046">
        <v>51</v>
      </c>
      <c r="L8046">
        <v>160</v>
      </c>
      <c r="M8046" t="s">
        <v>186</v>
      </c>
      <c r="N8046" t="s">
        <v>29</v>
      </c>
      <c r="O8046" t="s">
        <v>166</v>
      </c>
      <c r="P8046">
        <f t="shared" si="375"/>
        <v>3.3049999999999997</v>
      </c>
      <c r="Q8046">
        <f t="shared" si="376"/>
        <v>1.2949999999999999</v>
      </c>
      <c r="R8046">
        <f t="shared" si="377"/>
        <v>0.31874999999999998</v>
      </c>
    </row>
    <row r="8047" spans="1:18" x14ac:dyDescent="0.25">
      <c r="A8047" t="s">
        <v>185</v>
      </c>
      <c r="B8047" t="s">
        <v>9</v>
      </c>
      <c r="C8047" s="1">
        <v>44226</v>
      </c>
      <c r="D8047" s="1">
        <v>44771</v>
      </c>
      <c r="E8047" s="24">
        <v>545</v>
      </c>
      <c r="F8047">
        <v>1.5</v>
      </c>
      <c r="G8047">
        <v>4</v>
      </c>
      <c r="H8047">
        <v>1.4</v>
      </c>
      <c r="I8047" t="s">
        <v>21</v>
      </c>
      <c r="J8047">
        <v>413</v>
      </c>
      <c r="K8047">
        <v>51</v>
      </c>
      <c r="L8047">
        <v>160</v>
      </c>
      <c r="M8047" t="s">
        <v>186</v>
      </c>
      <c r="N8047" t="s">
        <v>29</v>
      </c>
      <c r="O8047" t="s">
        <v>166</v>
      </c>
      <c r="P8047">
        <f t="shared" si="375"/>
        <v>3.3049999999999997</v>
      </c>
      <c r="Q8047">
        <f t="shared" si="376"/>
        <v>0.69500000000000028</v>
      </c>
      <c r="R8047">
        <f t="shared" si="377"/>
        <v>0.31874999999999998</v>
      </c>
    </row>
    <row r="8048" spans="1:18" x14ac:dyDescent="0.25">
      <c r="A8048" t="s">
        <v>185</v>
      </c>
      <c r="B8048" t="s">
        <v>9</v>
      </c>
      <c r="C8048" s="1">
        <v>44226</v>
      </c>
      <c r="D8048" s="1">
        <v>44771</v>
      </c>
      <c r="E8048" s="24">
        <v>545</v>
      </c>
      <c r="F8048">
        <v>1.5</v>
      </c>
      <c r="G8048">
        <v>4.4000000000000004</v>
      </c>
      <c r="H8048">
        <v>1.5</v>
      </c>
      <c r="I8048" t="s">
        <v>21</v>
      </c>
      <c r="J8048">
        <v>413</v>
      </c>
      <c r="K8048">
        <v>51</v>
      </c>
      <c r="L8048">
        <v>160</v>
      </c>
      <c r="M8048" t="s">
        <v>186</v>
      </c>
      <c r="N8048" t="s">
        <v>29</v>
      </c>
      <c r="O8048" t="s">
        <v>166</v>
      </c>
      <c r="P8048">
        <f t="shared" si="375"/>
        <v>3.3049999999999997</v>
      </c>
      <c r="Q8048">
        <f t="shared" si="376"/>
        <v>1.0950000000000006</v>
      </c>
      <c r="R8048">
        <f t="shared" si="377"/>
        <v>0.31874999999999998</v>
      </c>
    </row>
    <row r="8049" spans="1:18" x14ac:dyDescent="0.25">
      <c r="A8049" t="s">
        <v>185</v>
      </c>
      <c r="B8049" t="s">
        <v>9</v>
      </c>
      <c r="C8049" s="1">
        <v>44226</v>
      </c>
      <c r="D8049" s="1">
        <v>44771</v>
      </c>
      <c r="E8049" s="24">
        <v>545</v>
      </c>
      <c r="F8049">
        <v>1.5</v>
      </c>
      <c r="G8049">
        <v>4.7</v>
      </c>
      <c r="H8049">
        <v>1.7</v>
      </c>
      <c r="I8049" t="s">
        <v>21</v>
      </c>
      <c r="J8049">
        <v>413</v>
      </c>
      <c r="K8049">
        <v>51</v>
      </c>
      <c r="L8049">
        <v>160</v>
      </c>
      <c r="M8049" t="s">
        <v>186</v>
      </c>
      <c r="N8049" t="s">
        <v>29</v>
      </c>
      <c r="O8049" t="s">
        <v>166</v>
      </c>
      <c r="P8049">
        <f t="shared" si="375"/>
        <v>3.3049999999999997</v>
      </c>
      <c r="Q8049">
        <f t="shared" si="376"/>
        <v>1.3950000000000005</v>
      </c>
      <c r="R8049">
        <f t="shared" si="377"/>
        <v>0.31874999999999998</v>
      </c>
    </row>
    <row r="8050" spans="1:18" x14ac:dyDescent="0.25">
      <c r="A8050" t="s">
        <v>185</v>
      </c>
      <c r="B8050" t="s">
        <v>9</v>
      </c>
      <c r="C8050" s="1">
        <v>44226</v>
      </c>
      <c r="D8050" s="1">
        <v>44771</v>
      </c>
      <c r="E8050" s="24">
        <v>545</v>
      </c>
      <c r="F8050">
        <v>1.5</v>
      </c>
      <c r="G8050">
        <v>5.0999999999999996</v>
      </c>
      <c r="H8050">
        <v>1.8</v>
      </c>
      <c r="I8050" t="s">
        <v>21</v>
      </c>
      <c r="J8050">
        <v>413</v>
      </c>
      <c r="K8050">
        <v>51</v>
      </c>
      <c r="L8050">
        <v>160</v>
      </c>
      <c r="M8050" t="s">
        <v>186</v>
      </c>
      <c r="N8050" t="s">
        <v>29</v>
      </c>
      <c r="O8050" t="s">
        <v>166</v>
      </c>
      <c r="P8050">
        <f t="shared" si="375"/>
        <v>3.3049999999999997</v>
      </c>
      <c r="Q8050">
        <f t="shared" si="376"/>
        <v>1.7949999999999999</v>
      </c>
      <c r="R8050">
        <f t="shared" si="377"/>
        <v>0.31874999999999998</v>
      </c>
    </row>
    <row r="8051" spans="1:18" x14ac:dyDescent="0.25">
      <c r="A8051" t="s">
        <v>185</v>
      </c>
      <c r="B8051" t="s">
        <v>9</v>
      </c>
      <c r="C8051" s="1">
        <v>44226</v>
      </c>
      <c r="D8051" s="1">
        <v>44771</v>
      </c>
      <c r="E8051" s="24">
        <v>545</v>
      </c>
      <c r="F8051">
        <v>1.5</v>
      </c>
      <c r="G8051">
        <v>4.5999999999999996</v>
      </c>
      <c r="H8051">
        <v>1.6</v>
      </c>
      <c r="I8051" t="s">
        <v>21</v>
      </c>
      <c r="J8051">
        <v>413</v>
      </c>
      <c r="K8051">
        <v>51</v>
      </c>
      <c r="L8051">
        <v>160</v>
      </c>
      <c r="M8051" t="s">
        <v>186</v>
      </c>
      <c r="N8051" t="s">
        <v>29</v>
      </c>
      <c r="O8051" t="s">
        <v>166</v>
      </c>
      <c r="P8051">
        <f t="shared" si="375"/>
        <v>3.3049999999999997</v>
      </c>
      <c r="Q8051">
        <f t="shared" si="376"/>
        <v>1.2949999999999999</v>
      </c>
      <c r="R8051">
        <f t="shared" si="377"/>
        <v>0.31874999999999998</v>
      </c>
    </row>
    <row r="8052" spans="1:18" x14ac:dyDescent="0.25">
      <c r="A8052" t="s">
        <v>185</v>
      </c>
      <c r="B8052" t="s">
        <v>9</v>
      </c>
      <c r="C8052" s="1">
        <v>44226</v>
      </c>
      <c r="D8052" s="1">
        <v>44771</v>
      </c>
      <c r="E8052" s="24">
        <v>545</v>
      </c>
      <c r="F8052">
        <v>1.5</v>
      </c>
      <c r="G8052">
        <v>3.5</v>
      </c>
      <c r="H8052">
        <v>1.2</v>
      </c>
      <c r="I8052" t="s">
        <v>21</v>
      </c>
      <c r="J8052">
        <v>413</v>
      </c>
      <c r="K8052">
        <v>51</v>
      </c>
      <c r="L8052">
        <v>160</v>
      </c>
      <c r="M8052" t="s">
        <v>186</v>
      </c>
      <c r="N8052" t="s">
        <v>29</v>
      </c>
      <c r="O8052" t="s">
        <v>166</v>
      </c>
      <c r="P8052">
        <f t="shared" si="375"/>
        <v>3.3049999999999997</v>
      </c>
      <c r="Q8052">
        <f t="shared" si="376"/>
        <v>0.19500000000000028</v>
      </c>
      <c r="R8052">
        <f t="shared" si="377"/>
        <v>0.31874999999999998</v>
      </c>
    </row>
    <row r="8053" spans="1:18" x14ac:dyDescent="0.25">
      <c r="A8053" t="s">
        <v>185</v>
      </c>
      <c r="B8053" t="s">
        <v>9</v>
      </c>
      <c r="C8053" s="1">
        <v>44226</v>
      </c>
      <c r="D8053" s="1">
        <v>44771</v>
      </c>
      <c r="E8053" s="24">
        <v>545</v>
      </c>
      <c r="F8053">
        <v>1.5</v>
      </c>
      <c r="G8053">
        <v>4.5999999999999996</v>
      </c>
      <c r="H8053">
        <v>1.7</v>
      </c>
      <c r="I8053" t="s">
        <v>21</v>
      </c>
      <c r="J8053">
        <v>413</v>
      </c>
      <c r="K8053">
        <v>51</v>
      </c>
      <c r="L8053">
        <v>160</v>
      </c>
      <c r="M8053" t="s">
        <v>186</v>
      </c>
      <c r="N8053" t="s">
        <v>29</v>
      </c>
      <c r="O8053" t="s">
        <v>166</v>
      </c>
      <c r="P8053">
        <f t="shared" si="375"/>
        <v>3.3049999999999997</v>
      </c>
      <c r="Q8053">
        <f t="shared" si="376"/>
        <v>1.2949999999999999</v>
      </c>
      <c r="R8053">
        <f t="shared" si="377"/>
        <v>0.31874999999999998</v>
      </c>
    </row>
    <row r="8054" spans="1:18" x14ac:dyDescent="0.25">
      <c r="A8054" t="s">
        <v>185</v>
      </c>
      <c r="B8054" t="s">
        <v>9</v>
      </c>
      <c r="C8054" s="1">
        <v>44226</v>
      </c>
      <c r="D8054" s="1">
        <v>44771</v>
      </c>
      <c r="E8054" s="24">
        <v>545</v>
      </c>
      <c r="F8054">
        <v>1.5</v>
      </c>
      <c r="G8054">
        <v>3.8</v>
      </c>
      <c r="H8054">
        <v>1.4</v>
      </c>
      <c r="I8054" t="s">
        <v>21</v>
      </c>
      <c r="J8054">
        <v>413</v>
      </c>
      <c r="K8054">
        <v>51</v>
      </c>
      <c r="L8054">
        <v>160</v>
      </c>
      <c r="M8054" t="s">
        <v>186</v>
      </c>
      <c r="N8054" t="s">
        <v>29</v>
      </c>
      <c r="O8054" t="s">
        <v>166</v>
      </c>
      <c r="P8054">
        <f t="shared" si="375"/>
        <v>3.3049999999999997</v>
      </c>
      <c r="Q8054">
        <f t="shared" si="376"/>
        <v>0.49500000000000011</v>
      </c>
      <c r="R8054">
        <f t="shared" si="377"/>
        <v>0.31874999999999998</v>
      </c>
    </row>
    <row r="8055" spans="1:18" x14ac:dyDescent="0.25">
      <c r="A8055" t="s">
        <v>185</v>
      </c>
      <c r="B8055" t="s">
        <v>9</v>
      </c>
      <c r="C8055" s="1">
        <v>44226</v>
      </c>
      <c r="D8055" s="1">
        <v>44771</v>
      </c>
      <c r="E8055" s="24">
        <v>545</v>
      </c>
      <c r="F8055">
        <v>1.5</v>
      </c>
      <c r="G8055">
        <v>4.3</v>
      </c>
      <c r="H8055">
        <v>1.5</v>
      </c>
      <c r="I8055" t="s">
        <v>21</v>
      </c>
      <c r="J8055">
        <v>413</v>
      </c>
      <c r="K8055">
        <v>51</v>
      </c>
      <c r="L8055">
        <v>160</v>
      </c>
      <c r="M8055" t="s">
        <v>186</v>
      </c>
      <c r="N8055" t="s">
        <v>29</v>
      </c>
      <c r="O8055" t="s">
        <v>166</v>
      </c>
      <c r="P8055">
        <f t="shared" si="375"/>
        <v>3.3049999999999997</v>
      </c>
      <c r="Q8055">
        <f t="shared" si="376"/>
        <v>0.99500000000000011</v>
      </c>
      <c r="R8055">
        <f t="shared" si="377"/>
        <v>0.31874999999999998</v>
      </c>
    </row>
    <row r="8056" spans="1:18" x14ac:dyDescent="0.25">
      <c r="A8056" t="s">
        <v>185</v>
      </c>
      <c r="B8056" t="s">
        <v>9</v>
      </c>
      <c r="C8056" s="1">
        <v>44226</v>
      </c>
      <c r="D8056" s="1">
        <v>44771</v>
      </c>
      <c r="E8056" s="24">
        <v>545</v>
      </c>
      <c r="F8056">
        <v>1.5</v>
      </c>
      <c r="G8056">
        <v>3.9</v>
      </c>
      <c r="H8056">
        <v>1.4</v>
      </c>
      <c r="I8056" t="s">
        <v>21</v>
      </c>
      <c r="J8056">
        <v>413</v>
      </c>
      <c r="K8056">
        <v>51</v>
      </c>
      <c r="L8056">
        <v>160</v>
      </c>
      <c r="M8056" t="s">
        <v>186</v>
      </c>
      <c r="N8056" t="s">
        <v>29</v>
      </c>
      <c r="O8056" t="s">
        <v>166</v>
      </c>
      <c r="P8056">
        <f t="shared" si="375"/>
        <v>3.3049999999999997</v>
      </c>
      <c r="Q8056">
        <f t="shared" si="376"/>
        <v>0.5950000000000002</v>
      </c>
      <c r="R8056">
        <f t="shared" si="377"/>
        <v>0.31874999999999998</v>
      </c>
    </row>
    <row r="8057" spans="1:18" x14ac:dyDescent="0.25">
      <c r="A8057" t="s">
        <v>185</v>
      </c>
      <c r="B8057" t="s">
        <v>9</v>
      </c>
      <c r="C8057" s="1">
        <v>44226</v>
      </c>
      <c r="D8057" s="1">
        <v>44771</v>
      </c>
      <c r="E8057" s="24">
        <v>545</v>
      </c>
      <c r="F8057">
        <v>1.5</v>
      </c>
      <c r="G8057">
        <v>4.2</v>
      </c>
      <c r="H8057">
        <v>1.5</v>
      </c>
      <c r="I8057" t="s">
        <v>21</v>
      </c>
      <c r="J8057">
        <v>413</v>
      </c>
      <c r="K8057">
        <v>51</v>
      </c>
      <c r="L8057">
        <v>160</v>
      </c>
      <c r="M8057" t="s">
        <v>186</v>
      </c>
      <c r="N8057" t="s">
        <v>29</v>
      </c>
      <c r="O8057" t="s">
        <v>166</v>
      </c>
      <c r="P8057">
        <f t="shared" si="375"/>
        <v>3.3049999999999997</v>
      </c>
      <c r="Q8057">
        <f t="shared" si="376"/>
        <v>0.89500000000000046</v>
      </c>
      <c r="R8057">
        <f t="shared" si="377"/>
        <v>0.31874999999999998</v>
      </c>
    </row>
    <row r="8058" spans="1:18" x14ac:dyDescent="0.25">
      <c r="A8058" t="s">
        <v>185</v>
      </c>
      <c r="B8058" t="s">
        <v>9</v>
      </c>
      <c r="C8058" s="1">
        <v>44226</v>
      </c>
      <c r="D8058" s="1">
        <v>44771</v>
      </c>
      <c r="E8058" s="24">
        <v>545</v>
      </c>
      <c r="F8058">
        <v>1.5</v>
      </c>
      <c r="G8058">
        <v>4</v>
      </c>
      <c r="H8058">
        <v>1.4</v>
      </c>
      <c r="I8058" t="s">
        <v>21</v>
      </c>
      <c r="J8058">
        <v>413</v>
      </c>
      <c r="K8058">
        <v>51</v>
      </c>
      <c r="L8058">
        <v>160</v>
      </c>
      <c r="M8058" t="s">
        <v>186</v>
      </c>
      <c r="N8058" t="s">
        <v>29</v>
      </c>
      <c r="O8058" t="s">
        <v>166</v>
      </c>
      <c r="P8058">
        <f t="shared" si="375"/>
        <v>3.3049999999999997</v>
      </c>
      <c r="Q8058">
        <f t="shared" si="376"/>
        <v>0.69500000000000028</v>
      </c>
      <c r="R8058">
        <f t="shared" si="377"/>
        <v>0.31874999999999998</v>
      </c>
    </row>
    <row r="8059" spans="1:18" x14ac:dyDescent="0.25">
      <c r="A8059" t="s">
        <v>185</v>
      </c>
      <c r="B8059" t="s">
        <v>9</v>
      </c>
      <c r="C8059" s="1">
        <v>44226</v>
      </c>
      <c r="D8059" s="1">
        <v>44771</v>
      </c>
      <c r="E8059" s="24">
        <v>545</v>
      </c>
      <c r="F8059">
        <v>1.5</v>
      </c>
      <c r="G8059">
        <v>4.0999999999999996</v>
      </c>
      <c r="H8059">
        <v>1.5</v>
      </c>
      <c r="I8059" t="s">
        <v>21</v>
      </c>
      <c r="J8059">
        <v>413</v>
      </c>
      <c r="K8059">
        <v>51</v>
      </c>
      <c r="L8059">
        <v>160</v>
      </c>
      <c r="M8059" t="s">
        <v>186</v>
      </c>
      <c r="N8059" t="s">
        <v>29</v>
      </c>
      <c r="O8059" t="s">
        <v>166</v>
      </c>
      <c r="P8059">
        <f t="shared" si="375"/>
        <v>3.3049999999999997</v>
      </c>
      <c r="Q8059">
        <f t="shared" si="376"/>
        <v>0.79499999999999993</v>
      </c>
      <c r="R8059">
        <f t="shared" si="377"/>
        <v>0.31874999999999998</v>
      </c>
    </row>
    <row r="8060" spans="1:18" x14ac:dyDescent="0.25">
      <c r="A8060" t="s">
        <v>185</v>
      </c>
      <c r="B8060" t="s">
        <v>9</v>
      </c>
      <c r="C8060" s="1">
        <v>44226</v>
      </c>
      <c r="D8060" s="1">
        <v>44771</v>
      </c>
      <c r="E8060" s="24">
        <v>545</v>
      </c>
      <c r="F8060">
        <v>1.5</v>
      </c>
      <c r="G8060">
        <v>4.3</v>
      </c>
      <c r="H8060">
        <v>1.6</v>
      </c>
      <c r="I8060" t="s">
        <v>21</v>
      </c>
      <c r="J8060">
        <v>413</v>
      </c>
      <c r="K8060">
        <v>51</v>
      </c>
      <c r="L8060">
        <v>160</v>
      </c>
      <c r="M8060" t="s">
        <v>186</v>
      </c>
      <c r="N8060" t="s">
        <v>29</v>
      </c>
      <c r="O8060" t="s">
        <v>166</v>
      </c>
      <c r="P8060">
        <f t="shared" si="375"/>
        <v>3.3049999999999997</v>
      </c>
      <c r="Q8060">
        <f t="shared" si="376"/>
        <v>0.99500000000000011</v>
      </c>
      <c r="R8060">
        <f t="shared" si="377"/>
        <v>0.31874999999999998</v>
      </c>
    </row>
    <row r="8061" spans="1:18" x14ac:dyDescent="0.25">
      <c r="A8061" t="s">
        <v>185</v>
      </c>
      <c r="B8061" t="s">
        <v>9</v>
      </c>
      <c r="C8061" s="1">
        <v>44226</v>
      </c>
      <c r="D8061" s="1">
        <v>44771</v>
      </c>
      <c r="E8061" s="24">
        <v>545</v>
      </c>
      <c r="F8061">
        <v>1.5</v>
      </c>
      <c r="G8061">
        <v>3.9</v>
      </c>
      <c r="H8061">
        <v>1.4</v>
      </c>
      <c r="I8061" t="s">
        <v>21</v>
      </c>
      <c r="J8061">
        <v>413</v>
      </c>
      <c r="K8061">
        <v>51</v>
      </c>
      <c r="L8061">
        <v>160</v>
      </c>
      <c r="M8061" t="s">
        <v>186</v>
      </c>
      <c r="N8061" t="s">
        <v>29</v>
      </c>
      <c r="O8061" t="s">
        <v>166</v>
      </c>
      <c r="P8061">
        <f t="shared" si="375"/>
        <v>3.3049999999999997</v>
      </c>
      <c r="Q8061">
        <f t="shared" si="376"/>
        <v>0.5950000000000002</v>
      </c>
      <c r="R8061">
        <f t="shared" si="377"/>
        <v>0.31874999999999998</v>
      </c>
    </row>
    <row r="8062" spans="1:18" x14ac:dyDescent="0.25">
      <c r="A8062" t="s">
        <v>185</v>
      </c>
      <c r="B8062" t="s">
        <v>9</v>
      </c>
      <c r="C8062" s="1">
        <v>44226</v>
      </c>
      <c r="D8062" s="1">
        <v>44771</v>
      </c>
      <c r="E8062" s="24">
        <v>545</v>
      </c>
      <c r="F8062">
        <v>1.5</v>
      </c>
      <c r="G8062">
        <v>4.5</v>
      </c>
      <c r="H8062">
        <v>1.6</v>
      </c>
      <c r="I8062" t="s">
        <v>21</v>
      </c>
      <c r="J8062">
        <v>413</v>
      </c>
      <c r="K8062">
        <v>51</v>
      </c>
      <c r="L8062">
        <v>160</v>
      </c>
      <c r="M8062" t="s">
        <v>186</v>
      </c>
      <c r="N8062" t="s">
        <v>29</v>
      </c>
      <c r="O8062" t="s">
        <v>166</v>
      </c>
      <c r="P8062">
        <f t="shared" si="375"/>
        <v>3.3049999999999997</v>
      </c>
      <c r="Q8062">
        <f t="shared" si="376"/>
        <v>1.1950000000000003</v>
      </c>
      <c r="R8062">
        <f t="shared" si="377"/>
        <v>0.31874999999999998</v>
      </c>
    </row>
    <row r="8063" spans="1:18" x14ac:dyDescent="0.25">
      <c r="A8063" t="s">
        <v>185</v>
      </c>
      <c r="B8063" t="s">
        <v>9</v>
      </c>
      <c r="C8063" s="1">
        <v>44226</v>
      </c>
      <c r="D8063" s="1">
        <v>44771</v>
      </c>
      <c r="E8063" s="24">
        <v>545</v>
      </c>
      <c r="F8063">
        <v>1.5</v>
      </c>
      <c r="G8063">
        <v>4.8</v>
      </c>
      <c r="H8063">
        <v>1.7</v>
      </c>
      <c r="I8063" t="s">
        <v>21</v>
      </c>
      <c r="J8063">
        <v>413</v>
      </c>
      <c r="K8063">
        <v>51</v>
      </c>
      <c r="L8063">
        <v>160</v>
      </c>
      <c r="M8063" t="s">
        <v>186</v>
      </c>
      <c r="N8063" t="s">
        <v>29</v>
      </c>
      <c r="O8063" t="s">
        <v>166</v>
      </c>
      <c r="P8063">
        <f t="shared" si="375"/>
        <v>3.3049999999999997</v>
      </c>
      <c r="Q8063">
        <f t="shared" si="376"/>
        <v>1.4950000000000001</v>
      </c>
      <c r="R8063">
        <f t="shared" si="377"/>
        <v>0.31874999999999998</v>
      </c>
    </row>
    <row r="8064" spans="1:18" x14ac:dyDescent="0.25">
      <c r="A8064" t="s">
        <v>185</v>
      </c>
      <c r="B8064" t="s">
        <v>9</v>
      </c>
      <c r="C8064" s="1">
        <v>44226</v>
      </c>
      <c r="D8064" s="1">
        <v>44771</v>
      </c>
      <c r="E8064" s="24">
        <v>545</v>
      </c>
      <c r="F8064">
        <v>1.5</v>
      </c>
      <c r="G8064">
        <v>3.4</v>
      </c>
      <c r="H8064">
        <v>1.2</v>
      </c>
      <c r="I8064" t="s">
        <v>21</v>
      </c>
      <c r="J8064">
        <v>413</v>
      </c>
      <c r="K8064">
        <v>51</v>
      </c>
      <c r="L8064">
        <v>160</v>
      </c>
      <c r="M8064" t="s">
        <v>186</v>
      </c>
      <c r="N8064" t="s">
        <v>29</v>
      </c>
      <c r="O8064" t="s">
        <v>166</v>
      </c>
      <c r="P8064">
        <f t="shared" si="375"/>
        <v>3.3049999999999997</v>
      </c>
      <c r="Q8064">
        <f t="shared" si="376"/>
        <v>9.5000000000000195E-2</v>
      </c>
      <c r="R8064">
        <f t="shared" si="377"/>
        <v>0.31874999999999998</v>
      </c>
    </row>
    <row r="8065" spans="1:18" x14ac:dyDescent="0.25">
      <c r="A8065" t="s">
        <v>185</v>
      </c>
      <c r="B8065" t="s">
        <v>9</v>
      </c>
      <c r="C8065" s="1">
        <v>44226</v>
      </c>
      <c r="D8065" s="1">
        <v>44771</v>
      </c>
      <c r="E8065" s="24">
        <v>545</v>
      </c>
      <c r="F8065">
        <v>1.5</v>
      </c>
      <c r="G8065">
        <v>4.3</v>
      </c>
      <c r="H8065">
        <v>1.5</v>
      </c>
      <c r="I8065" t="s">
        <v>21</v>
      </c>
      <c r="J8065">
        <v>413</v>
      </c>
      <c r="K8065">
        <v>51</v>
      </c>
      <c r="L8065">
        <v>160</v>
      </c>
      <c r="M8065" t="s">
        <v>186</v>
      </c>
      <c r="N8065" t="s">
        <v>29</v>
      </c>
      <c r="O8065" t="s">
        <v>166</v>
      </c>
      <c r="P8065">
        <f t="shared" si="375"/>
        <v>3.3049999999999997</v>
      </c>
      <c r="Q8065">
        <f t="shared" si="376"/>
        <v>0.99500000000000011</v>
      </c>
      <c r="R8065">
        <f t="shared" si="377"/>
        <v>0.31874999999999998</v>
      </c>
    </row>
    <row r="8066" spans="1:18" x14ac:dyDescent="0.25">
      <c r="A8066" t="s">
        <v>185</v>
      </c>
      <c r="B8066" t="s">
        <v>9</v>
      </c>
      <c r="C8066" s="1">
        <v>44226</v>
      </c>
      <c r="D8066" s="1">
        <v>44771</v>
      </c>
      <c r="E8066" s="24">
        <v>545</v>
      </c>
      <c r="F8066">
        <v>1.5</v>
      </c>
      <c r="G8066">
        <v>4.0999999999999996</v>
      </c>
      <c r="H8066">
        <v>1.5</v>
      </c>
      <c r="I8066" t="s">
        <v>21</v>
      </c>
      <c r="J8066">
        <v>413</v>
      </c>
      <c r="K8066">
        <v>51</v>
      </c>
      <c r="L8066">
        <v>160</v>
      </c>
      <c r="M8066" t="s">
        <v>186</v>
      </c>
      <c r="N8066" t="s">
        <v>29</v>
      </c>
      <c r="O8066" t="s">
        <v>166</v>
      </c>
      <c r="P8066">
        <f t="shared" si="375"/>
        <v>3.3049999999999997</v>
      </c>
      <c r="Q8066">
        <f t="shared" si="376"/>
        <v>0.79499999999999993</v>
      </c>
      <c r="R8066">
        <f t="shared" si="377"/>
        <v>0.31874999999999998</v>
      </c>
    </row>
    <row r="8067" spans="1:18" x14ac:dyDescent="0.25">
      <c r="A8067" t="s">
        <v>185</v>
      </c>
      <c r="B8067" t="s">
        <v>9</v>
      </c>
      <c r="C8067" s="1">
        <v>44226</v>
      </c>
      <c r="D8067" s="1">
        <v>44771</v>
      </c>
      <c r="E8067" s="24">
        <v>545</v>
      </c>
      <c r="F8067">
        <v>1.5</v>
      </c>
      <c r="G8067">
        <v>4.4000000000000004</v>
      </c>
      <c r="H8067">
        <v>1.6</v>
      </c>
      <c r="I8067" t="s">
        <v>21</v>
      </c>
      <c r="J8067">
        <v>413</v>
      </c>
      <c r="K8067">
        <v>51</v>
      </c>
      <c r="L8067">
        <v>160</v>
      </c>
      <c r="M8067" t="s">
        <v>186</v>
      </c>
      <c r="N8067" t="s">
        <v>29</v>
      </c>
      <c r="O8067" t="s">
        <v>166</v>
      </c>
      <c r="P8067">
        <f t="shared" ref="P8067:P8130" si="378">IF(B8067="AltCom",E8067*0.003+1.43,IF(B8067="EreCya",E8067*0.003+2.87,IF(B8067="JulOrn",E8067*0.004+2.3,IF(B8067="LepElo",E8067*0.011+0.91,IF(B8067="NeoPul",E8067*0.004+2.46,IF(B8067="NeoTet","NT",IF(B8067="TelTem",E8067*0.006+1.77,IF(B8067="VarMoo",E8067*0.003+1.67,"AAAAAAAAAH"))))))))</f>
        <v>3.3049999999999997</v>
      </c>
      <c r="Q8067">
        <f t="shared" ref="Q8067:Q8130" si="379">IF(B8067="NeoTet", "NA", G8067-P8067)</f>
        <v>1.0950000000000006</v>
      </c>
      <c r="R8067">
        <f t="shared" ref="R8067:R8130" si="380">K8067/L8067</f>
        <v>0.31874999999999998</v>
      </c>
    </row>
    <row r="8068" spans="1:18" x14ac:dyDescent="0.25">
      <c r="A8068" t="s">
        <v>185</v>
      </c>
      <c r="B8068" t="s">
        <v>9</v>
      </c>
      <c r="C8068" s="1">
        <v>44226</v>
      </c>
      <c r="D8068" s="1">
        <v>44771</v>
      </c>
      <c r="E8068" s="24">
        <v>545</v>
      </c>
      <c r="F8068">
        <v>1.5</v>
      </c>
      <c r="G8068">
        <v>3.7</v>
      </c>
      <c r="H8068">
        <v>1.4</v>
      </c>
      <c r="I8068" t="s">
        <v>21</v>
      </c>
      <c r="J8068">
        <v>413</v>
      </c>
      <c r="K8068">
        <v>51</v>
      </c>
      <c r="L8068">
        <v>160</v>
      </c>
      <c r="M8068" t="s">
        <v>186</v>
      </c>
      <c r="N8068" t="s">
        <v>29</v>
      </c>
      <c r="O8068" t="s">
        <v>166</v>
      </c>
      <c r="P8068">
        <f t="shared" si="378"/>
        <v>3.3049999999999997</v>
      </c>
      <c r="Q8068">
        <f t="shared" si="379"/>
        <v>0.39500000000000046</v>
      </c>
      <c r="R8068">
        <f t="shared" si="380"/>
        <v>0.31874999999999998</v>
      </c>
    </row>
    <row r="8069" spans="1:18" x14ac:dyDescent="0.25">
      <c r="A8069" t="s">
        <v>185</v>
      </c>
      <c r="B8069" t="s">
        <v>9</v>
      </c>
      <c r="C8069" s="1">
        <v>44226</v>
      </c>
      <c r="D8069" s="1">
        <v>44771</v>
      </c>
      <c r="E8069" s="24">
        <v>545</v>
      </c>
      <c r="F8069">
        <v>1.5</v>
      </c>
      <c r="G8069">
        <v>4.3</v>
      </c>
      <c r="H8069">
        <v>1.5</v>
      </c>
      <c r="I8069" t="s">
        <v>21</v>
      </c>
      <c r="J8069">
        <v>413</v>
      </c>
      <c r="K8069">
        <v>51</v>
      </c>
      <c r="L8069">
        <v>160</v>
      </c>
      <c r="M8069" t="s">
        <v>186</v>
      </c>
      <c r="N8069" t="s">
        <v>29</v>
      </c>
      <c r="O8069" t="s">
        <v>166</v>
      </c>
      <c r="P8069">
        <f t="shared" si="378"/>
        <v>3.3049999999999997</v>
      </c>
      <c r="Q8069">
        <f t="shared" si="379"/>
        <v>0.99500000000000011</v>
      </c>
      <c r="R8069">
        <f t="shared" si="380"/>
        <v>0.31874999999999998</v>
      </c>
    </row>
    <row r="8070" spans="1:18" x14ac:dyDescent="0.25">
      <c r="A8070" t="s">
        <v>185</v>
      </c>
      <c r="B8070" t="s">
        <v>9</v>
      </c>
      <c r="C8070" s="1">
        <v>44226</v>
      </c>
      <c r="D8070" s="1">
        <v>44771</v>
      </c>
      <c r="E8070" s="24">
        <v>545</v>
      </c>
      <c r="F8070">
        <v>1.5</v>
      </c>
      <c r="G8070">
        <v>3.9</v>
      </c>
      <c r="H8070">
        <v>1.4</v>
      </c>
      <c r="I8070" t="s">
        <v>21</v>
      </c>
      <c r="J8070">
        <v>413</v>
      </c>
      <c r="K8070">
        <v>51</v>
      </c>
      <c r="L8070">
        <v>160</v>
      </c>
      <c r="M8070" t="s">
        <v>186</v>
      </c>
      <c r="N8070" t="s">
        <v>29</v>
      </c>
      <c r="O8070" t="s">
        <v>166</v>
      </c>
      <c r="P8070">
        <f t="shared" si="378"/>
        <v>3.3049999999999997</v>
      </c>
      <c r="Q8070">
        <f t="shared" si="379"/>
        <v>0.5950000000000002</v>
      </c>
      <c r="R8070">
        <f t="shared" si="380"/>
        <v>0.31874999999999998</v>
      </c>
    </row>
    <row r="8071" spans="1:18" x14ac:dyDescent="0.25">
      <c r="A8071" t="s">
        <v>185</v>
      </c>
      <c r="B8071" t="s">
        <v>9</v>
      </c>
      <c r="C8071" s="1">
        <v>44226</v>
      </c>
      <c r="D8071" s="1">
        <v>44771</v>
      </c>
      <c r="E8071" s="24">
        <v>545</v>
      </c>
      <c r="F8071">
        <v>1.5</v>
      </c>
      <c r="G8071">
        <v>4.2</v>
      </c>
      <c r="H8071">
        <v>1.5</v>
      </c>
      <c r="I8071" t="s">
        <v>21</v>
      </c>
      <c r="J8071">
        <v>413</v>
      </c>
      <c r="K8071">
        <v>51</v>
      </c>
      <c r="L8071">
        <v>160</v>
      </c>
      <c r="M8071" t="s">
        <v>186</v>
      </c>
      <c r="N8071" t="s">
        <v>29</v>
      </c>
      <c r="O8071" t="s">
        <v>166</v>
      </c>
      <c r="P8071">
        <f t="shared" si="378"/>
        <v>3.3049999999999997</v>
      </c>
      <c r="Q8071">
        <f t="shared" si="379"/>
        <v>0.89500000000000046</v>
      </c>
      <c r="R8071">
        <f t="shared" si="380"/>
        <v>0.31874999999999998</v>
      </c>
    </row>
    <row r="8072" spans="1:18" x14ac:dyDescent="0.25">
      <c r="A8072" t="s">
        <v>185</v>
      </c>
      <c r="B8072" t="s">
        <v>9</v>
      </c>
      <c r="C8072" s="1">
        <v>44226</v>
      </c>
      <c r="D8072" s="1">
        <v>44771</v>
      </c>
      <c r="E8072" s="24">
        <v>545</v>
      </c>
      <c r="F8072">
        <v>1.5</v>
      </c>
      <c r="G8072">
        <v>4.5</v>
      </c>
      <c r="H8072">
        <v>1.7</v>
      </c>
      <c r="I8072" t="s">
        <v>21</v>
      </c>
      <c r="J8072">
        <v>413</v>
      </c>
      <c r="K8072">
        <v>51</v>
      </c>
      <c r="L8072">
        <v>160</v>
      </c>
      <c r="M8072" t="s">
        <v>186</v>
      </c>
      <c r="N8072" t="s">
        <v>29</v>
      </c>
      <c r="O8072" t="s">
        <v>166</v>
      </c>
      <c r="P8072">
        <f t="shared" si="378"/>
        <v>3.3049999999999997</v>
      </c>
      <c r="Q8072">
        <f t="shared" si="379"/>
        <v>1.1950000000000003</v>
      </c>
      <c r="R8072">
        <f t="shared" si="380"/>
        <v>0.31874999999999998</v>
      </c>
    </row>
    <row r="8073" spans="1:18" x14ac:dyDescent="0.25">
      <c r="A8073" t="s">
        <v>185</v>
      </c>
      <c r="B8073" t="s">
        <v>9</v>
      </c>
      <c r="C8073" s="1">
        <v>44226</v>
      </c>
      <c r="D8073" s="1">
        <v>44771</v>
      </c>
      <c r="E8073" s="24">
        <v>545</v>
      </c>
      <c r="F8073">
        <v>1.5</v>
      </c>
      <c r="G8073">
        <v>3.8</v>
      </c>
      <c r="H8073">
        <v>1.4</v>
      </c>
      <c r="I8073" t="s">
        <v>21</v>
      </c>
      <c r="J8073">
        <v>413</v>
      </c>
      <c r="K8073">
        <v>51</v>
      </c>
      <c r="L8073">
        <v>160</v>
      </c>
      <c r="M8073" t="s">
        <v>186</v>
      </c>
      <c r="N8073" t="s">
        <v>29</v>
      </c>
      <c r="O8073" t="s">
        <v>166</v>
      </c>
      <c r="P8073">
        <f t="shared" si="378"/>
        <v>3.3049999999999997</v>
      </c>
      <c r="Q8073">
        <f t="shared" si="379"/>
        <v>0.49500000000000011</v>
      </c>
      <c r="R8073">
        <f t="shared" si="380"/>
        <v>0.31874999999999998</v>
      </c>
    </row>
    <row r="8074" spans="1:18" x14ac:dyDescent="0.25">
      <c r="A8074" t="s">
        <v>185</v>
      </c>
      <c r="B8074" t="s">
        <v>9</v>
      </c>
      <c r="C8074" s="1">
        <v>44226</v>
      </c>
      <c r="D8074" s="1">
        <v>44771</v>
      </c>
      <c r="E8074" s="24">
        <v>545</v>
      </c>
      <c r="F8074">
        <v>1.5</v>
      </c>
      <c r="G8074">
        <v>4.0999999999999996</v>
      </c>
      <c r="H8074">
        <v>1.5</v>
      </c>
      <c r="I8074" t="s">
        <v>21</v>
      </c>
      <c r="J8074">
        <v>413</v>
      </c>
      <c r="K8074">
        <v>51</v>
      </c>
      <c r="L8074">
        <v>160</v>
      </c>
      <c r="M8074" t="s">
        <v>186</v>
      </c>
      <c r="N8074" t="s">
        <v>29</v>
      </c>
      <c r="O8074" t="s">
        <v>166</v>
      </c>
      <c r="P8074">
        <f t="shared" si="378"/>
        <v>3.3049999999999997</v>
      </c>
      <c r="Q8074">
        <f t="shared" si="379"/>
        <v>0.79499999999999993</v>
      </c>
      <c r="R8074">
        <f t="shared" si="380"/>
        <v>0.31874999999999998</v>
      </c>
    </row>
    <row r="8075" spans="1:18" x14ac:dyDescent="0.25">
      <c r="A8075" t="s">
        <v>187</v>
      </c>
      <c r="B8075" t="s">
        <v>9</v>
      </c>
      <c r="C8075" s="1">
        <v>44258</v>
      </c>
      <c r="D8075" s="1">
        <v>44806</v>
      </c>
      <c r="E8075" s="24">
        <v>548</v>
      </c>
      <c r="F8075">
        <v>1.5</v>
      </c>
      <c r="G8075">
        <v>4.8</v>
      </c>
      <c r="H8075">
        <v>1.8</v>
      </c>
      <c r="I8075" t="s">
        <v>21</v>
      </c>
      <c r="J8075">
        <v>675</v>
      </c>
      <c r="K8075">
        <v>150</v>
      </c>
      <c r="L8075">
        <v>160</v>
      </c>
      <c r="M8075" t="s">
        <v>188</v>
      </c>
      <c r="N8075" t="s">
        <v>28</v>
      </c>
      <c r="O8075" t="s">
        <v>184</v>
      </c>
      <c r="P8075">
        <f t="shared" si="378"/>
        <v>3.3140000000000001</v>
      </c>
      <c r="Q8075">
        <f t="shared" si="379"/>
        <v>1.4859999999999998</v>
      </c>
      <c r="R8075">
        <f t="shared" si="380"/>
        <v>0.9375</v>
      </c>
    </row>
    <row r="8076" spans="1:18" x14ac:dyDescent="0.25">
      <c r="A8076" t="s">
        <v>187</v>
      </c>
      <c r="B8076" t="s">
        <v>9</v>
      </c>
      <c r="C8076" s="1">
        <v>44258</v>
      </c>
      <c r="D8076" s="1">
        <v>44806</v>
      </c>
      <c r="E8076" s="24">
        <v>548</v>
      </c>
      <c r="F8076">
        <v>1.5</v>
      </c>
      <c r="G8076">
        <v>4</v>
      </c>
      <c r="H8076">
        <v>1.4</v>
      </c>
      <c r="I8076" t="s">
        <v>21</v>
      </c>
      <c r="J8076">
        <v>675</v>
      </c>
      <c r="K8076">
        <v>150</v>
      </c>
      <c r="L8076">
        <v>160</v>
      </c>
      <c r="M8076" t="s">
        <v>188</v>
      </c>
      <c r="N8076" t="s">
        <v>28</v>
      </c>
      <c r="O8076" t="s">
        <v>184</v>
      </c>
      <c r="P8076">
        <f t="shared" si="378"/>
        <v>3.3140000000000001</v>
      </c>
      <c r="Q8076">
        <f t="shared" si="379"/>
        <v>0.68599999999999994</v>
      </c>
      <c r="R8076">
        <f t="shared" si="380"/>
        <v>0.9375</v>
      </c>
    </row>
    <row r="8077" spans="1:18" x14ac:dyDescent="0.25">
      <c r="A8077" t="s">
        <v>187</v>
      </c>
      <c r="B8077" t="s">
        <v>9</v>
      </c>
      <c r="C8077" s="1">
        <v>44258</v>
      </c>
      <c r="D8077" s="1">
        <v>44806</v>
      </c>
      <c r="E8077" s="24">
        <v>548</v>
      </c>
      <c r="F8077">
        <v>1.5</v>
      </c>
      <c r="G8077">
        <v>2.6</v>
      </c>
      <c r="H8077">
        <v>0.9</v>
      </c>
      <c r="I8077" t="s">
        <v>21</v>
      </c>
      <c r="J8077">
        <v>675</v>
      </c>
      <c r="K8077">
        <v>150</v>
      </c>
      <c r="L8077">
        <v>160</v>
      </c>
      <c r="M8077" t="s">
        <v>188</v>
      </c>
      <c r="N8077" t="s">
        <v>28</v>
      </c>
      <c r="O8077" t="s">
        <v>184</v>
      </c>
      <c r="P8077">
        <f t="shared" si="378"/>
        <v>3.3140000000000001</v>
      </c>
      <c r="Q8077">
        <f t="shared" si="379"/>
        <v>-0.71399999999999997</v>
      </c>
      <c r="R8077">
        <f t="shared" si="380"/>
        <v>0.9375</v>
      </c>
    </row>
    <row r="8078" spans="1:18" x14ac:dyDescent="0.25">
      <c r="A8078" t="s">
        <v>187</v>
      </c>
      <c r="B8078" t="s">
        <v>9</v>
      </c>
      <c r="C8078" s="1">
        <v>44258</v>
      </c>
      <c r="D8078" s="1">
        <v>44806</v>
      </c>
      <c r="E8078" s="24">
        <v>548</v>
      </c>
      <c r="F8078">
        <v>1.5</v>
      </c>
      <c r="G8078">
        <v>3</v>
      </c>
      <c r="H8078">
        <v>1</v>
      </c>
      <c r="I8078" t="s">
        <v>21</v>
      </c>
      <c r="J8078">
        <v>675</v>
      </c>
      <c r="K8078">
        <v>150</v>
      </c>
      <c r="L8078">
        <v>160</v>
      </c>
      <c r="M8078" t="s">
        <v>188</v>
      </c>
      <c r="N8078" t="s">
        <v>28</v>
      </c>
      <c r="O8078" t="s">
        <v>184</v>
      </c>
      <c r="P8078">
        <f t="shared" si="378"/>
        <v>3.3140000000000001</v>
      </c>
      <c r="Q8078">
        <f t="shared" si="379"/>
        <v>-0.31400000000000006</v>
      </c>
      <c r="R8078">
        <f t="shared" si="380"/>
        <v>0.9375</v>
      </c>
    </row>
    <row r="8079" spans="1:18" x14ac:dyDescent="0.25">
      <c r="A8079" t="s">
        <v>187</v>
      </c>
      <c r="B8079" t="s">
        <v>9</v>
      </c>
      <c r="C8079" s="1">
        <v>44258</v>
      </c>
      <c r="D8079" s="1">
        <v>44806</v>
      </c>
      <c r="E8079" s="24">
        <v>548</v>
      </c>
      <c r="F8079">
        <v>1.5</v>
      </c>
      <c r="G8079">
        <v>2.9</v>
      </c>
      <c r="H8079">
        <v>1</v>
      </c>
      <c r="I8079" t="s">
        <v>21</v>
      </c>
      <c r="J8079">
        <v>675</v>
      </c>
      <c r="K8079">
        <v>150</v>
      </c>
      <c r="L8079">
        <v>160</v>
      </c>
      <c r="M8079" t="s">
        <v>188</v>
      </c>
      <c r="N8079" t="s">
        <v>28</v>
      </c>
      <c r="O8079" t="s">
        <v>184</v>
      </c>
      <c r="P8079">
        <f t="shared" si="378"/>
        <v>3.3140000000000001</v>
      </c>
      <c r="Q8079">
        <f t="shared" si="379"/>
        <v>-0.41400000000000015</v>
      </c>
      <c r="R8079">
        <f t="shared" si="380"/>
        <v>0.9375</v>
      </c>
    </row>
    <row r="8080" spans="1:18" x14ac:dyDescent="0.25">
      <c r="A8080" t="s">
        <v>187</v>
      </c>
      <c r="B8080" t="s">
        <v>9</v>
      </c>
      <c r="C8080" s="1">
        <v>44258</v>
      </c>
      <c r="D8080" s="1">
        <v>44806</v>
      </c>
      <c r="E8080" s="24">
        <v>548</v>
      </c>
      <c r="F8080">
        <v>1.5</v>
      </c>
      <c r="G8080">
        <v>3</v>
      </c>
      <c r="H8080">
        <v>1.1000000000000001</v>
      </c>
      <c r="I8080" t="s">
        <v>21</v>
      </c>
      <c r="J8080">
        <v>675</v>
      </c>
      <c r="K8080">
        <v>150</v>
      </c>
      <c r="L8080">
        <v>160</v>
      </c>
      <c r="M8080" t="s">
        <v>188</v>
      </c>
      <c r="N8080" t="s">
        <v>28</v>
      </c>
      <c r="O8080" t="s">
        <v>184</v>
      </c>
      <c r="P8080">
        <f t="shared" si="378"/>
        <v>3.3140000000000001</v>
      </c>
      <c r="Q8080">
        <f t="shared" si="379"/>
        <v>-0.31400000000000006</v>
      </c>
      <c r="R8080">
        <f t="shared" si="380"/>
        <v>0.9375</v>
      </c>
    </row>
    <row r="8081" spans="1:18" x14ac:dyDescent="0.25">
      <c r="A8081" t="s">
        <v>187</v>
      </c>
      <c r="B8081" t="s">
        <v>9</v>
      </c>
      <c r="C8081" s="1">
        <v>44258</v>
      </c>
      <c r="D8081" s="1">
        <v>44806</v>
      </c>
      <c r="E8081" s="24">
        <v>548</v>
      </c>
      <c r="F8081">
        <v>1.5</v>
      </c>
      <c r="G8081">
        <v>4.0999999999999996</v>
      </c>
      <c r="H8081">
        <v>1.5</v>
      </c>
      <c r="I8081" t="s">
        <v>21</v>
      </c>
      <c r="J8081">
        <v>675</v>
      </c>
      <c r="K8081">
        <v>150</v>
      </c>
      <c r="L8081">
        <v>160</v>
      </c>
      <c r="M8081" t="s">
        <v>188</v>
      </c>
      <c r="N8081" t="s">
        <v>28</v>
      </c>
      <c r="O8081" t="s">
        <v>184</v>
      </c>
      <c r="P8081">
        <f t="shared" si="378"/>
        <v>3.3140000000000001</v>
      </c>
      <c r="Q8081">
        <f t="shared" si="379"/>
        <v>0.78599999999999959</v>
      </c>
      <c r="R8081">
        <f t="shared" si="380"/>
        <v>0.9375</v>
      </c>
    </row>
    <row r="8082" spans="1:18" x14ac:dyDescent="0.25">
      <c r="A8082" t="s">
        <v>187</v>
      </c>
      <c r="B8082" t="s">
        <v>9</v>
      </c>
      <c r="C8082" s="1">
        <v>44258</v>
      </c>
      <c r="D8082" s="1">
        <v>44806</v>
      </c>
      <c r="E8082" s="24">
        <v>548</v>
      </c>
      <c r="F8082">
        <v>1.5</v>
      </c>
      <c r="G8082">
        <v>3.4</v>
      </c>
      <c r="H8082">
        <v>1.2</v>
      </c>
      <c r="I8082" t="s">
        <v>21</v>
      </c>
      <c r="J8082">
        <v>675</v>
      </c>
      <c r="K8082">
        <v>150</v>
      </c>
      <c r="L8082">
        <v>160</v>
      </c>
      <c r="M8082" t="s">
        <v>188</v>
      </c>
      <c r="N8082" t="s">
        <v>28</v>
      </c>
      <c r="O8082" t="s">
        <v>184</v>
      </c>
      <c r="P8082">
        <f t="shared" si="378"/>
        <v>3.3140000000000001</v>
      </c>
      <c r="Q8082">
        <f t="shared" si="379"/>
        <v>8.5999999999999854E-2</v>
      </c>
      <c r="R8082">
        <f t="shared" si="380"/>
        <v>0.9375</v>
      </c>
    </row>
    <row r="8083" spans="1:18" x14ac:dyDescent="0.25">
      <c r="A8083" t="s">
        <v>187</v>
      </c>
      <c r="B8083" t="s">
        <v>9</v>
      </c>
      <c r="C8083" s="1">
        <v>44258</v>
      </c>
      <c r="D8083" s="1">
        <v>44806</v>
      </c>
      <c r="E8083" s="24">
        <v>548</v>
      </c>
      <c r="F8083">
        <v>1.5</v>
      </c>
      <c r="G8083">
        <v>3.1</v>
      </c>
      <c r="H8083">
        <v>1.1000000000000001</v>
      </c>
      <c r="I8083" t="s">
        <v>21</v>
      </c>
      <c r="J8083">
        <v>675</v>
      </c>
      <c r="K8083">
        <v>150</v>
      </c>
      <c r="L8083">
        <v>160</v>
      </c>
      <c r="M8083" t="s">
        <v>188</v>
      </c>
      <c r="N8083" t="s">
        <v>28</v>
      </c>
      <c r="O8083" t="s">
        <v>184</v>
      </c>
      <c r="P8083">
        <f t="shared" si="378"/>
        <v>3.3140000000000001</v>
      </c>
      <c r="Q8083">
        <f t="shared" si="379"/>
        <v>-0.21399999999999997</v>
      </c>
      <c r="R8083">
        <f t="shared" si="380"/>
        <v>0.9375</v>
      </c>
    </row>
    <row r="8084" spans="1:18" x14ac:dyDescent="0.25">
      <c r="A8084" t="s">
        <v>187</v>
      </c>
      <c r="B8084" t="s">
        <v>9</v>
      </c>
      <c r="C8084" s="1">
        <v>44258</v>
      </c>
      <c r="D8084" s="1">
        <v>44806</v>
      </c>
      <c r="E8084" s="24">
        <v>548</v>
      </c>
      <c r="F8084">
        <v>1.5</v>
      </c>
      <c r="G8084">
        <v>3.6</v>
      </c>
      <c r="H8084">
        <v>1.3</v>
      </c>
      <c r="I8084" t="s">
        <v>21</v>
      </c>
      <c r="J8084">
        <v>675</v>
      </c>
      <c r="K8084">
        <v>150</v>
      </c>
      <c r="L8084">
        <v>160</v>
      </c>
      <c r="M8084" t="s">
        <v>188</v>
      </c>
      <c r="N8084" t="s">
        <v>28</v>
      </c>
      <c r="O8084" t="s">
        <v>184</v>
      </c>
      <c r="P8084">
        <f t="shared" si="378"/>
        <v>3.3140000000000001</v>
      </c>
      <c r="Q8084">
        <f t="shared" si="379"/>
        <v>0.28600000000000003</v>
      </c>
      <c r="R8084">
        <f t="shared" si="380"/>
        <v>0.9375</v>
      </c>
    </row>
    <row r="8085" spans="1:18" x14ac:dyDescent="0.25">
      <c r="A8085" t="s">
        <v>187</v>
      </c>
      <c r="B8085" t="s">
        <v>9</v>
      </c>
      <c r="C8085" s="1">
        <v>44258</v>
      </c>
      <c r="D8085" s="1">
        <v>44806</v>
      </c>
      <c r="E8085" s="24">
        <v>548</v>
      </c>
      <c r="F8085">
        <v>1.5</v>
      </c>
      <c r="G8085">
        <v>3.1</v>
      </c>
      <c r="H8085">
        <v>1.1000000000000001</v>
      </c>
      <c r="I8085" t="s">
        <v>21</v>
      </c>
      <c r="J8085">
        <v>675</v>
      </c>
      <c r="K8085">
        <v>150</v>
      </c>
      <c r="L8085">
        <v>160</v>
      </c>
      <c r="M8085" t="s">
        <v>188</v>
      </c>
      <c r="N8085" t="s">
        <v>28</v>
      </c>
      <c r="O8085" t="s">
        <v>184</v>
      </c>
      <c r="P8085">
        <f t="shared" si="378"/>
        <v>3.3140000000000001</v>
      </c>
      <c r="Q8085">
        <f t="shared" si="379"/>
        <v>-0.21399999999999997</v>
      </c>
      <c r="R8085">
        <f t="shared" si="380"/>
        <v>0.9375</v>
      </c>
    </row>
    <row r="8086" spans="1:18" x14ac:dyDescent="0.25">
      <c r="A8086" t="s">
        <v>187</v>
      </c>
      <c r="B8086" t="s">
        <v>9</v>
      </c>
      <c r="C8086" s="1">
        <v>44258</v>
      </c>
      <c r="D8086" s="1">
        <v>44806</v>
      </c>
      <c r="E8086" s="24">
        <v>548</v>
      </c>
      <c r="F8086">
        <v>1.5</v>
      </c>
      <c r="G8086">
        <v>3.6</v>
      </c>
      <c r="H8086">
        <v>1.3</v>
      </c>
      <c r="I8086" t="s">
        <v>21</v>
      </c>
      <c r="J8086">
        <v>675</v>
      </c>
      <c r="K8086">
        <v>150</v>
      </c>
      <c r="L8086">
        <v>160</v>
      </c>
      <c r="M8086" t="s">
        <v>188</v>
      </c>
      <c r="N8086" t="s">
        <v>28</v>
      </c>
      <c r="O8086" t="s">
        <v>184</v>
      </c>
      <c r="P8086">
        <f t="shared" si="378"/>
        <v>3.3140000000000001</v>
      </c>
      <c r="Q8086">
        <f t="shared" si="379"/>
        <v>0.28600000000000003</v>
      </c>
      <c r="R8086">
        <f t="shared" si="380"/>
        <v>0.9375</v>
      </c>
    </row>
    <row r="8087" spans="1:18" x14ac:dyDescent="0.25">
      <c r="A8087" t="s">
        <v>187</v>
      </c>
      <c r="B8087" t="s">
        <v>9</v>
      </c>
      <c r="C8087" s="1">
        <v>44258</v>
      </c>
      <c r="D8087" s="1">
        <v>44806</v>
      </c>
      <c r="E8087" s="24">
        <v>548</v>
      </c>
      <c r="F8087">
        <v>1.5</v>
      </c>
      <c r="G8087">
        <v>2.9</v>
      </c>
      <c r="H8087">
        <v>1</v>
      </c>
      <c r="I8087" t="s">
        <v>21</v>
      </c>
      <c r="J8087">
        <v>675</v>
      </c>
      <c r="K8087">
        <v>150</v>
      </c>
      <c r="L8087">
        <v>160</v>
      </c>
      <c r="M8087" t="s">
        <v>188</v>
      </c>
      <c r="N8087" t="s">
        <v>28</v>
      </c>
      <c r="O8087" t="s">
        <v>184</v>
      </c>
      <c r="P8087">
        <f t="shared" si="378"/>
        <v>3.3140000000000001</v>
      </c>
      <c r="Q8087">
        <f t="shared" si="379"/>
        <v>-0.41400000000000015</v>
      </c>
      <c r="R8087">
        <f t="shared" si="380"/>
        <v>0.9375</v>
      </c>
    </row>
    <row r="8088" spans="1:18" x14ac:dyDescent="0.25">
      <c r="A8088" t="s">
        <v>187</v>
      </c>
      <c r="B8088" t="s">
        <v>9</v>
      </c>
      <c r="C8088" s="1">
        <v>44258</v>
      </c>
      <c r="D8088" s="1">
        <v>44806</v>
      </c>
      <c r="E8088" s="24">
        <v>548</v>
      </c>
      <c r="F8088">
        <v>1.5</v>
      </c>
      <c r="G8088">
        <v>3.9</v>
      </c>
      <c r="H8088">
        <v>1.4</v>
      </c>
      <c r="I8088" t="s">
        <v>21</v>
      </c>
      <c r="J8088">
        <v>675</v>
      </c>
      <c r="K8088">
        <v>150</v>
      </c>
      <c r="L8088">
        <v>160</v>
      </c>
      <c r="M8088" t="s">
        <v>188</v>
      </c>
      <c r="N8088" t="s">
        <v>28</v>
      </c>
      <c r="O8088" t="s">
        <v>184</v>
      </c>
      <c r="P8088">
        <f t="shared" si="378"/>
        <v>3.3140000000000001</v>
      </c>
      <c r="Q8088">
        <f t="shared" si="379"/>
        <v>0.58599999999999985</v>
      </c>
      <c r="R8088">
        <f t="shared" si="380"/>
        <v>0.9375</v>
      </c>
    </row>
    <row r="8089" spans="1:18" x14ac:dyDescent="0.25">
      <c r="A8089" t="s">
        <v>187</v>
      </c>
      <c r="B8089" t="s">
        <v>9</v>
      </c>
      <c r="C8089" s="1">
        <v>44258</v>
      </c>
      <c r="D8089" s="1">
        <v>44806</v>
      </c>
      <c r="E8089" s="24">
        <v>548</v>
      </c>
      <c r="F8089">
        <v>1.5</v>
      </c>
      <c r="G8089">
        <v>3.1</v>
      </c>
      <c r="H8089">
        <v>1.1000000000000001</v>
      </c>
      <c r="I8089" t="s">
        <v>21</v>
      </c>
      <c r="J8089">
        <v>675</v>
      </c>
      <c r="K8089">
        <v>150</v>
      </c>
      <c r="L8089">
        <v>160</v>
      </c>
      <c r="M8089" t="s">
        <v>188</v>
      </c>
      <c r="N8089" t="s">
        <v>28</v>
      </c>
      <c r="O8089" t="s">
        <v>184</v>
      </c>
      <c r="P8089">
        <f t="shared" si="378"/>
        <v>3.3140000000000001</v>
      </c>
      <c r="Q8089">
        <f t="shared" si="379"/>
        <v>-0.21399999999999997</v>
      </c>
      <c r="R8089">
        <f t="shared" si="380"/>
        <v>0.9375</v>
      </c>
    </row>
    <row r="8090" spans="1:18" x14ac:dyDescent="0.25">
      <c r="A8090" t="s">
        <v>187</v>
      </c>
      <c r="B8090" t="s">
        <v>9</v>
      </c>
      <c r="C8090" s="1">
        <v>44258</v>
      </c>
      <c r="D8090" s="1">
        <v>44806</v>
      </c>
      <c r="E8090" s="24">
        <v>548</v>
      </c>
      <c r="F8090">
        <v>1.5</v>
      </c>
      <c r="G8090">
        <v>3.4</v>
      </c>
      <c r="H8090">
        <v>1.3</v>
      </c>
      <c r="I8090" t="s">
        <v>21</v>
      </c>
      <c r="J8090">
        <v>675</v>
      </c>
      <c r="K8090">
        <v>150</v>
      </c>
      <c r="L8090">
        <v>160</v>
      </c>
      <c r="M8090" t="s">
        <v>188</v>
      </c>
      <c r="N8090" t="s">
        <v>28</v>
      </c>
      <c r="O8090" t="s">
        <v>184</v>
      </c>
      <c r="P8090">
        <f t="shared" si="378"/>
        <v>3.3140000000000001</v>
      </c>
      <c r="Q8090">
        <f t="shared" si="379"/>
        <v>8.5999999999999854E-2</v>
      </c>
      <c r="R8090">
        <f t="shared" si="380"/>
        <v>0.9375</v>
      </c>
    </row>
    <row r="8091" spans="1:18" x14ac:dyDescent="0.25">
      <c r="A8091" t="s">
        <v>187</v>
      </c>
      <c r="B8091" t="s">
        <v>9</v>
      </c>
      <c r="C8091" s="1">
        <v>44258</v>
      </c>
      <c r="D8091" s="1">
        <v>44806</v>
      </c>
      <c r="E8091" s="24">
        <v>548</v>
      </c>
      <c r="F8091">
        <v>1.5</v>
      </c>
      <c r="G8091">
        <v>3.9</v>
      </c>
      <c r="H8091">
        <v>1.4</v>
      </c>
      <c r="I8091" t="s">
        <v>21</v>
      </c>
      <c r="J8091">
        <v>675</v>
      </c>
      <c r="K8091">
        <v>150</v>
      </c>
      <c r="L8091">
        <v>160</v>
      </c>
      <c r="M8091" t="s">
        <v>188</v>
      </c>
      <c r="N8091" t="s">
        <v>28</v>
      </c>
      <c r="O8091" t="s">
        <v>184</v>
      </c>
      <c r="P8091">
        <f t="shared" si="378"/>
        <v>3.3140000000000001</v>
      </c>
      <c r="Q8091">
        <f t="shared" si="379"/>
        <v>0.58599999999999985</v>
      </c>
      <c r="R8091">
        <f t="shared" si="380"/>
        <v>0.9375</v>
      </c>
    </row>
    <row r="8092" spans="1:18" x14ac:dyDescent="0.25">
      <c r="A8092" t="s">
        <v>187</v>
      </c>
      <c r="B8092" t="s">
        <v>9</v>
      </c>
      <c r="C8092" s="1">
        <v>44258</v>
      </c>
      <c r="D8092" s="1">
        <v>44806</v>
      </c>
      <c r="E8092" s="24">
        <v>548</v>
      </c>
      <c r="F8092">
        <v>1.5</v>
      </c>
      <c r="G8092">
        <v>3.1</v>
      </c>
      <c r="H8092">
        <v>1.2</v>
      </c>
      <c r="I8092" t="s">
        <v>21</v>
      </c>
      <c r="J8092">
        <v>675</v>
      </c>
      <c r="K8092">
        <v>150</v>
      </c>
      <c r="L8092">
        <v>160</v>
      </c>
      <c r="M8092" t="s">
        <v>188</v>
      </c>
      <c r="N8092" t="s">
        <v>28</v>
      </c>
      <c r="O8092" t="s">
        <v>184</v>
      </c>
      <c r="P8092">
        <f t="shared" si="378"/>
        <v>3.3140000000000001</v>
      </c>
      <c r="Q8092">
        <f t="shared" si="379"/>
        <v>-0.21399999999999997</v>
      </c>
      <c r="R8092">
        <f t="shared" si="380"/>
        <v>0.9375</v>
      </c>
    </row>
    <row r="8093" spans="1:18" x14ac:dyDescent="0.25">
      <c r="A8093" t="s">
        <v>187</v>
      </c>
      <c r="B8093" t="s">
        <v>9</v>
      </c>
      <c r="C8093" s="1">
        <v>44258</v>
      </c>
      <c r="D8093" s="1">
        <v>44806</v>
      </c>
      <c r="E8093" s="24">
        <v>548</v>
      </c>
      <c r="F8093">
        <v>1.5</v>
      </c>
      <c r="G8093">
        <v>3.2</v>
      </c>
      <c r="H8093">
        <v>1.2</v>
      </c>
      <c r="I8093" t="s">
        <v>21</v>
      </c>
      <c r="J8093">
        <v>675</v>
      </c>
      <c r="K8093">
        <v>150</v>
      </c>
      <c r="L8093">
        <v>160</v>
      </c>
      <c r="M8093" t="s">
        <v>188</v>
      </c>
      <c r="N8093" t="s">
        <v>28</v>
      </c>
      <c r="O8093" t="s">
        <v>184</v>
      </c>
      <c r="P8093">
        <f t="shared" si="378"/>
        <v>3.3140000000000001</v>
      </c>
      <c r="Q8093">
        <f t="shared" si="379"/>
        <v>-0.11399999999999988</v>
      </c>
      <c r="R8093">
        <f t="shared" si="380"/>
        <v>0.9375</v>
      </c>
    </row>
    <row r="8094" spans="1:18" x14ac:dyDescent="0.25">
      <c r="A8094" t="s">
        <v>187</v>
      </c>
      <c r="B8094" t="s">
        <v>9</v>
      </c>
      <c r="C8094" s="1">
        <v>44258</v>
      </c>
      <c r="D8094" s="1">
        <v>44806</v>
      </c>
      <c r="E8094" s="24">
        <v>548</v>
      </c>
      <c r="F8094">
        <v>1.5</v>
      </c>
      <c r="G8094">
        <v>3.7</v>
      </c>
      <c r="H8094">
        <v>1.3</v>
      </c>
      <c r="I8094" t="s">
        <v>21</v>
      </c>
      <c r="J8094">
        <v>675</v>
      </c>
      <c r="K8094">
        <v>150</v>
      </c>
      <c r="L8094">
        <v>160</v>
      </c>
      <c r="M8094" t="s">
        <v>188</v>
      </c>
      <c r="N8094" t="s">
        <v>28</v>
      </c>
      <c r="O8094" t="s">
        <v>184</v>
      </c>
      <c r="P8094">
        <f t="shared" si="378"/>
        <v>3.3140000000000001</v>
      </c>
      <c r="Q8094">
        <f t="shared" si="379"/>
        <v>0.38600000000000012</v>
      </c>
      <c r="R8094">
        <f t="shared" si="380"/>
        <v>0.9375</v>
      </c>
    </row>
    <row r="8095" spans="1:18" x14ac:dyDescent="0.25">
      <c r="A8095" t="s">
        <v>187</v>
      </c>
      <c r="B8095" t="s">
        <v>9</v>
      </c>
      <c r="C8095" s="1">
        <v>44258</v>
      </c>
      <c r="D8095" s="1">
        <v>44806</v>
      </c>
      <c r="E8095" s="24">
        <v>548</v>
      </c>
      <c r="F8095">
        <v>1.5</v>
      </c>
      <c r="G8095">
        <v>3.1</v>
      </c>
      <c r="H8095">
        <v>1.1000000000000001</v>
      </c>
      <c r="I8095" t="s">
        <v>21</v>
      </c>
      <c r="J8095">
        <v>675</v>
      </c>
      <c r="K8095">
        <v>150</v>
      </c>
      <c r="L8095">
        <v>160</v>
      </c>
      <c r="M8095" t="s">
        <v>188</v>
      </c>
      <c r="N8095" t="s">
        <v>28</v>
      </c>
      <c r="O8095" t="s">
        <v>184</v>
      </c>
      <c r="P8095">
        <f t="shared" si="378"/>
        <v>3.3140000000000001</v>
      </c>
      <c r="Q8095">
        <f t="shared" si="379"/>
        <v>-0.21399999999999997</v>
      </c>
      <c r="R8095">
        <f t="shared" si="380"/>
        <v>0.9375</v>
      </c>
    </row>
    <row r="8096" spans="1:18" x14ac:dyDescent="0.25">
      <c r="A8096" t="s">
        <v>187</v>
      </c>
      <c r="B8096" t="s">
        <v>9</v>
      </c>
      <c r="C8096" s="1">
        <v>44258</v>
      </c>
      <c r="D8096" s="1">
        <v>44806</v>
      </c>
      <c r="E8096" s="24">
        <v>548</v>
      </c>
      <c r="F8096">
        <v>1.5</v>
      </c>
      <c r="G8096">
        <v>2.7</v>
      </c>
      <c r="H8096">
        <v>0.9</v>
      </c>
      <c r="I8096" t="s">
        <v>21</v>
      </c>
      <c r="J8096">
        <v>675</v>
      </c>
      <c r="K8096">
        <v>150</v>
      </c>
      <c r="L8096">
        <v>160</v>
      </c>
      <c r="M8096" t="s">
        <v>188</v>
      </c>
      <c r="N8096" t="s">
        <v>28</v>
      </c>
      <c r="O8096" t="s">
        <v>184</v>
      </c>
      <c r="P8096">
        <f t="shared" si="378"/>
        <v>3.3140000000000001</v>
      </c>
      <c r="Q8096">
        <f t="shared" si="379"/>
        <v>-0.61399999999999988</v>
      </c>
      <c r="R8096">
        <f t="shared" si="380"/>
        <v>0.9375</v>
      </c>
    </row>
    <row r="8097" spans="1:18" x14ac:dyDescent="0.25">
      <c r="A8097" t="s">
        <v>187</v>
      </c>
      <c r="B8097" t="s">
        <v>9</v>
      </c>
      <c r="C8097" s="1">
        <v>44258</v>
      </c>
      <c r="D8097" s="1">
        <v>44806</v>
      </c>
      <c r="E8097" s="24">
        <v>548</v>
      </c>
      <c r="F8097">
        <v>1.5</v>
      </c>
      <c r="G8097">
        <v>3.7</v>
      </c>
      <c r="H8097">
        <v>1.3</v>
      </c>
      <c r="I8097" t="s">
        <v>21</v>
      </c>
      <c r="J8097">
        <v>675</v>
      </c>
      <c r="K8097">
        <v>150</v>
      </c>
      <c r="L8097">
        <v>160</v>
      </c>
      <c r="M8097" t="s">
        <v>188</v>
      </c>
      <c r="N8097" t="s">
        <v>28</v>
      </c>
      <c r="O8097" t="s">
        <v>184</v>
      </c>
      <c r="P8097">
        <f t="shared" si="378"/>
        <v>3.3140000000000001</v>
      </c>
      <c r="Q8097">
        <f t="shared" si="379"/>
        <v>0.38600000000000012</v>
      </c>
      <c r="R8097">
        <f t="shared" si="380"/>
        <v>0.9375</v>
      </c>
    </row>
    <row r="8098" spans="1:18" x14ac:dyDescent="0.25">
      <c r="A8098" t="s">
        <v>187</v>
      </c>
      <c r="B8098" t="s">
        <v>9</v>
      </c>
      <c r="C8098" s="1">
        <v>44258</v>
      </c>
      <c r="D8098" s="1">
        <v>44806</v>
      </c>
      <c r="E8098" s="24">
        <v>548</v>
      </c>
      <c r="F8098">
        <v>1.5</v>
      </c>
      <c r="G8098">
        <v>2.7</v>
      </c>
      <c r="H8098">
        <v>1</v>
      </c>
      <c r="I8098" t="s">
        <v>21</v>
      </c>
      <c r="J8098">
        <v>675</v>
      </c>
      <c r="K8098">
        <v>150</v>
      </c>
      <c r="L8098">
        <v>160</v>
      </c>
      <c r="M8098" t="s">
        <v>188</v>
      </c>
      <c r="N8098" t="s">
        <v>28</v>
      </c>
      <c r="O8098" t="s">
        <v>184</v>
      </c>
      <c r="P8098">
        <f t="shared" si="378"/>
        <v>3.3140000000000001</v>
      </c>
      <c r="Q8098">
        <f t="shared" si="379"/>
        <v>-0.61399999999999988</v>
      </c>
      <c r="R8098">
        <f t="shared" si="380"/>
        <v>0.9375</v>
      </c>
    </row>
    <row r="8099" spans="1:18" x14ac:dyDescent="0.25">
      <c r="A8099" t="s">
        <v>187</v>
      </c>
      <c r="B8099" t="s">
        <v>9</v>
      </c>
      <c r="C8099" s="1">
        <v>44258</v>
      </c>
      <c r="D8099" s="1">
        <v>44806</v>
      </c>
      <c r="E8099" s="24">
        <v>548</v>
      </c>
      <c r="F8099">
        <v>1.5</v>
      </c>
      <c r="G8099">
        <v>3.5</v>
      </c>
      <c r="H8099">
        <v>1.2</v>
      </c>
      <c r="I8099" t="s">
        <v>21</v>
      </c>
      <c r="J8099">
        <v>675</v>
      </c>
      <c r="K8099">
        <v>150</v>
      </c>
      <c r="L8099">
        <v>160</v>
      </c>
      <c r="M8099" t="s">
        <v>188</v>
      </c>
      <c r="N8099" t="s">
        <v>28</v>
      </c>
      <c r="O8099" t="s">
        <v>184</v>
      </c>
      <c r="P8099">
        <f t="shared" si="378"/>
        <v>3.3140000000000001</v>
      </c>
      <c r="Q8099">
        <f t="shared" si="379"/>
        <v>0.18599999999999994</v>
      </c>
      <c r="R8099">
        <f t="shared" si="380"/>
        <v>0.9375</v>
      </c>
    </row>
    <row r="8100" spans="1:18" x14ac:dyDescent="0.25">
      <c r="A8100" t="s">
        <v>187</v>
      </c>
      <c r="B8100" t="s">
        <v>9</v>
      </c>
      <c r="C8100" s="1">
        <v>44258</v>
      </c>
      <c r="D8100" s="1">
        <v>44806</v>
      </c>
      <c r="E8100" s="24">
        <v>548</v>
      </c>
      <c r="F8100">
        <v>1.5</v>
      </c>
      <c r="G8100">
        <v>3</v>
      </c>
      <c r="H8100">
        <v>1.1000000000000001</v>
      </c>
      <c r="I8100" t="s">
        <v>21</v>
      </c>
      <c r="J8100">
        <v>675</v>
      </c>
      <c r="K8100">
        <v>150</v>
      </c>
      <c r="L8100">
        <v>160</v>
      </c>
      <c r="M8100" t="s">
        <v>188</v>
      </c>
      <c r="N8100" t="s">
        <v>28</v>
      </c>
      <c r="O8100" t="s">
        <v>184</v>
      </c>
      <c r="P8100">
        <f t="shared" si="378"/>
        <v>3.3140000000000001</v>
      </c>
      <c r="Q8100">
        <f t="shared" si="379"/>
        <v>-0.31400000000000006</v>
      </c>
      <c r="R8100">
        <f t="shared" si="380"/>
        <v>0.9375</v>
      </c>
    </row>
    <row r="8101" spans="1:18" x14ac:dyDescent="0.25">
      <c r="A8101" t="s">
        <v>187</v>
      </c>
      <c r="B8101" t="s">
        <v>9</v>
      </c>
      <c r="C8101" s="1">
        <v>44258</v>
      </c>
      <c r="D8101" s="1">
        <v>44806</v>
      </c>
      <c r="E8101" s="24">
        <v>548</v>
      </c>
      <c r="F8101">
        <v>1.5</v>
      </c>
      <c r="G8101">
        <v>3.9</v>
      </c>
      <c r="H8101">
        <v>1.4</v>
      </c>
      <c r="I8101" t="s">
        <v>21</v>
      </c>
      <c r="J8101">
        <v>675</v>
      </c>
      <c r="K8101">
        <v>150</v>
      </c>
      <c r="L8101">
        <v>160</v>
      </c>
      <c r="M8101" t="s">
        <v>188</v>
      </c>
      <c r="N8101" t="s">
        <v>28</v>
      </c>
      <c r="O8101" t="s">
        <v>184</v>
      </c>
      <c r="P8101">
        <f t="shared" si="378"/>
        <v>3.3140000000000001</v>
      </c>
      <c r="Q8101">
        <f t="shared" si="379"/>
        <v>0.58599999999999985</v>
      </c>
      <c r="R8101">
        <f t="shared" si="380"/>
        <v>0.9375</v>
      </c>
    </row>
    <row r="8102" spans="1:18" x14ac:dyDescent="0.25">
      <c r="A8102" t="s">
        <v>187</v>
      </c>
      <c r="B8102" t="s">
        <v>9</v>
      </c>
      <c r="C8102" s="1">
        <v>44258</v>
      </c>
      <c r="D8102" s="1">
        <v>44806</v>
      </c>
      <c r="E8102" s="24">
        <v>548</v>
      </c>
      <c r="F8102">
        <v>1.5</v>
      </c>
      <c r="G8102">
        <v>3.1</v>
      </c>
      <c r="H8102">
        <v>1.1000000000000001</v>
      </c>
      <c r="I8102" t="s">
        <v>21</v>
      </c>
      <c r="J8102">
        <v>675</v>
      </c>
      <c r="K8102">
        <v>150</v>
      </c>
      <c r="L8102">
        <v>160</v>
      </c>
      <c r="M8102" t="s">
        <v>188</v>
      </c>
      <c r="N8102" t="s">
        <v>28</v>
      </c>
      <c r="O8102" t="s">
        <v>184</v>
      </c>
      <c r="P8102">
        <f t="shared" si="378"/>
        <v>3.3140000000000001</v>
      </c>
      <c r="Q8102">
        <f t="shared" si="379"/>
        <v>-0.21399999999999997</v>
      </c>
      <c r="R8102">
        <f t="shared" si="380"/>
        <v>0.9375</v>
      </c>
    </row>
    <row r="8103" spans="1:18" x14ac:dyDescent="0.25">
      <c r="A8103" t="s">
        <v>187</v>
      </c>
      <c r="B8103" t="s">
        <v>9</v>
      </c>
      <c r="C8103" s="1">
        <v>44258</v>
      </c>
      <c r="D8103" s="1">
        <v>44806</v>
      </c>
      <c r="E8103" s="24">
        <v>548</v>
      </c>
      <c r="F8103">
        <v>1.5</v>
      </c>
      <c r="G8103">
        <v>3.4</v>
      </c>
      <c r="H8103">
        <v>1.3</v>
      </c>
      <c r="I8103" t="s">
        <v>21</v>
      </c>
      <c r="J8103">
        <v>675</v>
      </c>
      <c r="K8103">
        <v>150</v>
      </c>
      <c r="L8103">
        <v>160</v>
      </c>
      <c r="M8103" t="s">
        <v>188</v>
      </c>
      <c r="N8103" t="s">
        <v>28</v>
      </c>
      <c r="O8103" t="s">
        <v>184</v>
      </c>
      <c r="P8103">
        <f t="shared" si="378"/>
        <v>3.3140000000000001</v>
      </c>
      <c r="Q8103">
        <f t="shared" si="379"/>
        <v>8.5999999999999854E-2</v>
      </c>
      <c r="R8103">
        <f t="shared" si="380"/>
        <v>0.9375</v>
      </c>
    </row>
    <row r="8104" spans="1:18" x14ac:dyDescent="0.25">
      <c r="A8104" t="s">
        <v>187</v>
      </c>
      <c r="B8104" t="s">
        <v>9</v>
      </c>
      <c r="C8104" s="1">
        <v>44258</v>
      </c>
      <c r="D8104" s="1">
        <v>44806</v>
      </c>
      <c r="E8104" s="24">
        <v>548</v>
      </c>
      <c r="F8104">
        <v>1.5</v>
      </c>
      <c r="G8104">
        <v>2.9</v>
      </c>
      <c r="H8104">
        <v>1</v>
      </c>
      <c r="I8104" t="s">
        <v>21</v>
      </c>
      <c r="J8104">
        <v>675</v>
      </c>
      <c r="K8104">
        <v>150</v>
      </c>
      <c r="L8104">
        <v>160</v>
      </c>
      <c r="M8104" t="s">
        <v>188</v>
      </c>
      <c r="N8104" t="s">
        <v>28</v>
      </c>
      <c r="O8104" t="s">
        <v>184</v>
      </c>
      <c r="P8104">
        <f t="shared" si="378"/>
        <v>3.3140000000000001</v>
      </c>
      <c r="Q8104">
        <f t="shared" si="379"/>
        <v>-0.41400000000000015</v>
      </c>
      <c r="R8104">
        <f t="shared" si="380"/>
        <v>0.9375</v>
      </c>
    </row>
    <row r="8105" spans="1:18" x14ac:dyDescent="0.25">
      <c r="A8105" t="s">
        <v>187</v>
      </c>
      <c r="B8105" t="s">
        <v>9</v>
      </c>
      <c r="C8105" s="1">
        <v>44258</v>
      </c>
      <c r="D8105" s="1">
        <v>44806</v>
      </c>
      <c r="E8105" s="24">
        <v>548</v>
      </c>
      <c r="F8105">
        <v>1.5</v>
      </c>
      <c r="G8105">
        <v>4</v>
      </c>
      <c r="H8105">
        <v>1.4</v>
      </c>
      <c r="I8105" t="s">
        <v>21</v>
      </c>
      <c r="J8105">
        <v>675</v>
      </c>
      <c r="K8105">
        <v>150</v>
      </c>
      <c r="L8105">
        <v>160</v>
      </c>
      <c r="M8105" t="s">
        <v>188</v>
      </c>
      <c r="N8105" t="s">
        <v>28</v>
      </c>
      <c r="O8105" t="s">
        <v>184</v>
      </c>
      <c r="P8105">
        <f t="shared" si="378"/>
        <v>3.3140000000000001</v>
      </c>
      <c r="Q8105">
        <f t="shared" si="379"/>
        <v>0.68599999999999994</v>
      </c>
      <c r="R8105">
        <f t="shared" si="380"/>
        <v>0.9375</v>
      </c>
    </row>
    <row r="8106" spans="1:18" x14ac:dyDescent="0.25">
      <c r="A8106" t="s">
        <v>187</v>
      </c>
      <c r="B8106" t="s">
        <v>9</v>
      </c>
      <c r="C8106" s="1">
        <v>44258</v>
      </c>
      <c r="D8106" s="1">
        <v>44806</v>
      </c>
      <c r="E8106" s="24">
        <v>548</v>
      </c>
      <c r="F8106">
        <v>1.5</v>
      </c>
      <c r="G8106">
        <v>3.1</v>
      </c>
      <c r="H8106">
        <v>1.1000000000000001</v>
      </c>
      <c r="I8106" t="s">
        <v>21</v>
      </c>
      <c r="J8106">
        <v>675</v>
      </c>
      <c r="K8106">
        <v>150</v>
      </c>
      <c r="L8106">
        <v>160</v>
      </c>
      <c r="M8106" t="s">
        <v>188</v>
      </c>
      <c r="N8106" t="s">
        <v>28</v>
      </c>
      <c r="O8106" t="s">
        <v>184</v>
      </c>
      <c r="P8106">
        <f t="shared" si="378"/>
        <v>3.3140000000000001</v>
      </c>
      <c r="Q8106">
        <f t="shared" si="379"/>
        <v>-0.21399999999999997</v>
      </c>
      <c r="R8106">
        <f t="shared" si="380"/>
        <v>0.9375</v>
      </c>
    </row>
    <row r="8107" spans="1:18" x14ac:dyDescent="0.25">
      <c r="A8107" t="s">
        <v>187</v>
      </c>
      <c r="B8107" t="s">
        <v>9</v>
      </c>
      <c r="C8107" s="1">
        <v>44258</v>
      </c>
      <c r="D8107" s="1">
        <v>44806</v>
      </c>
      <c r="E8107" s="24">
        <v>548</v>
      </c>
      <c r="F8107">
        <v>1.5</v>
      </c>
      <c r="G8107">
        <v>3.5</v>
      </c>
      <c r="H8107">
        <v>1.2</v>
      </c>
      <c r="I8107" t="s">
        <v>21</v>
      </c>
      <c r="J8107">
        <v>675</v>
      </c>
      <c r="K8107">
        <v>150</v>
      </c>
      <c r="L8107">
        <v>160</v>
      </c>
      <c r="M8107" t="s">
        <v>188</v>
      </c>
      <c r="N8107" t="s">
        <v>28</v>
      </c>
      <c r="O8107" t="s">
        <v>184</v>
      </c>
      <c r="P8107">
        <f t="shared" si="378"/>
        <v>3.3140000000000001</v>
      </c>
      <c r="Q8107">
        <f t="shared" si="379"/>
        <v>0.18599999999999994</v>
      </c>
      <c r="R8107">
        <f t="shared" si="380"/>
        <v>0.9375</v>
      </c>
    </row>
    <row r="8108" spans="1:18" x14ac:dyDescent="0.25">
      <c r="A8108" t="s">
        <v>187</v>
      </c>
      <c r="B8108" t="s">
        <v>9</v>
      </c>
      <c r="C8108" s="1">
        <v>44258</v>
      </c>
      <c r="D8108" s="1">
        <v>44806</v>
      </c>
      <c r="E8108" s="24">
        <v>548</v>
      </c>
      <c r="F8108">
        <v>1.5</v>
      </c>
      <c r="G8108">
        <v>3.8</v>
      </c>
      <c r="H8108">
        <v>1.4</v>
      </c>
      <c r="I8108" t="s">
        <v>21</v>
      </c>
      <c r="J8108">
        <v>675</v>
      </c>
      <c r="K8108">
        <v>150</v>
      </c>
      <c r="L8108">
        <v>160</v>
      </c>
      <c r="M8108" t="s">
        <v>188</v>
      </c>
      <c r="N8108" t="s">
        <v>28</v>
      </c>
      <c r="O8108" t="s">
        <v>184</v>
      </c>
      <c r="P8108">
        <f t="shared" si="378"/>
        <v>3.3140000000000001</v>
      </c>
      <c r="Q8108">
        <f t="shared" si="379"/>
        <v>0.48599999999999977</v>
      </c>
      <c r="R8108">
        <f t="shared" si="380"/>
        <v>0.9375</v>
      </c>
    </row>
    <row r="8109" spans="1:18" x14ac:dyDescent="0.25">
      <c r="A8109" t="s">
        <v>187</v>
      </c>
      <c r="B8109" t="s">
        <v>9</v>
      </c>
      <c r="C8109" s="1">
        <v>44258</v>
      </c>
      <c r="D8109" s="1">
        <v>44806</v>
      </c>
      <c r="E8109" s="24">
        <v>548</v>
      </c>
      <c r="F8109">
        <v>1.5</v>
      </c>
      <c r="G8109">
        <v>2.8</v>
      </c>
      <c r="H8109">
        <v>1</v>
      </c>
      <c r="I8109" t="s">
        <v>21</v>
      </c>
      <c r="J8109">
        <v>675</v>
      </c>
      <c r="K8109">
        <v>150</v>
      </c>
      <c r="L8109">
        <v>160</v>
      </c>
      <c r="M8109" t="s">
        <v>188</v>
      </c>
      <c r="N8109" t="s">
        <v>28</v>
      </c>
      <c r="O8109" t="s">
        <v>184</v>
      </c>
      <c r="P8109">
        <f t="shared" si="378"/>
        <v>3.3140000000000001</v>
      </c>
      <c r="Q8109">
        <f t="shared" si="379"/>
        <v>-0.51400000000000023</v>
      </c>
      <c r="R8109">
        <f t="shared" si="380"/>
        <v>0.9375</v>
      </c>
    </row>
    <row r="8110" spans="1:18" x14ac:dyDescent="0.25">
      <c r="A8110" t="s">
        <v>187</v>
      </c>
      <c r="B8110" t="s">
        <v>9</v>
      </c>
      <c r="C8110" s="1">
        <v>44258</v>
      </c>
      <c r="D8110" s="1">
        <v>44806</v>
      </c>
      <c r="E8110" s="24">
        <v>548</v>
      </c>
      <c r="F8110">
        <v>1.5</v>
      </c>
      <c r="G8110">
        <v>3.3</v>
      </c>
      <c r="H8110">
        <v>1.2</v>
      </c>
      <c r="I8110" t="s">
        <v>21</v>
      </c>
      <c r="J8110">
        <v>675</v>
      </c>
      <c r="K8110">
        <v>150</v>
      </c>
      <c r="L8110">
        <v>160</v>
      </c>
      <c r="M8110" t="s">
        <v>188</v>
      </c>
      <c r="N8110" t="s">
        <v>28</v>
      </c>
      <c r="O8110" t="s">
        <v>184</v>
      </c>
      <c r="P8110">
        <f t="shared" si="378"/>
        <v>3.3140000000000001</v>
      </c>
      <c r="Q8110">
        <f t="shared" si="379"/>
        <v>-1.4000000000000234E-2</v>
      </c>
      <c r="R8110">
        <f t="shared" si="380"/>
        <v>0.9375</v>
      </c>
    </row>
    <row r="8111" spans="1:18" x14ac:dyDescent="0.25">
      <c r="A8111" t="s">
        <v>187</v>
      </c>
      <c r="B8111" t="s">
        <v>9</v>
      </c>
      <c r="C8111" s="1">
        <v>44258</v>
      </c>
      <c r="D8111" s="1">
        <v>44806</v>
      </c>
      <c r="E8111" s="24">
        <v>548</v>
      </c>
      <c r="F8111">
        <v>1.5</v>
      </c>
      <c r="G8111">
        <v>3.6</v>
      </c>
      <c r="H8111">
        <v>1.3</v>
      </c>
      <c r="I8111" t="s">
        <v>21</v>
      </c>
      <c r="J8111">
        <v>675</v>
      </c>
      <c r="K8111">
        <v>150</v>
      </c>
      <c r="L8111">
        <v>160</v>
      </c>
      <c r="M8111" t="s">
        <v>188</v>
      </c>
      <c r="N8111" t="s">
        <v>28</v>
      </c>
      <c r="O8111" t="s">
        <v>184</v>
      </c>
      <c r="P8111">
        <f t="shared" si="378"/>
        <v>3.3140000000000001</v>
      </c>
      <c r="Q8111">
        <f t="shared" si="379"/>
        <v>0.28600000000000003</v>
      </c>
      <c r="R8111">
        <f t="shared" si="380"/>
        <v>0.9375</v>
      </c>
    </row>
    <row r="8112" spans="1:18" x14ac:dyDescent="0.25">
      <c r="A8112" t="s">
        <v>187</v>
      </c>
      <c r="B8112" t="s">
        <v>9</v>
      </c>
      <c r="C8112" s="1">
        <v>44258</v>
      </c>
      <c r="D8112" s="1">
        <v>44806</v>
      </c>
      <c r="E8112" s="24">
        <v>548</v>
      </c>
      <c r="F8112">
        <v>1.5</v>
      </c>
      <c r="G8112">
        <v>3.1</v>
      </c>
      <c r="H8112">
        <v>1.1000000000000001</v>
      </c>
      <c r="I8112" t="s">
        <v>21</v>
      </c>
      <c r="J8112">
        <v>675</v>
      </c>
      <c r="K8112">
        <v>150</v>
      </c>
      <c r="L8112">
        <v>160</v>
      </c>
      <c r="M8112" t="s">
        <v>188</v>
      </c>
      <c r="N8112" t="s">
        <v>28</v>
      </c>
      <c r="O8112" t="s">
        <v>184</v>
      </c>
      <c r="P8112">
        <f t="shared" si="378"/>
        <v>3.3140000000000001</v>
      </c>
      <c r="Q8112">
        <f t="shared" si="379"/>
        <v>-0.21399999999999997</v>
      </c>
      <c r="R8112">
        <f t="shared" si="380"/>
        <v>0.9375</v>
      </c>
    </row>
    <row r="8113" spans="1:18" x14ac:dyDescent="0.25">
      <c r="A8113" t="s">
        <v>187</v>
      </c>
      <c r="B8113" t="s">
        <v>9</v>
      </c>
      <c r="C8113" s="1">
        <v>44258</v>
      </c>
      <c r="D8113" s="1">
        <v>44806</v>
      </c>
      <c r="E8113" s="24">
        <v>548</v>
      </c>
      <c r="F8113">
        <v>1.5</v>
      </c>
      <c r="G8113">
        <v>2.8</v>
      </c>
      <c r="H8113">
        <v>1</v>
      </c>
      <c r="I8113" t="s">
        <v>21</v>
      </c>
      <c r="J8113">
        <v>675</v>
      </c>
      <c r="K8113">
        <v>150</v>
      </c>
      <c r="L8113">
        <v>160</v>
      </c>
      <c r="M8113" t="s">
        <v>188</v>
      </c>
      <c r="N8113" t="s">
        <v>28</v>
      </c>
      <c r="O8113" t="s">
        <v>184</v>
      </c>
      <c r="P8113">
        <f t="shared" si="378"/>
        <v>3.3140000000000001</v>
      </c>
      <c r="Q8113">
        <f t="shared" si="379"/>
        <v>-0.51400000000000023</v>
      </c>
      <c r="R8113">
        <f t="shared" si="380"/>
        <v>0.9375</v>
      </c>
    </row>
    <row r="8114" spans="1:18" x14ac:dyDescent="0.25">
      <c r="A8114" t="s">
        <v>187</v>
      </c>
      <c r="B8114" t="s">
        <v>9</v>
      </c>
      <c r="C8114" s="1">
        <v>44258</v>
      </c>
      <c r="D8114" s="1">
        <v>44806</v>
      </c>
      <c r="E8114" s="24">
        <v>548</v>
      </c>
      <c r="F8114">
        <v>1.5</v>
      </c>
      <c r="G8114">
        <v>3.5</v>
      </c>
      <c r="H8114">
        <v>1.3</v>
      </c>
      <c r="I8114" t="s">
        <v>21</v>
      </c>
      <c r="J8114">
        <v>675</v>
      </c>
      <c r="K8114">
        <v>150</v>
      </c>
      <c r="L8114">
        <v>160</v>
      </c>
      <c r="M8114" t="s">
        <v>188</v>
      </c>
      <c r="N8114" t="s">
        <v>28</v>
      </c>
      <c r="O8114" t="s">
        <v>184</v>
      </c>
      <c r="P8114">
        <f t="shared" si="378"/>
        <v>3.3140000000000001</v>
      </c>
      <c r="Q8114">
        <f t="shared" si="379"/>
        <v>0.18599999999999994</v>
      </c>
      <c r="R8114">
        <f t="shared" si="380"/>
        <v>0.9375</v>
      </c>
    </row>
    <row r="8115" spans="1:18" x14ac:dyDescent="0.25">
      <c r="A8115" t="s">
        <v>187</v>
      </c>
      <c r="B8115" t="s">
        <v>9</v>
      </c>
      <c r="C8115" s="1">
        <v>44258</v>
      </c>
      <c r="D8115" s="1">
        <v>44806</v>
      </c>
      <c r="E8115" s="24">
        <v>548</v>
      </c>
      <c r="F8115">
        <v>1.5</v>
      </c>
      <c r="G8115">
        <v>3.1</v>
      </c>
      <c r="H8115">
        <v>1.1000000000000001</v>
      </c>
      <c r="I8115" t="s">
        <v>21</v>
      </c>
      <c r="J8115">
        <v>675</v>
      </c>
      <c r="K8115">
        <v>150</v>
      </c>
      <c r="L8115">
        <v>160</v>
      </c>
      <c r="M8115" t="s">
        <v>188</v>
      </c>
      <c r="N8115" t="s">
        <v>28</v>
      </c>
      <c r="O8115" t="s">
        <v>184</v>
      </c>
      <c r="P8115">
        <f t="shared" si="378"/>
        <v>3.3140000000000001</v>
      </c>
      <c r="Q8115">
        <f t="shared" si="379"/>
        <v>-0.21399999999999997</v>
      </c>
      <c r="R8115">
        <f t="shared" si="380"/>
        <v>0.9375</v>
      </c>
    </row>
    <row r="8116" spans="1:18" x14ac:dyDescent="0.25">
      <c r="A8116" t="s">
        <v>187</v>
      </c>
      <c r="B8116" t="s">
        <v>9</v>
      </c>
      <c r="C8116" s="1">
        <v>44258</v>
      </c>
      <c r="D8116" s="1">
        <v>44806</v>
      </c>
      <c r="E8116" s="24">
        <v>548</v>
      </c>
      <c r="F8116">
        <v>1.5</v>
      </c>
      <c r="G8116">
        <v>3.4</v>
      </c>
      <c r="H8116">
        <v>1.2</v>
      </c>
      <c r="I8116" t="s">
        <v>21</v>
      </c>
      <c r="J8116">
        <v>675</v>
      </c>
      <c r="K8116">
        <v>150</v>
      </c>
      <c r="L8116">
        <v>160</v>
      </c>
      <c r="M8116" t="s">
        <v>188</v>
      </c>
      <c r="N8116" t="s">
        <v>28</v>
      </c>
      <c r="O8116" t="s">
        <v>184</v>
      </c>
      <c r="P8116">
        <f t="shared" si="378"/>
        <v>3.3140000000000001</v>
      </c>
      <c r="Q8116">
        <f t="shared" si="379"/>
        <v>8.5999999999999854E-2</v>
      </c>
      <c r="R8116">
        <f t="shared" si="380"/>
        <v>0.9375</v>
      </c>
    </row>
    <row r="8117" spans="1:18" x14ac:dyDescent="0.25">
      <c r="A8117" t="s">
        <v>187</v>
      </c>
      <c r="B8117" t="s">
        <v>9</v>
      </c>
      <c r="C8117" s="1">
        <v>44258</v>
      </c>
      <c r="D8117" s="1">
        <v>44806</v>
      </c>
      <c r="E8117" s="24">
        <v>548</v>
      </c>
      <c r="F8117">
        <v>1.5</v>
      </c>
      <c r="G8117">
        <v>3</v>
      </c>
      <c r="H8117">
        <v>1</v>
      </c>
      <c r="I8117" t="s">
        <v>21</v>
      </c>
      <c r="J8117">
        <v>675</v>
      </c>
      <c r="K8117">
        <v>150</v>
      </c>
      <c r="L8117">
        <v>160</v>
      </c>
      <c r="M8117" t="s">
        <v>188</v>
      </c>
      <c r="N8117" t="s">
        <v>28</v>
      </c>
      <c r="O8117" t="s">
        <v>184</v>
      </c>
      <c r="P8117">
        <f t="shared" si="378"/>
        <v>3.3140000000000001</v>
      </c>
      <c r="Q8117">
        <f t="shared" si="379"/>
        <v>-0.31400000000000006</v>
      </c>
      <c r="R8117">
        <f t="shared" si="380"/>
        <v>0.9375</v>
      </c>
    </row>
    <row r="8118" spans="1:18" x14ac:dyDescent="0.25">
      <c r="A8118" t="s">
        <v>187</v>
      </c>
      <c r="B8118" t="s">
        <v>9</v>
      </c>
      <c r="C8118" s="1">
        <v>44258</v>
      </c>
      <c r="D8118" s="1">
        <v>44806</v>
      </c>
      <c r="E8118" s="24">
        <v>548</v>
      </c>
      <c r="F8118">
        <v>1.5</v>
      </c>
      <c r="G8118">
        <v>3.2</v>
      </c>
      <c r="H8118">
        <v>1.2</v>
      </c>
      <c r="I8118" t="s">
        <v>21</v>
      </c>
      <c r="J8118">
        <v>675</v>
      </c>
      <c r="K8118">
        <v>150</v>
      </c>
      <c r="L8118">
        <v>160</v>
      </c>
      <c r="M8118" t="s">
        <v>188</v>
      </c>
      <c r="N8118" t="s">
        <v>28</v>
      </c>
      <c r="O8118" t="s">
        <v>184</v>
      </c>
      <c r="P8118">
        <f t="shared" si="378"/>
        <v>3.3140000000000001</v>
      </c>
      <c r="Q8118">
        <f t="shared" si="379"/>
        <v>-0.11399999999999988</v>
      </c>
      <c r="R8118">
        <f t="shared" si="380"/>
        <v>0.9375</v>
      </c>
    </row>
    <row r="8119" spans="1:18" x14ac:dyDescent="0.25">
      <c r="A8119" t="s">
        <v>187</v>
      </c>
      <c r="B8119" t="s">
        <v>9</v>
      </c>
      <c r="C8119" s="1">
        <v>44258</v>
      </c>
      <c r="D8119" s="1">
        <v>44806</v>
      </c>
      <c r="E8119" s="24">
        <v>548</v>
      </c>
      <c r="F8119">
        <v>1.5</v>
      </c>
      <c r="G8119">
        <v>3.1</v>
      </c>
      <c r="H8119">
        <v>1.1000000000000001</v>
      </c>
      <c r="I8119" t="s">
        <v>21</v>
      </c>
      <c r="J8119">
        <v>675</v>
      </c>
      <c r="K8119">
        <v>150</v>
      </c>
      <c r="L8119">
        <v>160</v>
      </c>
      <c r="M8119" t="s">
        <v>188</v>
      </c>
      <c r="N8119" t="s">
        <v>28</v>
      </c>
      <c r="O8119" t="s">
        <v>184</v>
      </c>
      <c r="P8119">
        <f t="shared" si="378"/>
        <v>3.3140000000000001</v>
      </c>
      <c r="Q8119">
        <f t="shared" si="379"/>
        <v>-0.21399999999999997</v>
      </c>
      <c r="R8119">
        <f t="shared" si="380"/>
        <v>0.9375</v>
      </c>
    </row>
    <row r="8120" spans="1:18" x14ac:dyDescent="0.25">
      <c r="A8120" t="s">
        <v>187</v>
      </c>
      <c r="B8120" t="s">
        <v>9</v>
      </c>
      <c r="C8120" s="1">
        <v>44258</v>
      </c>
      <c r="D8120" s="1">
        <v>44806</v>
      </c>
      <c r="E8120" s="24">
        <v>548</v>
      </c>
      <c r="F8120">
        <v>1.5</v>
      </c>
      <c r="G8120">
        <v>2.7</v>
      </c>
      <c r="H8120">
        <v>0.9</v>
      </c>
      <c r="I8120" t="s">
        <v>21</v>
      </c>
      <c r="J8120">
        <v>675</v>
      </c>
      <c r="K8120">
        <v>150</v>
      </c>
      <c r="L8120">
        <v>160</v>
      </c>
      <c r="M8120" t="s">
        <v>188</v>
      </c>
      <c r="N8120" t="s">
        <v>28</v>
      </c>
      <c r="O8120" t="s">
        <v>184</v>
      </c>
      <c r="P8120">
        <f t="shared" si="378"/>
        <v>3.3140000000000001</v>
      </c>
      <c r="Q8120">
        <f t="shared" si="379"/>
        <v>-0.61399999999999988</v>
      </c>
      <c r="R8120">
        <f t="shared" si="380"/>
        <v>0.9375</v>
      </c>
    </row>
    <row r="8121" spans="1:18" x14ac:dyDescent="0.25">
      <c r="A8121" t="s">
        <v>187</v>
      </c>
      <c r="B8121" t="s">
        <v>9</v>
      </c>
      <c r="C8121" s="1">
        <v>44258</v>
      </c>
      <c r="D8121" s="1">
        <v>44806</v>
      </c>
      <c r="E8121" s="24">
        <v>548</v>
      </c>
      <c r="F8121">
        <v>1.5</v>
      </c>
      <c r="G8121">
        <v>3.1</v>
      </c>
      <c r="H8121">
        <v>1.1000000000000001</v>
      </c>
      <c r="I8121" t="s">
        <v>21</v>
      </c>
      <c r="J8121">
        <v>675</v>
      </c>
      <c r="K8121">
        <v>150</v>
      </c>
      <c r="L8121">
        <v>160</v>
      </c>
      <c r="M8121" t="s">
        <v>188</v>
      </c>
      <c r="N8121" t="s">
        <v>28</v>
      </c>
      <c r="O8121" t="s">
        <v>184</v>
      </c>
      <c r="P8121">
        <f t="shared" si="378"/>
        <v>3.3140000000000001</v>
      </c>
      <c r="Q8121">
        <f t="shared" si="379"/>
        <v>-0.21399999999999997</v>
      </c>
      <c r="R8121">
        <f t="shared" si="380"/>
        <v>0.9375</v>
      </c>
    </row>
    <row r="8122" spans="1:18" x14ac:dyDescent="0.25">
      <c r="A8122" t="s">
        <v>187</v>
      </c>
      <c r="B8122" t="s">
        <v>9</v>
      </c>
      <c r="C8122" s="1">
        <v>44258</v>
      </c>
      <c r="D8122" s="1">
        <v>44806</v>
      </c>
      <c r="E8122" s="24">
        <v>548</v>
      </c>
      <c r="F8122">
        <v>1.5</v>
      </c>
      <c r="G8122">
        <v>3.9</v>
      </c>
      <c r="H8122">
        <v>1.4</v>
      </c>
      <c r="I8122" t="s">
        <v>21</v>
      </c>
      <c r="J8122">
        <v>675</v>
      </c>
      <c r="K8122">
        <v>150</v>
      </c>
      <c r="L8122">
        <v>160</v>
      </c>
      <c r="M8122" t="s">
        <v>188</v>
      </c>
      <c r="N8122" t="s">
        <v>28</v>
      </c>
      <c r="O8122" t="s">
        <v>184</v>
      </c>
      <c r="P8122">
        <f t="shared" si="378"/>
        <v>3.3140000000000001</v>
      </c>
      <c r="Q8122">
        <f t="shared" si="379"/>
        <v>0.58599999999999985</v>
      </c>
      <c r="R8122">
        <f t="shared" si="380"/>
        <v>0.9375</v>
      </c>
    </row>
    <row r="8123" spans="1:18" x14ac:dyDescent="0.25">
      <c r="A8123" t="s">
        <v>187</v>
      </c>
      <c r="B8123" t="s">
        <v>9</v>
      </c>
      <c r="C8123" s="1">
        <v>44258</v>
      </c>
      <c r="D8123" s="1">
        <v>44806</v>
      </c>
      <c r="E8123" s="24">
        <v>548</v>
      </c>
      <c r="F8123">
        <v>1.5</v>
      </c>
      <c r="G8123">
        <v>3</v>
      </c>
      <c r="H8123">
        <v>1</v>
      </c>
      <c r="I8123" t="s">
        <v>21</v>
      </c>
      <c r="J8123">
        <v>675</v>
      </c>
      <c r="K8123">
        <v>150</v>
      </c>
      <c r="L8123">
        <v>160</v>
      </c>
      <c r="M8123" t="s">
        <v>188</v>
      </c>
      <c r="N8123" t="s">
        <v>28</v>
      </c>
      <c r="O8123" t="s">
        <v>184</v>
      </c>
      <c r="P8123">
        <f t="shared" si="378"/>
        <v>3.3140000000000001</v>
      </c>
      <c r="Q8123">
        <f t="shared" si="379"/>
        <v>-0.31400000000000006</v>
      </c>
      <c r="R8123">
        <f t="shared" si="380"/>
        <v>0.9375</v>
      </c>
    </row>
    <row r="8124" spans="1:18" x14ac:dyDescent="0.25">
      <c r="A8124" t="s">
        <v>187</v>
      </c>
      <c r="B8124" t="s">
        <v>9</v>
      </c>
      <c r="C8124" s="1">
        <v>44258</v>
      </c>
      <c r="D8124" s="1">
        <v>44806</v>
      </c>
      <c r="E8124" s="24">
        <v>548</v>
      </c>
      <c r="F8124">
        <v>1.5</v>
      </c>
      <c r="G8124">
        <v>3.8</v>
      </c>
      <c r="H8124">
        <v>1.4</v>
      </c>
      <c r="I8124" t="s">
        <v>21</v>
      </c>
      <c r="J8124">
        <v>675</v>
      </c>
      <c r="K8124">
        <v>150</v>
      </c>
      <c r="L8124">
        <v>160</v>
      </c>
      <c r="M8124" t="s">
        <v>188</v>
      </c>
      <c r="N8124" t="s">
        <v>28</v>
      </c>
      <c r="O8124" t="s">
        <v>184</v>
      </c>
      <c r="P8124">
        <f t="shared" si="378"/>
        <v>3.3140000000000001</v>
      </c>
      <c r="Q8124">
        <f t="shared" si="379"/>
        <v>0.48599999999999977</v>
      </c>
      <c r="R8124">
        <f t="shared" si="380"/>
        <v>0.9375</v>
      </c>
    </row>
    <row r="8125" spans="1:18" x14ac:dyDescent="0.25">
      <c r="A8125" t="s">
        <v>187</v>
      </c>
      <c r="B8125" t="s">
        <v>9</v>
      </c>
      <c r="C8125" s="1">
        <v>44258</v>
      </c>
      <c r="D8125" s="1">
        <v>44806</v>
      </c>
      <c r="E8125" s="24">
        <v>548</v>
      </c>
      <c r="F8125">
        <v>1.5</v>
      </c>
      <c r="G8125">
        <v>3.5</v>
      </c>
      <c r="H8125">
        <v>1.3</v>
      </c>
      <c r="I8125" t="s">
        <v>21</v>
      </c>
      <c r="J8125">
        <v>675</v>
      </c>
      <c r="K8125">
        <v>150</v>
      </c>
      <c r="L8125">
        <v>160</v>
      </c>
      <c r="M8125" t="s">
        <v>188</v>
      </c>
      <c r="N8125" t="s">
        <v>28</v>
      </c>
      <c r="O8125" t="s">
        <v>184</v>
      </c>
      <c r="P8125">
        <f t="shared" si="378"/>
        <v>3.3140000000000001</v>
      </c>
      <c r="Q8125">
        <f t="shared" si="379"/>
        <v>0.18599999999999994</v>
      </c>
      <c r="R8125">
        <f t="shared" si="380"/>
        <v>0.9375</v>
      </c>
    </row>
    <row r="8126" spans="1:18" x14ac:dyDescent="0.25">
      <c r="A8126" t="s">
        <v>187</v>
      </c>
      <c r="B8126" t="s">
        <v>9</v>
      </c>
      <c r="C8126" s="1">
        <v>44258</v>
      </c>
      <c r="D8126" s="1">
        <v>44806</v>
      </c>
      <c r="E8126" s="24">
        <v>548</v>
      </c>
      <c r="F8126">
        <v>1.5</v>
      </c>
      <c r="G8126">
        <v>2.8</v>
      </c>
      <c r="H8126">
        <v>1</v>
      </c>
      <c r="I8126" t="s">
        <v>21</v>
      </c>
      <c r="J8126">
        <v>675</v>
      </c>
      <c r="K8126">
        <v>150</v>
      </c>
      <c r="L8126">
        <v>160</v>
      </c>
      <c r="M8126" t="s">
        <v>188</v>
      </c>
      <c r="N8126" t="s">
        <v>28</v>
      </c>
      <c r="O8126" t="s">
        <v>184</v>
      </c>
      <c r="P8126">
        <f t="shared" si="378"/>
        <v>3.3140000000000001</v>
      </c>
      <c r="Q8126">
        <f t="shared" si="379"/>
        <v>-0.51400000000000023</v>
      </c>
      <c r="R8126">
        <f t="shared" si="380"/>
        <v>0.9375</v>
      </c>
    </row>
    <row r="8127" spans="1:18" x14ac:dyDescent="0.25">
      <c r="A8127" t="s">
        <v>187</v>
      </c>
      <c r="B8127" t="s">
        <v>9</v>
      </c>
      <c r="C8127" s="1">
        <v>44258</v>
      </c>
      <c r="D8127" s="1">
        <v>44806</v>
      </c>
      <c r="E8127" s="24">
        <v>548</v>
      </c>
      <c r="F8127">
        <v>1.5</v>
      </c>
      <c r="G8127">
        <v>3.8</v>
      </c>
      <c r="H8127">
        <v>1.4</v>
      </c>
      <c r="I8127" t="s">
        <v>21</v>
      </c>
      <c r="J8127">
        <v>675</v>
      </c>
      <c r="K8127">
        <v>150</v>
      </c>
      <c r="L8127">
        <v>160</v>
      </c>
      <c r="M8127" t="s">
        <v>188</v>
      </c>
      <c r="N8127" t="s">
        <v>28</v>
      </c>
      <c r="O8127" t="s">
        <v>184</v>
      </c>
      <c r="P8127">
        <f t="shared" si="378"/>
        <v>3.3140000000000001</v>
      </c>
      <c r="Q8127">
        <f t="shared" si="379"/>
        <v>0.48599999999999977</v>
      </c>
      <c r="R8127">
        <f t="shared" si="380"/>
        <v>0.9375</v>
      </c>
    </row>
    <row r="8128" spans="1:18" x14ac:dyDescent="0.25">
      <c r="A8128" t="s">
        <v>187</v>
      </c>
      <c r="B8128" t="s">
        <v>9</v>
      </c>
      <c r="C8128" s="1">
        <v>44258</v>
      </c>
      <c r="D8128" s="1">
        <v>44806</v>
      </c>
      <c r="E8128" s="24">
        <v>548</v>
      </c>
      <c r="F8128">
        <v>1.5</v>
      </c>
      <c r="G8128">
        <v>3.3</v>
      </c>
      <c r="H8128">
        <v>1.2</v>
      </c>
      <c r="I8128" t="s">
        <v>21</v>
      </c>
      <c r="J8128">
        <v>675</v>
      </c>
      <c r="K8128">
        <v>150</v>
      </c>
      <c r="L8128">
        <v>160</v>
      </c>
      <c r="M8128" t="s">
        <v>188</v>
      </c>
      <c r="N8128" t="s">
        <v>28</v>
      </c>
      <c r="O8128" t="s">
        <v>184</v>
      </c>
      <c r="P8128">
        <f t="shared" si="378"/>
        <v>3.3140000000000001</v>
      </c>
      <c r="Q8128">
        <f t="shared" si="379"/>
        <v>-1.4000000000000234E-2</v>
      </c>
      <c r="R8128">
        <f t="shared" si="380"/>
        <v>0.9375</v>
      </c>
    </row>
    <row r="8129" spans="1:18" x14ac:dyDescent="0.25">
      <c r="A8129" t="s">
        <v>187</v>
      </c>
      <c r="B8129" t="s">
        <v>9</v>
      </c>
      <c r="C8129" s="1">
        <v>44258</v>
      </c>
      <c r="D8129" s="1">
        <v>44806</v>
      </c>
      <c r="E8129" s="24">
        <v>548</v>
      </c>
      <c r="F8129">
        <v>1.5</v>
      </c>
      <c r="G8129">
        <v>3.4</v>
      </c>
      <c r="H8129">
        <v>1.3</v>
      </c>
      <c r="I8129" t="s">
        <v>21</v>
      </c>
      <c r="J8129">
        <v>675</v>
      </c>
      <c r="K8129">
        <v>150</v>
      </c>
      <c r="L8129">
        <v>160</v>
      </c>
      <c r="M8129" t="s">
        <v>188</v>
      </c>
      <c r="N8129" t="s">
        <v>28</v>
      </c>
      <c r="O8129" t="s">
        <v>184</v>
      </c>
      <c r="P8129">
        <f t="shared" si="378"/>
        <v>3.3140000000000001</v>
      </c>
      <c r="Q8129">
        <f t="shared" si="379"/>
        <v>8.5999999999999854E-2</v>
      </c>
      <c r="R8129">
        <f t="shared" si="380"/>
        <v>0.9375</v>
      </c>
    </row>
    <row r="8130" spans="1:18" x14ac:dyDescent="0.25">
      <c r="A8130" t="s">
        <v>187</v>
      </c>
      <c r="B8130" t="s">
        <v>9</v>
      </c>
      <c r="C8130" s="1">
        <v>44258</v>
      </c>
      <c r="D8130" s="1">
        <v>44806</v>
      </c>
      <c r="E8130" s="24">
        <v>548</v>
      </c>
      <c r="F8130">
        <v>1.5</v>
      </c>
      <c r="G8130">
        <v>2.9</v>
      </c>
      <c r="H8130">
        <v>0.9</v>
      </c>
      <c r="I8130" t="s">
        <v>21</v>
      </c>
      <c r="J8130">
        <v>675</v>
      </c>
      <c r="K8130">
        <v>150</v>
      </c>
      <c r="L8130">
        <v>160</v>
      </c>
      <c r="M8130" t="s">
        <v>188</v>
      </c>
      <c r="N8130" t="s">
        <v>28</v>
      </c>
      <c r="O8130" t="s">
        <v>184</v>
      </c>
      <c r="P8130">
        <f t="shared" si="378"/>
        <v>3.3140000000000001</v>
      </c>
      <c r="Q8130">
        <f t="shared" si="379"/>
        <v>-0.41400000000000015</v>
      </c>
      <c r="R8130">
        <f t="shared" si="380"/>
        <v>0.9375</v>
      </c>
    </row>
    <row r="8131" spans="1:18" x14ac:dyDescent="0.25">
      <c r="A8131" t="s">
        <v>187</v>
      </c>
      <c r="B8131" t="s">
        <v>9</v>
      </c>
      <c r="C8131" s="1">
        <v>44258</v>
      </c>
      <c r="D8131" s="1">
        <v>44806</v>
      </c>
      <c r="E8131" s="24">
        <v>548</v>
      </c>
      <c r="F8131">
        <v>1.5</v>
      </c>
      <c r="G8131">
        <v>3.2</v>
      </c>
      <c r="H8131">
        <v>1.1000000000000001</v>
      </c>
      <c r="I8131" t="s">
        <v>21</v>
      </c>
      <c r="J8131">
        <v>675</v>
      </c>
      <c r="K8131">
        <v>150</v>
      </c>
      <c r="L8131">
        <v>160</v>
      </c>
      <c r="M8131" t="s">
        <v>188</v>
      </c>
      <c r="N8131" t="s">
        <v>28</v>
      </c>
      <c r="O8131" t="s">
        <v>184</v>
      </c>
      <c r="P8131">
        <f t="shared" ref="P8131:P8194" si="381">IF(B8131="AltCom",E8131*0.003+1.43,IF(B8131="EreCya",E8131*0.003+2.87,IF(B8131="JulOrn",E8131*0.004+2.3,IF(B8131="LepElo",E8131*0.011+0.91,IF(B8131="NeoPul",E8131*0.004+2.46,IF(B8131="NeoTet","NT",IF(B8131="TelTem",E8131*0.006+1.77,IF(B8131="VarMoo",E8131*0.003+1.67,"AAAAAAAAAH"))))))))</f>
        <v>3.3140000000000001</v>
      </c>
      <c r="Q8131">
        <f t="shared" ref="Q8131:Q8194" si="382">IF(B8131="NeoTet", "NA", G8131-P8131)</f>
        <v>-0.11399999999999988</v>
      </c>
      <c r="R8131">
        <f t="shared" ref="R8131:R8194" si="383">K8131/L8131</f>
        <v>0.9375</v>
      </c>
    </row>
    <row r="8132" spans="1:18" x14ac:dyDescent="0.25">
      <c r="A8132" t="s">
        <v>187</v>
      </c>
      <c r="B8132" t="s">
        <v>9</v>
      </c>
      <c r="C8132" s="1">
        <v>44258</v>
      </c>
      <c r="D8132" s="1">
        <v>44806</v>
      </c>
      <c r="E8132" s="24">
        <v>548</v>
      </c>
      <c r="F8132">
        <v>1.5</v>
      </c>
      <c r="G8132">
        <v>4</v>
      </c>
      <c r="H8132">
        <v>1.5</v>
      </c>
      <c r="I8132" t="s">
        <v>21</v>
      </c>
      <c r="J8132">
        <v>675</v>
      </c>
      <c r="K8132">
        <v>150</v>
      </c>
      <c r="L8132">
        <v>160</v>
      </c>
      <c r="M8132" t="s">
        <v>188</v>
      </c>
      <c r="N8132" t="s">
        <v>28</v>
      </c>
      <c r="O8132" t="s">
        <v>184</v>
      </c>
      <c r="P8132">
        <f t="shared" si="381"/>
        <v>3.3140000000000001</v>
      </c>
      <c r="Q8132">
        <f t="shared" si="382"/>
        <v>0.68599999999999994</v>
      </c>
      <c r="R8132">
        <f t="shared" si="383"/>
        <v>0.9375</v>
      </c>
    </row>
    <row r="8133" spans="1:18" x14ac:dyDescent="0.25">
      <c r="A8133" t="s">
        <v>187</v>
      </c>
      <c r="B8133" t="s">
        <v>9</v>
      </c>
      <c r="C8133" s="1">
        <v>44258</v>
      </c>
      <c r="D8133" s="1">
        <v>44806</v>
      </c>
      <c r="E8133" s="24">
        <v>548</v>
      </c>
      <c r="F8133">
        <v>1.5</v>
      </c>
      <c r="G8133">
        <v>3.1</v>
      </c>
      <c r="H8133">
        <v>1.1000000000000001</v>
      </c>
      <c r="I8133" t="s">
        <v>21</v>
      </c>
      <c r="J8133">
        <v>675</v>
      </c>
      <c r="K8133">
        <v>150</v>
      </c>
      <c r="L8133">
        <v>160</v>
      </c>
      <c r="M8133" t="s">
        <v>188</v>
      </c>
      <c r="N8133" t="s">
        <v>28</v>
      </c>
      <c r="O8133" t="s">
        <v>184</v>
      </c>
      <c r="P8133">
        <f t="shared" si="381"/>
        <v>3.3140000000000001</v>
      </c>
      <c r="Q8133">
        <f t="shared" si="382"/>
        <v>-0.21399999999999997</v>
      </c>
      <c r="R8133">
        <f t="shared" si="383"/>
        <v>0.9375</v>
      </c>
    </row>
    <row r="8134" spans="1:18" x14ac:dyDescent="0.25">
      <c r="A8134" t="s">
        <v>187</v>
      </c>
      <c r="B8134" t="s">
        <v>9</v>
      </c>
      <c r="C8134" s="1">
        <v>44258</v>
      </c>
      <c r="D8134" s="1">
        <v>44806</v>
      </c>
      <c r="E8134" s="24">
        <v>548</v>
      </c>
      <c r="F8134">
        <v>1.5</v>
      </c>
      <c r="G8134">
        <v>2.9</v>
      </c>
      <c r="H8134">
        <v>1</v>
      </c>
      <c r="I8134" t="s">
        <v>21</v>
      </c>
      <c r="J8134">
        <v>675</v>
      </c>
      <c r="K8134">
        <v>150</v>
      </c>
      <c r="L8134">
        <v>160</v>
      </c>
      <c r="M8134" t="s">
        <v>188</v>
      </c>
      <c r="N8134" t="s">
        <v>28</v>
      </c>
      <c r="O8134" t="s">
        <v>184</v>
      </c>
      <c r="P8134">
        <f t="shared" si="381"/>
        <v>3.3140000000000001</v>
      </c>
      <c r="Q8134">
        <f t="shared" si="382"/>
        <v>-0.41400000000000015</v>
      </c>
      <c r="R8134">
        <f t="shared" si="383"/>
        <v>0.9375</v>
      </c>
    </row>
    <row r="8135" spans="1:18" x14ac:dyDescent="0.25">
      <c r="A8135" t="s">
        <v>187</v>
      </c>
      <c r="B8135" t="s">
        <v>9</v>
      </c>
      <c r="C8135" s="1">
        <v>44258</v>
      </c>
      <c r="D8135" s="1">
        <v>44806</v>
      </c>
      <c r="E8135" s="24">
        <v>548</v>
      </c>
      <c r="F8135">
        <v>1.5</v>
      </c>
      <c r="G8135">
        <v>3.1</v>
      </c>
      <c r="H8135">
        <v>1.1000000000000001</v>
      </c>
      <c r="I8135" t="s">
        <v>21</v>
      </c>
      <c r="J8135">
        <v>675</v>
      </c>
      <c r="K8135">
        <v>150</v>
      </c>
      <c r="L8135">
        <v>160</v>
      </c>
      <c r="M8135" t="s">
        <v>188</v>
      </c>
      <c r="N8135" t="s">
        <v>28</v>
      </c>
      <c r="O8135" t="s">
        <v>184</v>
      </c>
      <c r="P8135">
        <f t="shared" si="381"/>
        <v>3.3140000000000001</v>
      </c>
      <c r="Q8135">
        <f t="shared" si="382"/>
        <v>-0.21399999999999997</v>
      </c>
      <c r="R8135">
        <f t="shared" si="383"/>
        <v>0.9375</v>
      </c>
    </row>
    <row r="8136" spans="1:18" x14ac:dyDescent="0.25">
      <c r="A8136" t="s">
        <v>187</v>
      </c>
      <c r="B8136" t="s">
        <v>9</v>
      </c>
      <c r="C8136" s="1">
        <v>44258</v>
      </c>
      <c r="D8136" s="1">
        <v>44806</v>
      </c>
      <c r="E8136" s="24">
        <v>548</v>
      </c>
      <c r="F8136">
        <v>1.5</v>
      </c>
      <c r="G8136">
        <v>3.4</v>
      </c>
      <c r="H8136">
        <v>1.2</v>
      </c>
      <c r="I8136" t="s">
        <v>21</v>
      </c>
      <c r="J8136">
        <v>675</v>
      </c>
      <c r="K8136">
        <v>150</v>
      </c>
      <c r="L8136">
        <v>160</v>
      </c>
      <c r="M8136" t="s">
        <v>188</v>
      </c>
      <c r="N8136" t="s">
        <v>28</v>
      </c>
      <c r="O8136" t="s">
        <v>184</v>
      </c>
      <c r="P8136">
        <f t="shared" si="381"/>
        <v>3.3140000000000001</v>
      </c>
      <c r="Q8136">
        <f t="shared" si="382"/>
        <v>8.5999999999999854E-2</v>
      </c>
      <c r="R8136">
        <f t="shared" si="383"/>
        <v>0.9375</v>
      </c>
    </row>
    <row r="8137" spans="1:18" x14ac:dyDescent="0.25">
      <c r="A8137" t="s">
        <v>187</v>
      </c>
      <c r="B8137" t="s">
        <v>9</v>
      </c>
      <c r="C8137" s="1">
        <v>44258</v>
      </c>
      <c r="D8137" s="1">
        <v>44806</v>
      </c>
      <c r="E8137" s="24">
        <v>548</v>
      </c>
      <c r="F8137">
        <v>1.5</v>
      </c>
      <c r="G8137">
        <v>3.9</v>
      </c>
      <c r="H8137">
        <v>1.4</v>
      </c>
      <c r="I8137" t="s">
        <v>21</v>
      </c>
      <c r="J8137">
        <v>675</v>
      </c>
      <c r="K8137">
        <v>150</v>
      </c>
      <c r="L8137">
        <v>160</v>
      </c>
      <c r="M8137" t="s">
        <v>188</v>
      </c>
      <c r="N8137" t="s">
        <v>28</v>
      </c>
      <c r="O8137" t="s">
        <v>184</v>
      </c>
      <c r="P8137">
        <f t="shared" si="381"/>
        <v>3.3140000000000001</v>
      </c>
      <c r="Q8137">
        <f t="shared" si="382"/>
        <v>0.58599999999999985</v>
      </c>
      <c r="R8137">
        <f t="shared" si="383"/>
        <v>0.9375</v>
      </c>
    </row>
    <row r="8138" spans="1:18" x14ac:dyDescent="0.25">
      <c r="A8138" t="s">
        <v>187</v>
      </c>
      <c r="B8138" t="s">
        <v>9</v>
      </c>
      <c r="C8138" s="1">
        <v>44258</v>
      </c>
      <c r="D8138" s="1">
        <v>44806</v>
      </c>
      <c r="E8138" s="24">
        <v>548</v>
      </c>
      <c r="F8138">
        <v>1.5</v>
      </c>
      <c r="G8138">
        <v>3.1</v>
      </c>
      <c r="H8138">
        <v>1.1000000000000001</v>
      </c>
      <c r="I8138" t="s">
        <v>21</v>
      </c>
      <c r="J8138">
        <v>675</v>
      </c>
      <c r="K8138">
        <v>150</v>
      </c>
      <c r="L8138">
        <v>160</v>
      </c>
      <c r="M8138" t="s">
        <v>188</v>
      </c>
      <c r="N8138" t="s">
        <v>28</v>
      </c>
      <c r="O8138" t="s">
        <v>184</v>
      </c>
      <c r="P8138">
        <f t="shared" si="381"/>
        <v>3.3140000000000001</v>
      </c>
      <c r="Q8138">
        <f t="shared" si="382"/>
        <v>-0.21399999999999997</v>
      </c>
      <c r="R8138">
        <f t="shared" si="383"/>
        <v>0.9375</v>
      </c>
    </row>
    <row r="8139" spans="1:18" x14ac:dyDescent="0.25">
      <c r="A8139" t="s">
        <v>187</v>
      </c>
      <c r="B8139" t="s">
        <v>9</v>
      </c>
      <c r="C8139" s="1">
        <v>44258</v>
      </c>
      <c r="D8139" s="1">
        <v>44806</v>
      </c>
      <c r="E8139" s="24">
        <v>548</v>
      </c>
      <c r="F8139">
        <v>1.5</v>
      </c>
      <c r="G8139">
        <v>3.5</v>
      </c>
      <c r="H8139">
        <v>1.3</v>
      </c>
      <c r="I8139" t="s">
        <v>21</v>
      </c>
      <c r="J8139">
        <v>675</v>
      </c>
      <c r="K8139">
        <v>150</v>
      </c>
      <c r="L8139">
        <v>160</v>
      </c>
      <c r="M8139" t="s">
        <v>188</v>
      </c>
      <c r="N8139" t="s">
        <v>28</v>
      </c>
      <c r="O8139" t="s">
        <v>184</v>
      </c>
      <c r="P8139">
        <f t="shared" si="381"/>
        <v>3.3140000000000001</v>
      </c>
      <c r="Q8139">
        <f t="shared" si="382"/>
        <v>0.18599999999999994</v>
      </c>
      <c r="R8139">
        <f t="shared" si="383"/>
        <v>0.9375</v>
      </c>
    </row>
    <row r="8140" spans="1:18" x14ac:dyDescent="0.25">
      <c r="A8140" t="s">
        <v>187</v>
      </c>
      <c r="B8140" t="s">
        <v>9</v>
      </c>
      <c r="C8140" s="1">
        <v>44258</v>
      </c>
      <c r="D8140" s="1">
        <v>44806</v>
      </c>
      <c r="E8140" s="24">
        <v>548</v>
      </c>
      <c r="F8140">
        <v>1.5</v>
      </c>
      <c r="G8140">
        <v>3.1</v>
      </c>
      <c r="H8140">
        <v>1.1000000000000001</v>
      </c>
      <c r="I8140" t="s">
        <v>21</v>
      </c>
      <c r="J8140">
        <v>675</v>
      </c>
      <c r="K8140">
        <v>150</v>
      </c>
      <c r="L8140">
        <v>160</v>
      </c>
      <c r="M8140" t="s">
        <v>188</v>
      </c>
      <c r="N8140" t="s">
        <v>28</v>
      </c>
      <c r="O8140" t="s">
        <v>184</v>
      </c>
      <c r="P8140">
        <f t="shared" si="381"/>
        <v>3.3140000000000001</v>
      </c>
      <c r="Q8140">
        <f t="shared" si="382"/>
        <v>-0.21399999999999997</v>
      </c>
      <c r="R8140">
        <f t="shared" si="383"/>
        <v>0.9375</v>
      </c>
    </row>
    <row r="8141" spans="1:18" x14ac:dyDescent="0.25">
      <c r="A8141" t="s">
        <v>187</v>
      </c>
      <c r="B8141" t="s">
        <v>9</v>
      </c>
      <c r="C8141" s="1">
        <v>44258</v>
      </c>
      <c r="D8141" s="1">
        <v>44806</v>
      </c>
      <c r="E8141" s="24">
        <v>548</v>
      </c>
      <c r="F8141">
        <v>1.5</v>
      </c>
      <c r="G8141">
        <v>4</v>
      </c>
      <c r="H8141">
        <v>1.4</v>
      </c>
      <c r="I8141" t="s">
        <v>21</v>
      </c>
      <c r="J8141">
        <v>675</v>
      </c>
      <c r="K8141">
        <v>150</v>
      </c>
      <c r="L8141">
        <v>160</v>
      </c>
      <c r="M8141" t="s">
        <v>188</v>
      </c>
      <c r="N8141" t="s">
        <v>28</v>
      </c>
      <c r="O8141" t="s">
        <v>184</v>
      </c>
      <c r="P8141">
        <f t="shared" si="381"/>
        <v>3.3140000000000001</v>
      </c>
      <c r="Q8141">
        <f t="shared" si="382"/>
        <v>0.68599999999999994</v>
      </c>
      <c r="R8141">
        <f t="shared" si="383"/>
        <v>0.9375</v>
      </c>
    </row>
    <row r="8142" spans="1:18" x14ac:dyDescent="0.25">
      <c r="A8142" t="s">
        <v>187</v>
      </c>
      <c r="B8142" t="s">
        <v>9</v>
      </c>
      <c r="C8142" s="1">
        <v>44258</v>
      </c>
      <c r="D8142" s="1">
        <v>44806</v>
      </c>
      <c r="E8142" s="24">
        <v>548</v>
      </c>
      <c r="F8142">
        <v>1.5</v>
      </c>
      <c r="G8142">
        <v>3.4</v>
      </c>
      <c r="H8142">
        <v>1.2</v>
      </c>
      <c r="I8142" t="s">
        <v>21</v>
      </c>
      <c r="J8142">
        <v>675</v>
      </c>
      <c r="K8142">
        <v>150</v>
      </c>
      <c r="L8142">
        <v>160</v>
      </c>
      <c r="M8142" t="s">
        <v>188</v>
      </c>
      <c r="N8142" t="s">
        <v>28</v>
      </c>
      <c r="O8142" t="s">
        <v>184</v>
      </c>
      <c r="P8142">
        <f t="shared" si="381"/>
        <v>3.3140000000000001</v>
      </c>
      <c r="Q8142">
        <f t="shared" si="382"/>
        <v>8.5999999999999854E-2</v>
      </c>
      <c r="R8142">
        <f t="shared" si="383"/>
        <v>0.9375</v>
      </c>
    </row>
    <row r="8143" spans="1:18" x14ac:dyDescent="0.25">
      <c r="A8143" t="s">
        <v>187</v>
      </c>
      <c r="B8143" t="s">
        <v>9</v>
      </c>
      <c r="C8143" s="1">
        <v>44258</v>
      </c>
      <c r="D8143" s="1">
        <v>44806</v>
      </c>
      <c r="E8143" s="24">
        <v>548</v>
      </c>
      <c r="F8143">
        <v>1.5</v>
      </c>
      <c r="G8143">
        <v>3.6</v>
      </c>
      <c r="H8143">
        <v>1.3</v>
      </c>
      <c r="I8143" t="s">
        <v>21</v>
      </c>
      <c r="J8143">
        <v>675</v>
      </c>
      <c r="K8143">
        <v>150</v>
      </c>
      <c r="L8143">
        <v>160</v>
      </c>
      <c r="M8143" t="s">
        <v>188</v>
      </c>
      <c r="N8143" t="s">
        <v>28</v>
      </c>
      <c r="O8143" t="s">
        <v>184</v>
      </c>
      <c r="P8143">
        <f t="shared" si="381"/>
        <v>3.3140000000000001</v>
      </c>
      <c r="Q8143">
        <f t="shared" si="382"/>
        <v>0.28600000000000003</v>
      </c>
      <c r="R8143">
        <f t="shared" si="383"/>
        <v>0.9375</v>
      </c>
    </row>
    <row r="8144" spans="1:18" x14ac:dyDescent="0.25">
      <c r="A8144" t="s">
        <v>187</v>
      </c>
      <c r="B8144" t="s">
        <v>9</v>
      </c>
      <c r="C8144" s="1">
        <v>44258</v>
      </c>
      <c r="D8144" s="1">
        <v>44806</v>
      </c>
      <c r="E8144" s="24">
        <v>548</v>
      </c>
      <c r="F8144">
        <v>1.5</v>
      </c>
      <c r="G8144">
        <v>3.2</v>
      </c>
      <c r="H8144">
        <v>1.2</v>
      </c>
      <c r="I8144" t="s">
        <v>21</v>
      </c>
      <c r="J8144">
        <v>675</v>
      </c>
      <c r="K8144">
        <v>150</v>
      </c>
      <c r="L8144">
        <v>160</v>
      </c>
      <c r="M8144" t="s">
        <v>188</v>
      </c>
      <c r="N8144" t="s">
        <v>28</v>
      </c>
      <c r="O8144" t="s">
        <v>184</v>
      </c>
      <c r="P8144">
        <f t="shared" si="381"/>
        <v>3.3140000000000001</v>
      </c>
      <c r="Q8144">
        <f t="shared" si="382"/>
        <v>-0.11399999999999988</v>
      </c>
      <c r="R8144">
        <f t="shared" si="383"/>
        <v>0.9375</v>
      </c>
    </row>
    <row r="8145" spans="1:18" x14ac:dyDescent="0.25">
      <c r="A8145" t="s">
        <v>187</v>
      </c>
      <c r="B8145" t="s">
        <v>9</v>
      </c>
      <c r="C8145" s="1">
        <v>44258</v>
      </c>
      <c r="D8145" s="1">
        <v>44806</v>
      </c>
      <c r="E8145" s="24">
        <v>548</v>
      </c>
      <c r="F8145">
        <v>1.5</v>
      </c>
      <c r="G8145">
        <v>3.5</v>
      </c>
      <c r="H8145">
        <v>1.3</v>
      </c>
      <c r="I8145" t="s">
        <v>21</v>
      </c>
      <c r="J8145">
        <v>675</v>
      </c>
      <c r="K8145">
        <v>150</v>
      </c>
      <c r="L8145">
        <v>160</v>
      </c>
      <c r="M8145" t="s">
        <v>188</v>
      </c>
      <c r="N8145" t="s">
        <v>28</v>
      </c>
      <c r="O8145" t="s">
        <v>184</v>
      </c>
      <c r="P8145">
        <f t="shared" si="381"/>
        <v>3.3140000000000001</v>
      </c>
      <c r="Q8145">
        <f t="shared" si="382"/>
        <v>0.18599999999999994</v>
      </c>
      <c r="R8145">
        <f t="shared" si="383"/>
        <v>0.9375</v>
      </c>
    </row>
    <row r="8146" spans="1:18" x14ac:dyDescent="0.25">
      <c r="A8146" t="s">
        <v>187</v>
      </c>
      <c r="B8146" t="s">
        <v>9</v>
      </c>
      <c r="C8146" s="1">
        <v>44258</v>
      </c>
      <c r="D8146" s="1">
        <v>44806</v>
      </c>
      <c r="E8146" s="24">
        <v>548</v>
      </c>
      <c r="F8146">
        <v>1.5</v>
      </c>
      <c r="G8146">
        <v>3.6</v>
      </c>
      <c r="H8146">
        <v>1.3</v>
      </c>
      <c r="I8146" t="s">
        <v>21</v>
      </c>
      <c r="J8146">
        <v>675</v>
      </c>
      <c r="K8146">
        <v>150</v>
      </c>
      <c r="L8146">
        <v>160</v>
      </c>
      <c r="M8146" t="s">
        <v>188</v>
      </c>
      <c r="N8146" t="s">
        <v>28</v>
      </c>
      <c r="O8146" t="s">
        <v>184</v>
      </c>
      <c r="P8146">
        <f t="shared" si="381"/>
        <v>3.3140000000000001</v>
      </c>
      <c r="Q8146">
        <f t="shared" si="382"/>
        <v>0.28600000000000003</v>
      </c>
      <c r="R8146">
        <f t="shared" si="383"/>
        <v>0.9375</v>
      </c>
    </row>
    <row r="8147" spans="1:18" x14ac:dyDescent="0.25">
      <c r="A8147" t="s">
        <v>187</v>
      </c>
      <c r="B8147" t="s">
        <v>9</v>
      </c>
      <c r="C8147" s="1">
        <v>44258</v>
      </c>
      <c r="D8147" s="1">
        <v>44806</v>
      </c>
      <c r="E8147" s="24">
        <v>548</v>
      </c>
      <c r="F8147">
        <v>1.5</v>
      </c>
      <c r="G8147">
        <v>3.3</v>
      </c>
      <c r="H8147">
        <v>1.2</v>
      </c>
      <c r="I8147" t="s">
        <v>21</v>
      </c>
      <c r="J8147">
        <v>675</v>
      </c>
      <c r="K8147">
        <v>150</v>
      </c>
      <c r="L8147">
        <v>160</v>
      </c>
      <c r="M8147" t="s">
        <v>188</v>
      </c>
      <c r="N8147" t="s">
        <v>28</v>
      </c>
      <c r="O8147" t="s">
        <v>184</v>
      </c>
      <c r="P8147">
        <f t="shared" si="381"/>
        <v>3.3140000000000001</v>
      </c>
      <c r="Q8147">
        <f t="shared" si="382"/>
        <v>-1.4000000000000234E-2</v>
      </c>
      <c r="R8147">
        <f t="shared" si="383"/>
        <v>0.9375</v>
      </c>
    </row>
    <row r="8148" spans="1:18" x14ac:dyDescent="0.25">
      <c r="A8148" t="s">
        <v>187</v>
      </c>
      <c r="B8148" t="s">
        <v>9</v>
      </c>
      <c r="C8148" s="1">
        <v>44258</v>
      </c>
      <c r="D8148" s="1">
        <v>44806</v>
      </c>
      <c r="E8148" s="24">
        <v>548</v>
      </c>
      <c r="F8148">
        <v>1.5</v>
      </c>
      <c r="G8148">
        <v>4.0999999999999996</v>
      </c>
      <c r="H8148">
        <v>1.4</v>
      </c>
      <c r="I8148" t="s">
        <v>21</v>
      </c>
      <c r="J8148">
        <v>675</v>
      </c>
      <c r="K8148">
        <v>150</v>
      </c>
      <c r="L8148">
        <v>160</v>
      </c>
      <c r="M8148" t="s">
        <v>188</v>
      </c>
      <c r="N8148" t="s">
        <v>28</v>
      </c>
      <c r="O8148" t="s">
        <v>184</v>
      </c>
      <c r="P8148">
        <f t="shared" si="381"/>
        <v>3.3140000000000001</v>
      </c>
      <c r="Q8148">
        <f t="shared" si="382"/>
        <v>0.78599999999999959</v>
      </c>
      <c r="R8148">
        <f t="shared" si="383"/>
        <v>0.9375</v>
      </c>
    </row>
    <row r="8149" spans="1:18" x14ac:dyDescent="0.25">
      <c r="A8149" t="s">
        <v>187</v>
      </c>
      <c r="B8149" t="s">
        <v>9</v>
      </c>
      <c r="C8149" s="1">
        <v>44258</v>
      </c>
      <c r="D8149" s="1">
        <v>44806</v>
      </c>
      <c r="E8149" s="24">
        <v>548</v>
      </c>
      <c r="F8149">
        <v>1.5</v>
      </c>
      <c r="G8149">
        <v>3.4</v>
      </c>
      <c r="H8149">
        <v>1.3</v>
      </c>
      <c r="I8149" t="s">
        <v>21</v>
      </c>
      <c r="J8149">
        <v>675</v>
      </c>
      <c r="K8149">
        <v>150</v>
      </c>
      <c r="L8149">
        <v>160</v>
      </c>
      <c r="M8149" t="s">
        <v>188</v>
      </c>
      <c r="N8149" t="s">
        <v>28</v>
      </c>
      <c r="O8149" t="s">
        <v>184</v>
      </c>
      <c r="P8149">
        <f t="shared" si="381"/>
        <v>3.3140000000000001</v>
      </c>
      <c r="Q8149">
        <f t="shared" si="382"/>
        <v>8.5999999999999854E-2</v>
      </c>
      <c r="R8149">
        <f t="shared" si="383"/>
        <v>0.9375</v>
      </c>
    </row>
    <row r="8150" spans="1:18" x14ac:dyDescent="0.25">
      <c r="A8150" t="s">
        <v>187</v>
      </c>
      <c r="B8150" t="s">
        <v>9</v>
      </c>
      <c r="C8150" s="1">
        <v>44258</v>
      </c>
      <c r="D8150" s="1">
        <v>44806</v>
      </c>
      <c r="E8150" s="24">
        <v>548</v>
      </c>
      <c r="F8150">
        <v>1.5</v>
      </c>
      <c r="G8150">
        <v>3.6</v>
      </c>
      <c r="H8150">
        <v>1.4</v>
      </c>
      <c r="I8150" t="s">
        <v>21</v>
      </c>
      <c r="J8150">
        <v>675</v>
      </c>
      <c r="K8150">
        <v>150</v>
      </c>
      <c r="L8150">
        <v>160</v>
      </c>
      <c r="M8150" t="s">
        <v>188</v>
      </c>
      <c r="N8150" t="s">
        <v>28</v>
      </c>
      <c r="O8150" t="s">
        <v>184</v>
      </c>
      <c r="P8150">
        <f t="shared" si="381"/>
        <v>3.3140000000000001</v>
      </c>
      <c r="Q8150">
        <f t="shared" si="382"/>
        <v>0.28600000000000003</v>
      </c>
      <c r="R8150">
        <f t="shared" si="383"/>
        <v>0.9375</v>
      </c>
    </row>
    <row r="8151" spans="1:18" x14ac:dyDescent="0.25">
      <c r="A8151" t="s">
        <v>187</v>
      </c>
      <c r="B8151" t="s">
        <v>9</v>
      </c>
      <c r="C8151" s="1">
        <v>44258</v>
      </c>
      <c r="D8151" s="1">
        <v>44806</v>
      </c>
      <c r="E8151" s="24">
        <v>548</v>
      </c>
      <c r="F8151">
        <v>1.5</v>
      </c>
      <c r="G8151">
        <v>3.5</v>
      </c>
      <c r="H8151">
        <v>1.3</v>
      </c>
      <c r="I8151" t="s">
        <v>21</v>
      </c>
      <c r="J8151">
        <v>675</v>
      </c>
      <c r="K8151">
        <v>150</v>
      </c>
      <c r="L8151">
        <v>160</v>
      </c>
      <c r="M8151" t="s">
        <v>188</v>
      </c>
      <c r="N8151" t="s">
        <v>28</v>
      </c>
      <c r="O8151" t="s">
        <v>184</v>
      </c>
      <c r="P8151">
        <f t="shared" si="381"/>
        <v>3.3140000000000001</v>
      </c>
      <c r="Q8151">
        <f t="shared" si="382"/>
        <v>0.18599999999999994</v>
      </c>
      <c r="R8151">
        <f t="shared" si="383"/>
        <v>0.9375</v>
      </c>
    </row>
    <row r="8152" spans="1:18" x14ac:dyDescent="0.25">
      <c r="A8152" t="s">
        <v>187</v>
      </c>
      <c r="B8152" t="s">
        <v>9</v>
      </c>
      <c r="C8152" s="1">
        <v>44258</v>
      </c>
      <c r="D8152" s="1">
        <v>44806</v>
      </c>
      <c r="E8152" s="24">
        <v>548</v>
      </c>
      <c r="F8152">
        <v>1.5</v>
      </c>
      <c r="G8152">
        <v>3</v>
      </c>
      <c r="H8152">
        <v>1.1000000000000001</v>
      </c>
      <c r="I8152" t="s">
        <v>21</v>
      </c>
      <c r="J8152">
        <v>675</v>
      </c>
      <c r="K8152">
        <v>150</v>
      </c>
      <c r="L8152">
        <v>160</v>
      </c>
      <c r="M8152" t="s">
        <v>188</v>
      </c>
      <c r="N8152" t="s">
        <v>28</v>
      </c>
      <c r="O8152" t="s">
        <v>184</v>
      </c>
      <c r="P8152">
        <f t="shared" si="381"/>
        <v>3.3140000000000001</v>
      </c>
      <c r="Q8152">
        <f t="shared" si="382"/>
        <v>-0.31400000000000006</v>
      </c>
      <c r="R8152">
        <f t="shared" si="383"/>
        <v>0.9375</v>
      </c>
    </row>
    <row r="8153" spans="1:18" x14ac:dyDescent="0.25">
      <c r="A8153" t="s">
        <v>187</v>
      </c>
      <c r="B8153" t="s">
        <v>9</v>
      </c>
      <c r="C8153" s="1">
        <v>44258</v>
      </c>
      <c r="D8153" s="1">
        <v>44806</v>
      </c>
      <c r="E8153" s="24">
        <v>548</v>
      </c>
      <c r="F8153">
        <v>1.5</v>
      </c>
      <c r="G8153">
        <v>4</v>
      </c>
      <c r="H8153">
        <v>1.5</v>
      </c>
      <c r="I8153" t="s">
        <v>21</v>
      </c>
      <c r="J8153">
        <v>675</v>
      </c>
      <c r="K8153">
        <v>150</v>
      </c>
      <c r="L8153">
        <v>160</v>
      </c>
      <c r="M8153" t="s">
        <v>188</v>
      </c>
      <c r="N8153" t="s">
        <v>28</v>
      </c>
      <c r="O8153" t="s">
        <v>184</v>
      </c>
      <c r="P8153">
        <f t="shared" si="381"/>
        <v>3.3140000000000001</v>
      </c>
      <c r="Q8153">
        <f t="shared" si="382"/>
        <v>0.68599999999999994</v>
      </c>
      <c r="R8153">
        <f t="shared" si="383"/>
        <v>0.9375</v>
      </c>
    </row>
    <row r="8154" spans="1:18" x14ac:dyDescent="0.25">
      <c r="A8154" t="s">
        <v>187</v>
      </c>
      <c r="B8154" t="s">
        <v>9</v>
      </c>
      <c r="C8154" s="1">
        <v>44258</v>
      </c>
      <c r="D8154" s="1">
        <v>44806</v>
      </c>
      <c r="E8154" s="24">
        <v>548</v>
      </c>
      <c r="F8154">
        <v>1.5</v>
      </c>
      <c r="G8154">
        <v>3.6</v>
      </c>
      <c r="H8154">
        <v>1.3</v>
      </c>
      <c r="I8154" t="s">
        <v>21</v>
      </c>
      <c r="J8154">
        <v>675</v>
      </c>
      <c r="K8154">
        <v>150</v>
      </c>
      <c r="L8154">
        <v>160</v>
      </c>
      <c r="M8154" t="s">
        <v>188</v>
      </c>
      <c r="N8154" t="s">
        <v>28</v>
      </c>
      <c r="O8154" t="s">
        <v>184</v>
      </c>
      <c r="P8154">
        <f t="shared" si="381"/>
        <v>3.3140000000000001</v>
      </c>
      <c r="Q8154">
        <f t="shared" si="382"/>
        <v>0.28600000000000003</v>
      </c>
      <c r="R8154">
        <f t="shared" si="383"/>
        <v>0.9375</v>
      </c>
    </row>
    <row r="8155" spans="1:18" x14ac:dyDescent="0.25">
      <c r="A8155" t="s">
        <v>187</v>
      </c>
      <c r="B8155" t="s">
        <v>9</v>
      </c>
      <c r="C8155" s="1">
        <v>44258</v>
      </c>
      <c r="D8155" s="1">
        <v>44806</v>
      </c>
      <c r="E8155" s="24">
        <v>548</v>
      </c>
      <c r="F8155">
        <v>1.5</v>
      </c>
      <c r="G8155">
        <v>3.5</v>
      </c>
      <c r="H8155">
        <v>1.2</v>
      </c>
      <c r="I8155" t="s">
        <v>21</v>
      </c>
      <c r="J8155">
        <v>675</v>
      </c>
      <c r="K8155">
        <v>150</v>
      </c>
      <c r="L8155">
        <v>160</v>
      </c>
      <c r="M8155" t="s">
        <v>188</v>
      </c>
      <c r="N8155" t="s">
        <v>28</v>
      </c>
      <c r="O8155" t="s">
        <v>184</v>
      </c>
      <c r="P8155">
        <f t="shared" si="381"/>
        <v>3.3140000000000001</v>
      </c>
      <c r="Q8155">
        <f t="shared" si="382"/>
        <v>0.18599999999999994</v>
      </c>
      <c r="R8155">
        <f t="shared" si="383"/>
        <v>0.9375</v>
      </c>
    </row>
    <row r="8156" spans="1:18" x14ac:dyDescent="0.25">
      <c r="A8156" t="s">
        <v>187</v>
      </c>
      <c r="B8156" t="s">
        <v>9</v>
      </c>
      <c r="C8156" s="1">
        <v>44258</v>
      </c>
      <c r="D8156" s="1">
        <v>44806</v>
      </c>
      <c r="E8156" s="24">
        <v>548</v>
      </c>
      <c r="F8156">
        <v>1.5</v>
      </c>
      <c r="G8156">
        <v>2.9</v>
      </c>
      <c r="H8156">
        <v>1</v>
      </c>
      <c r="I8156" t="s">
        <v>21</v>
      </c>
      <c r="J8156">
        <v>675</v>
      </c>
      <c r="K8156">
        <v>150</v>
      </c>
      <c r="L8156">
        <v>160</v>
      </c>
      <c r="M8156" t="s">
        <v>188</v>
      </c>
      <c r="N8156" t="s">
        <v>28</v>
      </c>
      <c r="O8156" t="s">
        <v>184</v>
      </c>
      <c r="P8156">
        <f t="shared" si="381"/>
        <v>3.3140000000000001</v>
      </c>
      <c r="Q8156">
        <f t="shared" si="382"/>
        <v>-0.41400000000000015</v>
      </c>
      <c r="R8156">
        <f t="shared" si="383"/>
        <v>0.9375</v>
      </c>
    </row>
    <row r="8157" spans="1:18" x14ac:dyDescent="0.25">
      <c r="A8157" t="s">
        <v>187</v>
      </c>
      <c r="B8157" t="s">
        <v>9</v>
      </c>
      <c r="C8157" s="1">
        <v>44258</v>
      </c>
      <c r="D8157" s="1">
        <v>44806</v>
      </c>
      <c r="E8157" s="24">
        <v>548</v>
      </c>
      <c r="F8157">
        <v>1.5</v>
      </c>
      <c r="G8157">
        <v>3.7</v>
      </c>
      <c r="H8157">
        <v>1.3</v>
      </c>
      <c r="I8157" t="s">
        <v>21</v>
      </c>
      <c r="J8157">
        <v>675</v>
      </c>
      <c r="K8157">
        <v>150</v>
      </c>
      <c r="L8157">
        <v>160</v>
      </c>
      <c r="M8157" t="s">
        <v>188</v>
      </c>
      <c r="N8157" t="s">
        <v>28</v>
      </c>
      <c r="O8157" t="s">
        <v>184</v>
      </c>
      <c r="P8157">
        <f t="shared" si="381"/>
        <v>3.3140000000000001</v>
      </c>
      <c r="Q8157">
        <f t="shared" si="382"/>
        <v>0.38600000000000012</v>
      </c>
      <c r="R8157">
        <f t="shared" si="383"/>
        <v>0.9375</v>
      </c>
    </row>
    <row r="8158" spans="1:18" x14ac:dyDescent="0.25">
      <c r="A8158" t="s">
        <v>187</v>
      </c>
      <c r="B8158" t="s">
        <v>9</v>
      </c>
      <c r="C8158" s="1">
        <v>44258</v>
      </c>
      <c r="D8158" s="1">
        <v>44806</v>
      </c>
      <c r="E8158" s="24">
        <v>548</v>
      </c>
      <c r="F8158">
        <v>1.5</v>
      </c>
      <c r="G8158">
        <v>3.3</v>
      </c>
      <c r="H8158">
        <v>1.2</v>
      </c>
      <c r="I8158" t="s">
        <v>21</v>
      </c>
      <c r="J8158">
        <v>675</v>
      </c>
      <c r="K8158">
        <v>150</v>
      </c>
      <c r="L8158">
        <v>160</v>
      </c>
      <c r="M8158" t="s">
        <v>188</v>
      </c>
      <c r="N8158" t="s">
        <v>28</v>
      </c>
      <c r="O8158" t="s">
        <v>184</v>
      </c>
      <c r="P8158">
        <f t="shared" si="381"/>
        <v>3.3140000000000001</v>
      </c>
      <c r="Q8158">
        <f t="shared" si="382"/>
        <v>-1.4000000000000234E-2</v>
      </c>
      <c r="R8158">
        <f t="shared" si="383"/>
        <v>0.9375</v>
      </c>
    </row>
    <row r="8159" spans="1:18" x14ac:dyDescent="0.25">
      <c r="A8159" t="s">
        <v>187</v>
      </c>
      <c r="B8159" t="s">
        <v>9</v>
      </c>
      <c r="C8159" s="1">
        <v>44258</v>
      </c>
      <c r="D8159" s="1">
        <v>44806</v>
      </c>
      <c r="E8159" s="24">
        <v>548</v>
      </c>
      <c r="F8159">
        <v>1.5</v>
      </c>
      <c r="G8159">
        <v>3.5</v>
      </c>
      <c r="H8159">
        <v>1.3</v>
      </c>
      <c r="I8159" t="s">
        <v>21</v>
      </c>
      <c r="J8159">
        <v>675</v>
      </c>
      <c r="K8159">
        <v>150</v>
      </c>
      <c r="L8159">
        <v>160</v>
      </c>
      <c r="M8159" t="s">
        <v>188</v>
      </c>
      <c r="N8159" t="s">
        <v>28</v>
      </c>
      <c r="O8159" t="s">
        <v>184</v>
      </c>
      <c r="P8159">
        <f t="shared" si="381"/>
        <v>3.3140000000000001</v>
      </c>
      <c r="Q8159">
        <f t="shared" si="382"/>
        <v>0.18599999999999994</v>
      </c>
      <c r="R8159">
        <f t="shared" si="383"/>
        <v>0.9375</v>
      </c>
    </row>
    <row r="8160" spans="1:18" x14ac:dyDescent="0.25">
      <c r="A8160" t="s">
        <v>187</v>
      </c>
      <c r="B8160" t="s">
        <v>9</v>
      </c>
      <c r="C8160" s="1">
        <v>44258</v>
      </c>
      <c r="D8160" s="1">
        <v>44806</v>
      </c>
      <c r="E8160" s="24">
        <v>548</v>
      </c>
      <c r="F8160">
        <v>1.5</v>
      </c>
      <c r="G8160">
        <v>3.3</v>
      </c>
      <c r="H8160">
        <v>1.2</v>
      </c>
      <c r="I8160" t="s">
        <v>21</v>
      </c>
      <c r="J8160">
        <v>675</v>
      </c>
      <c r="K8160">
        <v>150</v>
      </c>
      <c r="L8160">
        <v>160</v>
      </c>
      <c r="M8160" t="s">
        <v>188</v>
      </c>
      <c r="N8160" t="s">
        <v>28</v>
      </c>
      <c r="O8160" t="s">
        <v>184</v>
      </c>
      <c r="P8160">
        <f t="shared" si="381"/>
        <v>3.3140000000000001</v>
      </c>
      <c r="Q8160">
        <f t="shared" si="382"/>
        <v>-1.4000000000000234E-2</v>
      </c>
      <c r="R8160">
        <f t="shared" si="383"/>
        <v>0.9375</v>
      </c>
    </row>
    <row r="8161" spans="1:18" x14ac:dyDescent="0.25">
      <c r="A8161" t="s">
        <v>187</v>
      </c>
      <c r="B8161" t="s">
        <v>9</v>
      </c>
      <c r="C8161" s="1">
        <v>44258</v>
      </c>
      <c r="D8161" s="1">
        <v>44806</v>
      </c>
      <c r="E8161" s="24">
        <v>548</v>
      </c>
      <c r="F8161">
        <v>1.5</v>
      </c>
      <c r="G8161">
        <v>3.3</v>
      </c>
      <c r="H8161">
        <v>1.1000000000000001</v>
      </c>
      <c r="I8161" t="s">
        <v>21</v>
      </c>
      <c r="J8161">
        <v>675</v>
      </c>
      <c r="K8161">
        <v>150</v>
      </c>
      <c r="L8161">
        <v>160</v>
      </c>
      <c r="M8161" t="s">
        <v>188</v>
      </c>
      <c r="N8161" t="s">
        <v>28</v>
      </c>
      <c r="O8161" t="s">
        <v>184</v>
      </c>
      <c r="P8161">
        <f t="shared" si="381"/>
        <v>3.3140000000000001</v>
      </c>
      <c r="Q8161">
        <f t="shared" si="382"/>
        <v>-1.4000000000000234E-2</v>
      </c>
      <c r="R8161">
        <f t="shared" si="383"/>
        <v>0.9375</v>
      </c>
    </row>
    <row r="8162" spans="1:18" x14ac:dyDescent="0.25">
      <c r="A8162" t="s">
        <v>187</v>
      </c>
      <c r="B8162" t="s">
        <v>9</v>
      </c>
      <c r="C8162" s="1">
        <v>44258</v>
      </c>
      <c r="D8162" s="1">
        <v>44806</v>
      </c>
      <c r="E8162" s="24">
        <v>548</v>
      </c>
      <c r="F8162">
        <v>1.5</v>
      </c>
      <c r="G8162">
        <v>3.6</v>
      </c>
      <c r="H8162">
        <v>1.3</v>
      </c>
      <c r="I8162" t="s">
        <v>21</v>
      </c>
      <c r="J8162">
        <v>675</v>
      </c>
      <c r="K8162">
        <v>150</v>
      </c>
      <c r="L8162">
        <v>160</v>
      </c>
      <c r="M8162" t="s">
        <v>188</v>
      </c>
      <c r="N8162" t="s">
        <v>28</v>
      </c>
      <c r="O8162" t="s">
        <v>184</v>
      </c>
      <c r="P8162">
        <f t="shared" si="381"/>
        <v>3.3140000000000001</v>
      </c>
      <c r="Q8162">
        <f t="shared" si="382"/>
        <v>0.28600000000000003</v>
      </c>
      <c r="R8162">
        <f t="shared" si="383"/>
        <v>0.9375</v>
      </c>
    </row>
    <row r="8163" spans="1:18" x14ac:dyDescent="0.25">
      <c r="A8163" t="s">
        <v>187</v>
      </c>
      <c r="B8163" t="s">
        <v>9</v>
      </c>
      <c r="C8163" s="1">
        <v>44258</v>
      </c>
      <c r="D8163" s="1">
        <v>44806</v>
      </c>
      <c r="E8163" s="24">
        <v>548</v>
      </c>
      <c r="F8163">
        <v>1.5</v>
      </c>
      <c r="G8163">
        <v>3.2</v>
      </c>
      <c r="H8163">
        <v>1.1000000000000001</v>
      </c>
      <c r="I8163" t="s">
        <v>21</v>
      </c>
      <c r="J8163">
        <v>675</v>
      </c>
      <c r="K8163">
        <v>150</v>
      </c>
      <c r="L8163">
        <v>160</v>
      </c>
      <c r="M8163" t="s">
        <v>188</v>
      </c>
      <c r="N8163" t="s">
        <v>28</v>
      </c>
      <c r="O8163" t="s">
        <v>184</v>
      </c>
      <c r="P8163">
        <f t="shared" si="381"/>
        <v>3.3140000000000001</v>
      </c>
      <c r="Q8163">
        <f t="shared" si="382"/>
        <v>-0.11399999999999988</v>
      </c>
      <c r="R8163">
        <f t="shared" si="383"/>
        <v>0.9375</v>
      </c>
    </row>
    <row r="8164" spans="1:18" x14ac:dyDescent="0.25">
      <c r="A8164" t="s">
        <v>187</v>
      </c>
      <c r="B8164" t="s">
        <v>9</v>
      </c>
      <c r="C8164" s="1">
        <v>44258</v>
      </c>
      <c r="D8164" s="1">
        <v>44806</v>
      </c>
      <c r="E8164" s="24">
        <v>548</v>
      </c>
      <c r="F8164">
        <v>1.5</v>
      </c>
      <c r="G8164">
        <v>3.6</v>
      </c>
      <c r="H8164">
        <v>1.3</v>
      </c>
      <c r="I8164" t="s">
        <v>21</v>
      </c>
      <c r="J8164">
        <v>675</v>
      </c>
      <c r="K8164">
        <v>150</v>
      </c>
      <c r="L8164">
        <v>160</v>
      </c>
      <c r="M8164" t="s">
        <v>188</v>
      </c>
      <c r="N8164" t="s">
        <v>28</v>
      </c>
      <c r="O8164" t="s">
        <v>184</v>
      </c>
      <c r="P8164">
        <f t="shared" si="381"/>
        <v>3.3140000000000001</v>
      </c>
      <c r="Q8164">
        <f t="shared" si="382"/>
        <v>0.28600000000000003</v>
      </c>
      <c r="R8164">
        <f t="shared" si="383"/>
        <v>0.9375</v>
      </c>
    </row>
    <row r="8165" spans="1:18" x14ac:dyDescent="0.25">
      <c r="A8165" t="s">
        <v>187</v>
      </c>
      <c r="B8165" t="s">
        <v>9</v>
      </c>
      <c r="C8165" s="1">
        <v>44258</v>
      </c>
      <c r="D8165" s="1">
        <v>44806</v>
      </c>
      <c r="E8165" s="24">
        <v>548</v>
      </c>
      <c r="F8165">
        <v>1.5</v>
      </c>
      <c r="G8165">
        <v>3</v>
      </c>
      <c r="H8165">
        <v>1</v>
      </c>
      <c r="I8165" t="s">
        <v>21</v>
      </c>
      <c r="J8165">
        <v>675</v>
      </c>
      <c r="K8165">
        <v>150</v>
      </c>
      <c r="L8165">
        <v>160</v>
      </c>
      <c r="M8165" t="s">
        <v>188</v>
      </c>
      <c r="N8165" t="s">
        <v>28</v>
      </c>
      <c r="O8165" t="s">
        <v>184</v>
      </c>
      <c r="P8165">
        <f t="shared" si="381"/>
        <v>3.3140000000000001</v>
      </c>
      <c r="Q8165">
        <f t="shared" si="382"/>
        <v>-0.31400000000000006</v>
      </c>
      <c r="R8165">
        <f t="shared" si="383"/>
        <v>0.9375</v>
      </c>
    </row>
    <row r="8166" spans="1:18" x14ac:dyDescent="0.25">
      <c r="A8166" t="s">
        <v>187</v>
      </c>
      <c r="B8166" t="s">
        <v>9</v>
      </c>
      <c r="C8166" s="1">
        <v>44258</v>
      </c>
      <c r="D8166" s="1">
        <v>44806</v>
      </c>
      <c r="E8166" s="24">
        <v>548</v>
      </c>
      <c r="F8166">
        <v>1.5</v>
      </c>
      <c r="G8166">
        <v>3.6</v>
      </c>
      <c r="H8166">
        <v>1.3</v>
      </c>
      <c r="I8166" t="s">
        <v>21</v>
      </c>
      <c r="J8166">
        <v>675</v>
      </c>
      <c r="K8166">
        <v>150</v>
      </c>
      <c r="L8166">
        <v>160</v>
      </c>
      <c r="M8166" t="s">
        <v>188</v>
      </c>
      <c r="N8166" t="s">
        <v>28</v>
      </c>
      <c r="O8166" t="s">
        <v>184</v>
      </c>
      <c r="P8166">
        <f t="shared" si="381"/>
        <v>3.3140000000000001</v>
      </c>
      <c r="Q8166">
        <f t="shared" si="382"/>
        <v>0.28600000000000003</v>
      </c>
      <c r="R8166">
        <f t="shared" si="383"/>
        <v>0.9375</v>
      </c>
    </row>
    <row r="8167" spans="1:18" x14ac:dyDescent="0.25">
      <c r="A8167" t="s">
        <v>187</v>
      </c>
      <c r="B8167" t="s">
        <v>9</v>
      </c>
      <c r="C8167" s="1">
        <v>44258</v>
      </c>
      <c r="D8167" s="1">
        <v>44806</v>
      </c>
      <c r="E8167" s="24">
        <v>548</v>
      </c>
      <c r="F8167">
        <v>1.5</v>
      </c>
      <c r="G8167">
        <v>3</v>
      </c>
      <c r="H8167">
        <v>1</v>
      </c>
      <c r="I8167" t="s">
        <v>21</v>
      </c>
      <c r="J8167">
        <v>675</v>
      </c>
      <c r="K8167">
        <v>150</v>
      </c>
      <c r="L8167">
        <v>160</v>
      </c>
      <c r="M8167" t="s">
        <v>188</v>
      </c>
      <c r="N8167" t="s">
        <v>28</v>
      </c>
      <c r="O8167" t="s">
        <v>184</v>
      </c>
      <c r="P8167">
        <f t="shared" si="381"/>
        <v>3.3140000000000001</v>
      </c>
      <c r="Q8167">
        <f t="shared" si="382"/>
        <v>-0.31400000000000006</v>
      </c>
      <c r="R8167">
        <f t="shared" si="383"/>
        <v>0.9375</v>
      </c>
    </row>
    <row r="8168" spans="1:18" x14ac:dyDescent="0.25">
      <c r="A8168" t="s">
        <v>187</v>
      </c>
      <c r="B8168" t="s">
        <v>9</v>
      </c>
      <c r="C8168" s="1">
        <v>44258</v>
      </c>
      <c r="D8168" s="1">
        <v>44806</v>
      </c>
      <c r="E8168" s="24">
        <v>548</v>
      </c>
      <c r="F8168">
        <v>1.5</v>
      </c>
      <c r="G8168">
        <v>2.6</v>
      </c>
      <c r="H8168">
        <v>0.9</v>
      </c>
      <c r="I8168" t="s">
        <v>21</v>
      </c>
      <c r="J8168">
        <v>675</v>
      </c>
      <c r="K8168">
        <v>150</v>
      </c>
      <c r="L8168">
        <v>160</v>
      </c>
      <c r="M8168" t="s">
        <v>188</v>
      </c>
      <c r="N8168" t="s">
        <v>28</v>
      </c>
      <c r="O8168" t="s">
        <v>184</v>
      </c>
      <c r="P8168">
        <f t="shared" si="381"/>
        <v>3.3140000000000001</v>
      </c>
      <c r="Q8168">
        <f t="shared" si="382"/>
        <v>-0.71399999999999997</v>
      </c>
      <c r="R8168">
        <f t="shared" si="383"/>
        <v>0.9375</v>
      </c>
    </row>
    <row r="8169" spans="1:18" x14ac:dyDescent="0.25">
      <c r="A8169" t="s">
        <v>187</v>
      </c>
      <c r="B8169" t="s">
        <v>9</v>
      </c>
      <c r="C8169" s="1">
        <v>44258</v>
      </c>
      <c r="D8169" s="1">
        <v>44806</v>
      </c>
      <c r="E8169" s="24">
        <v>548</v>
      </c>
      <c r="F8169">
        <v>1.5</v>
      </c>
      <c r="G8169">
        <v>3.2</v>
      </c>
      <c r="H8169">
        <v>1.1000000000000001</v>
      </c>
      <c r="I8169" t="s">
        <v>21</v>
      </c>
      <c r="J8169">
        <v>675</v>
      </c>
      <c r="K8169">
        <v>150</v>
      </c>
      <c r="L8169">
        <v>160</v>
      </c>
      <c r="M8169" t="s">
        <v>188</v>
      </c>
      <c r="N8169" t="s">
        <v>28</v>
      </c>
      <c r="O8169" t="s">
        <v>184</v>
      </c>
      <c r="P8169">
        <f t="shared" si="381"/>
        <v>3.3140000000000001</v>
      </c>
      <c r="Q8169">
        <f t="shared" si="382"/>
        <v>-0.11399999999999988</v>
      </c>
      <c r="R8169">
        <f t="shared" si="383"/>
        <v>0.9375</v>
      </c>
    </row>
    <row r="8170" spans="1:18" x14ac:dyDescent="0.25">
      <c r="A8170" t="s">
        <v>187</v>
      </c>
      <c r="B8170" t="s">
        <v>9</v>
      </c>
      <c r="C8170" s="1">
        <v>44258</v>
      </c>
      <c r="D8170" s="1">
        <v>44806</v>
      </c>
      <c r="E8170" s="24">
        <v>548</v>
      </c>
      <c r="F8170">
        <v>1.5</v>
      </c>
      <c r="G8170">
        <v>3.9</v>
      </c>
      <c r="H8170">
        <v>1.4</v>
      </c>
      <c r="I8170" t="s">
        <v>21</v>
      </c>
      <c r="J8170">
        <v>675</v>
      </c>
      <c r="K8170">
        <v>150</v>
      </c>
      <c r="L8170">
        <v>160</v>
      </c>
      <c r="M8170" t="s">
        <v>188</v>
      </c>
      <c r="N8170" t="s">
        <v>28</v>
      </c>
      <c r="O8170" t="s">
        <v>184</v>
      </c>
      <c r="P8170">
        <f t="shared" si="381"/>
        <v>3.3140000000000001</v>
      </c>
      <c r="Q8170">
        <f t="shared" si="382"/>
        <v>0.58599999999999985</v>
      </c>
      <c r="R8170">
        <f t="shared" si="383"/>
        <v>0.9375</v>
      </c>
    </row>
    <row r="8171" spans="1:18" x14ac:dyDescent="0.25">
      <c r="A8171" t="s">
        <v>187</v>
      </c>
      <c r="B8171" t="s">
        <v>9</v>
      </c>
      <c r="C8171" s="1">
        <v>44258</v>
      </c>
      <c r="D8171" s="1">
        <v>44806</v>
      </c>
      <c r="E8171" s="24">
        <v>548</v>
      </c>
      <c r="F8171">
        <v>1.5</v>
      </c>
      <c r="G8171">
        <v>3.1</v>
      </c>
      <c r="H8171">
        <v>1.1000000000000001</v>
      </c>
      <c r="I8171" t="s">
        <v>21</v>
      </c>
      <c r="J8171">
        <v>675</v>
      </c>
      <c r="K8171">
        <v>150</v>
      </c>
      <c r="L8171">
        <v>160</v>
      </c>
      <c r="M8171" t="s">
        <v>188</v>
      </c>
      <c r="N8171" t="s">
        <v>28</v>
      </c>
      <c r="O8171" t="s">
        <v>184</v>
      </c>
      <c r="P8171">
        <f t="shared" si="381"/>
        <v>3.3140000000000001</v>
      </c>
      <c r="Q8171">
        <f t="shared" si="382"/>
        <v>-0.21399999999999997</v>
      </c>
      <c r="R8171">
        <f t="shared" si="383"/>
        <v>0.9375</v>
      </c>
    </row>
    <row r="8172" spans="1:18" x14ac:dyDescent="0.25">
      <c r="A8172" t="s">
        <v>187</v>
      </c>
      <c r="B8172" t="s">
        <v>9</v>
      </c>
      <c r="C8172" s="1">
        <v>44258</v>
      </c>
      <c r="D8172" s="1">
        <v>44806</v>
      </c>
      <c r="E8172" s="24">
        <v>548</v>
      </c>
      <c r="F8172">
        <v>1.5</v>
      </c>
      <c r="G8172">
        <v>3.9</v>
      </c>
      <c r="H8172">
        <v>1.4</v>
      </c>
      <c r="I8172" t="s">
        <v>21</v>
      </c>
      <c r="J8172">
        <v>675</v>
      </c>
      <c r="K8172">
        <v>150</v>
      </c>
      <c r="L8172">
        <v>160</v>
      </c>
      <c r="M8172" t="s">
        <v>188</v>
      </c>
      <c r="N8172" t="s">
        <v>28</v>
      </c>
      <c r="O8172" t="s">
        <v>184</v>
      </c>
      <c r="P8172">
        <f t="shared" si="381"/>
        <v>3.3140000000000001</v>
      </c>
      <c r="Q8172">
        <f t="shared" si="382"/>
        <v>0.58599999999999985</v>
      </c>
      <c r="R8172">
        <f t="shared" si="383"/>
        <v>0.9375</v>
      </c>
    </row>
    <row r="8173" spans="1:18" x14ac:dyDescent="0.25">
      <c r="A8173" t="s">
        <v>187</v>
      </c>
      <c r="B8173" t="s">
        <v>9</v>
      </c>
      <c r="C8173" s="1">
        <v>44258</v>
      </c>
      <c r="D8173" s="1">
        <v>44806</v>
      </c>
      <c r="E8173" s="24">
        <v>548</v>
      </c>
      <c r="F8173">
        <v>1.5</v>
      </c>
      <c r="G8173">
        <v>3.7</v>
      </c>
      <c r="H8173">
        <v>1.3</v>
      </c>
      <c r="I8173" t="s">
        <v>21</v>
      </c>
      <c r="J8173">
        <v>675</v>
      </c>
      <c r="K8173">
        <v>150</v>
      </c>
      <c r="L8173">
        <v>160</v>
      </c>
      <c r="M8173" t="s">
        <v>188</v>
      </c>
      <c r="N8173" t="s">
        <v>28</v>
      </c>
      <c r="O8173" t="s">
        <v>184</v>
      </c>
      <c r="P8173">
        <f t="shared" si="381"/>
        <v>3.3140000000000001</v>
      </c>
      <c r="Q8173">
        <f t="shared" si="382"/>
        <v>0.38600000000000012</v>
      </c>
      <c r="R8173">
        <f t="shared" si="383"/>
        <v>0.9375</v>
      </c>
    </row>
    <row r="8174" spans="1:18" x14ac:dyDescent="0.25">
      <c r="A8174" t="s">
        <v>187</v>
      </c>
      <c r="B8174" t="s">
        <v>9</v>
      </c>
      <c r="C8174" s="1">
        <v>44258</v>
      </c>
      <c r="D8174" s="1">
        <v>44806</v>
      </c>
      <c r="E8174" s="24">
        <v>548</v>
      </c>
      <c r="F8174">
        <v>1.5</v>
      </c>
      <c r="G8174">
        <v>3.3</v>
      </c>
      <c r="H8174">
        <v>1.2</v>
      </c>
      <c r="I8174" t="s">
        <v>21</v>
      </c>
      <c r="J8174">
        <v>675</v>
      </c>
      <c r="K8174">
        <v>150</v>
      </c>
      <c r="L8174">
        <v>160</v>
      </c>
      <c r="M8174" t="s">
        <v>188</v>
      </c>
      <c r="N8174" t="s">
        <v>28</v>
      </c>
      <c r="O8174" t="s">
        <v>184</v>
      </c>
      <c r="P8174">
        <f t="shared" si="381"/>
        <v>3.3140000000000001</v>
      </c>
      <c r="Q8174">
        <f t="shared" si="382"/>
        <v>-1.4000000000000234E-2</v>
      </c>
      <c r="R8174">
        <f t="shared" si="383"/>
        <v>0.9375</v>
      </c>
    </row>
    <row r="8175" spans="1:18" x14ac:dyDescent="0.25">
      <c r="A8175" t="s">
        <v>187</v>
      </c>
      <c r="B8175" t="s">
        <v>9</v>
      </c>
      <c r="C8175" s="1">
        <v>44258</v>
      </c>
      <c r="D8175" s="1">
        <v>44806</v>
      </c>
      <c r="E8175" s="24">
        <v>548</v>
      </c>
      <c r="F8175">
        <v>1.5</v>
      </c>
      <c r="G8175">
        <v>3.6</v>
      </c>
      <c r="H8175">
        <v>1.2</v>
      </c>
      <c r="I8175" t="s">
        <v>21</v>
      </c>
      <c r="J8175">
        <v>675</v>
      </c>
      <c r="K8175">
        <v>150</v>
      </c>
      <c r="L8175">
        <v>160</v>
      </c>
      <c r="M8175" t="s">
        <v>188</v>
      </c>
      <c r="N8175" t="s">
        <v>28</v>
      </c>
      <c r="O8175" t="s">
        <v>184</v>
      </c>
      <c r="P8175">
        <f t="shared" si="381"/>
        <v>3.3140000000000001</v>
      </c>
      <c r="Q8175">
        <f t="shared" si="382"/>
        <v>0.28600000000000003</v>
      </c>
      <c r="R8175">
        <f t="shared" si="383"/>
        <v>0.9375</v>
      </c>
    </row>
    <row r="8176" spans="1:18" x14ac:dyDescent="0.25">
      <c r="A8176" t="s">
        <v>187</v>
      </c>
      <c r="B8176" t="s">
        <v>9</v>
      </c>
      <c r="C8176" s="1">
        <v>44258</v>
      </c>
      <c r="D8176" s="1">
        <v>44806</v>
      </c>
      <c r="E8176" s="24">
        <v>548</v>
      </c>
      <c r="F8176">
        <v>1.5</v>
      </c>
      <c r="G8176">
        <v>3</v>
      </c>
      <c r="H8176">
        <v>1</v>
      </c>
      <c r="I8176" t="s">
        <v>21</v>
      </c>
      <c r="J8176">
        <v>675</v>
      </c>
      <c r="K8176">
        <v>150</v>
      </c>
      <c r="L8176">
        <v>160</v>
      </c>
      <c r="M8176" t="s">
        <v>188</v>
      </c>
      <c r="N8176" t="s">
        <v>28</v>
      </c>
      <c r="O8176" t="s">
        <v>184</v>
      </c>
      <c r="P8176">
        <f t="shared" si="381"/>
        <v>3.3140000000000001</v>
      </c>
      <c r="Q8176">
        <f t="shared" si="382"/>
        <v>-0.31400000000000006</v>
      </c>
      <c r="R8176">
        <f t="shared" si="383"/>
        <v>0.9375</v>
      </c>
    </row>
    <row r="8177" spans="1:18" x14ac:dyDescent="0.25">
      <c r="A8177" t="s">
        <v>187</v>
      </c>
      <c r="B8177" t="s">
        <v>9</v>
      </c>
      <c r="C8177" s="1">
        <v>44258</v>
      </c>
      <c r="D8177" s="1">
        <v>44806</v>
      </c>
      <c r="E8177" s="24">
        <v>548</v>
      </c>
      <c r="F8177">
        <v>1.5</v>
      </c>
      <c r="G8177">
        <v>3.3</v>
      </c>
      <c r="H8177">
        <v>1.2</v>
      </c>
      <c r="I8177" t="s">
        <v>21</v>
      </c>
      <c r="J8177">
        <v>675</v>
      </c>
      <c r="K8177">
        <v>150</v>
      </c>
      <c r="L8177">
        <v>160</v>
      </c>
      <c r="M8177" t="s">
        <v>188</v>
      </c>
      <c r="N8177" t="s">
        <v>28</v>
      </c>
      <c r="O8177" t="s">
        <v>184</v>
      </c>
      <c r="P8177">
        <f t="shared" si="381"/>
        <v>3.3140000000000001</v>
      </c>
      <c r="Q8177">
        <f t="shared" si="382"/>
        <v>-1.4000000000000234E-2</v>
      </c>
      <c r="R8177">
        <f t="shared" si="383"/>
        <v>0.9375</v>
      </c>
    </row>
    <row r="8178" spans="1:18" x14ac:dyDescent="0.25">
      <c r="A8178" t="s">
        <v>187</v>
      </c>
      <c r="B8178" t="s">
        <v>9</v>
      </c>
      <c r="C8178" s="1">
        <v>44258</v>
      </c>
      <c r="D8178" s="1">
        <v>44806</v>
      </c>
      <c r="E8178" s="24">
        <v>548</v>
      </c>
      <c r="F8178">
        <v>1.5</v>
      </c>
      <c r="G8178">
        <v>3.4</v>
      </c>
      <c r="H8178">
        <v>1.2</v>
      </c>
      <c r="I8178" t="s">
        <v>21</v>
      </c>
      <c r="J8178">
        <v>675</v>
      </c>
      <c r="K8178">
        <v>150</v>
      </c>
      <c r="L8178">
        <v>160</v>
      </c>
      <c r="M8178" t="s">
        <v>188</v>
      </c>
      <c r="N8178" t="s">
        <v>28</v>
      </c>
      <c r="O8178" t="s">
        <v>184</v>
      </c>
      <c r="P8178">
        <f t="shared" si="381"/>
        <v>3.3140000000000001</v>
      </c>
      <c r="Q8178">
        <f t="shared" si="382"/>
        <v>8.5999999999999854E-2</v>
      </c>
      <c r="R8178">
        <f t="shared" si="383"/>
        <v>0.9375</v>
      </c>
    </row>
    <row r="8179" spans="1:18" x14ac:dyDescent="0.25">
      <c r="A8179" t="s">
        <v>187</v>
      </c>
      <c r="B8179" t="s">
        <v>9</v>
      </c>
      <c r="C8179" s="1">
        <v>44258</v>
      </c>
      <c r="D8179" s="1">
        <v>44806</v>
      </c>
      <c r="E8179" s="24">
        <v>548</v>
      </c>
      <c r="F8179">
        <v>1.5</v>
      </c>
      <c r="G8179">
        <v>3</v>
      </c>
      <c r="H8179">
        <v>1</v>
      </c>
      <c r="I8179" t="s">
        <v>21</v>
      </c>
      <c r="J8179">
        <v>675</v>
      </c>
      <c r="K8179">
        <v>150</v>
      </c>
      <c r="L8179">
        <v>160</v>
      </c>
      <c r="M8179" t="s">
        <v>188</v>
      </c>
      <c r="N8179" t="s">
        <v>28</v>
      </c>
      <c r="O8179" t="s">
        <v>184</v>
      </c>
      <c r="P8179">
        <f t="shared" si="381"/>
        <v>3.3140000000000001</v>
      </c>
      <c r="Q8179">
        <f t="shared" si="382"/>
        <v>-0.31400000000000006</v>
      </c>
      <c r="R8179">
        <f t="shared" si="383"/>
        <v>0.9375</v>
      </c>
    </row>
    <row r="8180" spans="1:18" x14ac:dyDescent="0.25">
      <c r="A8180" t="s">
        <v>187</v>
      </c>
      <c r="B8180" t="s">
        <v>9</v>
      </c>
      <c r="C8180" s="1">
        <v>44258</v>
      </c>
      <c r="D8180" s="1">
        <v>44806</v>
      </c>
      <c r="E8180" s="24">
        <v>548</v>
      </c>
      <c r="F8180">
        <v>1.5</v>
      </c>
      <c r="G8180">
        <v>3.4</v>
      </c>
      <c r="H8180">
        <v>1.2</v>
      </c>
      <c r="I8180" t="s">
        <v>21</v>
      </c>
      <c r="J8180">
        <v>675</v>
      </c>
      <c r="K8180">
        <v>150</v>
      </c>
      <c r="L8180">
        <v>160</v>
      </c>
      <c r="M8180" t="s">
        <v>188</v>
      </c>
      <c r="N8180" t="s">
        <v>28</v>
      </c>
      <c r="O8180" t="s">
        <v>184</v>
      </c>
      <c r="P8180">
        <f t="shared" si="381"/>
        <v>3.3140000000000001</v>
      </c>
      <c r="Q8180">
        <f t="shared" si="382"/>
        <v>8.5999999999999854E-2</v>
      </c>
      <c r="R8180">
        <f t="shared" si="383"/>
        <v>0.9375</v>
      </c>
    </row>
    <row r="8181" spans="1:18" x14ac:dyDescent="0.25">
      <c r="A8181" t="s">
        <v>187</v>
      </c>
      <c r="B8181" t="s">
        <v>9</v>
      </c>
      <c r="C8181" s="1">
        <v>44258</v>
      </c>
      <c r="D8181" s="1">
        <v>44806</v>
      </c>
      <c r="E8181" s="24">
        <v>548</v>
      </c>
      <c r="F8181">
        <v>1.5</v>
      </c>
      <c r="G8181">
        <v>3.4</v>
      </c>
      <c r="H8181">
        <v>1.2</v>
      </c>
      <c r="I8181" t="s">
        <v>21</v>
      </c>
      <c r="J8181">
        <v>675</v>
      </c>
      <c r="K8181">
        <v>150</v>
      </c>
      <c r="L8181">
        <v>160</v>
      </c>
      <c r="M8181" t="s">
        <v>188</v>
      </c>
      <c r="N8181" t="s">
        <v>28</v>
      </c>
      <c r="O8181" t="s">
        <v>184</v>
      </c>
      <c r="P8181">
        <f t="shared" si="381"/>
        <v>3.3140000000000001</v>
      </c>
      <c r="Q8181">
        <f t="shared" si="382"/>
        <v>8.5999999999999854E-2</v>
      </c>
      <c r="R8181">
        <f t="shared" si="383"/>
        <v>0.9375</v>
      </c>
    </row>
    <row r="8182" spans="1:18" x14ac:dyDescent="0.25">
      <c r="A8182" t="s">
        <v>187</v>
      </c>
      <c r="B8182" t="s">
        <v>9</v>
      </c>
      <c r="C8182" s="1">
        <v>44258</v>
      </c>
      <c r="D8182" s="1">
        <v>44806</v>
      </c>
      <c r="E8182" s="24">
        <v>548</v>
      </c>
      <c r="F8182">
        <v>1.5</v>
      </c>
      <c r="G8182">
        <v>3</v>
      </c>
      <c r="H8182">
        <v>1</v>
      </c>
      <c r="I8182" t="s">
        <v>21</v>
      </c>
      <c r="J8182">
        <v>675</v>
      </c>
      <c r="K8182">
        <v>150</v>
      </c>
      <c r="L8182">
        <v>160</v>
      </c>
      <c r="M8182" t="s">
        <v>188</v>
      </c>
      <c r="N8182" t="s">
        <v>28</v>
      </c>
      <c r="O8182" t="s">
        <v>184</v>
      </c>
      <c r="P8182">
        <f t="shared" si="381"/>
        <v>3.3140000000000001</v>
      </c>
      <c r="Q8182">
        <f t="shared" si="382"/>
        <v>-0.31400000000000006</v>
      </c>
      <c r="R8182">
        <f t="shared" si="383"/>
        <v>0.9375</v>
      </c>
    </row>
    <row r="8183" spans="1:18" x14ac:dyDescent="0.25">
      <c r="A8183" t="s">
        <v>187</v>
      </c>
      <c r="B8183" t="s">
        <v>9</v>
      </c>
      <c r="C8183" s="1">
        <v>44258</v>
      </c>
      <c r="D8183" s="1">
        <v>44806</v>
      </c>
      <c r="E8183" s="24">
        <v>548</v>
      </c>
      <c r="F8183">
        <v>1.5</v>
      </c>
      <c r="G8183">
        <v>3.4</v>
      </c>
      <c r="H8183">
        <v>1.2</v>
      </c>
      <c r="I8183" t="s">
        <v>21</v>
      </c>
      <c r="J8183">
        <v>675</v>
      </c>
      <c r="K8183">
        <v>150</v>
      </c>
      <c r="L8183">
        <v>160</v>
      </c>
      <c r="M8183" t="s">
        <v>188</v>
      </c>
      <c r="N8183" t="s">
        <v>28</v>
      </c>
      <c r="O8183" t="s">
        <v>184</v>
      </c>
      <c r="P8183">
        <f t="shared" si="381"/>
        <v>3.3140000000000001</v>
      </c>
      <c r="Q8183">
        <f t="shared" si="382"/>
        <v>8.5999999999999854E-2</v>
      </c>
      <c r="R8183">
        <f t="shared" si="383"/>
        <v>0.9375</v>
      </c>
    </row>
    <row r="8184" spans="1:18" x14ac:dyDescent="0.25">
      <c r="A8184" t="s">
        <v>187</v>
      </c>
      <c r="B8184" t="s">
        <v>9</v>
      </c>
      <c r="C8184" s="1">
        <v>44258</v>
      </c>
      <c r="D8184" s="1">
        <v>44806</v>
      </c>
      <c r="E8184" s="24">
        <v>548</v>
      </c>
      <c r="F8184">
        <v>1.5</v>
      </c>
      <c r="G8184">
        <v>3.1</v>
      </c>
      <c r="H8184">
        <v>1.1000000000000001</v>
      </c>
      <c r="I8184" t="s">
        <v>21</v>
      </c>
      <c r="J8184">
        <v>675</v>
      </c>
      <c r="K8184">
        <v>150</v>
      </c>
      <c r="L8184">
        <v>160</v>
      </c>
      <c r="M8184" t="s">
        <v>188</v>
      </c>
      <c r="N8184" t="s">
        <v>28</v>
      </c>
      <c r="O8184" t="s">
        <v>184</v>
      </c>
      <c r="P8184">
        <f t="shared" si="381"/>
        <v>3.3140000000000001</v>
      </c>
      <c r="Q8184">
        <f t="shared" si="382"/>
        <v>-0.21399999999999997</v>
      </c>
      <c r="R8184">
        <f t="shared" si="383"/>
        <v>0.9375</v>
      </c>
    </row>
    <row r="8185" spans="1:18" x14ac:dyDescent="0.25">
      <c r="A8185" t="s">
        <v>187</v>
      </c>
      <c r="B8185" t="s">
        <v>9</v>
      </c>
      <c r="C8185" s="1">
        <v>44258</v>
      </c>
      <c r="D8185" s="1">
        <v>44806</v>
      </c>
      <c r="E8185" s="24">
        <v>548</v>
      </c>
      <c r="F8185">
        <v>1.5</v>
      </c>
      <c r="G8185">
        <v>3.8</v>
      </c>
      <c r="H8185">
        <v>1.3</v>
      </c>
      <c r="I8185" t="s">
        <v>21</v>
      </c>
      <c r="J8185">
        <v>675</v>
      </c>
      <c r="K8185">
        <v>150</v>
      </c>
      <c r="L8185">
        <v>160</v>
      </c>
      <c r="M8185" t="s">
        <v>188</v>
      </c>
      <c r="N8185" t="s">
        <v>28</v>
      </c>
      <c r="O8185" t="s">
        <v>184</v>
      </c>
      <c r="P8185">
        <f t="shared" si="381"/>
        <v>3.3140000000000001</v>
      </c>
      <c r="Q8185">
        <f t="shared" si="382"/>
        <v>0.48599999999999977</v>
      </c>
      <c r="R8185">
        <f t="shared" si="383"/>
        <v>0.9375</v>
      </c>
    </row>
    <row r="8186" spans="1:18" x14ac:dyDescent="0.25">
      <c r="A8186" t="s">
        <v>187</v>
      </c>
      <c r="B8186" t="s">
        <v>9</v>
      </c>
      <c r="C8186" s="1">
        <v>44258</v>
      </c>
      <c r="D8186" s="1">
        <v>44806</v>
      </c>
      <c r="E8186" s="24">
        <v>548</v>
      </c>
      <c r="F8186">
        <v>1.5</v>
      </c>
      <c r="G8186">
        <v>3.2</v>
      </c>
      <c r="H8186">
        <v>1.2</v>
      </c>
      <c r="I8186" t="s">
        <v>21</v>
      </c>
      <c r="J8186">
        <v>675</v>
      </c>
      <c r="K8186">
        <v>150</v>
      </c>
      <c r="L8186">
        <v>160</v>
      </c>
      <c r="M8186" t="s">
        <v>188</v>
      </c>
      <c r="N8186" t="s">
        <v>28</v>
      </c>
      <c r="O8186" t="s">
        <v>184</v>
      </c>
      <c r="P8186">
        <f t="shared" si="381"/>
        <v>3.3140000000000001</v>
      </c>
      <c r="Q8186">
        <f t="shared" si="382"/>
        <v>-0.11399999999999988</v>
      </c>
      <c r="R8186">
        <f t="shared" si="383"/>
        <v>0.9375</v>
      </c>
    </row>
    <row r="8187" spans="1:18" x14ac:dyDescent="0.25">
      <c r="A8187" t="s">
        <v>187</v>
      </c>
      <c r="B8187" t="s">
        <v>9</v>
      </c>
      <c r="C8187" s="1">
        <v>44258</v>
      </c>
      <c r="D8187" s="1">
        <v>44806</v>
      </c>
      <c r="E8187" s="24">
        <v>548</v>
      </c>
      <c r="F8187">
        <v>1.5</v>
      </c>
      <c r="G8187">
        <v>3.1</v>
      </c>
      <c r="H8187">
        <v>1.1000000000000001</v>
      </c>
      <c r="I8187" t="s">
        <v>21</v>
      </c>
      <c r="J8187">
        <v>675</v>
      </c>
      <c r="K8187">
        <v>150</v>
      </c>
      <c r="L8187">
        <v>160</v>
      </c>
      <c r="M8187" t="s">
        <v>188</v>
      </c>
      <c r="N8187" t="s">
        <v>28</v>
      </c>
      <c r="O8187" t="s">
        <v>184</v>
      </c>
      <c r="P8187">
        <f t="shared" si="381"/>
        <v>3.3140000000000001</v>
      </c>
      <c r="Q8187">
        <f t="shared" si="382"/>
        <v>-0.21399999999999997</v>
      </c>
      <c r="R8187">
        <f t="shared" si="383"/>
        <v>0.9375</v>
      </c>
    </row>
    <row r="8188" spans="1:18" x14ac:dyDescent="0.25">
      <c r="A8188" t="s">
        <v>187</v>
      </c>
      <c r="B8188" t="s">
        <v>9</v>
      </c>
      <c r="C8188" s="1">
        <v>44258</v>
      </c>
      <c r="D8188" s="1">
        <v>44806</v>
      </c>
      <c r="E8188" s="24">
        <v>548</v>
      </c>
      <c r="F8188">
        <v>1.5</v>
      </c>
      <c r="G8188">
        <v>3.3</v>
      </c>
      <c r="H8188">
        <v>1.1000000000000001</v>
      </c>
      <c r="I8188" t="s">
        <v>21</v>
      </c>
      <c r="J8188">
        <v>675</v>
      </c>
      <c r="K8188">
        <v>150</v>
      </c>
      <c r="L8188">
        <v>160</v>
      </c>
      <c r="M8188" t="s">
        <v>188</v>
      </c>
      <c r="N8188" t="s">
        <v>28</v>
      </c>
      <c r="O8188" t="s">
        <v>184</v>
      </c>
      <c r="P8188">
        <f t="shared" si="381"/>
        <v>3.3140000000000001</v>
      </c>
      <c r="Q8188">
        <f t="shared" si="382"/>
        <v>-1.4000000000000234E-2</v>
      </c>
      <c r="R8188">
        <f t="shared" si="383"/>
        <v>0.9375</v>
      </c>
    </row>
    <row r="8189" spans="1:18" x14ac:dyDescent="0.25">
      <c r="A8189" t="s">
        <v>187</v>
      </c>
      <c r="B8189" t="s">
        <v>9</v>
      </c>
      <c r="C8189" s="1">
        <v>44258</v>
      </c>
      <c r="D8189" s="1">
        <v>44806</v>
      </c>
      <c r="E8189" s="24">
        <v>548</v>
      </c>
      <c r="F8189">
        <v>1.5</v>
      </c>
      <c r="G8189">
        <v>3</v>
      </c>
      <c r="H8189">
        <v>1</v>
      </c>
      <c r="I8189" t="s">
        <v>21</v>
      </c>
      <c r="J8189">
        <v>675</v>
      </c>
      <c r="K8189">
        <v>150</v>
      </c>
      <c r="L8189">
        <v>160</v>
      </c>
      <c r="M8189" t="s">
        <v>188</v>
      </c>
      <c r="N8189" t="s">
        <v>28</v>
      </c>
      <c r="O8189" t="s">
        <v>184</v>
      </c>
      <c r="P8189">
        <f t="shared" si="381"/>
        <v>3.3140000000000001</v>
      </c>
      <c r="Q8189">
        <f t="shared" si="382"/>
        <v>-0.31400000000000006</v>
      </c>
      <c r="R8189">
        <f t="shared" si="383"/>
        <v>0.9375</v>
      </c>
    </row>
    <row r="8190" spans="1:18" x14ac:dyDescent="0.25">
      <c r="A8190" t="s">
        <v>187</v>
      </c>
      <c r="B8190" t="s">
        <v>9</v>
      </c>
      <c r="C8190" s="1">
        <v>44258</v>
      </c>
      <c r="D8190" s="1">
        <v>44806</v>
      </c>
      <c r="E8190" s="24">
        <v>548</v>
      </c>
      <c r="F8190">
        <v>1.5</v>
      </c>
      <c r="G8190">
        <v>3.3</v>
      </c>
      <c r="H8190">
        <v>1.2</v>
      </c>
      <c r="I8190" t="s">
        <v>21</v>
      </c>
      <c r="J8190">
        <v>675</v>
      </c>
      <c r="K8190">
        <v>150</v>
      </c>
      <c r="L8190">
        <v>160</v>
      </c>
      <c r="M8190" t="s">
        <v>188</v>
      </c>
      <c r="N8190" t="s">
        <v>28</v>
      </c>
      <c r="O8190" t="s">
        <v>184</v>
      </c>
      <c r="P8190">
        <f t="shared" si="381"/>
        <v>3.3140000000000001</v>
      </c>
      <c r="Q8190">
        <f t="shared" si="382"/>
        <v>-1.4000000000000234E-2</v>
      </c>
      <c r="R8190">
        <f t="shared" si="383"/>
        <v>0.9375</v>
      </c>
    </row>
    <row r="8191" spans="1:18" x14ac:dyDescent="0.25">
      <c r="A8191" t="s">
        <v>187</v>
      </c>
      <c r="B8191" t="s">
        <v>9</v>
      </c>
      <c r="C8191" s="1">
        <v>44258</v>
      </c>
      <c r="D8191" s="1">
        <v>44806</v>
      </c>
      <c r="E8191" s="24">
        <v>548</v>
      </c>
      <c r="F8191">
        <v>1.5</v>
      </c>
      <c r="G8191">
        <v>2.8</v>
      </c>
      <c r="H8191">
        <v>1</v>
      </c>
      <c r="I8191" t="s">
        <v>21</v>
      </c>
      <c r="J8191">
        <v>675</v>
      </c>
      <c r="K8191">
        <v>150</v>
      </c>
      <c r="L8191">
        <v>160</v>
      </c>
      <c r="M8191" t="s">
        <v>188</v>
      </c>
      <c r="N8191" t="s">
        <v>28</v>
      </c>
      <c r="O8191" t="s">
        <v>184</v>
      </c>
      <c r="P8191">
        <f t="shared" si="381"/>
        <v>3.3140000000000001</v>
      </c>
      <c r="Q8191">
        <f t="shared" si="382"/>
        <v>-0.51400000000000023</v>
      </c>
      <c r="R8191">
        <f t="shared" si="383"/>
        <v>0.9375</v>
      </c>
    </row>
    <row r="8192" spans="1:18" x14ac:dyDescent="0.25">
      <c r="A8192" t="s">
        <v>187</v>
      </c>
      <c r="B8192" t="s">
        <v>9</v>
      </c>
      <c r="C8192" s="1">
        <v>44258</v>
      </c>
      <c r="D8192" s="1">
        <v>44806</v>
      </c>
      <c r="E8192" s="24">
        <v>548</v>
      </c>
      <c r="F8192">
        <v>1.5</v>
      </c>
      <c r="G8192">
        <v>3.3</v>
      </c>
      <c r="H8192">
        <v>1.1000000000000001</v>
      </c>
      <c r="I8192" t="s">
        <v>21</v>
      </c>
      <c r="J8192">
        <v>675</v>
      </c>
      <c r="K8192">
        <v>150</v>
      </c>
      <c r="L8192">
        <v>160</v>
      </c>
      <c r="M8192" t="s">
        <v>188</v>
      </c>
      <c r="N8192" t="s">
        <v>28</v>
      </c>
      <c r="O8192" t="s">
        <v>184</v>
      </c>
      <c r="P8192">
        <f t="shared" si="381"/>
        <v>3.3140000000000001</v>
      </c>
      <c r="Q8192">
        <f t="shared" si="382"/>
        <v>-1.4000000000000234E-2</v>
      </c>
      <c r="R8192">
        <f t="shared" si="383"/>
        <v>0.9375</v>
      </c>
    </row>
    <row r="8193" spans="1:18" x14ac:dyDescent="0.25">
      <c r="A8193" t="s">
        <v>187</v>
      </c>
      <c r="B8193" t="s">
        <v>9</v>
      </c>
      <c r="C8193" s="1">
        <v>44258</v>
      </c>
      <c r="D8193" s="1">
        <v>44806</v>
      </c>
      <c r="E8193" s="24">
        <v>548</v>
      </c>
      <c r="F8193">
        <v>1.5</v>
      </c>
      <c r="G8193">
        <v>3.5</v>
      </c>
      <c r="H8193">
        <v>1.3</v>
      </c>
      <c r="I8193" t="s">
        <v>21</v>
      </c>
      <c r="J8193">
        <v>675</v>
      </c>
      <c r="K8193">
        <v>150</v>
      </c>
      <c r="L8193">
        <v>160</v>
      </c>
      <c r="M8193" t="s">
        <v>188</v>
      </c>
      <c r="N8193" t="s">
        <v>28</v>
      </c>
      <c r="O8193" t="s">
        <v>184</v>
      </c>
      <c r="P8193">
        <f t="shared" si="381"/>
        <v>3.3140000000000001</v>
      </c>
      <c r="Q8193">
        <f t="shared" si="382"/>
        <v>0.18599999999999994</v>
      </c>
      <c r="R8193">
        <f t="shared" si="383"/>
        <v>0.9375</v>
      </c>
    </row>
    <row r="8194" spans="1:18" x14ac:dyDescent="0.25">
      <c r="A8194" t="s">
        <v>187</v>
      </c>
      <c r="B8194" t="s">
        <v>9</v>
      </c>
      <c r="C8194" s="1">
        <v>44258</v>
      </c>
      <c r="D8194" s="1">
        <v>44806</v>
      </c>
      <c r="E8194" s="24">
        <v>548</v>
      </c>
      <c r="F8194">
        <v>1.5</v>
      </c>
      <c r="G8194">
        <v>3.2</v>
      </c>
      <c r="H8194">
        <v>1.1000000000000001</v>
      </c>
      <c r="I8194" t="s">
        <v>21</v>
      </c>
      <c r="J8194">
        <v>675</v>
      </c>
      <c r="K8194">
        <v>150</v>
      </c>
      <c r="L8194">
        <v>160</v>
      </c>
      <c r="M8194" t="s">
        <v>188</v>
      </c>
      <c r="N8194" t="s">
        <v>28</v>
      </c>
      <c r="O8194" t="s">
        <v>184</v>
      </c>
      <c r="P8194">
        <f t="shared" si="381"/>
        <v>3.3140000000000001</v>
      </c>
      <c r="Q8194">
        <f t="shared" si="382"/>
        <v>-0.11399999999999988</v>
      </c>
      <c r="R8194">
        <f t="shared" si="383"/>
        <v>0.9375</v>
      </c>
    </row>
    <row r="8195" spans="1:18" x14ac:dyDescent="0.25">
      <c r="A8195" t="s">
        <v>187</v>
      </c>
      <c r="B8195" t="s">
        <v>9</v>
      </c>
      <c r="C8195" s="1">
        <v>44258</v>
      </c>
      <c r="D8195" s="1">
        <v>44806</v>
      </c>
      <c r="E8195" s="24">
        <v>548</v>
      </c>
      <c r="F8195">
        <v>1.5</v>
      </c>
      <c r="G8195">
        <v>3.3</v>
      </c>
      <c r="H8195">
        <v>1.2</v>
      </c>
      <c r="I8195" t="s">
        <v>21</v>
      </c>
      <c r="J8195">
        <v>675</v>
      </c>
      <c r="K8195">
        <v>150</v>
      </c>
      <c r="L8195">
        <v>160</v>
      </c>
      <c r="M8195" t="s">
        <v>188</v>
      </c>
      <c r="N8195" t="s">
        <v>28</v>
      </c>
      <c r="O8195" t="s">
        <v>184</v>
      </c>
      <c r="P8195">
        <f t="shared" ref="P8195:P8258" si="384">IF(B8195="AltCom",E8195*0.003+1.43,IF(B8195="EreCya",E8195*0.003+2.87,IF(B8195="JulOrn",E8195*0.004+2.3,IF(B8195="LepElo",E8195*0.011+0.91,IF(B8195="NeoPul",E8195*0.004+2.46,IF(B8195="NeoTet","NT",IF(B8195="TelTem",E8195*0.006+1.77,IF(B8195="VarMoo",E8195*0.003+1.67,"AAAAAAAAAH"))))))))</f>
        <v>3.3140000000000001</v>
      </c>
      <c r="Q8195">
        <f t="shared" ref="Q8195:Q8258" si="385">IF(B8195="NeoTet", "NA", G8195-P8195)</f>
        <v>-1.4000000000000234E-2</v>
      </c>
      <c r="R8195">
        <f t="shared" ref="R8195:R8258" si="386">K8195/L8195</f>
        <v>0.9375</v>
      </c>
    </row>
    <row r="8196" spans="1:18" x14ac:dyDescent="0.25">
      <c r="A8196" t="s">
        <v>187</v>
      </c>
      <c r="B8196" t="s">
        <v>9</v>
      </c>
      <c r="C8196" s="1">
        <v>44258</v>
      </c>
      <c r="D8196" s="1">
        <v>44806</v>
      </c>
      <c r="E8196" s="24">
        <v>548</v>
      </c>
      <c r="F8196">
        <v>1.5</v>
      </c>
      <c r="G8196">
        <v>3.4</v>
      </c>
      <c r="H8196">
        <v>1.3</v>
      </c>
      <c r="I8196" t="s">
        <v>21</v>
      </c>
      <c r="J8196">
        <v>675</v>
      </c>
      <c r="K8196">
        <v>150</v>
      </c>
      <c r="L8196">
        <v>160</v>
      </c>
      <c r="M8196" t="s">
        <v>188</v>
      </c>
      <c r="N8196" t="s">
        <v>28</v>
      </c>
      <c r="O8196" t="s">
        <v>184</v>
      </c>
      <c r="P8196">
        <f t="shared" si="384"/>
        <v>3.3140000000000001</v>
      </c>
      <c r="Q8196">
        <f t="shared" si="385"/>
        <v>8.5999999999999854E-2</v>
      </c>
      <c r="R8196">
        <f t="shared" si="386"/>
        <v>0.9375</v>
      </c>
    </row>
    <row r="8197" spans="1:18" x14ac:dyDescent="0.25">
      <c r="A8197" t="s">
        <v>187</v>
      </c>
      <c r="B8197" t="s">
        <v>9</v>
      </c>
      <c r="C8197" s="1">
        <v>44258</v>
      </c>
      <c r="D8197" s="1">
        <v>44806</v>
      </c>
      <c r="E8197" s="24">
        <v>548</v>
      </c>
      <c r="F8197">
        <v>1.5</v>
      </c>
      <c r="G8197">
        <v>3.6</v>
      </c>
      <c r="H8197">
        <v>1.4</v>
      </c>
      <c r="I8197" t="s">
        <v>21</v>
      </c>
      <c r="J8197">
        <v>675</v>
      </c>
      <c r="K8197">
        <v>150</v>
      </c>
      <c r="L8197">
        <v>160</v>
      </c>
      <c r="M8197" t="s">
        <v>188</v>
      </c>
      <c r="N8197" t="s">
        <v>28</v>
      </c>
      <c r="O8197" t="s">
        <v>184</v>
      </c>
      <c r="P8197">
        <f t="shared" si="384"/>
        <v>3.3140000000000001</v>
      </c>
      <c r="Q8197">
        <f t="shared" si="385"/>
        <v>0.28600000000000003</v>
      </c>
      <c r="R8197">
        <f t="shared" si="386"/>
        <v>0.9375</v>
      </c>
    </row>
    <row r="8198" spans="1:18" x14ac:dyDescent="0.25">
      <c r="A8198" t="s">
        <v>187</v>
      </c>
      <c r="B8198" t="s">
        <v>9</v>
      </c>
      <c r="C8198" s="1">
        <v>44258</v>
      </c>
      <c r="D8198" s="1">
        <v>44806</v>
      </c>
      <c r="E8198" s="24">
        <v>548</v>
      </c>
      <c r="F8198">
        <v>1.5</v>
      </c>
      <c r="G8198">
        <v>3.4</v>
      </c>
      <c r="H8198">
        <v>1.2</v>
      </c>
      <c r="I8198" t="s">
        <v>21</v>
      </c>
      <c r="J8198">
        <v>675</v>
      </c>
      <c r="K8198">
        <v>150</v>
      </c>
      <c r="L8198">
        <v>160</v>
      </c>
      <c r="M8198" t="s">
        <v>188</v>
      </c>
      <c r="N8198" t="s">
        <v>28</v>
      </c>
      <c r="O8198" t="s">
        <v>184</v>
      </c>
      <c r="P8198">
        <f t="shared" si="384"/>
        <v>3.3140000000000001</v>
      </c>
      <c r="Q8198">
        <f t="shared" si="385"/>
        <v>8.5999999999999854E-2</v>
      </c>
      <c r="R8198">
        <f t="shared" si="386"/>
        <v>0.9375</v>
      </c>
    </row>
    <row r="8199" spans="1:18" x14ac:dyDescent="0.25">
      <c r="A8199" t="s">
        <v>187</v>
      </c>
      <c r="B8199" t="s">
        <v>9</v>
      </c>
      <c r="C8199" s="1">
        <v>44258</v>
      </c>
      <c r="D8199" s="1">
        <v>44806</v>
      </c>
      <c r="E8199" s="24">
        <v>548</v>
      </c>
      <c r="F8199">
        <v>1.5</v>
      </c>
      <c r="G8199">
        <v>3.1</v>
      </c>
      <c r="H8199">
        <v>1.1000000000000001</v>
      </c>
      <c r="I8199" t="s">
        <v>21</v>
      </c>
      <c r="J8199">
        <v>675</v>
      </c>
      <c r="K8199">
        <v>150</v>
      </c>
      <c r="L8199">
        <v>160</v>
      </c>
      <c r="M8199" t="s">
        <v>188</v>
      </c>
      <c r="N8199" t="s">
        <v>28</v>
      </c>
      <c r="O8199" t="s">
        <v>184</v>
      </c>
      <c r="P8199">
        <f t="shared" si="384"/>
        <v>3.3140000000000001</v>
      </c>
      <c r="Q8199">
        <f t="shared" si="385"/>
        <v>-0.21399999999999997</v>
      </c>
      <c r="R8199">
        <f t="shared" si="386"/>
        <v>0.9375</v>
      </c>
    </row>
    <row r="8200" spans="1:18" x14ac:dyDescent="0.25">
      <c r="A8200" t="s">
        <v>187</v>
      </c>
      <c r="B8200" t="s">
        <v>9</v>
      </c>
      <c r="C8200" s="1">
        <v>44258</v>
      </c>
      <c r="D8200" s="1">
        <v>44806</v>
      </c>
      <c r="E8200" s="24">
        <v>548</v>
      </c>
      <c r="F8200">
        <v>1.5</v>
      </c>
      <c r="G8200">
        <v>3.4</v>
      </c>
      <c r="H8200">
        <v>1.2</v>
      </c>
      <c r="I8200" t="s">
        <v>21</v>
      </c>
      <c r="J8200">
        <v>675</v>
      </c>
      <c r="K8200">
        <v>150</v>
      </c>
      <c r="L8200">
        <v>160</v>
      </c>
      <c r="M8200" t="s">
        <v>188</v>
      </c>
      <c r="N8200" t="s">
        <v>28</v>
      </c>
      <c r="O8200" t="s">
        <v>184</v>
      </c>
      <c r="P8200">
        <f t="shared" si="384"/>
        <v>3.3140000000000001</v>
      </c>
      <c r="Q8200">
        <f t="shared" si="385"/>
        <v>8.5999999999999854E-2</v>
      </c>
      <c r="R8200">
        <f t="shared" si="386"/>
        <v>0.9375</v>
      </c>
    </row>
    <row r="8201" spans="1:18" x14ac:dyDescent="0.25">
      <c r="A8201" t="s">
        <v>187</v>
      </c>
      <c r="B8201" t="s">
        <v>9</v>
      </c>
      <c r="C8201" s="1">
        <v>44258</v>
      </c>
      <c r="D8201" s="1">
        <v>44806</v>
      </c>
      <c r="E8201" s="24">
        <v>548</v>
      </c>
      <c r="F8201">
        <v>1.5</v>
      </c>
      <c r="G8201">
        <v>2.9</v>
      </c>
      <c r="H8201">
        <v>1</v>
      </c>
      <c r="I8201" t="s">
        <v>21</v>
      </c>
      <c r="J8201">
        <v>675</v>
      </c>
      <c r="K8201">
        <v>150</v>
      </c>
      <c r="L8201">
        <v>160</v>
      </c>
      <c r="M8201" t="s">
        <v>188</v>
      </c>
      <c r="N8201" t="s">
        <v>28</v>
      </c>
      <c r="O8201" t="s">
        <v>184</v>
      </c>
      <c r="P8201">
        <f t="shared" si="384"/>
        <v>3.3140000000000001</v>
      </c>
      <c r="Q8201">
        <f t="shared" si="385"/>
        <v>-0.41400000000000015</v>
      </c>
      <c r="R8201">
        <f t="shared" si="386"/>
        <v>0.9375</v>
      </c>
    </row>
    <row r="8202" spans="1:18" x14ac:dyDescent="0.25">
      <c r="A8202" t="s">
        <v>187</v>
      </c>
      <c r="B8202" t="s">
        <v>9</v>
      </c>
      <c r="C8202" s="1">
        <v>44258</v>
      </c>
      <c r="D8202" s="1">
        <v>44806</v>
      </c>
      <c r="E8202" s="24">
        <v>548</v>
      </c>
      <c r="F8202">
        <v>1.5</v>
      </c>
      <c r="G8202">
        <v>3.8</v>
      </c>
      <c r="H8202">
        <v>1.3</v>
      </c>
      <c r="I8202" t="s">
        <v>21</v>
      </c>
      <c r="J8202">
        <v>675</v>
      </c>
      <c r="K8202">
        <v>150</v>
      </c>
      <c r="L8202">
        <v>160</v>
      </c>
      <c r="M8202" t="s">
        <v>188</v>
      </c>
      <c r="N8202" t="s">
        <v>28</v>
      </c>
      <c r="O8202" t="s">
        <v>184</v>
      </c>
      <c r="P8202">
        <f t="shared" si="384"/>
        <v>3.3140000000000001</v>
      </c>
      <c r="Q8202">
        <f t="shared" si="385"/>
        <v>0.48599999999999977</v>
      </c>
      <c r="R8202">
        <f t="shared" si="386"/>
        <v>0.9375</v>
      </c>
    </row>
    <row r="8203" spans="1:18" x14ac:dyDescent="0.25">
      <c r="A8203" t="s">
        <v>187</v>
      </c>
      <c r="B8203" t="s">
        <v>9</v>
      </c>
      <c r="C8203" s="1">
        <v>44258</v>
      </c>
      <c r="D8203" s="1">
        <v>44806</v>
      </c>
      <c r="E8203" s="24">
        <v>548</v>
      </c>
      <c r="F8203">
        <v>1.5</v>
      </c>
      <c r="G8203">
        <v>3</v>
      </c>
      <c r="H8203">
        <v>1.1000000000000001</v>
      </c>
      <c r="I8203" t="s">
        <v>21</v>
      </c>
      <c r="J8203">
        <v>675</v>
      </c>
      <c r="K8203">
        <v>150</v>
      </c>
      <c r="L8203">
        <v>160</v>
      </c>
      <c r="M8203" t="s">
        <v>188</v>
      </c>
      <c r="N8203" t="s">
        <v>28</v>
      </c>
      <c r="O8203" t="s">
        <v>184</v>
      </c>
      <c r="P8203">
        <f t="shared" si="384"/>
        <v>3.3140000000000001</v>
      </c>
      <c r="Q8203">
        <f t="shared" si="385"/>
        <v>-0.31400000000000006</v>
      </c>
      <c r="R8203">
        <f t="shared" si="386"/>
        <v>0.9375</v>
      </c>
    </row>
    <row r="8204" spans="1:18" x14ac:dyDescent="0.25">
      <c r="A8204" t="s">
        <v>187</v>
      </c>
      <c r="B8204" t="s">
        <v>9</v>
      </c>
      <c r="C8204" s="1">
        <v>44258</v>
      </c>
      <c r="D8204" s="1">
        <v>44806</v>
      </c>
      <c r="E8204" s="24">
        <v>548</v>
      </c>
      <c r="F8204">
        <v>1.5</v>
      </c>
      <c r="G8204">
        <v>4</v>
      </c>
      <c r="H8204">
        <v>1.4</v>
      </c>
      <c r="I8204" t="s">
        <v>21</v>
      </c>
      <c r="J8204">
        <v>675</v>
      </c>
      <c r="K8204">
        <v>150</v>
      </c>
      <c r="L8204">
        <v>160</v>
      </c>
      <c r="M8204" t="s">
        <v>188</v>
      </c>
      <c r="N8204" t="s">
        <v>28</v>
      </c>
      <c r="O8204" t="s">
        <v>184</v>
      </c>
      <c r="P8204">
        <f t="shared" si="384"/>
        <v>3.3140000000000001</v>
      </c>
      <c r="Q8204">
        <f t="shared" si="385"/>
        <v>0.68599999999999994</v>
      </c>
      <c r="R8204">
        <f t="shared" si="386"/>
        <v>0.9375</v>
      </c>
    </row>
    <row r="8205" spans="1:18" x14ac:dyDescent="0.25">
      <c r="A8205" t="s">
        <v>187</v>
      </c>
      <c r="B8205" t="s">
        <v>9</v>
      </c>
      <c r="C8205" s="1">
        <v>44258</v>
      </c>
      <c r="D8205" s="1">
        <v>44806</v>
      </c>
      <c r="E8205" s="24">
        <v>548</v>
      </c>
      <c r="F8205">
        <v>1.5</v>
      </c>
      <c r="G8205">
        <v>3</v>
      </c>
      <c r="H8205">
        <v>1</v>
      </c>
      <c r="I8205" t="s">
        <v>21</v>
      </c>
      <c r="J8205">
        <v>675</v>
      </c>
      <c r="K8205">
        <v>150</v>
      </c>
      <c r="L8205">
        <v>160</v>
      </c>
      <c r="M8205" t="s">
        <v>188</v>
      </c>
      <c r="N8205" t="s">
        <v>28</v>
      </c>
      <c r="O8205" t="s">
        <v>184</v>
      </c>
      <c r="P8205">
        <f t="shared" si="384"/>
        <v>3.3140000000000001</v>
      </c>
      <c r="Q8205">
        <f t="shared" si="385"/>
        <v>-0.31400000000000006</v>
      </c>
      <c r="R8205">
        <f t="shared" si="386"/>
        <v>0.9375</v>
      </c>
    </row>
    <row r="8206" spans="1:18" x14ac:dyDescent="0.25">
      <c r="A8206" t="s">
        <v>187</v>
      </c>
      <c r="B8206" t="s">
        <v>9</v>
      </c>
      <c r="C8206" s="1">
        <v>44258</v>
      </c>
      <c r="D8206" s="1">
        <v>44806</v>
      </c>
      <c r="E8206" s="24">
        <v>548</v>
      </c>
      <c r="F8206">
        <v>1.5</v>
      </c>
      <c r="G8206">
        <v>2.8</v>
      </c>
      <c r="H8206">
        <v>1</v>
      </c>
      <c r="I8206" t="s">
        <v>21</v>
      </c>
      <c r="J8206">
        <v>675</v>
      </c>
      <c r="K8206">
        <v>150</v>
      </c>
      <c r="L8206">
        <v>160</v>
      </c>
      <c r="M8206" t="s">
        <v>188</v>
      </c>
      <c r="N8206" t="s">
        <v>28</v>
      </c>
      <c r="O8206" t="s">
        <v>184</v>
      </c>
      <c r="P8206">
        <f t="shared" si="384"/>
        <v>3.3140000000000001</v>
      </c>
      <c r="Q8206">
        <f t="shared" si="385"/>
        <v>-0.51400000000000023</v>
      </c>
      <c r="R8206">
        <f t="shared" si="386"/>
        <v>0.9375</v>
      </c>
    </row>
    <row r="8207" spans="1:18" x14ac:dyDescent="0.25">
      <c r="A8207" t="s">
        <v>187</v>
      </c>
      <c r="B8207" t="s">
        <v>9</v>
      </c>
      <c r="C8207" s="1">
        <v>44258</v>
      </c>
      <c r="D8207" s="1">
        <v>44806</v>
      </c>
      <c r="E8207" s="24">
        <v>548</v>
      </c>
      <c r="F8207">
        <v>1.5</v>
      </c>
      <c r="G8207">
        <v>3.3</v>
      </c>
      <c r="H8207">
        <v>1.1000000000000001</v>
      </c>
      <c r="I8207" t="s">
        <v>21</v>
      </c>
      <c r="J8207">
        <v>675</v>
      </c>
      <c r="K8207">
        <v>150</v>
      </c>
      <c r="L8207">
        <v>160</v>
      </c>
      <c r="M8207" t="s">
        <v>188</v>
      </c>
      <c r="N8207" t="s">
        <v>28</v>
      </c>
      <c r="O8207" t="s">
        <v>184</v>
      </c>
      <c r="P8207">
        <f t="shared" si="384"/>
        <v>3.3140000000000001</v>
      </c>
      <c r="Q8207">
        <f t="shared" si="385"/>
        <v>-1.4000000000000234E-2</v>
      </c>
      <c r="R8207">
        <f t="shared" si="386"/>
        <v>0.9375</v>
      </c>
    </row>
    <row r="8208" spans="1:18" x14ac:dyDescent="0.25">
      <c r="A8208" t="s">
        <v>187</v>
      </c>
      <c r="B8208" t="s">
        <v>9</v>
      </c>
      <c r="C8208" s="1">
        <v>44258</v>
      </c>
      <c r="D8208" s="1">
        <v>44806</v>
      </c>
      <c r="E8208" s="24">
        <v>548</v>
      </c>
      <c r="F8208">
        <v>1.5</v>
      </c>
      <c r="G8208">
        <v>3.8</v>
      </c>
      <c r="H8208">
        <v>1.3</v>
      </c>
      <c r="I8208" t="s">
        <v>21</v>
      </c>
      <c r="J8208">
        <v>675</v>
      </c>
      <c r="K8208">
        <v>150</v>
      </c>
      <c r="L8208">
        <v>160</v>
      </c>
      <c r="M8208" t="s">
        <v>188</v>
      </c>
      <c r="N8208" t="s">
        <v>28</v>
      </c>
      <c r="O8208" t="s">
        <v>184</v>
      </c>
      <c r="P8208">
        <f t="shared" si="384"/>
        <v>3.3140000000000001</v>
      </c>
      <c r="Q8208">
        <f t="shared" si="385"/>
        <v>0.48599999999999977</v>
      </c>
      <c r="R8208">
        <f t="shared" si="386"/>
        <v>0.9375</v>
      </c>
    </row>
    <row r="8209" spans="1:18" x14ac:dyDescent="0.25">
      <c r="A8209" t="s">
        <v>187</v>
      </c>
      <c r="B8209" t="s">
        <v>9</v>
      </c>
      <c r="C8209" s="1">
        <v>44258</v>
      </c>
      <c r="D8209" s="1">
        <v>44806</v>
      </c>
      <c r="E8209" s="24">
        <v>548</v>
      </c>
      <c r="F8209">
        <v>1.5</v>
      </c>
      <c r="G8209">
        <v>3</v>
      </c>
      <c r="H8209">
        <v>1.1000000000000001</v>
      </c>
      <c r="I8209" t="s">
        <v>21</v>
      </c>
      <c r="J8209">
        <v>675</v>
      </c>
      <c r="K8209">
        <v>150</v>
      </c>
      <c r="L8209">
        <v>160</v>
      </c>
      <c r="M8209" t="s">
        <v>188</v>
      </c>
      <c r="N8209" t="s">
        <v>28</v>
      </c>
      <c r="O8209" t="s">
        <v>184</v>
      </c>
      <c r="P8209">
        <f t="shared" si="384"/>
        <v>3.3140000000000001</v>
      </c>
      <c r="Q8209">
        <f t="shared" si="385"/>
        <v>-0.31400000000000006</v>
      </c>
      <c r="R8209">
        <f t="shared" si="386"/>
        <v>0.9375</v>
      </c>
    </row>
    <row r="8210" spans="1:18" x14ac:dyDescent="0.25">
      <c r="A8210" t="s">
        <v>187</v>
      </c>
      <c r="B8210" t="s">
        <v>9</v>
      </c>
      <c r="C8210" s="1">
        <v>44258</v>
      </c>
      <c r="D8210" s="1">
        <v>44806</v>
      </c>
      <c r="E8210" s="24">
        <v>548</v>
      </c>
      <c r="F8210">
        <v>1.5</v>
      </c>
      <c r="G8210">
        <v>3.6</v>
      </c>
      <c r="H8210">
        <v>1.3</v>
      </c>
      <c r="I8210" t="s">
        <v>21</v>
      </c>
      <c r="J8210">
        <v>675</v>
      </c>
      <c r="K8210">
        <v>150</v>
      </c>
      <c r="L8210">
        <v>160</v>
      </c>
      <c r="M8210" t="s">
        <v>188</v>
      </c>
      <c r="N8210" t="s">
        <v>28</v>
      </c>
      <c r="O8210" t="s">
        <v>184</v>
      </c>
      <c r="P8210">
        <f t="shared" si="384"/>
        <v>3.3140000000000001</v>
      </c>
      <c r="Q8210">
        <f t="shared" si="385"/>
        <v>0.28600000000000003</v>
      </c>
      <c r="R8210">
        <f t="shared" si="386"/>
        <v>0.9375</v>
      </c>
    </row>
    <row r="8211" spans="1:18" x14ac:dyDescent="0.25">
      <c r="A8211" t="s">
        <v>187</v>
      </c>
      <c r="B8211" t="s">
        <v>9</v>
      </c>
      <c r="C8211" s="1">
        <v>44258</v>
      </c>
      <c r="D8211" s="1">
        <v>44806</v>
      </c>
      <c r="E8211" s="24">
        <v>548</v>
      </c>
      <c r="F8211">
        <v>1.5</v>
      </c>
      <c r="G8211">
        <v>3.1</v>
      </c>
      <c r="H8211">
        <v>1</v>
      </c>
      <c r="I8211" t="s">
        <v>21</v>
      </c>
      <c r="J8211">
        <v>675</v>
      </c>
      <c r="K8211">
        <v>150</v>
      </c>
      <c r="L8211">
        <v>160</v>
      </c>
      <c r="M8211" t="s">
        <v>188</v>
      </c>
      <c r="N8211" t="s">
        <v>28</v>
      </c>
      <c r="O8211" t="s">
        <v>184</v>
      </c>
      <c r="P8211">
        <f t="shared" si="384"/>
        <v>3.3140000000000001</v>
      </c>
      <c r="Q8211">
        <f t="shared" si="385"/>
        <v>-0.21399999999999997</v>
      </c>
      <c r="R8211">
        <f t="shared" si="386"/>
        <v>0.9375</v>
      </c>
    </row>
    <row r="8212" spans="1:18" x14ac:dyDescent="0.25">
      <c r="A8212" t="s">
        <v>187</v>
      </c>
      <c r="B8212" t="s">
        <v>9</v>
      </c>
      <c r="C8212" s="1">
        <v>44258</v>
      </c>
      <c r="D8212" s="1">
        <v>44806</v>
      </c>
      <c r="E8212" s="24">
        <v>548</v>
      </c>
      <c r="F8212">
        <v>1.5</v>
      </c>
      <c r="G8212">
        <v>3.5</v>
      </c>
      <c r="H8212">
        <v>1.2</v>
      </c>
      <c r="I8212" t="s">
        <v>21</v>
      </c>
      <c r="J8212">
        <v>675</v>
      </c>
      <c r="K8212">
        <v>150</v>
      </c>
      <c r="L8212">
        <v>160</v>
      </c>
      <c r="M8212" t="s">
        <v>188</v>
      </c>
      <c r="N8212" t="s">
        <v>28</v>
      </c>
      <c r="O8212" t="s">
        <v>184</v>
      </c>
      <c r="P8212">
        <f t="shared" si="384"/>
        <v>3.3140000000000001</v>
      </c>
      <c r="Q8212">
        <f t="shared" si="385"/>
        <v>0.18599999999999994</v>
      </c>
      <c r="R8212">
        <f t="shared" si="386"/>
        <v>0.9375</v>
      </c>
    </row>
    <row r="8213" spans="1:18" x14ac:dyDescent="0.25">
      <c r="A8213" t="s">
        <v>187</v>
      </c>
      <c r="B8213" t="s">
        <v>9</v>
      </c>
      <c r="C8213" s="1">
        <v>44258</v>
      </c>
      <c r="D8213" s="1">
        <v>44806</v>
      </c>
      <c r="E8213" s="24">
        <v>548</v>
      </c>
      <c r="F8213">
        <v>1.5</v>
      </c>
      <c r="G8213">
        <v>3.3</v>
      </c>
      <c r="H8213">
        <v>1.2</v>
      </c>
      <c r="I8213" t="s">
        <v>21</v>
      </c>
      <c r="J8213">
        <v>675</v>
      </c>
      <c r="K8213">
        <v>150</v>
      </c>
      <c r="L8213">
        <v>160</v>
      </c>
      <c r="M8213" t="s">
        <v>188</v>
      </c>
      <c r="N8213" t="s">
        <v>28</v>
      </c>
      <c r="O8213" t="s">
        <v>184</v>
      </c>
      <c r="P8213">
        <f t="shared" si="384"/>
        <v>3.3140000000000001</v>
      </c>
      <c r="Q8213">
        <f t="shared" si="385"/>
        <v>-1.4000000000000234E-2</v>
      </c>
      <c r="R8213">
        <f t="shared" si="386"/>
        <v>0.9375</v>
      </c>
    </row>
    <row r="8214" spans="1:18" x14ac:dyDescent="0.25">
      <c r="A8214" t="s">
        <v>187</v>
      </c>
      <c r="B8214" t="s">
        <v>9</v>
      </c>
      <c r="C8214" s="1">
        <v>44258</v>
      </c>
      <c r="D8214" s="1">
        <v>44806</v>
      </c>
      <c r="E8214" s="24">
        <v>548</v>
      </c>
      <c r="F8214">
        <v>1.5</v>
      </c>
      <c r="G8214">
        <v>2.8</v>
      </c>
      <c r="H8214">
        <v>1</v>
      </c>
      <c r="I8214" t="s">
        <v>21</v>
      </c>
      <c r="J8214">
        <v>675</v>
      </c>
      <c r="K8214">
        <v>150</v>
      </c>
      <c r="L8214">
        <v>160</v>
      </c>
      <c r="M8214" t="s">
        <v>188</v>
      </c>
      <c r="N8214" t="s">
        <v>28</v>
      </c>
      <c r="O8214" t="s">
        <v>184</v>
      </c>
      <c r="P8214">
        <f t="shared" si="384"/>
        <v>3.3140000000000001</v>
      </c>
      <c r="Q8214">
        <f t="shared" si="385"/>
        <v>-0.51400000000000023</v>
      </c>
      <c r="R8214">
        <f t="shared" si="386"/>
        <v>0.9375</v>
      </c>
    </row>
    <row r="8215" spans="1:18" x14ac:dyDescent="0.25">
      <c r="A8215" t="s">
        <v>187</v>
      </c>
      <c r="B8215" t="s">
        <v>9</v>
      </c>
      <c r="C8215" s="1">
        <v>44258</v>
      </c>
      <c r="D8215" s="1">
        <v>44806</v>
      </c>
      <c r="E8215" s="24">
        <v>548</v>
      </c>
      <c r="F8215">
        <v>1.5</v>
      </c>
      <c r="G8215">
        <v>3.5</v>
      </c>
      <c r="H8215">
        <v>1.3</v>
      </c>
      <c r="I8215" t="s">
        <v>21</v>
      </c>
      <c r="J8215">
        <v>675</v>
      </c>
      <c r="K8215">
        <v>150</v>
      </c>
      <c r="L8215">
        <v>160</v>
      </c>
      <c r="M8215" t="s">
        <v>188</v>
      </c>
      <c r="N8215" t="s">
        <v>28</v>
      </c>
      <c r="O8215" t="s">
        <v>184</v>
      </c>
      <c r="P8215">
        <f t="shared" si="384"/>
        <v>3.3140000000000001</v>
      </c>
      <c r="Q8215">
        <f t="shared" si="385"/>
        <v>0.18599999999999994</v>
      </c>
      <c r="R8215">
        <f t="shared" si="386"/>
        <v>0.9375</v>
      </c>
    </row>
    <row r="8216" spans="1:18" x14ac:dyDescent="0.25">
      <c r="A8216" t="s">
        <v>187</v>
      </c>
      <c r="B8216" t="s">
        <v>9</v>
      </c>
      <c r="C8216" s="1">
        <v>44258</v>
      </c>
      <c r="D8216" s="1">
        <v>44806</v>
      </c>
      <c r="E8216" s="24">
        <v>548</v>
      </c>
      <c r="F8216">
        <v>1.5</v>
      </c>
      <c r="G8216">
        <v>3.4</v>
      </c>
      <c r="H8216">
        <v>1.3</v>
      </c>
      <c r="I8216" t="s">
        <v>21</v>
      </c>
      <c r="J8216">
        <v>675</v>
      </c>
      <c r="K8216">
        <v>150</v>
      </c>
      <c r="L8216">
        <v>160</v>
      </c>
      <c r="M8216" t="s">
        <v>188</v>
      </c>
      <c r="N8216" t="s">
        <v>28</v>
      </c>
      <c r="O8216" t="s">
        <v>184</v>
      </c>
      <c r="P8216">
        <f t="shared" si="384"/>
        <v>3.3140000000000001</v>
      </c>
      <c r="Q8216">
        <f t="shared" si="385"/>
        <v>8.5999999999999854E-2</v>
      </c>
      <c r="R8216">
        <f t="shared" si="386"/>
        <v>0.9375</v>
      </c>
    </row>
    <row r="8217" spans="1:18" x14ac:dyDescent="0.25">
      <c r="A8217" t="s">
        <v>187</v>
      </c>
      <c r="B8217" t="s">
        <v>9</v>
      </c>
      <c r="C8217" s="1">
        <v>44258</v>
      </c>
      <c r="D8217" s="1">
        <v>44806</v>
      </c>
      <c r="E8217" s="24">
        <v>548</v>
      </c>
      <c r="F8217">
        <v>1.5</v>
      </c>
      <c r="G8217">
        <v>3.3</v>
      </c>
      <c r="H8217">
        <v>1</v>
      </c>
      <c r="I8217" t="s">
        <v>21</v>
      </c>
      <c r="J8217">
        <v>675</v>
      </c>
      <c r="K8217">
        <v>150</v>
      </c>
      <c r="L8217">
        <v>160</v>
      </c>
      <c r="M8217" t="s">
        <v>188</v>
      </c>
      <c r="N8217" t="s">
        <v>28</v>
      </c>
      <c r="O8217" t="s">
        <v>184</v>
      </c>
      <c r="P8217">
        <f t="shared" si="384"/>
        <v>3.3140000000000001</v>
      </c>
      <c r="Q8217">
        <f t="shared" si="385"/>
        <v>-1.4000000000000234E-2</v>
      </c>
      <c r="R8217">
        <f t="shared" si="386"/>
        <v>0.9375</v>
      </c>
    </row>
    <row r="8218" spans="1:18" x14ac:dyDescent="0.25">
      <c r="A8218" t="s">
        <v>187</v>
      </c>
      <c r="B8218" t="s">
        <v>9</v>
      </c>
      <c r="C8218" s="1">
        <v>44258</v>
      </c>
      <c r="D8218" s="1">
        <v>44806</v>
      </c>
      <c r="E8218" s="24">
        <v>548</v>
      </c>
      <c r="F8218">
        <v>1.5</v>
      </c>
      <c r="G8218">
        <v>3.4</v>
      </c>
      <c r="H8218">
        <v>1.2</v>
      </c>
      <c r="I8218" t="s">
        <v>21</v>
      </c>
      <c r="J8218">
        <v>675</v>
      </c>
      <c r="K8218">
        <v>150</v>
      </c>
      <c r="L8218">
        <v>160</v>
      </c>
      <c r="M8218" t="s">
        <v>188</v>
      </c>
      <c r="N8218" t="s">
        <v>28</v>
      </c>
      <c r="O8218" t="s">
        <v>184</v>
      </c>
      <c r="P8218">
        <f t="shared" si="384"/>
        <v>3.3140000000000001</v>
      </c>
      <c r="Q8218">
        <f t="shared" si="385"/>
        <v>8.5999999999999854E-2</v>
      </c>
      <c r="R8218">
        <f t="shared" si="386"/>
        <v>0.9375</v>
      </c>
    </row>
    <row r="8219" spans="1:18" x14ac:dyDescent="0.25">
      <c r="A8219" t="s">
        <v>187</v>
      </c>
      <c r="B8219" t="s">
        <v>9</v>
      </c>
      <c r="C8219" s="1">
        <v>44258</v>
      </c>
      <c r="D8219" s="1">
        <v>44806</v>
      </c>
      <c r="E8219" s="24">
        <v>548</v>
      </c>
      <c r="F8219">
        <v>1.5</v>
      </c>
      <c r="G8219">
        <v>3</v>
      </c>
      <c r="H8219">
        <v>1</v>
      </c>
      <c r="I8219" t="s">
        <v>21</v>
      </c>
      <c r="J8219">
        <v>675</v>
      </c>
      <c r="K8219">
        <v>150</v>
      </c>
      <c r="L8219">
        <v>160</v>
      </c>
      <c r="M8219" t="s">
        <v>188</v>
      </c>
      <c r="N8219" t="s">
        <v>28</v>
      </c>
      <c r="O8219" t="s">
        <v>184</v>
      </c>
      <c r="P8219">
        <f t="shared" si="384"/>
        <v>3.3140000000000001</v>
      </c>
      <c r="Q8219">
        <f t="shared" si="385"/>
        <v>-0.31400000000000006</v>
      </c>
      <c r="R8219">
        <f t="shared" si="386"/>
        <v>0.9375</v>
      </c>
    </row>
    <row r="8220" spans="1:18" x14ac:dyDescent="0.25">
      <c r="A8220" t="s">
        <v>187</v>
      </c>
      <c r="B8220" t="s">
        <v>9</v>
      </c>
      <c r="C8220" s="1">
        <v>44258</v>
      </c>
      <c r="D8220" s="1">
        <v>44806</v>
      </c>
      <c r="E8220" s="24">
        <v>548</v>
      </c>
      <c r="F8220">
        <v>1.5</v>
      </c>
      <c r="G8220">
        <v>2.7</v>
      </c>
      <c r="H8220">
        <v>0.9</v>
      </c>
      <c r="I8220" t="s">
        <v>21</v>
      </c>
      <c r="J8220">
        <v>675</v>
      </c>
      <c r="K8220">
        <v>150</v>
      </c>
      <c r="L8220">
        <v>160</v>
      </c>
      <c r="M8220" t="s">
        <v>188</v>
      </c>
      <c r="N8220" t="s">
        <v>28</v>
      </c>
      <c r="O8220" t="s">
        <v>184</v>
      </c>
      <c r="P8220">
        <f t="shared" si="384"/>
        <v>3.3140000000000001</v>
      </c>
      <c r="Q8220">
        <f t="shared" si="385"/>
        <v>-0.61399999999999988</v>
      </c>
      <c r="R8220">
        <f t="shared" si="386"/>
        <v>0.9375</v>
      </c>
    </row>
    <row r="8221" spans="1:18" x14ac:dyDescent="0.25">
      <c r="A8221" t="s">
        <v>187</v>
      </c>
      <c r="B8221" t="s">
        <v>9</v>
      </c>
      <c r="C8221" s="1">
        <v>44258</v>
      </c>
      <c r="D8221" s="1">
        <v>44806</v>
      </c>
      <c r="E8221" s="24">
        <v>548</v>
      </c>
      <c r="F8221">
        <v>1.5</v>
      </c>
      <c r="G8221">
        <v>3</v>
      </c>
      <c r="H8221">
        <v>1.1000000000000001</v>
      </c>
      <c r="I8221" t="s">
        <v>21</v>
      </c>
      <c r="J8221">
        <v>675</v>
      </c>
      <c r="K8221">
        <v>150</v>
      </c>
      <c r="L8221">
        <v>160</v>
      </c>
      <c r="M8221" t="s">
        <v>188</v>
      </c>
      <c r="N8221" t="s">
        <v>28</v>
      </c>
      <c r="O8221" t="s">
        <v>184</v>
      </c>
      <c r="P8221">
        <f t="shared" si="384"/>
        <v>3.3140000000000001</v>
      </c>
      <c r="Q8221">
        <f t="shared" si="385"/>
        <v>-0.31400000000000006</v>
      </c>
      <c r="R8221">
        <f t="shared" si="386"/>
        <v>0.9375</v>
      </c>
    </row>
    <row r="8222" spans="1:18" x14ac:dyDescent="0.25">
      <c r="A8222" t="s">
        <v>187</v>
      </c>
      <c r="B8222" t="s">
        <v>9</v>
      </c>
      <c r="C8222" s="1">
        <v>44258</v>
      </c>
      <c r="D8222" s="1">
        <v>44806</v>
      </c>
      <c r="E8222" s="24">
        <v>548</v>
      </c>
      <c r="F8222">
        <v>1.5</v>
      </c>
      <c r="G8222">
        <v>3.1</v>
      </c>
      <c r="H8222">
        <v>1.1000000000000001</v>
      </c>
      <c r="I8222" t="s">
        <v>21</v>
      </c>
      <c r="J8222">
        <v>675</v>
      </c>
      <c r="K8222">
        <v>150</v>
      </c>
      <c r="L8222">
        <v>160</v>
      </c>
      <c r="M8222" t="s">
        <v>188</v>
      </c>
      <c r="N8222" t="s">
        <v>28</v>
      </c>
      <c r="O8222" t="s">
        <v>184</v>
      </c>
      <c r="P8222">
        <f t="shared" si="384"/>
        <v>3.3140000000000001</v>
      </c>
      <c r="Q8222">
        <f t="shared" si="385"/>
        <v>-0.21399999999999997</v>
      </c>
      <c r="R8222">
        <f t="shared" si="386"/>
        <v>0.9375</v>
      </c>
    </row>
    <row r="8223" spans="1:18" x14ac:dyDescent="0.25">
      <c r="A8223" t="s">
        <v>187</v>
      </c>
      <c r="B8223" t="s">
        <v>9</v>
      </c>
      <c r="C8223" s="1">
        <v>44258</v>
      </c>
      <c r="D8223" s="1">
        <v>44806</v>
      </c>
      <c r="E8223" s="24">
        <v>548</v>
      </c>
      <c r="F8223">
        <v>1.5</v>
      </c>
      <c r="G8223">
        <v>3.4</v>
      </c>
      <c r="H8223">
        <v>1.2</v>
      </c>
      <c r="I8223" t="s">
        <v>21</v>
      </c>
      <c r="J8223">
        <v>675</v>
      </c>
      <c r="K8223">
        <v>150</v>
      </c>
      <c r="L8223">
        <v>160</v>
      </c>
      <c r="M8223" t="s">
        <v>188</v>
      </c>
      <c r="N8223" t="s">
        <v>28</v>
      </c>
      <c r="O8223" t="s">
        <v>184</v>
      </c>
      <c r="P8223">
        <f t="shared" si="384"/>
        <v>3.3140000000000001</v>
      </c>
      <c r="Q8223">
        <f t="shared" si="385"/>
        <v>8.5999999999999854E-2</v>
      </c>
      <c r="R8223">
        <f t="shared" si="386"/>
        <v>0.9375</v>
      </c>
    </row>
    <row r="8224" spans="1:18" x14ac:dyDescent="0.25">
      <c r="A8224" t="s">
        <v>187</v>
      </c>
      <c r="B8224" t="s">
        <v>9</v>
      </c>
      <c r="C8224" s="1">
        <v>44258</v>
      </c>
      <c r="D8224" s="1">
        <v>44806</v>
      </c>
      <c r="E8224" s="24">
        <v>548</v>
      </c>
      <c r="F8224">
        <v>1.5</v>
      </c>
      <c r="G8224">
        <v>3.3</v>
      </c>
      <c r="H8224">
        <v>1.2</v>
      </c>
      <c r="I8224" t="s">
        <v>21</v>
      </c>
      <c r="J8224">
        <v>675</v>
      </c>
      <c r="K8224">
        <v>150</v>
      </c>
      <c r="L8224">
        <v>160</v>
      </c>
      <c r="M8224" t="s">
        <v>188</v>
      </c>
      <c r="N8224" t="s">
        <v>28</v>
      </c>
      <c r="O8224" t="s">
        <v>184</v>
      </c>
      <c r="P8224">
        <f t="shared" si="384"/>
        <v>3.3140000000000001</v>
      </c>
      <c r="Q8224">
        <f t="shared" si="385"/>
        <v>-1.4000000000000234E-2</v>
      </c>
      <c r="R8224">
        <f t="shared" si="386"/>
        <v>0.9375</v>
      </c>
    </row>
    <row r="8225" spans="1:18" x14ac:dyDescent="0.25">
      <c r="A8225" t="s">
        <v>162</v>
      </c>
      <c r="B8225" t="s">
        <v>9</v>
      </c>
      <c r="C8225" s="1">
        <v>44104</v>
      </c>
      <c r="D8225" s="1">
        <v>44834</v>
      </c>
      <c r="E8225" s="24">
        <v>730</v>
      </c>
      <c r="F8225">
        <v>2</v>
      </c>
      <c r="G8225">
        <v>6.3</v>
      </c>
      <c r="H8225">
        <v>2.2999999999999998</v>
      </c>
      <c r="I8225" t="s">
        <v>21</v>
      </c>
      <c r="J8225" t="s">
        <v>21</v>
      </c>
      <c r="K8225">
        <v>18</v>
      </c>
      <c r="L8225">
        <v>160</v>
      </c>
      <c r="M8225" t="s">
        <v>163</v>
      </c>
      <c r="N8225" t="s">
        <v>21</v>
      </c>
      <c r="O8225" t="s">
        <v>21</v>
      </c>
      <c r="P8225">
        <f t="shared" si="384"/>
        <v>3.86</v>
      </c>
      <c r="Q8225">
        <f t="shared" si="385"/>
        <v>2.44</v>
      </c>
      <c r="R8225">
        <f t="shared" si="386"/>
        <v>0.1125</v>
      </c>
    </row>
    <row r="8226" spans="1:18" x14ac:dyDescent="0.25">
      <c r="A8226" t="s">
        <v>162</v>
      </c>
      <c r="B8226" t="s">
        <v>9</v>
      </c>
      <c r="C8226" s="1">
        <v>44104</v>
      </c>
      <c r="D8226" s="1">
        <v>44834</v>
      </c>
      <c r="E8226" s="24">
        <v>730</v>
      </c>
      <c r="F8226">
        <v>2</v>
      </c>
      <c r="G8226">
        <v>5.5</v>
      </c>
      <c r="H8226">
        <v>2</v>
      </c>
      <c r="I8226" t="s">
        <v>21</v>
      </c>
      <c r="J8226" t="s">
        <v>21</v>
      </c>
      <c r="K8226">
        <v>18</v>
      </c>
      <c r="L8226">
        <v>160</v>
      </c>
      <c r="M8226" t="s">
        <v>163</v>
      </c>
      <c r="N8226" t="s">
        <v>21</v>
      </c>
      <c r="O8226" t="s">
        <v>21</v>
      </c>
      <c r="P8226">
        <f t="shared" si="384"/>
        <v>3.86</v>
      </c>
      <c r="Q8226">
        <f t="shared" si="385"/>
        <v>1.6400000000000001</v>
      </c>
      <c r="R8226">
        <f t="shared" si="386"/>
        <v>0.1125</v>
      </c>
    </row>
    <row r="8227" spans="1:18" x14ac:dyDescent="0.25">
      <c r="A8227" t="s">
        <v>162</v>
      </c>
      <c r="B8227" t="s">
        <v>9</v>
      </c>
      <c r="C8227" s="1">
        <v>44104</v>
      </c>
      <c r="D8227" s="1">
        <v>44834</v>
      </c>
      <c r="E8227" s="24">
        <v>730</v>
      </c>
      <c r="F8227">
        <v>2</v>
      </c>
      <c r="G8227">
        <v>4.0999999999999996</v>
      </c>
      <c r="H8227">
        <v>1.6</v>
      </c>
      <c r="I8227" t="s">
        <v>21</v>
      </c>
      <c r="J8227" t="s">
        <v>21</v>
      </c>
      <c r="K8227">
        <v>18</v>
      </c>
      <c r="L8227">
        <v>160</v>
      </c>
      <c r="M8227" t="s">
        <v>163</v>
      </c>
      <c r="N8227" t="s">
        <v>21</v>
      </c>
      <c r="O8227" t="s">
        <v>21</v>
      </c>
      <c r="P8227">
        <f t="shared" si="384"/>
        <v>3.86</v>
      </c>
      <c r="Q8227">
        <f t="shared" si="385"/>
        <v>0.23999999999999977</v>
      </c>
      <c r="R8227">
        <f t="shared" si="386"/>
        <v>0.1125</v>
      </c>
    </row>
    <row r="8228" spans="1:18" x14ac:dyDescent="0.25">
      <c r="A8228" t="s">
        <v>162</v>
      </c>
      <c r="B8228" t="s">
        <v>9</v>
      </c>
      <c r="C8228" s="1">
        <v>44104</v>
      </c>
      <c r="D8228" s="1">
        <v>44834</v>
      </c>
      <c r="E8228" s="24">
        <v>730</v>
      </c>
      <c r="F8228">
        <v>2</v>
      </c>
      <c r="G8228">
        <v>5.6</v>
      </c>
      <c r="H8228">
        <v>2</v>
      </c>
      <c r="I8228" t="s">
        <v>21</v>
      </c>
      <c r="J8228" t="s">
        <v>21</v>
      </c>
      <c r="K8228">
        <v>18</v>
      </c>
      <c r="L8228">
        <v>160</v>
      </c>
      <c r="M8228" t="s">
        <v>163</v>
      </c>
      <c r="N8228" t="s">
        <v>21</v>
      </c>
      <c r="O8228" t="s">
        <v>21</v>
      </c>
      <c r="P8228">
        <f t="shared" si="384"/>
        <v>3.86</v>
      </c>
      <c r="Q8228">
        <f t="shared" si="385"/>
        <v>1.7399999999999998</v>
      </c>
      <c r="R8228">
        <f t="shared" si="386"/>
        <v>0.1125</v>
      </c>
    </row>
    <row r="8229" spans="1:18" x14ac:dyDescent="0.25">
      <c r="A8229" t="s">
        <v>162</v>
      </c>
      <c r="B8229" t="s">
        <v>9</v>
      </c>
      <c r="C8229" s="1">
        <v>44104</v>
      </c>
      <c r="D8229" s="1">
        <v>44834</v>
      </c>
      <c r="E8229" s="24">
        <v>730</v>
      </c>
      <c r="F8229">
        <v>2</v>
      </c>
      <c r="G8229">
        <v>5.9</v>
      </c>
      <c r="H8229">
        <v>2.1</v>
      </c>
      <c r="I8229" t="s">
        <v>21</v>
      </c>
      <c r="J8229" t="s">
        <v>21</v>
      </c>
      <c r="K8229">
        <v>18</v>
      </c>
      <c r="L8229">
        <v>160</v>
      </c>
      <c r="M8229" t="s">
        <v>163</v>
      </c>
      <c r="N8229" t="s">
        <v>21</v>
      </c>
      <c r="O8229" t="s">
        <v>21</v>
      </c>
      <c r="P8229">
        <f t="shared" si="384"/>
        <v>3.86</v>
      </c>
      <c r="Q8229">
        <f t="shared" si="385"/>
        <v>2.0400000000000005</v>
      </c>
      <c r="R8229">
        <f t="shared" si="386"/>
        <v>0.1125</v>
      </c>
    </row>
    <row r="8230" spans="1:18" x14ac:dyDescent="0.25">
      <c r="A8230" t="s">
        <v>162</v>
      </c>
      <c r="B8230" t="s">
        <v>9</v>
      </c>
      <c r="C8230" s="1">
        <v>44104</v>
      </c>
      <c r="D8230" s="1">
        <v>44834</v>
      </c>
      <c r="E8230" s="24">
        <v>730</v>
      </c>
      <c r="F8230">
        <v>2</v>
      </c>
      <c r="G8230">
        <v>5.5</v>
      </c>
      <c r="H8230">
        <v>1.9</v>
      </c>
      <c r="I8230" t="s">
        <v>21</v>
      </c>
      <c r="J8230" t="s">
        <v>21</v>
      </c>
      <c r="K8230">
        <v>18</v>
      </c>
      <c r="L8230">
        <v>160</v>
      </c>
      <c r="M8230" t="s">
        <v>163</v>
      </c>
      <c r="N8230" t="s">
        <v>21</v>
      </c>
      <c r="O8230" t="s">
        <v>21</v>
      </c>
      <c r="P8230">
        <f t="shared" si="384"/>
        <v>3.86</v>
      </c>
      <c r="Q8230">
        <f t="shared" si="385"/>
        <v>1.6400000000000001</v>
      </c>
      <c r="R8230">
        <f t="shared" si="386"/>
        <v>0.1125</v>
      </c>
    </row>
    <row r="8231" spans="1:18" x14ac:dyDescent="0.25">
      <c r="A8231" t="s">
        <v>162</v>
      </c>
      <c r="B8231" t="s">
        <v>9</v>
      </c>
      <c r="C8231" s="1">
        <v>44104</v>
      </c>
      <c r="D8231" s="1">
        <v>44834</v>
      </c>
      <c r="E8231" s="24">
        <v>730</v>
      </c>
      <c r="F8231">
        <v>2</v>
      </c>
      <c r="G8231">
        <v>5</v>
      </c>
      <c r="H8231">
        <v>1.8</v>
      </c>
      <c r="I8231" t="s">
        <v>21</v>
      </c>
      <c r="J8231" t="s">
        <v>21</v>
      </c>
      <c r="K8231">
        <v>18</v>
      </c>
      <c r="L8231">
        <v>160</v>
      </c>
      <c r="M8231" t="s">
        <v>163</v>
      </c>
      <c r="N8231" t="s">
        <v>21</v>
      </c>
      <c r="O8231" t="s">
        <v>21</v>
      </c>
      <c r="P8231">
        <f t="shared" si="384"/>
        <v>3.86</v>
      </c>
      <c r="Q8231">
        <f t="shared" si="385"/>
        <v>1.1400000000000001</v>
      </c>
      <c r="R8231">
        <f t="shared" si="386"/>
        <v>0.1125</v>
      </c>
    </row>
    <row r="8232" spans="1:18" x14ac:dyDescent="0.25">
      <c r="A8232" t="s">
        <v>162</v>
      </c>
      <c r="B8232" t="s">
        <v>9</v>
      </c>
      <c r="C8232" s="1">
        <v>44104</v>
      </c>
      <c r="D8232" s="1">
        <v>44834</v>
      </c>
      <c r="E8232" s="24">
        <v>730</v>
      </c>
      <c r="F8232">
        <v>2</v>
      </c>
      <c r="G8232">
        <v>5.5</v>
      </c>
      <c r="H8232">
        <v>1.9</v>
      </c>
      <c r="I8232" t="s">
        <v>21</v>
      </c>
      <c r="J8232" t="s">
        <v>21</v>
      </c>
      <c r="K8232">
        <v>18</v>
      </c>
      <c r="L8232">
        <v>160</v>
      </c>
      <c r="M8232" t="s">
        <v>163</v>
      </c>
      <c r="N8232" t="s">
        <v>21</v>
      </c>
      <c r="O8232" t="s">
        <v>21</v>
      </c>
      <c r="P8232">
        <f t="shared" si="384"/>
        <v>3.86</v>
      </c>
      <c r="Q8232">
        <f t="shared" si="385"/>
        <v>1.6400000000000001</v>
      </c>
      <c r="R8232">
        <f t="shared" si="386"/>
        <v>0.1125</v>
      </c>
    </row>
    <row r="8233" spans="1:18" x14ac:dyDescent="0.25">
      <c r="A8233" t="s">
        <v>162</v>
      </c>
      <c r="B8233" t="s">
        <v>9</v>
      </c>
      <c r="C8233" s="1">
        <v>44104</v>
      </c>
      <c r="D8233" s="1">
        <v>44834</v>
      </c>
      <c r="E8233" s="24">
        <v>730</v>
      </c>
      <c r="F8233">
        <v>2</v>
      </c>
      <c r="G8233">
        <v>5.0999999999999996</v>
      </c>
      <c r="H8233">
        <v>1.8</v>
      </c>
      <c r="I8233" t="s">
        <v>21</v>
      </c>
      <c r="J8233" t="s">
        <v>21</v>
      </c>
      <c r="K8233">
        <v>18</v>
      </c>
      <c r="L8233">
        <v>160</v>
      </c>
      <c r="M8233" t="s">
        <v>163</v>
      </c>
      <c r="N8233" t="s">
        <v>21</v>
      </c>
      <c r="O8233" t="s">
        <v>21</v>
      </c>
      <c r="P8233">
        <f t="shared" si="384"/>
        <v>3.86</v>
      </c>
      <c r="Q8233">
        <f t="shared" si="385"/>
        <v>1.2399999999999998</v>
      </c>
      <c r="R8233">
        <f t="shared" si="386"/>
        <v>0.1125</v>
      </c>
    </row>
    <row r="8234" spans="1:18" x14ac:dyDescent="0.25">
      <c r="A8234" t="s">
        <v>162</v>
      </c>
      <c r="B8234" t="s">
        <v>9</v>
      </c>
      <c r="C8234" s="1">
        <v>44104</v>
      </c>
      <c r="D8234" s="1">
        <v>44834</v>
      </c>
      <c r="E8234" s="24">
        <v>730</v>
      </c>
      <c r="F8234">
        <v>2</v>
      </c>
      <c r="G8234">
        <v>4.5999999999999996</v>
      </c>
      <c r="H8234">
        <v>1.7</v>
      </c>
      <c r="I8234" t="s">
        <v>21</v>
      </c>
      <c r="J8234" t="s">
        <v>21</v>
      </c>
      <c r="K8234">
        <v>18</v>
      </c>
      <c r="L8234">
        <v>160</v>
      </c>
      <c r="M8234" t="s">
        <v>163</v>
      </c>
      <c r="N8234" t="s">
        <v>21</v>
      </c>
      <c r="O8234" t="s">
        <v>21</v>
      </c>
      <c r="P8234">
        <f t="shared" si="384"/>
        <v>3.86</v>
      </c>
      <c r="Q8234">
        <f t="shared" si="385"/>
        <v>0.73999999999999977</v>
      </c>
      <c r="R8234">
        <f t="shared" si="386"/>
        <v>0.1125</v>
      </c>
    </row>
    <row r="8235" spans="1:18" x14ac:dyDescent="0.25">
      <c r="A8235" t="s">
        <v>162</v>
      </c>
      <c r="B8235" t="s">
        <v>9</v>
      </c>
      <c r="C8235" s="1">
        <v>44104</v>
      </c>
      <c r="D8235" s="1">
        <v>44834</v>
      </c>
      <c r="E8235" s="24">
        <v>730</v>
      </c>
      <c r="F8235">
        <v>2</v>
      </c>
      <c r="G8235">
        <v>5</v>
      </c>
      <c r="H8235">
        <v>1.8</v>
      </c>
      <c r="I8235" t="s">
        <v>21</v>
      </c>
      <c r="J8235" t="s">
        <v>21</v>
      </c>
      <c r="K8235">
        <v>18</v>
      </c>
      <c r="L8235">
        <v>160</v>
      </c>
      <c r="M8235" t="s">
        <v>163</v>
      </c>
      <c r="N8235" t="s">
        <v>21</v>
      </c>
      <c r="O8235" t="s">
        <v>21</v>
      </c>
      <c r="P8235">
        <f t="shared" si="384"/>
        <v>3.86</v>
      </c>
      <c r="Q8235">
        <f t="shared" si="385"/>
        <v>1.1400000000000001</v>
      </c>
      <c r="R8235">
        <f t="shared" si="386"/>
        <v>0.1125</v>
      </c>
    </row>
    <row r="8236" spans="1:18" x14ac:dyDescent="0.25">
      <c r="A8236" t="s">
        <v>162</v>
      </c>
      <c r="B8236" t="s">
        <v>9</v>
      </c>
      <c r="C8236" s="1">
        <v>44104</v>
      </c>
      <c r="D8236" s="1">
        <v>44834</v>
      </c>
      <c r="E8236" s="24">
        <v>730</v>
      </c>
      <c r="F8236">
        <v>2</v>
      </c>
      <c r="G8236">
        <v>4.4000000000000004</v>
      </c>
      <c r="H8236">
        <v>1.7</v>
      </c>
      <c r="I8236" t="s">
        <v>21</v>
      </c>
      <c r="J8236" t="s">
        <v>21</v>
      </c>
      <c r="K8236">
        <v>18</v>
      </c>
      <c r="L8236">
        <v>160</v>
      </c>
      <c r="M8236" t="s">
        <v>163</v>
      </c>
      <c r="N8236" t="s">
        <v>21</v>
      </c>
      <c r="O8236" t="s">
        <v>21</v>
      </c>
      <c r="P8236">
        <f t="shared" si="384"/>
        <v>3.86</v>
      </c>
      <c r="Q8236">
        <f t="shared" si="385"/>
        <v>0.54000000000000048</v>
      </c>
      <c r="R8236">
        <f t="shared" si="386"/>
        <v>0.1125</v>
      </c>
    </row>
    <row r="8237" spans="1:18" x14ac:dyDescent="0.25">
      <c r="A8237" t="s">
        <v>162</v>
      </c>
      <c r="B8237" t="s">
        <v>9</v>
      </c>
      <c r="C8237" s="1">
        <v>44104</v>
      </c>
      <c r="D8237" s="1">
        <v>44834</v>
      </c>
      <c r="E8237" s="24">
        <v>730</v>
      </c>
      <c r="F8237">
        <v>2</v>
      </c>
      <c r="G8237">
        <v>5.2</v>
      </c>
      <c r="H8237">
        <v>1.9</v>
      </c>
      <c r="I8237" t="s">
        <v>21</v>
      </c>
      <c r="J8237" t="s">
        <v>21</v>
      </c>
      <c r="K8237">
        <v>18</v>
      </c>
      <c r="L8237">
        <v>160</v>
      </c>
      <c r="M8237" t="s">
        <v>163</v>
      </c>
      <c r="N8237" t="s">
        <v>21</v>
      </c>
      <c r="O8237" t="s">
        <v>21</v>
      </c>
      <c r="P8237">
        <f t="shared" si="384"/>
        <v>3.86</v>
      </c>
      <c r="Q8237">
        <f t="shared" si="385"/>
        <v>1.3400000000000003</v>
      </c>
      <c r="R8237">
        <f t="shared" si="386"/>
        <v>0.1125</v>
      </c>
    </row>
    <row r="8238" spans="1:18" x14ac:dyDescent="0.25">
      <c r="A8238" t="s">
        <v>162</v>
      </c>
      <c r="B8238" t="s">
        <v>9</v>
      </c>
      <c r="C8238" s="1">
        <v>44104</v>
      </c>
      <c r="D8238" s="1">
        <v>44834</v>
      </c>
      <c r="E8238" s="24">
        <v>730</v>
      </c>
      <c r="F8238">
        <v>2</v>
      </c>
      <c r="G8238">
        <v>5.0999999999999996</v>
      </c>
      <c r="H8238">
        <v>1.9</v>
      </c>
      <c r="I8238" t="s">
        <v>21</v>
      </c>
      <c r="J8238" t="s">
        <v>21</v>
      </c>
      <c r="K8238">
        <v>18</v>
      </c>
      <c r="L8238">
        <v>160</v>
      </c>
      <c r="M8238" t="s">
        <v>163</v>
      </c>
      <c r="N8238" t="s">
        <v>21</v>
      </c>
      <c r="O8238" t="s">
        <v>21</v>
      </c>
      <c r="P8238">
        <f t="shared" si="384"/>
        <v>3.86</v>
      </c>
      <c r="Q8238">
        <f t="shared" si="385"/>
        <v>1.2399999999999998</v>
      </c>
      <c r="R8238">
        <f t="shared" si="386"/>
        <v>0.1125</v>
      </c>
    </row>
    <row r="8239" spans="1:18" x14ac:dyDescent="0.25">
      <c r="A8239" t="s">
        <v>162</v>
      </c>
      <c r="B8239" t="s">
        <v>9</v>
      </c>
      <c r="C8239" s="1">
        <v>44104</v>
      </c>
      <c r="D8239" s="1">
        <v>44834</v>
      </c>
      <c r="E8239" s="24">
        <v>730</v>
      </c>
      <c r="F8239">
        <v>2</v>
      </c>
      <c r="G8239">
        <v>4.3</v>
      </c>
      <c r="H8239">
        <v>1.5</v>
      </c>
      <c r="I8239" t="s">
        <v>21</v>
      </c>
      <c r="J8239" t="s">
        <v>21</v>
      </c>
      <c r="K8239">
        <v>18</v>
      </c>
      <c r="L8239">
        <v>160</v>
      </c>
      <c r="M8239" t="s">
        <v>163</v>
      </c>
      <c r="N8239" t="s">
        <v>21</v>
      </c>
      <c r="O8239" t="s">
        <v>21</v>
      </c>
      <c r="P8239">
        <f t="shared" si="384"/>
        <v>3.86</v>
      </c>
      <c r="Q8239">
        <f t="shared" si="385"/>
        <v>0.43999999999999995</v>
      </c>
      <c r="R8239">
        <f t="shared" si="386"/>
        <v>0.1125</v>
      </c>
    </row>
    <row r="8240" spans="1:18" x14ac:dyDescent="0.25">
      <c r="A8240" t="s">
        <v>162</v>
      </c>
      <c r="B8240" t="s">
        <v>9</v>
      </c>
      <c r="C8240" s="1">
        <v>44104</v>
      </c>
      <c r="D8240" s="1">
        <v>44834</v>
      </c>
      <c r="E8240" s="24">
        <v>730</v>
      </c>
      <c r="F8240">
        <v>2</v>
      </c>
      <c r="G8240">
        <v>5</v>
      </c>
      <c r="H8240">
        <v>1.8</v>
      </c>
      <c r="I8240" t="s">
        <v>21</v>
      </c>
      <c r="J8240" t="s">
        <v>21</v>
      </c>
      <c r="K8240">
        <v>18</v>
      </c>
      <c r="L8240">
        <v>160</v>
      </c>
      <c r="M8240" t="s">
        <v>163</v>
      </c>
      <c r="N8240" t="s">
        <v>21</v>
      </c>
      <c r="O8240" t="s">
        <v>21</v>
      </c>
      <c r="P8240">
        <f t="shared" si="384"/>
        <v>3.86</v>
      </c>
      <c r="Q8240">
        <f t="shared" si="385"/>
        <v>1.1400000000000001</v>
      </c>
      <c r="R8240">
        <f t="shared" si="386"/>
        <v>0.1125</v>
      </c>
    </row>
    <row r="8241" spans="1:18" x14ac:dyDescent="0.25">
      <c r="A8241" t="s">
        <v>162</v>
      </c>
      <c r="B8241" t="s">
        <v>9</v>
      </c>
      <c r="C8241" s="1">
        <v>44104</v>
      </c>
      <c r="D8241" s="1">
        <v>44834</v>
      </c>
      <c r="E8241" s="24">
        <v>730</v>
      </c>
      <c r="F8241">
        <v>2</v>
      </c>
      <c r="G8241">
        <v>5.4</v>
      </c>
      <c r="H8241">
        <v>1.9</v>
      </c>
      <c r="I8241" t="s">
        <v>21</v>
      </c>
      <c r="J8241" t="s">
        <v>21</v>
      </c>
      <c r="K8241">
        <v>18</v>
      </c>
      <c r="L8241">
        <v>160</v>
      </c>
      <c r="M8241" t="s">
        <v>163</v>
      </c>
      <c r="N8241" t="s">
        <v>21</v>
      </c>
      <c r="O8241" t="s">
        <v>21</v>
      </c>
      <c r="P8241">
        <f t="shared" si="384"/>
        <v>3.86</v>
      </c>
      <c r="Q8241">
        <f t="shared" si="385"/>
        <v>1.5400000000000005</v>
      </c>
      <c r="R8241">
        <f t="shared" si="386"/>
        <v>0.1125</v>
      </c>
    </row>
    <row r="8242" spans="1:18" x14ac:dyDescent="0.25">
      <c r="A8242" t="s">
        <v>162</v>
      </c>
      <c r="B8242" t="s">
        <v>9</v>
      </c>
      <c r="C8242" s="1">
        <v>44104</v>
      </c>
      <c r="D8242" s="1">
        <v>44834</v>
      </c>
      <c r="E8242" s="24">
        <v>730</v>
      </c>
      <c r="F8242">
        <v>2</v>
      </c>
      <c r="G8242">
        <v>5.2</v>
      </c>
      <c r="H8242">
        <v>1.8</v>
      </c>
      <c r="I8242" t="s">
        <v>21</v>
      </c>
      <c r="J8242" t="s">
        <v>21</v>
      </c>
      <c r="K8242">
        <v>18</v>
      </c>
      <c r="L8242">
        <v>160</v>
      </c>
      <c r="M8242" t="s">
        <v>163</v>
      </c>
      <c r="N8242" t="s">
        <v>21</v>
      </c>
      <c r="O8242" t="s">
        <v>21</v>
      </c>
      <c r="P8242">
        <f t="shared" si="384"/>
        <v>3.86</v>
      </c>
      <c r="Q8242">
        <f t="shared" si="385"/>
        <v>1.3400000000000003</v>
      </c>
      <c r="R8242">
        <f t="shared" si="386"/>
        <v>0.1125</v>
      </c>
    </row>
    <row r="8243" spans="1:18" x14ac:dyDescent="0.25">
      <c r="A8243" t="s">
        <v>164</v>
      </c>
      <c r="B8243" t="s">
        <v>9</v>
      </c>
      <c r="C8243" s="1">
        <v>44168</v>
      </c>
      <c r="D8243" s="1">
        <v>44904</v>
      </c>
      <c r="E8243" s="24">
        <v>736</v>
      </c>
      <c r="F8243">
        <v>2</v>
      </c>
      <c r="G8243">
        <v>3.2</v>
      </c>
      <c r="H8243">
        <v>1.4</v>
      </c>
      <c r="I8243" t="s">
        <v>157</v>
      </c>
      <c r="J8243">
        <v>292</v>
      </c>
      <c r="K8243">
        <v>51</v>
      </c>
      <c r="L8243">
        <v>160</v>
      </c>
      <c r="M8243" t="s">
        <v>165</v>
      </c>
      <c r="N8243" t="s">
        <v>21</v>
      </c>
      <c r="O8243" t="s">
        <v>166</v>
      </c>
      <c r="P8243">
        <f t="shared" si="384"/>
        <v>3.8780000000000001</v>
      </c>
      <c r="Q8243">
        <f t="shared" si="385"/>
        <v>-0.67799999999999994</v>
      </c>
      <c r="R8243">
        <f t="shared" si="386"/>
        <v>0.31874999999999998</v>
      </c>
    </row>
    <row r="8244" spans="1:18" x14ac:dyDescent="0.25">
      <c r="A8244" t="s">
        <v>164</v>
      </c>
      <c r="B8244" t="s">
        <v>9</v>
      </c>
      <c r="C8244" s="1">
        <v>44168</v>
      </c>
      <c r="D8244" s="1">
        <v>44904</v>
      </c>
      <c r="E8244" s="24">
        <v>736</v>
      </c>
      <c r="F8244">
        <v>2</v>
      </c>
      <c r="G8244">
        <v>5.2</v>
      </c>
      <c r="H8244">
        <v>2</v>
      </c>
      <c r="I8244" t="s">
        <v>159</v>
      </c>
      <c r="J8244">
        <v>292</v>
      </c>
      <c r="K8244">
        <v>51</v>
      </c>
      <c r="L8244">
        <v>160</v>
      </c>
      <c r="M8244" t="s">
        <v>165</v>
      </c>
      <c r="N8244" t="s">
        <v>21</v>
      </c>
      <c r="O8244" t="s">
        <v>166</v>
      </c>
      <c r="P8244">
        <f t="shared" si="384"/>
        <v>3.8780000000000001</v>
      </c>
      <c r="Q8244">
        <f t="shared" si="385"/>
        <v>1.3220000000000001</v>
      </c>
      <c r="R8244">
        <f t="shared" si="386"/>
        <v>0.31874999999999998</v>
      </c>
    </row>
    <row r="8245" spans="1:18" x14ac:dyDescent="0.25">
      <c r="A8245" t="s">
        <v>164</v>
      </c>
      <c r="B8245" t="s">
        <v>9</v>
      </c>
      <c r="C8245" s="1">
        <v>44168</v>
      </c>
      <c r="D8245" s="1">
        <v>44904</v>
      </c>
      <c r="E8245" s="24">
        <v>736</v>
      </c>
      <c r="F8245">
        <v>2</v>
      </c>
      <c r="G8245">
        <v>4.4000000000000004</v>
      </c>
      <c r="H8245">
        <v>1.7</v>
      </c>
      <c r="I8245" t="s">
        <v>159</v>
      </c>
      <c r="J8245">
        <v>292</v>
      </c>
      <c r="K8245">
        <v>51</v>
      </c>
      <c r="L8245">
        <v>160</v>
      </c>
      <c r="M8245" t="s">
        <v>165</v>
      </c>
      <c r="N8245" t="s">
        <v>21</v>
      </c>
      <c r="O8245" t="s">
        <v>166</v>
      </c>
      <c r="P8245">
        <f t="shared" si="384"/>
        <v>3.8780000000000001</v>
      </c>
      <c r="Q8245">
        <f t="shared" si="385"/>
        <v>0.52200000000000024</v>
      </c>
      <c r="R8245">
        <f t="shared" si="386"/>
        <v>0.31874999999999998</v>
      </c>
    </row>
    <row r="8246" spans="1:18" x14ac:dyDescent="0.25">
      <c r="A8246" t="s">
        <v>164</v>
      </c>
      <c r="B8246" t="s">
        <v>9</v>
      </c>
      <c r="C8246" s="1">
        <v>44168</v>
      </c>
      <c r="D8246" s="1">
        <v>44904</v>
      </c>
      <c r="E8246" s="24">
        <v>736</v>
      </c>
      <c r="F8246">
        <v>2</v>
      </c>
      <c r="G8246">
        <v>4.5</v>
      </c>
      <c r="H8246">
        <v>1.7</v>
      </c>
      <c r="I8246" t="s">
        <v>157</v>
      </c>
      <c r="J8246">
        <v>292</v>
      </c>
      <c r="K8246">
        <v>51</v>
      </c>
      <c r="L8246">
        <v>160</v>
      </c>
      <c r="M8246" t="s">
        <v>165</v>
      </c>
      <c r="N8246" t="s">
        <v>21</v>
      </c>
      <c r="O8246" t="s">
        <v>166</v>
      </c>
      <c r="P8246">
        <f t="shared" si="384"/>
        <v>3.8780000000000001</v>
      </c>
      <c r="Q8246">
        <f t="shared" si="385"/>
        <v>0.62199999999999989</v>
      </c>
      <c r="R8246">
        <f t="shared" si="386"/>
        <v>0.31874999999999998</v>
      </c>
    </row>
    <row r="8247" spans="1:18" x14ac:dyDescent="0.25">
      <c r="A8247" t="s">
        <v>164</v>
      </c>
      <c r="B8247" t="s">
        <v>9</v>
      </c>
      <c r="C8247" s="1">
        <v>44168</v>
      </c>
      <c r="D8247" s="1">
        <v>44904</v>
      </c>
      <c r="E8247" s="24">
        <v>736</v>
      </c>
      <c r="F8247">
        <v>2</v>
      </c>
      <c r="G8247">
        <v>3.8</v>
      </c>
      <c r="H8247">
        <v>1.3</v>
      </c>
      <c r="I8247" t="s">
        <v>157</v>
      </c>
      <c r="J8247">
        <v>292</v>
      </c>
      <c r="K8247">
        <v>51</v>
      </c>
      <c r="L8247">
        <v>160</v>
      </c>
      <c r="M8247" t="s">
        <v>165</v>
      </c>
      <c r="N8247" t="s">
        <v>21</v>
      </c>
      <c r="O8247" t="s">
        <v>166</v>
      </c>
      <c r="P8247">
        <f t="shared" si="384"/>
        <v>3.8780000000000001</v>
      </c>
      <c r="Q8247">
        <f t="shared" si="385"/>
        <v>-7.8000000000000291E-2</v>
      </c>
      <c r="R8247">
        <f t="shared" si="386"/>
        <v>0.31874999999999998</v>
      </c>
    </row>
    <row r="8248" spans="1:18" x14ac:dyDescent="0.25">
      <c r="A8248" t="s">
        <v>164</v>
      </c>
      <c r="B8248" t="s">
        <v>9</v>
      </c>
      <c r="C8248" s="1">
        <v>44168</v>
      </c>
      <c r="D8248" s="1">
        <v>44904</v>
      </c>
      <c r="E8248" s="24">
        <v>736</v>
      </c>
      <c r="F8248">
        <v>2</v>
      </c>
      <c r="G8248">
        <v>3.5</v>
      </c>
      <c r="H8248">
        <v>1.2</v>
      </c>
      <c r="I8248" t="s">
        <v>159</v>
      </c>
      <c r="J8248">
        <v>292</v>
      </c>
      <c r="K8248">
        <v>51</v>
      </c>
      <c r="L8248">
        <v>160</v>
      </c>
      <c r="M8248" t="s">
        <v>165</v>
      </c>
      <c r="N8248" t="s">
        <v>21</v>
      </c>
      <c r="O8248" t="s">
        <v>166</v>
      </c>
      <c r="P8248">
        <f t="shared" si="384"/>
        <v>3.8780000000000001</v>
      </c>
      <c r="Q8248">
        <f t="shared" si="385"/>
        <v>-0.37800000000000011</v>
      </c>
      <c r="R8248">
        <f t="shared" si="386"/>
        <v>0.31874999999999998</v>
      </c>
    </row>
    <row r="8249" spans="1:18" x14ac:dyDescent="0.25">
      <c r="A8249" t="s">
        <v>164</v>
      </c>
      <c r="B8249" t="s">
        <v>9</v>
      </c>
      <c r="C8249" s="1">
        <v>44168</v>
      </c>
      <c r="D8249" s="1">
        <v>44904</v>
      </c>
      <c r="E8249" s="24">
        <v>736</v>
      </c>
      <c r="F8249">
        <v>2</v>
      </c>
      <c r="G8249">
        <v>4.7</v>
      </c>
      <c r="H8249">
        <v>1.9</v>
      </c>
      <c r="I8249" t="s">
        <v>159</v>
      </c>
      <c r="J8249">
        <v>292</v>
      </c>
      <c r="K8249">
        <v>51</v>
      </c>
      <c r="L8249">
        <v>160</v>
      </c>
      <c r="M8249" t="s">
        <v>165</v>
      </c>
      <c r="N8249" t="s">
        <v>21</v>
      </c>
      <c r="O8249" t="s">
        <v>166</v>
      </c>
      <c r="P8249">
        <f t="shared" si="384"/>
        <v>3.8780000000000001</v>
      </c>
      <c r="Q8249">
        <f t="shared" si="385"/>
        <v>0.82200000000000006</v>
      </c>
      <c r="R8249">
        <f t="shared" si="386"/>
        <v>0.31874999999999998</v>
      </c>
    </row>
    <row r="8250" spans="1:18" x14ac:dyDescent="0.25">
      <c r="A8250" t="s">
        <v>164</v>
      </c>
      <c r="B8250" t="s">
        <v>9</v>
      </c>
      <c r="C8250" s="1">
        <v>44168</v>
      </c>
      <c r="D8250" s="1">
        <v>44904</v>
      </c>
      <c r="E8250" s="24">
        <v>736</v>
      </c>
      <c r="F8250">
        <v>2</v>
      </c>
      <c r="G8250">
        <v>5.3</v>
      </c>
      <c r="H8250">
        <v>1.9</v>
      </c>
      <c r="I8250" t="s">
        <v>157</v>
      </c>
      <c r="J8250">
        <v>292</v>
      </c>
      <c r="K8250">
        <v>51</v>
      </c>
      <c r="L8250">
        <v>160</v>
      </c>
      <c r="M8250" t="s">
        <v>165</v>
      </c>
      <c r="N8250" t="s">
        <v>21</v>
      </c>
      <c r="O8250" t="s">
        <v>166</v>
      </c>
      <c r="P8250">
        <f t="shared" si="384"/>
        <v>3.8780000000000001</v>
      </c>
      <c r="Q8250">
        <f t="shared" si="385"/>
        <v>1.4219999999999997</v>
      </c>
      <c r="R8250">
        <f t="shared" si="386"/>
        <v>0.31874999999999998</v>
      </c>
    </row>
    <row r="8251" spans="1:18" x14ac:dyDescent="0.25">
      <c r="A8251" t="s">
        <v>164</v>
      </c>
      <c r="B8251" t="s">
        <v>9</v>
      </c>
      <c r="C8251" s="1">
        <v>44168</v>
      </c>
      <c r="D8251" s="1">
        <v>44904</v>
      </c>
      <c r="E8251" s="24">
        <v>736</v>
      </c>
      <c r="F8251">
        <v>2</v>
      </c>
      <c r="G8251">
        <v>4.5999999999999996</v>
      </c>
      <c r="H8251">
        <v>1.6</v>
      </c>
      <c r="I8251" t="s">
        <v>157</v>
      </c>
      <c r="J8251">
        <v>292</v>
      </c>
      <c r="K8251">
        <v>51</v>
      </c>
      <c r="L8251">
        <v>160</v>
      </c>
      <c r="M8251" t="s">
        <v>165</v>
      </c>
      <c r="N8251" t="s">
        <v>21</v>
      </c>
      <c r="O8251" t="s">
        <v>166</v>
      </c>
      <c r="P8251">
        <f t="shared" si="384"/>
        <v>3.8780000000000001</v>
      </c>
      <c r="Q8251">
        <f t="shared" si="385"/>
        <v>0.72199999999999953</v>
      </c>
      <c r="R8251">
        <f t="shared" si="386"/>
        <v>0.31874999999999998</v>
      </c>
    </row>
    <row r="8252" spans="1:18" x14ac:dyDescent="0.25">
      <c r="A8252" t="s">
        <v>164</v>
      </c>
      <c r="B8252" t="s">
        <v>9</v>
      </c>
      <c r="C8252" s="1">
        <v>44168</v>
      </c>
      <c r="D8252" s="1">
        <v>44904</v>
      </c>
      <c r="E8252" s="24">
        <v>736</v>
      </c>
      <c r="F8252">
        <v>2</v>
      </c>
      <c r="G8252">
        <v>5.6</v>
      </c>
      <c r="H8252">
        <v>2</v>
      </c>
      <c r="I8252" t="s">
        <v>159</v>
      </c>
      <c r="J8252">
        <v>292</v>
      </c>
      <c r="K8252">
        <v>51</v>
      </c>
      <c r="L8252">
        <v>160</v>
      </c>
      <c r="M8252" t="s">
        <v>165</v>
      </c>
      <c r="N8252" t="s">
        <v>21</v>
      </c>
      <c r="O8252" t="s">
        <v>166</v>
      </c>
      <c r="P8252">
        <f t="shared" si="384"/>
        <v>3.8780000000000001</v>
      </c>
      <c r="Q8252">
        <f t="shared" si="385"/>
        <v>1.7219999999999995</v>
      </c>
      <c r="R8252">
        <f t="shared" si="386"/>
        <v>0.31874999999999998</v>
      </c>
    </row>
    <row r="8253" spans="1:18" x14ac:dyDescent="0.25">
      <c r="A8253" t="s">
        <v>164</v>
      </c>
      <c r="B8253" t="s">
        <v>9</v>
      </c>
      <c r="C8253" s="1">
        <v>44168</v>
      </c>
      <c r="D8253" s="1">
        <v>44904</v>
      </c>
      <c r="E8253" s="24">
        <v>736</v>
      </c>
      <c r="F8253">
        <v>2</v>
      </c>
      <c r="G8253">
        <v>3.5</v>
      </c>
      <c r="H8253">
        <v>1.3</v>
      </c>
      <c r="I8253" t="s">
        <v>159</v>
      </c>
      <c r="J8253">
        <v>292</v>
      </c>
      <c r="K8253">
        <v>51</v>
      </c>
      <c r="L8253">
        <v>160</v>
      </c>
      <c r="M8253" t="s">
        <v>165</v>
      </c>
      <c r="N8253" t="s">
        <v>21</v>
      </c>
      <c r="O8253" t="s">
        <v>166</v>
      </c>
      <c r="P8253">
        <f t="shared" si="384"/>
        <v>3.8780000000000001</v>
      </c>
      <c r="Q8253">
        <f t="shared" si="385"/>
        <v>-0.37800000000000011</v>
      </c>
      <c r="R8253">
        <f t="shared" si="386"/>
        <v>0.31874999999999998</v>
      </c>
    </row>
    <row r="8254" spans="1:18" x14ac:dyDescent="0.25">
      <c r="A8254" t="s">
        <v>164</v>
      </c>
      <c r="B8254" t="s">
        <v>9</v>
      </c>
      <c r="C8254" s="1">
        <v>44168</v>
      </c>
      <c r="D8254" s="1">
        <v>44904</v>
      </c>
      <c r="E8254" s="24">
        <v>736</v>
      </c>
      <c r="F8254">
        <v>2</v>
      </c>
      <c r="G8254">
        <v>4.9000000000000004</v>
      </c>
      <c r="H8254">
        <v>1.7</v>
      </c>
      <c r="I8254" t="s">
        <v>157</v>
      </c>
      <c r="J8254">
        <v>292</v>
      </c>
      <c r="K8254">
        <v>51</v>
      </c>
      <c r="L8254">
        <v>160</v>
      </c>
      <c r="M8254" t="s">
        <v>165</v>
      </c>
      <c r="N8254" t="s">
        <v>21</v>
      </c>
      <c r="O8254" t="s">
        <v>166</v>
      </c>
      <c r="P8254">
        <f t="shared" si="384"/>
        <v>3.8780000000000001</v>
      </c>
      <c r="Q8254">
        <f t="shared" si="385"/>
        <v>1.0220000000000002</v>
      </c>
      <c r="R8254">
        <f t="shared" si="386"/>
        <v>0.31874999999999998</v>
      </c>
    </row>
    <row r="8255" spans="1:18" x14ac:dyDescent="0.25">
      <c r="A8255" t="s">
        <v>164</v>
      </c>
      <c r="B8255" t="s">
        <v>9</v>
      </c>
      <c r="C8255" s="1">
        <v>44168</v>
      </c>
      <c r="D8255" s="1">
        <v>44904</v>
      </c>
      <c r="E8255" s="24">
        <v>736</v>
      </c>
      <c r="F8255">
        <v>2</v>
      </c>
      <c r="G8255">
        <v>3.7</v>
      </c>
      <c r="H8255">
        <v>1.3</v>
      </c>
      <c r="I8255" t="s">
        <v>157</v>
      </c>
      <c r="J8255">
        <v>292</v>
      </c>
      <c r="K8255">
        <v>51</v>
      </c>
      <c r="L8255">
        <v>160</v>
      </c>
      <c r="M8255" t="s">
        <v>165</v>
      </c>
      <c r="N8255" t="s">
        <v>21</v>
      </c>
      <c r="O8255" t="s">
        <v>166</v>
      </c>
      <c r="P8255">
        <f t="shared" si="384"/>
        <v>3.8780000000000001</v>
      </c>
      <c r="Q8255">
        <f t="shared" si="385"/>
        <v>-0.17799999999999994</v>
      </c>
      <c r="R8255">
        <f t="shared" si="386"/>
        <v>0.31874999999999998</v>
      </c>
    </row>
    <row r="8256" spans="1:18" x14ac:dyDescent="0.25">
      <c r="A8256" t="s">
        <v>164</v>
      </c>
      <c r="B8256" t="s">
        <v>9</v>
      </c>
      <c r="C8256" s="1">
        <v>44168</v>
      </c>
      <c r="D8256" s="1">
        <v>44904</v>
      </c>
      <c r="E8256" s="24">
        <v>736</v>
      </c>
      <c r="F8256">
        <v>2</v>
      </c>
      <c r="G8256">
        <v>5</v>
      </c>
      <c r="H8256">
        <v>1.8</v>
      </c>
      <c r="I8256" t="s">
        <v>159</v>
      </c>
      <c r="J8256">
        <v>292</v>
      </c>
      <c r="K8256">
        <v>51</v>
      </c>
      <c r="L8256">
        <v>160</v>
      </c>
      <c r="M8256" t="s">
        <v>165</v>
      </c>
      <c r="N8256" t="s">
        <v>21</v>
      </c>
      <c r="O8256" t="s">
        <v>166</v>
      </c>
      <c r="P8256">
        <f t="shared" si="384"/>
        <v>3.8780000000000001</v>
      </c>
      <c r="Q8256">
        <f t="shared" si="385"/>
        <v>1.1219999999999999</v>
      </c>
      <c r="R8256">
        <f t="shared" si="386"/>
        <v>0.31874999999999998</v>
      </c>
    </row>
    <row r="8257" spans="1:18" x14ac:dyDescent="0.25">
      <c r="A8257" t="s">
        <v>164</v>
      </c>
      <c r="B8257" t="s">
        <v>9</v>
      </c>
      <c r="C8257" s="1">
        <v>44168</v>
      </c>
      <c r="D8257" s="1">
        <v>44904</v>
      </c>
      <c r="E8257" s="24">
        <v>736</v>
      </c>
      <c r="F8257">
        <v>2</v>
      </c>
      <c r="G8257">
        <v>4.9000000000000004</v>
      </c>
      <c r="H8257">
        <v>1.8</v>
      </c>
      <c r="I8257" t="s">
        <v>159</v>
      </c>
      <c r="J8257">
        <v>292</v>
      </c>
      <c r="K8257">
        <v>51</v>
      </c>
      <c r="L8257">
        <v>160</v>
      </c>
      <c r="M8257" t="s">
        <v>165</v>
      </c>
      <c r="N8257" t="s">
        <v>21</v>
      </c>
      <c r="O8257" t="s">
        <v>166</v>
      </c>
      <c r="P8257">
        <f t="shared" si="384"/>
        <v>3.8780000000000001</v>
      </c>
      <c r="Q8257">
        <f t="shared" si="385"/>
        <v>1.0220000000000002</v>
      </c>
      <c r="R8257">
        <f t="shared" si="386"/>
        <v>0.31874999999999998</v>
      </c>
    </row>
    <row r="8258" spans="1:18" x14ac:dyDescent="0.25">
      <c r="A8258" t="s">
        <v>164</v>
      </c>
      <c r="B8258" t="s">
        <v>9</v>
      </c>
      <c r="C8258" s="1">
        <v>44168</v>
      </c>
      <c r="D8258" s="1">
        <v>44904</v>
      </c>
      <c r="E8258" s="24">
        <v>736</v>
      </c>
      <c r="F8258">
        <v>2</v>
      </c>
      <c r="G8258">
        <v>4.5</v>
      </c>
      <c r="H8258">
        <v>1.6</v>
      </c>
      <c r="I8258" t="s">
        <v>159</v>
      </c>
      <c r="J8258">
        <v>292</v>
      </c>
      <c r="K8258">
        <v>51</v>
      </c>
      <c r="L8258">
        <v>160</v>
      </c>
      <c r="M8258" t="s">
        <v>165</v>
      </c>
      <c r="N8258" t="s">
        <v>21</v>
      </c>
      <c r="O8258" t="s">
        <v>166</v>
      </c>
      <c r="P8258">
        <f t="shared" si="384"/>
        <v>3.8780000000000001</v>
      </c>
      <c r="Q8258">
        <f t="shared" si="385"/>
        <v>0.62199999999999989</v>
      </c>
      <c r="R8258">
        <f t="shared" si="386"/>
        <v>0.31874999999999998</v>
      </c>
    </row>
    <row r="8259" spans="1:18" x14ac:dyDescent="0.25">
      <c r="A8259" t="s">
        <v>164</v>
      </c>
      <c r="B8259" t="s">
        <v>9</v>
      </c>
      <c r="C8259" s="1">
        <v>44168</v>
      </c>
      <c r="D8259" s="1">
        <v>44904</v>
      </c>
      <c r="E8259" s="24">
        <v>736</v>
      </c>
      <c r="F8259">
        <v>2</v>
      </c>
      <c r="G8259">
        <v>5.4</v>
      </c>
      <c r="H8259">
        <v>1.9</v>
      </c>
      <c r="I8259" t="s">
        <v>159</v>
      </c>
      <c r="J8259">
        <v>292</v>
      </c>
      <c r="K8259">
        <v>51</v>
      </c>
      <c r="L8259">
        <v>160</v>
      </c>
      <c r="M8259" t="s">
        <v>165</v>
      </c>
      <c r="N8259" t="s">
        <v>21</v>
      </c>
      <c r="O8259" t="s">
        <v>166</v>
      </c>
      <c r="P8259">
        <f t="shared" ref="P8259:P8322" si="387">IF(B8259="AltCom",E8259*0.003+1.43,IF(B8259="EreCya",E8259*0.003+2.87,IF(B8259="JulOrn",E8259*0.004+2.3,IF(B8259="LepElo",E8259*0.011+0.91,IF(B8259="NeoPul",E8259*0.004+2.46,IF(B8259="NeoTet","NT",IF(B8259="TelTem",E8259*0.006+1.77,IF(B8259="VarMoo",E8259*0.003+1.67,"AAAAAAAAAH"))))))))</f>
        <v>3.8780000000000001</v>
      </c>
      <c r="Q8259">
        <f t="shared" ref="Q8259:Q8322" si="388">IF(B8259="NeoTet", "NA", G8259-P8259)</f>
        <v>1.5220000000000002</v>
      </c>
      <c r="R8259">
        <f t="shared" ref="R8259:R8322" si="389">K8259/L8259</f>
        <v>0.31874999999999998</v>
      </c>
    </row>
    <row r="8260" spans="1:18" x14ac:dyDescent="0.25">
      <c r="A8260" t="s">
        <v>164</v>
      </c>
      <c r="B8260" t="s">
        <v>9</v>
      </c>
      <c r="C8260" s="1">
        <v>44168</v>
      </c>
      <c r="D8260" s="1">
        <v>44904</v>
      </c>
      <c r="E8260" s="24">
        <v>736</v>
      </c>
      <c r="F8260">
        <v>2</v>
      </c>
      <c r="G8260">
        <v>4.4000000000000004</v>
      </c>
      <c r="H8260">
        <v>1.6</v>
      </c>
      <c r="I8260" t="s">
        <v>159</v>
      </c>
      <c r="J8260">
        <v>292</v>
      </c>
      <c r="K8260">
        <v>51</v>
      </c>
      <c r="L8260">
        <v>160</v>
      </c>
      <c r="M8260" t="s">
        <v>165</v>
      </c>
      <c r="N8260" t="s">
        <v>21</v>
      </c>
      <c r="O8260" t="s">
        <v>166</v>
      </c>
      <c r="P8260">
        <f t="shared" si="387"/>
        <v>3.8780000000000001</v>
      </c>
      <c r="Q8260">
        <f t="shared" si="388"/>
        <v>0.52200000000000024</v>
      </c>
      <c r="R8260">
        <f t="shared" si="389"/>
        <v>0.31874999999999998</v>
      </c>
    </row>
    <row r="8261" spans="1:18" x14ac:dyDescent="0.25">
      <c r="A8261" t="s">
        <v>164</v>
      </c>
      <c r="B8261" t="s">
        <v>9</v>
      </c>
      <c r="C8261" s="1">
        <v>44168</v>
      </c>
      <c r="D8261" s="1">
        <v>44904</v>
      </c>
      <c r="E8261" s="24">
        <v>736</v>
      </c>
      <c r="F8261">
        <v>2</v>
      </c>
      <c r="G8261">
        <v>5.0999999999999996</v>
      </c>
      <c r="H8261">
        <v>1.9</v>
      </c>
      <c r="I8261" t="s">
        <v>159</v>
      </c>
      <c r="J8261">
        <v>292</v>
      </c>
      <c r="K8261">
        <v>51</v>
      </c>
      <c r="L8261">
        <v>160</v>
      </c>
      <c r="M8261" t="s">
        <v>165</v>
      </c>
      <c r="N8261" t="s">
        <v>21</v>
      </c>
      <c r="O8261" t="s">
        <v>166</v>
      </c>
      <c r="P8261">
        <f t="shared" si="387"/>
        <v>3.8780000000000001</v>
      </c>
      <c r="Q8261">
        <f t="shared" si="388"/>
        <v>1.2219999999999995</v>
      </c>
      <c r="R8261">
        <f t="shared" si="389"/>
        <v>0.31874999999999998</v>
      </c>
    </row>
    <row r="8262" spans="1:18" x14ac:dyDescent="0.25">
      <c r="A8262" t="s">
        <v>164</v>
      </c>
      <c r="B8262" t="s">
        <v>9</v>
      </c>
      <c r="C8262" s="1">
        <v>44168</v>
      </c>
      <c r="D8262" s="1">
        <v>44904</v>
      </c>
      <c r="E8262" s="24">
        <v>736</v>
      </c>
      <c r="F8262">
        <v>2</v>
      </c>
      <c r="G8262">
        <v>4.5</v>
      </c>
      <c r="H8262">
        <v>1.6</v>
      </c>
      <c r="I8262" t="s">
        <v>159</v>
      </c>
      <c r="J8262">
        <v>292</v>
      </c>
      <c r="K8262">
        <v>51</v>
      </c>
      <c r="L8262">
        <v>160</v>
      </c>
      <c r="M8262" t="s">
        <v>165</v>
      </c>
      <c r="N8262" t="s">
        <v>21</v>
      </c>
      <c r="O8262" t="s">
        <v>166</v>
      </c>
      <c r="P8262">
        <f t="shared" si="387"/>
        <v>3.8780000000000001</v>
      </c>
      <c r="Q8262">
        <f t="shared" si="388"/>
        <v>0.62199999999999989</v>
      </c>
      <c r="R8262">
        <f t="shared" si="389"/>
        <v>0.31874999999999998</v>
      </c>
    </row>
    <row r="8263" spans="1:18" x14ac:dyDescent="0.25">
      <c r="A8263" t="s">
        <v>164</v>
      </c>
      <c r="B8263" t="s">
        <v>9</v>
      </c>
      <c r="C8263" s="1">
        <v>44168</v>
      </c>
      <c r="D8263" s="1">
        <v>44904</v>
      </c>
      <c r="E8263" s="24">
        <v>736</v>
      </c>
      <c r="F8263">
        <v>2</v>
      </c>
      <c r="G8263">
        <v>4.7</v>
      </c>
      <c r="H8263">
        <v>1.7</v>
      </c>
      <c r="I8263" t="s">
        <v>159</v>
      </c>
      <c r="J8263">
        <v>292</v>
      </c>
      <c r="K8263">
        <v>51</v>
      </c>
      <c r="L8263">
        <v>160</v>
      </c>
      <c r="M8263" t="s">
        <v>165</v>
      </c>
      <c r="N8263" t="s">
        <v>21</v>
      </c>
      <c r="O8263" t="s">
        <v>166</v>
      </c>
      <c r="P8263">
        <f t="shared" si="387"/>
        <v>3.8780000000000001</v>
      </c>
      <c r="Q8263">
        <f t="shared" si="388"/>
        <v>0.82200000000000006</v>
      </c>
      <c r="R8263">
        <f t="shared" si="389"/>
        <v>0.31874999999999998</v>
      </c>
    </row>
    <row r="8264" spans="1:18" x14ac:dyDescent="0.25">
      <c r="A8264" t="s">
        <v>164</v>
      </c>
      <c r="B8264" t="s">
        <v>9</v>
      </c>
      <c r="C8264" s="1">
        <v>44168</v>
      </c>
      <c r="D8264" s="1">
        <v>44904</v>
      </c>
      <c r="E8264" s="24">
        <v>736</v>
      </c>
      <c r="F8264">
        <v>2</v>
      </c>
      <c r="G8264">
        <v>5.5</v>
      </c>
      <c r="H8264">
        <v>2</v>
      </c>
      <c r="I8264" t="s">
        <v>159</v>
      </c>
      <c r="J8264">
        <v>292</v>
      </c>
      <c r="K8264">
        <v>51</v>
      </c>
      <c r="L8264">
        <v>160</v>
      </c>
      <c r="M8264" t="s">
        <v>165</v>
      </c>
      <c r="N8264" t="s">
        <v>21</v>
      </c>
      <c r="O8264" t="s">
        <v>166</v>
      </c>
      <c r="P8264">
        <f t="shared" si="387"/>
        <v>3.8780000000000001</v>
      </c>
      <c r="Q8264">
        <f t="shared" si="388"/>
        <v>1.6219999999999999</v>
      </c>
      <c r="R8264">
        <f t="shared" si="389"/>
        <v>0.31874999999999998</v>
      </c>
    </row>
    <row r="8265" spans="1:18" x14ac:dyDescent="0.25">
      <c r="A8265" t="s">
        <v>164</v>
      </c>
      <c r="B8265" t="s">
        <v>9</v>
      </c>
      <c r="C8265" s="1">
        <v>44168</v>
      </c>
      <c r="D8265" s="1">
        <v>44904</v>
      </c>
      <c r="E8265" s="24">
        <v>736</v>
      </c>
      <c r="F8265">
        <v>2</v>
      </c>
      <c r="G8265">
        <v>4.8</v>
      </c>
      <c r="H8265">
        <v>1.8</v>
      </c>
      <c r="I8265" t="s">
        <v>159</v>
      </c>
      <c r="J8265">
        <v>292</v>
      </c>
      <c r="K8265">
        <v>51</v>
      </c>
      <c r="L8265">
        <v>160</v>
      </c>
      <c r="M8265" t="s">
        <v>165</v>
      </c>
      <c r="N8265" t="s">
        <v>21</v>
      </c>
      <c r="O8265" t="s">
        <v>166</v>
      </c>
      <c r="P8265">
        <f t="shared" si="387"/>
        <v>3.8780000000000001</v>
      </c>
      <c r="Q8265">
        <f t="shared" si="388"/>
        <v>0.92199999999999971</v>
      </c>
      <c r="R8265">
        <f t="shared" si="389"/>
        <v>0.31874999999999998</v>
      </c>
    </row>
    <row r="8266" spans="1:18" x14ac:dyDescent="0.25">
      <c r="A8266" t="s">
        <v>164</v>
      </c>
      <c r="B8266" t="s">
        <v>9</v>
      </c>
      <c r="C8266" s="1">
        <v>44168</v>
      </c>
      <c r="D8266" s="1">
        <v>44904</v>
      </c>
      <c r="E8266" s="24">
        <v>736</v>
      </c>
      <c r="F8266">
        <v>2</v>
      </c>
      <c r="G8266">
        <v>4</v>
      </c>
      <c r="H8266">
        <v>1.4</v>
      </c>
      <c r="I8266" t="s">
        <v>159</v>
      </c>
      <c r="J8266">
        <v>292</v>
      </c>
      <c r="K8266">
        <v>51</v>
      </c>
      <c r="L8266">
        <v>160</v>
      </c>
      <c r="M8266" t="s">
        <v>165</v>
      </c>
      <c r="N8266" t="s">
        <v>21</v>
      </c>
      <c r="O8266" t="s">
        <v>166</v>
      </c>
      <c r="P8266">
        <f t="shared" si="387"/>
        <v>3.8780000000000001</v>
      </c>
      <c r="Q8266">
        <f t="shared" si="388"/>
        <v>0.12199999999999989</v>
      </c>
      <c r="R8266">
        <f t="shared" si="389"/>
        <v>0.31874999999999998</v>
      </c>
    </row>
    <row r="8267" spans="1:18" x14ac:dyDescent="0.25">
      <c r="A8267" t="s">
        <v>164</v>
      </c>
      <c r="B8267" t="s">
        <v>9</v>
      </c>
      <c r="C8267" s="1">
        <v>44168</v>
      </c>
      <c r="D8267" s="1">
        <v>44904</v>
      </c>
      <c r="E8267" s="24">
        <v>736</v>
      </c>
      <c r="F8267">
        <v>2</v>
      </c>
      <c r="G8267">
        <v>5</v>
      </c>
      <c r="H8267">
        <v>1.7</v>
      </c>
      <c r="I8267" t="s">
        <v>159</v>
      </c>
      <c r="J8267">
        <v>292</v>
      </c>
      <c r="K8267">
        <v>51</v>
      </c>
      <c r="L8267">
        <v>160</v>
      </c>
      <c r="M8267" t="s">
        <v>165</v>
      </c>
      <c r="N8267" t="s">
        <v>21</v>
      </c>
      <c r="O8267" t="s">
        <v>166</v>
      </c>
      <c r="P8267">
        <f t="shared" si="387"/>
        <v>3.8780000000000001</v>
      </c>
      <c r="Q8267">
        <f t="shared" si="388"/>
        <v>1.1219999999999999</v>
      </c>
      <c r="R8267">
        <f t="shared" si="389"/>
        <v>0.31874999999999998</v>
      </c>
    </row>
    <row r="8268" spans="1:18" x14ac:dyDescent="0.25">
      <c r="A8268" t="s">
        <v>164</v>
      </c>
      <c r="B8268" t="s">
        <v>9</v>
      </c>
      <c r="C8268" s="1">
        <v>44168</v>
      </c>
      <c r="D8268" s="1">
        <v>44904</v>
      </c>
      <c r="E8268" s="24">
        <v>736</v>
      </c>
      <c r="F8268">
        <v>2</v>
      </c>
      <c r="G8268">
        <v>4.9000000000000004</v>
      </c>
      <c r="H8268">
        <v>1.8</v>
      </c>
      <c r="I8268" t="s">
        <v>159</v>
      </c>
      <c r="J8268">
        <v>292</v>
      </c>
      <c r="K8268">
        <v>51</v>
      </c>
      <c r="L8268">
        <v>160</v>
      </c>
      <c r="M8268" t="s">
        <v>165</v>
      </c>
      <c r="N8268" t="s">
        <v>21</v>
      </c>
      <c r="O8268" t="s">
        <v>166</v>
      </c>
      <c r="P8268">
        <f t="shared" si="387"/>
        <v>3.8780000000000001</v>
      </c>
      <c r="Q8268">
        <f t="shared" si="388"/>
        <v>1.0220000000000002</v>
      </c>
      <c r="R8268">
        <f t="shared" si="389"/>
        <v>0.31874999999999998</v>
      </c>
    </row>
    <row r="8269" spans="1:18" x14ac:dyDescent="0.25">
      <c r="A8269" t="s">
        <v>164</v>
      </c>
      <c r="B8269" t="s">
        <v>9</v>
      </c>
      <c r="C8269" s="1">
        <v>44168</v>
      </c>
      <c r="D8269" s="1">
        <v>44904</v>
      </c>
      <c r="E8269" s="24">
        <v>736</v>
      </c>
      <c r="F8269">
        <v>2</v>
      </c>
      <c r="G8269">
        <v>4.2</v>
      </c>
      <c r="H8269">
        <v>1.6</v>
      </c>
      <c r="I8269" t="s">
        <v>159</v>
      </c>
      <c r="J8269">
        <v>292</v>
      </c>
      <c r="K8269">
        <v>51</v>
      </c>
      <c r="L8269">
        <v>160</v>
      </c>
      <c r="M8269" t="s">
        <v>165</v>
      </c>
      <c r="N8269" t="s">
        <v>21</v>
      </c>
      <c r="O8269" t="s">
        <v>166</v>
      </c>
      <c r="P8269">
        <f t="shared" si="387"/>
        <v>3.8780000000000001</v>
      </c>
      <c r="Q8269">
        <f t="shared" si="388"/>
        <v>0.32200000000000006</v>
      </c>
      <c r="R8269">
        <f t="shared" si="389"/>
        <v>0.31874999999999998</v>
      </c>
    </row>
    <row r="8270" spans="1:18" x14ac:dyDescent="0.25">
      <c r="A8270" t="s">
        <v>164</v>
      </c>
      <c r="B8270" t="s">
        <v>9</v>
      </c>
      <c r="C8270" s="1">
        <v>44168</v>
      </c>
      <c r="D8270" s="1">
        <v>44904</v>
      </c>
      <c r="E8270" s="24">
        <v>736</v>
      </c>
      <c r="F8270">
        <v>2</v>
      </c>
      <c r="G8270">
        <v>5.0999999999999996</v>
      </c>
      <c r="H8270">
        <v>1.8</v>
      </c>
      <c r="I8270" t="s">
        <v>159</v>
      </c>
      <c r="J8270">
        <v>292</v>
      </c>
      <c r="K8270">
        <v>51</v>
      </c>
      <c r="L8270">
        <v>160</v>
      </c>
      <c r="M8270" t="s">
        <v>165</v>
      </c>
      <c r="N8270" t="s">
        <v>21</v>
      </c>
      <c r="O8270" t="s">
        <v>166</v>
      </c>
      <c r="P8270">
        <f t="shared" si="387"/>
        <v>3.8780000000000001</v>
      </c>
      <c r="Q8270">
        <f t="shared" si="388"/>
        <v>1.2219999999999995</v>
      </c>
      <c r="R8270">
        <f t="shared" si="389"/>
        <v>0.31874999999999998</v>
      </c>
    </row>
    <row r="8271" spans="1:18" x14ac:dyDescent="0.25">
      <c r="A8271" t="s">
        <v>164</v>
      </c>
      <c r="B8271" t="s">
        <v>9</v>
      </c>
      <c r="C8271" s="1">
        <v>44168</v>
      </c>
      <c r="D8271" s="1">
        <v>44904</v>
      </c>
      <c r="E8271" s="24">
        <v>736</v>
      </c>
      <c r="F8271">
        <v>2</v>
      </c>
      <c r="G8271">
        <v>4.2</v>
      </c>
      <c r="H8271">
        <v>1.5</v>
      </c>
      <c r="I8271" t="s">
        <v>159</v>
      </c>
      <c r="J8271">
        <v>292</v>
      </c>
      <c r="K8271">
        <v>51</v>
      </c>
      <c r="L8271">
        <v>160</v>
      </c>
      <c r="M8271" t="s">
        <v>165</v>
      </c>
      <c r="N8271" t="s">
        <v>21</v>
      </c>
      <c r="O8271" t="s">
        <v>166</v>
      </c>
      <c r="P8271">
        <f t="shared" si="387"/>
        <v>3.8780000000000001</v>
      </c>
      <c r="Q8271">
        <f t="shared" si="388"/>
        <v>0.32200000000000006</v>
      </c>
      <c r="R8271">
        <f t="shared" si="389"/>
        <v>0.31874999999999998</v>
      </c>
    </row>
    <row r="8272" spans="1:18" x14ac:dyDescent="0.25">
      <c r="A8272" t="s">
        <v>164</v>
      </c>
      <c r="B8272" t="s">
        <v>9</v>
      </c>
      <c r="C8272" s="1">
        <v>44168</v>
      </c>
      <c r="D8272" s="1">
        <v>44904</v>
      </c>
      <c r="E8272" s="24">
        <v>736</v>
      </c>
      <c r="F8272">
        <v>2</v>
      </c>
      <c r="G8272">
        <v>4.5999999999999996</v>
      </c>
      <c r="H8272">
        <v>1.7</v>
      </c>
      <c r="I8272" t="s">
        <v>159</v>
      </c>
      <c r="J8272">
        <v>292</v>
      </c>
      <c r="K8272">
        <v>51</v>
      </c>
      <c r="L8272">
        <v>160</v>
      </c>
      <c r="M8272" t="s">
        <v>165</v>
      </c>
      <c r="N8272" t="s">
        <v>21</v>
      </c>
      <c r="O8272" t="s">
        <v>166</v>
      </c>
      <c r="P8272">
        <f t="shared" si="387"/>
        <v>3.8780000000000001</v>
      </c>
      <c r="Q8272">
        <f t="shared" si="388"/>
        <v>0.72199999999999953</v>
      </c>
      <c r="R8272">
        <f t="shared" si="389"/>
        <v>0.31874999999999998</v>
      </c>
    </row>
    <row r="8273" spans="1:18" x14ac:dyDescent="0.25">
      <c r="A8273" t="s">
        <v>164</v>
      </c>
      <c r="B8273" t="s">
        <v>9</v>
      </c>
      <c r="C8273" s="1">
        <v>44168</v>
      </c>
      <c r="D8273" s="1">
        <v>44904</v>
      </c>
      <c r="E8273" s="24">
        <v>736</v>
      </c>
      <c r="F8273">
        <v>2</v>
      </c>
      <c r="G8273">
        <v>4.9000000000000004</v>
      </c>
      <c r="H8273">
        <v>1.8</v>
      </c>
      <c r="I8273" t="s">
        <v>159</v>
      </c>
      <c r="J8273">
        <v>292</v>
      </c>
      <c r="K8273">
        <v>51</v>
      </c>
      <c r="L8273">
        <v>160</v>
      </c>
      <c r="M8273" t="s">
        <v>165</v>
      </c>
      <c r="N8273" t="s">
        <v>21</v>
      </c>
      <c r="O8273" t="s">
        <v>166</v>
      </c>
      <c r="P8273">
        <f t="shared" si="387"/>
        <v>3.8780000000000001</v>
      </c>
      <c r="Q8273">
        <f t="shared" si="388"/>
        <v>1.0220000000000002</v>
      </c>
      <c r="R8273">
        <f t="shared" si="389"/>
        <v>0.31874999999999998</v>
      </c>
    </row>
    <row r="8274" spans="1:18" x14ac:dyDescent="0.25">
      <c r="A8274" t="s">
        <v>164</v>
      </c>
      <c r="B8274" t="s">
        <v>9</v>
      </c>
      <c r="C8274" s="1">
        <v>44168</v>
      </c>
      <c r="D8274" s="1">
        <v>44904</v>
      </c>
      <c r="E8274" s="24">
        <v>736</v>
      </c>
      <c r="F8274">
        <v>2</v>
      </c>
      <c r="G8274">
        <v>4.0999999999999996</v>
      </c>
      <c r="H8274">
        <v>1.4</v>
      </c>
      <c r="I8274" t="s">
        <v>159</v>
      </c>
      <c r="J8274">
        <v>292</v>
      </c>
      <c r="K8274">
        <v>51</v>
      </c>
      <c r="L8274">
        <v>160</v>
      </c>
      <c r="M8274" t="s">
        <v>165</v>
      </c>
      <c r="N8274" t="s">
        <v>21</v>
      </c>
      <c r="O8274" t="s">
        <v>166</v>
      </c>
      <c r="P8274">
        <f t="shared" si="387"/>
        <v>3.8780000000000001</v>
      </c>
      <c r="Q8274">
        <f t="shared" si="388"/>
        <v>0.22199999999999953</v>
      </c>
      <c r="R8274">
        <f t="shared" si="389"/>
        <v>0.31874999999999998</v>
      </c>
    </row>
    <row r="8275" spans="1:18" x14ac:dyDescent="0.25">
      <c r="A8275" t="s">
        <v>164</v>
      </c>
      <c r="B8275" t="s">
        <v>9</v>
      </c>
      <c r="C8275" s="1">
        <v>44168</v>
      </c>
      <c r="D8275" s="1">
        <v>44904</v>
      </c>
      <c r="E8275" s="24">
        <v>736</v>
      </c>
      <c r="F8275">
        <v>2</v>
      </c>
      <c r="G8275">
        <v>4.5999999999999996</v>
      </c>
      <c r="H8275">
        <v>1.6</v>
      </c>
      <c r="I8275" t="s">
        <v>159</v>
      </c>
      <c r="J8275">
        <v>292</v>
      </c>
      <c r="K8275">
        <v>51</v>
      </c>
      <c r="L8275">
        <v>160</v>
      </c>
      <c r="M8275" t="s">
        <v>165</v>
      </c>
      <c r="N8275" t="s">
        <v>21</v>
      </c>
      <c r="O8275" t="s">
        <v>166</v>
      </c>
      <c r="P8275">
        <f t="shared" si="387"/>
        <v>3.8780000000000001</v>
      </c>
      <c r="Q8275">
        <f t="shared" si="388"/>
        <v>0.72199999999999953</v>
      </c>
      <c r="R8275">
        <f t="shared" si="389"/>
        <v>0.31874999999999998</v>
      </c>
    </row>
    <row r="8276" spans="1:18" x14ac:dyDescent="0.25">
      <c r="A8276" t="s">
        <v>164</v>
      </c>
      <c r="B8276" t="s">
        <v>9</v>
      </c>
      <c r="C8276" s="1">
        <v>44168</v>
      </c>
      <c r="D8276" s="1">
        <v>44904</v>
      </c>
      <c r="E8276" s="24">
        <v>736</v>
      </c>
      <c r="F8276">
        <v>2</v>
      </c>
      <c r="G8276">
        <v>3.8</v>
      </c>
      <c r="H8276">
        <v>1.3</v>
      </c>
      <c r="I8276" t="s">
        <v>157</v>
      </c>
      <c r="J8276">
        <v>292</v>
      </c>
      <c r="K8276">
        <v>51</v>
      </c>
      <c r="L8276">
        <v>160</v>
      </c>
      <c r="M8276" t="s">
        <v>165</v>
      </c>
      <c r="N8276" t="s">
        <v>21</v>
      </c>
      <c r="O8276" t="s">
        <v>166</v>
      </c>
      <c r="P8276">
        <f t="shared" si="387"/>
        <v>3.8780000000000001</v>
      </c>
      <c r="Q8276">
        <f t="shared" si="388"/>
        <v>-7.8000000000000291E-2</v>
      </c>
      <c r="R8276">
        <f t="shared" si="389"/>
        <v>0.31874999999999998</v>
      </c>
    </row>
    <row r="8277" spans="1:18" x14ac:dyDescent="0.25">
      <c r="A8277" t="s">
        <v>164</v>
      </c>
      <c r="B8277" t="s">
        <v>9</v>
      </c>
      <c r="C8277" s="1">
        <v>44168</v>
      </c>
      <c r="D8277" s="1">
        <v>44904</v>
      </c>
      <c r="E8277" s="24">
        <v>736</v>
      </c>
      <c r="F8277">
        <v>2</v>
      </c>
      <c r="G8277">
        <v>4.0999999999999996</v>
      </c>
      <c r="H8277">
        <v>1.5</v>
      </c>
      <c r="I8277" t="s">
        <v>157</v>
      </c>
      <c r="J8277">
        <v>292</v>
      </c>
      <c r="K8277">
        <v>51</v>
      </c>
      <c r="L8277">
        <v>160</v>
      </c>
      <c r="M8277" t="s">
        <v>165</v>
      </c>
      <c r="N8277" t="s">
        <v>21</v>
      </c>
      <c r="O8277" t="s">
        <v>166</v>
      </c>
      <c r="P8277">
        <f t="shared" si="387"/>
        <v>3.8780000000000001</v>
      </c>
      <c r="Q8277">
        <f t="shared" si="388"/>
        <v>0.22199999999999953</v>
      </c>
      <c r="R8277">
        <f t="shared" si="389"/>
        <v>0.31874999999999998</v>
      </c>
    </row>
    <row r="8278" spans="1:18" x14ac:dyDescent="0.25">
      <c r="A8278" t="s">
        <v>164</v>
      </c>
      <c r="B8278" t="s">
        <v>9</v>
      </c>
      <c r="C8278" s="1">
        <v>44168</v>
      </c>
      <c r="D8278" s="1">
        <v>44904</v>
      </c>
      <c r="E8278" s="24">
        <v>736</v>
      </c>
      <c r="F8278">
        <v>2</v>
      </c>
      <c r="G8278">
        <v>3.9</v>
      </c>
      <c r="H8278">
        <v>1.4</v>
      </c>
      <c r="I8278" t="s">
        <v>157</v>
      </c>
      <c r="J8278">
        <v>292</v>
      </c>
      <c r="K8278">
        <v>51</v>
      </c>
      <c r="L8278">
        <v>160</v>
      </c>
      <c r="M8278" t="s">
        <v>165</v>
      </c>
      <c r="N8278" t="s">
        <v>21</v>
      </c>
      <c r="O8278" t="s">
        <v>166</v>
      </c>
      <c r="P8278">
        <f t="shared" si="387"/>
        <v>3.8780000000000001</v>
      </c>
      <c r="Q8278">
        <f t="shared" si="388"/>
        <v>2.1999999999999797E-2</v>
      </c>
      <c r="R8278">
        <f t="shared" si="389"/>
        <v>0.31874999999999998</v>
      </c>
    </row>
    <row r="8279" spans="1:18" x14ac:dyDescent="0.25">
      <c r="A8279" t="s">
        <v>164</v>
      </c>
      <c r="B8279" t="s">
        <v>9</v>
      </c>
      <c r="C8279" s="1">
        <v>44168</v>
      </c>
      <c r="D8279" s="1">
        <v>44904</v>
      </c>
      <c r="E8279" s="24">
        <v>736</v>
      </c>
      <c r="F8279">
        <v>2</v>
      </c>
      <c r="G8279">
        <v>4.8</v>
      </c>
      <c r="H8279">
        <v>1.7</v>
      </c>
      <c r="I8279" t="s">
        <v>157</v>
      </c>
      <c r="J8279">
        <v>292</v>
      </c>
      <c r="K8279">
        <v>51</v>
      </c>
      <c r="L8279">
        <v>160</v>
      </c>
      <c r="M8279" t="s">
        <v>165</v>
      </c>
      <c r="N8279" t="s">
        <v>21</v>
      </c>
      <c r="O8279" t="s">
        <v>166</v>
      </c>
      <c r="P8279">
        <f t="shared" si="387"/>
        <v>3.8780000000000001</v>
      </c>
      <c r="Q8279">
        <f t="shared" si="388"/>
        <v>0.92199999999999971</v>
      </c>
      <c r="R8279">
        <f t="shared" si="389"/>
        <v>0.31874999999999998</v>
      </c>
    </row>
    <row r="8280" spans="1:18" x14ac:dyDescent="0.25">
      <c r="A8280" t="s">
        <v>164</v>
      </c>
      <c r="B8280" t="s">
        <v>9</v>
      </c>
      <c r="C8280" s="1">
        <v>44168</v>
      </c>
      <c r="D8280" s="1">
        <v>44904</v>
      </c>
      <c r="E8280" s="24">
        <v>736</v>
      </c>
      <c r="F8280">
        <v>2</v>
      </c>
      <c r="G8280">
        <v>3.7</v>
      </c>
      <c r="H8280">
        <v>1.4</v>
      </c>
      <c r="I8280" t="s">
        <v>157</v>
      </c>
      <c r="J8280">
        <v>292</v>
      </c>
      <c r="K8280">
        <v>51</v>
      </c>
      <c r="L8280">
        <v>160</v>
      </c>
      <c r="M8280" t="s">
        <v>165</v>
      </c>
      <c r="N8280" t="s">
        <v>21</v>
      </c>
      <c r="O8280" t="s">
        <v>166</v>
      </c>
      <c r="P8280">
        <f t="shared" si="387"/>
        <v>3.8780000000000001</v>
      </c>
      <c r="Q8280">
        <f t="shared" si="388"/>
        <v>-0.17799999999999994</v>
      </c>
      <c r="R8280">
        <f t="shared" si="389"/>
        <v>0.31874999999999998</v>
      </c>
    </row>
    <row r="8281" spans="1:18" x14ac:dyDescent="0.25">
      <c r="A8281" t="s">
        <v>164</v>
      </c>
      <c r="B8281" t="s">
        <v>9</v>
      </c>
      <c r="C8281" s="1">
        <v>44168</v>
      </c>
      <c r="D8281" s="1">
        <v>44904</v>
      </c>
      <c r="E8281" s="24">
        <v>736</v>
      </c>
      <c r="F8281">
        <v>2</v>
      </c>
      <c r="G8281">
        <v>4.5</v>
      </c>
      <c r="H8281">
        <v>1.5</v>
      </c>
      <c r="I8281" t="s">
        <v>157</v>
      </c>
      <c r="J8281">
        <v>292</v>
      </c>
      <c r="K8281">
        <v>51</v>
      </c>
      <c r="L8281">
        <v>160</v>
      </c>
      <c r="M8281" t="s">
        <v>165</v>
      </c>
      <c r="N8281" t="s">
        <v>21</v>
      </c>
      <c r="O8281" t="s">
        <v>166</v>
      </c>
      <c r="P8281">
        <f t="shared" si="387"/>
        <v>3.8780000000000001</v>
      </c>
      <c r="Q8281">
        <f t="shared" si="388"/>
        <v>0.62199999999999989</v>
      </c>
      <c r="R8281">
        <f t="shared" si="389"/>
        <v>0.31874999999999998</v>
      </c>
    </row>
    <row r="8282" spans="1:18" x14ac:dyDescent="0.25">
      <c r="A8282" t="s">
        <v>164</v>
      </c>
      <c r="B8282" t="s">
        <v>9</v>
      </c>
      <c r="C8282" s="1">
        <v>44168</v>
      </c>
      <c r="D8282" s="1">
        <v>44904</v>
      </c>
      <c r="E8282" s="24">
        <v>736</v>
      </c>
      <c r="F8282">
        <v>2</v>
      </c>
      <c r="G8282">
        <v>4.0999999999999996</v>
      </c>
      <c r="H8282">
        <v>1.5</v>
      </c>
      <c r="I8282" t="s">
        <v>157</v>
      </c>
      <c r="J8282">
        <v>292</v>
      </c>
      <c r="K8282">
        <v>51</v>
      </c>
      <c r="L8282">
        <v>160</v>
      </c>
      <c r="M8282" t="s">
        <v>165</v>
      </c>
      <c r="N8282" t="s">
        <v>21</v>
      </c>
      <c r="O8282" t="s">
        <v>166</v>
      </c>
      <c r="P8282">
        <f t="shared" si="387"/>
        <v>3.8780000000000001</v>
      </c>
      <c r="Q8282">
        <f t="shared" si="388"/>
        <v>0.22199999999999953</v>
      </c>
      <c r="R8282">
        <f t="shared" si="389"/>
        <v>0.31874999999999998</v>
      </c>
    </row>
    <row r="8283" spans="1:18" x14ac:dyDescent="0.25">
      <c r="A8283" t="s">
        <v>164</v>
      </c>
      <c r="B8283" t="s">
        <v>9</v>
      </c>
      <c r="C8283" s="1">
        <v>44168</v>
      </c>
      <c r="D8283" s="1">
        <v>44904</v>
      </c>
      <c r="E8283" s="24">
        <v>736</v>
      </c>
      <c r="F8283">
        <v>2</v>
      </c>
      <c r="G8283">
        <v>4.0999999999999996</v>
      </c>
      <c r="H8283">
        <v>1.4</v>
      </c>
      <c r="I8283" t="s">
        <v>157</v>
      </c>
      <c r="J8283">
        <v>292</v>
      </c>
      <c r="K8283">
        <v>51</v>
      </c>
      <c r="L8283">
        <v>160</v>
      </c>
      <c r="M8283" t="s">
        <v>165</v>
      </c>
      <c r="N8283" t="s">
        <v>21</v>
      </c>
      <c r="O8283" t="s">
        <v>166</v>
      </c>
      <c r="P8283">
        <f t="shared" si="387"/>
        <v>3.8780000000000001</v>
      </c>
      <c r="Q8283">
        <f t="shared" si="388"/>
        <v>0.22199999999999953</v>
      </c>
      <c r="R8283">
        <f t="shared" si="389"/>
        <v>0.31874999999999998</v>
      </c>
    </row>
    <row r="8284" spans="1:18" x14ac:dyDescent="0.25">
      <c r="A8284" t="s">
        <v>164</v>
      </c>
      <c r="B8284" t="s">
        <v>9</v>
      </c>
      <c r="C8284" s="1">
        <v>44168</v>
      </c>
      <c r="D8284" s="1">
        <v>44904</v>
      </c>
      <c r="E8284" s="24">
        <v>736</v>
      </c>
      <c r="F8284">
        <v>2</v>
      </c>
      <c r="G8284">
        <v>4.4000000000000004</v>
      </c>
      <c r="H8284">
        <v>1.6</v>
      </c>
      <c r="I8284" t="s">
        <v>157</v>
      </c>
      <c r="J8284">
        <v>292</v>
      </c>
      <c r="K8284">
        <v>51</v>
      </c>
      <c r="L8284">
        <v>160</v>
      </c>
      <c r="M8284" t="s">
        <v>165</v>
      </c>
      <c r="N8284" t="s">
        <v>21</v>
      </c>
      <c r="O8284" t="s">
        <v>166</v>
      </c>
      <c r="P8284">
        <f t="shared" si="387"/>
        <v>3.8780000000000001</v>
      </c>
      <c r="Q8284">
        <f t="shared" si="388"/>
        <v>0.52200000000000024</v>
      </c>
      <c r="R8284">
        <f t="shared" si="389"/>
        <v>0.31874999999999998</v>
      </c>
    </row>
    <row r="8285" spans="1:18" x14ac:dyDescent="0.25">
      <c r="A8285" t="s">
        <v>164</v>
      </c>
      <c r="B8285" t="s">
        <v>9</v>
      </c>
      <c r="C8285" s="1">
        <v>44168</v>
      </c>
      <c r="D8285" s="1">
        <v>44904</v>
      </c>
      <c r="E8285" s="24">
        <v>736</v>
      </c>
      <c r="F8285">
        <v>2</v>
      </c>
      <c r="G8285">
        <v>4</v>
      </c>
      <c r="H8285">
        <v>1.4</v>
      </c>
      <c r="I8285" t="s">
        <v>157</v>
      </c>
      <c r="J8285">
        <v>292</v>
      </c>
      <c r="K8285">
        <v>51</v>
      </c>
      <c r="L8285">
        <v>160</v>
      </c>
      <c r="M8285" t="s">
        <v>165</v>
      </c>
      <c r="N8285" t="s">
        <v>21</v>
      </c>
      <c r="O8285" t="s">
        <v>166</v>
      </c>
      <c r="P8285">
        <f t="shared" si="387"/>
        <v>3.8780000000000001</v>
      </c>
      <c r="Q8285">
        <f t="shared" si="388"/>
        <v>0.12199999999999989</v>
      </c>
      <c r="R8285">
        <f t="shared" si="389"/>
        <v>0.31874999999999998</v>
      </c>
    </row>
    <row r="8286" spans="1:18" x14ac:dyDescent="0.25">
      <c r="A8286" t="s">
        <v>164</v>
      </c>
      <c r="B8286" t="s">
        <v>9</v>
      </c>
      <c r="C8286" s="1">
        <v>44168</v>
      </c>
      <c r="D8286" s="1">
        <v>44904</v>
      </c>
      <c r="E8286" s="24">
        <v>736</v>
      </c>
      <c r="F8286">
        <v>2</v>
      </c>
      <c r="G8286">
        <v>4.2</v>
      </c>
      <c r="H8286">
        <v>1.6</v>
      </c>
      <c r="I8286" t="s">
        <v>157</v>
      </c>
      <c r="J8286">
        <v>292</v>
      </c>
      <c r="K8286">
        <v>51</v>
      </c>
      <c r="L8286">
        <v>160</v>
      </c>
      <c r="M8286" t="s">
        <v>165</v>
      </c>
      <c r="N8286" t="s">
        <v>21</v>
      </c>
      <c r="O8286" t="s">
        <v>166</v>
      </c>
      <c r="P8286">
        <f t="shared" si="387"/>
        <v>3.8780000000000001</v>
      </c>
      <c r="Q8286">
        <f t="shared" si="388"/>
        <v>0.32200000000000006</v>
      </c>
      <c r="R8286">
        <f t="shared" si="389"/>
        <v>0.31874999999999998</v>
      </c>
    </row>
    <row r="8287" spans="1:18" x14ac:dyDescent="0.25">
      <c r="A8287" t="s">
        <v>164</v>
      </c>
      <c r="B8287" t="s">
        <v>9</v>
      </c>
      <c r="C8287" s="1">
        <v>44168</v>
      </c>
      <c r="D8287" s="1">
        <v>44904</v>
      </c>
      <c r="E8287" s="24">
        <v>736</v>
      </c>
      <c r="F8287">
        <v>2</v>
      </c>
      <c r="G8287">
        <v>4.2</v>
      </c>
      <c r="H8287">
        <v>1.5</v>
      </c>
      <c r="I8287" t="s">
        <v>157</v>
      </c>
      <c r="J8287">
        <v>292</v>
      </c>
      <c r="K8287">
        <v>51</v>
      </c>
      <c r="L8287">
        <v>160</v>
      </c>
      <c r="M8287" t="s">
        <v>165</v>
      </c>
      <c r="N8287" t="s">
        <v>21</v>
      </c>
      <c r="O8287" t="s">
        <v>166</v>
      </c>
      <c r="P8287">
        <f t="shared" si="387"/>
        <v>3.8780000000000001</v>
      </c>
      <c r="Q8287">
        <f t="shared" si="388"/>
        <v>0.32200000000000006</v>
      </c>
      <c r="R8287">
        <f t="shared" si="389"/>
        <v>0.31874999999999998</v>
      </c>
    </row>
    <row r="8288" spans="1:18" x14ac:dyDescent="0.25">
      <c r="A8288" t="s">
        <v>164</v>
      </c>
      <c r="B8288" t="s">
        <v>9</v>
      </c>
      <c r="C8288" s="1">
        <v>44168</v>
      </c>
      <c r="D8288" s="1">
        <v>44904</v>
      </c>
      <c r="E8288" s="24">
        <v>736</v>
      </c>
      <c r="F8288">
        <v>2</v>
      </c>
      <c r="G8288">
        <v>3.8</v>
      </c>
      <c r="H8288">
        <v>1.3</v>
      </c>
      <c r="I8288" t="s">
        <v>157</v>
      </c>
      <c r="J8288">
        <v>292</v>
      </c>
      <c r="K8288">
        <v>51</v>
      </c>
      <c r="L8288">
        <v>160</v>
      </c>
      <c r="M8288" t="s">
        <v>165</v>
      </c>
      <c r="N8288" t="s">
        <v>21</v>
      </c>
      <c r="O8288" t="s">
        <v>166</v>
      </c>
      <c r="P8288">
        <f t="shared" si="387"/>
        <v>3.8780000000000001</v>
      </c>
      <c r="Q8288">
        <f t="shared" si="388"/>
        <v>-7.8000000000000291E-2</v>
      </c>
      <c r="R8288">
        <f t="shared" si="389"/>
        <v>0.31874999999999998</v>
      </c>
    </row>
    <row r="8289" spans="1:18" x14ac:dyDescent="0.25">
      <c r="A8289" t="s">
        <v>164</v>
      </c>
      <c r="B8289" t="s">
        <v>9</v>
      </c>
      <c r="C8289" s="1">
        <v>44168</v>
      </c>
      <c r="D8289" s="1">
        <v>44904</v>
      </c>
      <c r="E8289" s="24">
        <v>736</v>
      </c>
      <c r="F8289">
        <v>2</v>
      </c>
      <c r="G8289">
        <v>4.7</v>
      </c>
      <c r="H8289">
        <v>1.6</v>
      </c>
      <c r="I8289" t="s">
        <v>157</v>
      </c>
      <c r="J8289">
        <v>292</v>
      </c>
      <c r="K8289">
        <v>51</v>
      </c>
      <c r="L8289">
        <v>160</v>
      </c>
      <c r="M8289" t="s">
        <v>165</v>
      </c>
      <c r="N8289" t="s">
        <v>21</v>
      </c>
      <c r="O8289" t="s">
        <v>166</v>
      </c>
      <c r="P8289">
        <f t="shared" si="387"/>
        <v>3.8780000000000001</v>
      </c>
      <c r="Q8289">
        <f t="shared" si="388"/>
        <v>0.82200000000000006</v>
      </c>
      <c r="R8289">
        <f t="shared" si="389"/>
        <v>0.31874999999999998</v>
      </c>
    </row>
    <row r="8290" spans="1:18" x14ac:dyDescent="0.25">
      <c r="A8290" t="s">
        <v>164</v>
      </c>
      <c r="B8290" t="s">
        <v>9</v>
      </c>
      <c r="C8290" s="1">
        <v>44168</v>
      </c>
      <c r="D8290" s="1">
        <v>44904</v>
      </c>
      <c r="E8290" s="24">
        <v>736</v>
      </c>
      <c r="F8290">
        <v>2</v>
      </c>
      <c r="G8290">
        <v>4</v>
      </c>
      <c r="H8290">
        <v>1.5</v>
      </c>
      <c r="I8290" t="s">
        <v>157</v>
      </c>
      <c r="J8290">
        <v>292</v>
      </c>
      <c r="K8290">
        <v>51</v>
      </c>
      <c r="L8290">
        <v>160</v>
      </c>
      <c r="M8290" t="s">
        <v>165</v>
      </c>
      <c r="N8290" t="s">
        <v>21</v>
      </c>
      <c r="O8290" t="s">
        <v>166</v>
      </c>
      <c r="P8290">
        <f t="shared" si="387"/>
        <v>3.8780000000000001</v>
      </c>
      <c r="Q8290">
        <f t="shared" si="388"/>
        <v>0.12199999999999989</v>
      </c>
      <c r="R8290">
        <f t="shared" si="389"/>
        <v>0.31874999999999998</v>
      </c>
    </row>
    <row r="8291" spans="1:18" x14ac:dyDescent="0.25">
      <c r="A8291" t="s">
        <v>164</v>
      </c>
      <c r="B8291" t="s">
        <v>9</v>
      </c>
      <c r="C8291" s="1">
        <v>44168</v>
      </c>
      <c r="D8291" s="1">
        <v>44904</v>
      </c>
      <c r="E8291" s="24">
        <v>736</v>
      </c>
      <c r="F8291">
        <v>2</v>
      </c>
      <c r="G8291">
        <v>3.6</v>
      </c>
      <c r="H8291">
        <v>1.4</v>
      </c>
      <c r="I8291" t="s">
        <v>157</v>
      </c>
      <c r="J8291">
        <v>292</v>
      </c>
      <c r="K8291">
        <v>51</v>
      </c>
      <c r="L8291">
        <v>160</v>
      </c>
      <c r="M8291" t="s">
        <v>165</v>
      </c>
      <c r="N8291" t="s">
        <v>21</v>
      </c>
      <c r="O8291" t="s">
        <v>166</v>
      </c>
      <c r="P8291">
        <f t="shared" si="387"/>
        <v>3.8780000000000001</v>
      </c>
      <c r="Q8291">
        <f t="shared" si="388"/>
        <v>-0.27800000000000002</v>
      </c>
      <c r="R8291">
        <f t="shared" si="389"/>
        <v>0.31874999999999998</v>
      </c>
    </row>
    <row r="8292" spans="1:18" x14ac:dyDescent="0.25">
      <c r="A8292" t="s">
        <v>164</v>
      </c>
      <c r="B8292" t="s">
        <v>9</v>
      </c>
      <c r="C8292" s="1">
        <v>44168</v>
      </c>
      <c r="D8292" s="1">
        <v>44904</v>
      </c>
      <c r="E8292" s="24">
        <v>736</v>
      </c>
      <c r="F8292">
        <v>2</v>
      </c>
      <c r="G8292">
        <v>5.7</v>
      </c>
      <c r="H8292">
        <v>2.1</v>
      </c>
      <c r="I8292" t="s">
        <v>159</v>
      </c>
      <c r="J8292">
        <v>292</v>
      </c>
      <c r="K8292">
        <v>51</v>
      </c>
      <c r="L8292">
        <v>160</v>
      </c>
      <c r="M8292" t="s">
        <v>165</v>
      </c>
      <c r="N8292" t="s">
        <v>21</v>
      </c>
      <c r="O8292" t="s">
        <v>166</v>
      </c>
      <c r="P8292">
        <f t="shared" si="387"/>
        <v>3.8780000000000001</v>
      </c>
      <c r="Q8292">
        <f t="shared" si="388"/>
        <v>1.8220000000000001</v>
      </c>
      <c r="R8292">
        <f t="shared" si="389"/>
        <v>0.31874999999999998</v>
      </c>
    </row>
    <row r="8293" spans="1:18" x14ac:dyDescent="0.25">
      <c r="A8293" t="s">
        <v>164</v>
      </c>
      <c r="B8293" t="s">
        <v>9</v>
      </c>
      <c r="C8293" s="1">
        <v>44168</v>
      </c>
      <c r="D8293" s="1">
        <v>44904</v>
      </c>
      <c r="E8293" s="24">
        <v>736</v>
      </c>
      <c r="F8293">
        <v>2</v>
      </c>
      <c r="G8293">
        <v>4.5</v>
      </c>
      <c r="H8293">
        <v>1.5</v>
      </c>
      <c r="I8293" t="s">
        <v>157</v>
      </c>
      <c r="J8293">
        <v>292</v>
      </c>
      <c r="K8293">
        <v>51</v>
      </c>
      <c r="L8293">
        <v>160</v>
      </c>
      <c r="M8293" t="s">
        <v>165</v>
      </c>
      <c r="N8293" t="s">
        <v>21</v>
      </c>
      <c r="O8293" t="s">
        <v>166</v>
      </c>
      <c r="P8293">
        <f t="shared" si="387"/>
        <v>3.8780000000000001</v>
      </c>
      <c r="Q8293">
        <f t="shared" si="388"/>
        <v>0.62199999999999989</v>
      </c>
      <c r="R8293">
        <f t="shared" si="389"/>
        <v>0.31874999999999998</v>
      </c>
    </row>
    <row r="8294" spans="1:18" x14ac:dyDescent="0.25">
      <c r="A8294" t="s">
        <v>164</v>
      </c>
      <c r="B8294" t="s">
        <v>9</v>
      </c>
      <c r="C8294" s="1">
        <v>44168</v>
      </c>
      <c r="D8294" s="1">
        <v>44904</v>
      </c>
      <c r="E8294" s="24">
        <v>736</v>
      </c>
      <c r="F8294">
        <v>2</v>
      </c>
      <c r="G8294">
        <v>4</v>
      </c>
      <c r="H8294">
        <v>1.4</v>
      </c>
      <c r="I8294" t="s">
        <v>159</v>
      </c>
      <c r="J8294">
        <v>292</v>
      </c>
      <c r="K8294">
        <v>51</v>
      </c>
      <c r="L8294">
        <v>160</v>
      </c>
      <c r="M8294" t="s">
        <v>165</v>
      </c>
      <c r="N8294" t="s">
        <v>21</v>
      </c>
      <c r="O8294" t="s">
        <v>166</v>
      </c>
      <c r="P8294">
        <f t="shared" si="387"/>
        <v>3.8780000000000001</v>
      </c>
      <c r="Q8294">
        <f t="shared" si="388"/>
        <v>0.12199999999999989</v>
      </c>
      <c r="R8294">
        <f t="shared" si="389"/>
        <v>0.31874999999999998</v>
      </c>
    </row>
    <row r="8295" spans="1:18" x14ac:dyDescent="0.25">
      <c r="A8295" t="s">
        <v>167</v>
      </c>
      <c r="B8295" t="s">
        <v>9</v>
      </c>
      <c r="C8295" s="1">
        <v>44179</v>
      </c>
      <c r="D8295" s="1">
        <v>44727</v>
      </c>
      <c r="E8295" s="24">
        <v>548</v>
      </c>
      <c r="F8295">
        <v>2</v>
      </c>
      <c r="G8295">
        <v>5.2</v>
      </c>
      <c r="H8295">
        <v>1.9</v>
      </c>
      <c r="I8295" t="s">
        <v>159</v>
      </c>
      <c r="J8295">
        <v>517</v>
      </c>
      <c r="K8295">
        <v>47</v>
      </c>
      <c r="L8295">
        <v>160</v>
      </c>
      <c r="M8295" t="s">
        <v>168</v>
      </c>
      <c r="N8295" t="s">
        <v>25</v>
      </c>
      <c r="O8295" t="s">
        <v>166</v>
      </c>
      <c r="P8295">
        <f t="shared" si="387"/>
        <v>3.3140000000000001</v>
      </c>
      <c r="Q8295">
        <f t="shared" si="388"/>
        <v>1.8860000000000001</v>
      </c>
      <c r="R8295">
        <f t="shared" si="389"/>
        <v>0.29375000000000001</v>
      </c>
    </row>
    <row r="8296" spans="1:18" x14ac:dyDescent="0.25">
      <c r="A8296" t="s">
        <v>167</v>
      </c>
      <c r="B8296" t="s">
        <v>9</v>
      </c>
      <c r="C8296" s="1">
        <v>44179</v>
      </c>
      <c r="D8296" s="1">
        <v>44727</v>
      </c>
      <c r="E8296" s="24">
        <v>548</v>
      </c>
      <c r="F8296">
        <v>2</v>
      </c>
      <c r="G8296">
        <v>4.5</v>
      </c>
      <c r="H8296">
        <v>1.5</v>
      </c>
      <c r="I8296" t="s">
        <v>159</v>
      </c>
      <c r="J8296">
        <v>517</v>
      </c>
      <c r="K8296">
        <v>47</v>
      </c>
      <c r="L8296">
        <v>160</v>
      </c>
      <c r="M8296" t="s">
        <v>168</v>
      </c>
      <c r="N8296" t="s">
        <v>25</v>
      </c>
      <c r="O8296" t="s">
        <v>166</v>
      </c>
      <c r="P8296">
        <f t="shared" si="387"/>
        <v>3.3140000000000001</v>
      </c>
      <c r="Q8296">
        <f t="shared" si="388"/>
        <v>1.1859999999999999</v>
      </c>
      <c r="R8296">
        <f t="shared" si="389"/>
        <v>0.29375000000000001</v>
      </c>
    </row>
    <row r="8297" spans="1:18" x14ac:dyDescent="0.25">
      <c r="A8297" t="s">
        <v>167</v>
      </c>
      <c r="B8297" t="s">
        <v>9</v>
      </c>
      <c r="C8297" s="1">
        <v>44179</v>
      </c>
      <c r="D8297" s="1">
        <v>44727</v>
      </c>
      <c r="E8297" s="24">
        <v>548</v>
      </c>
      <c r="F8297">
        <v>2</v>
      </c>
      <c r="G8297">
        <v>4.0999999999999996</v>
      </c>
      <c r="H8297">
        <v>1.4</v>
      </c>
      <c r="I8297" t="s">
        <v>157</v>
      </c>
      <c r="J8297">
        <v>517</v>
      </c>
      <c r="K8297">
        <v>47</v>
      </c>
      <c r="L8297">
        <v>160</v>
      </c>
      <c r="M8297" t="s">
        <v>168</v>
      </c>
      <c r="N8297" t="s">
        <v>25</v>
      </c>
      <c r="O8297" t="s">
        <v>166</v>
      </c>
      <c r="P8297">
        <f t="shared" si="387"/>
        <v>3.3140000000000001</v>
      </c>
      <c r="Q8297">
        <f t="shared" si="388"/>
        <v>0.78599999999999959</v>
      </c>
      <c r="R8297">
        <f t="shared" si="389"/>
        <v>0.29375000000000001</v>
      </c>
    </row>
    <row r="8298" spans="1:18" x14ac:dyDescent="0.25">
      <c r="A8298" t="s">
        <v>167</v>
      </c>
      <c r="B8298" t="s">
        <v>9</v>
      </c>
      <c r="C8298" s="1">
        <v>44179</v>
      </c>
      <c r="D8298" s="1">
        <v>44727</v>
      </c>
      <c r="E8298" s="24">
        <v>548</v>
      </c>
      <c r="F8298">
        <v>2</v>
      </c>
      <c r="G8298">
        <v>4.2</v>
      </c>
      <c r="H8298">
        <v>1.5</v>
      </c>
      <c r="I8298" t="s">
        <v>159</v>
      </c>
      <c r="J8298">
        <v>517</v>
      </c>
      <c r="K8298">
        <v>47</v>
      </c>
      <c r="L8298">
        <v>160</v>
      </c>
      <c r="M8298" t="s">
        <v>168</v>
      </c>
      <c r="N8298" t="s">
        <v>25</v>
      </c>
      <c r="O8298" t="s">
        <v>166</v>
      </c>
      <c r="P8298">
        <f t="shared" si="387"/>
        <v>3.3140000000000001</v>
      </c>
      <c r="Q8298">
        <f t="shared" si="388"/>
        <v>0.88600000000000012</v>
      </c>
      <c r="R8298">
        <f t="shared" si="389"/>
        <v>0.29375000000000001</v>
      </c>
    </row>
    <row r="8299" spans="1:18" x14ac:dyDescent="0.25">
      <c r="A8299" t="s">
        <v>167</v>
      </c>
      <c r="B8299" t="s">
        <v>9</v>
      </c>
      <c r="C8299" s="1">
        <v>44179</v>
      </c>
      <c r="D8299" s="1">
        <v>44727</v>
      </c>
      <c r="E8299" s="24">
        <v>548</v>
      </c>
      <c r="F8299">
        <v>2</v>
      </c>
      <c r="G8299">
        <v>4.5</v>
      </c>
      <c r="H8299">
        <v>1.6</v>
      </c>
      <c r="I8299" t="s">
        <v>159</v>
      </c>
      <c r="J8299">
        <v>517</v>
      </c>
      <c r="K8299">
        <v>47</v>
      </c>
      <c r="L8299">
        <v>160</v>
      </c>
      <c r="M8299" t="s">
        <v>168</v>
      </c>
      <c r="N8299" t="s">
        <v>25</v>
      </c>
      <c r="O8299" t="s">
        <v>166</v>
      </c>
      <c r="P8299">
        <f t="shared" si="387"/>
        <v>3.3140000000000001</v>
      </c>
      <c r="Q8299">
        <f t="shared" si="388"/>
        <v>1.1859999999999999</v>
      </c>
      <c r="R8299">
        <f t="shared" si="389"/>
        <v>0.29375000000000001</v>
      </c>
    </row>
    <row r="8300" spans="1:18" x14ac:dyDescent="0.25">
      <c r="A8300" t="s">
        <v>167</v>
      </c>
      <c r="B8300" t="s">
        <v>9</v>
      </c>
      <c r="C8300" s="1">
        <v>44179</v>
      </c>
      <c r="D8300" s="1">
        <v>44727</v>
      </c>
      <c r="E8300" s="24">
        <v>548</v>
      </c>
      <c r="F8300">
        <v>2</v>
      </c>
      <c r="G8300">
        <v>4.3</v>
      </c>
      <c r="H8300">
        <v>1.5</v>
      </c>
      <c r="I8300" t="s">
        <v>159</v>
      </c>
      <c r="J8300">
        <v>517</v>
      </c>
      <c r="K8300">
        <v>47</v>
      </c>
      <c r="L8300">
        <v>160</v>
      </c>
      <c r="M8300" t="s">
        <v>168</v>
      </c>
      <c r="N8300" t="s">
        <v>25</v>
      </c>
      <c r="O8300" t="s">
        <v>166</v>
      </c>
      <c r="P8300">
        <f t="shared" si="387"/>
        <v>3.3140000000000001</v>
      </c>
      <c r="Q8300">
        <f t="shared" si="388"/>
        <v>0.98599999999999977</v>
      </c>
      <c r="R8300">
        <f t="shared" si="389"/>
        <v>0.29375000000000001</v>
      </c>
    </row>
    <row r="8301" spans="1:18" x14ac:dyDescent="0.25">
      <c r="A8301" t="s">
        <v>167</v>
      </c>
      <c r="B8301" t="s">
        <v>9</v>
      </c>
      <c r="C8301" s="1">
        <v>44179</v>
      </c>
      <c r="D8301" s="1">
        <v>44727</v>
      </c>
      <c r="E8301" s="24">
        <v>548</v>
      </c>
      <c r="F8301">
        <v>2</v>
      </c>
      <c r="G8301">
        <v>5.0999999999999996</v>
      </c>
      <c r="H8301">
        <v>1.8</v>
      </c>
      <c r="I8301" t="s">
        <v>159</v>
      </c>
      <c r="J8301">
        <v>517</v>
      </c>
      <c r="K8301">
        <v>47</v>
      </c>
      <c r="L8301">
        <v>160</v>
      </c>
      <c r="M8301" t="s">
        <v>168</v>
      </c>
      <c r="N8301" t="s">
        <v>25</v>
      </c>
      <c r="O8301" t="s">
        <v>166</v>
      </c>
      <c r="P8301">
        <f t="shared" si="387"/>
        <v>3.3140000000000001</v>
      </c>
      <c r="Q8301">
        <f t="shared" si="388"/>
        <v>1.7859999999999996</v>
      </c>
      <c r="R8301">
        <f t="shared" si="389"/>
        <v>0.29375000000000001</v>
      </c>
    </row>
    <row r="8302" spans="1:18" x14ac:dyDescent="0.25">
      <c r="A8302" t="s">
        <v>167</v>
      </c>
      <c r="B8302" t="s">
        <v>9</v>
      </c>
      <c r="C8302" s="1">
        <v>44179</v>
      </c>
      <c r="D8302" s="1">
        <v>44727</v>
      </c>
      <c r="E8302" s="24">
        <v>548</v>
      </c>
      <c r="F8302">
        <v>2</v>
      </c>
      <c r="G8302">
        <v>4.0999999999999996</v>
      </c>
      <c r="H8302">
        <v>1.4</v>
      </c>
      <c r="I8302" t="s">
        <v>157</v>
      </c>
      <c r="J8302">
        <v>517</v>
      </c>
      <c r="K8302">
        <v>47</v>
      </c>
      <c r="L8302">
        <v>160</v>
      </c>
      <c r="M8302" t="s">
        <v>168</v>
      </c>
      <c r="N8302" t="s">
        <v>25</v>
      </c>
      <c r="O8302" t="s">
        <v>166</v>
      </c>
      <c r="P8302">
        <f t="shared" si="387"/>
        <v>3.3140000000000001</v>
      </c>
      <c r="Q8302">
        <f t="shared" si="388"/>
        <v>0.78599999999999959</v>
      </c>
      <c r="R8302">
        <f t="shared" si="389"/>
        <v>0.29375000000000001</v>
      </c>
    </row>
    <row r="8303" spans="1:18" x14ac:dyDescent="0.25">
      <c r="A8303" t="s">
        <v>167</v>
      </c>
      <c r="B8303" t="s">
        <v>9</v>
      </c>
      <c r="C8303" s="1">
        <v>44179</v>
      </c>
      <c r="D8303" s="1">
        <v>44727</v>
      </c>
      <c r="E8303" s="24">
        <v>548</v>
      </c>
      <c r="F8303">
        <v>2</v>
      </c>
      <c r="G8303">
        <v>4.9000000000000004</v>
      </c>
      <c r="H8303">
        <v>1.7</v>
      </c>
      <c r="I8303" t="s">
        <v>157</v>
      </c>
      <c r="J8303">
        <v>517</v>
      </c>
      <c r="K8303">
        <v>47</v>
      </c>
      <c r="L8303">
        <v>160</v>
      </c>
      <c r="M8303" t="s">
        <v>168</v>
      </c>
      <c r="N8303" t="s">
        <v>25</v>
      </c>
      <c r="O8303" t="s">
        <v>166</v>
      </c>
      <c r="P8303">
        <f t="shared" si="387"/>
        <v>3.3140000000000001</v>
      </c>
      <c r="Q8303">
        <f t="shared" si="388"/>
        <v>1.5860000000000003</v>
      </c>
      <c r="R8303">
        <f t="shared" si="389"/>
        <v>0.29375000000000001</v>
      </c>
    </row>
    <row r="8304" spans="1:18" x14ac:dyDescent="0.25">
      <c r="A8304" t="s">
        <v>167</v>
      </c>
      <c r="B8304" t="s">
        <v>9</v>
      </c>
      <c r="C8304" s="1">
        <v>44179</v>
      </c>
      <c r="D8304" s="1">
        <v>44727</v>
      </c>
      <c r="E8304" s="24">
        <v>548</v>
      </c>
      <c r="F8304">
        <v>2</v>
      </c>
      <c r="G8304">
        <v>3.1</v>
      </c>
      <c r="H8304">
        <v>1.1000000000000001</v>
      </c>
      <c r="I8304" t="s">
        <v>157</v>
      </c>
      <c r="J8304">
        <v>517</v>
      </c>
      <c r="K8304">
        <v>47</v>
      </c>
      <c r="L8304">
        <v>160</v>
      </c>
      <c r="M8304" t="s">
        <v>168</v>
      </c>
      <c r="N8304" t="s">
        <v>25</v>
      </c>
      <c r="O8304" t="s">
        <v>166</v>
      </c>
      <c r="P8304">
        <f t="shared" si="387"/>
        <v>3.3140000000000001</v>
      </c>
      <c r="Q8304">
        <f t="shared" si="388"/>
        <v>-0.21399999999999997</v>
      </c>
      <c r="R8304">
        <f t="shared" si="389"/>
        <v>0.29375000000000001</v>
      </c>
    </row>
    <row r="8305" spans="1:18" x14ac:dyDescent="0.25">
      <c r="A8305" t="s">
        <v>167</v>
      </c>
      <c r="B8305" t="s">
        <v>9</v>
      </c>
      <c r="C8305" s="1">
        <v>44179</v>
      </c>
      <c r="D8305" s="1">
        <v>44727</v>
      </c>
      <c r="E8305" s="24">
        <v>548</v>
      </c>
      <c r="F8305">
        <v>2</v>
      </c>
      <c r="G8305">
        <v>4.3</v>
      </c>
      <c r="H8305">
        <v>1.5</v>
      </c>
      <c r="I8305" t="s">
        <v>159</v>
      </c>
      <c r="J8305">
        <v>517</v>
      </c>
      <c r="K8305">
        <v>47</v>
      </c>
      <c r="L8305">
        <v>160</v>
      </c>
      <c r="M8305" t="s">
        <v>168</v>
      </c>
      <c r="N8305" t="s">
        <v>25</v>
      </c>
      <c r="O8305" t="s">
        <v>166</v>
      </c>
      <c r="P8305">
        <f t="shared" si="387"/>
        <v>3.3140000000000001</v>
      </c>
      <c r="Q8305">
        <f t="shared" si="388"/>
        <v>0.98599999999999977</v>
      </c>
      <c r="R8305">
        <f t="shared" si="389"/>
        <v>0.29375000000000001</v>
      </c>
    </row>
    <row r="8306" spans="1:18" x14ac:dyDescent="0.25">
      <c r="A8306" t="s">
        <v>167</v>
      </c>
      <c r="B8306" t="s">
        <v>9</v>
      </c>
      <c r="C8306" s="1">
        <v>44179</v>
      </c>
      <c r="D8306" s="1">
        <v>44727</v>
      </c>
      <c r="E8306" s="24">
        <v>548</v>
      </c>
      <c r="F8306">
        <v>2</v>
      </c>
      <c r="G8306">
        <v>4.7</v>
      </c>
      <c r="H8306">
        <v>1.7</v>
      </c>
      <c r="I8306" t="s">
        <v>157</v>
      </c>
      <c r="J8306">
        <v>517</v>
      </c>
      <c r="K8306">
        <v>47</v>
      </c>
      <c r="L8306">
        <v>160</v>
      </c>
      <c r="M8306" t="s">
        <v>168</v>
      </c>
      <c r="N8306" t="s">
        <v>25</v>
      </c>
      <c r="O8306" t="s">
        <v>166</v>
      </c>
      <c r="P8306">
        <f t="shared" si="387"/>
        <v>3.3140000000000001</v>
      </c>
      <c r="Q8306">
        <f t="shared" si="388"/>
        <v>1.3860000000000001</v>
      </c>
      <c r="R8306">
        <f t="shared" si="389"/>
        <v>0.29375000000000001</v>
      </c>
    </row>
    <row r="8307" spans="1:18" x14ac:dyDescent="0.25">
      <c r="A8307" t="s">
        <v>167</v>
      </c>
      <c r="B8307" t="s">
        <v>9</v>
      </c>
      <c r="C8307" s="1">
        <v>44179</v>
      </c>
      <c r="D8307" s="1">
        <v>44727</v>
      </c>
      <c r="E8307" s="24">
        <v>548</v>
      </c>
      <c r="F8307">
        <v>2</v>
      </c>
      <c r="G8307">
        <v>3.1</v>
      </c>
      <c r="H8307">
        <v>1.1000000000000001</v>
      </c>
      <c r="I8307" t="s">
        <v>157</v>
      </c>
      <c r="J8307">
        <v>517</v>
      </c>
      <c r="K8307">
        <v>47</v>
      </c>
      <c r="L8307">
        <v>160</v>
      </c>
      <c r="M8307" t="s">
        <v>168</v>
      </c>
      <c r="N8307" t="s">
        <v>25</v>
      </c>
      <c r="O8307" t="s">
        <v>166</v>
      </c>
      <c r="P8307">
        <f t="shared" si="387"/>
        <v>3.3140000000000001</v>
      </c>
      <c r="Q8307">
        <f t="shared" si="388"/>
        <v>-0.21399999999999997</v>
      </c>
      <c r="R8307">
        <f t="shared" si="389"/>
        <v>0.29375000000000001</v>
      </c>
    </row>
    <row r="8308" spans="1:18" x14ac:dyDescent="0.25">
      <c r="A8308" t="s">
        <v>167</v>
      </c>
      <c r="B8308" t="s">
        <v>9</v>
      </c>
      <c r="C8308" s="1">
        <v>44179</v>
      </c>
      <c r="D8308" s="1">
        <v>44727</v>
      </c>
      <c r="E8308" s="24">
        <v>548</v>
      </c>
      <c r="F8308">
        <v>2</v>
      </c>
      <c r="G8308">
        <v>4.3</v>
      </c>
      <c r="H8308">
        <v>1.5</v>
      </c>
      <c r="I8308" t="s">
        <v>159</v>
      </c>
      <c r="J8308">
        <v>517</v>
      </c>
      <c r="K8308">
        <v>47</v>
      </c>
      <c r="L8308">
        <v>160</v>
      </c>
      <c r="M8308" t="s">
        <v>168</v>
      </c>
      <c r="N8308" t="s">
        <v>25</v>
      </c>
      <c r="O8308" t="s">
        <v>166</v>
      </c>
      <c r="P8308">
        <f t="shared" si="387"/>
        <v>3.3140000000000001</v>
      </c>
      <c r="Q8308">
        <f t="shared" si="388"/>
        <v>0.98599999999999977</v>
      </c>
      <c r="R8308">
        <f t="shared" si="389"/>
        <v>0.29375000000000001</v>
      </c>
    </row>
    <row r="8309" spans="1:18" x14ac:dyDescent="0.25">
      <c r="A8309" t="s">
        <v>167</v>
      </c>
      <c r="B8309" t="s">
        <v>9</v>
      </c>
      <c r="C8309" s="1">
        <v>44179</v>
      </c>
      <c r="D8309" s="1">
        <v>44727</v>
      </c>
      <c r="E8309" s="24">
        <v>548</v>
      </c>
      <c r="F8309">
        <v>2</v>
      </c>
      <c r="G8309">
        <v>4.7</v>
      </c>
      <c r="H8309">
        <v>1.7</v>
      </c>
      <c r="I8309" t="s">
        <v>157</v>
      </c>
      <c r="J8309">
        <v>517</v>
      </c>
      <c r="K8309">
        <v>47</v>
      </c>
      <c r="L8309">
        <v>160</v>
      </c>
      <c r="M8309" t="s">
        <v>168</v>
      </c>
      <c r="N8309" t="s">
        <v>25</v>
      </c>
      <c r="O8309" t="s">
        <v>166</v>
      </c>
      <c r="P8309">
        <f t="shared" si="387"/>
        <v>3.3140000000000001</v>
      </c>
      <c r="Q8309">
        <f t="shared" si="388"/>
        <v>1.3860000000000001</v>
      </c>
      <c r="R8309">
        <f t="shared" si="389"/>
        <v>0.29375000000000001</v>
      </c>
    </row>
    <row r="8310" spans="1:18" x14ac:dyDescent="0.25">
      <c r="A8310" t="s">
        <v>167</v>
      </c>
      <c r="B8310" t="s">
        <v>9</v>
      </c>
      <c r="C8310" s="1">
        <v>44179</v>
      </c>
      <c r="D8310" s="1">
        <v>44727</v>
      </c>
      <c r="E8310" s="24">
        <v>548</v>
      </c>
      <c r="F8310">
        <v>2</v>
      </c>
      <c r="G8310">
        <v>4</v>
      </c>
      <c r="H8310">
        <v>1.4</v>
      </c>
      <c r="I8310" t="s">
        <v>157</v>
      </c>
      <c r="J8310">
        <v>517</v>
      </c>
      <c r="K8310">
        <v>47</v>
      </c>
      <c r="L8310">
        <v>160</v>
      </c>
      <c r="M8310" t="s">
        <v>168</v>
      </c>
      <c r="N8310" t="s">
        <v>25</v>
      </c>
      <c r="O8310" t="s">
        <v>166</v>
      </c>
      <c r="P8310">
        <f t="shared" si="387"/>
        <v>3.3140000000000001</v>
      </c>
      <c r="Q8310">
        <f t="shared" si="388"/>
        <v>0.68599999999999994</v>
      </c>
      <c r="R8310">
        <f t="shared" si="389"/>
        <v>0.29375000000000001</v>
      </c>
    </row>
    <row r="8311" spans="1:18" x14ac:dyDescent="0.25">
      <c r="A8311" t="s">
        <v>167</v>
      </c>
      <c r="B8311" t="s">
        <v>9</v>
      </c>
      <c r="C8311" s="1">
        <v>44179</v>
      </c>
      <c r="D8311" s="1">
        <v>44727</v>
      </c>
      <c r="E8311" s="24">
        <v>548</v>
      </c>
      <c r="F8311">
        <v>2</v>
      </c>
      <c r="G8311">
        <v>4.4000000000000004</v>
      </c>
      <c r="H8311">
        <v>1.5</v>
      </c>
      <c r="I8311" t="s">
        <v>157</v>
      </c>
      <c r="J8311">
        <v>517</v>
      </c>
      <c r="K8311">
        <v>47</v>
      </c>
      <c r="L8311">
        <v>160</v>
      </c>
      <c r="M8311" t="s">
        <v>168</v>
      </c>
      <c r="N8311" t="s">
        <v>25</v>
      </c>
      <c r="O8311" t="s">
        <v>166</v>
      </c>
      <c r="P8311">
        <f t="shared" si="387"/>
        <v>3.3140000000000001</v>
      </c>
      <c r="Q8311">
        <f t="shared" si="388"/>
        <v>1.0860000000000003</v>
      </c>
      <c r="R8311">
        <f t="shared" si="389"/>
        <v>0.29375000000000001</v>
      </c>
    </row>
    <row r="8312" spans="1:18" x14ac:dyDescent="0.25">
      <c r="A8312" t="s">
        <v>167</v>
      </c>
      <c r="B8312" t="s">
        <v>9</v>
      </c>
      <c r="C8312" s="1">
        <v>44179</v>
      </c>
      <c r="D8312" s="1">
        <v>44727</v>
      </c>
      <c r="E8312" s="24">
        <v>548</v>
      </c>
      <c r="F8312">
        <v>2</v>
      </c>
      <c r="G8312">
        <v>5.0999999999999996</v>
      </c>
      <c r="H8312">
        <v>1.9</v>
      </c>
      <c r="I8312" t="s">
        <v>159</v>
      </c>
      <c r="J8312">
        <v>517</v>
      </c>
      <c r="K8312">
        <v>47</v>
      </c>
      <c r="L8312">
        <v>160</v>
      </c>
      <c r="M8312" t="s">
        <v>168</v>
      </c>
      <c r="N8312" t="s">
        <v>25</v>
      </c>
      <c r="O8312" t="s">
        <v>166</v>
      </c>
      <c r="P8312">
        <f t="shared" si="387"/>
        <v>3.3140000000000001</v>
      </c>
      <c r="Q8312">
        <f t="shared" si="388"/>
        <v>1.7859999999999996</v>
      </c>
      <c r="R8312">
        <f t="shared" si="389"/>
        <v>0.29375000000000001</v>
      </c>
    </row>
    <row r="8313" spans="1:18" x14ac:dyDescent="0.25">
      <c r="A8313" t="s">
        <v>167</v>
      </c>
      <c r="B8313" t="s">
        <v>9</v>
      </c>
      <c r="C8313" s="1">
        <v>44179</v>
      </c>
      <c r="D8313" s="1">
        <v>44727</v>
      </c>
      <c r="E8313" s="24">
        <v>548</v>
      </c>
      <c r="F8313">
        <v>2</v>
      </c>
      <c r="G8313">
        <v>4.9000000000000004</v>
      </c>
      <c r="H8313">
        <v>1.7</v>
      </c>
      <c r="I8313" t="s">
        <v>157</v>
      </c>
      <c r="J8313">
        <v>517</v>
      </c>
      <c r="K8313">
        <v>47</v>
      </c>
      <c r="L8313">
        <v>160</v>
      </c>
      <c r="M8313" t="s">
        <v>168</v>
      </c>
      <c r="N8313" t="s">
        <v>25</v>
      </c>
      <c r="O8313" t="s">
        <v>166</v>
      </c>
      <c r="P8313">
        <f t="shared" si="387"/>
        <v>3.3140000000000001</v>
      </c>
      <c r="Q8313">
        <f t="shared" si="388"/>
        <v>1.5860000000000003</v>
      </c>
      <c r="R8313">
        <f t="shared" si="389"/>
        <v>0.29375000000000001</v>
      </c>
    </row>
    <row r="8314" spans="1:18" x14ac:dyDescent="0.25">
      <c r="A8314" t="s">
        <v>167</v>
      </c>
      <c r="B8314" t="s">
        <v>9</v>
      </c>
      <c r="C8314" s="1">
        <v>44179</v>
      </c>
      <c r="D8314" s="1">
        <v>44727</v>
      </c>
      <c r="E8314" s="24">
        <v>548</v>
      </c>
      <c r="F8314">
        <v>2</v>
      </c>
      <c r="G8314">
        <v>5.0999999999999996</v>
      </c>
      <c r="H8314">
        <v>1.9</v>
      </c>
      <c r="I8314" t="s">
        <v>159</v>
      </c>
      <c r="J8314">
        <v>517</v>
      </c>
      <c r="K8314">
        <v>47</v>
      </c>
      <c r="L8314">
        <v>160</v>
      </c>
      <c r="M8314" t="s">
        <v>168</v>
      </c>
      <c r="N8314" t="s">
        <v>25</v>
      </c>
      <c r="O8314" t="s">
        <v>166</v>
      </c>
      <c r="P8314">
        <f t="shared" si="387"/>
        <v>3.3140000000000001</v>
      </c>
      <c r="Q8314">
        <f t="shared" si="388"/>
        <v>1.7859999999999996</v>
      </c>
      <c r="R8314">
        <f t="shared" si="389"/>
        <v>0.29375000000000001</v>
      </c>
    </row>
    <row r="8315" spans="1:18" x14ac:dyDescent="0.25">
      <c r="A8315" t="s">
        <v>167</v>
      </c>
      <c r="B8315" t="s">
        <v>9</v>
      </c>
      <c r="C8315" s="1">
        <v>44179</v>
      </c>
      <c r="D8315" s="1">
        <v>44727</v>
      </c>
      <c r="E8315" s="24">
        <v>548</v>
      </c>
      <c r="F8315">
        <v>2</v>
      </c>
      <c r="G8315">
        <v>3.9</v>
      </c>
      <c r="H8315">
        <v>1.3</v>
      </c>
      <c r="I8315" t="s">
        <v>159</v>
      </c>
      <c r="J8315">
        <v>517</v>
      </c>
      <c r="K8315">
        <v>47</v>
      </c>
      <c r="L8315">
        <v>160</v>
      </c>
      <c r="M8315" t="s">
        <v>168</v>
      </c>
      <c r="N8315" t="s">
        <v>25</v>
      </c>
      <c r="O8315" t="s">
        <v>166</v>
      </c>
      <c r="P8315">
        <f t="shared" si="387"/>
        <v>3.3140000000000001</v>
      </c>
      <c r="Q8315">
        <f t="shared" si="388"/>
        <v>0.58599999999999985</v>
      </c>
      <c r="R8315">
        <f t="shared" si="389"/>
        <v>0.29375000000000001</v>
      </c>
    </row>
    <row r="8316" spans="1:18" x14ac:dyDescent="0.25">
      <c r="A8316" t="s">
        <v>167</v>
      </c>
      <c r="B8316" t="s">
        <v>9</v>
      </c>
      <c r="C8316" s="1">
        <v>44179</v>
      </c>
      <c r="D8316" s="1">
        <v>44727</v>
      </c>
      <c r="E8316" s="24">
        <v>548</v>
      </c>
      <c r="F8316">
        <v>2</v>
      </c>
      <c r="G8316">
        <v>5</v>
      </c>
      <c r="H8316">
        <v>1.8</v>
      </c>
      <c r="I8316" t="s">
        <v>157</v>
      </c>
      <c r="J8316">
        <v>517</v>
      </c>
      <c r="K8316">
        <v>47</v>
      </c>
      <c r="L8316">
        <v>160</v>
      </c>
      <c r="M8316" t="s">
        <v>168</v>
      </c>
      <c r="N8316" t="s">
        <v>25</v>
      </c>
      <c r="O8316" t="s">
        <v>166</v>
      </c>
      <c r="P8316">
        <f t="shared" si="387"/>
        <v>3.3140000000000001</v>
      </c>
      <c r="Q8316">
        <f t="shared" si="388"/>
        <v>1.6859999999999999</v>
      </c>
      <c r="R8316">
        <f t="shared" si="389"/>
        <v>0.29375000000000001</v>
      </c>
    </row>
    <row r="8317" spans="1:18" x14ac:dyDescent="0.25">
      <c r="A8317" t="s">
        <v>167</v>
      </c>
      <c r="B8317" t="s">
        <v>9</v>
      </c>
      <c r="C8317" s="1">
        <v>44179</v>
      </c>
      <c r="D8317" s="1">
        <v>44727</v>
      </c>
      <c r="E8317" s="24">
        <v>548</v>
      </c>
      <c r="F8317">
        <v>2</v>
      </c>
      <c r="G8317">
        <v>5.0999999999999996</v>
      </c>
      <c r="H8317">
        <v>1.8</v>
      </c>
      <c r="I8317" t="s">
        <v>159</v>
      </c>
      <c r="J8317">
        <v>517</v>
      </c>
      <c r="K8317">
        <v>47</v>
      </c>
      <c r="L8317">
        <v>160</v>
      </c>
      <c r="M8317" t="s">
        <v>168</v>
      </c>
      <c r="N8317" t="s">
        <v>25</v>
      </c>
      <c r="O8317" t="s">
        <v>166</v>
      </c>
      <c r="P8317">
        <f t="shared" si="387"/>
        <v>3.3140000000000001</v>
      </c>
      <c r="Q8317">
        <f t="shared" si="388"/>
        <v>1.7859999999999996</v>
      </c>
      <c r="R8317">
        <f t="shared" si="389"/>
        <v>0.29375000000000001</v>
      </c>
    </row>
    <row r="8318" spans="1:18" x14ac:dyDescent="0.25">
      <c r="A8318" t="s">
        <v>167</v>
      </c>
      <c r="B8318" t="s">
        <v>9</v>
      </c>
      <c r="C8318" s="1">
        <v>44179</v>
      </c>
      <c r="D8318" s="1">
        <v>44727</v>
      </c>
      <c r="E8318" s="24">
        <v>548</v>
      </c>
      <c r="F8318">
        <v>2</v>
      </c>
      <c r="G8318">
        <v>4.9000000000000004</v>
      </c>
      <c r="H8318">
        <v>1.7</v>
      </c>
      <c r="I8318" t="s">
        <v>157</v>
      </c>
      <c r="J8318">
        <v>517</v>
      </c>
      <c r="K8318">
        <v>47</v>
      </c>
      <c r="L8318">
        <v>160</v>
      </c>
      <c r="M8318" t="s">
        <v>168</v>
      </c>
      <c r="N8318" t="s">
        <v>25</v>
      </c>
      <c r="O8318" t="s">
        <v>166</v>
      </c>
      <c r="P8318">
        <f t="shared" si="387"/>
        <v>3.3140000000000001</v>
      </c>
      <c r="Q8318">
        <f t="shared" si="388"/>
        <v>1.5860000000000003</v>
      </c>
      <c r="R8318">
        <f t="shared" si="389"/>
        <v>0.29375000000000001</v>
      </c>
    </row>
    <row r="8319" spans="1:18" x14ac:dyDescent="0.25">
      <c r="A8319" t="s">
        <v>167</v>
      </c>
      <c r="B8319" t="s">
        <v>9</v>
      </c>
      <c r="C8319" s="1">
        <v>44179</v>
      </c>
      <c r="D8319" s="1">
        <v>44727</v>
      </c>
      <c r="E8319" s="24">
        <v>548</v>
      </c>
      <c r="F8319">
        <v>2</v>
      </c>
      <c r="G8319">
        <v>4.7</v>
      </c>
      <c r="H8319">
        <v>1.7</v>
      </c>
      <c r="I8319" t="s">
        <v>157</v>
      </c>
      <c r="J8319">
        <v>517</v>
      </c>
      <c r="K8319">
        <v>47</v>
      </c>
      <c r="L8319">
        <v>160</v>
      </c>
      <c r="M8319" t="s">
        <v>168</v>
      </c>
      <c r="N8319" t="s">
        <v>25</v>
      </c>
      <c r="O8319" t="s">
        <v>166</v>
      </c>
      <c r="P8319">
        <f t="shared" si="387"/>
        <v>3.3140000000000001</v>
      </c>
      <c r="Q8319">
        <f t="shared" si="388"/>
        <v>1.3860000000000001</v>
      </c>
      <c r="R8319">
        <f t="shared" si="389"/>
        <v>0.29375000000000001</v>
      </c>
    </row>
    <row r="8320" spans="1:18" x14ac:dyDescent="0.25">
      <c r="A8320" t="s">
        <v>167</v>
      </c>
      <c r="B8320" t="s">
        <v>9</v>
      </c>
      <c r="C8320" s="1">
        <v>44179</v>
      </c>
      <c r="D8320" s="1">
        <v>44727</v>
      </c>
      <c r="E8320" s="24">
        <v>548</v>
      </c>
      <c r="F8320">
        <v>2</v>
      </c>
      <c r="G8320">
        <v>4.7</v>
      </c>
      <c r="H8320">
        <v>1.7</v>
      </c>
      <c r="I8320" t="s">
        <v>159</v>
      </c>
      <c r="J8320">
        <v>517</v>
      </c>
      <c r="K8320">
        <v>47</v>
      </c>
      <c r="L8320">
        <v>160</v>
      </c>
      <c r="M8320" t="s">
        <v>168</v>
      </c>
      <c r="N8320" t="s">
        <v>25</v>
      </c>
      <c r="O8320" t="s">
        <v>166</v>
      </c>
      <c r="P8320">
        <f t="shared" si="387"/>
        <v>3.3140000000000001</v>
      </c>
      <c r="Q8320">
        <f t="shared" si="388"/>
        <v>1.3860000000000001</v>
      </c>
      <c r="R8320">
        <f t="shared" si="389"/>
        <v>0.29375000000000001</v>
      </c>
    </row>
    <row r="8321" spans="1:18" x14ac:dyDescent="0.25">
      <c r="A8321" t="s">
        <v>167</v>
      </c>
      <c r="B8321" t="s">
        <v>9</v>
      </c>
      <c r="C8321" s="1">
        <v>44179</v>
      </c>
      <c r="D8321" s="1">
        <v>44727</v>
      </c>
      <c r="E8321" s="24">
        <v>548</v>
      </c>
      <c r="F8321">
        <v>2</v>
      </c>
      <c r="G8321">
        <v>4.5999999999999996</v>
      </c>
      <c r="H8321">
        <v>1.6</v>
      </c>
      <c r="I8321" t="s">
        <v>159</v>
      </c>
      <c r="J8321">
        <v>517</v>
      </c>
      <c r="K8321">
        <v>47</v>
      </c>
      <c r="L8321">
        <v>160</v>
      </c>
      <c r="M8321" t="s">
        <v>168</v>
      </c>
      <c r="N8321" t="s">
        <v>25</v>
      </c>
      <c r="O8321" t="s">
        <v>166</v>
      </c>
      <c r="P8321">
        <f t="shared" si="387"/>
        <v>3.3140000000000001</v>
      </c>
      <c r="Q8321">
        <f t="shared" si="388"/>
        <v>1.2859999999999996</v>
      </c>
      <c r="R8321">
        <f t="shared" si="389"/>
        <v>0.29375000000000001</v>
      </c>
    </row>
    <row r="8322" spans="1:18" x14ac:dyDescent="0.25">
      <c r="A8322" t="s">
        <v>167</v>
      </c>
      <c r="B8322" t="s">
        <v>9</v>
      </c>
      <c r="C8322" s="1">
        <v>44179</v>
      </c>
      <c r="D8322" s="1">
        <v>44727</v>
      </c>
      <c r="E8322" s="24">
        <v>548</v>
      </c>
      <c r="F8322">
        <v>2</v>
      </c>
      <c r="G8322">
        <v>5.3</v>
      </c>
      <c r="H8322">
        <v>1.9</v>
      </c>
      <c r="I8322" t="s">
        <v>159</v>
      </c>
      <c r="J8322">
        <v>517</v>
      </c>
      <c r="K8322">
        <v>47</v>
      </c>
      <c r="L8322">
        <v>160</v>
      </c>
      <c r="M8322" t="s">
        <v>168</v>
      </c>
      <c r="N8322" t="s">
        <v>25</v>
      </c>
      <c r="O8322" t="s">
        <v>166</v>
      </c>
      <c r="P8322">
        <f t="shared" si="387"/>
        <v>3.3140000000000001</v>
      </c>
      <c r="Q8322">
        <f t="shared" si="388"/>
        <v>1.9859999999999998</v>
      </c>
      <c r="R8322">
        <f t="shared" si="389"/>
        <v>0.29375000000000001</v>
      </c>
    </row>
    <row r="8323" spans="1:18" x14ac:dyDescent="0.25">
      <c r="A8323" t="s">
        <v>167</v>
      </c>
      <c r="B8323" t="s">
        <v>9</v>
      </c>
      <c r="C8323" s="1">
        <v>44179</v>
      </c>
      <c r="D8323" s="1">
        <v>44727</v>
      </c>
      <c r="E8323" s="24">
        <v>548</v>
      </c>
      <c r="F8323">
        <v>2</v>
      </c>
      <c r="G8323">
        <v>4.5999999999999996</v>
      </c>
      <c r="H8323">
        <v>1.6</v>
      </c>
      <c r="I8323" t="s">
        <v>157</v>
      </c>
      <c r="J8323">
        <v>517</v>
      </c>
      <c r="K8323">
        <v>47</v>
      </c>
      <c r="L8323">
        <v>160</v>
      </c>
      <c r="M8323" t="s">
        <v>168</v>
      </c>
      <c r="N8323" t="s">
        <v>25</v>
      </c>
      <c r="O8323" t="s">
        <v>166</v>
      </c>
      <c r="P8323">
        <f t="shared" ref="P8323:P8386" si="390">IF(B8323="AltCom",E8323*0.003+1.43,IF(B8323="EreCya",E8323*0.003+2.87,IF(B8323="JulOrn",E8323*0.004+2.3,IF(B8323="LepElo",E8323*0.011+0.91,IF(B8323="NeoPul",E8323*0.004+2.46,IF(B8323="NeoTet","NT",IF(B8323="TelTem",E8323*0.006+1.77,IF(B8323="VarMoo",E8323*0.003+1.67,"AAAAAAAAAH"))))))))</f>
        <v>3.3140000000000001</v>
      </c>
      <c r="Q8323">
        <f t="shared" ref="Q8323:Q8386" si="391">IF(B8323="NeoTet", "NA", G8323-P8323)</f>
        <v>1.2859999999999996</v>
      </c>
      <c r="R8323">
        <f t="shared" ref="R8323:R8386" si="392">K8323/L8323</f>
        <v>0.29375000000000001</v>
      </c>
    </row>
    <row r="8324" spans="1:18" x14ac:dyDescent="0.25">
      <c r="A8324" t="s">
        <v>167</v>
      </c>
      <c r="B8324" t="s">
        <v>9</v>
      </c>
      <c r="C8324" s="1">
        <v>44179</v>
      </c>
      <c r="D8324" s="1">
        <v>44727</v>
      </c>
      <c r="E8324" s="24">
        <v>548</v>
      </c>
      <c r="F8324">
        <v>2</v>
      </c>
      <c r="G8324">
        <v>4.3</v>
      </c>
      <c r="H8324">
        <v>1.5</v>
      </c>
      <c r="I8324" t="s">
        <v>159</v>
      </c>
      <c r="J8324">
        <v>517</v>
      </c>
      <c r="K8324">
        <v>47</v>
      </c>
      <c r="L8324">
        <v>160</v>
      </c>
      <c r="M8324" t="s">
        <v>168</v>
      </c>
      <c r="N8324" t="s">
        <v>25</v>
      </c>
      <c r="O8324" t="s">
        <v>166</v>
      </c>
      <c r="P8324">
        <f t="shared" si="390"/>
        <v>3.3140000000000001</v>
      </c>
      <c r="Q8324">
        <f t="shared" si="391"/>
        <v>0.98599999999999977</v>
      </c>
      <c r="R8324">
        <f t="shared" si="392"/>
        <v>0.29375000000000001</v>
      </c>
    </row>
    <row r="8325" spans="1:18" x14ac:dyDescent="0.25">
      <c r="A8325" t="s">
        <v>167</v>
      </c>
      <c r="B8325" t="s">
        <v>9</v>
      </c>
      <c r="C8325" s="1">
        <v>44179</v>
      </c>
      <c r="D8325" s="1">
        <v>44727</v>
      </c>
      <c r="E8325" s="24">
        <v>548</v>
      </c>
      <c r="F8325">
        <v>2</v>
      </c>
      <c r="G8325">
        <v>4.5999999999999996</v>
      </c>
      <c r="H8325">
        <v>1.7</v>
      </c>
      <c r="I8325" t="s">
        <v>157</v>
      </c>
      <c r="J8325">
        <v>517</v>
      </c>
      <c r="K8325">
        <v>47</v>
      </c>
      <c r="L8325">
        <v>160</v>
      </c>
      <c r="M8325" t="s">
        <v>168</v>
      </c>
      <c r="N8325" t="s">
        <v>25</v>
      </c>
      <c r="O8325" t="s">
        <v>166</v>
      </c>
      <c r="P8325">
        <f t="shared" si="390"/>
        <v>3.3140000000000001</v>
      </c>
      <c r="Q8325">
        <f t="shared" si="391"/>
        <v>1.2859999999999996</v>
      </c>
      <c r="R8325">
        <f t="shared" si="392"/>
        <v>0.29375000000000001</v>
      </c>
    </row>
    <row r="8326" spans="1:18" x14ac:dyDescent="0.25">
      <c r="A8326" t="s">
        <v>167</v>
      </c>
      <c r="B8326" t="s">
        <v>9</v>
      </c>
      <c r="C8326" s="1">
        <v>44179</v>
      </c>
      <c r="D8326" s="1">
        <v>44727</v>
      </c>
      <c r="E8326" s="24">
        <v>548</v>
      </c>
      <c r="F8326">
        <v>2</v>
      </c>
      <c r="G8326">
        <v>5.0999999999999996</v>
      </c>
      <c r="H8326">
        <v>1.7</v>
      </c>
      <c r="I8326" t="s">
        <v>159</v>
      </c>
      <c r="J8326">
        <v>517</v>
      </c>
      <c r="K8326">
        <v>47</v>
      </c>
      <c r="L8326">
        <v>160</v>
      </c>
      <c r="M8326" t="s">
        <v>168</v>
      </c>
      <c r="N8326" t="s">
        <v>25</v>
      </c>
      <c r="O8326" t="s">
        <v>166</v>
      </c>
      <c r="P8326">
        <f t="shared" si="390"/>
        <v>3.3140000000000001</v>
      </c>
      <c r="Q8326">
        <f t="shared" si="391"/>
        <v>1.7859999999999996</v>
      </c>
      <c r="R8326">
        <f t="shared" si="392"/>
        <v>0.29375000000000001</v>
      </c>
    </row>
    <row r="8327" spans="1:18" x14ac:dyDescent="0.25">
      <c r="A8327" t="s">
        <v>167</v>
      </c>
      <c r="B8327" t="s">
        <v>9</v>
      </c>
      <c r="C8327" s="1">
        <v>44179</v>
      </c>
      <c r="D8327" s="1">
        <v>44727</v>
      </c>
      <c r="E8327" s="24">
        <v>548</v>
      </c>
      <c r="F8327">
        <v>2</v>
      </c>
      <c r="G8327">
        <v>4.0999999999999996</v>
      </c>
      <c r="H8327">
        <v>1.4</v>
      </c>
      <c r="I8327" t="s">
        <v>157</v>
      </c>
      <c r="J8327">
        <v>517</v>
      </c>
      <c r="K8327">
        <v>47</v>
      </c>
      <c r="L8327">
        <v>160</v>
      </c>
      <c r="M8327" t="s">
        <v>168</v>
      </c>
      <c r="N8327" t="s">
        <v>25</v>
      </c>
      <c r="O8327" t="s">
        <v>166</v>
      </c>
      <c r="P8327">
        <f t="shared" si="390"/>
        <v>3.3140000000000001</v>
      </c>
      <c r="Q8327">
        <f t="shared" si="391"/>
        <v>0.78599999999999959</v>
      </c>
      <c r="R8327">
        <f t="shared" si="392"/>
        <v>0.29375000000000001</v>
      </c>
    </row>
    <row r="8328" spans="1:18" x14ac:dyDescent="0.25">
      <c r="A8328" t="s">
        <v>167</v>
      </c>
      <c r="B8328" t="s">
        <v>9</v>
      </c>
      <c r="C8328" s="1">
        <v>44179</v>
      </c>
      <c r="D8328" s="1">
        <v>44727</v>
      </c>
      <c r="E8328" s="24">
        <v>548</v>
      </c>
      <c r="F8328">
        <v>2</v>
      </c>
      <c r="G8328">
        <v>4.3</v>
      </c>
      <c r="H8328">
        <v>1.5</v>
      </c>
      <c r="I8328" t="s">
        <v>159</v>
      </c>
      <c r="J8328">
        <v>517</v>
      </c>
      <c r="K8328">
        <v>47</v>
      </c>
      <c r="L8328">
        <v>160</v>
      </c>
      <c r="M8328" t="s">
        <v>168</v>
      </c>
      <c r="N8328" t="s">
        <v>25</v>
      </c>
      <c r="O8328" t="s">
        <v>166</v>
      </c>
      <c r="P8328">
        <f t="shared" si="390"/>
        <v>3.3140000000000001</v>
      </c>
      <c r="Q8328">
        <f t="shared" si="391"/>
        <v>0.98599999999999977</v>
      </c>
      <c r="R8328">
        <f t="shared" si="392"/>
        <v>0.29375000000000001</v>
      </c>
    </row>
    <row r="8329" spans="1:18" x14ac:dyDescent="0.25">
      <c r="A8329" t="s">
        <v>167</v>
      </c>
      <c r="B8329" t="s">
        <v>9</v>
      </c>
      <c r="C8329" s="1">
        <v>44179</v>
      </c>
      <c r="D8329" s="1">
        <v>44727</v>
      </c>
      <c r="E8329" s="24">
        <v>548</v>
      </c>
      <c r="F8329">
        <v>2</v>
      </c>
      <c r="G8329">
        <v>4.5</v>
      </c>
      <c r="H8329">
        <v>1.5</v>
      </c>
      <c r="I8329" t="s">
        <v>159</v>
      </c>
      <c r="J8329">
        <v>517</v>
      </c>
      <c r="K8329">
        <v>47</v>
      </c>
      <c r="L8329">
        <v>160</v>
      </c>
      <c r="M8329" t="s">
        <v>168</v>
      </c>
      <c r="N8329" t="s">
        <v>25</v>
      </c>
      <c r="O8329" t="s">
        <v>166</v>
      </c>
      <c r="P8329">
        <f t="shared" si="390"/>
        <v>3.3140000000000001</v>
      </c>
      <c r="Q8329">
        <f t="shared" si="391"/>
        <v>1.1859999999999999</v>
      </c>
      <c r="R8329">
        <f t="shared" si="392"/>
        <v>0.29375000000000001</v>
      </c>
    </row>
    <row r="8330" spans="1:18" x14ac:dyDescent="0.25">
      <c r="A8330" t="s">
        <v>167</v>
      </c>
      <c r="B8330" t="s">
        <v>9</v>
      </c>
      <c r="C8330" s="1">
        <v>44179</v>
      </c>
      <c r="D8330" s="1">
        <v>44727</v>
      </c>
      <c r="E8330" s="24">
        <v>548</v>
      </c>
      <c r="F8330">
        <v>2</v>
      </c>
      <c r="G8330">
        <v>6.1</v>
      </c>
      <c r="H8330">
        <v>2.1</v>
      </c>
      <c r="I8330" t="s">
        <v>159</v>
      </c>
      <c r="J8330">
        <v>517</v>
      </c>
      <c r="K8330">
        <v>47</v>
      </c>
      <c r="L8330">
        <v>160</v>
      </c>
      <c r="M8330" t="s">
        <v>168</v>
      </c>
      <c r="N8330" t="s">
        <v>25</v>
      </c>
      <c r="O8330" t="s">
        <v>166</v>
      </c>
      <c r="P8330">
        <f t="shared" si="390"/>
        <v>3.3140000000000001</v>
      </c>
      <c r="Q8330">
        <f t="shared" si="391"/>
        <v>2.7859999999999996</v>
      </c>
      <c r="R8330">
        <f t="shared" si="392"/>
        <v>0.29375000000000001</v>
      </c>
    </row>
    <row r="8331" spans="1:18" x14ac:dyDescent="0.25">
      <c r="A8331" t="s">
        <v>167</v>
      </c>
      <c r="B8331" t="s">
        <v>9</v>
      </c>
      <c r="C8331" s="1">
        <v>44179</v>
      </c>
      <c r="D8331" s="1">
        <v>44727</v>
      </c>
      <c r="E8331" s="24">
        <v>548</v>
      </c>
      <c r="F8331">
        <v>2</v>
      </c>
      <c r="G8331">
        <v>4.2</v>
      </c>
      <c r="H8331">
        <v>1.5</v>
      </c>
      <c r="I8331" t="s">
        <v>157</v>
      </c>
      <c r="J8331">
        <v>517</v>
      </c>
      <c r="K8331">
        <v>47</v>
      </c>
      <c r="L8331">
        <v>160</v>
      </c>
      <c r="M8331" t="s">
        <v>168</v>
      </c>
      <c r="N8331" t="s">
        <v>25</v>
      </c>
      <c r="O8331" t="s">
        <v>166</v>
      </c>
      <c r="P8331">
        <f t="shared" si="390"/>
        <v>3.3140000000000001</v>
      </c>
      <c r="Q8331">
        <f t="shared" si="391"/>
        <v>0.88600000000000012</v>
      </c>
      <c r="R8331">
        <f t="shared" si="392"/>
        <v>0.29375000000000001</v>
      </c>
    </row>
    <row r="8332" spans="1:18" x14ac:dyDescent="0.25">
      <c r="A8332" t="s">
        <v>167</v>
      </c>
      <c r="B8332" t="s">
        <v>9</v>
      </c>
      <c r="C8332" s="1">
        <v>44179</v>
      </c>
      <c r="D8332" s="1">
        <v>44727</v>
      </c>
      <c r="E8332" s="24">
        <v>548</v>
      </c>
      <c r="F8332">
        <v>2</v>
      </c>
      <c r="G8332">
        <v>5.5</v>
      </c>
      <c r="H8332">
        <v>2</v>
      </c>
      <c r="I8332" t="s">
        <v>159</v>
      </c>
      <c r="J8332">
        <v>517</v>
      </c>
      <c r="K8332">
        <v>47</v>
      </c>
      <c r="L8332">
        <v>160</v>
      </c>
      <c r="M8332" t="s">
        <v>168</v>
      </c>
      <c r="N8332" t="s">
        <v>25</v>
      </c>
      <c r="O8332" t="s">
        <v>166</v>
      </c>
      <c r="P8332">
        <f t="shared" si="390"/>
        <v>3.3140000000000001</v>
      </c>
      <c r="Q8332">
        <f t="shared" si="391"/>
        <v>2.1859999999999999</v>
      </c>
      <c r="R8332">
        <f t="shared" si="392"/>
        <v>0.29375000000000001</v>
      </c>
    </row>
    <row r="8333" spans="1:18" x14ac:dyDescent="0.25">
      <c r="A8333" t="s">
        <v>167</v>
      </c>
      <c r="B8333" t="s">
        <v>9</v>
      </c>
      <c r="C8333" s="1">
        <v>44179</v>
      </c>
      <c r="D8333" s="1">
        <v>44727</v>
      </c>
      <c r="E8333" s="24">
        <v>548</v>
      </c>
      <c r="F8333">
        <v>2</v>
      </c>
      <c r="G8333">
        <v>4.4000000000000004</v>
      </c>
      <c r="H8333">
        <v>1.5</v>
      </c>
      <c r="I8333" t="s">
        <v>157</v>
      </c>
      <c r="J8333">
        <v>517</v>
      </c>
      <c r="K8333">
        <v>47</v>
      </c>
      <c r="L8333">
        <v>160</v>
      </c>
      <c r="M8333" t="s">
        <v>168</v>
      </c>
      <c r="N8333" t="s">
        <v>25</v>
      </c>
      <c r="O8333" t="s">
        <v>166</v>
      </c>
      <c r="P8333">
        <f t="shared" si="390"/>
        <v>3.3140000000000001</v>
      </c>
      <c r="Q8333">
        <f t="shared" si="391"/>
        <v>1.0860000000000003</v>
      </c>
      <c r="R8333">
        <f t="shared" si="392"/>
        <v>0.29375000000000001</v>
      </c>
    </row>
    <row r="8334" spans="1:18" x14ac:dyDescent="0.25">
      <c r="A8334" t="s">
        <v>167</v>
      </c>
      <c r="B8334" t="s">
        <v>9</v>
      </c>
      <c r="C8334" s="1">
        <v>44179</v>
      </c>
      <c r="D8334" s="1">
        <v>44727</v>
      </c>
      <c r="E8334" s="24">
        <v>548</v>
      </c>
      <c r="F8334">
        <v>2</v>
      </c>
      <c r="G8334">
        <v>4.7</v>
      </c>
      <c r="H8334">
        <v>1.7</v>
      </c>
      <c r="I8334" t="s">
        <v>159</v>
      </c>
      <c r="J8334">
        <v>517</v>
      </c>
      <c r="K8334">
        <v>47</v>
      </c>
      <c r="L8334">
        <v>160</v>
      </c>
      <c r="M8334" t="s">
        <v>168</v>
      </c>
      <c r="N8334" t="s">
        <v>25</v>
      </c>
      <c r="O8334" t="s">
        <v>166</v>
      </c>
      <c r="P8334">
        <f t="shared" si="390"/>
        <v>3.3140000000000001</v>
      </c>
      <c r="Q8334">
        <f t="shared" si="391"/>
        <v>1.3860000000000001</v>
      </c>
      <c r="R8334">
        <f t="shared" si="392"/>
        <v>0.29375000000000001</v>
      </c>
    </row>
    <row r="8335" spans="1:18" x14ac:dyDescent="0.25">
      <c r="A8335" t="s">
        <v>167</v>
      </c>
      <c r="B8335" t="s">
        <v>9</v>
      </c>
      <c r="C8335" s="1">
        <v>44179</v>
      </c>
      <c r="D8335" s="1">
        <v>44727</v>
      </c>
      <c r="E8335" s="24">
        <v>548</v>
      </c>
      <c r="F8335">
        <v>2</v>
      </c>
      <c r="G8335">
        <v>3.9</v>
      </c>
      <c r="H8335">
        <v>1.3</v>
      </c>
      <c r="I8335" t="s">
        <v>157</v>
      </c>
      <c r="J8335">
        <v>517</v>
      </c>
      <c r="K8335">
        <v>47</v>
      </c>
      <c r="L8335">
        <v>160</v>
      </c>
      <c r="M8335" t="s">
        <v>168</v>
      </c>
      <c r="N8335" t="s">
        <v>25</v>
      </c>
      <c r="O8335" t="s">
        <v>166</v>
      </c>
      <c r="P8335">
        <f t="shared" si="390"/>
        <v>3.3140000000000001</v>
      </c>
      <c r="Q8335">
        <f t="shared" si="391"/>
        <v>0.58599999999999985</v>
      </c>
      <c r="R8335">
        <f t="shared" si="392"/>
        <v>0.29375000000000001</v>
      </c>
    </row>
    <row r="8336" spans="1:18" x14ac:dyDescent="0.25">
      <c r="A8336" t="s">
        <v>167</v>
      </c>
      <c r="B8336" t="s">
        <v>9</v>
      </c>
      <c r="C8336" s="1">
        <v>44179</v>
      </c>
      <c r="D8336" s="1">
        <v>44727</v>
      </c>
      <c r="E8336" s="24">
        <v>548</v>
      </c>
      <c r="F8336">
        <v>2</v>
      </c>
      <c r="G8336">
        <v>5</v>
      </c>
      <c r="H8336">
        <v>1.8</v>
      </c>
      <c r="I8336" t="s">
        <v>159</v>
      </c>
      <c r="J8336">
        <v>517</v>
      </c>
      <c r="K8336">
        <v>47</v>
      </c>
      <c r="L8336">
        <v>160</v>
      </c>
      <c r="M8336" t="s">
        <v>168</v>
      </c>
      <c r="N8336" t="s">
        <v>25</v>
      </c>
      <c r="O8336" t="s">
        <v>166</v>
      </c>
      <c r="P8336">
        <f t="shared" si="390"/>
        <v>3.3140000000000001</v>
      </c>
      <c r="Q8336">
        <f t="shared" si="391"/>
        <v>1.6859999999999999</v>
      </c>
      <c r="R8336">
        <f t="shared" si="392"/>
        <v>0.29375000000000001</v>
      </c>
    </row>
    <row r="8337" spans="1:18" x14ac:dyDescent="0.25">
      <c r="A8337" t="s">
        <v>167</v>
      </c>
      <c r="B8337" t="s">
        <v>9</v>
      </c>
      <c r="C8337" s="1">
        <v>44179</v>
      </c>
      <c r="D8337" s="1">
        <v>44727</v>
      </c>
      <c r="E8337" s="24">
        <v>548</v>
      </c>
      <c r="F8337">
        <v>2</v>
      </c>
      <c r="G8337">
        <v>3.5</v>
      </c>
      <c r="H8337">
        <v>1.2</v>
      </c>
      <c r="I8337" t="s">
        <v>157</v>
      </c>
      <c r="J8337">
        <v>517</v>
      </c>
      <c r="K8337">
        <v>47</v>
      </c>
      <c r="L8337">
        <v>160</v>
      </c>
      <c r="M8337" t="s">
        <v>168</v>
      </c>
      <c r="N8337" t="s">
        <v>25</v>
      </c>
      <c r="O8337" t="s">
        <v>166</v>
      </c>
      <c r="P8337">
        <f t="shared" si="390"/>
        <v>3.3140000000000001</v>
      </c>
      <c r="Q8337">
        <f t="shared" si="391"/>
        <v>0.18599999999999994</v>
      </c>
      <c r="R8337">
        <f t="shared" si="392"/>
        <v>0.29375000000000001</v>
      </c>
    </row>
    <row r="8338" spans="1:18" x14ac:dyDescent="0.25">
      <c r="A8338" t="s">
        <v>167</v>
      </c>
      <c r="B8338" t="s">
        <v>9</v>
      </c>
      <c r="C8338" s="1">
        <v>44179</v>
      </c>
      <c r="D8338" s="1">
        <v>44727</v>
      </c>
      <c r="E8338" s="24">
        <v>548</v>
      </c>
      <c r="F8338">
        <v>2</v>
      </c>
      <c r="G8338">
        <v>5.2</v>
      </c>
      <c r="H8338">
        <v>1.8</v>
      </c>
      <c r="I8338" t="s">
        <v>157</v>
      </c>
      <c r="J8338">
        <v>517</v>
      </c>
      <c r="K8338">
        <v>47</v>
      </c>
      <c r="L8338">
        <v>160</v>
      </c>
      <c r="M8338" t="s">
        <v>168</v>
      </c>
      <c r="N8338" t="s">
        <v>25</v>
      </c>
      <c r="O8338" t="s">
        <v>166</v>
      </c>
      <c r="P8338">
        <f t="shared" si="390"/>
        <v>3.3140000000000001</v>
      </c>
      <c r="Q8338">
        <f t="shared" si="391"/>
        <v>1.8860000000000001</v>
      </c>
      <c r="R8338">
        <f t="shared" si="392"/>
        <v>0.29375000000000001</v>
      </c>
    </row>
    <row r="8339" spans="1:18" x14ac:dyDescent="0.25">
      <c r="A8339" t="s">
        <v>167</v>
      </c>
      <c r="B8339" t="s">
        <v>9</v>
      </c>
      <c r="C8339" s="1">
        <v>44179</v>
      </c>
      <c r="D8339" s="1">
        <v>44727</v>
      </c>
      <c r="E8339" s="24">
        <v>548</v>
      </c>
      <c r="F8339">
        <v>2</v>
      </c>
      <c r="G8339">
        <v>4.2</v>
      </c>
      <c r="H8339">
        <v>1.4</v>
      </c>
      <c r="I8339" t="s">
        <v>159</v>
      </c>
      <c r="J8339">
        <v>517</v>
      </c>
      <c r="K8339">
        <v>47</v>
      </c>
      <c r="L8339">
        <v>160</v>
      </c>
      <c r="M8339" t="s">
        <v>168</v>
      </c>
      <c r="N8339" t="s">
        <v>25</v>
      </c>
      <c r="O8339" t="s">
        <v>166</v>
      </c>
      <c r="P8339">
        <f t="shared" si="390"/>
        <v>3.3140000000000001</v>
      </c>
      <c r="Q8339">
        <f t="shared" si="391"/>
        <v>0.88600000000000012</v>
      </c>
      <c r="R8339">
        <f t="shared" si="392"/>
        <v>0.29375000000000001</v>
      </c>
    </row>
    <row r="8340" spans="1:18" x14ac:dyDescent="0.25">
      <c r="A8340" t="s">
        <v>167</v>
      </c>
      <c r="B8340" t="s">
        <v>9</v>
      </c>
      <c r="C8340" s="1">
        <v>44179</v>
      </c>
      <c r="D8340" s="1">
        <v>44727</v>
      </c>
      <c r="E8340" s="24">
        <v>548</v>
      </c>
      <c r="F8340">
        <v>2</v>
      </c>
      <c r="G8340">
        <v>4.8</v>
      </c>
      <c r="H8340">
        <v>1.7</v>
      </c>
      <c r="I8340" t="s">
        <v>157</v>
      </c>
      <c r="J8340">
        <v>517</v>
      </c>
      <c r="K8340">
        <v>47</v>
      </c>
      <c r="L8340">
        <v>160</v>
      </c>
      <c r="M8340" t="s">
        <v>168</v>
      </c>
      <c r="N8340" t="s">
        <v>25</v>
      </c>
      <c r="O8340" t="s">
        <v>166</v>
      </c>
      <c r="P8340">
        <f t="shared" si="390"/>
        <v>3.3140000000000001</v>
      </c>
      <c r="Q8340">
        <f t="shared" si="391"/>
        <v>1.4859999999999998</v>
      </c>
      <c r="R8340">
        <f t="shared" si="392"/>
        <v>0.29375000000000001</v>
      </c>
    </row>
    <row r="8341" spans="1:18" x14ac:dyDescent="0.25">
      <c r="A8341" t="s">
        <v>167</v>
      </c>
      <c r="B8341" t="s">
        <v>9</v>
      </c>
      <c r="C8341" s="1">
        <v>44179</v>
      </c>
      <c r="D8341" s="1">
        <v>44727</v>
      </c>
      <c r="E8341" s="24">
        <v>548</v>
      </c>
      <c r="F8341">
        <v>2</v>
      </c>
      <c r="G8341">
        <v>3.9</v>
      </c>
      <c r="H8341">
        <v>1.4</v>
      </c>
      <c r="I8341" t="s">
        <v>159</v>
      </c>
      <c r="J8341">
        <v>517</v>
      </c>
      <c r="K8341">
        <v>47</v>
      </c>
      <c r="L8341">
        <v>160</v>
      </c>
      <c r="M8341" t="s">
        <v>168</v>
      </c>
      <c r="N8341" t="s">
        <v>25</v>
      </c>
      <c r="O8341" t="s">
        <v>166</v>
      </c>
      <c r="P8341">
        <f t="shared" si="390"/>
        <v>3.3140000000000001</v>
      </c>
      <c r="Q8341">
        <f t="shared" si="391"/>
        <v>0.58599999999999985</v>
      </c>
      <c r="R8341">
        <f t="shared" si="392"/>
        <v>0.29375000000000001</v>
      </c>
    </row>
    <row r="8342" spans="1:18" x14ac:dyDescent="0.25">
      <c r="A8342" t="s">
        <v>169</v>
      </c>
      <c r="B8342" t="s">
        <v>9</v>
      </c>
      <c r="C8342" s="1">
        <v>44183</v>
      </c>
      <c r="D8342" s="1">
        <v>44914</v>
      </c>
      <c r="E8342" s="24">
        <v>731</v>
      </c>
      <c r="F8342">
        <v>2</v>
      </c>
      <c r="G8342">
        <v>5.9</v>
      </c>
      <c r="H8342">
        <v>2.1</v>
      </c>
      <c r="I8342" t="s">
        <v>159</v>
      </c>
      <c r="J8342">
        <v>136</v>
      </c>
      <c r="K8342">
        <v>25</v>
      </c>
      <c r="L8342">
        <v>160</v>
      </c>
      <c r="M8342" t="s">
        <v>170</v>
      </c>
      <c r="N8342" t="s">
        <v>26</v>
      </c>
      <c r="O8342" t="s">
        <v>171</v>
      </c>
      <c r="P8342">
        <f t="shared" si="390"/>
        <v>3.863</v>
      </c>
      <c r="Q8342">
        <f t="shared" si="391"/>
        <v>2.0370000000000004</v>
      </c>
      <c r="R8342">
        <f t="shared" si="392"/>
        <v>0.15625</v>
      </c>
    </row>
    <row r="8343" spans="1:18" x14ac:dyDescent="0.25">
      <c r="A8343" t="s">
        <v>169</v>
      </c>
      <c r="B8343" t="s">
        <v>9</v>
      </c>
      <c r="C8343" s="1">
        <v>44183</v>
      </c>
      <c r="D8343" s="1">
        <v>44914</v>
      </c>
      <c r="E8343" s="24">
        <v>731</v>
      </c>
      <c r="F8343">
        <v>2</v>
      </c>
      <c r="G8343">
        <v>4.5999999999999996</v>
      </c>
      <c r="H8343">
        <v>1.7</v>
      </c>
      <c r="I8343" t="s">
        <v>157</v>
      </c>
      <c r="J8343">
        <v>136</v>
      </c>
      <c r="K8343">
        <v>25</v>
      </c>
      <c r="L8343">
        <v>160</v>
      </c>
      <c r="M8343" t="s">
        <v>170</v>
      </c>
      <c r="N8343" t="s">
        <v>26</v>
      </c>
      <c r="O8343" t="s">
        <v>171</v>
      </c>
      <c r="P8343">
        <f t="shared" si="390"/>
        <v>3.863</v>
      </c>
      <c r="Q8343">
        <f t="shared" si="391"/>
        <v>0.73699999999999966</v>
      </c>
      <c r="R8343">
        <f t="shared" si="392"/>
        <v>0.15625</v>
      </c>
    </row>
    <row r="8344" spans="1:18" x14ac:dyDescent="0.25">
      <c r="A8344" t="s">
        <v>169</v>
      </c>
      <c r="B8344" t="s">
        <v>9</v>
      </c>
      <c r="C8344" s="1">
        <v>44183</v>
      </c>
      <c r="D8344" s="1">
        <v>44914</v>
      </c>
      <c r="E8344" s="24">
        <v>731</v>
      </c>
      <c r="F8344">
        <v>2</v>
      </c>
      <c r="G8344">
        <v>5.8</v>
      </c>
      <c r="H8344">
        <v>2.1</v>
      </c>
      <c r="I8344" t="s">
        <v>159</v>
      </c>
      <c r="J8344">
        <v>136</v>
      </c>
      <c r="K8344">
        <v>25</v>
      </c>
      <c r="L8344">
        <v>160</v>
      </c>
      <c r="M8344" t="s">
        <v>170</v>
      </c>
      <c r="N8344" t="s">
        <v>26</v>
      </c>
      <c r="O8344" t="s">
        <v>171</v>
      </c>
      <c r="P8344">
        <f t="shared" si="390"/>
        <v>3.863</v>
      </c>
      <c r="Q8344">
        <f t="shared" si="391"/>
        <v>1.9369999999999998</v>
      </c>
      <c r="R8344">
        <f t="shared" si="392"/>
        <v>0.15625</v>
      </c>
    </row>
    <row r="8345" spans="1:18" x14ac:dyDescent="0.25">
      <c r="A8345" t="s">
        <v>169</v>
      </c>
      <c r="B8345" t="s">
        <v>9</v>
      </c>
      <c r="C8345" s="1">
        <v>44183</v>
      </c>
      <c r="D8345" s="1">
        <v>44914</v>
      </c>
      <c r="E8345" s="24">
        <v>731</v>
      </c>
      <c r="F8345">
        <v>2</v>
      </c>
      <c r="G8345">
        <v>4.5</v>
      </c>
      <c r="H8345">
        <v>1.6</v>
      </c>
      <c r="I8345" t="s">
        <v>157</v>
      </c>
      <c r="J8345">
        <v>136</v>
      </c>
      <c r="K8345">
        <v>25</v>
      </c>
      <c r="L8345">
        <v>160</v>
      </c>
      <c r="M8345" t="s">
        <v>170</v>
      </c>
      <c r="N8345" t="s">
        <v>26</v>
      </c>
      <c r="O8345" t="s">
        <v>171</v>
      </c>
      <c r="P8345">
        <f t="shared" si="390"/>
        <v>3.863</v>
      </c>
      <c r="Q8345">
        <f t="shared" si="391"/>
        <v>0.63700000000000001</v>
      </c>
      <c r="R8345">
        <f t="shared" si="392"/>
        <v>0.15625</v>
      </c>
    </row>
    <row r="8346" spans="1:18" x14ac:dyDescent="0.25">
      <c r="A8346" t="s">
        <v>169</v>
      </c>
      <c r="B8346" t="s">
        <v>9</v>
      </c>
      <c r="C8346" s="1">
        <v>44183</v>
      </c>
      <c r="D8346" s="1">
        <v>44914</v>
      </c>
      <c r="E8346" s="24">
        <v>731</v>
      </c>
      <c r="F8346">
        <v>2</v>
      </c>
      <c r="G8346">
        <v>5.3</v>
      </c>
      <c r="H8346">
        <v>1.9</v>
      </c>
      <c r="I8346" t="s">
        <v>159</v>
      </c>
      <c r="J8346">
        <v>136</v>
      </c>
      <c r="K8346">
        <v>25</v>
      </c>
      <c r="L8346">
        <v>160</v>
      </c>
      <c r="M8346" t="s">
        <v>170</v>
      </c>
      <c r="N8346" t="s">
        <v>26</v>
      </c>
      <c r="O8346" t="s">
        <v>171</v>
      </c>
      <c r="P8346">
        <f t="shared" si="390"/>
        <v>3.863</v>
      </c>
      <c r="Q8346">
        <f t="shared" si="391"/>
        <v>1.4369999999999998</v>
      </c>
      <c r="R8346">
        <f t="shared" si="392"/>
        <v>0.15625</v>
      </c>
    </row>
    <row r="8347" spans="1:18" x14ac:dyDescent="0.25">
      <c r="A8347" t="s">
        <v>169</v>
      </c>
      <c r="B8347" t="s">
        <v>9</v>
      </c>
      <c r="C8347" s="1">
        <v>44183</v>
      </c>
      <c r="D8347" s="1">
        <v>44914</v>
      </c>
      <c r="E8347" s="24">
        <v>731</v>
      </c>
      <c r="F8347">
        <v>2</v>
      </c>
      <c r="G8347">
        <v>4.3</v>
      </c>
      <c r="H8347">
        <v>1.5</v>
      </c>
      <c r="I8347" t="s">
        <v>157</v>
      </c>
      <c r="J8347">
        <v>136</v>
      </c>
      <c r="K8347">
        <v>25</v>
      </c>
      <c r="L8347">
        <v>160</v>
      </c>
      <c r="M8347" t="s">
        <v>170</v>
      </c>
      <c r="N8347" t="s">
        <v>26</v>
      </c>
      <c r="O8347" t="s">
        <v>171</v>
      </c>
      <c r="P8347">
        <f t="shared" si="390"/>
        <v>3.863</v>
      </c>
      <c r="Q8347">
        <f t="shared" si="391"/>
        <v>0.43699999999999983</v>
      </c>
      <c r="R8347">
        <f t="shared" si="392"/>
        <v>0.15625</v>
      </c>
    </row>
    <row r="8348" spans="1:18" x14ac:dyDescent="0.25">
      <c r="A8348" t="s">
        <v>169</v>
      </c>
      <c r="B8348" t="s">
        <v>9</v>
      </c>
      <c r="C8348" s="1">
        <v>44183</v>
      </c>
      <c r="D8348" s="1">
        <v>44914</v>
      </c>
      <c r="E8348" s="24">
        <v>731</v>
      </c>
      <c r="F8348">
        <v>2</v>
      </c>
      <c r="G8348">
        <v>5</v>
      </c>
      <c r="H8348">
        <v>1.7</v>
      </c>
      <c r="I8348" t="s">
        <v>159</v>
      </c>
      <c r="J8348">
        <v>136</v>
      </c>
      <c r="K8348">
        <v>25</v>
      </c>
      <c r="L8348">
        <v>160</v>
      </c>
      <c r="M8348" t="s">
        <v>170</v>
      </c>
      <c r="N8348" t="s">
        <v>26</v>
      </c>
      <c r="O8348" t="s">
        <v>171</v>
      </c>
      <c r="P8348">
        <f t="shared" si="390"/>
        <v>3.863</v>
      </c>
      <c r="Q8348">
        <f t="shared" si="391"/>
        <v>1.137</v>
      </c>
      <c r="R8348">
        <f t="shared" si="392"/>
        <v>0.15625</v>
      </c>
    </row>
    <row r="8349" spans="1:18" x14ac:dyDescent="0.25">
      <c r="A8349" t="s">
        <v>169</v>
      </c>
      <c r="B8349" t="s">
        <v>9</v>
      </c>
      <c r="C8349" s="1">
        <v>44183</v>
      </c>
      <c r="D8349" s="1">
        <v>44914</v>
      </c>
      <c r="E8349" s="24">
        <v>731</v>
      </c>
      <c r="F8349">
        <v>2</v>
      </c>
      <c r="G8349">
        <v>4.3</v>
      </c>
      <c r="H8349">
        <v>1.5</v>
      </c>
      <c r="I8349" t="s">
        <v>157</v>
      </c>
      <c r="J8349">
        <v>136</v>
      </c>
      <c r="K8349">
        <v>25</v>
      </c>
      <c r="L8349">
        <v>160</v>
      </c>
      <c r="M8349" t="s">
        <v>170</v>
      </c>
      <c r="N8349" t="s">
        <v>26</v>
      </c>
      <c r="O8349" t="s">
        <v>171</v>
      </c>
      <c r="P8349">
        <f t="shared" si="390"/>
        <v>3.863</v>
      </c>
      <c r="Q8349">
        <f t="shared" si="391"/>
        <v>0.43699999999999983</v>
      </c>
      <c r="R8349">
        <f t="shared" si="392"/>
        <v>0.15625</v>
      </c>
    </row>
    <row r="8350" spans="1:18" x14ac:dyDescent="0.25">
      <c r="A8350" t="s">
        <v>169</v>
      </c>
      <c r="B8350" t="s">
        <v>9</v>
      </c>
      <c r="C8350" s="1">
        <v>44183</v>
      </c>
      <c r="D8350" s="1">
        <v>44914</v>
      </c>
      <c r="E8350" s="24">
        <v>731</v>
      </c>
      <c r="F8350">
        <v>2</v>
      </c>
      <c r="G8350">
        <v>4.9000000000000004</v>
      </c>
      <c r="H8350">
        <v>1.8</v>
      </c>
      <c r="I8350" t="s">
        <v>157</v>
      </c>
      <c r="J8350">
        <v>136</v>
      </c>
      <c r="K8350">
        <v>25</v>
      </c>
      <c r="L8350">
        <v>160</v>
      </c>
      <c r="M8350" t="s">
        <v>170</v>
      </c>
      <c r="N8350" t="s">
        <v>26</v>
      </c>
      <c r="O8350" t="s">
        <v>171</v>
      </c>
      <c r="P8350">
        <f t="shared" si="390"/>
        <v>3.863</v>
      </c>
      <c r="Q8350">
        <f t="shared" si="391"/>
        <v>1.0370000000000004</v>
      </c>
      <c r="R8350">
        <f t="shared" si="392"/>
        <v>0.15625</v>
      </c>
    </row>
    <row r="8351" spans="1:18" x14ac:dyDescent="0.25">
      <c r="A8351" t="s">
        <v>169</v>
      </c>
      <c r="B8351" t="s">
        <v>9</v>
      </c>
      <c r="C8351" s="1">
        <v>44183</v>
      </c>
      <c r="D8351" s="1">
        <v>44914</v>
      </c>
      <c r="E8351" s="24">
        <v>731</v>
      </c>
      <c r="F8351">
        <v>2</v>
      </c>
      <c r="G8351">
        <v>4.5999999999999996</v>
      </c>
      <c r="H8351">
        <v>1.6</v>
      </c>
      <c r="I8351" t="s">
        <v>159</v>
      </c>
      <c r="J8351">
        <v>136</v>
      </c>
      <c r="K8351">
        <v>25</v>
      </c>
      <c r="L8351">
        <v>160</v>
      </c>
      <c r="M8351" t="s">
        <v>170</v>
      </c>
      <c r="N8351" t="s">
        <v>26</v>
      </c>
      <c r="O8351" t="s">
        <v>171</v>
      </c>
      <c r="P8351">
        <f t="shared" si="390"/>
        <v>3.863</v>
      </c>
      <c r="Q8351">
        <f t="shared" si="391"/>
        <v>0.73699999999999966</v>
      </c>
      <c r="R8351">
        <f t="shared" si="392"/>
        <v>0.15625</v>
      </c>
    </row>
    <row r="8352" spans="1:18" x14ac:dyDescent="0.25">
      <c r="A8352" t="s">
        <v>169</v>
      </c>
      <c r="B8352" t="s">
        <v>9</v>
      </c>
      <c r="C8352" s="1">
        <v>44183</v>
      </c>
      <c r="D8352" s="1">
        <v>44914</v>
      </c>
      <c r="E8352" s="24">
        <v>731</v>
      </c>
      <c r="F8352">
        <v>2</v>
      </c>
      <c r="G8352">
        <v>4.9000000000000004</v>
      </c>
      <c r="H8352">
        <v>1.7</v>
      </c>
      <c r="I8352" t="s">
        <v>157</v>
      </c>
      <c r="J8352">
        <v>136</v>
      </c>
      <c r="K8352">
        <v>25</v>
      </c>
      <c r="L8352">
        <v>160</v>
      </c>
      <c r="M8352" t="s">
        <v>170</v>
      </c>
      <c r="N8352" t="s">
        <v>26</v>
      </c>
      <c r="O8352" t="s">
        <v>171</v>
      </c>
      <c r="P8352">
        <f t="shared" si="390"/>
        <v>3.863</v>
      </c>
      <c r="Q8352">
        <f t="shared" si="391"/>
        <v>1.0370000000000004</v>
      </c>
      <c r="R8352">
        <f t="shared" si="392"/>
        <v>0.15625</v>
      </c>
    </row>
    <row r="8353" spans="1:18" x14ac:dyDescent="0.25">
      <c r="A8353" t="s">
        <v>169</v>
      </c>
      <c r="B8353" t="s">
        <v>9</v>
      </c>
      <c r="C8353" s="1">
        <v>44183</v>
      </c>
      <c r="D8353" s="1">
        <v>44914</v>
      </c>
      <c r="E8353" s="24">
        <v>731</v>
      </c>
      <c r="F8353">
        <v>2</v>
      </c>
      <c r="G8353">
        <v>4.2</v>
      </c>
      <c r="H8353">
        <v>1.4</v>
      </c>
      <c r="I8353" t="s">
        <v>159</v>
      </c>
      <c r="J8353">
        <v>136</v>
      </c>
      <c r="K8353">
        <v>25</v>
      </c>
      <c r="L8353">
        <v>160</v>
      </c>
      <c r="M8353" t="s">
        <v>170</v>
      </c>
      <c r="N8353" t="s">
        <v>26</v>
      </c>
      <c r="O8353" t="s">
        <v>171</v>
      </c>
      <c r="P8353">
        <f t="shared" si="390"/>
        <v>3.863</v>
      </c>
      <c r="Q8353">
        <f t="shared" si="391"/>
        <v>0.33700000000000019</v>
      </c>
      <c r="R8353">
        <f t="shared" si="392"/>
        <v>0.15625</v>
      </c>
    </row>
    <row r="8354" spans="1:18" x14ac:dyDescent="0.25">
      <c r="A8354" t="s">
        <v>169</v>
      </c>
      <c r="B8354" t="s">
        <v>9</v>
      </c>
      <c r="C8354" s="1">
        <v>44183</v>
      </c>
      <c r="D8354" s="1">
        <v>44914</v>
      </c>
      <c r="E8354" s="24">
        <v>731</v>
      </c>
      <c r="F8354">
        <v>2</v>
      </c>
      <c r="G8354">
        <v>5.6</v>
      </c>
      <c r="H8354">
        <v>2.1</v>
      </c>
      <c r="I8354" t="s">
        <v>159</v>
      </c>
      <c r="J8354">
        <v>136</v>
      </c>
      <c r="K8354">
        <v>25</v>
      </c>
      <c r="L8354">
        <v>160</v>
      </c>
      <c r="M8354" t="s">
        <v>170</v>
      </c>
      <c r="N8354" t="s">
        <v>26</v>
      </c>
      <c r="O8354" t="s">
        <v>171</v>
      </c>
      <c r="P8354">
        <f t="shared" si="390"/>
        <v>3.863</v>
      </c>
      <c r="Q8354">
        <f t="shared" si="391"/>
        <v>1.7369999999999997</v>
      </c>
      <c r="R8354">
        <f t="shared" si="392"/>
        <v>0.15625</v>
      </c>
    </row>
    <row r="8355" spans="1:18" x14ac:dyDescent="0.25">
      <c r="A8355" t="s">
        <v>169</v>
      </c>
      <c r="B8355" t="s">
        <v>9</v>
      </c>
      <c r="C8355" s="1">
        <v>44183</v>
      </c>
      <c r="D8355" s="1">
        <v>44914</v>
      </c>
      <c r="E8355" s="24">
        <v>731</v>
      </c>
      <c r="F8355">
        <v>2</v>
      </c>
      <c r="G8355">
        <v>5.3</v>
      </c>
      <c r="H8355">
        <v>2</v>
      </c>
      <c r="I8355" t="s">
        <v>159</v>
      </c>
      <c r="J8355">
        <v>136</v>
      </c>
      <c r="K8355">
        <v>25</v>
      </c>
      <c r="L8355">
        <v>160</v>
      </c>
      <c r="M8355" t="s">
        <v>170</v>
      </c>
      <c r="N8355" t="s">
        <v>26</v>
      </c>
      <c r="O8355" t="s">
        <v>171</v>
      </c>
      <c r="P8355">
        <f t="shared" si="390"/>
        <v>3.863</v>
      </c>
      <c r="Q8355">
        <f t="shared" si="391"/>
        <v>1.4369999999999998</v>
      </c>
      <c r="R8355">
        <f t="shared" si="392"/>
        <v>0.15625</v>
      </c>
    </row>
    <row r="8356" spans="1:18" x14ac:dyDescent="0.25">
      <c r="A8356" t="s">
        <v>169</v>
      </c>
      <c r="B8356" t="s">
        <v>9</v>
      </c>
      <c r="C8356" s="1">
        <v>44183</v>
      </c>
      <c r="D8356" s="1">
        <v>44914</v>
      </c>
      <c r="E8356" s="24">
        <v>731</v>
      </c>
      <c r="F8356">
        <v>2</v>
      </c>
      <c r="G8356">
        <v>5</v>
      </c>
      <c r="H8356">
        <v>1.8</v>
      </c>
      <c r="I8356" t="s">
        <v>159</v>
      </c>
      <c r="J8356">
        <v>136</v>
      </c>
      <c r="K8356">
        <v>25</v>
      </c>
      <c r="L8356">
        <v>160</v>
      </c>
      <c r="M8356" t="s">
        <v>170</v>
      </c>
      <c r="N8356" t="s">
        <v>26</v>
      </c>
      <c r="O8356" t="s">
        <v>171</v>
      </c>
      <c r="P8356">
        <f t="shared" si="390"/>
        <v>3.863</v>
      </c>
      <c r="Q8356">
        <f t="shared" si="391"/>
        <v>1.137</v>
      </c>
      <c r="R8356">
        <f t="shared" si="392"/>
        <v>0.15625</v>
      </c>
    </row>
    <row r="8357" spans="1:18" x14ac:dyDescent="0.25">
      <c r="A8357" t="s">
        <v>169</v>
      </c>
      <c r="B8357" t="s">
        <v>9</v>
      </c>
      <c r="C8357" s="1">
        <v>44183</v>
      </c>
      <c r="D8357" s="1">
        <v>44914</v>
      </c>
      <c r="E8357" s="24">
        <v>731</v>
      </c>
      <c r="F8357">
        <v>2</v>
      </c>
      <c r="G8357">
        <v>5.5</v>
      </c>
      <c r="H8357">
        <v>2.1</v>
      </c>
      <c r="I8357" t="s">
        <v>159</v>
      </c>
      <c r="J8357">
        <v>136</v>
      </c>
      <c r="K8357">
        <v>25</v>
      </c>
      <c r="L8357">
        <v>160</v>
      </c>
      <c r="M8357" t="s">
        <v>170</v>
      </c>
      <c r="N8357" t="s">
        <v>26</v>
      </c>
      <c r="O8357" t="s">
        <v>171</v>
      </c>
      <c r="P8357">
        <f t="shared" si="390"/>
        <v>3.863</v>
      </c>
      <c r="Q8357">
        <f t="shared" si="391"/>
        <v>1.637</v>
      </c>
      <c r="R8357">
        <f t="shared" si="392"/>
        <v>0.15625</v>
      </c>
    </row>
    <row r="8358" spans="1:18" x14ac:dyDescent="0.25">
      <c r="A8358" t="s">
        <v>169</v>
      </c>
      <c r="B8358" t="s">
        <v>9</v>
      </c>
      <c r="C8358" s="1">
        <v>44183</v>
      </c>
      <c r="D8358" s="1">
        <v>44914</v>
      </c>
      <c r="E8358" s="24">
        <v>731</v>
      </c>
      <c r="F8358">
        <v>2</v>
      </c>
      <c r="G8358">
        <v>5</v>
      </c>
      <c r="H8358">
        <v>1.8</v>
      </c>
      <c r="I8358" t="s">
        <v>159</v>
      </c>
      <c r="J8358">
        <v>136</v>
      </c>
      <c r="K8358">
        <v>25</v>
      </c>
      <c r="L8358">
        <v>160</v>
      </c>
      <c r="M8358" t="s">
        <v>170</v>
      </c>
      <c r="N8358" t="s">
        <v>26</v>
      </c>
      <c r="O8358" t="s">
        <v>171</v>
      </c>
      <c r="P8358">
        <f t="shared" si="390"/>
        <v>3.863</v>
      </c>
      <c r="Q8358">
        <f t="shared" si="391"/>
        <v>1.137</v>
      </c>
      <c r="R8358">
        <f t="shared" si="392"/>
        <v>0.15625</v>
      </c>
    </row>
    <row r="8359" spans="1:18" x14ac:dyDescent="0.25">
      <c r="A8359" t="s">
        <v>169</v>
      </c>
      <c r="B8359" t="s">
        <v>9</v>
      </c>
      <c r="C8359" s="1">
        <v>44183</v>
      </c>
      <c r="D8359" s="1">
        <v>44914</v>
      </c>
      <c r="E8359" s="24">
        <v>731</v>
      </c>
      <c r="F8359">
        <v>2</v>
      </c>
      <c r="G8359">
        <v>5.4</v>
      </c>
      <c r="H8359">
        <v>2</v>
      </c>
      <c r="I8359" t="s">
        <v>159</v>
      </c>
      <c r="J8359">
        <v>136</v>
      </c>
      <c r="K8359">
        <v>25</v>
      </c>
      <c r="L8359">
        <v>160</v>
      </c>
      <c r="M8359" t="s">
        <v>170</v>
      </c>
      <c r="N8359" t="s">
        <v>26</v>
      </c>
      <c r="O8359" t="s">
        <v>171</v>
      </c>
      <c r="P8359">
        <f t="shared" si="390"/>
        <v>3.863</v>
      </c>
      <c r="Q8359">
        <f t="shared" si="391"/>
        <v>1.5370000000000004</v>
      </c>
      <c r="R8359">
        <f t="shared" si="392"/>
        <v>0.15625</v>
      </c>
    </row>
    <row r="8360" spans="1:18" x14ac:dyDescent="0.25">
      <c r="A8360" t="s">
        <v>169</v>
      </c>
      <c r="B8360" t="s">
        <v>9</v>
      </c>
      <c r="C8360" s="1">
        <v>44183</v>
      </c>
      <c r="D8360" s="1">
        <v>44914</v>
      </c>
      <c r="E8360" s="24">
        <v>731</v>
      </c>
      <c r="F8360">
        <v>2</v>
      </c>
      <c r="G8360">
        <v>4.9000000000000004</v>
      </c>
      <c r="H8360">
        <v>1.8</v>
      </c>
      <c r="I8360" t="s">
        <v>159</v>
      </c>
      <c r="J8360">
        <v>136</v>
      </c>
      <c r="K8360">
        <v>25</v>
      </c>
      <c r="L8360">
        <v>160</v>
      </c>
      <c r="M8360" t="s">
        <v>170</v>
      </c>
      <c r="N8360" t="s">
        <v>26</v>
      </c>
      <c r="O8360" t="s">
        <v>171</v>
      </c>
      <c r="P8360">
        <f t="shared" si="390"/>
        <v>3.863</v>
      </c>
      <c r="Q8360">
        <f t="shared" si="391"/>
        <v>1.0370000000000004</v>
      </c>
      <c r="R8360">
        <f t="shared" si="392"/>
        <v>0.15625</v>
      </c>
    </row>
    <row r="8361" spans="1:18" x14ac:dyDescent="0.25">
      <c r="A8361" t="s">
        <v>169</v>
      </c>
      <c r="B8361" t="s">
        <v>9</v>
      </c>
      <c r="C8361" s="1">
        <v>44183</v>
      </c>
      <c r="D8361" s="1">
        <v>44914</v>
      </c>
      <c r="E8361" s="24">
        <v>731</v>
      </c>
      <c r="F8361">
        <v>2</v>
      </c>
      <c r="G8361">
        <v>5.4</v>
      </c>
      <c r="H8361">
        <v>2</v>
      </c>
      <c r="I8361" t="s">
        <v>159</v>
      </c>
      <c r="J8361">
        <v>136</v>
      </c>
      <c r="K8361">
        <v>25</v>
      </c>
      <c r="L8361">
        <v>160</v>
      </c>
      <c r="M8361" t="s">
        <v>170</v>
      </c>
      <c r="N8361" t="s">
        <v>26</v>
      </c>
      <c r="O8361" t="s">
        <v>171</v>
      </c>
      <c r="P8361">
        <f t="shared" si="390"/>
        <v>3.863</v>
      </c>
      <c r="Q8361">
        <f t="shared" si="391"/>
        <v>1.5370000000000004</v>
      </c>
      <c r="R8361">
        <f t="shared" si="392"/>
        <v>0.15625</v>
      </c>
    </row>
    <row r="8362" spans="1:18" x14ac:dyDescent="0.25">
      <c r="A8362" t="s">
        <v>169</v>
      </c>
      <c r="B8362" t="s">
        <v>9</v>
      </c>
      <c r="C8362" s="1">
        <v>44183</v>
      </c>
      <c r="D8362" s="1">
        <v>44914</v>
      </c>
      <c r="E8362" s="24">
        <v>731</v>
      </c>
      <c r="F8362">
        <v>2</v>
      </c>
      <c r="G8362">
        <v>4.4000000000000004</v>
      </c>
      <c r="H8362">
        <v>1.6</v>
      </c>
      <c r="I8362" t="s">
        <v>157</v>
      </c>
      <c r="J8362">
        <v>136</v>
      </c>
      <c r="K8362">
        <v>25</v>
      </c>
      <c r="L8362">
        <v>160</v>
      </c>
      <c r="M8362" t="s">
        <v>170</v>
      </c>
      <c r="N8362" t="s">
        <v>26</v>
      </c>
      <c r="O8362" t="s">
        <v>171</v>
      </c>
      <c r="P8362">
        <f t="shared" si="390"/>
        <v>3.863</v>
      </c>
      <c r="Q8362">
        <f t="shared" si="391"/>
        <v>0.53700000000000037</v>
      </c>
      <c r="R8362">
        <f t="shared" si="392"/>
        <v>0.15625</v>
      </c>
    </row>
    <row r="8363" spans="1:18" x14ac:dyDescent="0.25">
      <c r="A8363" t="s">
        <v>169</v>
      </c>
      <c r="B8363" t="s">
        <v>9</v>
      </c>
      <c r="C8363" s="1">
        <v>44183</v>
      </c>
      <c r="D8363" s="1">
        <v>44914</v>
      </c>
      <c r="E8363" s="24">
        <v>731</v>
      </c>
      <c r="F8363">
        <v>2</v>
      </c>
      <c r="G8363">
        <v>4.9000000000000004</v>
      </c>
      <c r="H8363">
        <v>1.8</v>
      </c>
      <c r="I8363" t="s">
        <v>157</v>
      </c>
      <c r="J8363">
        <v>136</v>
      </c>
      <c r="K8363">
        <v>25</v>
      </c>
      <c r="L8363">
        <v>160</v>
      </c>
      <c r="M8363" t="s">
        <v>170</v>
      </c>
      <c r="N8363" t="s">
        <v>26</v>
      </c>
      <c r="O8363" t="s">
        <v>171</v>
      </c>
      <c r="P8363">
        <f t="shared" si="390"/>
        <v>3.863</v>
      </c>
      <c r="Q8363">
        <f t="shared" si="391"/>
        <v>1.0370000000000004</v>
      </c>
      <c r="R8363">
        <f t="shared" si="392"/>
        <v>0.15625</v>
      </c>
    </row>
    <row r="8364" spans="1:18" x14ac:dyDescent="0.25">
      <c r="A8364" t="s">
        <v>169</v>
      </c>
      <c r="B8364" t="s">
        <v>9</v>
      </c>
      <c r="C8364" s="1">
        <v>44183</v>
      </c>
      <c r="D8364" s="1">
        <v>44914</v>
      </c>
      <c r="E8364" s="24">
        <v>731</v>
      </c>
      <c r="F8364">
        <v>2</v>
      </c>
      <c r="G8364">
        <v>4.4000000000000004</v>
      </c>
      <c r="H8364">
        <v>1.6</v>
      </c>
      <c r="I8364" t="s">
        <v>157</v>
      </c>
      <c r="J8364">
        <v>136</v>
      </c>
      <c r="K8364">
        <v>25</v>
      </c>
      <c r="L8364">
        <v>160</v>
      </c>
      <c r="M8364" t="s">
        <v>170</v>
      </c>
      <c r="N8364" t="s">
        <v>26</v>
      </c>
      <c r="O8364" t="s">
        <v>171</v>
      </c>
      <c r="P8364">
        <f t="shared" si="390"/>
        <v>3.863</v>
      </c>
      <c r="Q8364">
        <f t="shared" si="391"/>
        <v>0.53700000000000037</v>
      </c>
      <c r="R8364">
        <f t="shared" si="392"/>
        <v>0.15625</v>
      </c>
    </row>
    <row r="8365" spans="1:18" x14ac:dyDescent="0.25">
      <c r="A8365" t="s">
        <v>169</v>
      </c>
      <c r="B8365" t="s">
        <v>9</v>
      </c>
      <c r="C8365" s="1">
        <v>44183</v>
      </c>
      <c r="D8365" s="1">
        <v>44914</v>
      </c>
      <c r="E8365" s="24">
        <v>731</v>
      </c>
      <c r="F8365">
        <v>2</v>
      </c>
      <c r="G8365">
        <v>4.2</v>
      </c>
      <c r="H8365">
        <v>1.5</v>
      </c>
      <c r="I8365" t="s">
        <v>157</v>
      </c>
      <c r="J8365">
        <v>136</v>
      </c>
      <c r="K8365">
        <v>25</v>
      </c>
      <c r="L8365">
        <v>160</v>
      </c>
      <c r="M8365" t="s">
        <v>170</v>
      </c>
      <c r="N8365" t="s">
        <v>26</v>
      </c>
      <c r="O8365" t="s">
        <v>171</v>
      </c>
      <c r="P8365">
        <f t="shared" si="390"/>
        <v>3.863</v>
      </c>
      <c r="Q8365">
        <f t="shared" si="391"/>
        <v>0.33700000000000019</v>
      </c>
      <c r="R8365">
        <f t="shared" si="392"/>
        <v>0.15625</v>
      </c>
    </row>
    <row r="8366" spans="1:18" x14ac:dyDescent="0.25">
      <c r="A8366" t="s">
        <v>169</v>
      </c>
      <c r="B8366" t="s">
        <v>9</v>
      </c>
      <c r="C8366" s="1">
        <v>44183</v>
      </c>
      <c r="D8366" s="1">
        <v>44914</v>
      </c>
      <c r="E8366" s="24">
        <v>731</v>
      </c>
      <c r="F8366">
        <v>2</v>
      </c>
      <c r="G8366">
        <v>4.5999999999999996</v>
      </c>
      <c r="H8366">
        <v>1.6</v>
      </c>
      <c r="I8366" t="s">
        <v>157</v>
      </c>
      <c r="J8366">
        <v>136</v>
      </c>
      <c r="K8366">
        <v>25</v>
      </c>
      <c r="L8366">
        <v>160</v>
      </c>
      <c r="M8366" t="s">
        <v>170</v>
      </c>
      <c r="N8366" t="s">
        <v>26</v>
      </c>
      <c r="O8366" t="s">
        <v>171</v>
      </c>
      <c r="P8366">
        <f t="shared" si="390"/>
        <v>3.863</v>
      </c>
      <c r="Q8366">
        <f t="shared" si="391"/>
        <v>0.73699999999999966</v>
      </c>
      <c r="R8366">
        <f t="shared" si="392"/>
        <v>0.15625</v>
      </c>
    </row>
    <row r="8367" spans="1:18" x14ac:dyDescent="0.25">
      <c r="A8367" t="s">
        <v>172</v>
      </c>
      <c r="B8367" t="s">
        <v>9</v>
      </c>
      <c r="C8367" s="1">
        <v>44187</v>
      </c>
      <c r="D8367" s="1">
        <v>44917</v>
      </c>
      <c r="E8367" s="24">
        <v>730</v>
      </c>
      <c r="F8367">
        <v>2</v>
      </c>
      <c r="G8367">
        <v>7.1</v>
      </c>
      <c r="H8367">
        <v>2.5</v>
      </c>
      <c r="I8367" t="s">
        <v>159</v>
      </c>
      <c r="J8367">
        <v>434</v>
      </c>
      <c r="K8367">
        <v>10</v>
      </c>
      <c r="L8367">
        <v>160</v>
      </c>
      <c r="M8367" t="s">
        <v>173</v>
      </c>
      <c r="N8367" t="s">
        <v>27</v>
      </c>
      <c r="O8367" t="s">
        <v>166</v>
      </c>
      <c r="P8367">
        <f t="shared" si="390"/>
        <v>3.86</v>
      </c>
      <c r="Q8367">
        <f t="shared" si="391"/>
        <v>3.2399999999999998</v>
      </c>
      <c r="R8367">
        <f t="shared" si="392"/>
        <v>6.25E-2</v>
      </c>
    </row>
    <row r="8368" spans="1:18" x14ac:dyDescent="0.25">
      <c r="A8368" t="s">
        <v>172</v>
      </c>
      <c r="B8368" t="s">
        <v>9</v>
      </c>
      <c r="C8368" s="1">
        <v>44187</v>
      </c>
      <c r="D8368" s="1">
        <v>44917</v>
      </c>
      <c r="E8368" s="24">
        <v>730</v>
      </c>
      <c r="F8368">
        <v>2</v>
      </c>
      <c r="G8368">
        <v>4.7</v>
      </c>
      <c r="H8368">
        <v>1.7</v>
      </c>
      <c r="I8368" t="s">
        <v>157</v>
      </c>
      <c r="J8368">
        <v>434</v>
      </c>
      <c r="K8368">
        <v>10</v>
      </c>
      <c r="L8368">
        <v>160</v>
      </c>
      <c r="M8368" t="s">
        <v>173</v>
      </c>
      <c r="N8368" t="s">
        <v>27</v>
      </c>
      <c r="O8368" t="s">
        <v>166</v>
      </c>
      <c r="P8368">
        <f t="shared" si="390"/>
        <v>3.86</v>
      </c>
      <c r="Q8368">
        <f t="shared" si="391"/>
        <v>0.8400000000000003</v>
      </c>
      <c r="R8368">
        <f t="shared" si="392"/>
        <v>6.25E-2</v>
      </c>
    </row>
    <row r="8369" spans="1:18" x14ac:dyDescent="0.25">
      <c r="A8369" t="s">
        <v>172</v>
      </c>
      <c r="B8369" t="s">
        <v>9</v>
      </c>
      <c r="C8369" s="1">
        <v>44187</v>
      </c>
      <c r="D8369" s="1">
        <v>44917</v>
      </c>
      <c r="E8369" s="24">
        <v>730</v>
      </c>
      <c r="F8369">
        <v>2</v>
      </c>
      <c r="G8369">
        <v>5.5</v>
      </c>
      <c r="H8369">
        <v>2</v>
      </c>
      <c r="I8369" t="s">
        <v>159</v>
      </c>
      <c r="J8369">
        <v>434</v>
      </c>
      <c r="K8369">
        <v>10</v>
      </c>
      <c r="L8369">
        <v>160</v>
      </c>
      <c r="M8369" t="s">
        <v>173</v>
      </c>
      <c r="N8369" t="s">
        <v>27</v>
      </c>
      <c r="O8369" t="s">
        <v>166</v>
      </c>
      <c r="P8369">
        <f t="shared" si="390"/>
        <v>3.86</v>
      </c>
      <c r="Q8369">
        <f t="shared" si="391"/>
        <v>1.6400000000000001</v>
      </c>
      <c r="R8369">
        <f t="shared" si="392"/>
        <v>6.25E-2</v>
      </c>
    </row>
    <row r="8370" spans="1:18" x14ac:dyDescent="0.25">
      <c r="A8370" t="s">
        <v>172</v>
      </c>
      <c r="B8370" t="s">
        <v>9</v>
      </c>
      <c r="C8370" s="1">
        <v>44187</v>
      </c>
      <c r="D8370" s="1">
        <v>44917</v>
      </c>
      <c r="E8370" s="24">
        <v>730</v>
      </c>
      <c r="F8370">
        <v>2</v>
      </c>
      <c r="G8370">
        <v>6.2</v>
      </c>
      <c r="H8370">
        <v>2.2999999999999998</v>
      </c>
      <c r="I8370" t="s">
        <v>159</v>
      </c>
      <c r="J8370">
        <v>434</v>
      </c>
      <c r="K8370">
        <v>10</v>
      </c>
      <c r="L8370">
        <v>160</v>
      </c>
      <c r="M8370" t="s">
        <v>173</v>
      </c>
      <c r="N8370" t="s">
        <v>27</v>
      </c>
      <c r="O8370" t="s">
        <v>166</v>
      </c>
      <c r="P8370">
        <f t="shared" si="390"/>
        <v>3.86</v>
      </c>
      <c r="Q8370">
        <f t="shared" si="391"/>
        <v>2.3400000000000003</v>
      </c>
      <c r="R8370">
        <f t="shared" si="392"/>
        <v>6.25E-2</v>
      </c>
    </row>
    <row r="8371" spans="1:18" x14ac:dyDescent="0.25">
      <c r="A8371" t="s">
        <v>172</v>
      </c>
      <c r="B8371" t="s">
        <v>9</v>
      </c>
      <c r="C8371" s="1">
        <v>44187</v>
      </c>
      <c r="D8371" s="1">
        <v>44917</v>
      </c>
      <c r="E8371" s="24">
        <v>730</v>
      </c>
      <c r="F8371">
        <v>2</v>
      </c>
      <c r="G8371">
        <v>4.5999999999999996</v>
      </c>
      <c r="H8371">
        <v>1.6</v>
      </c>
      <c r="I8371" t="s">
        <v>157</v>
      </c>
      <c r="J8371">
        <v>434</v>
      </c>
      <c r="K8371">
        <v>10</v>
      </c>
      <c r="L8371">
        <v>160</v>
      </c>
      <c r="M8371" t="s">
        <v>173</v>
      </c>
      <c r="N8371" t="s">
        <v>27</v>
      </c>
      <c r="O8371" t="s">
        <v>166</v>
      </c>
      <c r="P8371">
        <f t="shared" si="390"/>
        <v>3.86</v>
      </c>
      <c r="Q8371">
        <f t="shared" si="391"/>
        <v>0.73999999999999977</v>
      </c>
      <c r="R8371">
        <f t="shared" si="392"/>
        <v>6.25E-2</v>
      </c>
    </row>
    <row r="8372" spans="1:18" x14ac:dyDescent="0.25">
      <c r="A8372" t="s">
        <v>172</v>
      </c>
      <c r="B8372" t="s">
        <v>9</v>
      </c>
      <c r="C8372" s="1">
        <v>44187</v>
      </c>
      <c r="D8372" s="1">
        <v>44917</v>
      </c>
      <c r="E8372" s="24">
        <v>730</v>
      </c>
      <c r="F8372">
        <v>2</v>
      </c>
      <c r="G8372">
        <v>6.2</v>
      </c>
      <c r="H8372">
        <v>2.2000000000000002</v>
      </c>
      <c r="I8372" t="s">
        <v>157</v>
      </c>
      <c r="J8372">
        <v>434</v>
      </c>
      <c r="K8372">
        <v>10</v>
      </c>
      <c r="L8372">
        <v>160</v>
      </c>
      <c r="M8372" t="s">
        <v>173</v>
      </c>
      <c r="N8372" t="s">
        <v>27</v>
      </c>
      <c r="O8372" t="s">
        <v>166</v>
      </c>
      <c r="P8372">
        <f t="shared" si="390"/>
        <v>3.86</v>
      </c>
      <c r="Q8372">
        <f t="shared" si="391"/>
        <v>2.3400000000000003</v>
      </c>
      <c r="R8372">
        <f t="shared" si="392"/>
        <v>6.25E-2</v>
      </c>
    </row>
    <row r="8373" spans="1:18" x14ac:dyDescent="0.25">
      <c r="A8373" t="s">
        <v>172</v>
      </c>
      <c r="B8373" t="s">
        <v>9</v>
      </c>
      <c r="C8373" s="1">
        <v>44187</v>
      </c>
      <c r="D8373" s="1">
        <v>44917</v>
      </c>
      <c r="E8373" s="24">
        <v>730</v>
      </c>
      <c r="F8373">
        <v>2</v>
      </c>
      <c r="G8373">
        <v>6.5</v>
      </c>
      <c r="H8373">
        <v>2.2999999999999998</v>
      </c>
      <c r="I8373" t="s">
        <v>159</v>
      </c>
      <c r="J8373">
        <v>434</v>
      </c>
      <c r="K8373">
        <v>10</v>
      </c>
      <c r="L8373">
        <v>160</v>
      </c>
      <c r="M8373" t="s">
        <v>173</v>
      </c>
      <c r="N8373" t="s">
        <v>27</v>
      </c>
      <c r="O8373" t="s">
        <v>166</v>
      </c>
      <c r="P8373">
        <f t="shared" si="390"/>
        <v>3.86</v>
      </c>
      <c r="Q8373">
        <f t="shared" si="391"/>
        <v>2.64</v>
      </c>
      <c r="R8373">
        <f t="shared" si="392"/>
        <v>6.25E-2</v>
      </c>
    </row>
    <row r="8374" spans="1:18" x14ac:dyDescent="0.25">
      <c r="A8374" t="s">
        <v>172</v>
      </c>
      <c r="B8374" t="s">
        <v>9</v>
      </c>
      <c r="C8374" s="1">
        <v>44187</v>
      </c>
      <c r="D8374" s="1">
        <v>44917</v>
      </c>
      <c r="E8374" s="24">
        <v>730</v>
      </c>
      <c r="F8374">
        <v>2</v>
      </c>
      <c r="G8374">
        <v>6.6</v>
      </c>
      <c r="H8374">
        <v>2.4</v>
      </c>
      <c r="I8374" t="s">
        <v>159</v>
      </c>
      <c r="J8374">
        <v>434</v>
      </c>
      <c r="K8374">
        <v>10</v>
      </c>
      <c r="L8374">
        <v>160</v>
      </c>
      <c r="M8374" t="s">
        <v>173</v>
      </c>
      <c r="N8374" t="s">
        <v>27</v>
      </c>
      <c r="O8374" t="s">
        <v>166</v>
      </c>
      <c r="P8374">
        <f t="shared" si="390"/>
        <v>3.86</v>
      </c>
      <c r="Q8374">
        <f t="shared" si="391"/>
        <v>2.7399999999999998</v>
      </c>
      <c r="R8374">
        <f t="shared" si="392"/>
        <v>6.25E-2</v>
      </c>
    </row>
    <row r="8375" spans="1:18" x14ac:dyDescent="0.25">
      <c r="A8375" t="s">
        <v>172</v>
      </c>
      <c r="B8375" t="s">
        <v>9</v>
      </c>
      <c r="C8375" s="1">
        <v>44187</v>
      </c>
      <c r="D8375" s="1">
        <v>44917</v>
      </c>
      <c r="E8375" s="24">
        <v>730</v>
      </c>
      <c r="F8375">
        <v>2</v>
      </c>
      <c r="G8375">
        <v>7</v>
      </c>
      <c r="H8375">
        <v>2.4</v>
      </c>
      <c r="I8375" t="s">
        <v>159</v>
      </c>
      <c r="J8375">
        <v>434</v>
      </c>
      <c r="K8375">
        <v>10</v>
      </c>
      <c r="L8375">
        <v>160</v>
      </c>
      <c r="M8375" t="s">
        <v>173</v>
      </c>
      <c r="N8375" t="s">
        <v>27</v>
      </c>
      <c r="O8375" t="s">
        <v>166</v>
      </c>
      <c r="P8375">
        <f t="shared" si="390"/>
        <v>3.86</v>
      </c>
      <c r="Q8375">
        <f t="shared" si="391"/>
        <v>3.14</v>
      </c>
      <c r="R8375">
        <f t="shared" si="392"/>
        <v>6.25E-2</v>
      </c>
    </row>
    <row r="8376" spans="1:18" x14ac:dyDescent="0.25">
      <c r="A8376" t="s">
        <v>172</v>
      </c>
      <c r="B8376" t="s">
        <v>9</v>
      </c>
      <c r="C8376" s="1">
        <v>44187</v>
      </c>
      <c r="D8376" s="1">
        <v>44917</v>
      </c>
      <c r="E8376" s="24">
        <v>730</v>
      </c>
      <c r="F8376">
        <v>2</v>
      </c>
      <c r="G8376">
        <v>6.4</v>
      </c>
      <c r="H8376">
        <v>2.2999999999999998</v>
      </c>
      <c r="I8376" t="s">
        <v>159</v>
      </c>
      <c r="J8376">
        <v>434</v>
      </c>
      <c r="K8376">
        <v>10</v>
      </c>
      <c r="L8376">
        <v>160</v>
      </c>
      <c r="M8376" t="s">
        <v>173</v>
      </c>
      <c r="N8376" t="s">
        <v>27</v>
      </c>
      <c r="O8376" t="s">
        <v>166</v>
      </c>
      <c r="P8376">
        <f t="shared" si="390"/>
        <v>3.86</v>
      </c>
      <c r="Q8376">
        <f t="shared" si="391"/>
        <v>2.5400000000000005</v>
      </c>
      <c r="R8376">
        <f t="shared" si="392"/>
        <v>6.25E-2</v>
      </c>
    </row>
    <row r="8377" spans="1:18" x14ac:dyDescent="0.25">
      <c r="A8377" t="s">
        <v>174</v>
      </c>
      <c r="B8377" t="s">
        <v>9</v>
      </c>
      <c r="C8377" s="1">
        <v>44196</v>
      </c>
      <c r="D8377" s="1">
        <v>44926</v>
      </c>
      <c r="E8377" s="24">
        <v>730</v>
      </c>
      <c r="F8377">
        <v>2</v>
      </c>
      <c r="G8377">
        <v>6.2</v>
      </c>
      <c r="H8377">
        <v>2.2000000000000002</v>
      </c>
      <c r="I8377" t="s">
        <v>159</v>
      </c>
      <c r="J8377">
        <v>438</v>
      </c>
      <c r="K8377">
        <v>10</v>
      </c>
      <c r="L8377">
        <v>160</v>
      </c>
      <c r="M8377" t="s">
        <v>175</v>
      </c>
      <c r="N8377" t="s">
        <v>29</v>
      </c>
      <c r="O8377" t="s">
        <v>166</v>
      </c>
      <c r="P8377">
        <f t="shared" si="390"/>
        <v>3.86</v>
      </c>
      <c r="Q8377">
        <f t="shared" si="391"/>
        <v>2.3400000000000003</v>
      </c>
      <c r="R8377">
        <f t="shared" si="392"/>
        <v>6.25E-2</v>
      </c>
    </row>
    <row r="8378" spans="1:18" x14ac:dyDescent="0.25">
      <c r="A8378" t="s">
        <v>174</v>
      </c>
      <c r="B8378" t="s">
        <v>9</v>
      </c>
      <c r="C8378" s="1">
        <v>44196</v>
      </c>
      <c r="D8378" s="1">
        <v>44926</v>
      </c>
      <c r="E8378" s="24">
        <v>730</v>
      </c>
      <c r="F8378">
        <v>2</v>
      </c>
      <c r="G8378">
        <v>5.7</v>
      </c>
      <c r="H8378">
        <v>2</v>
      </c>
      <c r="I8378" t="s">
        <v>157</v>
      </c>
      <c r="J8378">
        <v>438</v>
      </c>
      <c r="K8378">
        <v>10</v>
      </c>
      <c r="L8378">
        <v>160</v>
      </c>
      <c r="M8378" t="s">
        <v>175</v>
      </c>
      <c r="N8378" t="s">
        <v>29</v>
      </c>
      <c r="O8378" t="s">
        <v>166</v>
      </c>
      <c r="P8378">
        <f t="shared" si="390"/>
        <v>3.86</v>
      </c>
      <c r="Q8378">
        <f t="shared" si="391"/>
        <v>1.8400000000000003</v>
      </c>
      <c r="R8378">
        <f t="shared" si="392"/>
        <v>6.25E-2</v>
      </c>
    </row>
    <row r="8379" spans="1:18" x14ac:dyDescent="0.25">
      <c r="A8379" t="s">
        <v>174</v>
      </c>
      <c r="B8379" t="s">
        <v>9</v>
      </c>
      <c r="C8379" s="1">
        <v>44196</v>
      </c>
      <c r="D8379" s="1">
        <v>44926</v>
      </c>
      <c r="E8379" s="24">
        <v>730</v>
      </c>
      <c r="F8379">
        <v>2</v>
      </c>
      <c r="G8379">
        <v>5.6</v>
      </c>
      <c r="H8379">
        <v>2</v>
      </c>
      <c r="I8379" t="s">
        <v>157</v>
      </c>
      <c r="J8379">
        <v>438</v>
      </c>
      <c r="K8379">
        <v>10</v>
      </c>
      <c r="L8379">
        <v>160</v>
      </c>
      <c r="M8379" t="s">
        <v>175</v>
      </c>
      <c r="N8379" t="s">
        <v>29</v>
      </c>
      <c r="O8379" t="s">
        <v>166</v>
      </c>
      <c r="P8379">
        <f t="shared" si="390"/>
        <v>3.86</v>
      </c>
      <c r="Q8379">
        <f t="shared" si="391"/>
        <v>1.7399999999999998</v>
      </c>
      <c r="R8379">
        <f t="shared" si="392"/>
        <v>6.25E-2</v>
      </c>
    </row>
    <row r="8380" spans="1:18" x14ac:dyDescent="0.25">
      <c r="A8380" t="s">
        <v>174</v>
      </c>
      <c r="B8380" t="s">
        <v>9</v>
      </c>
      <c r="C8380" s="1">
        <v>44196</v>
      </c>
      <c r="D8380" s="1">
        <v>44926</v>
      </c>
      <c r="E8380" s="24">
        <v>730</v>
      </c>
      <c r="F8380">
        <v>2</v>
      </c>
      <c r="G8380">
        <v>5.4</v>
      </c>
      <c r="H8380">
        <v>1.8</v>
      </c>
      <c r="I8380" t="s">
        <v>157</v>
      </c>
      <c r="J8380">
        <v>438</v>
      </c>
      <c r="K8380">
        <v>10</v>
      </c>
      <c r="L8380">
        <v>160</v>
      </c>
      <c r="M8380" t="s">
        <v>175</v>
      </c>
      <c r="N8380" t="s">
        <v>29</v>
      </c>
      <c r="O8380" t="s">
        <v>166</v>
      </c>
      <c r="P8380">
        <f t="shared" si="390"/>
        <v>3.86</v>
      </c>
      <c r="Q8380">
        <f t="shared" si="391"/>
        <v>1.5400000000000005</v>
      </c>
      <c r="R8380">
        <f t="shared" si="392"/>
        <v>6.25E-2</v>
      </c>
    </row>
    <row r="8381" spans="1:18" x14ac:dyDescent="0.25">
      <c r="A8381" t="s">
        <v>174</v>
      </c>
      <c r="B8381" t="s">
        <v>9</v>
      </c>
      <c r="C8381" s="1">
        <v>44196</v>
      </c>
      <c r="D8381" s="1">
        <v>44926</v>
      </c>
      <c r="E8381" s="24">
        <v>730</v>
      </c>
      <c r="F8381">
        <v>2</v>
      </c>
      <c r="G8381">
        <v>6.2</v>
      </c>
      <c r="H8381">
        <v>2.2000000000000002</v>
      </c>
      <c r="I8381" t="s">
        <v>159</v>
      </c>
      <c r="J8381">
        <v>438</v>
      </c>
      <c r="K8381">
        <v>10</v>
      </c>
      <c r="L8381">
        <v>160</v>
      </c>
      <c r="M8381" t="s">
        <v>175</v>
      </c>
      <c r="N8381" t="s">
        <v>29</v>
      </c>
      <c r="O8381" t="s">
        <v>166</v>
      </c>
      <c r="P8381">
        <f t="shared" si="390"/>
        <v>3.86</v>
      </c>
      <c r="Q8381">
        <f t="shared" si="391"/>
        <v>2.3400000000000003</v>
      </c>
      <c r="R8381">
        <f t="shared" si="392"/>
        <v>6.25E-2</v>
      </c>
    </row>
    <row r="8382" spans="1:18" x14ac:dyDescent="0.25">
      <c r="A8382" t="s">
        <v>174</v>
      </c>
      <c r="B8382" t="s">
        <v>9</v>
      </c>
      <c r="C8382" s="1">
        <v>44196</v>
      </c>
      <c r="D8382" s="1">
        <v>44926</v>
      </c>
      <c r="E8382" s="24">
        <v>730</v>
      </c>
      <c r="F8382">
        <v>2</v>
      </c>
      <c r="G8382">
        <v>6.6</v>
      </c>
      <c r="H8382">
        <v>2.2999999999999998</v>
      </c>
      <c r="I8382" t="s">
        <v>159</v>
      </c>
      <c r="J8382">
        <v>438</v>
      </c>
      <c r="K8382">
        <v>10</v>
      </c>
      <c r="L8382">
        <v>160</v>
      </c>
      <c r="M8382" t="s">
        <v>175</v>
      </c>
      <c r="N8382" t="s">
        <v>29</v>
      </c>
      <c r="O8382" t="s">
        <v>166</v>
      </c>
      <c r="P8382">
        <f t="shared" si="390"/>
        <v>3.86</v>
      </c>
      <c r="Q8382">
        <f t="shared" si="391"/>
        <v>2.7399999999999998</v>
      </c>
      <c r="R8382">
        <f t="shared" si="392"/>
        <v>6.25E-2</v>
      </c>
    </row>
    <row r="8383" spans="1:18" x14ac:dyDescent="0.25">
      <c r="A8383" t="s">
        <v>174</v>
      </c>
      <c r="B8383" t="s">
        <v>9</v>
      </c>
      <c r="C8383" s="1">
        <v>44196</v>
      </c>
      <c r="D8383" s="1">
        <v>44926</v>
      </c>
      <c r="E8383" s="24">
        <v>730</v>
      </c>
      <c r="F8383">
        <v>2</v>
      </c>
      <c r="G8383">
        <v>6</v>
      </c>
      <c r="H8383">
        <v>2</v>
      </c>
      <c r="I8383" t="s">
        <v>157</v>
      </c>
      <c r="J8383">
        <v>438</v>
      </c>
      <c r="K8383">
        <v>10</v>
      </c>
      <c r="L8383">
        <v>160</v>
      </c>
      <c r="M8383" t="s">
        <v>175</v>
      </c>
      <c r="N8383" t="s">
        <v>29</v>
      </c>
      <c r="O8383" t="s">
        <v>166</v>
      </c>
      <c r="P8383">
        <f t="shared" si="390"/>
        <v>3.86</v>
      </c>
      <c r="Q8383">
        <f t="shared" si="391"/>
        <v>2.14</v>
      </c>
      <c r="R8383">
        <f t="shared" si="392"/>
        <v>6.25E-2</v>
      </c>
    </row>
    <row r="8384" spans="1:18" x14ac:dyDescent="0.25">
      <c r="A8384" t="s">
        <v>174</v>
      </c>
      <c r="B8384" t="s">
        <v>9</v>
      </c>
      <c r="C8384" s="1">
        <v>44196</v>
      </c>
      <c r="D8384" s="1">
        <v>44926</v>
      </c>
      <c r="E8384" s="24">
        <v>730</v>
      </c>
      <c r="F8384">
        <v>2</v>
      </c>
      <c r="G8384">
        <v>7</v>
      </c>
      <c r="H8384">
        <v>2.5</v>
      </c>
      <c r="I8384" t="s">
        <v>159</v>
      </c>
      <c r="J8384">
        <v>438</v>
      </c>
      <c r="K8384">
        <v>10</v>
      </c>
      <c r="L8384">
        <v>160</v>
      </c>
      <c r="M8384" t="s">
        <v>175</v>
      </c>
      <c r="N8384" t="s">
        <v>29</v>
      </c>
      <c r="O8384" t="s">
        <v>166</v>
      </c>
      <c r="P8384">
        <f t="shared" si="390"/>
        <v>3.86</v>
      </c>
      <c r="Q8384">
        <f t="shared" si="391"/>
        <v>3.14</v>
      </c>
      <c r="R8384">
        <f t="shared" si="392"/>
        <v>6.25E-2</v>
      </c>
    </row>
    <row r="8385" spans="1:18" x14ac:dyDescent="0.25">
      <c r="A8385" t="s">
        <v>174</v>
      </c>
      <c r="B8385" t="s">
        <v>9</v>
      </c>
      <c r="C8385" s="1">
        <v>44196</v>
      </c>
      <c r="D8385" s="1">
        <v>44926</v>
      </c>
      <c r="E8385" s="24">
        <v>730</v>
      </c>
      <c r="F8385">
        <v>2</v>
      </c>
      <c r="G8385">
        <v>5.9</v>
      </c>
      <c r="H8385">
        <v>2.1</v>
      </c>
      <c r="I8385" t="s">
        <v>157</v>
      </c>
      <c r="J8385">
        <v>438</v>
      </c>
      <c r="K8385">
        <v>10</v>
      </c>
      <c r="L8385">
        <v>160</v>
      </c>
      <c r="M8385" t="s">
        <v>175</v>
      </c>
      <c r="N8385" t="s">
        <v>29</v>
      </c>
      <c r="O8385" t="s">
        <v>166</v>
      </c>
      <c r="P8385">
        <f t="shared" si="390"/>
        <v>3.86</v>
      </c>
      <c r="Q8385">
        <f t="shared" si="391"/>
        <v>2.0400000000000005</v>
      </c>
      <c r="R8385">
        <f t="shared" si="392"/>
        <v>6.25E-2</v>
      </c>
    </row>
    <row r="8386" spans="1:18" x14ac:dyDescent="0.25">
      <c r="A8386" t="s">
        <v>174</v>
      </c>
      <c r="B8386" t="s">
        <v>9</v>
      </c>
      <c r="C8386" s="1">
        <v>44196</v>
      </c>
      <c r="D8386" s="1">
        <v>44926</v>
      </c>
      <c r="E8386" s="24">
        <v>730</v>
      </c>
      <c r="F8386">
        <v>2</v>
      </c>
      <c r="G8386">
        <v>4.9000000000000004</v>
      </c>
      <c r="H8386">
        <v>1.7</v>
      </c>
      <c r="I8386" t="s">
        <v>157</v>
      </c>
      <c r="J8386">
        <v>438</v>
      </c>
      <c r="K8386">
        <v>10</v>
      </c>
      <c r="L8386">
        <v>160</v>
      </c>
      <c r="M8386" t="s">
        <v>175</v>
      </c>
      <c r="N8386" t="s">
        <v>29</v>
      </c>
      <c r="O8386" t="s">
        <v>166</v>
      </c>
      <c r="P8386">
        <f t="shared" si="390"/>
        <v>3.86</v>
      </c>
      <c r="Q8386">
        <f t="shared" si="391"/>
        <v>1.0400000000000005</v>
      </c>
      <c r="R8386">
        <f t="shared" si="392"/>
        <v>6.25E-2</v>
      </c>
    </row>
    <row r="8387" spans="1:18" x14ac:dyDescent="0.25">
      <c r="A8387" t="s">
        <v>176</v>
      </c>
      <c r="B8387" t="s">
        <v>9</v>
      </c>
      <c r="C8387" s="1">
        <v>44214</v>
      </c>
      <c r="D8387" s="1">
        <v>44944</v>
      </c>
      <c r="E8387" s="24">
        <v>730</v>
      </c>
      <c r="F8387">
        <v>2</v>
      </c>
      <c r="G8387">
        <v>4.5999999999999996</v>
      </c>
      <c r="H8387">
        <v>1.6</v>
      </c>
      <c r="I8387" t="s">
        <v>157</v>
      </c>
      <c r="J8387">
        <v>281</v>
      </c>
      <c r="K8387">
        <v>35</v>
      </c>
      <c r="L8387">
        <v>160</v>
      </c>
      <c r="M8387" t="s">
        <v>177</v>
      </c>
      <c r="N8387" t="s">
        <v>26</v>
      </c>
      <c r="O8387" t="s">
        <v>171</v>
      </c>
      <c r="P8387">
        <f t="shared" ref="P8387:P8450" si="393">IF(B8387="AltCom",E8387*0.003+1.43,IF(B8387="EreCya",E8387*0.003+2.87,IF(B8387="JulOrn",E8387*0.004+2.3,IF(B8387="LepElo",E8387*0.011+0.91,IF(B8387="NeoPul",E8387*0.004+2.46,IF(B8387="NeoTet","NT",IF(B8387="TelTem",E8387*0.006+1.77,IF(B8387="VarMoo",E8387*0.003+1.67,"AAAAAAAAAH"))))))))</f>
        <v>3.86</v>
      </c>
      <c r="Q8387">
        <f t="shared" ref="Q8387:Q8450" si="394">IF(B8387="NeoTet", "NA", G8387-P8387)</f>
        <v>0.73999999999999977</v>
      </c>
      <c r="R8387">
        <f t="shared" ref="R8387:R8450" si="395">K8387/L8387</f>
        <v>0.21875</v>
      </c>
    </row>
    <row r="8388" spans="1:18" x14ac:dyDescent="0.25">
      <c r="A8388" t="s">
        <v>176</v>
      </c>
      <c r="B8388" t="s">
        <v>9</v>
      </c>
      <c r="C8388" s="1">
        <v>44214</v>
      </c>
      <c r="D8388" s="1">
        <v>44944</v>
      </c>
      <c r="E8388" s="24">
        <v>730</v>
      </c>
      <c r="F8388">
        <v>2</v>
      </c>
      <c r="G8388">
        <v>4.5</v>
      </c>
      <c r="H8388">
        <v>1.6</v>
      </c>
      <c r="I8388" t="s">
        <v>157</v>
      </c>
      <c r="J8388">
        <v>281</v>
      </c>
      <c r="K8388">
        <v>35</v>
      </c>
      <c r="L8388">
        <v>160</v>
      </c>
      <c r="M8388" t="s">
        <v>177</v>
      </c>
      <c r="N8388" t="s">
        <v>26</v>
      </c>
      <c r="O8388" t="s">
        <v>171</v>
      </c>
      <c r="P8388">
        <f t="shared" si="393"/>
        <v>3.86</v>
      </c>
      <c r="Q8388">
        <f t="shared" si="394"/>
        <v>0.64000000000000012</v>
      </c>
      <c r="R8388">
        <f t="shared" si="395"/>
        <v>0.21875</v>
      </c>
    </row>
    <row r="8389" spans="1:18" x14ac:dyDescent="0.25">
      <c r="A8389" t="s">
        <v>176</v>
      </c>
      <c r="B8389" t="s">
        <v>9</v>
      </c>
      <c r="C8389" s="1">
        <v>44214</v>
      </c>
      <c r="D8389" s="1">
        <v>44944</v>
      </c>
      <c r="E8389" s="24">
        <v>730</v>
      </c>
      <c r="F8389">
        <v>2</v>
      </c>
      <c r="G8389">
        <v>4.4000000000000004</v>
      </c>
      <c r="H8389">
        <v>1.6</v>
      </c>
      <c r="I8389" t="s">
        <v>157</v>
      </c>
      <c r="J8389">
        <v>281</v>
      </c>
      <c r="K8389">
        <v>35</v>
      </c>
      <c r="L8389">
        <v>160</v>
      </c>
      <c r="M8389" t="s">
        <v>177</v>
      </c>
      <c r="N8389" t="s">
        <v>26</v>
      </c>
      <c r="O8389" t="s">
        <v>171</v>
      </c>
      <c r="P8389">
        <f t="shared" si="393"/>
        <v>3.86</v>
      </c>
      <c r="Q8389">
        <f t="shared" si="394"/>
        <v>0.54000000000000048</v>
      </c>
      <c r="R8389">
        <f t="shared" si="395"/>
        <v>0.21875</v>
      </c>
    </row>
    <row r="8390" spans="1:18" x14ac:dyDescent="0.25">
      <c r="A8390" t="s">
        <v>176</v>
      </c>
      <c r="B8390" t="s">
        <v>9</v>
      </c>
      <c r="C8390" s="1">
        <v>44214</v>
      </c>
      <c r="D8390" s="1">
        <v>44944</v>
      </c>
      <c r="E8390" s="24">
        <v>730</v>
      </c>
      <c r="F8390">
        <v>2</v>
      </c>
      <c r="G8390">
        <v>4</v>
      </c>
      <c r="H8390">
        <v>1.3</v>
      </c>
      <c r="I8390" t="s">
        <v>157</v>
      </c>
      <c r="J8390">
        <v>281</v>
      </c>
      <c r="K8390">
        <v>35</v>
      </c>
      <c r="L8390">
        <v>160</v>
      </c>
      <c r="M8390" t="s">
        <v>177</v>
      </c>
      <c r="N8390" t="s">
        <v>26</v>
      </c>
      <c r="O8390" t="s">
        <v>171</v>
      </c>
      <c r="P8390">
        <f t="shared" si="393"/>
        <v>3.86</v>
      </c>
      <c r="Q8390">
        <f t="shared" si="394"/>
        <v>0.14000000000000012</v>
      </c>
      <c r="R8390">
        <f t="shared" si="395"/>
        <v>0.21875</v>
      </c>
    </row>
    <row r="8391" spans="1:18" x14ac:dyDescent="0.25">
      <c r="A8391" t="s">
        <v>176</v>
      </c>
      <c r="B8391" t="s">
        <v>9</v>
      </c>
      <c r="C8391" s="1">
        <v>44214</v>
      </c>
      <c r="D8391" s="1">
        <v>44944</v>
      </c>
      <c r="E8391" s="24">
        <v>730</v>
      </c>
      <c r="F8391">
        <v>2</v>
      </c>
      <c r="G8391">
        <v>4.5</v>
      </c>
      <c r="H8391">
        <v>1.6</v>
      </c>
      <c r="I8391" t="s">
        <v>157</v>
      </c>
      <c r="J8391">
        <v>281</v>
      </c>
      <c r="K8391">
        <v>35</v>
      </c>
      <c r="L8391">
        <v>160</v>
      </c>
      <c r="M8391" t="s">
        <v>177</v>
      </c>
      <c r="N8391" t="s">
        <v>26</v>
      </c>
      <c r="O8391" t="s">
        <v>171</v>
      </c>
      <c r="P8391">
        <f t="shared" si="393"/>
        <v>3.86</v>
      </c>
      <c r="Q8391">
        <f t="shared" si="394"/>
        <v>0.64000000000000012</v>
      </c>
      <c r="R8391">
        <f t="shared" si="395"/>
        <v>0.21875</v>
      </c>
    </row>
    <row r="8392" spans="1:18" x14ac:dyDescent="0.25">
      <c r="A8392" t="s">
        <v>176</v>
      </c>
      <c r="B8392" t="s">
        <v>9</v>
      </c>
      <c r="C8392" s="1">
        <v>44214</v>
      </c>
      <c r="D8392" s="1">
        <v>44944</v>
      </c>
      <c r="E8392" s="24">
        <v>730</v>
      </c>
      <c r="F8392">
        <v>2</v>
      </c>
      <c r="G8392">
        <v>4.4000000000000004</v>
      </c>
      <c r="H8392">
        <v>1.6</v>
      </c>
      <c r="I8392" t="s">
        <v>157</v>
      </c>
      <c r="J8392">
        <v>281</v>
      </c>
      <c r="K8392">
        <v>35</v>
      </c>
      <c r="L8392">
        <v>160</v>
      </c>
      <c r="M8392" t="s">
        <v>177</v>
      </c>
      <c r="N8392" t="s">
        <v>26</v>
      </c>
      <c r="O8392" t="s">
        <v>171</v>
      </c>
      <c r="P8392">
        <f t="shared" si="393"/>
        <v>3.86</v>
      </c>
      <c r="Q8392">
        <f t="shared" si="394"/>
        <v>0.54000000000000048</v>
      </c>
      <c r="R8392">
        <f t="shared" si="395"/>
        <v>0.21875</v>
      </c>
    </row>
    <row r="8393" spans="1:18" x14ac:dyDescent="0.25">
      <c r="A8393" t="s">
        <v>176</v>
      </c>
      <c r="B8393" t="s">
        <v>9</v>
      </c>
      <c r="C8393" s="1">
        <v>44214</v>
      </c>
      <c r="D8393" s="1">
        <v>44944</v>
      </c>
      <c r="E8393" s="24">
        <v>730</v>
      </c>
      <c r="F8393">
        <v>2</v>
      </c>
      <c r="G8393">
        <v>4.5</v>
      </c>
      <c r="H8393">
        <v>1.7</v>
      </c>
      <c r="I8393" t="s">
        <v>157</v>
      </c>
      <c r="J8393">
        <v>281</v>
      </c>
      <c r="K8393">
        <v>35</v>
      </c>
      <c r="L8393">
        <v>160</v>
      </c>
      <c r="M8393" t="s">
        <v>177</v>
      </c>
      <c r="N8393" t="s">
        <v>26</v>
      </c>
      <c r="O8393" t="s">
        <v>171</v>
      </c>
      <c r="P8393">
        <f t="shared" si="393"/>
        <v>3.86</v>
      </c>
      <c r="Q8393">
        <f t="shared" si="394"/>
        <v>0.64000000000000012</v>
      </c>
      <c r="R8393">
        <f t="shared" si="395"/>
        <v>0.21875</v>
      </c>
    </row>
    <row r="8394" spans="1:18" x14ac:dyDescent="0.25">
      <c r="A8394" t="s">
        <v>176</v>
      </c>
      <c r="B8394" t="s">
        <v>9</v>
      </c>
      <c r="C8394" s="1">
        <v>44214</v>
      </c>
      <c r="D8394" s="1">
        <v>44944</v>
      </c>
      <c r="E8394" s="24">
        <v>730</v>
      </c>
      <c r="F8394">
        <v>2</v>
      </c>
      <c r="G8394">
        <v>3.8</v>
      </c>
      <c r="H8394">
        <v>1.3</v>
      </c>
      <c r="I8394" t="s">
        <v>157</v>
      </c>
      <c r="J8394">
        <v>281</v>
      </c>
      <c r="K8394">
        <v>35</v>
      </c>
      <c r="L8394">
        <v>160</v>
      </c>
      <c r="M8394" t="s">
        <v>177</v>
      </c>
      <c r="N8394" t="s">
        <v>26</v>
      </c>
      <c r="O8394" t="s">
        <v>171</v>
      </c>
      <c r="P8394">
        <f t="shared" si="393"/>
        <v>3.86</v>
      </c>
      <c r="Q8394">
        <f t="shared" si="394"/>
        <v>-6.0000000000000053E-2</v>
      </c>
      <c r="R8394">
        <f t="shared" si="395"/>
        <v>0.21875</v>
      </c>
    </row>
    <row r="8395" spans="1:18" x14ac:dyDescent="0.25">
      <c r="A8395" t="s">
        <v>176</v>
      </c>
      <c r="B8395" t="s">
        <v>9</v>
      </c>
      <c r="C8395" s="1">
        <v>44214</v>
      </c>
      <c r="D8395" s="1">
        <v>44944</v>
      </c>
      <c r="E8395" s="24">
        <v>730</v>
      </c>
      <c r="F8395">
        <v>2</v>
      </c>
      <c r="G8395">
        <v>4.3</v>
      </c>
      <c r="H8395">
        <v>1.6</v>
      </c>
      <c r="I8395" t="s">
        <v>157</v>
      </c>
      <c r="J8395">
        <v>281</v>
      </c>
      <c r="K8395">
        <v>35</v>
      </c>
      <c r="L8395">
        <v>160</v>
      </c>
      <c r="M8395" t="s">
        <v>177</v>
      </c>
      <c r="N8395" t="s">
        <v>26</v>
      </c>
      <c r="O8395" t="s">
        <v>171</v>
      </c>
      <c r="P8395">
        <f t="shared" si="393"/>
        <v>3.86</v>
      </c>
      <c r="Q8395">
        <f t="shared" si="394"/>
        <v>0.43999999999999995</v>
      </c>
      <c r="R8395">
        <f t="shared" si="395"/>
        <v>0.21875</v>
      </c>
    </row>
    <row r="8396" spans="1:18" x14ac:dyDescent="0.25">
      <c r="A8396" t="s">
        <v>176</v>
      </c>
      <c r="B8396" t="s">
        <v>9</v>
      </c>
      <c r="C8396" s="1">
        <v>44214</v>
      </c>
      <c r="D8396" s="1">
        <v>44944</v>
      </c>
      <c r="E8396" s="24">
        <v>730</v>
      </c>
      <c r="F8396">
        <v>2</v>
      </c>
      <c r="G8396">
        <v>4.4000000000000004</v>
      </c>
      <c r="H8396">
        <v>1.6</v>
      </c>
      <c r="I8396" t="s">
        <v>157</v>
      </c>
      <c r="J8396">
        <v>281</v>
      </c>
      <c r="K8396">
        <v>35</v>
      </c>
      <c r="L8396">
        <v>160</v>
      </c>
      <c r="M8396" t="s">
        <v>177</v>
      </c>
      <c r="N8396" t="s">
        <v>26</v>
      </c>
      <c r="O8396" t="s">
        <v>171</v>
      </c>
      <c r="P8396">
        <f t="shared" si="393"/>
        <v>3.86</v>
      </c>
      <c r="Q8396">
        <f t="shared" si="394"/>
        <v>0.54000000000000048</v>
      </c>
      <c r="R8396">
        <f t="shared" si="395"/>
        <v>0.21875</v>
      </c>
    </row>
    <row r="8397" spans="1:18" x14ac:dyDescent="0.25">
      <c r="A8397" t="s">
        <v>176</v>
      </c>
      <c r="B8397" t="s">
        <v>9</v>
      </c>
      <c r="C8397" s="1">
        <v>44214</v>
      </c>
      <c r="D8397" s="1">
        <v>44944</v>
      </c>
      <c r="E8397" s="24">
        <v>730</v>
      </c>
      <c r="F8397">
        <v>2</v>
      </c>
      <c r="G8397">
        <v>4.5999999999999996</v>
      </c>
      <c r="H8397">
        <v>1.6</v>
      </c>
      <c r="I8397" t="s">
        <v>157</v>
      </c>
      <c r="J8397">
        <v>281</v>
      </c>
      <c r="K8397">
        <v>35</v>
      </c>
      <c r="L8397">
        <v>160</v>
      </c>
      <c r="M8397" t="s">
        <v>177</v>
      </c>
      <c r="N8397" t="s">
        <v>26</v>
      </c>
      <c r="O8397" t="s">
        <v>171</v>
      </c>
      <c r="P8397">
        <f t="shared" si="393"/>
        <v>3.86</v>
      </c>
      <c r="Q8397">
        <f t="shared" si="394"/>
        <v>0.73999999999999977</v>
      </c>
      <c r="R8397">
        <f t="shared" si="395"/>
        <v>0.21875</v>
      </c>
    </row>
    <row r="8398" spans="1:18" x14ac:dyDescent="0.25">
      <c r="A8398" t="s">
        <v>176</v>
      </c>
      <c r="B8398" t="s">
        <v>9</v>
      </c>
      <c r="C8398" s="1">
        <v>44214</v>
      </c>
      <c r="D8398" s="1">
        <v>44944</v>
      </c>
      <c r="E8398" s="24">
        <v>730</v>
      </c>
      <c r="F8398">
        <v>2</v>
      </c>
      <c r="G8398">
        <v>3.8</v>
      </c>
      <c r="H8398">
        <v>1.3</v>
      </c>
      <c r="I8398" t="s">
        <v>157</v>
      </c>
      <c r="J8398">
        <v>281</v>
      </c>
      <c r="K8398">
        <v>35</v>
      </c>
      <c r="L8398">
        <v>160</v>
      </c>
      <c r="M8398" t="s">
        <v>177</v>
      </c>
      <c r="N8398" t="s">
        <v>26</v>
      </c>
      <c r="O8398" t="s">
        <v>171</v>
      </c>
      <c r="P8398">
        <f t="shared" si="393"/>
        <v>3.86</v>
      </c>
      <c r="Q8398">
        <f t="shared" si="394"/>
        <v>-6.0000000000000053E-2</v>
      </c>
      <c r="R8398">
        <f t="shared" si="395"/>
        <v>0.21875</v>
      </c>
    </row>
    <row r="8399" spans="1:18" x14ac:dyDescent="0.25">
      <c r="A8399" t="s">
        <v>176</v>
      </c>
      <c r="B8399" t="s">
        <v>9</v>
      </c>
      <c r="C8399" s="1">
        <v>44214</v>
      </c>
      <c r="D8399" s="1">
        <v>44944</v>
      </c>
      <c r="E8399" s="24">
        <v>730</v>
      </c>
      <c r="F8399">
        <v>2</v>
      </c>
      <c r="G8399">
        <v>5.0999999999999996</v>
      </c>
      <c r="H8399">
        <v>1.9</v>
      </c>
      <c r="I8399" t="s">
        <v>159</v>
      </c>
      <c r="J8399">
        <v>281</v>
      </c>
      <c r="K8399">
        <v>35</v>
      </c>
      <c r="L8399">
        <v>160</v>
      </c>
      <c r="M8399" t="s">
        <v>177</v>
      </c>
      <c r="N8399" t="s">
        <v>26</v>
      </c>
      <c r="O8399" t="s">
        <v>171</v>
      </c>
      <c r="P8399">
        <f t="shared" si="393"/>
        <v>3.86</v>
      </c>
      <c r="Q8399">
        <f t="shared" si="394"/>
        <v>1.2399999999999998</v>
      </c>
      <c r="R8399">
        <f t="shared" si="395"/>
        <v>0.21875</v>
      </c>
    </row>
    <row r="8400" spans="1:18" x14ac:dyDescent="0.25">
      <c r="A8400" t="s">
        <v>176</v>
      </c>
      <c r="B8400" t="s">
        <v>9</v>
      </c>
      <c r="C8400" s="1">
        <v>44214</v>
      </c>
      <c r="D8400" s="1">
        <v>44944</v>
      </c>
      <c r="E8400" s="24">
        <v>730</v>
      </c>
      <c r="F8400">
        <v>2</v>
      </c>
      <c r="G8400">
        <v>4.5999999999999996</v>
      </c>
      <c r="H8400">
        <v>1.6</v>
      </c>
      <c r="I8400" t="s">
        <v>159</v>
      </c>
      <c r="J8400">
        <v>281</v>
      </c>
      <c r="K8400">
        <v>35</v>
      </c>
      <c r="L8400">
        <v>160</v>
      </c>
      <c r="M8400" t="s">
        <v>177</v>
      </c>
      <c r="N8400" t="s">
        <v>26</v>
      </c>
      <c r="O8400" t="s">
        <v>171</v>
      </c>
      <c r="P8400">
        <f t="shared" si="393"/>
        <v>3.86</v>
      </c>
      <c r="Q8400">
        <f t="shared" si="394"/>
        <v>0.73999999999999977</v>
      </c>
      <c r="R8400">
        <f t="shared" si="395"/>
        <v>0.21875</v>
      </c>
    </row>
    <row r="8401" spans="1:18" x14ac:dyDescent="0.25">
      <c r="A8401" t="s">
        <v>176</v>
      </c>
      <c r="B8401" t="s">
        <v>9</v>
      </c>
      <c r="C8401" s="1">
        <v>44214</v>
      </c>
      <c r="D8401" s="1">
        <v>44944</v>
      </c>
      <c r="E8401" s="24">
        <v>730</v>
      </c>
      <c r="F8401">
        <v>2</v>
      </c>
      <c r="G8401">
        <v>5</v>
      </c>
      <c r="H8401">
        <v>1.9</v>
      </c>
      <c r="I8401" t="s">
        <v>159</v>
      </c>
      <c r="J8401">
        <v>281</v>
      </c>
      <c r="K8401">
        <v>35</v>
      </c>
      <c r="L8401">
        <v>160</v>
      </c>
      <c r="M8401" t="s">
        <v>177</v>
      </c>
      <c r="N8401" t="s">
        <v>26</v>
      </c>
      <c r="O8401" t="s">
        <v>171</v>
      </c>
      <c r="P8401">
        <f t="shared" si="393"/>
        <v>3.86</v>
      </c>
      <c r="Q8401">
        <f t="shared" si="394"/>
        <v>1.1400000000000001</v>
      </c>
      <c r="R8401">
        <f t="shared" si="395"/>
        <v>0.21875</v>
      </c>
    </row>
    <row r="8402" spans="1:18" x14ac:dyDescent="0.25">
      <c r="A8402" t="s">
        <v>176</v>
      </c>
      <c r="B8402" t="s">
        <v>9</v>
      </c>
      <c r="C8402" s="1">
        <v>44214</v>
      </c>
      <c r="D8402" s="1">
        <v>44944</v>
      </c>
      <c r="E8402" s="24">
        <v>730</v>
      </c>
      <c r="F8402">
        <v>2</v>
      </c>
      <c r="G8402">
        <v>4.5999999999999996</v>
      </c>
      <c r="H8402">
        <v>1.5</v>
      </c>
      <c r="I8402" t="s">
        <v>159</v>
      </c>
      <c r="J8402">
        <v>281</v>
      </c>
      <c r="K8402">
        <v>35</v>
      </c>
      <c r="L8402">
        <v>160</v>
      </c>
      <c r="M8402" t="s">
        <v>177</v>
      </c>
      <c r="N8402" t="s">
        <v>26</v>
      </c>
      <c r="O8402" t="s">
        <v>171</v>
      </c>
      <c r="P8402">
        <f t="shared" si="393"/>
        <v>3.86</v>
      </c>
      <c r="Q8402">
        <f t="shared" si="394"/>
        <v>0.73999999999999977</v>
      </c>
      <c r="R8402">
        <f t="shared" si="395"/>
        <v>0.21875</v>
      </c>
    </row>
    <row r="8403" spans="1:18" x14ac:dyDescent="0.25">
      <c r="A8403" t="s">
        <v>176</v>
      </c>
      <c r="B8403" t="s">
        <v>9</v>
      </c>
      <c r="C8403" s="1">
        <v>44214</v>
      </c>
      <c r="D8403" s="1">
        <v>44944</v>
      </c>
      <c r="E8403" s="24">
        <v>730</v>
      </c>
      <c r="F8403">
        <v>2</v>
      </c>
      <c r="G8403">
        <v>4.2</v>
      </c>
      <c r="H8403">
        <v>1.4</v>
      </c>
      <c r="I8403" t="s">
        <v>159</v>
      </c>
      <c r="J8403">
        <v>281</v>
      </c>
      <c r="K8403">
        <v>35</v>
      </c>
      <c r="L8403">
        <v>160</v>
      </c>
      <c r="M8403" t="s">
        <v>177</v>
      </c>
      <c r="N8403" t="s">
        <v>26</v>
      </c>
      <c r="O8403" t="s">
        <v>171</v>
      </c>
      <c r="P8403">
        <f t="shared" si="393"/>
        <v>3.86</v>
      </c>
      <c r="Q8403">
        <f t="shared" si="394"/>
        <v>0.3400000000000003</v>
      </c>
      <c r="R8403">
        <f t="shared" si="395"/>
        <v>0.21875</v>
      </c>
    </row>
    <row r="8404" spans="1:18" x14ac:dyDescent="0.25">
      <c r="A8404" t="s">
        <v>176</v>
      </c>
      <c r="B8404" t="s">
        <v>9</v>
      </c>
      <c r="C8404" s="1">
        <v>44214</v>
      </c>
      <c r="D8404" s="1">
        <v>44944</v>
      </c>
      <c r="E8404" s="24">
        <v>730</v>
      </c>
      <c r="F8404">
        <v>2</v>
      </c>
      <c r="G8404">
        <v>4.2</v>
      </c>
      <c r="H8404">
        <v>1.4</v>
      </c>
      <c r="I8404" t="s">
        <v>159</v>
      </c>
      <c r="J8404">
        <v>281</v>
      </c>
      <c r="K8404">
        <v>35</v>
      </c>
      <c r="L8404">
        <v>160</v>
      </c>
      <c r="M8404" t="s">
        <v>177</v>
      </c>
      <c r="N8404" t="s">
        <v>26</v>
      </c>
      <c r="O8404" t="s">
        <v>171</v>
      </c>
      <c r="P8404">
        <f t="shared" si="393"/>
        <v>3.86</v>
      </c>
      <c r="Q8404">
        <f t="shared" si="394"/>
        <v>0.3400000000000003</v>
      </c>
      <c r="R8404">
        <f t="shared" si="395"/>
        <v>0.21875</v>
      </c>
    </row>
    <row r="8405" spans="1:18" x14ac:dyDescent="0.25">
      <c r="A8405" t="s">
        <v>176</v>
      </c>
      <c r="B8405" t="s">
        <v>9</v>
      </c>
      <c r="C8405" s="1">
        <v>44214</v>
      </c>
      <c r="D8405" s="1">
        <v>44944</v>
      </c>
      <c r="E8405" s="24">
        <v>730</v>
      </c>
      <c r="F8405">
        <v>2</v>
      </c>
      <c r="G8405">
        <v>5.0999999999999996</v>
      </c>
      <c r="H8405">
        <v>1.9</v>
      </c>
      <c r="I8405" t="s">
        <v>159</v>
      </c>
      <c r="J8405">
        <v>281</v>
      </c>
      <c r="K8405">
        <v>35</v>
      </c>
      <c r="L8405">
        <v>160</v>
      </c>
      <c r="M8405" t="s">
        <v>177</v>
      </c>
      <c r="N8405" t="s">
        <v>26</v>
      </c>
      <c r="O8405" t="s">
        <v>171</v>
      </c>
      <c r="P8405">
        <f t="shared" si="393"/>
        <v>3.86</v>
      </c>
      <c r="Q8405">
        <f t="shared" si="394"/>
        <v>1.2399999999999998</v>
      </c>
      <c r="R8405">
        <f t="shared" si="395"/>
        <v>0.21875</v>
      </c>
    </row>
    <row r="8406" spans="1:18" x14ac:dyDescent="0.25">
      <c r="A8406" t="s">
        <v>176</v>
      </c>
      <c r="B8406" t="s">
        <v>9</v>
      </c>
      <c r="C8406" s="1">
        <v>44214</v>
      </c>
      <c r="D8406" s="1">
        <v>44944</v>
      </c>
      <c r="E8406" s="24">
        <v>730</v>
      </c>
      <c r="F8406">
        <v>2</v>
      </c>
      <c r="G8406">
        <v>4.3</v>
      </c>
      <c r="H8406">
        <v>1.5</v>
      </c>
      <c r="I8406" t="s">
        <v>159</v>
      </c>
      <c r="J8406">
        <v>281</v>
      </c>
      <c r="K8406">
        <v>35</v>
      </c>
      <c r="L8406">
        <v>160</v>
      </c>
      <c r="M8406" t="s">
        <v>177</v>
      </c>
      <c r="N8406" t="s">
        <v>26</v>
      </c>
      <c r="O8406" t="s">
        <v>171</v>
      </c>
      <c r="P8406">
        <f t="shared" si="393"/>
        <v>3.86</v>
      </c>
      <c r="Q8406">
        <f t="shared" si="394"/>
        <v>0.43999999999999995</v>
      </c>
      <c r="R8406">
        <f t="shared" si="395"/>
        <v>0.21875</v>
      </c>
    </row>
    <row r="8407" spans="1:18" x14ac:dyDescent="0.25">
      <c r="A8407" t="s">
        <v>176</v>
      </c>
      <c r="B8407" t="s">
        <v>9</v>
      </c>
      <c r="C8407" s="1">
        <v>44214</v>
      </c>
      <c r="D8407" s="1">
        <v>44944</v>
      </c>
      <c r="E8407" s="24">
        <v>730</v>
      </c>
      <c r="F8407">
        <v>2</v>
      </c>
      <c r="G8407">
        <v>5.0999999999999996</v>
      </c>
      <c r="H8407">
        <v>1.9</v>
      </c>
      <c r="I8407" t="s">
        <v>159</v>
      </c>
      <c r="J8407">
        <v>281</v>
      </c>
      <c r="K8407">
        <v>35</v>
      </c>
      <c r="L8407">
        <v>160</v>
      </c>
      <c r="M8407" t="s">
        <v>177</v>
      </c>
      <c r="N8407" t="s">
        <v>26</v>
      </c>
      <c r="O8407" t="s">
        <v>171</v>
      </c>
      <c r="P8407">
        <f t="shared" si="393"/>
        <v>3.86</v>
      </c>
      <c r="Q8407">
        <f t="shared" si="394"/>
        <v>1.2399999999999998</v>
      </c>
      <c r="R8407">
        <f t="shared" si="395"/>
        <v>0.21875</v>
      </c>
    </row>
    <row r="8408" spans="1:18" x14ac:dyDescent="0.25">
      <c r="A8408" t="s">
        <v>176</v>
      </c>
      <c r="B8408" t="s">
        <v>9</v>
      </c>
      <c r="C8408" s="1">
        <v>44214</v>
      </c>
      <c r="D8408" s="1">
        <v>44944</v>
      </c>
      <c r="E8408" s="24">
        <v>730</v>
      </c>
      <c r="F8408">
        <v>2</v>
      </c>
      <c r="G8408">
        <v>4.4000000000000004</v>
      </c>
      <c r="H8408">
        <v>1.5</v>
      </c>
      <c r="I8408" t="s">
        <v>159</v>
      </c>
      <c r="J8408">
        <v>281</v>
      </c>
      <c r="K8408">
        <v>35</v>
      </c>
      <c r="L8408">
        <v>160</v>
      </c>
      <c r="M8408" t="s">
        <v>177</v>
      </c>
      <c r="N8408" t="s">
        <v>26</v>
      </c>
      <c r="O8408" t="s">
        <v>171</v>
      </c>
      <c r="P8408">
        <f t="shared" si="393"/>
        <v>3.86</v>
      </c>
      <c r="Q8408">
        <f t="shared" si="394"/>
        <v>0.54000000000000048</v>
      </c>
      <c r="R8408">
        <f t="shared" si="395"/>
        <v>0.21875</v>
      </c>
    </row>
    <row r="8409" spans="1:18" x14ac:dyDescent="0.25">
      <c r="A8409" t="s">
        <v>176</v>
      </c>
      <c r="B8409" t="s">
        <v>9</v>
      </c>
      <c r="C8409" s="1">
        <v>44214</v>
      </c>
      <c r="D8409" s="1">
        <v>44944</v>
      </c>
      <c r="E8409" s="24">
        <v>730</v>
      </c>
      <c r="F8409">
        <v>2</v>
      </c>
      <c r="G8409">
        <v>4.2</v>
      </c>
      <c r="H8409">
        <v>1.5</v>
      </c>
      <c r="I8409" t="s">
        <v>159</v>
      </c>
      <c r="J8409">
        <v>281</v>
      </c>
      <c r="K8409">
        <v>35</v>
      </c>
      <c r="L8409">
        <v>160</v>
      </c>
      <c r="M8409" t="s">
        <v>177</v>
      </c>
      <c r="N8409" t="s">
        <v>26</v>
      </c>
      <c r="O8409" t="s">
        <v>171</v>
      </c>
      <c r="P8409">
        <f t="shared" si="393"/>
        <v>3.86</v>
      </c>
      <c r="Q8409">
        <f t="shared" si="394"/>
        <v>0.3400000000000003</v>
      </c>
      <c r="R8409">
        <f t="shared" si="395"/>
        <v>0.21875</v>
      </c>
    </row>
    <row r="8410" spans="1:18" x14ac:dyDescent="0.25">
      <c r="A8410" t="s">
        <v>176</v>
      </c>
      <c r="B8410" t="s">
        <v>9</v>
      </c>
      <c r="C8410" s="1">
        <v>44214</v>
      </c>
      <c r="D8410" s="1">
        <v>44944</v>
      </c>
      <c r="E8410" s="24">
        <v>730</v>
      </c>
      <c r="F8410">
        <v>2</v>
      </c>
      <c r="G8410">
        <v>4.7</v>
      </c>
      <c r="H8410">
        <v>1.8</v>
      </c>
      <c r="I8410" t="s">
        <v>157</v>
      </c>
      <c r="J8410">
        <v>281</v>
      </c>
      <c r="K8410">
        <v>35</v>
      </c>
      <c r="L8410">
        <v>160</v>
      </c>
      <c r="M8410" t="s">
        <v>177</v>
      </c>
      <c r="N8410" t="s">
        <v>26</v>
      </c>
      <c r="O8410" t="s">
        <v>171</v>
      </c>
      <c r="P8410">
        <f t="shared" si="393"/>
        <v>3.86</v>
      </c>
      <c r="Q8410">
        <f t="shared" si="394"/>
        <v>0.8400000000000003</v>
      </c>
      <c r="R8410">
        <f t="shared" si="395"/>
        <v>0.21875</v>
      </c>
    </row>
    <row r="8411" spans="1:18" x14ac:dyDescent="0.25">
      <c r="A8411" t="s">
        <v>176</v>
      </c>
      <c r="B8411" t="s">
        <v>9</v>
      </c>
      <c r="C8411" s="1">
        <v>44214</v>
      </c>
      <c r="D8411" s="1">
        <v>44944</v>
      </c>
      <c r="E8411" s="24">
        <v>730</v>
      </c>
      <c r="F8411">
        <v>2</v>
      </c>
      <c r="G8411">
        <v>5.2</v>
      </c>
      <c r="H8411">
        <v>1.8</v>
      </c>
      <c r="I8411" t="s">
        <v>157</v>
      </c>
      <c r="J8411">
        <v>281</v>
      </c>
      <c r="K8411">
        <v>35</v>
      </c>
      <c r="L8411">
        <v>160</v>
      </c>
      <c r="M8411" t="s">
        <v>177</v>
      </c>
      <c r="N8411" t="s">
        <v>26</v>
      </c>
      <c r="O8411" t="s">
        <v>171</v>
      </c>
      <c r="P8411">
        <f t="shared" si="393"/>
        <v>3.86</v>
      </c>
      <c r="Q8411">
        <f t="shared" si="394"/>
        <v>1.3400000000000003</v>
      </c>
      <c r="R8411">
        <f t="shared" si="395"/>
        <v>0.21875</v>
      </c>
    </row>
    <row r="8412" spans="1:18" x14ac:dyDescent="0.25">
      <c r="A8412" t="s">
        <v>176</v>
      </c>
      <c r="B8412" t="s">
        <v>9</v>
      </c>
      <c r="C8412" s="1">
        <v>44214</v>
      </c>
      <c r="D8412" s="1">
        <v>44944</v>
      </c>
      <c r="E8412" s="24">
        <v>730</v>
      </c>
      <c r="F8412">
        <v>2</v>
      </c>
      <c r="G8412">
        <v>4.0999999999999996</v>
      </c>
      <c r="H8412">
        <v>1.5</v>
      </c>
      <c r="I8412" t="s">
        <v>157</v>
      </c>
      <c r="J8412">
        <v>281</v>
      </c>
      <c r="K8412">
        <v>35</v>
      </c>
      <c r="L8412">
        <v>160</v>
      </c>
      <c r="M8412" t="s">
        <v>177</v>
      </c>
      <c r="N8412" t="s">
        <v>26</v>
      </c>
      <c r="O8412" t="s">
        <v>171</v>
      </c>
      <c r="P8412">
        <f t="shared" si="393"/>
        <v>3.86</v>
      </c>
      <c r="Q8412">
        <f t="shared" si="394"/>
        <v>0.23999999999999977</v>
      </c>
      <c r="R8412">
        <f t="shared" si="395"/>
        <v>0.21875</v>
      </c>
    </row>
    <row r="8413" spans="1:18" x14ac:dyDescent="0.25">
      <c r="A8413" t="s">
        <v>176</v>
      </c>
      <c r="B8413" t="s">
        <v>9</v>
      </c>
      <c r="C8413" s="1">
        <v>44214</v>
      </c>
      <c r="D8413" s="1">
        <v>44944</v>
      </c>
      <c r="E8413" s="24">
        <v>730</v>
      </c>
      <c r="F8413">
        <v>2</v>
      </c>
      <c r="G8413">
        <v>4.3</v>
      </c>
      <c r="H8413">
        <v>1.4</v>
      </c>
      <c r="I8413" t="s">
        <v>157</v>
      </c>
      <c r="J8413">
        <v>281</v>
      </c>
      <c r="K8413">
        <v>35</v>
      </c>
      <c r="L8413">
        <v>160</v>
      </c>
      <c r="M8413" t="s">
        <v>177</v>
      </c>
      <c r="N8413" t="s">
        <v>26</v>
      </c>
      <c r="O8413" t="s">
        <v>171</v>
      </c>
      <c r="P8413">
        <f t="shared" si="393"/>
        <v>3.86</v>
      </c>
      <c r="Q8413">
        <f t="shared" si="394"/>
        <v>0.43999999999999995</v>
      </c>
      <c r="R8413">
        <f t="shared" si="395"/>
        <v>0.21875</v>
      </c>
    </row>
    <row r="8414" spans="1:18" x14ac:dyDescent="0.25">
      <c r="A8414" t="s">
        <v>176</v>
      </c>
      <c r="B8414" t="s">
        <v>9</v>
      </c>
      <c r="C8414" s="1">
        <v>44214</v>
      </c>
      <c r="D8414" s="1">
        <v>44944</v>
      </c>
      <c r="E8414" s="24">
        <v>730</v>
      </c>
      <c r="F8414">
        <v>2</v>
      </c>
      <c r="G8414">
        <v>3.7</v>
      </c>
      <c r="H8414">
        <v>1.2</v>
      </c>
      <c r="I8414" t="s">
        <v>157</v>
      </c>
      <c r="J8414">
        <v>281</v>
      </c>
      <c r="K8414">
        <v>35</v>
      </c>
      <c r="L8414">
        <v>160</v>
      </c>
      <c r="M8414" t="s">
        <v>177</v>
      </c>
      <c r="N8414" t="s">
        <v>26</v>
      </c>
      <c r="O8414" t="s">
        <v>171</v>
      </c>
      <c r="P8414">
        <f t="shared" si="393"/>
        <v>3.86</v>
      </c>
      <c r="Q8414">
        <f t="shared" si="394"/>
        <v>-0.1599999999999997</v>
      </c>
      <c r="R8414">
        <f t="shared" si="395"/>
        <v>0.21875</v>
      </c>
    </row>
    <row r="8415" spans="1:18" x14ac:dyDescent="0.25">
      <c r="A8415" t="s">
        <v>176</v>
      </c>
      <c r="B8415" t="s">
        <v>9</v>
      </c>
      <c r="C8415" s="1">
        <v>44214</v>
      </c>
      <c r="D8415" s="1">
        <v>44944</v>
      </c>
      <c r="E8415" s="24">
        <v>730</v>
      </c>
      <c r="F8415">
        <v>2</v>
      </c>
      <c r="G8415">
        <v>3.2</v>
      </c>
      <c r="H8415">
        <v>1.1000000000000001</v>
      </c>
      <c r="I8415" t="s">
        <v>157</v>
      </c>
      <c r="J8415">
        <v>281</v>
      </c>
      <c r="K8415">
        <v>35</v>
      </c>
      <c r="L8415">
        <v>160</v>
      </c>
      <c r="M8415" t="s">
        <v>177</v>
      </c>
      <c r="N8415" t="s">
        <v>26</v>
      </c>
      <c r="O8415" t="s">
        <v>171</v>
      </c>
      <c r="P8415">
        <f t="shared" si="393"/>
        <v>3.86</v>
      </c>
      <c r="Q8415">
        <f t="shared" si="394"/>
        <v>-0.6599999999999997</v>
      </c>
      <c r="R8415">
        <f t="shared" si="395"/>
        <v>0.21875</v>
      </c>
    </row>
    <row r="8416" spans="1:18" x14ac:dyDescent="0.25">
      <c r="A8416" t="s">
        <v>176</v>
      </c>
      <c r="B8416" t="s">
        <v>9</v>
      </c>
      <c r="C8416" s="1">
        <v>44214</v>
      </c>
      <c r="D8416" s="1">
        <v>44944</v>
      </c>
      <c r="E8416" s="24">
        <v>730</v>
      </c>
      <c r="F8416">
        <v>2</v>
      </c>
      <c r="G8416">
        <v>5.5</v>
      </c>
      <c r="H8416">
        <v>2</v>
      </c>
      <c r="I8416" t="s">
        <v>159</v>
      </c>
      <c r="J8416">
        <v>281</v>
      </c>
      <c r="K8416">
        <v>35</v>
      </c>
      <c r="L8416">
        <v>160</v>
      </c>
      <c r="M8416" t="s">
        <v>177</v>
      </c>
      <c r="N8416" t="s">
        <v>26</v>
      </c>
      <c r="O8416" t="s">
        <v>171</v>
      </c>
      <c r="P8416">
        <f t="shared" si="393"/>
        <v>3.86</v>
      </c>
      <c r="Q8416">
        <f t="shared" si="394"/>
        <v>1.6400000000000001</v>
      </c>
      <c r="R8416">
        <f t="shared" si="395"/>
        <v>0.21875</v>
      </c>
    </row>
    <row r="8417" spans="1:18" x14ac:dyDescent="0.25">
      <c r="A8417" t="s">
        <v>176</v>
      </c>
      <c r="B8417" t="s">
        <v>9</v>
      </c>
      <c r="C8417" s="1">
        <v>44214</v>
      </c>
      <c r="D8417" s="1">
        <v>44944</v>
      </c>
      <c r="E8417" s="24">
        <v>730</v>
      </c>
      <c r="F8417">
        <v>2</v>
      </c>
      <c r="G8417">
        <v>5.6</v>
      </c>
      <c r="H8417">
        <v>2</v>
      </c>
      <c r="I8417" t="s">
        <v>159</v>
      </c>
      <c r="J8417">
        <v>281</v>
      </c>
      <c r="K8417">
        <v>35</v>
      </c>
      <c r="L8417">
        <v>160</v>
      </c>
      <c r="M8417" t="s">
        <v>177</v>
      </c>
      <c r="N8417" t="s">
        <v>26</v>
      </c>
      <c r="O8417" t="s">
        <v>171</v>
      </c>
      <c r="P8417">
        <f t="shared" si="393"/>
        <v>3.86</v>
      </c>
      <c r="Q8417">
        <f t="shared" si="394"/>
        <v>1.7399999999999998</v>
      </c>
      <c r="R8417">
        <f t="shared" si="395"/>
        <v>0.21875</v>
      </c>
    </row>
    <row r="8418" spans="1:18" x14ac:dyDescent="0.25">
      <c r="A8418" t="s">
        <v>176</v>
      </c>
      <c r="B8418" t="s">
        <v>9</v>
      </c>
      <c r="C8418" s="1">
        <v>44214</v>
      </c>
      <c r="D8418" s="1">
        <v>44944</v>
      </c>
      <c r="E8418" s="24">
        <v>730</v>
      </c>
      <c r="F8418">
        <v>2</v>
      </c>
      <c r="G8418">
        <v>4.7</v>
      </c>
      <c r="H8418">
        <v>1.7</v>
      </c>
      <c r="I8418" t="s">
        <v>159</v>
      </c>
      <c r="J8418">
        <v>281</v>
      </c>
      <c r="K8418">
        <v>35</v>
      </c>
      <c r="L8418">
        <v>160</v>
      </c>
      <c r="M8418" t="s">
        <v>177</v>
      </c>
      <c r="N8418" t="s">
        <v>26</v>
      </c>
      <c r="O8418" t="s">
        <v>171</v>
      </c>
      <c r="P8418">
        <f t="shared" si="393"/>
        <v>3.86</v>
      </c>
      <c r="Q8418">
        <f t="shared" si="394"/>
        <v>0.8400000000000003</v>
      </c>
      <c r="R8418">
        <f t="shared" si="395"/>
        <v>0.21875</v>
      </c>
    </row>
    <row r="8419" spans="1:18" x14ac:dyDescent="0.25">
      <c r="A8419" t="s">
        <v>176</v>
      </c>
      <c r="B8419" t="s">
        <v>9</v>
      </c>
      <c r="C8419" s="1">
        <v>44214</v>
      </c>
      <c r="D8419" s="1">
        <v>44944</v>
      </c>
      <c r="E8419" s="24">
        <v>730</v>
      </c>
      <c r="F8419">
        <v>2</v>
      </c>
      <c r="G8419">
        <v>4.3</v>
      </c>
      <c r="H8419">
        <v>1.6</v>
      </c>
      <c r="I8419" t="s">
        <v>159</v>
      </c>
      <c r="J8419">
        <v>281</v>
      </c>
      <c r="K8419">
        <v>35</v>
      </c>
      <c r="L8419">
        <v>160</v>
      </c>
      <c r="M8419" t="s">
        <v>177</v>
      </c>
      <c r="N8419" t="s">
        <v>26</v>
      </c>
      <c r="O8419" t="s">
        <v>171</v>
      </c>
      <c r="P8419">
        <f t="shared" si="393"/>
        <v>3.86</v>
      </c>
      <c r="Q8419">
        <f t="shared" si="394"/>
        <v>0.43999999999999995</v>
      </c>
      <c r="R8419">
        <f t="shared" si="395"/>
        <v>0.21875</v>
      </c>
    </row>
    <row r="8420" spans="1:18" x14ac:dyDescent="0.25">
      <c r="A8420" t="s">
        <v>176</v>
      </c>
      <c r="B8420" t="s">
        <v>9</v>
      </c>
      <c r="C8420" s="1">
        <v>44214</v>
      </c>
      <c r="D8420" s="1">
        <v>44944</v>
      </c>
      <c r="E8420" s="24">
        <v>730</v>
      </c>
      <c r="F8420">
        <v>2</v>
      </c>
      <c r="G8420">
        <v>3.8</v>
      </c>
      <c r="H8420">
        <v>1.4</v>
      </c>
      <c r="I8420" t="s">
        <v>159</v>
      </c>
      <c r="J8420">
        <v>281</v>
      </c>
      <c r="K8420">
        <v>35</v>
      </c>
      <c r="L8420">
        <v>160</v>
      </c>
      <c r="M8420" t="s">
        <v>177</v>
      </c>
      <c r="N8420" t="s">
        <v>26</v>
      </c>
      <c r="O8420" t="s">
        <v>171</v>
      </c>
      <c r="P8420">
        <f t="shared" si="393"/>
        <v>3.86</v>
      </c>
      <c r="Q8420">
        <f t="shared" si="394"/>
        <v>-6.0000000000000053E-2</v>
      </c>
      <c r="R8420">
        <f t="shared" si="395"/>
        <v>0.21875</v>
      </c>
    </row>
    <row r="8421" spans="1:18" x14ac:dyDescent="0.25">
      <c r="A8421" t="s">
        <v>176</v>
      </c>
      <c r="B8421" t="s">
        <v>9</v>
      </c>
      <c r="C8421" s="1">
        <v>44214</v>
      </c>
      <c r="D8421" s="1">
        <v>44944</v>
      </c>
      <c r="E8421" s="24">
        <v>730</v>
      </c>
      <c r="F8421">
        <v>2</v>
      </c>
      <c r="G8421">
        <v>4</v>
      </c>
      <c r="H8421">
        <v>1.3</v>
      </c>
      <c r="I8421" t="s">
        <v>159</v>
      </c>
      <c r="J8421">
        <v>281</v>
      </c>
      <c r="K8421">
        <v>35</v>
      </c>
      <c r="L8421">
        <v>160</v>
      </c>
      <c r="M8421" t="s">
        <v>177</v>
      </c>
      <c r="N8421" t="s">
        <v>26</v>
      </c>
      <c r="O8421" t="s">
        <v>171</v>
      </c>
      <c r="P8421">
        <f t="shared" si="393"/>
        <v>3.86</v>
      </c>
      <c r="Q8421">
        <f t="shared" si="394"/>
        <v>0.14000000000000012</v>
      </c>
      <c r="R8421">
        <f t="shared" si="395"/>
        <v>0.21875</v>
      </c>
    </row>
    <row r="8422" spans="1:18" x14ac:dyDescent="0.25">
      <c r="A8422" t="s">
        <v>160</v>
      </c>
      <c r="B8422" t="s">
        <v>9</v>
      </c>
      <c r="C8422" s="1">
        <v>44763</v>
      </c>
      <c r="D8422" s="1">
        <v>44946</v>
      </c>
      <c r="E8422" s="24">
        <v>183</v>
      </c>
      <c r="F8422">
        <v>0.5</v>
      </c>
      <c r="G8422">
        <v>2</v>
      </c>
      <c r="H8422">
        <v>0.6</v>
      </c>
      <c r="I8422" t="s">
        <v>21</v>
      </c>
      <c r="J8422">
        <v>530</v>
      </c>
      <c r="K8422">
        <v>216</v>
      </c>
      <c r="L8422">
        <v>150</v>
      </c>
      <c r="M8422" t="s">
        <v>189</v>
      </c>
      <c r="N8422" t="s">
        <v>26</v>
      </c>
      <c r="O8422" t="s">
        <v>171</v>
      </c>
      <c r="P8422">
        <f t="shared" si="393"/>
        <v>2.2189999999999999</v>
      </c>
      <c r="Q8422">
        <f t="shared" si="394"/>
        <v>-0.21899999999999986</v>
      </c>
      <c r="R8422">
        <f t="shared" si="395"/>
        <v>1.44</v>
      </c>
    </row>
    <row r="8423" spans="1:18" x14ac:dyDescent="0.25">
      <c r="A8423" t="s">
        <v>160</v>
      </c>
      <c r="B8423" t="s">
        <v>9</v>
      </c>
      <c r="C8423" s="1">
        <v>44763</v>
      </c>
      <c r="D8423" s="1">
        <v>44946</v>
      </c>
      <c r="E8423" s="24">
        <v>183</v>
      </c>
      <c r="F8423">
        <v>0.5</v>
      </c>
      <c r="G8423">
        <v>1.3</v>
      </c>
      <c r="H8423">
        <v>0.4</v>
      </c>
      <c r="I8423" t="s">
        <v>21</v>
      </c>
      <c r="J8423">
        <v>530</v>
      </c>
      <c r="K8423">
        <v>216</v>
      </c>
      <c r="L8423">
        <v>150</v>
      </c>
      <c r="M8423" t="s">
        <v>189</v>
      </c>
      <c r="N8423" t="s">
        <v>26</v>
      </c>
      <c r="O8423" t="s">
        <v>171</v>
      </c>
      <c r="P8423">
        <f t="shared" si="393"/>
        <v>2.2189999999999999</v>
      </c>
      <c r="Q8423">
        <f t="shared" si="394"/>
        <v>-0.91899999999999982</v>
      </c>
      <c r="R8423">
        <f t="shared" si="395"/>
        <v>1.44</v>
      </c>
    </row>
    <row r="8424" spans="1:18" x14ac:dyDescent="0.25">
      <c r="A8424" t="s">
        <v>160</v>
      </c>
      <c r="B8424" t="s">
        <v>9</v>
      </c>
      <c r="C8424" s="1">
        <v>44763</v>
      </c>
      <c r="D8424" s="1">
        <v>44946</v>
      </c>
      <c r="E8424" s="24">
        <v>183</v>
      </c>
      <c r="F8424">
        <v>0.5</v>
      </c>
      <c r="G8424">
        <v>2.5</v>
      </c>
      <c r="H8424">
        <v>0.9</v>
      </c>
      <c r="I8424" t="s">
        <v>21</v>
      </c>
      <c r="J8424">
        <v>530</v>
      </c>
      <c r="K8424">
        <v>216</v>
      </c>
      <c r="L8424">
        <v>150</v>
      </c>
      <c r="M8424" t="s">
        <v>189</v>
      </c>
      <c r="N8424" t="s">
        <v>26</v>
      </c>
      <c r="O8424" t="s">
        <v>171</v>
      </c>
      <c r="P8424">
        <f t="shared" si="393"/>
        <v>2.2189999999999999</v>
      </c>
      <c r="Q8424">
        <f t="shared" si="394"/>
        <v>0.28100000000000014</v>
      </c>
      <c r="R8424">
        <f t="shared" si="395"/>
        <v>1.44</v>
      </c>
    </row>
    <row r="8425" spans="1:18" x14ac:dyDescent="0.25">
      <c r="A8425" t="s">
        <v>160</v>
      </c>
      <c r="B8425" t="s">
        <v>9</v>
      </c>
      <c r="C8425" s="1">
        <v>44763</v>
      </c>
      <c r="D8425" s="1">
        <v>44946</v>
      </c>
      <c r="E8425" s="24">
        <v>183</v>
      </c>
      <c r="F8425">
        <v>0.5</v>
      </c>
      <c r="G8425">
        <v>2.4</v>
      </c>
      <c r="H8425">
        <v>0.8</v>
      </c>
      <c r="I8425" t="s">
        <v>21</v>
      </c>
      <c r="J8425">
        <v>530</v>
      </c>
      <c r="K8425">
        <v>216</v>
      </c>
      <c r="L8425">
        <v>150</v>
      </c>
      <c r="M8425" t="s">
        <v>189</v>
      </c>
      <c r="N8425" t="s">
        <v>26</v>
      </c>
      <c r="O8425" t="s">
        <v>171</v>
      </c>
      <c r="P8425">
        <f t="shared" si="393"/>
        <v>2.2189999999999999</v>
      </c>
      <c r="Q8425">
        <f t="shared" si="394"/>
        <v>0.18100000000000005</v>
      </c>
      <c r="R8425">
        <f t="shared" si="395"/>
        <v>1.44</v>
      </c>
    </row>
    <row r="8426" spans="1:18" x14ac:dyDescent="0.25">
      <c r="A8426" t="s">
        <v>160</v>
      </c>
      <c r="B8426" t="s">
        <v>9</v>
      </c>
      <c r="C8426" s="1">
        <v>44763</v>
      </c>
      <c r="D8426" s="1">
        <v>44946</v>
      </c>
      <c r="E8426" s="24">
        <v>183</v>
      </c>
      <c r="F8426">
        <v>0.5</v>
      </c>
      <c r="G8426">
        <v>1.9</v>
      </c>
      <c r="H8426">
        <v>0.6</v>
      </c>
      <c r="I8426" t="s">
        <v>21</v>
      </c>
      <c r="J8426">
        <v>530</v>
      </c>
      <c r="K8426">
        <v>216</v>
      </c>
      <c r="L8426">
        <v>150</v>
      </c>
      <c r="M8426" t="s">
        <v>189</v>
      </c>
      <c r="N8426" t="s">
        <v>26</v>
      </c>
      <c r="O8426" t="s">
        <v>171</v>
      </c>
      <c r="P8426">
        <f t="shared" si="393"/>
        <v>2.2189999999999999</v>
      </c>
      <c r="Q8426">
        <f t="shared" si="394"/>
        <v>-0.31899999999999995</v>
      </c>
      <c r="R8426">
        <f t="shared" si="395"/>
        <v>1.44</v>
      </c>
    </row>
    <row r="8427" spans="1:18" x14ac:dyDescent="0.25">
      <c r="A8427" t="s">
        <v>160</v>
      </c>
      <c r="B8427" t="s">
        <v>9</v>
      </c>
      <c r="C8427" s="1">
        <v>44763</v>
      </c>
      <c r="D8427" s="1">
        <v>44946</v>
      </c>
      <c r="E8427" s="24">
        <v>183</v>
      </c>
      <c r="F8427">
        <v>0.5</v>
      </c>
      <c r="G8427">
        <v>1.2</v>
      </c>
      <c r="H8427">
        <v>0.4</v>
      </c>
      <c r="I8427" t="s">
        <v>21</v>
      </c>
      <c r="J8427">
        <v>530</v>
      </c>
      <c r="K8427">
        <v>216</v>
      </c>
      <c r="L8427">
        <v>150</v>
      </c>
      <c r="M8427" t="s">
        <v>189</v>
      </c>
      <c r="N8427" t="s">
        <v>26</v>
      </c>
      <c r="O8427" t="s">
        <v>171</v>
      </c>
      <c r="P8427">
        <f t="shared" si="393"/>
        <v>2.2189999999999999</v>
      </c>
      <c r="Q8427">
        <f t="shared" si="394"/>
        <v>-1.0189999999999999</v>
      </c>
      <c r="R8427">
        <f t="shared" si="395"/>
        <v>1.44</v>
      </c>
    </row>
    <row r="8428" spans="1:18" x14ac:dyDescent="0.25">
      <c r="A8428" t="s">
        <v>160</v>
      </c>
      <c r="B8428" t="s">
        <v>9</v>
      </c>
      <c r="C8428" s="1">
        <v>44763</v>
      </c>
      <c r="D8428" s="1">
        <v>44946</v>
      </c>
      <c r="E8428" s="24">
        <v>183</v>
      </c>
      <c r="F8428">
        <v>0.5</v>
      </c>
      <c r="G8428">
        <v>2.5</v>
      </c>
      <c r="H8428">
        <v>0.8</v>
      </c>
      <c r="I8428" t="s">
        <v>21</v>
      </c>
      <c r="J8428">
        <v>530</v>
      </c>
      <c r="K8428">
        <v>216</v>
      </c>
      <c r="L8428">
        <v>150</v>
      </c>
      <c r="M8428" t="s">
        <v>189</v>
      </c>
      <c r="N8428" t="s">
        <v>26</v>
      </c>
      <c r="O8428" t="s">
        <v>171</v>
      </c>
      <c r="P8428">
        <f t="shared" si="393"/>
        <v>2.2189999999999999</v>
      </c>
      <c r="Q8428">
        <f t="shared" si="394"/>
        <v>0.28100000000000014</v>
      </c>
      <c r="R8428">
        <f t="shared" si="395"/>
        <v>1.44</v>
      </c>
    </row>
    <row r="8429" spans="1:18" x14ac:dyDescent="0.25">
      <c r="A8429" t="s">
        <v>160</v>
      </c>
      <c r="B8429" t="s">
        <v>9</v>
      </c>
      <c r="C8429" s="1">
        <v>44763</v>
      </c>
      <c r="D8429" s="1">
        <v>44946</v>
      </c>
      <c r="E8429" s="24">
        <v>183</v>
      </c>
      <c r="F8429">
        <v>0.5</v>
      </c>
      <c r="G8429">
        <v>1.6</v>
      </c>
      <c r="H8429">
        <v>0.5</v>
      </c>
      <c r="I8429" t="s">
        <v>21</v>
      </c>
      <c r="J8429">
        <v>530</v>
      </c>
      <c r="K8429">
        <v>216</v>
      </c>
      <c r="L8429">
        <v>150</v>
      </c>
      <c r="M8429" t="s">
        <v>189</v>
      </c>
      <c r="N8429" t="s">
        <v>26</v>
      </c>
      <c r="O8429" t="s">
        <v>171</v>
      </c>
      <c r="P8429">
        <f t="shared" si="393"/>
        <v>2.2189999999999999</v>
      </c>
      <c r="Q8429">
        <f t="shared" si="394"/>
        <v>-0.61899999999999977</v>
      </c>
      <c r="R8429">
        <f t="shared" si="395"/>
        <v>1.44</v>
      </c>
    </row>
    <row r="8430" spans="1:18" x14ac:dyDescent="0.25">
      <c r="A8430" t="s">
        <v>160</v>
      </c>
      <c r="B8430" t="s">
        <v>9</v>
      </c>
      <c r="C8430" s="1">
        <v>44763</v>
      </c>
      <c r="D8430" s="1">
        <v>44946</v>
      </c>
      <c r="E8430" s="24">
        <v>183</v>
      </c>
      <c r="F8430">
        <v>0.5</v>
      </c>
      <c r="G8430">
        <v>2</v>
      </c>
      <c r="H8430">
        <v>0.6</v>
      </c>
      <c r="I8430" t="s">
        <v>21</v>
      </c>
      <c r="J8430">
        <v>530</v>
      </c>
      <c r="K8430">
        <v>216</v>
      </c>
      <c r="L8430">
        <v>150</v>
      </c>
      <c r="M8430" t="s">
        <v>189</v>
      </c>
      <c r="N8430" t="s">
        <v>26</v>
      </c>
      <c r="O8430" t="s">
        <v>171</v>
      </c>
      <c r="P8430">
        <f t="shared" si="393"/>
        <v>2.2189999999999999</v>
      </c>
      <c r="Q8430">
        <f t="shared" si="394"/>
        <v>-0.21899999999999986</v>
      </c>
      <c r="R8430">
        <f t="shared" si="395"/>
        <v>1.44</v>
      </c>
    </row>
    <row r="8431" spans="1:18" x14ac:dyDescent="0.25">
      <c r="A8431" t="s">
        <v>160</v>
      </c>
      <c r="B8431" t="s">
        <v>9</v>
      </c>
      <c r="C8431" s="1">
        <v>44763</v>
      </c>
      <c r="D8431" s="1">
        <v>44946</v>
      </c>
      <c r="E8431" s="24">
        <v>183</v>
      </c>
      <c r="F8431">
        <v>0.5</v>
      </c>
      <c r="G8431">
        <v>2.2999999999999998</v>
      </c>
      <c r="H8431">
        <v>0.8</v>
      </c>
      <c r="I8431" t="s">
        <v>21</v>
      </c>
      <c r="J8431">
        <v>530</v>
      </c>
      <c r="K8431">
        <v>216</v>
      </c>
      <c r="L8431">
        <v>150</v>
      </c>
      <c r="M8431" t="s">
        <v>189</v>
      </c>
      <c r="N8431" t="s">
        <v>26</v>
      </c>
      <c r="O8431" t="s">
        <v>171</v>
      </c>
      <c r="P8431">
        <f t="shared" si="393"/>
        <v>2.2189999999999999</v>
      </c>
      <c r="Q8431">
        <f t="shared" si="394"/>
        <v>8.0999999999999961E-2</v>
      </c>
      <c r="R8431">
        <f t="shared" si="395"/>
        <v>1.44</v>
      </c>
    </row>
    <row r="8432" spans="1:18" x14ac:dyDescent="0.25">
      <c r="A8432" t="s">
        <v>160</v>
      </c>
      <c r="B8432" t="s">
        <v>9</v>
      </c>
      <c r="C8432" s="1">
        <v>44763</v>
      </c>
      <c r="D8432" s="1">
        <v>44946</v>
      </c>
      <c r="E8432" s="24">
        <v>183</v>
      </c>
      <c r="F8432">
        <v>0.5</v>
      </c>
      <c r="G8432">
        <v>2</v>
      </c>
      <c r="H8432">
        <v>0.7</v>
      </c>
      <c r="I8432" t="s">
        <v>21</v>
      </c>
      <c r="J8432">
        <v>530</v>
      </c>
      <c r="K8432">
        <v>216</v>
      </c>
      <c r="L8432">
        <v>150</v>
      </c>
      <c r="M8432" t="s">
        <v>189</v>
      </c>
      <c r="N8432" t="s">
        <v>26</v>
      </c>
      <c r="O8432" t="s">
        <v>171</v>
      </c>
      <c r="P8432">
        <f t="shared" si="393"/>
        <v>2.2189999999999999</v>
      </c>
      <c r="Q8432">
        <f t="shared" si="394"/>
        <v>-0.21899999999999986</v>
      </c>
      <c r="R8432">
        <f t="shared" si="395"/>
        <v>1.44</v>
      </c>
    </row>
    <row r="8433" spans="1:18" x14ac:dyDescent="0.25">
      <c r="A8433" t="s">
        <v>160</v>
      </c>
      <c r="B8433" t="s">
        <v>9</v>
      </c>
      <c r="C8433" s="1">
        <v>44763</v>
      </c>
      <c r="D8433" s="1">
        <v>44946</v>
      </c>
      <c r="E8433" s="24">
        <v>183</v>
      </c>
      <c r="F8433">
        <v>0.5</v>
      </c>
      <c r="G8433">
        <v>1.6</v>
      </c>
      <c r="H8433">
        <v>0.5</v>
      </c>
      <c r="I8433" t="s">
        <v>21</v>
      </c>
      <c r="J8433">
        <v>530</v>
      </c>
      <c r="K8433">
        <v>216</v>
      </c>
      <c r="L8433">
        <v>150</v>
      </c>
      <c r="M8433" t="s">
        <v>189</v>
      </c>
      <c r="N8433" t="s">
        <v>26</v>
      </c>
      <c r="O8433" t="s">
        <v>171</v>
      </c>
      <c r="P8433">
        <f t="shared" si="393"/>
        <v>2.2189999999999999</v>
      </c>
      <c r="Q8433">
        <f t="shared" si="394"/>
        <v>-0.61899999999999977</v>
      </c>
      <c r="R8433">
        <f t="shared" si="395"/>
        <v>1.44</v>
      </c>
    </row>
    <row r="8434" spans="1:18" x14ac:dyDescent="0.25">
      <c r="A8434" t="s">
        <v>160</v>
      </c>
      <c r="B8434" t="s">
        <v>9</v>
      </c>
      <c r="C8434" s="1">
        <v>44763</v>
      </c>
      <c r="D8434" s="1">
        <v>44946</v>
      </c>
      <c r="E8434" s="24">
        <v>183</v>
      </c>
      <c r="F8434">
        <v>0.5</v>
      </c>
      <c r="G8434">
        <v>1.5</v>
      </c>
      <c r="H8434">
        <v>0.4</v>
      </c>
      <c r="I8434" t="s">
        <v>21</v>
      </c>
      <c r="J8434">
        <v>530</v>
      </c>
      <c r="K8434">
        <v>216</v>
      </c>
      <c r="L8434">
        <v>150</v>
      </c>
      <c r="M8434" t="s">
        <v>189</v>
      </c>
      <c r="N8434" t="s">
        <v>26</v>
      </c>
      <c r="O8434" t="s">
        <v>171</v>
      </c>
      <c r="P8434">
        <f t="shared" si="393"/>
        <v>2.2189999999999999</v>
      </c>
      <c r="Q8434">
        <f t="shared" si="394"/>
        <v>-0.71899999999999986</v>
      </c>
      <c r="R8434">
        <f t="shared" si="395"/>
        <v>1.44</v>
      </c>
    </row>
    <row r="8435" spans="1:18" x14ac:dyDescent="0.25">
      <c r="A8435" t="s">
        <v>160</v>
      </c>
      <c r="B8435" t="s">
        <v>9</v>
      </c>
      <c r="C8435" s="1">
        <v>44763</v>
      </c>
      <c r="D8435" s="1">
        <v>44946</v>
      </c>
      <c r="E8435" s="24">
        <v>183</v>
      </c>
      <c r="F8435">
        <v>0.5</v>
      </c>
      <c r="G8435">
        <v>2.1</v>
      </c>
      <c r="H8435">
        <v>0.6</v>
      </c>
      <c r="I8435" t="s">
        <v>21</v>
      </c>
      <c r="J8435">
        <v>530</v>
      </c>
      <c r="K8435">
        <v>216</v>
      </c>
      <c r="L8435">
        <v>150</v>
      </c>
      <c r="M8435" t="s">
        <v>189</v>
      </c>
      <c r="N8435" t="s">
        <v>26</v>
      </c>
      <c r="O8435" t="s">
        <v>171</v>
      </c>
      <c r="P8435">
        <f t="shared" si="393"/>
        <v>2.2189999999999999</v>
      </c>
      <c r="Q8435">
        <f t="shared" si="394"/>
        <v>-0.11899999999999977</v>
      </c>
      <c r="R8435">
        <f t="shared" si="395"/>
        <v>1.44</v>
      </c>
    </row>
    <row r="8436" spans="1:18" x14ac:dyDescent="0.25">
      <c r="A8436" t="s">
        <v>160</v>
      </c>
      <c r="B8436" t="s">
        <v>9</v>
      </c>
      <c r="C8436" s="1">
        <v>44763</v>
      </c>
      <c r="D8436" s="1">
        <v>44946</v>
      </c>
      <c r="E8436" s="24">
        <v>183</v>
      </c>
      <c r="F8436">
        <v>0.5</v>
      </c>
      <c r="G8436">
        <v>2.2000000000000002</v>
      </c>
      <c r="H8436">
        <v>0.7</v>
      </c>
      <c r="I8436" t="s">
        <v>21</v>
      </c>
      <c r="J8436">
        <v>530</v>
      </c>
      <c r="K8436">
        <v>216</v>
      </c>
      <c r="L8436">
        <v>150</v>
      </c>
      <c r="M8436" t="s">
        <v>189</v>
      </c>
      <c r="N8436" t="s">
        <v>26</v>
      </c>
      <c r="O8436" t="s">
        <v>171</v>
      </c>
      <c r="P8436">
        <f t="shared" si="393"/>
        <v>2.2189999999999999</v>
      </c>
      <c r="Q8436">
        <f t="shared" si="394"/>
        <v>-1.8999999999999684E-2</v>
      </c>
      <c r="R8436">
        <f t="shared" si="395"/>
        <v>1.44</v>
      </c>
    </row>
    <row r="8437" spans="1:18" x14ac:dyDescent="0.25">
      <c r="A8437" t="s">
        <v>160</v>
      </c>
      <c r="B8437" t="s">
        <v>9</v>
      </c>
      <c r="C8437" s="1">
        <v>44763</v>
      </c>
      <c r="D8437" s="1">
        <v>44946</v>
      </c>
      <c r="E8437" s="24">
        <v>183</v>
      </c>
      <c r="F8437">
        <v>0.5</v>
      </c>
      <c r="G8437">
        <v>1.4</v>
      </c>
      <c r="H8437">
        <v>0.4</v>
      </c>
      <c r="I8437" t="s">
        <v>21</v>
      </c>
      <c r="J8437">
        <v>530</v>
      </c>
      <c r="K8437">
        <v>216</v>
      </c>
      <c r="L8437">
        <v>150</v>
      </c>
      <c r="M8437" t="s">
        <v>189</v>
      </c>
      <c r="N8437" t="s">
        <v>26</v>
      </c>
      <c r="O8437" t="s">
        <v>171</v>
      </c>
      <c r="P8437">
        <f t="shared" si="393"/>
        <v>2.2189999999999999</v>
      </c>
      <c r="Q8437">
        <f t="shared" si="394"/>
        <v>-0.81899999999999995</v>
      </c>
      <c r="R8437">
        <f t="shared" si="395"/>
        <v>1.44</v>
      </c>
    </row>
    <row r="8438" spans="1:18" x14ac:dyDescent="0.25">
      <c r="A8438" t="s">
        <v>160</v>
      </c>
      <c r="B8438" t="s">
        <v>9</v>
      </c>
      <c r="C8438" s="1">
        <v>44763</v>
      </c>
      <c r="D8438" s="1">
        <v>44946</v>
      </c>
      <c r="E8438" s="24">
        <v>183</v>
      </c>
      <c r="F8438">
        <v>0.5</v>
      </c>
      <c r="G8438">
        <v>1.7</v>
      </c>
      <c r="H8438">
        <v>0.5</v>
      </c>
      <c r="I8438" t="s">
        <v>21</v>
      </c>
      <c r="J8438">
        <v>530</v>
      </c>
      <c r="K8438">
        <v>216</v>
      </c>
      <c r="L8438">
        <v>150</v>
      </c>
      <c r="M8438" t="s">
        <v>189</v>
      </c>
      <c r="N8438" t="s">
        <v>26</v>
      </c>
      <c r="O8438" t="s">
        <v>171</v>
      </c>
      <c r="P8438">
        <f t="shared" si="393"/>
        <v>2.2189999999999999</v>
      </c>
      <c r="Q8438">
        <f t="shared" si="394"/>
        <v>-0.51899999999999991</v>
      </c>
      <c r="R8438">
        <f t="shared" si="395"/>
        <v>1.44</v>
      </c>
    </row>
    <row r="8439" spans="1:18" x14ac:dyDescent="0.25">
      <c r="A8439" t="s">
        <v>160</v>
      </c>
      <c r="B8439" t="s">
        <v>9</v>
      </c>
      <c r="C8439" s="1">
        <v>44763</v>
      </c>
      <c r="D8439" s="1">
        <v>44946</v>
      </c>
      <c r="E8439" s="24">
        <v>183</v>
      </c>
      <c r="F8439">
        <v>0.5</v>
      </c>
      <c r="G8439">
        <v>2.2999999999999998</v>
      </c>
      <c r="H8439">
        <v>0.8</v>
      </c>
      <c r="I8439" t="s">
        <v>21</v>
      </c>
      <c r="J8439">
        <v>530</v>
      </c>
      <c r="K8439">
        <v>216</v>
      </c>
      <c r="L8439">
        <v>150</v>
      </c>
      <c r="M8439" t="s">
        <v>189</v>
      </c>
      <c r="N8439" t="s">
        <v>26</v>
      </c>
      <c r="O8439" t="s">
        <v>171</v>
      </c>
      <c r="P8439">
        <f t="shared" si="393"/>
        <v>2.2189999999999999</v>
      </c>
      <c r="Q8439">
        <f t="shared" si="394"/>
        <v>8.0999999999999961E-2</v>
      </c>
      <c r="R8439">
        <f t="shared" si="395"/>
        <v>1.44</v>
      </c>
    </row>
    <row r="8440" spans="1:18" x14ac:dyDescent="0.25">
      <c r="A8440" t="s">
        <v>160</v>
      </c>
      <c r="B8440" t="s">
        <v>9</v>
      </c>
      <c r="C8440" s="1">
        <v>44763</v>
      </c>
      <c r="D8440" s="1">
        <v>44946</v>
      </c>
      <c r="E8440" s="24">
        <v>183</v>
      </c>
      <c r="F8440">
        <v>0.5</v>
      </c>
      <c r="G8440">
        <v>1.5</v>
      </c>
      <c r="H8440">
        <v>0.4</v>
      </c>
      <c r="I8440" t="s">
        <v>21</v>
      </c>
      <c r="J8440">
        <v>530</v>
      </c>
      <c r="K8440">
        <v>216</v>
      </c>
      <c r="L8440">
        <v>150</v>
      </c>
      <c r="M8440" t="s">
        <v>189</v>
      </c>
      <c r="N8440" t="s">
        <v>26</v>
      </c>
      <c r="O8440" t="s">
        <v>171</v>
      </c>
      <c r="P8440">
        <f t="shared" si="393"/>
        <v>2.2189999999999999</v>
      </c>
      <c r="Q8440">
        <f t="shared" si="394"/>
        <v>-0.71899999999999986</v>
      </c>
      <c r="R8440">
        <f t="shared" si="395"/>
        <v>1.44</v>
      </c>
    </row>
    <row r="8441" spans="1:18" x14ac:dyDescent="0.25">
      <c r="A8441" t="s">
        <v>160</v>
      </c>
      <c r="B8441" t="s">
        <v>9</v>
      </c>
      <c r="C8441" s="1">
        <v>44763</v>
      </c>
      <c r="D8441" s="1">
        <v>44946</v>
      </c>
      <c r="E8441" s="24">
        <v>183</v>
      </c>
      <c r="F8441">
        <v>0.5</v>
      </c>
      <c r="G8441">
        <v>1.9</v>
      </c>
      <c r="H8441">
        <v>0.6</v>
      </c>
      <c r="I8441" t="s">
        <v>21</v>
      </c>
      <c r="J8441">
        <v>530</v>
      </c>
      <c r="K8441">
        <v>216</v>
      </c>
      <c r="L8441">
        <v>150</v>
      </c>
      <c r="M8441" t="s">
        <v>189</v>
      </c>
      <c r="N8441" t="s">
        <v>26</v>
      </c>
      <c r="O8441" t="s">
        <v>171</v>
      </c>
      <c r="P8441">
        <f t="shared" si="393"/>
        <v>2.2189999999999999</v>
      </c>
      <c r="Q8441">
        <f t="shared" si="394"/>
        <v>-0.31899999999999995</v>
      </c>
      <c r="R8441">
        <f t="shared" si="395"/>
        <v>1.44</v>
      </c>
    </row>
    <row r="8442" spans="1:18" x14ac:dyDescent="0.25">
      <c r="A8442" t="s">
        <v>160</v>
      </c>
      <c r="B8442" t="s">
        <v>9</v>
      </c>
      <c r="C8442" s="1">
        <v>44763</v>
      </c>
      <c r="D8442" s="1">
        <v>44946</v>
      </c>
      <c r="E8442" s="24">
        <v>183</v>
      </c>
      <c r="F8442">
        <v>0.5</v>
      </c>
      <c r="G8442">
        <v>1.5</v>
      </c>
      <c r="H8442">
        <v>0.5</v>
      </c>
      <c r="I8442" t="s">
        <v>21</v>
      </c>
      <c r="J8442">
        <v>530</v>
      </c>
      <c r="K8442">
        <v>216</v>
      </c>
      <c r="L8442">
        <v>150</v>
      </c>
      <c r="M8442" t="s">
        <v>189</v>
      </c>
      <c r="N8442" t="s">
        <v>26</v>
      </c>
      <c r="O8442" t="s">
        <v>171</v>
      </c>
      <c r="P8442">
        <f t="shared" si="393"/>
        <v>2.2189999999999999</v>
      </c>
      <c r="Q8442">
        <f t="shared" si="394"/>
        <v>-0.71899999999999986</v>
      </c>
      <c r="R8442">
        <f t="shared" si="395"/>
        <v>1.44</v>
      </c>
    </row>
    <row r="8443" spans="1:18" x14ac:dyDescent="0.25">
      <c r="A8443" t="s">
        <v>160</v>
      </c>
      <c r="B8443" t="s">
        <v>9</v>
      </c>
      <c r="C8443" s="1">
        <v>44763</v>
      </c>
      <c r="D8443" s="1">
        <v>44946</v>
      </c>
      <c r="E8443" s="24">
        <v>183</v>
      </c>
      <c r="F8443">
        <v>0.5</v>
      </c>
      <c r="G8443">
        <v>1.4</v>
      </c>
      <c r="H8443">
        <v>0.4</v>
      </c>
      <c r="I8443" t="s">
        <v>21</v>
      </c>
      <c r="J8443">
        <v>530</v>
      </c>
      <c r="K8443">
        <v>216</v>
      </c>
      <c r="L8443">
        <v>150</v>
      </c>
      <c r="M8443" t="s">
        <v>189</v>
      </c>
      <c r="N8443" t="s">
        <v>26</v>
      </c>
      <c r="O8443" t="s">
        <v>171</v>
      </c>
      <c r="P8443">
        <f t="shared" si="393"/>
        <v>2.2189999999999999</v>
      </c>
      <c r="Q8443">
        <f t="shared" si="394"/>
        <v>-0.81899999999999995</v>
      </c>
      <c r="R8443">
        <f t="shared" si="395"/>
        <v>1.44</v>
      </c>
    </row>
    <row r="8444" spans="1:18" x14ac:dyDescent="0.25">
      <c r="A8444" t="s">
        <v>160</v>
      </c>
      <c r="B8444" t="s">
        <v>9</v>
      </c>
      <c r="C8444" s="1">
        <v>44763</v>
      </c>
      <c r="D8444" s="1">
        <v>44946</v>
      </c>
      <c r="E8444" s="24">
        <v>183</v>
      </c>
      <c r="F8444">
        <v>0.5</v>
      </c>
      <c r="G8444">
        <v>2</v>
      </c>
      <c r="H8444">
        <v>0.7</v>
      </c>
      <c r="I8444" t="s">
        <v>21</v>
      </c>
      <c r="J8444">
        <v>530</v>
      </c>
      <c r="K8444">
        <v>216</v>
      </c>
      <c r="L8444">
        <v>150</v>
      </c>
      <c r="M8444" t="s">
        <v>189</v>
      </c>
      <c r="N8444" t="s">
        <v>26</v>
      </c>
      <c r="O8444" t="s">
        <v>171</v>
      </c>
      <c r="P8444">
        <f t="shared" si="393"/>
        <v>2.2189999999999999</v>
      </c>
      <c r="Q8444">
        <f t="shared" si="394"/>
        <v>-0.21899999999999986</v>
      </c>
      <c r="R8444">
        <f t="shared" si="395"/>
        <v>1.44</v>
      </c>
    </row>
    <row r="8445" spans="1:18" x14ac:dyDescent="0.25">
      <c r="A8445" t="s">
        <v>160</v>
      </c>
      <c r="B8445" t="s">
        <v>9</v>
      </c>
      <c r="C8445" s="1">
        <v>44763</v>
      </c>
      <c r="D8445" s="1">
        <v>44946</v>
      </c>
      <c r="E8445" s="24">
        <v>183</v>
      </c>
      <c r="F8445">
        <v>0.5</v>
      </c>
      <c r="G8445">
        <v>1.8</v>
      </c>
      <c r="H8445">
        <v>0.6</v>
      </c>
      <c r="I8445" t="s">
        <v>21</v>
      </c>
      <c r="J8445">
        <v>530</v>
      </c>
      <c r="K8445">
        <v>216</v>
      </c>
      <c r="L8445">
        <v>150</v>
      </c>
      <c r="M8445" t="s">
        <v>189</v>
      </c>
      <c r="N8445" t="s">
        <v>26</v>
      </c>
      <c r="O8445" t="s">
        <v>171</v>
      </c>
      <c r="P8445">
        <f t="shared" si="393"/>
        <v>2.2189999999999999</v>
      </c>
      <c r="Q8445">
        <f t="shared" si="394"/>
        <v>-0.41899999999999982</v>
      </c>
      <c r="R8445">
        <f t="shared" si="395"/>
        <v>1.44</v>
      </c>
    </row>
    <row r="8446" spans="1:18" x14ac:dyDescent="0.25">
      <c r="A8446" t="s">
        <v>160</v>
      </c>
      <c r="B8446" t="s">
        <v>9</v>
      </c>
      <c r="C8446" s="1">
        <v>44763</v>
      </c>
      <c r="D8446" s="1">
        <v>44946</v>
      </c>
      <c r="E8446" s="24">
        <v>183</v>
      </c>
      <c r="F8446">
        <v>0.5</v>
      </c>
      <c r="G8446">
        <v>2</v>
      </c>
      <c r="H8446">
        <v>0.6</v>
      </c>
      <c r="I8446" t="s">
        <v>21</v>
      </c>
      <c r="J8446">
        <v>530</v>
      </c>
      <c r="K8446">
        <v>216</v>
      </c>
      <c r="L8446">
        <v>150</v>
      </c>
      <c r="M8446" t="s">
        <v>189</v>
      </c>
      <c r="N8446" t="s">
        <v>26</v>
      </c>
      <c r="O8446" t="s">
        <v>171</v>
      </c>
      <c r="P8446">
        <f t="shared" si="393"/>
        <v>2.2189999999999999</v>
      </c>
      <c r="Q8446">
        <f t="shared" si="394"/>
        <v>-0.21899999999999986</v>
      </c>
      <c r="R8446">
        <f t="shared" si="395"/>
        <v>1.44</v>
      </c>
    </row>
    <row r="8447" spans="1:18" x14ac:dyDescent="0.25">
      <c r="A8447" t="s">
        <v>160</v>
      </c>
      <c r="B8447" t="s">
        <v>9</v>
      </c>
      <c r="C8447" s="1">
        <v>44763</v>
      </c>
      <c r="D8447" s="1">
        <v>44946</v>
      </c>
      <c r="E8447" s="24">
        <v>183</v>
      </c>
      <c r="F8447">
        <v>0.5</v>
      </c>
      <c r="G8447">
        <v>1.7</v>
      </c>
      <c r="H8447">
        <v>0.5</v>
      </c>
      <c r="I8447" t="s">
        <v>21</v>
      </c>
      <c r="J8447">
        <v>530</v>
      </c>
      <c r="K8447">
        <v>216</v>
      </c>
      <c r="L8447">
        <v>150</v>
      </c>
      <c r="M8447" t="s">
        <v>189</v>
      </c>
      <c r="N8447" t="s">
        <v>26</v>
      </c>
      <c r="O8447" t="s">
        <v>171</v>
      </c>
      <c r="P8447">
        <f t="shared" si="393"/>
        <v>2.2189999999999999</v>
      </c>
      <c r="Q8447">
        <f t="shared" si="394"/>
        <v>-0.51899999999999991</v>
      </c>
      <c r="R8447">
        <f t="shared" si="395"/>
        <v>1.44</v>
      </c>
    </row>
    <row r="8448" spans="1:18" x14ac:dyDescent="0.25">
      <c r="A8448" t="s">
        <v>160</v>
      </c>
      <c r="B8448" t="s">
        <v>9</v>
      </c>
      <c r="C8448" s="1">
        <v>44763</v>
      </c>
      <c r="D8448" s="1">
        <v>44946</v>
      </c>
      <c r="E8448" s="24">
        <v>183</v>
      </c>
      <c r="F8448">
        <v>0.5</v>
      </c>
      <c r="G8448">
        <v>2.1</v>
      </c>
      <c r="H8448">
        <v>0.7</v>
      </c>
      <c r="I8448" t="s">
        <v>21</v>
      </c>
      <c r="J8448">
        <v>530</v>
      </c>
      <c r="K8448">
        <v>216</v>
      </c>
      <c r="L8448">
        <v>150</v>
      </c>
      <c r="M8448" t="s">
        <v>189</v>
      </c>
      <c r="N8448" t="s">
        <v>26</v>
      </c>
      <c r="O8448" t="s">
        <v>171</v>
      </c>
      <c r="P8448">
        <f t="shared" si="393"/>
        <v>2.2189999999999999</v>
      </c>
      <c r="Q8448">
        <f t="shared" si="394"/>
        <v>-0.11899999999999977</v>
      </c>
      <c r="R8448">
        <f t="shared" si="395"/>
        <v>1.44</v>
      </c>
    </row>
    <row r="8449" spans="1:18" x14ac:dyDescent="0.25">
      <c r="A8449" t="s">
        <v>160</v>
      </c>
      <c r="B8449" t="s">
        <v>9</v>
      </c>
      <c r="C8449" s="1">
        <v>44763</v>
      </c>
      <c r="D8449" s="1">
        <v>44946</v>
      </c>
      <c r="E8449" s="24">
        <v>183</v>
      </c>
      <c r="F8449">
        <v>0.5</v>
      </c>
      <c r="G8449">
        <v>1.7</v>
      </c>
      <c r="H8449">
        <v>0.5</v>
      </c>
      <c r="I8449" t="s">
        <v>21</v>
      </c>
      <c r="J8449">
        <v>530</v>
      </c>
      <c r="K8449">
        <v>216</v>
      </c>
      <c r="L8449">
        <v>150</v>
      </c>
      <c r="M8449" t="s">
        <v>189</v>
      </c>
      <c r="N8449" t="s">
        <v>26</v>
      </c>
      <c r="O8449" t="s">
        <v>171</v>
      </c>
      <c r="P8449">
        <f t="shared" si="393"/>
        <v>2.2189999999999999</v>
      </c>
      <c r="Q8449">
        <f t="shared" si="394"/>
        <v>-0.51899999999999991</v>
      </c>
      <c r="R8449">
        <f t="shared" si="395"/>
        <v>1.44</v>
      </c>
    </row>
    <row r="8450" spans="1:18" x14ac:dyDescent="0.25">
      <c r="A8450" t="s">
        <v>160</v>
      </c>
      <c r="B8450" t="s">
        <v>9</v>
      </c>
      <c r="C8450" s="1">
        <v>44763</v>
      </c>
      <c r="D8450" s="1">
        <v>44946</v>
      </c>
      <c r="E8450" s="24">
        <v>183</v>
      </c>
      <c r="F8450">
        <v>0.5</v>
      </c>
      <c r="G8450">
        <v>1.8</v>
      </c>
      <c r="H8450">
        <v>0.5</v>
      </c>
      <c r="I8450" t="s">
        <v>21</v>
      </c>
      <c r="J8450">
        <v>530</v>
      </c>
      <c r="K8450">
        <v>216</v>
      </c>
      <c r="L8450">
        <v>150</v>
      </c>
      <c r="M8450" t="s">
        <v>189</v>
      </c>
      <c r="N8450" t="s">
        <v>26</v>
      </c>
      <c r="O8450" t="s">
        <v>171</v>
      </c>
      <c r="P8450">
        <f t="shared" si="393"/>
        <v>2.2189999999999999</v>
      </c>
      <c r="Q8450">
        <f t="shared" si="394"/>
        <v>-0.41899999999999982</v>
      </c>
      <c r="R8450">
        <f t="shared" si="395"/>
        <v>1.44</v>
      </c>
    </row>
    <row r="8451" spans="1:18" x14ac:dyDescent="0.25">
      <c r="A8451" t="s">
        <v>160</v>
      </c>
      <c r="B8451" t="s">
        <v>9</v>
      </c>
      <c r="C8451" s="1">
        <v>44763</v>
      </c>
      <c r="D8451" s="1">
        <v>44946</v>
      </c>
      <c r="E8451" s="24">
        <v>183</v>
      </c>
      <c r="F8451">
        <v>0.5</v>
      </c>
      <c r="G8451">
        <v>1.4</v>
      </c>
      <c r="H8451">
        <v>0.4</v>
      </c>
      <c r="I8451" t="s">
        <v>21</v>
      </c>
      <c r="J8451">
        <v>530</v>
      </c>
      <c r="K8451">
        <v>216</v>
      </c>
      <c r="L8451">
        <v>150</v>
      </c>
      <c r="M8451" t="s">
        <v>189</v>
      </c>
      <c r="N8451" t="s">
        <v>26</v>
      </c>
      <c r="O8451" t="s">
        <v>171</v>
      </c>
      <c r="P8451">
        <f t="shared" ref="P8451:P8514" si="396">IF(B8451="AltCom",E8451*0.003+1.43,IF(B8451="EreCya",E8451*0.003+2.87,IF(B8451="JulOrn",E8451*0.004+2.3,IF(B8451="LepElo",E8451*0.011+0.91,IF(B8451="NeoPul",E8451*0.004+2.46,IF(B8451="NeoTet","NT",IF(B8451="TelTem",E8451*0.006+1.77,IF(B8451="VarMoo",E8451*0.003+1.67,"AAAAAAAAAH"))))))))</f>
        <v>2.2189999999999999</v>
      </c>
      <c r="Q8451">
        <f t="shared" ref="Q8451:Q8514" si="397">IF(B8451="NeoTet", "NA", G8451-P8451)</f>
        <v>-0.81899999999999995</v>
      </c>
      <c r="R8451">
        <f t="shared" ref="R8451:R8514" si="398">K8451/L8451</f>
        <v>1.44</v>
      </c>
    </row>
    <row r="8452" spans="1:18" x14ac:dyDescent="0.25">
      <c r="A8452" t="s">
        <v>160</v>
      </c>
      <c r="B8452" t="s">
        <v>9</v>
      </c>
      <c r="C8452" s="1">
        <v>44763</v>
      </c>
      <c r="D8452" s="1">
        <v>44946</v>
      </c>
      <c r="E8452" s="24">
        <v>183</v>
      </c>
      <c r="F8452">
        <v>0.5</v>
      </c>
      <c r="G8452">
        <v>1.4</v>
      </c>
      <c r="H8452">
        <v>0.5</v>
      </c>
      <c r="I8452" t="s">
        <v>21</v>
      </c>
      <c r="J8452">
        <v>530</v>
      </c>
      <c r="K8452">
        <v>216</v>
      </c>
      <c r="L8452">
        <v>150</v>
      </c>
      <c r="M8452" t="s">
        <v>189</v>
      </c>
      <c r="N8452" t="s">
        <v>26</v>
      </c>
      <c r="O8452" t="s">
        <v>171</v>
      </c>
      <c r="P8452">
        <f t="shared" si="396"/>
        <v>2.2189999999999999</v>
      </c>
      <c r="Q8452">
        <f t="shared" si="397"/>
        <v>-0.81899999999999995</v>
      </c>
      <c r="R8452">
        <f t="shared" si="398"/>
        <v>1.44</v>
      </c>
    </row>
    <row r="8453" spans="1:18" x14ac:dyDescent="0.25">
      <c r="A8453" t="s">
        <v>160</v>
      </c>
      <c r="B8453" t="s">
        <v>9</v>
      </c>
      <c r="C8453" s="1">
        <v>44763</v>
      </c>
      <c r="D8453" s="1">
        <v>44946</v>
      </c>
      <c r="E8453" s="24">
        <v>183</v>
      </c>
      <c r="F8453">
        <v>0.5</v>
      </c>
      <c r="G8453">
        <v>1.6</v>
      </c>
      <c r="H8453">
        <v>0.5</v>
      </c>
      <c r="I8453" t="s">
        <v>21</v>
      </c>
      <c r="J8453">
        <v>530</v>
      </c>
      <c r="K8453">
        <v>216</v>
      </c>
      <c r="L8453">
        <v>150</v>
      </c>
      <c r="M8453" t="s">
        <v>189</v>
      </c>
      <c r="N8453" t="s">
        <v>26</v>
      </c>
      <c r="O8453" t="s">
        <v>171</v>
      </c>
      <c r="P8453">
        <f t="shared" si="396"/>
        <v>2.2189999999999999</v>
      </c>
      <c r="Q8453">
        <f t="shared" si="397"/>
        <v>-0.61899999999999977</v>
      </c>
      <c r="R8453">
        <f t="shared" si="398"/>
        <v>1.44</v>
      </c>
    </row>
    <row r="8454" spans="1:18" x14ac:dyDescent="0.25">
      <c r="A8454" t="s">
        <v>160</v>
      </c>
      <c r="B8454" t="s">
        <v>9</v>
      </c>
      <c r="C8454" s="1">
        <v>44763</v>
      </c>
      <c r="D8454" s="1">
        <v>44946</v>
      </c>
      <c r="E8454" s="24">
        <v>183</v>
      </c>
      <c r="F8454">
        <v>0.5</v>
      </c>
      <c r="G8454">
        <v>1.6</v>
      </c>
      <c r="H8454">
        <v>0.5</v>
      </c>
      <c r="I8454" t="s">
        <v>21</v>
      </c>
      <c r="J8454">
        <v>530</v>
      </c>
      <c r="K8454">
        <v>216</v>
      </c>
      <c r="L8454">
        <v>150</v>
      </c>
      <c r="M8454" t="s">
        <v>189</v>
      </c>
      <c r="N8454" t="s">
        <v>26</v>
      </c>
      <c r="O8454" t="s">
        <v>171</v>
      </c>
      <c r="P8454">
        <f t="shared" si="396"/>
        <v>2.2189999999999999</v>
      </c>
      <c r="Q8454">
        <f t="shared" si="397"/>
        <v>-0.61899999999999977</v>
      </c>
      <c r="R8454">
        <f t="shared" si="398"/>
        <v>1.44</v>
      </c>
    </row>
    <row r="8455" spans="1:18" x14ac:dyDescent="0.25">
      <c r="A8455" t="s">
        <v>160</v>
      </c>
      <c r="B8455" t="s">
        <v>9</v>
      </c>
      <c r="C8455" s="1">
        <v>44763</v>
      </c>
      <c r="D8455" s="1">
        <v>44946</v>
      </c>
      <c r="E8455" s="24">
        <v>183</v>
      </c>
      <c r="F8455">
        <v>0.5</v>
      </c>
      <c r="G8455">
        <v>1.8</v>
      </c>
      <c r="H8455">
        <v>0.5</v>
      </c>
      <c r="I8455" t="s">
        <v>21</v>
      </c>
      <c r="J8455">
        <v>530</v>
      </c>
      <c r="K8455">
        <v>216</v>
      </c>
      <c r="L8455">
        <v>150</v>
      </c>
      <c r="M8455" t="s">
        <v>189</v>
      </c>
      <c r="N8455" t="s">
        <v>26</v>
      </c>
      <c r="O8455" t="s">
        <v>171</v>
      </c>
      <c r="P8455">
        <f t="shared" si="396"/>
        <v>2.2189999999999999</v>
      </c>
      <c r="Q8455">
        <f t="shared" si="397"/>
        <v>-0.41899999999999982</v>
      </c>
      <c r="R8455">
        <f t="shared" si="398"/>
        <v>1.44</v>
      </c>
    </row>
    <row r="8456" spans="1:18" x14ac:dyDescent="0.25">
      <c r="A8456" t="s">
        <v>160</v>
      </c>
      <c r="B8456" t="s">
        <v>9</v>
      </c>
      <c r="C8456" s="1">
        <v>44763</v>
      </c>
      <c r="D8456" s="1">
        <v>44946</v>
      </c>
      <c r="E8456" s="24">
        <v>183</v>
      </c>
      <c r="F8456">
        <v>0.5</v>
      </c>
      <c r="G8456">
        <v>2.2999999999999998</v>
      </c>
      <c r="H8456">
        <v>0.8</v>
      </c>
      <c r="I8456" t="s">
        <v>21</v>
      </c>
      <c r="J8456">
        <v>530</v>
      </c>
      <c r="K8456">
        <v>216</v>
      </c>
      <c r="L8456">
        <v>150</v>
      </c>
      <c r="M8456" t="s">
        <v>189</v>
      </c>
      <c r="N8456" t="s">
        <v>26</v>
      </c>
      <c r="O8456" t="s">
        <v>171</v>
      </c>
      <c r="P8456">
        <f t="shared" si="396"/>
        <v>2.2189999999999999</v>
      </c>
      <c r="Q8456">
        <f t="shared" si="397"/>
        <v>8.0999999999999961E-2</v>
      </c>
      <c r="R8456">
        <f t="shared" si="398"/>
        <v>1.44</v>
      </c>
    </row>
    <row r="8457" spans="1:18" x14ac:dyDescent="0.25">
      <c r="A8457" t="s">
        <v>160</v>
      </c>
      <c r="B8457" t="s">
        <v>9</v>
      </c>
      <c r="C8457" s="1">
        <v>44763</v>
      </c>
      <c r="D8457" s="1">
        <v>44946</v>
      </c>
      <c r="E8457" s="24">
        <v>183</v>
      </c>
      <c r="F8457">
        <v>0.5</v>
      </c>
      <c r="G8457">
        <v>1.9</v>
      </c>
      <c r="H8457">
        <v>0.6</v>
      </c>
      <c r="I8457" t="s">
        <v>21</v>
      </c>
      <c r="J8457">
        <v>530</v>
      </c>
      <c r="K8457">
        <v>216</v>
      </c>
      <c r="L8457">
        <v>150</v>
      </c>
      <c r="M8457" t="s">
        <v>189</v>
      </c>
      <c r="N8457" t="s">
        <v>26</v>
      </c>
      <c r="O8457" t="s">
        <v>171</v>
      </c>
      <c r="P8457">
        <f t="shared" si="396"/>
        <v>2.2189999999999999</v>
      </c>
      <c r="Q8457">
        <f t="shared" si="397"/>
        <v>-0.31899999999999995</v>
      </c>
      <c r="R8457">
        <f t="shared" si="398"/>
        <v>1.44</v>
      </c>
    </row>
    <row r="8458" spans="1:18" x14ac:dyDescent="0.25">
      <c r="A8458" t="s">
        <v>160</v>
      </c>
      <c r="B8458" t="s">
        <v>9</v>
      </c>
      <c r="C8458" s="1">
        <v>44763</v>
      </c>
      <c r="D8458" s="1">
        <v>44946</v>
      </c>
      <c r="E8458" s="24">
        <v>183</v>
      </c>
      <c r="F8458">
        <v>0.5</v>
      </c>
      <c r="G8458">
        <v>1.7</v>
      </c>
      <c r="H8458">
        <v>0.5</v>
      </c>
      <c r="I8458" t="s">
        <v>21</v>
      </c>
      <c r="J8458">
        <v>530</v>
      </c>
      <c r="K8458">
        <v>216</v>
      </c>
      <c r="L8458">
        <v>150</v>
      </c>
      <c r="M8458" t="s">
        <v>189</v>
      </c>
      <c r="N8458" t="s">
        <v>26</v>
      </c>
      <c r="O8458" t="s">
        <v>171</v>
      </c>
      <c r="P8458">
        <f t="shared" si="396"/>
        <v>2.2189999999999999</v>
      </c>
      <c r="Q8458">
        <f t="shared" si="397"/>
        <v>-0.51899999999999991</v>
      </c>
      <c r="R8458">
        <f t="shared" si="398"/>
        <v>1.44</v>
      </c>
    </row>
    <row r="8459" spans="1:18" x14ac:dyDescent="0.25">
      <c r="A8459" t="s">
        <v>160</v>
      </c>
      <c r="B8459" t="s">
        <v>9</v>
      </c>
      <c r="C8459" s="1">
        <v>44763</v>
      </c>
      <c r="D8459" s="1">
        <v>44946</v>
      </c>
      <c r="E8459" s="24">
        <v>183</v>
      </c>
      <c r="F8459">
        <v>0.5</v>
      </c>
      <c r="G8459">
        <v>1.7</v>
      </c>
      <c r="H8459">
        <v>0.5</v>
      </c>
      <c r="I8459" t="s">
        <v>21</v>
      </c>
      <c r="J8459">
        <v>530</v>
      </c>
      <c r="K8459">
        <v>216</v>
      </c>
      <c r="L8459">
        <v>150</v>
      </c>
      <c r="M8459" t="s">
        <v>189</v>
      </c>
      <c r="N8459" t="s">
        <v>26</v>
      </c>
      <c r="O8459" t="s">
        <v>171</v>
      </c>
      <c r="P8459">
        <f t="shared" si="396"/>
        <v>2.2189999999999999</v>
      </c>
      <c r="Q8459">
        <f t="shared" si="397"/>
        <v>-0.51899999999999991</v>
      </c>
      <c r="R8459">
        <f t="shared" si="398"/>
        <v>1.44</v>
      </c>
    </row>
    <row r="8460" spans="1:18" x14ac:dyDescent="0.25">
      <c r="A8460" t="s">
        <v>160</v>
      </c>
      <c r="B8460" t="s">
        <v>9</v>
      </c>
      <c r="C8460" s="1">
        <v>44763</v>
      </c>
      <c r="D8460" s="1">
        <v>44946</v>
      </c>
      <c r="E8460" s="24">
        <v>183</v>
      </c>
      <c r="F8460">
        <v>0.5</v>
      </c>
      <c r="G8460">
        <v>1.9</v>
      </c>
      <c r="H8460">
        <v>0.6</v>
      </c>
      <c r="I8460" t="s">
        <v>21</v>
      </c>
      <c r="J8460">
        <v>530</v>
      </c>
      <c r="K8460">
        <v>216</v>
      </c>
      <c r="L8460">
        <v>150</v>
      </c>
      <c r="M8460" t="s">
        <v>189</v>
      </c>
      <c r="N8460" t="s">
        <v>26</v>
      </c>
      <c r="O8460" t="s">
        <v>171</v>
      </c>
      <c r="P8460">
        <f t="shared" si="396"/>
        <v>2.2189999999999999</v>
      </c>
      <c r="Q8460">
        <f t="shared" si="397"/>
        <v>-0.31899999999999995</v>
      </c>
      <c r="R8460">
        <f t="shared" si="398"/>
        <v>1.44</v>
      </c>
    </row>
    <row r="8461" spans="1:18" x14ac:dyDescent="0.25">
      <c r="A8461" t="s">
        <v>160</v>
      </c>
      <c r="B8461" t="s">
        <v>9</v>
      </c>
      <c r="C8461" s="1">
        <v>44763</v>
      </c>
      <c r="D8461" s="1">
        <v>44946</v>
      </c>
      <c r="E8461" s="24">
        <v>183</v>
      </c>
      <c r="F8461">
        <v>0.5</v>
      </c>
      <c r="G8461">
        <v>2.2999999999999998</v>
      </c>
      <c r="H8461">
        <v>0.8</v>
      </c>
      <c r="I8461" t="s">
        <v>21</v>
      </c>
      <c r="J8461">
        <v>530</v>
      </c>
      <c r="K8461">
        <v>216</v>
      </c>
      <c r="L8461">
        <v>150</v>
      </c>
      <c r="M8461" t="s">
        <v>189</v>
      </c>
      <c r="N8461" t="s">
        <v>26</v>
      </c>
      <c r="O8461" t="s">
        <v>171</v>
      </c>
      <c r="P8461">
        <f t="shared" si="396"/>
        <v>2.2189999999999999</v>
      </c>
      <c r="Q8461">
        <f t="shared" si="397"/>
        <v>8.0999999999999961E-2</v>
      </c>
      <c r="R8461">
        <f t="shared" si="398"/>
        <v>1.44</v>
      </c>
    </row>
    <row r="8462" spans="1:18" x14ac:dyDescent="0.25">
      <c r="A8462" t="s">
        <v>160</v>
      </c>
      <c r="B8462" t="s">
        <v>9</v>
      </c>
      <c r="C8462" s="1">
        <v>44763</v>
      </c>
      <c r="D8462" s="1">
        <v>44946</v>
      </c>
      <c r="E8462" s="24">
        <v>183</v>
      </c>
      <c r="F8462">
        <v>0.5</v>
      </c>
      <c r="G8462">
        <v>2.1</v>
      </c>
      <c r="H8462">
        <v>0.7</v>
      </c>
      <c r="I8462" t="s">
        <v>21</v>
      </c>
      <c r="J8462">
        <v>530</v>
      </c>
      <c r="K8462">
        <v>216</v>
      </c>
      <c r="L8462">
        <v>150</v>
      </c>
      <c r="M8462" t="s">
        <v>189</v>
      </c>
      <c r="N8462" t="s">
        <v>26</v>
      </c>
      <c r="O8462" t="s">
        <v>171</v>
      </c>
      <c r="P8462">
        <f t="shared" si="396"/>
        <v>2.2189999999999999</v>
      </c>
      <c r="Q8462">
        <f t="shared" si="397"/>
        <v>-0.11899999999999977</v>
      </c>
      <c r="R8462">
        <f t="shared" si="398"/>
        <v>1.44</v>
      </c>
    </row>
    <row r="8463" spans="1:18" x14ac:dyDescent="0.25">
      <c r="A8463" t="s">
        <v>160</v>
      </c>
      <c r="B8463" t="s">
        <v>9</v>
      </c>
      <c r="C8463" s="1">
        <v>44763</v>
      </c>
      <c r="D8463" s="1">
        <v>44946</v>
      </c>
      <c r="E8463" s="24">
        <v>183</v>
      </c>
      <c r="F8463">
        <v>0.5</v>
      </c>
      <c r="G8463">
        <v>1.5</v>
      </c>
      <c r="H8463">
        <v>0.5</v>
      </c>
      <c r="I8463" t="s">
        <v>21</v>
      </c>
      <c r="J8463">
        <v>530</v>
      </c>
      <c r="K8463">
        <v>216</v>
      </c>
      <c r="L8463">
        <v>150</v>
      </c>
      <c r="M8463" t="s">
        <v>189</v>
      </c>
      <c r="N8463" t="s">
        <v>26</v>
      </c>
      <c r="O8463" t="s">
        <v>171</v>
      </c>
      <c r="P8463">
        <f t="shared" si="396"/>
        <v>2.2189999999999999</v>
      </c>
      <c r="Q8463">
        <f t="shared" si="397"/>
        <v>-0.71899999999999986</v>
      </c>
      <c r="R8463">
        <f t="shared" si="398"/>
        <v>1.44</v>
      </c>
    </row>
    <row r="8464" spans="1:18" x14ac:dyDescent="0.25">
      <c r="A8464" t="s">
        <v>160</v>
      </c>
      <c r="B8464" t="s">
        <v>9</v>
      </c>
      <c r="C8464" s="1">
        <v>44763</v>
      </c>
      <c r="D8464" s="1">
        <v>44946</v>
      </c>
      <c r="E8464" s="24">
        <v>183</v>
      </c>
      <c r="F8464">
        <v>0.5</v>
      </c>
      <c r="G8464">
        <v>1.4</v>
      </c>
      <c r="H8464">
        <v>0.4</v>
      </c>
      <c r="I8464" t="s">
        <v>21</v>
      </c>
      <c r="J8464">
        <v>530</v>
      </c>
      <c r="K8464">
        <v>216</v>
      </c>
      <c r="L8464">
        <v>150</v>
      </c>
      <c r="M8464" t="s">
        <v>189</v>
      </c>
      <c r="N8464" t="s">
        <v>26</v>
      </c>
      <c r="O8464" t="s">
        <v>171</v>
      </c>
      <c r="P8464">
        <f t="shared" si="396"/>
        <v>2.2189999999999999</v>
      </c>
      <c r="Q8464">
        <f t="shared" si="397"/>
        <v>-0.81899999999999995</v>
      </c>
      <c r="R8464">
        <f t="shared" si="398"/>
        <v>1.44</v>
      </c>
    </row>
    <row r="8465" spans="1:18" x14ac:dyDescent="0.25">
      <c r="A8465" t="s">
        <v>160</v>
      </c>
      <c r="B8465" t="s">
        <v>9</v>
      </c>
      <c r="C8465" s="1">
        <v>44763</v>
      </c>
      <c r="D8465" s="1">
        <v>44946</v>
      </c>
      <c r="E8465" s="24">
        <v>183</v>
      </c>
      <c r="F8465">
        <v>0.5</v>
      </c>
      <c r="G8465">
        <v>1.6</v>
      </c>
      <c r="H8465">
        <v>0.5</v>
      </c>
      <c r="I8465" t="s">
        <v>21</v>
      </c>
      <c r="J8465">
        <v>530</v>
      </c>
      <c r="K8465">
        <v>216</v>
      </c>
      <c r="L8465">
        <v>150</v>
      </c>
      <c r="M8465" t="s">
        <v>189</v>
      </c>
      <c r="N8465" t="s">
        <v>26</v>
      </c>
      <c r="O8465" t="s">
        <v>171</v>
      </c>
      <c r="P8465">
        <f t="shared" si="396"/>
        <v>2.2189999999999999</v>
      </c>
      <c r="Q8465">
        <f t="shared" si="397"/>
        <v>-0.61899999999999977</v>
      </c>
      <c r="R8465">
        <f t="shared" si="398"/>
        <v>1.44</v>
      </c>
    </row>
    <row r="8466" spans="1:18" x14ac:dyDescent="0.25">
      <c r="A8466" t="s">
        <v>160</v>
      </c>
      <c r="B8466" t="s">
        <v>9</v>
      </c>
      <c r="C8466" s="1">
        <v>44763</v>
      </c>
      <c r="D8466" s="1">
        <v>44946</v>
      </c>
      <c r="E8466" s="24">
        <v>183</v>
      </c>
      <c r="F8466">
        <v>0.5</v>
      </c>
      <c r="G8466">
        <v>1.7</v>
      </c>
      <c r="H8466">
        <v>0.5</v>
      </c>
      <c r="I8466" t="s">
        <v>21</v>
      </c>
      <c r="J8466">
        <v>530</v>
      </c>
      <c r="K8466">
        <v>216</v>
      </c>
      <c r="L8466">
        <v>150</v>
      </c>
      <c r="M8466" t="s">
        <v>189</v>
      </c>
      <c r="N8466" t="s">
        <v>26</v>
      </c>
      <c r="O8466" t="s">
        <v>171</v>
      </c>
      <c r="P8466">
        <f t="shared" si="396"/>
        <v>2.2189999999999999</v>
      </c>
      <c r="Q8466">
        <f t="shared" si="397"/>
        <v>-0.51899999999999991</v>
      </c>
      <c r="R8466">
        <f t="shared" si="398"/>
        <v>1.44</v>
      </c>
    </row>
    <row r="8467" spans="1:18" x14ac:dyDescent="0.25">
      <c r="A8467" t="s">
        <v>160</v>
      </c>
      <c r="B8467" t="s">
        <v>9</v>
      </c>
      <c r="C8467" s="1">
        <v>44763</v>
      </c>
      <c r="D8467" s="1">
        <v>44946</v>
      </c>
      <c r="E8467" s="24">
        <v>183</v>
      </c>
      <c r="F8467">
        <v>0.5</v>
      </c>
      <c r="G8467">
        <v>1.4</v>
      </c>
      <c r="H8467">
        <v>0.4</v>
      </c>
      <c r="I8467" t="s">
        <v>21</v>
      </c>
      <c r="J8467">
        <v>530</v>
      </c>
      <c r="K8467">
        <v>216</v>
      </c>
      <c r="L8467">
        <v>150</v>
      </c>
      <c r="M8467" t="s">
        <v>189</v>
      </c>
      <c r="N8467" t="s">
        <v>26</v>
      </c>
      <c r="O8467" t="s">
        <v>171</v>
      </c>
      <c r="P8467">
        <f t="shared" si="396"/>
        <v>2.2189999999999999</v>
      </c>
      <c r="Q8467">
        <f t="shared" si="397"/>
        <v>-0.81899999999999995</v>
      </c>
      <c r="R8467">
        <f t="shared" si="398"/>
        <v>1.44</v>
      </c>
    </row>
    <row r="8468" spans="1:18" x14ac:dyDescent="0.25">
      <c r="A8468" t="s">
        <v>160</v>
      </c>
      <c r="B8468" t="s">
        <v>9</v>
      </c>
      <c r="C8468" s="1">
        <v>44763</v>
      </c>
      <c r="D8468" s="1">
        <v>44946</v>
      </c>
      <c r="E8468" s="24">
        <v>183</v>
      </c>
      <c r="F8468">
        <v>0.5</v>
      </c>
      <c r="G8468">
        <v>1.9</v>
      </c>
      <c r="H8468">
        <v>0.6</v>
      </c>
      <c r="I8468" t="s">
        <v>21</v>
      </c>
      <c r="J8468">
        <v>530</v>
      </c>
      <c r="K8468">
        <v>216</v>
      </c>
      <c r="L8468">
        <v>150</v>
      </c>
      <c r="M8468" t="s">
        <v>189</v>
      </c>
      <c r="N8468" t="s">
        <v>26</v>
      </c>
      <c r="O8468" t="s">
        <v>171</v>
      </c>
      <c r="P8468">
        <f t="shared" si="396"/>
        <v>2.2189999999999999</v>
      </c>
      <c r="Q8468">
        <f t="shared" si="397"/>
        <v>-0.31899999999999995</v>
      </c>
      <c r="R8468">
        <f t="shared" si="398"/>
        <v>1.44</v>
      </c>
    </row>
    <row r="8469" spans="1:18" x14ac:dyDescent="0.25">
      <c r="A8469" t="s">
        <v>160</v>
      </c>
      <c r="B8469" t="s">
        <v>9</v>
      </c>
      <c r="C8469" s="1">
        <v>44763</v>
      </c>
      <c r="D8469" s="1">
        <v>44946</v>
      </c>
      <c r="E8469" s="24">
        <v>183</v>
      </c>
      <c r="F8469">
        <v>0.5</v>
      </c>
      <c r="G8469">
        <v>1.5</v>
      </c>
      <c r="H8469">
        <v>0.4</v>
      </c>
      <c r="I8469" t="s">
        <v>21</v>
      </c>
      <c r="J8469">
        <v>530</v>
      </c>
      <c r="K8469">
        <v>216</v>
      </c>
      <c r="L8469">
        <v>150</v>
      </c>
      <c r="M8469" t="s">
        <v>189</v>
      </c>
      <c r="N8469" t="s">
        <v>26</v>
      </c>
      <c r="O8469" t="s">
        <v>171</v>
      </c>
      <c r="P8469">
        <f t="shared" si="396"/>
        <v>2.2189999999999999</v>
      </c>
      <c r="Q8469">
        <f t="shared" si="397"/>
        <v>-0.71899999999999986</v>
      </c>
      <c r="R8469">
        <f t="shared" si="398"/>
        <v>1.44</v>
      </c>
    </row>
    <row r="8470" spans="1:18" x14ac:dyDescent="0.25">
      <c r="A8470" t="s">
        <v>160</v>
      </c>
      <c r="B8470" t="s">
        <v>9</v>
      </c>
      <c r="C8470" s="1">
        <v>44763</v>
      </c>
      <c r="D8470" s="1">
        <v>44946</v>
      </c>
      <c r="E8470" s="24">
        <v>183</v>
      </c>
      <c r="F8470">
        <v>0.5</v>
      </c>
      <c r="G8470">
        <v>1.8</v>
      </c>
      <c r="H8470">
        <v>0.5</v>
      </c>
      <c r="I8470" t="s">
        <v>21</v>
      </c>
      <c r="J8470">
        <v>530</v>
      </c>
      <c r="K8470">
        <v>216</v>
      </c>
      <c r="L8470">
        <v>150</v>
      </c>
      <c r="M8470" t="s">
        <v>189</v>
      </c>
      <c r="N8470" t="s">
        <v>26</v>
      </c>
      <c r="O8470" t="s">
        <v>171</v>
      </c>
      <c r="P8470">
        <f t="shared" si="396"/>
        <v>2.2189999999999999</v>
      </c>
      <c r="Q8470">
        <f t="shared" si="397"/>
        <v>-0.41899999999999982</v>
      </c>
      <c r="R8470">
        <f t="shared" si="398"/>
        <v>1.44</v>
      </c>
    </row>
    <row r="8471" spans="1:18" x14ac:dyDescent="0.25">
      <c r="A8471" t="s">
        <v>160</v>
      </c>
      <c r="B8471" t="s">
        <v>9</v>
      </c>
      <c r="C8471" s="1">
        <v>44763</v>
      </c>
      <c r="D8471" s="1">
        <v>44946</v>
      </c>
      <c r="E8471" s="24">
        <v>183</v>
      </c>
      <c r="F8471">
        <v>0.5</v>
      </c>
      <c r="G8471">
        <v>1.5</v>
      </c>
      <c r="H8471">
        <v>0.4</v>
      </c>
      <c r="I8471" t="s">
        <v>21</v>
      </c>
      <c r="J8471">
        <v>530</v>
      </c>
      <c r="K8471">
        <v>216</v>
      </c>
      <c r="L8471">
        <v>150</v>
      </c>
      <c r="M8471" t="s">
        <v>189</v>
      </c>
      <c r="N8471" t="s">
        <v>26</v>
      </c>
      <c r="O8471" t="s">
        <v>171</v>
      </c>
      <c r="P8471">
        <f t="shared" si="396"/>
        <v>2.2189999999999999</v>
      </c>
      <c r="Q8471">
        <f t="shared" si="397"/>
        <v>-0.71899999999999986</v>
      </c>
      <c r="R8471">
        <f t="shared" si="398"/>
        <v>1.44</v>
      </c>
    </row>
    <row r="8472" spans="1:18" x14ac:dyDescent="0.25">
      <c r="A8472" t="s">
        <v>160</v>
      </c>
      <c r="B8472" t="s">
        <v>9</v>
      </c>
      <c r="C8472" s="1">
        <v>44763</v>
      </c>
      <c r="D8472" s="1">
        <v>44946</v>
      </c>
      <c r="E8472" s="24">
        <v>183</v>
      </c>
      <c r="F8472">
        <v>0.5</v>
      </c>
      <c r="G8472">
        <v>1.5</v>
      </c>
      <c r="H8472">
        <v>0.5</v>
      </c>
      <c r="I8472" t="s">
        <v>21</v>
      </c>
      <c r="J8472">
        <v>530</v>
      </c>
      <c r="K8472">
        <v>216</v>
      </c>
      <c r="L8472">
        <v>150</v>
      </c>
      <c r="M8472" t="s">
        <v>189</v>
      </c>
      <c r="N8472" t="s">
        <v>26</v>
      </c>
      <c r="O8472" t="s">
        <v>171</v>
      </c>
      <c r="P8472">
        <f t="shared" si="396"/>
        <v>2.2189999999999999</v>
      </c>
      <c r="Q8472">
        <f t="shared" si="397"/>
        <v>-0.71899999999999986</v>
      </c>
      <c r="R8472">
        <f t="shared" si="398"/>
        <v>1.44</v>
      </c>
    </row>
    <row r="8473" spans="1:18" x14ac:dyDescent="0.25">
      <c r="A8473" t="s">
        <v>160</v>
      </c>
      <c r="B8473" t="s">
        <v>9</v>
      </c>
      <c r="C8473" s="1">
        <v>44763</v>
      </c>
      <c r="D8473" s="1">
        <v>44946</v>
      </c>
      <c r="E8473" s="24">
        <v>183</v>
      </c>
      <c r="F8473">
        <v>0.5</v>
      </c>
      <c r="G8473">
        <v>1.8</v>
      </c>
      <c r="H8473">
        <v>0.6</v>
      </c>
      <c r="I8473" t="s">
        <v>21</v>
      </c>
      <c r="J8473">
        <v>530</v>
      </c>
      <c r="K8473">
        <v>216</v>
      </c>
      <c r="L8473">
        <v>150</v>
      </c>
      <c r="M8473" t="s">
        <v>189</v>
      </c>
      <c r="N8473" t="s">
        <v>26</v>
      </c>
      <c r="O8473" t="s">
        <v>171</v>
      </c>
      <c r="P8473">
        <f t="shared" si="396"/>
        <v>2.2189999999999999</v>
      </c>
      <c r="Q8473">
        <f t="shared" si="397"/>
        <v>-0.41899999999999982</v>
      </c>
      <c r="R8473">
        <f t="shared" si="398"/>
        <v>1.44</v>
      </c>
    </row>
    <row r="8474" spans="1:18" x14ac:dyDescent="0.25">
      <c r="A8474" t="s">
        <v>160</v>
      </c>
      <c r="B8474" t="s">
        <v>9</v>
      </c>
      <c r="C8474" s="1">
        <v>44763</v>
      </c>
      <c r="D8474" s="1">
        <v>44946</v>
      </c>
      <c r="E8474" s="24">
        <v>183</v>
      </c>
      <c r="F8474">
        <v>0.5</v>
      </c>
      <c r="G8474">
        <v>1.8</v>
      </c>
      <c r="H8474">
        <v>0.6</v>
      </c>
      <c r="I8474" t="s">
        <v>21</v>
      </c>
      <c r="J8474">
        <v>530</v>
      </c>
      <c r="K8474">
        <v>216</v>
      </c>
      <c r="L8474">
        <v>150</v>
      </c>
      <c r="M8474" t="s">
        <v>189</v>
      </c>
      <c r="N8474" t="s">
        <v>26</v>
      </c>
      <c r="O8474" t="s">
        <v>171</v>
      </c>
      <c r="P8474">
        <f t="shared" si="396"/>
        <v>2.2189999999999999</v>
      </c>
      <c r="Q8474">
        <f t="shared" si="397"/>
        <v>-0.41899999999999982</v>
      </c>
      <c r="R8474">
        <f t="shared" si="398"/>
        <v>1.44</v>
      </c>
    </row>
    <row r="8475" spans="1:18" x14ac:dyDescent="0.25">
      <c r="A8475" t="s">
        <v>160</v>
      </c>
      <c r="B8475" t="s">
        <v>9</v>
      </c>
      <c r="C8475" s="1">
        <v>44763</v>
      </c>
      <c r="D8475" s="1">
        <v>44946</v>
      </c>
      <c r="E8475" s="24">
        <v>183</v>
      </c>
      <c r="F8475">
        <v>0.5</v>
      </c>
      <c r="G8475">
        <v>2</v>
      </c>
      <c r="H8475">
        <v>0.6</v>
      </c>
      <c r="I8475" t="s">
        <v>21</v>
      </c>
      <c r="J8475">
        <v>530</v>
      </c>
      <c r="K8475">
        <v>216</v>
      </c>
      <c r="L8475">
        <v>150</v>
      </c>
      <c r="M8475" t="s">
        <v>189</v>
      </c>
      <c r="N8475" t="s">
        <v>26</v>
      </c>
      <c r="O8475" t="s">
        <v>171</v>
      </c>
      <c r="P8475">
        <f t="shared" si="396"/>
        <v>2.2189999999999999</v>
      </c>
      <c r="Q8475">
        <f t="shared" si="397"/>
        <v>-0.21899999999999986</v>
      </c>
      <c r="R8475">
        <f t="shared" si="398"/>
        <v>1.44</v>
      </c>
    </row>
    <row r="8476" spans="1:18" x14ac:dyDescent="0.25">
      <c r="A8476" t="s">
        <v>160</v>
      </c>
      <c r="B8476" t="s">
        <v>9</v>
      </c>
      <c r="C8476" s="1">
        <v>44763</v>
      </c>
      <c r="D8476" s="1">
        <v>44946</v>
      </c>
      <c r="E8476" s="24">
        <v>183</v>
      </c>
      <c r="F8476">
        <v>0.5</v>
      </c>
      <c r="G8476">
        <v>1.7</v>
      </c>
      <c r="H8476">
        <v>0.5</v>
      </c>
      <c r="I8476" t="s">
        <v>21</v>
      </c>
      <c r="J8476">
        <v>530</v>
      </c>
      <c r="K8476">
        <v>216</v>
      </c>
      <c r="L8476">
        <v>150</v>
      </c>
      <c r="M8476" t="s">
        <v>189</v>
      </c>
      <c r="N8476" t="s">
        <v>26</v>
      </c>
      <c r="O8476" t="s">
        <v>171</v>
      </c>
      <c r="P8476">
        <f t="shared" si="396"/>
        <v>2.2189999999999999</v>
      </c>
      <c r="Q8476">
        <f t="shared" si="397"/>
        <v>-0.51899999999999991</v>
      </c>
      <c r="R8476">
        <f t="shared" si="398"/>
        <v>1.44</v>
      </c>
    </row>
    <row r="8477" spans="1:18" x14ac:dyDescent="0.25">
      <c r="A8477" t="s">
        <v>160</v>
      </c>
      <c r="B8477" t="s">
        <v>9</v>
      </c>
      <c r="C8477" s="1">
        <v>44763</v>
      </c>
      <c r="D8477" s="1">
        <v>44946</v>
      </c>
      <c r="E8477" s="24">
        <v>183</v>
      </c>
      <c r="F8477">
        <v>0.5</v>
      </c>
      <c r="G8477">
        <v>1.4</v>
      </c>
      <c r="H8477">
        <v>0.4</v>
      </c>
      <c r="I8477" t="s">
        <v>21</v>
      </c>
      <c r="J8477">
        <v>530</v>
      </c>
      <c r="K8477">
        <v>216</v>
      </c>
      <c r="L8477">
        <v>150</v>
      </c>
      <c r="M8477" t="s">
        <v>189</v>
      </c>
      <c r="N8477" t="s">
        <v>26</v>
      </c>
      <c r="O8477" t="s">
        <v>171</v>
      </c>
      <c r="P8477">
        <f t="shared" si="396"/>
        <v>2.2189999999999999</v>
      </c>
      <c r="Q8477">
        <f t="shared" si="397"/>
        <v>-0.81899999999999995</v>
      </c>
      <c r="R8477">
        <f t="shared" si="398"/>
        <v>1.44</v>
      </c>
    </row>
    <row r="8478" spans="1:18" x14ac:dyDescent="0.25">
      <c r="A8478" t="s">
        <v>160</v>
      </c>
      <c r="B8478" t="s">
        <v>9</v>
      </c>
      <c r="C8478" s="1">
        <v>44763</v>
      </c>
      <c r="D8478" s="1">
        <v>44946</v>
      </c>
      <c r="E8478" s="24">
        <v>183</v>
      </c>
      <c r="F8478">
        <v>0.5</v>
      </c>
      <c r="G8478">
        <v>1.4</v>
      </c>
      <c r="H8478">
        <v>0.4</v>
      </c>
      <c r="I8478" t="s">
        <v>21</v>
      </c>
      <c r="J8478">
        <v>530</v>
      </c>
      <c r="K8478">
        <v>216</v>
      </c>
      <c r="L8478">
        <v>150</v>
      </c>
      <c r="M8478" t="s">
        <v>189</v>
      </c>
      <c r="N8478" t="s">
        <v>26</v>
      </c>
      <c r="O8478" t="s">
        <v>171</v>
      </c>
      <c r="P8478">
        <f t="shared" si="396"/>
        <v>2.2189999999999999</v>
      </c>
      <c r="Q8478">
        <f t="shared" si="397"/>
        <v>-0.81899999999999995</v>
      </c>
      <c r="R8478">
        <f t="shared" si="398"/>
        <v>1.44</v>
      </c>
    </row>
    <row r="8479" spans="1:18" x14ac:dyDescent="0.25">
      <c r="A8479" t="s">
        <v>160</v>
      </c>
      <c r="B8479" t="s">
        <v>9</v>
      </c>
      <c r="C8479" s="1">
        <v>44763</v>
      </c>
      <c r="D8479" s="1">
        <v>44946</v>
      </c>
      <c r="E8479" s="24">
        <v>183</v>
      </c>
      <c r="F8479">
        <v>0.5</v>
      </c>
      <c r="G8479">
        <v>1.5</v>
      </c>
      <c r="H8479">
        <v>0.4</v>
      </c>
      <c r="I8479" t="s">
        <v>21</v>
      </c>
      <c r="J8479">
        <v>530</v>
      </c>
      <c r="K8479">
        <v>216</v>
      </c>
      <c r="L8479">
        <v>150</v>
      </c>
      <c r="M8479" t="s">
        <v>189</v>
      </c>
      <c r="N8479" t="s">
        <v>26</v>
      </c>
      <c r="O8479" t="s">
        <v>171</v>
      </c>
      <c r="P8479">
        <f t="shared" si="396"/>
        <v>2.2189999999999999</v>
      </c>
      <c r="Q8479">
        <f t="shared" si="397"/>
        <v>-0.71899999999999986</v>
      </c>
      <c r="R8479">
        <f t="shared" si="398"/>
        <v>1.44</v>
      </c>
    </row>
    <row r="8480" spans="1:18" x14ac:dyDescent="0.25">
      <c r="A8480" t="s">
        <v>160</v>
      </c>
      <c r="B8480" t="s">
        <v>9</v>
      </c>
      <c r="C8480" s="1">
        <v>44763</v>
      </c>
      <c r="D8480" s="1">
        <v>44946</v>
      </c>
      <c r="E8480" s="24">
        <v>183</v>
      </c>
      <c r="F8480">
        <v>0.5</v>
      </c>
      <c r="G8480">
        <v>2.4</v>
      </c>
      <c r="H8480">
        <v>0.8</v>
      </c>
      <c r="I8480" t="s">
        <v>21</v>
      </c>
      <c r="J8480">
        <v>530</v>
      </c>
      <c r="K8480">
        <v>216</v>
      </c>
      <c r="L8480">
        <v>150</v>
      </c>
      <c r="M8480" t="s">
        <v>189</v>
      </c>
      <c r="N8480" t="s">
        <v>26</v>
      </c>
      <c r="O8480" t="s">
        <v>171</v>
      </c>
      <c r="P8480">
        <f t="shared" si="396"/>
        <v>2.2189999999999999</v>
      </c>
      <c r="Q8480">
        <f t="shared" si="397"/>
        <v>0.18100000000000005</v>
      </c>
      <c r="R8480">
        <f t="shared" si="398"/>
        <v>1.44</v>
      </c>
    </row>
    <row r="8481" spans="1:18" x14ac:dyDescent="0.25">
      <c r="A8481" t="s">
        <v>160</v>
      </c>
      <c r="B8481" t="s">
        <v>9</v>
      </c>
      <c r="C8481" s="1">
        <v>44763</v>
      </c>
      <c r="D8481" s="1">
        <v>44946</v>
      </c>
      <c r="E8481" s="24">
        <v>183</v>
      </c>
      <c r="F8481">
        <v>0.5</v>
      </c>
      <c r="G8481">
        <v>1.7</v>
      </c>
      <c r="H8481">
        <v>0.5</v>
      </c>
      <c r="I8481" t="s">
        <v>21</v>
      </c>
      <c r="J8481">
        <v>530</v>
      </c>
      <c r="K8481">
        <v>216</v>
      </c>
      <c r="L8481">
        <v>150</v>
      </c>
      <c r="M8481" t="s">
        <v>189</v>
      </c>
      <c r="N8481" t="s">
        <v>26</v>
      </c>
      <c r="O8481" t="s">
        <v>171</v>
      </c>
      <c r="P8481">
        <f t="shared" si="396"/>
        <v>2.2189999999999999</v>
      </c>
      <c r="Q8481">
        <f t="shared" si="397"/>
        <v>-0.51899999999999991</v>
      </c>
      <c r="R8481">
        <f t="shared" si="398"/>
        <v>1.44</v>
      </c>
    </row>
    <row r="8482" spans="1:18" x14ac:dyDescent="0.25">
      <c r="A8482" t="s">
        <v>160</v>
      </c>
      <c r="B8482" t="s">
        <v>9</v>
      </c>
      <c r="C8482" s="1">
        <v>44763</v>
      </c>
      <c r="D8482" s="1">
        <v>44946</v>
      </c>
      <c r="E8482" s="24">
        <v>183</v>
      </c>
      <c r="F8482">
        <v>0.5</v>
      </c>
      <c r="G8482">
        <v>1.8</v>
      </c>
      <c r="H8482">
        <v>0.6</v>
      </c>
      <c r="I8482" t="s">
        <v>21</v>
      </c>
      <c r="J8482">
        <v>530</v>
      </c>
      <c r="K8482">
        <v>216</v>
      </c>
      <c r="L8482">
        <v>150</v>
      </c>
      <c r="M8482" t="s">
        <v>189</v>
      </c>
      <c r="N8482" t="s">
        <v>26</v>
      </c>
      <c r="O8482" t="s">
        <v>171</v>
      </c>
      <c r="P8482">
        <f t="shared" si="396"/>
        <v>2.2189999999999999</v>
      </c>
      <c r="Q8482">
        <f t="shared" si="397"/>
        <v>-0.41899999999999982</v>
      </c>
      <c r="R8482">
        <f t="shared" si="398"/>
        <v>1.44</v>
      </c>
    </row>
    <row r="8483" spans="1:18" x14ac:dyDescent="0.25">
      <c r="A8483" t="s">
        <v>160</v>
      </c>
      <c r="B8483" t="s">
        <v>9</v>
      </c>
      <c r="C8483" s="1">
        <v>44763</v>
      </c>
      <c r="D8483" s="1">
        <v>44946</v>
      </c>
      <c r="E8483" s="24">
        <v>183</v>
      </c>
      <c r="F8483">
        <v>0.5</v>
      </c>
      <c r="G8483">
        <v>1.7</v>
      </c>
      <c r="H8483">
        <v>0.5</v>
      </c>
      <c r="I8483" t="s">
        <v>21</v>
      </c>
      <c r="J8483">
        <v>530</v>
      </c>
      <c r="K8483">
        <v>216</v>
      </c>
      <c r="L8483">
        <v>150</v>
      </c>
      <c r="M8483" t="s">
        <v>189</v>
      </c>
      <c r="N8483" t="s">
        <v>26</v>
      </c>
      <c r="O8483" t="s">
        <v>171</v>
      </c>
      <c r="P8483">
        <f t="shared" si="396"/>
        <v>2.2189999999999999</v>
      </c>
      <c r="Q8483">
        <f t="shared" si="397"/>
        <v>-0.51899999999999991</v>
      </c>
      <c r="R8483">
        <f t="shared" si="398"/>
        <v>1.44</v>
      </c>
    </row>
    <row r="8484" spans="1:18" x14ac:dyDescent="0.25">
      <c r="A8484" t="s">
        <v>160</v>
      </c>
      <c r="B8484" t="s">
        <v>9</v>
      </c>
      <c r="C8484" s="1">
        <v>44763</v>
      </c>
      <c r="D8484" s="1">
        <v>44946</v>
      </c>
      <c r="E8484" s="24">
        <v>183</v>
      </c>
      <c r="F8484">
        <v>0.5</v>
      </c>
      <c r="G8484">
        <v>2.2000000000000002</v>
      </c>
      <c r="H8484">
        <v>0.7</v>
      </c>
      <c r="I8484" t="s">
        <v>21</v>
      </c>
      <c r="J8484">
        <v>530</v>
      </c>
      <c r="K8484">
        <v>216</v>
      </c>
      <c r="L8484">
        <v>150</v>
      </c>
      <c r="M8484" t="s">
        <v>189</v>
      </c>
      <c r="N8484" t="s">
        <v>26</v>
      </c>
      <c r="O8484" t="s">
        <v>171</v>
      </c>
      <c r="P8484">
        <f t="shared" si="396"/>
        <v>2.2189999999999999</v>
      </c>
      <c r="Q8484">
        <f t="shared" si="397"/>
        <v>-1.8999999999999684E-2</v>
      </c>
      <c r="R8484">
        <f t="shared" si="398"/>
        <v>1.44</v>
      </c>
    </row>
    <row r="8485" spans="1:18" x14ac:dyDescent="0.25">
      <c r="A8485" t="s">
        <v>160</v>
      </c>
      <c r="B8485" t="s">
        <v>9</v>
      </c>
      <c r="C8485" s="1">
        <v>44763</v>
      </c>
      <c r="D8485" s="1">
        <v>44946</v>
      </c>
      <c r="E8485" s="24">
        <v>183</v>
      </c>
      <c r="F8485">
        <v>0.5</v>
      </c>
      <c r="G8485">
        <v>1.9</v>
      </c>
      <c r="H8485">
        <v>0.6</v>
      </c>
      <c r="I8485" t="s">
        <v>21</v>
      </c>
      <c r="J8485">
        <v>530</v>
      </c>
      <c r="K8485">
        <v>216</v>
      </c>
      <c r="L8485">
        <v>150</v>
      </c>
      <c r="M8485" t="s">
        <v>189</v>
      </c>
      <c r="N8485" t="s">
        <v>26</v>
      </c>
      <c r="O8485" t="s">
        <v>171</v>
      </c>
      <c r="P8485">
        <f t="shared" si="396"/>
        <v>2.2189999999999999</v>
      </c>
      <c r="Q8485">
        <f t="shared" si="397"/>
        <v>-0.31899999999999995</v>
      </c>
      <c r="R8485">
        <f t="shared" si="398"/>
        <v>1.44</v>
      </c>
    </row>
    <row r="8486" spans="1:18" x14ac:dyDescent="0.25">
      <c r="A8486" t="s">
        <v>160</v>
      </c>
      <c r="B8486" t="s">
        <v>9</v>
      </c>
      <c r="C8486" s="1">
        <v>44763</v>
      </c>
      <c r="D8486" s="1">
        <v>44946</v>
      </c>
      <c r="E8486" s="24">
        <v>183</v>
      </c>
      <c r="F8486">
        <v>0.5</v>
      </c>
      <c r="G8486">
        <v>1.8</v>
      </c>
      <c r="H8486">
        <v>0.6</v>
      </c>
      <c r="I8486" t="s">
        <v>21</v>
      </c>
      <c r="J8486">
        <v>530</v>
      </c>
      <c r="K8486">
        <v>216</v>
      </c>
      <c r="L8486">
        <v>150</v>
      </c>
      <c r="M8486" t="s">
        <v>189</v>
      </c>
      <c r="N8486" t="s">
        <v>26</v>
      </c>
      <c r="O8486" t="s">
        <v>171</v>
      </c>
      <c r="P8486">
        <f t="shared" si="396"/>
        <v>2.2189999999999999</v>
      </c>
      <c r="Q8486">
        <f t="shared" si="397"/>
        <v>-0.41899999999999982</v>
      </c>
      <c r="R8486">
        <f t="shared" si="398"/>
        <v>1.44</v>
      </c>
    </row>
    <row r="8487" spans="1:18" x14ac:dyDescent="0.25">
      <c r="A8487" t="s">
        <v>160</v>
      </c>
      <c r="B8487" t="s">
        <v>9</v>
      </c>
      <c r="C8487" s="1">
        <v>44763</v>
      </c>
      <c r="D8487" s="1">
        <v>44946</v>
      </c>
      <c r="E8487" s="24">
        <v>183</v>
      </c>
      <c r="F8487">
        <v>0.5</v>
      </c>
      <c r="G8487">
        <v>2</v>
      </c>
      <c r="H8487">
        <v>0.7</v>
      </c>
      <c r="I8487" t="s">
        <v>21</v>
      </c>
      <c r="J8487">
        <v>530</v>
      </c>
      <c r="K8487">
        <v>216</v>
      </c>
      <c r="L8487">
        <v>150</v>
      </c>
      <c r="M8487" t="s">
        <v>189</v>
      </c>
      <c r="N8487" t="s">
        <v>26</v>
      </c>
      <c r="O8487" t="s">
        <v>171</v>
      </c>
      <c r="P8487">
        <f t="shared" si="396"/>
        <v>2.2189999999999999</v>
      </c>
      <c r="Q8487">
        <f t="shared" si="397"/>
        <v>-0.21899999999999986</v>
      </c>
      <c r="R8487">
        <f t="shared" si="398"/>
        <v>1.44</v>
      </c>
    </row>
    <row r="8488" spans="1:18" x14ac:dyDescent="0.25">
      <c r="A8488" t="s">
        <v>160</v>
      </c>
      <c r="B8488" t="s">
        <v>9</v>
      </c>
      <c r="C8488" s="1">
        <v>44763</v>
      </c>
      <c r="D8488" s="1">
        <v>44946</v>
      </c>
      <c r="E8488" s="24">
        <v>183</v>
      </c>
      <c r="F8488">
        <v>0.5</v>
      </c>
      <c r="G8488">
        <v>2.2999999999999998</v>
      </c>
      <c r="H8488">
        <v>0.8</v>
      </c>
      <c r="I8488" t="s">
        <v>21</v>
      </c>
      <c r="J8488">
        <v>530</v>
      </c>
      <c r="K8488">
        <v>216</v>
      </c>
      <c r="L8488">
        <v>150</v>
      </c>
      <c r="M8488" t="s">
        <v>189</v>
      </c>
      <c r="N8488" t="s">
        <v>26</v>
      </c>
      <c r="O8488" t="s">
        <v>171</v>
      </c>
      <c r="P8488">
        <f t="shared" si="396"/>
        <v>2.2189999999999999</v>
      </c>
      <c r="Q8488">
        <f t="shared" si="397"/>
        <v>8.0999999999999961E-2</v>
      </c>
      <c r="R8488">
        <f t="shared" si="398"/>
        <v>1.44</v>
      </c>
    </row>
    <row r="8489" spans="1:18" x14ac:dyDescent="0.25">
      <c r="A8489" t="s">
        <v>160</v>
      </c>
      <c r="B8489" t="s">
        <v>9</v>
      </c>
      <c r="C8489" s="1">
        <v>44763</v>
      </c>
      <c r="D8489" s="1">
        <v>44946</v>
      </c>
      <c r="E8489" s="24">
        <v>183</v>
      </c>
      <c r="F8489">
        <v>0.5</v>
      </c>
      <c r="G8489">
        <v>1.7</v>
      </c>
      <c r="H8489">
        <v>0.5</v>
      </c>
      <c r="I8489" t="s">
        <v>21</v>
      </c>
      <c r="J8489">
        <v>530</v>
      </c>
      <c r="K8489">
        <v>216</v>
      </c>
      <c r="L8489">
        <v>150</v>
      </c>
      <c r="M8489" t="s">
        <v>189</v>
      </c>
      <c r="N8489" t="s">
        <v>26</v>
      </c>
      <c r="O8489" t="s">
        <v>171</v>
      </c>
      <c r="P8489">
        <f t="shared" si="396"/>
        <v>2.2189999999999999</v>
      </c>
      <c r="Q8489">
        <f t="shared" si="397"/>
        <v>-0.51899999999999991</v>
      </c>
      <c r="R8489">
        <f t="shared" si="398"/>
        <v>1.44</v>
      </c>
    </row>
    <row r="8490" spans="1:18" x14ac:dyDescent="0.25">
      <c r="A8490" t="s">
        <v>160</v>
      </c>
      <c r="B8490" t="s">
        <v>9</v>
      </c>
      <c r="C8490" s="1">
        <v>44763</v>
      </c>
      <c r="D8490" s="1">
        <v>44946</v>
      </c>
      <c r="E8490" s="24">
        <v>183</v>
      </c>
      <c r="F8490">
        <v>0.5</v>
      </c>
      <c r="G8490">
        <v>2.2999999999999998</v>
      </c>
      <c r="H8490">
        <v>0.7</v>
      </c>
      <c r="I8490" t="s">
        <v>21</v>
      </c>
      <c r="J8490">
        <v>530</v>
      </c>
      <c r="K8490">
        <v>216</v>
      </c>
      <c r="L8490">
        <v>150</v>
      </c>
      <c r="M8490" t="s">
        <v>189</v>
      </c>
      <c r="N8490" t="s">
        <v>26</v>
      </c>
      <c r="O8490" t="s">
        <v>171</v>
      </c>
      <c r="P8490">
        <f t="shared" si="396"/>
        <v>2.2189999999999999</v>
      </c>
      <c r="Q8490">
        <f t="shared" si="397"/>
        <v>8.0999999999999961E-2</v>
      </c>
      <c r="R8490">
        <f t="shared" si="398"/>
        <v>1.44</v>
      </c>
    </row>
    <row r="8491" spans="1:18" x14ac:dyDescent="0.25">
      <c r="A8491" t="s">
        <v>160</v>
      </c>
      <c r="B8491" t="s">
        <v>9</v>
      </c>
      <c r="C8491" s="1">
        <v>44763</v>
      </c>
      <c r="D8491" s="1">
        <v>44946</v>
      </c>
      <c r="E8491" s="24">
        <v>183</v>
      </c>
      <c r="F8491">
        <v>0.5</v>
      </c>
      <c r="G8491">
        <v>1.4</v>
      </c>
      <c r="H8491">
        <v>0.4</v>
      </c>
      <c r="I8491" t="s">
        <v>21</v>
      </c>
      <c r="J8491">
        <v>530</v>
      </c>
      <c r="K8491">
        <v>216</v>
      </c>
      <c r="L8491">
        <v>150</v>
      </c>
      <c r="M8491" t="s">
        <v>189</v>
      </c>
      <c r="N8491" t="s">
        <v>26</v>
      </c>
      <c r="O8491" t="s">
        <v>171</v>
      </c>
      <c r="P8491">
        <f t="shared" si="396"/>
        <v>2.2189999999999999</v>
      </c>
      <c r="Q8491">
        <f t="shared" si="397"/>
        <v>-0.81899999999999995</v>
      </c>
      <c r="R8491">
        <f t="shared" si="398"/>
        <v>1.44</v>
      </c>
    </row>
    <row r="8492" spans="1:18" x14ac:dyDescent="0.25">
      <c r="A8492" t="s">
        <v>160</v>
      </c>
      <c r="B8492" t="s">
        <v>9</v>
      </c>
      <c r="C8492" s="1">
        <v>44763</v>
      </c>
      <c r="D8492" s="1">
        <v>44946</v>
      </c>
      <c r="E8492" s="24">
        <v>183</v>
      </c>
      <c r="F8492">
        <v>0.5</v>
      </c>
      <c r="G8492">
        <v>1.8</v>
      </c>
      <c r="H8492">
        <v>0.6</v>
      </c>
      <c r="I8492" t="s">
        <v>21</v>
      </c>
      <c r="J8492">
        <v>530</v>
      </c>
      <c r="K8492">
        <v>216</v>
      </c>
      <c r="L8492">
        <v>150</v>
      </c>
      <c r="M8492" t="s">
        <v>189</v>
      </c>
      <c r="N8492" t="s">
        <v>26</v>
      </c>
      <c r="O8492" t="s">
        <v>171</v>
      </c>
      <c r="P8492">
        <f t="shared" si="396"/>
        <v>2.2189999999999999</v>
      </c>
      <c r="Q8492">
        <f t="shared" si="397"/>
        <v>-0.41899999999999982</v>
      </c>
      <c r="R8492">
        <f t="shared" si="398"/>
        <v>1.44</v>
      </c>
    </row>
    <row r="8493" spans="1:18" x14ac:dyDescent="0.25">
      <c r="A8493" t="s">
        <v>160</v>
      </c>
      <c r="B8493" t="s">
        <v>9</v>
      </c>
      <c r="C8493" s="1">
        <v>44763</v>
      </c>
      <c r="D8493" s="1">
        <v>44946</v>
      </c>
      <c r="E8493" s="24">
        <v>183</v>
      </c>
      <c r="F8493">
        <v>0.5</v>
      </c>
      <c r="G8493">
        <v>1.6</v>
      </c>
      <c r="H8493">
        <v>0.5</v>
      </c>
      <c r="I8493" t="s">
        <v>21</v>
      </c>
      <c r="J8493">
        <v>530</v>
      </c>
      <c r="K8493">
        <v>216</v>
      </c>
      <c r="L8493">
        <v>150</v>
      </c>
      <c r="M8493" t="s">
        <v>189</v>
      </c>
      <c r="N8493" t="s">
        <v>26</v>
      </c>
      <c r="O8493" t="s">
        <v>171</v>
      </c>
      <c r="P8493">
        <f t="shared" si="396"/>
        <v>2.2189999999999999</v>
      </c>
      <c r="Q8493">
        <f t="shared" si="397"/>
        <v>-0.61899999999999977</v>
      </c>
      <c r="R8493">
        <f t="shared" si="398"/>
        <v>1.44</v>
      </c>
    </row>
    <row r="8494" spans="1:18" x14ac:dyDescent="0.25">
      <c r="A8494" t="s">
        <v>160</v>
      </c>
      <c r="B8494" t="s">
        <v>9</v>
      </c>
      <c r="C8494" s="1">
        <v>44763</v>
      </c>
      <c r="D8494" s="1">
        <v>44946</v>
      </c>
      <c r="E8494" s="24">
        <v>183</v>
      </c>
      <c r="F8494">
        <v>0.5</v>
      </c>
      <c r="G8494">
        <v>1.7</v>
      </c>
      <c r="H8494">
        <v>0.5</v>
      </c>
      <c r="I8494" t="s">
        <v>21</v>
      </c>
      <c r="J8494">
        <v>530</v>
      </c>
      <c r="K8494">
        <v>216</v>
      </c>
      <c r="L8494">
        <v>150</v>
      </c>
      <c r="M8494" t="s">
        <v>189</v>
      </c>
      <c r="N8494" t="s">
        <v>26</v>
      </c>
      <c r="O8494" t="s">
        <v>171</v>
      </c>
      <c r="P8494">
        <f t="shared" si="396"/>
        <v>2.2189999999999999</v>
      </c>
      <c r="Q8494">
        <f t="shared" si="397"/>
        <v>-0.51899999999999991</v>
      </c>
      <c r="R8494">
        <f t="shared" si="398"/>
        <v>1.44</v>
      </c>
    </row>
    <row r="8495" spans="1:18" x14ac:dyDescent="0.25">
      <c r="A8495" t="s">
        <v>160</v>
      </c>
      <c r="B8495" t="s">
        <v>9</v>
      </c>
      <c r="C8495" s="1">
        <v>44763</v>
      </c>
      <c r="D8495" s="1">
        <v>44946</v>
      </c>
      <c r="E8495" s="24">
        <v>183</v>
      </c>
      <c r="F8495">
        <v>0.5</v>
      </c>
      <c r="G8495">
        <v>2.1</v>
      </c>
      <c r="H8495">
        <v>0.7</v>
      </c>
      <c r="I8495" t="s">
        <v>21</v>
      </c>
      <c r="J8495">
        <v>530</v>
      </c>
      <c r="K8495">
        <v>216</v>
      </c>
      <c r="L8495">
        <v>150</v>
      </c>
      <c r="M8495" t="s">
        <v>189</v>
      </c>
      <c r="N8495" t="s">
        <v>26</v>
      </c>
      <c r="O8495" t="s">
        <v>171</v>
      </c>
      <c r="P8495">
        <f t="shared" si="396"/>
        <v>2.2189999999999999</v>
      </c>
      <c r="Q8495">
        <f t="shared" si="397"/>
        <v>-0.11899999999999977</v>
      </c>
      <c r="R8495">
        <f t="shared" si="398"/>
        <v>1.44</v>
      </c>
    </row>
    <row r="8496" spans="1:18" x14ac:dyDescent="0.25">
      <c r="A8496" t="s">
        <v>160</v>
      </c>
      <c r="B8496" t="s">
        <v>9</v>
      </c>
      <c r="C8496" s="1">
        <v>44763</v>
      </c>
      <c r="D8496" s="1">
        <v>44946</v>
      </c>
      <c r="E8496" s="24">
        <v>183</v>
      </c>
      <c r="F8496">
        <v>0.5</v>
      </c>
      <c r="G8496">
        <v>1.5</v>
      </c>
      <c r="H8496">
        <v>0.5</v>
      </c>
      <c r="I8496" t="s">
        <v>21</v>
      </c>
      <c r="J8496">
        <v>530</v>
      </c>
      <c r="K8496">
        <v>216</v>
      </c>
      <c r="L8496">
        <v>150</v>
      </c>
      <c r="M8496" t="s">
        <v>189</v>
      </c>
      <c r="N8496" t="s">
        <v>26</v>
      </c>
      <c r="O8496" t="s">
        <v>171</v>
      </c>
      <c r="P8496">
        <f t="shared" si="396"/>
        <v>2.2189999999999999</v>
      </c>
      <c r="Q8496">
        <f t="shared" si="397"/>
        <v>-0.71899999999999986</v>
      </c>
      <c r="R8496">
        <f t="shared" si="398"/>
        <v>1.44</v>
      </c>
    </row>
    <row r="8497" spans="1:18" x14ac:dyDescent="0.25">
      <c r="A8497" t="s">
        <v>160</v>
      </c>
      <c r="B8497" t="s">
        <v>9</v>
      </c>
      <c r="C8497" s="1">
        <v>44763</v>
      </c>
      <c r="D8497" s="1">
        <v>44946</v>
      </c>
      <c r="E8497" s="24">
        <v>183</v>
      </c>
      <c r="F8497">
        <v>0.5</v>
      </c>
      <c r="G8497">
        <v>2.2999999999999998</v>
      </c>
      <c r="H8497">
        <v>0.8</v>
      </c>
      <c r="I8497" t="s">
        <v>21</v>
      </c>
      <c r="J8497">
        <v>530</v>
      </c>
      <c r="K8497">
        <v>216</v>
      </c>
      <c r="L8497">
        <v>150</v>
      </c>
      <c r="M8497" t="s">
        <v>189</v>
      </c>
      <c r="N8497" t="s">
        <v>26</v>
      </c>
      <c r="O8497" t="s">
        <v>171</v>
      </c>
      <c r="P8497">
        <f t="shared" si="396"/>
        <v>2.2189999999999999</v>
      </c>
      <c r="Q8497">
        <f t="shared" si="397"/>
        <v>8.0999999999999961E-2</v>
      </c>
      <c r="R8497">
        <f t="shared" si="398"/>
        <v>1.44</v>
      </c>
    </row>
    <row r="8498" spans="1:18" x14ac:dyDescent="0.25">
      <c r="A8498" t="s">
        <v>160</v>
      </c>
      <c r="B8498" t="s">
        <v>9</v>
      </c>
      <c r="C8498" s="1">
        <v>44763</v>
      </c>
      <c r="D8498" s="1">
        <v>44946</v>
      </c>
      <c r="E8498" s="24">
        <v>183</v>
      </c>
      <c r="F8498">
        <v>0.5</v>
      </c>
      <c r="G8498">
        <v>1.4</v>
      </c>
      <c r="H8498">
        <v>0.4</v>
      </c>
      <c r="I8498" t="s">
        <v>21</v>
      </c>
      <c r="J8498">
        <v>530</v>
      </c>
      <c r="K8498">
        <v>216</v>
      </c>
      <c r="L8498">
        <v>150</v>
      </c>
      <c r="M8498" t="s">
        <v>189</v>
      </c>
      <c r="N8498" t="s">
        <v>26</v>
      </c>
      <c r="O8498" t="s">
        <v>171</v>
      </c>
      <c r="P8498">
        <f t="shared" si="396"/>
        <v>2.2189999999999999</v>
      </c>
      <c r="Q8498">
        <f t="shared" si="397"/>
        <v>-0.81899999999999995</v>
      </c>
      <c r="R8498">
        <f t="shared" si="398"/>
        <v>1.44</v>
      </c>
    </row>
    <row r="8499" spans="1:18" x14ac:dyDescent="0.25">
      <c r="A8499" t="s">
        <v>160</v>
      </c>
      <c r="B8499" t="s">
        <v>9</v>
      </c>
      <c r="C8499" s="1">
        <v>44763</v>
      </c>
      <c r="D8499" s="1">
        <v>44946</v>
      </c>
      <c r="E8499" s="24">
        <v>183</v>
      </c>
      <c r="F8499">
        <v>0.5</v>
      </c>
      <c r="G8499">
        <v>1.9</v>
      </c>
      <c r="H8499">
        <v>0.6</v>
      </c>
      <c r="I8499" t="s">
        <v>21</v>
      </c>
      <c r="J8499">
        <v>530</v>
      </c>
      <c r="K8499">
        <v>216</v>
      </c>
      <c r="L8499">
        <v>150</v>
      </c>
      <c r="M8499" t="s">
        <v>189</v>
      </c>
      <c r="N8499" t="s">
        <v>26</v>
      </c>
      <c r="O8499" t="s">
        <v>171</v>
      </c>
      <c r="P8499">
        <f t="shared" si="396"/>
        <v>2.2189999999999999</v>
      </c>
      <c r="Q8499">
        <f t="shared" si="397"/>
        <v>-0.31899999999999995</v>
      </c>
      <c r="R8499">
        <f t="shared" si="398"/>
        <v>1.44</v>
      </c>
    </row>
    <row r="8500" spans="1:18" x14ac:dyDescent="0.25">
      <c r="A8500" t="s">
        <v>160</v>
      </c>
      <c r="B8500" t="s">
        <v>9</v>
      </c>
      <c r="C8500" s="1">
        <v>44763</v>
      </c>
      <c r="D8500" s="1">
        <v>44946</v>
      </c>
      <c r="E8500" s="24">
        <v>183</v>
      </c>
      <c r="F8500">
        <v>0.5</v>
      </c>
      <c r="G8500">
        <v>1.4</v>
      </c>
      <c r="H8500">
        <v>0.4</v>
      </c>
      <c r="I8500" t="s">
        <v>21</v>
      </c>
      <c r="J8500">
        <v>530</v>
      </c>
      <c r="K8500">
        <v>216</v>
      </c>
      <c r="L8500">
        <v>150</v>
      </c>
      <c r="M8500" t="s">
        <v>189</v>
      </c>
      <c r="N8500" t="s">
        <v>26</v>
      </c>
      <c r="O8500" t="s">
        <v>171</v>
      </c>
      <c r="P8500">
        <f t="shared" si="396"/>
        <v>2.2189999999999999</v>
      </c>
      <c r="Q8500">
        <f t="shared" si="397"/>
        <v>-0.81899999999999995</v>
      </c>
      <c r="R8500">
        <f t="shared" si="398"/>
        <v>1.44</v>
      </c>
    </row>
    <row r="8501" spans="1:18" x14ac:dyDescent="0.25">
      <c r="A8501" t="s">
        <v>160</v>
      </c>
      <c r="B8501" t="s">
        <v>9</v>
      </c>
      <c r="C8501" s="1">
        <v>44763</v>
      </c>
      <c r="D8501" s="1">
        <v>44946</v>
      </c>
      <c r="E8501" s="24">
        <v>183</v>
      </c>
      <c r="F8501">
        <v>0.5</v>
      </c>
      <c r="G8501">
        <v>2</v>
      </c>
      <c r="H8501">
        <v>0.6</v>
      </c>
      <c r="I8501" t="s">
        <v>21</v>
      </c>
      <c r="J8501">
        <v>530</v>
      </c>
      <c r="K8501">
        <v>216</v>
      </c>
      <c r="L8501">
        <v>150</v>
      </c>
      <c r="M8501" t="s">
        <v>189</v>
      </c>
      <c r="N8501" t="s">
        <v>26</v>
      </c>
      <c r="O8501" t="s">
        <v>171</v>
      </c>
      <c r="P8501">
        <f t="shared" si="396"/>
        <v>2.2189999999999999</v>
      </c>
      <c r="Q8501">
        <f t="shared" si="397"/>
        <v>-0.21899999999999986</v>
      </c>
      <c r="R8501">
        <f t="shared" si="398"/>
        <v>1.44</v>
      </c>
    </row>
    <row r="8502" spans="1:18" x14ac:dyDescent="0.25">
      <c r="A8502" t="s">
        <v>160</v>
      </c>
      <c r="B8502" t="s">
        <v>9</v>
      </c>
      <c r="C8502" s="1">
        <v>44763</v>
      </c>
      <c r="D8502" s="1">
        <v>44946</v>
      </c>
      <c r="E8502" s="24">
        <v>183</v>
      </c>
      <c r="F8502">
        <v>0.5</v>
      </c>
      <c r="G8502">
        <v>1.5</v>
      </c>
      <c r="H8502">
        <v>0.5</v>
      </c>
      <c r="I8502" t="s">
        <v>21</v>
      </c>
      <c r="J8502">
        <v>530</v>
      </c>
      <c r="K8502">
        <v>216</v>
      </c>
      <c r="L8502">
        <v>150</v>
      </c>
      <c r="M8502" t="s">
        <v>189</v>
      </c>
      <c r="N8502" t="s">
        <v>26</v>
      </c>
      <c r="O8502" t="s">
        <v>171</v>
      </c>
      <c r="P8502">
        <f t="shared" si="396"/>
        <v>2.2189999999999999</v>
      </c>
      <c r="Q8502">
        <f t="shared" si="397"/>
        <v>-0.71899999999999986</v>
      </c>
      <c r="R8502">
        <f t="shared" si="398"/>
        <v>1.44</v>
      </c>
    </row>
    <row r="8503" spans="1:18" x14ac:dyDescent="0.25">
      <c r="A8503" t="s">
        <v>160</v>
      </c>
      <c r="B8503" t="s">
        <v>9</v>
      </c>
      <c r="C8503" s="1">
        <v>44763</v>
      </c>
      <c r="D8503" s="1">
        <v>44946</v>
      </c>
      <c r="E8503" s="24">
        <v>183</v>
      </c>
      <c r="F8503">
        <v>0.5</v>
      </c>
      <c r="G8503">
        <v>1.6</v>
      </c>
      <c r="H8503">
        <v>0.5</v>
      </c>
      <c r="I8503" t="s">
        <v>21</v>
      </c>
      <c r="J8503">
        <v>530</v>
      </c>
      <c r="K8503">
        <v>216</v>
      </c>
      <c r="L8503">
        <v>150</v>
      </c>
      <c r="M8503" t="s">
        <v>189</v>
      </c>
      <c r="N8503" t="s">
        <v>26</v>
      </c>
      <c r="O8503" t="s">
        <v>171</v>
      </c>
      <c r="P8503">
        <f t="shared" si="396"/>
        <v>2.2189999999999999</v>
      </c>
      <c r="Q8503">
        <f t="shared" si="397"/>
        <v>-0.61899999999999977</v>
      </c>
      <c r="R8503">
        <f t="shared" si="398"/>
        <v>1.44</v>
      </c>
    </row>
    <row r="8504" spans="1:18" x14ac:dyDescent="0.25">
      <c r="A8504" t="s">
        <v>160</v>
      </c>
      <c r="B8504" t="s">
        <v>9</v>
      </c>
      <c r="C8504" s="1">
        <v>44763</v>
      </c>
      <c r="D8504" s="1">
        <v>44946</v>
      </c>
      <c r="E8504" s="24">
        <v>183</v>
      </c>
      <c r="F8504">
        <v>0.5</v>
      </c>
      <c r="G8504">
        <v>1.3</v>
      </c>
      <c r="H8504">
        <v>0.4</v>
      </c>
      <c r="I8504" t="s">
        <v>21</v>
      </c>
      <c r="J8504">
        <v>530</v>
      </c>
      <c r="K8504">
        <v>216</v>
      </c>
      <c r="L8504">
        <v>150</v>
      </c>
      <c r="M8504" t="s">
        <v>189</v>
      </c>
      <c r="N8504" t="s">
        <v>26</v>
      </c>
      <c r="O8504" t="s">
        <v>171</v>
      </c>
      <c r="P8504">
        <f t="shared" si="396"/>
        <v>2.2189999999999999</v>
      </c>
      <c r="Q8504">
        <f t="shared" si="397"/>
        <v>-0.91899999999999982</v>
      </c>
      <c r="R8504">
        <f t="shared" si="398"/>
        <v>1.44</v>
      </c>
    </row>
    <row r="8505" spans="1:18" x14ac:dyDescent="0.25">
      <c r="A8505" t="s">
        <v>160</v>
      </c>
      <c r="B8505" t="s">
        <v>9</v>
      </c>
      <c r="C8505" s="1">
        <v>44763</v>
      </c>
      <c r="D8505" s="1">
        <v>44946</v>
      </c>
      <c r="E8505" s="24">
        <v>183</v>
      </c>
      <c r="F8505">
        <v>0.5</v>
      </c>
      <c r="G8505">
        <v>1.4</v>
      </c>
      <c r="H8505">
        <v>0.4</v>
      </c>
      <c r="I8505" t="s">
        <v>21</v>
      </c>
      <c r="J8505">
        <v>530</v>
      </c>
      <c r="K8505">
        <v>216</v>
      </c>
      <c r="L8505">
        <v>150</v>
      </c>
      <c r="M8505" t="s">
        <v>189</v>
      </c>
      <c r="N8505" t="s">
        <v>26</v>
      </c>
      <c r="O8505" t="s">
        <v>171</v>
      </c>
      <c r="P8505">
        <f t="shared" si="396"/>
        <v>2.2189999999999999</v>
      </c>
      <c r="Q8505">
        <f t="shared" si="397"/>
        <v>-0.81899999999999995</v>
      </c>
      <c r="R8505">
        <f t="shared" si="398"/>
        <v>1.44</v>
      </c>
    </row>
    <row r="8506" spans="1:18" x14ac:dyDescent="0.25">
      <c r="A8506" t="s">
        <v>160</v>
      </c>
      <c r="B8506" t="s">
        <v>9</v>
      </c>
      <c r="C8506" s="1">
        <v>44763</v>
      </c>
      <c r="D8506" s="1">
        <v>44946</v>
      </c>
      <c r="E8506" s="24">
        <v>183</v>
      </c>
      <c r="F8506">
        <v>0.5</v>
      </c>
      <c r="G8506">
        <v>2.1</v>
      </c>
      <c r="H8506">
        <v>0.7</v>
      </c>
      <c r="I8506" t="s">
        <v>21</v>
      </c>
      <c r="J8506">
        <v>530</v>
      </c>
      <c r="K8506">
        <v>216</v>
      </c>
      <c r="L8506">
        <v>150</v>
      </c>
      <c r="M8506" t="s">
        <v>189</v>
      </c>
      <c r="N8506" t="s">
        <v>26</v>
      </c>
      <c r="O8506" t="s">
        <v>171</v>
      </c>
      <c r="P8506">
        <f t="shared" si="396"/>
        <v>2.2189999999999999</v>
      </c>
      <c r="Q8506">
        <f t="shared" si="397"/>
        <v>-0.11899999999999977</v>
      </c>
      <c r="R8506">
        <f t="shared" si="398"/>
        <v>1.44</v>
      </c>
    </row>
    <row r="8507" spans="1:18" x14ac:dyDescent="0.25">
      <c r="A8507" t="s">
        <v>160</v>
      </c>
      <c r="B8507" t="s">
        <v>9</v>
      </c>
      <c r="C8507" s="1">
        <v>44763</v>
      </c>
      <c r="D8507" s="1">
        <v>44946</v>
      </c>
      <c r="E8507" s="24">
        <v>183</v>
      </c>
      <c r="F8507">
        <v>0.5</v>
      </c>
      <c r="G8507">
        <v>1.8</v>
      </c>
      <c r="H8507">
        <v>0.5</v>
      </c>
      <c r="I8507" t="s">
        <v>21</v>
      </c>
      <c r="J8507">
        <v>530</v>
      </c>
      <c r="K8507">
        <v>216</v>
      </c>
      <c r="L8507">
        <v>150</v>
      </c>
      <c r="M8507" t="s">
        <v>189</v>
      </c>
      <c r="N8507" t="s">
        <v>26</v>
      </c>
      <c r="O8507" t="s">
        <v>171</v>
      </c>
      <c r="P8507">
        <f t="shared" si="396"/>
        <v>2.2189999999999999</v>
      </c>
      <c r="Q8507">
        <f t="shared" si="397"/>
        <v>-0.41899999999999982</v>
      </c>
      <c r="R8507">
        <f t="shared" si="398"/>
        <v>1.44</v>
      </c>
    </row>
    <row r="8508" spans="1:18" x14ac:dyDescent="0.25">
      <c r="A8508" t="s">
        <v>160</v>
      </c>
      <c r="B8508" t="s">
        <v>9</v>
      </c>
      <c r="C8508" s="1">
        <v>44763</v>
      </c>
      <c r="D8508" s="1">
        <v>44946</v>
      </c>
      <c r="E8508" s="24">
        <v>183</v>
      </c>
      <c r="F8508">
        <v>0.5</v>
      </c>
      <c r="G8508">
        <v>2.5</v>
      </c>
      <c r="H8508">
        <v>0.8</v>
      </c>
      <c r="I8508" t="s">
        <v>21</v>
      </c>
      <c r="J8508">
        <v>530</v>
      </c>
      <c r="K8508">
        <v>216</v>
      </c>
      <c r="L8508">
        <v>150</v>
      </c>
      <c r="M8508" t="s">
        <v>189</v>
      </c>
      <c r="N8508" t="s">
        <v>26</v>
      </c>
      <c r="O8508" t="s">
        <v>171</v>
      </c>
      <c r="P8508">
        <f t="shared" si="396"/>
        <v>2.2189999999999999</v>
      </c>
      <c r="Q8508">
        <f t="shared" si="397"/>
        <v>0.28100000000000014</v>
      </c>
      <c r="R8508">
        <f t="shared" si="398"/>
        <v>1.44</v>
      </c>
    </row>
    <row r="8509" spans="1:18" x14ac:dyDescent="0.25">
      <c r="A8509" t="s">
        <v>160</v>
      </c>
      <c r="B8509" t="s">
        <v>9</v>
      </c>
      <c r="C8509" s="1">
        <v>44763</v>
      </c>
      <c r="D8509" s="1">
        <v>44946</v>
      </c>
      <c r="E8509" s="24">
        <v>183</v>
      </c>
      <c r="F8509">
        <v>0.5</v>
      </c>
      <c r="G8509">
        <v>1.6</v>
      </c>
      <c r="H8509">
        <v>0.5</v>
      </c>
      <c r="I8509" t="s">
        <v>21</v>
      </c>
      <c r="J8509">
        <v>530</v>
      </c>
      <c r="K8509">
        <v>216</v>
      </c>
      <c r="L8509">
        <v>150</v>
      </c>
      <c r="M8509" t="s">
        <v>189</v>
      </c>
      <c r="N8509" t="s">
        <v>26</v>
      </c>
      <c r="O8509" t="s">
        <v>171</v>
      </c>
      <c r="P8509">
        <f t="shared" si="396"/>
        <v>2.2189999999999999</v>
      </c>
      <c r="Q8509">
        <f t="shared" si="397"/>
        <v>-0.61899999999999977</v>
      </c>
      <c r="R8509">
        <f t="shared" si="398"/>
        <v>1.44</v>
      </c>
    </row>
    <row r="8510" spans="1:18" x14ac:dyDescent="0.25">
      <c r="A8510" t="s">
        <v>160</v>
      </c>
      <c r="B8510" t="s">
        <v>9</v>
      </c>
      <c r="C8510" s="1">
        <v>44763</v>
      </c>
      <c r="D8510" s="1">
        <v>44946</v>
      </c>
      <c r="E8510" s="24">
        <v>183</v>
      </c>
      <c r="F8510">
        <v>0.5</v>
      </c>
      <c r="G8510">
        <v>1.6</v>
      </c>
      <c r="H8510">
        <v>0.5</v>
      </c>
      <c r="I8510" t="s">
        <v>21</v>
      </c>
      <c r="J8510">
        <v>530</v>
      </c>
      <c r="K8510">
        <v>216</v>
      </c>
      <c r="L8510">
        <v>150</v>
      </c>
      <c r="M8510" t="s">
        <v>189</v>
      </c>
      <c r="N8510" t="s">
        <v>26</v>
      </c>
      <c r="O8510" t="s">
        <v>171</v>
      </c>
      <c r="P8510">
        <f t="shared" si="396"/>
        <v>2.2189999999999999</v>
      </c>
      <c r="Q8510">
        <f t="shared" si="397"/>
        <v>-0.61899999999999977</v>
      </c>
      <c r="R8510">
        <f t="shared" si="398"/>
        <v>1.44</v>
      </c>
    </row>
    <row r="8511" spans="1:18" x14ac:dyDescent="0.25">
      <c r="A8511" t="s">
        <v>160</v>
      </c>
      <c r="B8511" t="s">
        <v>9</v>
      </c>
      <c r="C8511" s="1">
        <v>44763</v>
      </c>
      <c r="D8511" s="1">
        <v>44946</v>
      </c>
      <c r="E8511" s="24">
        <v>183</v>
      </c>
      <c r="F8511">
        <v>0.5</v>
      </c>
      <c r="G8511">
        <v>2</v>
      </c>
      <c r="H8511">
        <v>0.7</v>
      </c>
      <c r="I8511" t="s">
        <v>21</v>
      </c>
      <c r="J8511">
        <v>530</v>
      </c>
      <c r="K8511">
        <v>216</v>
      </c>
      <c r="L8511">
        <v>150</v>
      </c>
      <c r="M8511" t="s">
        <v>189</v>
      </c>
      <c r="N8511" t="s">
        <v>26</v>
      </c>
      <c r="O8511" t="s">
        <v>171</v>
      </c>
      <c r="P8511">
        <f t="shared" si="396"/>
        <v>2.2189999999999999</v>
      </c>
      <c r="Q8511">
        <f t="shared" si="397"/>
        <v>-0.21899999999999986</v>
      </c>
      <c r="R8511">
        <f t="shared" si="398"/>
        <v>1.44</v>
      </c>
    </row>
    <row r="8512" spans="1:18" x14ac:dyDescent="0.25">
      <c r="A8512" t="s">
        <v>160</v>
      </c>
      <c r="B8512" t="s">
        <v>9</v>
      </c>
      <c r="C8512" s="1">
        <v>44763</v>
      </c>
      <c r="D8512" s="1">
        <v>44946</v>
      </c>
      <c r="E8512" s="24">
        <v>183</v>
      </c>
      <c r="F8512">
        <v>0.5</v>
      </c>
      <c r="G8512">
        <v>1.9</v>
      </c>
      <c r="H8512">
        <v>0.6</v>
      </c>
      <c r="I8512" t="s">
        <v>21</v>
      </c>
      <c r="J8512">
        <v>530</v>
      </c>
      <c r="K8512">
        <v>216</v>
      </c>
      <c r="L8512">
        <v>150</v>
      </c>
      <c r="M8512" t="s">
        <v>189</v>
      </c>
      <c r="N8512" t="s">
        <v>26</v>
      </c>
      <c r="O8512" t="s">
        <v>171</v>
      </c>
      <c r="P8512">
        <f t="shared" si="396"/>
        <v>2.2189999999999999</v>
      </c>
      <c r="Q8512">
        <f t="shared" si="397"/>
        <v>-0.31899999999999995</v>
      </c>
      <c r="R8512">
        <f t="shared" si="398"/>
        <v>1.44</v>
      </c>
    </row>
    <row r="8513" spans="1:18" x14ac:dyDescent="0.25">
      <c r="A8513" t="s">
        <v>160</v>
      </c>
      <c r="B8513" t="s">
        <v>9</v>
      </c>
      <c r="C8513" s="1">
        <v>44763</v>
      </c>
      <c r="D8513" s="1">
        <v>44946</v>
      </c>
      <c r="E8513" s="24">
        <v>183</v>
      </c>
      <c r="F8513">
        <v>0.5</v>
      </c>
      <c r="G8513">
        <v>1.5</v>
      </c>
      <c r="H8513">
        <v>0.4</v>
      </c>
      <c r="I8513" t="s">
        <v>21</v>
      </c>
      <c r="J8513">
        <v>530</v>
      </c>
      <c r="K8513">
        <v>216</v>
      </c>
      <c r="L8513">
        <v>150</v>
      </c>
      <c r="M8513" t="s">
        <v>189</v>
      </c>
      <c r="N8513" t="s">
        <v>26</v>
      </c>
      <c r="O8513" t="s">
        <v>171</v>
      </c>
      <c r="P8513">
        <f t="shared" si="396"/>
        <v>2.2189999999999999</v>
      </c>
      <c r="Q8513">
        <f t="shared" si="397"/>
        <v>-0.71899999999999986</v>
      </c>
      <c r="R8513">
        <f t="shared" si="398"/>
        <v>1.44</v>
      </c>
    </row>
    <row r="8514" spans="1:18" x14ac:dyDescent="0.25">
      <c r="A8514" t="s">
        <v>160</v>
      </c>
      <c r="B8514" t="s">
        <v>9</v>
      </c>
      <c r="C8514" s="1">
        <v>44763</v>
      </c>
      <c r="D8514" s="1">
        <v>44946</v>
      </c>
      <c r="E8514" s="24">
        <v>183</v>
      </c>
      <c r="F8514">
        <v>0.5</v>
      </c>
      <c r="G8514">
        <v>2</v>
      </c>
      <c r="H8514">
        <v>0.7</v>
      </c>
      <c r="I8514" t="s">
        <v>21</v>
      </c>
      <c r="J8514">
        <v>530</v>
      </c>
      <c r="K8514">
        <v>216</v>
      </c>
      <c r="L8514">
        <v>150</v>
      </c>
      <c r="M8514" t="s">
        <v>189</v>
      </c>
      <c r="N8514" t="s">
        <v>26</v>
      </c>
      <c r="O8514" t="s">
        <v>171</v>
      </c>
      <c r="P8514">
        <f t="shared" si="396"/>
        <v>2.2189999999999999</v>
      </c>
      <c r="Q8514">
        <f t="shared" si="397"/>
        <v>-0.21899999999999986</v>
      </c>
      <c r="R8514">
        <f t="shared" si="398"/>
        <v>1.44</v>
      </c>
    </row>
    <row r="8515" spans="1:18" x14ac:dyDescent="0.25">
      <c r="A8515" t="s">
        <v>160</v>
      </c>
      <c r="B8515" t="s">
        <v>9</v>
      </c>
      <c r="C8515" s="1">
        <v>44763</v>
      </c>
      <c r="D8515" s="1">
        <v>44946</v>
      </c>
      <c r="E8515" s="24">
        <v>183</v>
      </c>
      <c r="F8515">
        <v>0.5</v>
      </c>
      <c r="G8515">
        <v>1.4</v>
      </c>
      <c r="H8515">
        <v>0.4</v>
      </c>
      <c r="I8515" t="s">
        <v>21</v>
      </c>
      <c r="J8515">
        <v>530</v>
      </c>
      <c r="K8515">
        <v>216</v>
      </c>
      <c r="L8515">
        <v>150</v>
      </c>
      <c r="M8515" t="s">
        <v>189</v>
      </c>
      <c r="N8515" t="s">
        <v>26</v>
      </c>
      <c r="O8515" t="s">
        <v>171</v>
      </c>
      <c r="P8515">
        <f t="shared" ref="P8515:P8578" si="399">IF(B8515="AltCom",E8515*0.003+1.43,IF(B8515="EreCya",E8515*0.003+2.87,IF(B8515="JulOrn",E8515*0.004+2.3,IF(B8515="LepElo",E8515*0.011+0.91,IF(B8515="NeoPul",E8515*0.004+2.46,IF(B8515="NeoTet","NT",IF(B8515="TelTem",E8515*0.006+1.77,IF(B8515="VarMoo",E8515*0.003+1.67,"AAAAAAAAAH"))))))))</f>
        <v>2.2189999999999999</v>
      </c>
      <c r="Q8515">
        <f t="shared" ref="Q8515:Q8578" si="400">IF(B8515="NeoTet", "NA", G8515-P8515)</f>
        <v>-0.81899999999999995</v>
      </c>
      <c r="R8515">
        <f t="shared" ref="R8515:R8578" si="401">K8515/L8515</f>
        <v>1.44</v>
      </c>
    </row>
    <row r="8516" spans="1:18" x14ac:dyDescent="0.25">
      <c r="A8516" t="s">
        <v>160</v>
      </c>
      <c r="B8516" t="s">
        <v>9</v>
      </c>
      <c r="C8516" s="1">
        <v>44763</v>
      </c>
      <c r="D8516" s="1">
        <v>44946</v>
      </c>
      <c r="E8516" s="24">
        <v>183</v>
      </c>
      <c r="F8516">
        <v>0.5</v>
      </c>
      <c r="G8516">
        <v>1.7</v>
      </c>
      <c r="H8516">
        <v>0.5</v>
      </c>
      <c r="I8516" t="s">
        <v>21</v>
      </c>
      <c r="J8516">
        <v>530</v>
      </c>
      <c r="K8516">
        <v>216</v>
      </c>
      <c r="L8516">
        <v>150</v>
      </c>
      <c r="M8516" t="s">
        <v>189</v>
      </c>
      <c r="N8516" t="s">
        <v>26</v>
      </c>
      <c r="O8516" t="s">
        <v>171</v>
      </c>
      <c r="P8516">
        <f t="shared" si="399"/>
        <v>2.2189999999999999</v>
      </c>
      <c r="Q8516">
        <f t="shared" si="400"/>
        <v>-0.51899999999999991</v>
      </c>
      <c r="R8516">
        <f t="shared" si="401"/>
        <v>1.44</v>
      </c>
    </row>
    <row r="8517" spans="1:18" x14ac:dyDescent="0.25">
      <c r="A8517" t="s">
        <v>160</v>
      </c>
      <c r="B8517" t="s">
        <v>9</v>
      </c>
      <c r="C8517" s="1">
        <v>44763</v>
      </c>
      <c r="D8517" s="1">
        <v>44946</v>
      </c>
      <c r="E8517" s="24">
        <v>183</v>
      </c>
      <c r="F8517">
        <v>0.5</v>
      </c>
      <c r="G8517">
        <v>1.6</v>
      </c>
      <c r="H8517">
        <v>0.5</v>
      </c>
      <c r="I8517" t="s">
        <v>21</v>
      </c>
      <c r="J8517">
        <v>530</v>
      </c>
      <c r="K8517">
        <v>216</v>
      </c>
      <c r="L8517">
        <v>150</v>
      </c>
      <c r="M8517" t="s">
        <v>189</v>
      </c>
      <c r="N8517" t="s">
        <v>26</v>
      </c>
      <c r="O8517" t="s">
        <v>171</v>
      </c>
      <c r="P8517">
        <f t="shared" si="399"/>
        <v>2.2189999999999999</v>
      </c>
      <c r="Q8517">
        <f t="shared" si="400"/>
        <v>-0.61899999999999977</v>
      </c>
      <c r="R8517">
        <f t="shared" si="401"/>
        <v>1.44</v>
      </c>
    </row>
    <row r="8518" spans="1:18" x14ac:dyDescent="0.25">
      <c r="A8518" t="s">
        <v>160</v>
      </c>
      <c r="B8518" t="s">
        <v>9</v>
      </c>
      <c r="C8518" s="1">
        <v>44763</v>
      </c>
      <c r="D8518" s="1">
        <v>44946</v>
      </c>
      <c r="E8518" s="24">
        <v>183</v>
      </c>
      <c r="F8518">
        <v>0.5</v>
      </c>
      <c r="G8518">
        <v>1.5</v>
      </c>
      <c r="H8518">
        <v>0.4</v>
      </c>
      <c r="I8518" t="s">
        <v>21</v>
      </c>
      <c r="J8518">
        <v>530</v>
      </c>
      <c r="K8518">
        <v>216</v>
      </c>
      <c r="L8518">
        <v>150</v>
      </c>
      <c r="M8518" t="s">
        <v>189</v>
      </c>
      <c r="N8518" t="s">
        <v>26</v>
      </c>
      <c r="O8518" t="s">
        <v>171</v>
      </c>
      <c r="P8518">
        <f t="shared" si="399"/>
        <v>2.2189999999999999</v>
      </c>
      <c r="Q8518">
        <f t="shared" si="400"/>
        <v>-0.71899999999999986</v>
      </c>
      <c r="R8518">
        <f t="shared" si="401"/>
        <v>1.44</v>
      </c>
    </row>
    <row r="8519" spans="1:18" x14ac:dyDescent="0.25">
      <c r="A8519" t="s">
        <v>160</v>
      </c>
      <c r="B8519" t="s">
        <v>9</v>
      </c>
      <c r="C8519" s="1">
        <v>44763</v>
      </c>
      <c r="D8519" s="1">
        <v>44946</v>
      </c>
      <c r="E8519" s="24">
        <v>183</v>
      </c>
      <c r="F8519">
        <v>0.5</v>
      </c>
      <c r="G8519">
        <v>2.1</v>
      </c>
      <c r="H8519">
        <v>0.7</v>
      </c>
      <c r="I8519" t="s">
        <v>21</v>
      </c>
      <c r="J8519">
        <v>530</v>
      </c>
      <c r="K8519">
        <v>216</v>
      </c>
      <c r="L8519">
        <v>150</v>
      </c>
      <c r="M8519" t="s">
        <v>189</v>
      </c>
      <c r="N8519" t="s">
        <v>26</v>
      </c>
      <c r="O8519" t="s">
        <v>171</v>
      </c>
      <c r="P8519">
        <f t="shared" si="399"/>
        <v>2.2189999999999999</v>
      </c>
      <c r="Q8519">
        <f t="shared" si="400"/>
        <v>-0.11899999999999977</v>
      </c>
      <c r="R8519">
        <f t="shared" si="401"/>
        <v>1.44</v>
      </c>
    </row>
    <row r="8520" spans="1:18" x14ac:dyDescent="0.25">
      <c r="A8520" t="s">
        <v>160</v>
      </c>
      <c r="B8520" t="s">
        <v>9</v>
      </c>
      <c r="C8520" s="1">
        <v>44763</v>
      </c>
      <c r="D8520" s="1">
        <v>44946</v>
      </c>
      <c r="E8520" s="24">
        <v>183</v>
      </c>
      <c r="F8520">
        <v>0.5</v>
      </c>
      <c r="G8520">
        <v>1.9</v>
      </c>
      <c r="H8520">
        <v>0.6</v>
      </c>
      <c r="I8520" t="s">
        <v>21</v>
      </c>
      <c r="J8520">
        <v>530</v>
      </c>
      <c r="K8520">
        <v>216</v>
      </c>
      <c r="L8520">
        <v>150</v>
      </c>
      <c r="M8520" t="s">
        <v>189</v>
      </c>
      <c r="N8520" t="s">
        <v>26</v>
      </c>
      <c r="O8520" t="s">
        <v>171</v>
      </c>
      <c r="P8520">
        <f t="shared" si="399"/>
        <v>2.2189999999999999</v>
      </c>
      <c r="Q8520">
        <f t="shared" si="400"/>
        <v>-0.31899999999999995</v>
      </c>
      <c r="R8520">
        <f t="shared" si="401"/>
        <v>1.44</v>
      </c>
    </row>
    <row r="8521" spans="1:18" x14ac:dyDescent="0.25">
      <c r="A8521" t="s">
        <v>160</v>
      </c>
      <c r="B8521" t="s">
        <v>9</v>
      </c>
      <c r="C8521" s="1">
        <v>44763</v>
      </c>
      <c r="D8521" s="1">
        <v>44946</v>
      </c>
      <c r="E8521" s="24">
        <v>183</v>
      </c>
      <c r="F8521">
        <v>0.5</v>
      </c>
      <c r="G8521">
        <v>2.2999999999999998</v>
      </c>
      <c r="H8521">
        <v>0.8</v>
      </c>
      <c r="I8521" t="s">
        <v>21</v>
      </c>
      <c r="J8521">
        <v>530</v>
      </c>
      <c r="K8521">
        <v>216</v>
      </c>
      <c r="L8521">
        <v>150</v>
      </c>
      <c r="M8521" t="s">
        <v>189</v>
      </c>
      <c r="N8521" t="s">
        <v>26</v>
      </c>
      <c r="O8521" t="s">
        <v>171</v>
      </c>
      <c r="P8521">
        <f t="shared" si="399"/>
        <v>2.2189999999999999</v>
      </c>
      <c r="Q8521">
        <f t="shared" si="400"/>
        <v>8.0999999999999961E-2</v>
      </c>
      <c r="R8521">
        <f t="shared" si="401"/>
        <v>1.44</v>
      </c>
    </row>
    <row r="8522" spans="1:18" x14ac:dyDescent="0.25">
      <c r="A8522" t="s">
        <v>160</v>
      </c>
      <c r="B8522" t="s">
        <v>9</v>
      </c>
      <c r="C8522" s="1">
        <v>44763</v>
      </c>
      <c r="D8522" s="1">
        <v>44946</v>
      </c>
      <c r="E8522" s="24">
        <v>183</v>
      </c>
      <c r="F8522">
        <v>0.5</v>
      </c>
      <c r="G8522">
        <v>1.7</v>
      </c>
      <c r="H8522">
        <v>0.6</v>
      </c>
      <c r="I8522" t="s">
        <v>21</v>
      </c>
      <c r="J8522">
        <v>530</v>
      </c>
      <c r="K8522">
        <v>216</v>
      </c>
      <c r="L8522">
        <v>150</v>
      </c>
      <c r="M8522" t="s">
        <v>189</v>
      </c>
      <c r="N8522" t="s">
        <v>26</v>
      </c>
      <c r="O8522" t="s">
        <v>171</v>
      </c>
      <c r="P8522">
        <f t="shared" si="399"/>
        <v>2.2189999999999999</v>
      </c>
      <c r="Q8522">
        <f t="shared" si="400"/>
        <v>-0.51899999999999991</v>
      </c>
      <c r="R8522">
        <f t="shared" si="401"/>
        <v>1.44</v>
      </c>
    </row>
    <row r="8523" spans="1:18" x14ac:dyDescent="0.25">
      <c r="A8523" t="s">
        <v>160</v>
      </c>
      <c r="B8523" t="s">
        <v>9</v>
      </c>
      <c r="C8523" s="1">
        <v>44763</v>
      </c>
      <c r="D8523" s="1">
        <v>44946</v>
      </c>
      <c r="E8523" s="24">
        <v>183</v>
      </c>
      <c r="F8523">
        <v>0.5</v>
      </c>
      <c r="G8523">
        <v>1.8</v>
      </c>
      <c r="H8523">
        <v>0.6</v>
      </c>
      <c r="I8523" t="s">
        <v>21</v>
      </c>
      <c r="J8523">
        <v>530</v>
      </c>
      <c r="K8523">
        <v>216</v>
      </c>
      <c r="L8523">
        <v>150</v>
      </c>
      <c r="M8523" t="s">
        <v>189</v>
      </c>
      <c r="N8523" t="s">
        <v>26</v>
      </c>
      <c r="O8523" t="s">
        <v>171</v>
      </c>
      <c r="P8523">
        <f t="shared" si="399"/>
        <v>2.2189999999999999</v>
      </c>
      <c r="Q8523">
        <f t="shared" si="400"/>
        <v>-0.41899999999999982</v>
      </c>
      <c r="R8523">
        <f t="shared" si="401"/>
        <v>1.44</v>
      </c>
    </row>
    <row r="8524" spans="1:18" x14ac:dyDescent="0.25">
      <c r="A8524" t="s">
        <v>160</v>
      </c>
      <c r="B8524" t="s">
        <v>9</v>
      </c>
      <c r="C8524" s="1">
        <v>44763</v>
      </c>
      <c r="D8524" s="1">
        <v>44946</v>
      </c>
      <c r="E8524" s="24">
        <v>183</v>
      </c>
      <c r="F8524">
        <v>0.5</v>
      </c>
      <c r="G8524">
        <v>2.2000000000000002</v>
      </c>
      <c r="H8524">
        <v>0.7</v>
      </c>
      <c r="I8524" t="s">
        <v>21</v>
      </c>
      <c r="J8524">
        <v>530</v>
      </c>
      <c r="K8524">
        <v>216</v>
      </c>
      <c r="L8524">
        <v>150</v>
      </c>
      <c r="M8524" t="s">
        <v>189</v>
      </c>
      <c r="N8524" t="s">
        <v>26</v>
      </c>
      <c r="O8524" t="s">
        <v>171</v>
      </c>
      <c r="P8524">
        <f t="shared" si="399"/>
        <v>2.2189999999999999</v>
      </c>
      <c r="Q8524">
        <f t="shared" si="400"/>
        <v>-1.8999999999999684E-2</v>
      </c>
      <c r="R8524">
        <f t="shared" si="401"/>
        <v>1.44</v>
      </c>
    </row>
    <row r="8525" spans="1:18" x14ac:dyDescent="0.25">
      <c r="A8525" t="s">
        <v>160</v>
      </c>
      <c r="B8525" t="s">
        <v>9</v>
      </c>
      <c r="C8525" s="1">
        <v>44763</v>
      </c>
      <c r="D8525" s="1">
        <v>44946</v>
      </c>
      <c r="E8525" s="24">
        <v>183</v>
      </c>
      <c r="F8525">
        <v>0.5</v>
      </c>
      <c r="G8525">
        <v>1.8</v>
      </c>
      <c r="H8525">
        <v>0.6</v>
      </c>
      <c r="I8525" t="s">
        <v>21</v>
      </c>
      <c r="J8525">
        <v>530</v>
      </c>
      <c r="K8525">
        <v>216</v>
      </c>
      <c r="L8525">
        <v>150</v>
      </c>
      <c r="M8525" t="s">
        <v>189</v>
      </c>
      <c r="N8525" t="s">
        <v>26</v>
      </c>
      <c r="O8525" t="s">
        <v>171</v>
      </c>
      <c r="P8525">
        <f t="shared" si="399"/>
        <v>2.2189999999999999</v>
      </c>
      <c r="Q8525">
        <f t="shared" si="400"/>
        <v>-0.41899999999999982</v>
      </c>
      <c r="R8525">
        <f t="shared" si="401"/>
        <v>1.44</v>
      </c>
    </row>
    <row r="8526" spans="1:18" x14ac:dyDescent="0.25">
      <c r="A8526" t="s">
        <v>160</v>
      </c>
      <c r="B8526" t="s">
        <v>9</v>
      </c>
      <c r="C8526" s="1">
        <v>44763</v>
      </c>
      <c r="D8526" s="1">
        <v>44946</v>
      </c>
      <c r="E8526" s="24">
        <v>183</v>
      </c>
      <c r="F8526">
        <v>0.5</v>
      </c>
      <c r="G8526">
        <v>2.2000000000000002</v>
      </c>
      <c r="H8526">
        <v>0.7</v>
      </c>
      <c r="I8526" t="s">
        <v>21</v>
      </c>
      <c r="J8526">
        <v>530</v>
      </c>
      <c r="K8526">
        <v>216</v>
      </c>
      <c r="L8526">
        <v>150</v>
      </c>
      <c r="M8526" t="s">
        <v>189</v>
      </c>
      <c r="N8526" t="s">
        <v>26</v>
      </c>
      <c r="O8526" t="s">
        <v>171</v>
      </c>
      <c r="P8526">
        <f t="shared" si="399"/>
        <v>2.2189999999999999</v>
      </c>
      <c r="Q8526">
        <f t="shared" si="400"/>
        <v>-1.8999999999999684E-2</v>
      </c>
      <c r="R8526">
        <f t="shared" si="401"/>
        <v>1.44</v>
      </c>
    </row>
    <row r="8527" spans="1:18" x14ac:dyDescent="0.25">
      <c r="A8527" t="s">
        <v>160</v>
      </c>
      <c r="B8527" t="s">
        <v>9</v>
      </c>
      <c r="C8527" s="1">
        <v>44763</v>
      </c>
      <c r="D8527" s="1">
        <v>44946</v>
      </c>
      <c r="E8527" s="24">
        <v>183</v>
      </c>
      <c r="F8527">
        <v>0.5</v>
      </c>
      <c r="G8527">
        <v>1.6</v>
      </c>
      <c r="H8527">
        <v>0.5</v>
      </c>
      <c r="I8527" t="s">
        <v>21</v>
      </c>
      <c r="J8527">
        <v>530</v>
      </c>
      <c r="K8527">
        <v>216</v>
      </c>
      <c r="L8527">
        <v>150</v>
      </c>
      <c r="M8527" t="s">
        <v>189</v>
      </c>
      <c r="N8527" t="s">
        <v>26</v>
      </c>
      <c r="O8527" t="s">
        <v>171</v>
      </c>
      <c r="P8527">
        <f t="shared" si="399"/>
        <v>2.2189999999999999</v>
      </c>
      <c r="Q8527">
        <f t="shared" si="400"/>
        <v>-0.61899999999999977</v>
      </c>
      <c r="R8527">
        <f t="shared" si="401"/>
        <v>1.44</v>
      </c>
    </row>
    <row r="8528" spans="1:18" x14ac:dyDescent="0.25">
      <c r="A8528" t="s">
        <v>160</v>
      </c>
      <c r="B8528" t="s">
        <v>9</v>
      </c>
      <c r="C8528" s="1">
        <v>44763</v>
      </c>
      <c r="D8528" s="1">
        <v>44946</v>
      </c>
      <c r="E8528" s="24">
        <v>183</v>
      </c>
      <c r="F8528">
        <v>0.5</v>
      </c>
      <c r="G8528">
        <v>1.8</v>
      </c>
      <c r="H8528">
        <v>0.6</v>
      </c>
      <c r="I8528" t="s">
        <v>21</v>
      </c>
      <c r="J8528">
        <v>530</v>
      </c>
      <c r="K8528">
        <v>216</v>
      </c>
      <c r="L8528">
        <v>150</v>
      </c>
      <c r="M8528" t="s">
        <v>189</v>
      </c>
      <c r="N8528" t="s">
        <v>26</v>
      </c>
      <c r="O8528" t="s">
        <v>171</v>
      </c>
      <c r="P8528">
        <f t="shared" si="399"/>
        <v>2.2189999999999999</v>
      </c>
      <c r="Q8528">
        <f t="shared" si="400"/>
        <v>-0.41899999999999982</v>
      </c>
      <c r="R8528">
        <f t="shared" si="401"/>
        <v>1.44</v>
      </c>
    </row>
    <row r="8529" spans="1:18" x14ac:dyDescent="0.25">
      <c r="A8529" t="s">
        <v>160</v>
      </c>
      <c r="B8529" t="s">
        <v>9</v>
      </c>
      <c r="C8529" s="1">
        <v>44763</v>
      </c>
      <c r="D8529" s="1">
        <v>44946</v>
      </c>
      <c r="E8529" s="24">
        <v>183</v>
      </c>
      <c r="F8529">
        <v>0.5</v>
      </c>
      <c r="G8529">
        <v>1.4</v>
      </c>
      <c r="H8529">
        <v>0.4</v>
      </c>
      <c r="I8529" t="s">
        <v>21</v>
      </c>
      <c r="J8529">
        <v>530</v>
      </c>
      <c r="K8529">
        <v>216</v>
      </c>
      <c r="L8529">
        <v>150</v>
      </c>
      <c r="M8529" t="s">
        <v>189</v>
      </c>
      <c r="N8529" t="s">
        <v>26</v>
      </c>
      <c r="O8529" t="s">
        <v>171</v>
      </c>
      <c r="P8529">
        <f t="shared" si="399"/>
        <v>2.2189999999999999</v>
      </c>
      <c r="Q8529">
        <f t="shared" si="400"/>
        <v>-0.81899999999999995</v>
      </c>
      <c r="R8529">
        <f t="shared" si="401"/>
        <v>1.44</v>
      </c>
    </row>
    <row r="8530" spans="1:18" x14ac:dyDescent="0.25">
      <c r="A8530" t="s">
        <v>160</v>
      </c>
      <c r="B8530" t="s">
        <v>9</v>
      </c>
      <c r="C8530" s="1">
        <v>44763</v>
      </c>
      <c r="D8530" s="1">
        <v>44946</v>
      </c>
      <c r="E8530" s="24">
        <v>183</v>
      </c>
      <c r="F8530">
        <v>0.5</v>
      </c>
      <c r="G8530">
        <v>1.7</v>
      </c>
      <c r="H8530">
        <v>0.6</v>
      </c>
      <c r="I8530" t="s">
        <v>21</v>
      </c>
      <c r="J8530">
        <v>530</v>
      </c>
      <c r="K8530">
        <v>216</v>
      </c>
      <c r="L8530">
        <v>150</v>
      </c>
      <c r="M8530" t="s">
        <v>189</v>
      </c>
      <c r="N8530" t="s">
        <v>26</v>
      </c>
      <c r="O8530" t="s">
        <v>171</v>
      </c>
      <c r="P8530">
        <f t="shared" si="399"/>
        <v>2.2189999999999999</v>
      </c>
      <c r="Q8530">
        <f t="shared" si="400"/>
        <v>-0.51899999999999991</v>
      </c>
      <c r="R8530">
        <f t="shared" si="401"/>
        <v>1.44</v>
      </c>
    </row>
    <row r="8531" spans="1:18" x14ac:dyDescent="0.25">
      <c r="A8531" t="s">
        <v>160</v>
      </c>
      <c r="B8531" t="s">
        <v>9</v>
      </c>
      <c r="C8531" s="1">
        <v>44763</v>
      </c>
      <c r="D8531" s="1">
        <v>44946</v>
      </c>
      <c r="E8531" s="24">
        <v>183</v>
      </c>
      <c r="F8531">
        <v>0.5</v>
      </c>
      <c r="G8531">
        <v>1.9</v>
      </c>
      <c r="H8531">
        <v>0.7</v>
      </c>
      <c r="I8531" t="s">
        <v>21</v>
      </c>
      <c r="J8531">
        <v>530</v>
      </c>
      <c r="K8531">
        <v>216</v>
      </c>
      <c r="L8531">
        <v>150</v>
      </c>
      <c r="M8531" t="s">
        <v>189</v>
      </c>
      <c r="N8531" t="s">
        <v>26</v>
      </c>
      <c r="O8531" t="s">
        <v>171</v>
      </c>
      <c r="P8531">
        <f t="shared" si="399"/>
        <v>2.2189999999999999</v>
      </c>
      <c r="Q8531">
        <f t="shared" si="400"/>
        <v>-0.31899999999999995</v>
      </c>
      <c r="R8531">
        <f t="shared" si="401"/>
        <v>1.44</v>
      </c>
    </row>
    <row r="8532" spans="1:18" x14ac:dyDescent="0.25">
      <c r="A8532" t="s">
        <v>160</v>
      </c>
      <c r="B8532" t="s">
        <v>9</v>
      </c>
      <c r="C8532" s="1">
        <v>44763</v>
      </c>
      <c r="D8532" s="1">
        <v>44946</v>
      </c>
      <c r="E8532" s="24">
        <v>183</v>
      </c>
      <c r="F8532">
        <v>0.5</v>
      </c>
      <c r="G8532">
        <v>1.7</v>
      </c>
      <c r="H8532">
        <v>0.5</v>
      </c>
      <c r="I8532" t="s">
        <v>21</v>
      </c>
      <c r="J8532">
        <v>530</v>
      </c>
      <c r="K8532">
        <v>216</v>
      </c>
      <c r="L8532">
        <v>150</v>
      </c>
      <c r="M8532" t="s">
        <v>189</v>
      </c>
      <c r="N8532" t="s">
        <v>26</v>
      </c>
      <c r="O8532" t="s">
        <v>171</v>
      </c>
      <c r="P8532">
        <f t="shared" si="399"/>
        <v>2.2189999999999999</v>
      </c>
      <c r="Q8532">
        <f t="shared" si="400"/>
        <v>-0.51899999999999991</v>
      </c>
      <c r="R8532">
        <f t="shared" si="401"/>
        <v>1.44</v>
      </c>
    </row>
    <row r="8533" spans="1:18" x14ac:dyDescent="0.25">
      <c r="A8533" t="s">
        <v>160</v>
      </c>
      <c r="B8533" t="s">
        <v>9</v>
      </c>
      <c r="C8533" s="1">
        <v>44763</v>
      </c>
      <c r="D8533" s="1">
        <v>44946</v>
      </c>
      <c r="E8533" s="24">
        <v>183</v>
      </c>
      <c r="F8533">
        <v>0.5</v>
      </c>
      <c r="G8533">
        <v>2.2000000000000002</v>
      </c>
      <c r="H8533">
        <v>0.8</v>
      </c>
      <c r="I8533" t="s">
        <v>21</v>
      </c>
      <c r="J8533">
        <v>530</v>
      </c>
      <c r="K8533">
        <v>216</v>
      </c>
      <c r="L8533">
        <v>150</v>
      </c>
      <c r="M8533" t="s">
        <v>189</v>
      </c>
      <c r="N8533" t="s">
        <v>26</v>
      </c>
      <c r="O8533" t="s">
        <v>171</v>
      </c>
      <c r="P8533">
        <f t="shared" si="399"/>
        <v>2.2189999999999999</v>
      </c>
      <c r="Q8533">
        <f t="shared" si="400"/>
        <v>-1.8999999999999684E-2</v>
      </c>
      <c r="R8533">
        <f t="shared" si="401"/>
        <v>1.44</v>
      </c>
    </row>
    <row r="8534" spans="1:18" x14ac:dyDescent="0.25">
      <c r="A8534" t="s">
        <v>160</v>
      </c>
      <c r="B8534" t="s">
        <v>9</v>
      </c>
      <c r="C8534" s="1">
        <v>44763</v>
      </c>
      <c r="D8534" s="1">
        <v>44946</v>
      </c>
      <c r="E8534" s="24">
        <v>183</v>
      </c>
      <c r="F8534">
        <v>0.5</v>
      </c>
      <c r="G8534">
        <v>2</v>
      </c>
      <c r="H8534">
        <v>0.7</v>
      </c>
      <c r="I8534" t="s">
        <v>21</v>
      </c>
      <c r="J8534">
        <v>530</v>
      </c>
      <c r="K8534">
        <v>216</v>
      </c>
      <c r="L8534">
        <v>150</v>
      </c>
      <c r="M8534" t="s">
        <v>189</v>
      </c>
      <c r="N8534" t="s">
        <v>26</v>
      </c>
      <c r="O8534" t="s">
        <v>171</v>
      </c>
      <c r="P8534">
        <f t="shared" si="399"/>
        <v>2.2189999999999999</v>
      </c>
      <c r="Q8534">
        <f t="shared" si="400"/>
        <v>-0.21899999999999986</v>
      </c>
      <c r="R8534">
        <f t="shared" si="401"/>
        <v>1.44</v>
      </c>
    </row>
    <row r="8535" spans="1:18" x14ac:dyDescent="0.25">
      <c r="A8535" t="s">
        <v>160</v>
      </c>
      <c r="B8535" t="s">
        <v>9</v>
      </c>
      <c r="C8535" s="1">
        <v>44763</v>
      </c>
      <c r="D8535" s="1">
        <v>44946</v>
      </c>
      <c r="E8535" s="24">
        <v>183</v>
      </c>
      <c r="F8535">
        <v>0.5</v>
      </c>
      <c r="G8535">
        <v>1.7</v>
      </c>
      <c r="H8535">
        <v>0.5</v>
      </c>
      <c r="I8535" t="s">
        <v>21</v>
      </c>
      <c r="J8535">
        <v>530</v>
      </c>
      <c r="K8535">
        <v>216</v>
      </c>
      <c r="L8535">
        <v>150</v>
      </c>
      <c r="M8535" t="s">
        <v>189</v>
      </c>
      <c r="N8535" t="s">
        <v>26</v>
      </c>
      <c r="O8535" t="s">
        <v>171</v>
      </c>
      <c r="P8535">
        <f t="shared" si="399"/>
        <v>2.2189999999999999</v>
      </c>
      <c r="Q8535">
        <f t="shared" si="400"/>
        <v>-0.51899999999999991</v>
      </c>
      <c r="R8535">
        <f t="shared" si="401"/>
        <v>1.44</v>
      </c>
    </row>
    <row r="8536" spans="1:18" x14ac:dyDescent="0.25">
      <c r="A8536" t="s">
        <v>160</v>
      </c>
      <c r="B8536" t="s">
        <v>9</v>
      </c>
      <c r="C8536" s="1">
        <v>44763</v>
      </c>
      <c r="D8536" s="1">
        <v>44946</v>
      </c>
      <c r="E8536" s="24">
        <v>183</v>
      </c>
      <c r="F8536">
        <v>0.5</v>
      </c>
      <c r="G8536">
        <v>1.8</v>
      </c>
      <c r="H8536">
        <v>0.6</v>
      </c>
      <c r="I8536" t="s">
        <v>21</v>
      </c>
      <c r="J8536">
        <v>530</v>
      </c>
      <c r="K8536">
        <v>216</v>
      </c>
      <c r="L8536">
        <v>150</v>
      </c>
      <c r="M8536" t="s">
        <v>189</v>
      </c>
      <c r="N8536" t="s">
        <v>26</v>
      </c>
      <c r="O8536" t="s">
        <v>171</v>
      </c>
      <c r="P8536">
        <f t="shared" si="399"/>
        <v>2.2189999999999999</v>
      </c>
      <c r="Q8536">
        <f t="shared" si="400"/>
        <v>-0.41899999999999982</v>
      </c>
      <c r="R8536">
        <f t="shared" si="401"/>
        <v>1.44</v>
      </c>
    </row>
    <row r="8537" spans="1:18" x14ac:dyDescent="0.25">
      <c r="A8537" t="s">
        <v>160</v>
      </c>
      <c r="B8537" t="s">
        <v>9</v>
      </c>
      <c r="C8537" s="1">
        <v>44763</v>
      </c>
      <c r="D8537" s="1">
        <v>44946</v>
      </c>
      <c r="E8537" s="24">
        <v>183</v>
      </c>
      <c r="F8537">
        <v>0.5</v>
      </c>
      <c r="G8537">
        <v>2.2999999999999998</v>
      </c>
      <c r="H8537">
        <v>0.8</v>
      </c>
      <c r="I8537" t="s">
        <v>21</v>
      </c>
      <c r="J8537">
        <v>530</v>
      </c>
      <c r="K8537">
        <v>216</v>
      </c>
      <c r="L8537">
        <v>150</v>
      </c>
      <c r="M8537" t="s">
        <v>189</v>
      </c>
      <c r="N8537" t="s">
        <v>26</v>
      </c>
      <c r="O8537" t="s">
        <v>171</v>
      </c>
      <c r="P8537">
        <f t="shared" si="399"/>
        <v>2.2189999999999999</v>
      </c>
      <c r="Q8537">
        <f t="shared" si="400"/>
        <v>8.0999999999999961E-2</v>
      </c>
      <c r="R8537">
        <f t="shared" si="401"/>
        <v>1.44</v>
      </c>
    </row>
    <row r="8538" spans="1:18" x14ac:dyDescent="0.25">
      <c r="A8538" t="s">
        <v>160</v>
      </c>
      <c r="B8538" t="s">
        <v>9</v>
      </c>
      <c r="C8538" s="1">
        <v>44763</v>
      </c>
      <c r="D8538" s="1">
        <v>44946</v>
      </c>
      <c r="E8538" s="24">
        <v>183</v>
      </c>
      <c r="F8538">
        <v>0.5</v>
      </c>
      <c r="G8538">
        <v>1.6</v>
      </c>
      <c r="H8538">
        <v>0.6</v>
      </c>
      <c r="I8538" t="s">
        <v>21</v>
      </c>
      <c r="J8538">
        <v>530</v>
      </c>
      <c r="K8538">
        <v>216</v>
      </c>
      <c r="L8538">
        <v>150</v>
      </c>
      <c r="M8538" t="s">
        <v>189</v>
      </c>
      <c r="N8538" t="s">
        <v>26</v>
      </c>
      <c r="O8538" t="s">
        <v>171</v>
      </c>
      <c r="P8538">
        <f t="shared" si="399"/>
        <v>2.2189999999999999</v>
      </c>
      <c r="Q8538">
        <f t="shared" si="400"/>
        <v>-0.61899999999999977</v>
      </c>
      <c r="R8538">
        <f t="shared" si="401"/>
        <v>1.44</v>
      </c>
    </row>
    <row r="8539" spans="1:18" x14ac:dyDescent="0.25">
      <c r="A8539" t="s">
        <v>160</v>
      </c>
      <c r="B8539" t="s">
        <v>9</v>
      </c>
      <c r="C8539" s="1">
        <v>44763</v>
      </c>
      <c r="D8539" s="1">
        <v>44946</v>
      </c>
      <c r="E8539" s="24">
        <v>183</v>
      </c>
      <c r="F8539">
        <v>0.5</v>
      </c>
      <c r="G8539">
        <v>2.2000000000000002</v>
      </c>
      <c r="H8539">
        <v>0.7</v>
      </c>
      <c r="I8539" t="s">
        <v>21</v>
      </c>
      <c r="J8539">
        <v>530</v>
      </c>
      <c r="K8539">
        <v>216</v>
      </c>
      <c r="L8539">
        <v>150</v>
      </c>
      <c r="M8539" t="s">
        <v>189</v>
      </c>
      <c r="N8539" t="s">
        <v>26</v>
      </c>
      <c r="O8539" t="s">
        <v>171</v>
      </c>
      <c r="P8539">
        <f t="shared" si="399"/>
        <v>2.2189999999999999</v>
      </c>
      <c r="Q8539">
        <f t="shared" si="400"/>
        <v>-1.8999999999999684E-2</v>
      </c>
      <c r="R8539">
        <f t="shared" si="401"/>
        <v>1.44</v>
      </c>
    </row>
    <row r="8540" spans="1:18" x14ac:dyDescent="0.25">
      <c r="A8540" t="s">
        <v>160</v>
      </c>
      <c r="B8540" t="s">
        <v>9</v>
      </c>
      <c r="C8540" s="1">
        <v>44763</v>
      </c>
      <c r="D8540" s="1">
        <v>44946</v>
      </c>
      <c r="E8540" s="24">
        <v>183</v>
      </c>
      <c r="F8540">
        <v>0.5</v>
      </c>
      <c r="G8540">
        <v>1.8</v>
      </c>
      <c r="H8540">
        <v>0.6</v>
      </c>
      <c r="I8540" t="s">
        <v>21</v>
      </c>
      <c r="J8540">
        <v>530</v>
      </c>
      <c r="K8540">
        <v>216</v>
      </c>
      <c r="L8540">
        <v>150</v>
      </c>
      <c r="M8540" t="s">
        <v>189</v>
      </c>
      <c r="N8540" t="s">
        <v>26</v>
      </c>
      <c r="O8540" t="s">
        <v>171</v>
      </c>
      <c r="P8540">
        <f t="shared" si="399"/>
        <v>2.2189999999999999</v>
      </c>
      <c r="Q8540">
        <f t="shared" si="400"/>
        <v>-0.41899999999999982</v>
      </c>
      <c r="R8540">
        <f t="shared" si="401"/>
        <v>1.44</v>
      </c>
    </row>
    <row r="8541" spans="1:18" x14ac:dyDescent="0.25">
      <c r="A8541" t="s">
        <v>160</v>
      </c>
      <c r="B8541" t="s">
        <v>9</v>
      </c>
      <c r="C8541" s="1">
        <v>44763</v>
      </c>
      <c r="D8541" s="1">
        <v>44946</v>
      </c>
      <c r="E8541" s="24">
        <v>183</v>
      </c>
      <c r="F8541">
        <v>0.5</v>
      </c>
      <c r="G8541">
        <v>2.2000000000000002</v>
      </c>
      <c r="H8541">
        <v>0.8</v>
      </c>
      <c r="I8541" t="s">
        <v>21</v>
      </c>
      <c r="J8541">
        <v>530</v>
      </c>
      <c r="K8541">
        <v>216</v>
      </c>
      <c r="L8541">
        <v>150</v>
      </c>
      <c r="M8541" t="s">
        <v>189</v>
      </c>
      <c r="N8541" t="s">
        <v>26</v>
      </c>
      <c r="O8541" t="s">
        <v>171</v>
      </c>
      <c r="P8541">
        <f t="shared" si="399"/>
        <v>2.2189999999999999</v>
      </c>
      <c r="Q8541">
        <f t="shared" si="400"/>
        <v>-1.8999999999999684E-2</v>
      </c>
      <c r="R8541">
        <f t="shared" si="401"/>
        <v>1.44</v>
      </c>
    </row>
    <row r="8542" spans="1:18" x14ac:dyDescent="0.25">
      <c r="A8542" t="s">
        <v>160</v>
      </c>
      <c r="B8542" t="s">
        <v>9</v>
      </c>
      <c r="C8542" s="1">
        <v>44763</v>
      </c>
      <c r="D8542" s="1">
        <v>44946</v>
      </c>
      <c r="E8542" s="24">
        <v>183</v>
      </c>
      <c r="F8542">
        <v>0.5</v>
      </c>
      <c r="G8542">
        <v>1.7</v>
      </c>
      <c r="H8542">
        <v>0.5</v>
      </c>
      <c r="I8542" t="s">
        <v>21</v>
      </c>
      <c r="J8542">
        <v>530</v>
      </c>
      <c r="K8542">
        <v>216</v>
      </c>
      <c r="L8542">
        <v>150</v>
      </c>
      <c r="M8542" t="s">
        <v>189</v>
      </c>
      <c r="N8542" t="s">
        <v>26</v>
      </c>
      <c r="O8542" t="s">
        <v>171</v>
      </c>
      <c r="P8542">
        <f t="shared" si="399"/>
        <v>2.2189999999999999</v>
      </c>
      <c r="Q8542">
        <f t="shared" si="400"/>
        <v>-0.51899999999999991</v>
      </c>
      <c r="R8542">
        <f t="shared" si="401"/>
        <v>1.44</v>
      </c>
    </row>
    <row r="8543" spans="1:18" x14ac:dyDescent="0.25">
      <c r="A8543" t="s">
        <v>160</v>
      </c>
      <c r="B8543" t="s">
        <v>9</v>
      </c>
      <c r="C8543" s="1">
        <v>44763</v>
      </c>
      <c r="D8543" s="1">
        <v>44946</v>
      </c>
      <c r="E8543" s="24">
        <v>183</v>
      </c>
      <c r="F8543">
        <v>0.5</v>
      </c>
      <c r="G8543">
        <v>1.5</v>
      </c>
      <c r="H8543">
        <v>0.5</v>
      </c>
      <c r="I8543" t="s">
        <v>21</v>
      </c>
      <c r="J8543">
        <v>530</v>
      </c>
      <c r="K8543">
        <v>216</v>
      </c>
      <c r="L8543">
        <v>150</v>
      </c>
      <c r="M8543" t="s">
        <v>189</v>
      </c>
      <c r="N8543" t="s">
        <v>26</v>
      </c>
      <c r="O8543" t="s">
        <v>171</v>
      </c>
      <c r="P8543">
        <f t="shared" si="399"/>
        <v>2.2189999999999999</v>
      </c>
      <c r="Q8543">
        <f t="shared" si="400"/>
        <v>-0.71899999999999986</v>
      </c>
      <c r="R8543">
        <f t="shared" si="401"/>
        <v>1.44</v>
      </c>
    </row>
    <row r="8544" spans="1:18" x14ac:dyDescent="0.25">
      <c r="A8544" t="s">
        <v>160</v>
      </c>
      <c r="B8544" t="s">
        <v>9</v>
      </c>
      <c r="C8544" s="1">
        <v>44763</v>
      </c>
      <c r="D8544" s="1">
        <v>44946</v>
      </c>
      <c r="E8544" s="24">
        <v>183</v>
      </c>
      <c r="F8544">
        <v>0.5</v>
      </c>
      <c r="G8544">
        <v>2.1</v>
      </c>
      <c r="H8544">
        <v>0.7</v>
      </c>
      <c r="I8544" t="s">
        <v>21</v>
      </c>
      <c r="J8544">
        <v>530</v>
      </c>
      <c r="K8544">
        <v>216</v>
      </c>
      <c r="L8544">
        <v>150</v>
      </c>
      <c r="M8544" t="s">
        <v>189</v>
      </c>
      <c r="N8544" t="s">
        <v>26</v>
      </c>
      <c r="O8544" t="s">
        <v>171</v>
      </c>
      <c r="P8544">
        <f t="shared" si="399"/>
        <v>2.2189999999999999</v>
      </c>
      <c r="Q8544">
        <f t="shared" si="400"/>
        <v>-0.11899999999999977</v>
      </c>
      <c r="R8544">
        <f t="shared" si="401"/>
        <v>1.44</v>
      </c>
    </row>
    <row r="8545" spans="1:18" x14ac:dyDescent="0.25">
      <c r="A8545" t="s">
        <v>160</v>
      </c>
      <c r="B8545" t="s">
        <v>9</v>
      </c>
      <c r="C8545" s="1">
        <v>44763</v>
      </c>
      <c r="D8545" s="1">
        <v>44946</v>
      </c>
      <c r="E8545" s="24">
        <v>183</v>
      </c>
      <c r="F8545">
        <v>0.5</v>
      </c>
      <c r="G8545">
        <v>1.7</v>
      </c>
      <c r="H8545">
        <v>0.5</v>
      </c>
      <c r="I8545" t="s">
        <v>21</v>
      </c>
      <c r="J8545">
        <v>530</v>
      </c>
      <c r="K8545">
        <v>216</v>
      </c>
      <c r="L8545">
        <v>150</v>
      </c>
      <c r="M8545" t="s">
        <v>189</v>
      </c>
      <c r="N8545" t="s">
        <v>26</v>
      </c>
      <c r="O8545" t="s">
        <v>171</v>
      </c>
      <c r="P8545">
        <f t="shared" si="399"/>
        <v>2.2189999999999999</v>
      </c>
      <c r="Q8545">
        <f t="shared" si="400"/>
        <v>-0.51899999999999991</v>
      </c>
      <c r="R8545">
        <f t="shared" si="401"/>
        <v>1.44</v>
      </c>
    </row>
    <row r="8546" spans="1:18" x14ac:dyDescent="0.25">
      <c r="A8546" t="s">
        <v>160</v>
      </c>
      <c r="B8546" t="s">
        <v>9</v>
      </c>
      <c r="C8546" s="1">
        <v>44763</v>
      </c>
      <c r="D8546" s="1">
        <v>44946</v>
      </c>
      <c r="E8546" s="24">
        <v>183</v>
      </c>
      <c r="F8546">
        <v>0.5</v>
      </c>
      <c r="G8546">
        <v>1.6</v>
      </c>
      <c r="H8546">
        <v>0.5</v>
      </c>
      <c r="I8546" t="s">
        <v>21</v>
      </c>
      <c r="J8546">
        <v>530</v>
      </c>
      <c r="K8546">
        <v>216</v>
      </c>
      <c r="L8546">
        <v>150</v>
      </c>
      <c r="M8546" t="s">
        <v>189</v>
      </c>
      <c r="N8546" t="s">
        <v>26</v>
      </c>
      <c r="O8546" t="s">
        <v>171</v>
      </c>
      <c r="P8546">
        <f t="shared" si="399"/>
        <v>2.2189999999999999</v>
      </c>
      <c r="Q8546">
        <f t="shared" si="400"/>
        <v>-0.61899999999999977</v>
      </c>
      <c r="R8546">
        <f t="shared" si="401"/>
        <v>1.44</v>
      </c>
    </row>
    <row r="8547" spans="1:18" x14ac:dyDescent="0.25">
      <c r="A8547" t="s">
        <v>160</v>
      </c>
      <c r="B8547" t="s">
        <v>9</v>
      </c>
      <c r="C8547" s="1">
        <v>44763</v>
      </c>
      <c r="D8547" s="1">
        <v>44946</v>
      </c>
      <c r="E8547" s="24">
        <v>183</v>
      </c>
      <c r="F8547">
        <v>0.5</v>
      </c>
      <c r="G8547">
        <v>1.4</v>
      </c>
      <c r="H8547">
        <v>0.4</v>
      </c>
      <c r="I8547" t="s">
        <v>21</v>
      </c>
      <c r="J8547">
        <v>530</v>
      </c>
      <c r="K8547">
        <v>216</v>
      </c>
      <c r="L8547">
        <v>150</v>
      </c>
      <c r="M8547" t="s">
        <v>189</v>
      </c>
      <c r="N8547" t="s">
        <v>26</v>
      </c>
      <c r="O8547" t="s">
        <v>171</v>
      </c>
      <c r="P8547">
        <f t="shared" si="399"/>
        <v>2.2189999999999999</v>
      </c>
      <c r="Q8547">
        <f t="shared" si="400"/>
        <v>-0.81899999999999995</v>
      </c>
      <c r="R8547">
        <f t="shared" si="401"/>
        <v>1.44</v>
      </c>
    </row>
    <row r="8548" spans="1:18" x14ac:dyDescent="0.25">
      <c r="A8548" t="s">
        <v>160</v>
      </c>
      <c r="B8548" t="s">
        <v>9</v>
      </c>
      <c r="C8548" s="1">
        <v>44763</v>
      </c>
      <c r="D8548" s="1">
        <v>44946</v>
      </c>
      <c r="E8548" s="24">
        <v>183</v>
      </c>
      <c r="F8548">
        <v>0.5</v>
      </c>
      <c r="G8548">
        <v>1.8</v>
      </c>
      <c r="H8548">
        <v>0.6</v>
      </c>
      <c r="I8548" t="s">
        <v>21</v>
      </c>
      <c r="J8548">
        <v>530</v>
      </c>
      <c r="K8548">
        <v>216</v>
      </c>
      <c r="L8548">
        <v>150</v>
      </c>
      <c r="M8548" t="s">
        <v>189</v>
      </c>
      <c r="N8548" t="s">
        <v>26</v>
      </c>
      <c r="O8548" t="s">
        <v>171</v>
      </c>
      <c r="P8548">
        <f t="shared" si="399"/>
        <v>2.2189999999999999</v>
      </c>
      <c r="Q8548">
        <f t="shared" si="400"/>
        <v>-0.41899999999999982</v>
      </c>
      <c r="R8548">
        <f t="shared" si="401"/>
        <v>1.44</v>
      </c>
    </row>
    <row r="8549" spans="1:18" x14ac:dyDescent="0.25">
      <c r="A8549" t="s">
        <v>160</v>
      </c>
      <c r="B8549" t="s">
        <v>9</v>
      </c>
      <c r="C8549" s="1">
        <v>44763</v>
      </c>
      <c r="D8549" s="1">
        <v>44946</v>
      </c>
      <c r="E8549" s="24">
        <v>183</v>
      </c>
      <c r="F8549">
        <v>0.5</v>
      </c>
      <c r="G8549">
        <v>1.5</v>
      </c>
      <c r="H8549">
        <v>0.4</v>
      </c>
      <c r="I8549" t="s">
        <v>21</v>
      </c>
      <c r="J8549">
        <v>530</v>
      </c>
      <c r="K8549">
        <v>216</v>
      </c>
      <c r="L8549">
        <v>150</v>
      </c>
      <c r="M8549" t="s">
        <v>189</v>
      </c>
      <c r="N8549" t="s">
        <v>26</v>
      </c>
      <c r="O8549" t="s">
        <v>171</v>
      </c>
      <c r="P8549">
        <f t="shared" si="399"/>
        <v>2.2189999999999999</v>
      </c>
      <c r="Q8549">
        <f t="shared" si="400"/>
        <v>-0.71899999999999986</v>
      </c>
      <c r="R8549">
        <f t="shared" si="401"/>
        <v>1.44</v>
      </c>
    </row>
    <row r="8550" spans="1:18" x14ac:dyDescent="0.25">
      <c r="A8550" t="s">
        <v>160</v>
      </c>
      <c r="B8550" t="s">
        <v>9</v>
      </c>
      <c r="C8550" s="1">
        <v>44763</v>
      </c>
      <c r="D8550" s="1">
        <v>44946</v>
      </c>
      <c r="E8550" s="24">
        <v>183</v>
      </c>
      <c r="F8550">
        <v>0.5</v>
      </c>
      <c r="G8550">
        <v>1.9</v>
      </c>
      <c r="H8550">
        <v>0.6</v>
      </c>
      <c r="I8550" t="s">
        <v>21</v>
      </c>
      <c r="J8550">
        <v>530</v>
      </c>
      <c r="K8550">
        <v>216</v>
      </c>
      <c r="L8550">
        <v>150</v>
      </c>
      <c r="M8550" t="s">
        <v>189</v>
      </c>
      <c r="N8550" t="s">
        <v>26</v>
      </c>
      <c r="O8550" t="s">
        <v>171</v>
      </c>
      <c r="P8550">
        <f t="shared" si="399"/>
        <v>2.2189999999999999</v>
      </c>
      <c r="Q8550">
        <f t="shared" si="400"/>
        <v>-0.31899999999999995</v>
      </c>
      <c r="R8550">
        <f t="shared" si="401"/>
        <v>1.44</v>
      </c>
    </row>
    <row r="8551" spans="1:18" x14ac:dyDescent="0.25">
      <c r="A8551" t="s">
        <v>160</v>
      </c>
      <c r="B8551" t="s">
        <v>9</v>
      </c>
      <c r="C8551" s="1">
        <v>44763</v>
      </c>
      <c r="D8551" s="1">
        <v>44946</v>
      </c>
      <c r="E8551" s="24">
        <v>183</v>
      </c>
      <c r="F8551">
        <v>0.5</v>
      </c>
      <c r="G8551">
        <v>1.8</v>
      </c>
      <c r="H8551">
        <v>0.5</v>
      </c>
      <c r="I8551" t="s">
        <v>21</v>
      </c>
      <c r="J8551">
        <v>530</v>
      </c>
      <c r="K8551">
        <v>216</v>
      </c>
      <c r="L8551">
        <v>150</v>
      </c>
      <c r="M8551" t="s">
        <v>189</v>
      </c>
      <c r="N8551" t="s">
        <v>26</v>
      </c>
      <c r="O8551" t="s">
        <v>171</v>
      </c>
      <c r="P8551">
        <f t="shared" si="399"/>
        <v>2.2189999999999999</v>
      </c>
      <c r="Q8551">
        <f t="shared" si="400"/>
        <v>-0.41899999999999982</v>
      </c>
      <c r="R8551">
        <f t="shared" si="401"/>
        <v>1.44</v>
      </c>
    </row>
    <row r="8552" spans="1:18" x14ac:dyDescent="0.25">
      <c r="A8552" t="s">
        <v>160</v>
      </c>
      <c r="B8552" t="s">
        <v>9</v>
      </c>
      <c r="C8552" s="1">
        <v>44763</v>
      </c>
      <c r="D8552" s="1">
        <v>44946</v>
      </c>
      <c r="E8552" s="24">
        <v>183</v>
      </c>
      <c r="F8552">
        <v>0.5</v>
      </c>
      <c r="G8552">
        <v>1.8</v>
      </c>
      <c r="H8552">
        <v>0.6</v>
      </c>
      <c r="I8552" t="s">
        <v>21</v>
      </c>
      <c r="J8552">
        <v>530</v>
      </c>
      <c r="K8552">
        <v>216</v>
      </c>
      <c r="L8552">
        <v>150</v>
      </c>
      <c r="M8552" t="s">
        <v>189</v>
      </c>
      <c r="N8552" t="s">
        <v>26</v>
      </c>
      <c r="O8552" t="s">
        <v>171</v>
      </c>
      <c r="P8552">
        <f t="shared" si="399"/>
        <v>2.2189999999999999</v>
      </c>
      <c r="Q8552">
        <f t="shared" si="400"/>
        <v>-0.41899999999999982</v>
      </c>
      <c r="R8552">
        <f t="shared" si="401"/>
        <v>1.44</v>
      </c>
    </row>
    <row r="8553" spans="1:18" x14ac:dyDescent="0.25">
      <c r="A8553" t="s">
        <v>160</v>
      </c>
      <c r="B8553" t="s">
        <v>9</v>
      </c>
      <c r="C8553" s="1">
        <v>44763</v>
      </c>
      <c r="D8553" s="1">
        <v>44946</v>
      </c>
      <c r="E8553" s="24">
        <v>183</v>
      </c>
      <c r="F8553">
        <v>0.5</v>
      </c>
      <c r="G8553">
        <v>1.6</v>
      </c>
      <c r="H8553">
        <v>0.5</v>
      </c>
      <c r="I8553" t="s">
        <v>21</v>
      </c>
      <c r="J8553">
        <v>530</v>
      </c>
      <c r="K8553">
        <v>216</v>
      </c>
      <c r="L8553">
        <v>150</v>
      </c>
      <c r="M8553" t="s">
        <v>189</v>
      </c>
      <c r="N8553" t="s">
        <v>26</v>
      </c>
      <c r="O8553" t="s">
        <v>171</v>
      </c>
      <c r="P8553">
        <f t="shared" si="399"/>
        <v>2.2189999999999999</v>
      </c>
      <c r="Q8553">
        <f t="shared" si="400"/>
        <v>-0.61899999999999977</v>
      </c>
      <c r="R8553">
        <f t="shared" si="401"/>
        <v>1.44</v>
      </c>
    </row>
    <row r="8554" spans="1:18" x14ac:dyDescent="0.25">
      <c r="A8554" t="s">
        <v>160</v>
      </c>
      <c r="B8554" t="s">
        <v>9</v>
      </c>
      <c r="C8554" s="1">
        <v>44763</v>
      </c>
      <c r="D8554" s="1">
        <v>44946</v>
      </c>
      <c r="E8554" s="24">
        <v>183</v>
      </c>
      <c r="F8554">
        <v>0.5</v>
      </c>
      <c r="G8554">
        <v>1.9</v>
      </c>
      <c r="H8554">
        <v>0.6</v>
      </c>
      <c r="I8554" t="s">
        <v>21</v>
      </c>
      <c r="J8554">
        <v>530</v>
      </c>
      <c r="K8554">
        <v>216</v>
      </c>
      <c r="L8554">
        <v>150</v>
      </c>
      <c r="M8554" t="s">
        <v>189</v>
      </c>
      <c r="N8554" t="s">
        <v>26</v>
      </c>
      <c r="O8554" t="s">
        <v>171</v>
      </c>
      <c r="P8554">
        <f t="shared" si="399"/>
        <v>2.2189999999999999</v>
      </c>
      <c r="Q8554">
        <f t="shared" si="400"/>
        <v>-0.31899999999999995</v>
      </c>
      <c r="R8554">
        <f t="shared" si="401"/>
        <v>1.44</v>
      </c>
    </row>
    <row r="8555" spans="1:18" x14ac:dyDescent="0.25">
      <c r="A8555" t="s">
        <v>160</v>
      </c>
      <c r="B8555" t="s">
        <v>9</v>
      </c>
      <c r="C8555" s="1">
        <v>44763</v>
      </c>
      <c r="D8555" s="1">
        <v>44946</v>
      </c>
      <c r="E8555" s="24">
        <v>183</v>
      </c>
      <c r="F8555">
        <v>0.5</v>
      </c>
      <c r="G8555">
        <v>1.9</v>
      </c>
      <c r="H8555">
        <v>0.6</v>
      </c>
      <c r="I8555" t="s">
        <v>21</v>
      </c>
      <c r="J8555">
        <v>530</v>
      </c>
      <c r="K8555">
        <v>216</v>
      </c>
      <c r="L8555">
        <v>150</v>
      </c>
      <c r="M8555" t="s">
        <v>189</v>
      </c>
      <c r="N8555" t="s">
        <v>26</v>
      </c>
      <c r="O8555" t="s">
        <v>171</v>
      </c>
      <c r="P8555">
        <f t="shared" si="399"/>
        <v>2.2189999999999999</v>
      </c>
      <c r="Q8555">
        <f t="shared" si="400"/>
        <v>-0.31899999999999995</v>
      </c>
      <c r="R8555">
        <f t="shared" si="401"/>
        <v>1.44</v>
      </c>
    </row>
    <row r="8556" spans="1:18" x14ac:dyDescent="0.25">
      <c r="A8556" t="s">
        <v>160</v>
      </c>
      <c r="B8556" t="s">
        <v>9</v>
      </c>
      <c r="C8556" s="1">
        <v>44763</v>
      </c>
      <c r="D8556" s="1">
        <v>44946</v>
      </c>
      <c r="E8556" s="24">
        <v>183</v>
      </c>
      <c r="F8556">
        <v>0.5</v>
      </c>
      <c r="G8556">
        <v>2.2000000000000002</v>
      </c>
      <c r="H8556">
        <v>0.7</v>
      </c>
      <c r="I8556" t="s">
        <v>21</v>
      </c>
      <c r="J8556">
        <v>530</v>
      </c>
      <c r="K8556">
        <v>216</v>
      </c>
      <c r="L8556">
        <v>150</v>
      </c>
      <c r="M8556" t="s">
        <v>189</v>
      </c>
      <c r="N8556" t="s">
        <v>26</v>
      </c>
      <c r="O8556" t="s">
        <v>171</v>
      </c>
      <c r="P8556">
        <f t="shared" si="399"/>
        <v>2.2189999999999999</v>
      </c>
      <c r="Q8556">
        <f t="shared" si="400"/>
        <v>-1.8999999999999684E-2</v>
      </c>
      <c r="R8556">
        <f t="shared" si="401"/>
        <v>1.44</v>
      </c>
    </row>
    <row r="8557" spans="1:18" x14ac:dyDescent="0.25">
      <c r="A8557" t="s">
        <v>160</v>
      </c>
      <c r="B8557" t="s">
        <v>9</v>
      </c>
      <c r="C8557" s="1">
        <v>44763</v>
      </c>
      <c r="D8557" s="1">
        <v>44946</v>
      </c>
      <c r="E8557" s="24">
        <v>183</v>
      </c>
      <c r="F8557">
        <v>0.5</v>
      </c>
      <c r="G8557">
        <v>1.7</v>
      </c>
      <c r="H8557">
        <v>0.5</v>
      </c>
      <c r="I8557" t="s">
        <v>21</v>
      </c>
      <c r="J8557">
        <v>530</v>
      </c>
      <c r="K8557">
        <v>216</v>
      </c>
      <c r="L8557">
        <v>150</v>
      </c>
      <c r="M8557" t="s">
        <v>189</v>
      </c>
      <c r="N8557" t="s">
        <v>26</v>
      </c>
      <c r="O8557" t="s">
        <v>171</v>
      </c>
      <c r="P8557">
        <f t="shared" si="399"/>
        <v>2.2189999999999999</v>
      </c>
      <c r="Q8557">
        <f t="shared" si="400"/>
        <v>-0.51899999999999991</v>
      </c>
      <c r="R8557">
        <f t="shared" si="401"/>
        <v>1.44</v>
      </c>
    </row>
    <row r="8558" spans="1:18" x14ac:dyDescent="0.25">
      <c r="A8558" t="s">
        <v>160</v>
      </c>
      <c r="B8558" t="s">
        <v>9</v>
      </c>
      <c r="C8558" s="1">
        <v>44763</v>
      </c>
      <c r="D8558" s="1">
        <v>44946</v>
      </c>
      <c r="E8558" s="24">
        <v>183</v>
      </c>
      <c r="F8558">
        <v>0.5</v>
      </c>
      <c r="G8558">
        <v>2</v>
      </c>
      <c r="H8558">
        <v>0.6</v>
      </c>
      <c r="I8558" t="s">
        <v>21</v>
      </c>
      <c r="J8558">
        <v>530</v>
      </c>
      <c r="K8558">
        <v>216</v>
      </c>
      <c r="L8558">
        <v>150</v>
      </c>
      <c r="M8558" t="s">
        <v>189</v>
      </c>
      <c r="N8558" t="s">
        <v>26</v>
      </c>
      <c r="O8558" t="s">
        <v>171</v>
      </c>
      <c r="P8558">
        <f t="shared" si="399"/>
        <v>2.2189999999999999</v>
      </c>
      <c r="Q8558">
        <f t="shared" si="400"/>
        <v>-0.21899999999999986</v>
      </c>
      <c r="R8558">
        <f t="shared" si="401"/>
        <v>1.44</v>
      </c>
    </row>
    <row r="8559" spans="1:18" x14ac:dyDescent="0.25">
      <c r="A8559" t="s">
        <v>160</v>
      </c>
      <c r="B8559" t="s">
        <v>9</v>
      </c>
      <c r="C8559" s="1">
        <v>44763</v>
      </c>
      <c r="D8559" s="1">
        <v>44946</v>
      </c>
      <c r="E8559" s="24">
        <v>183</v>
      </c>
      <c r="F8559">
        <v>0.5</v>
      </c>
      <c r="G8559">
        <v>1.9</v>
      </c>
      <c r="H8559">
        <v>0.6</v>
      </c>
      <c r="I8559" t="s">
        <v>21</v>
      </c>
      <c r="J8559">
        <v>530</v>
      </c>
      <c r="K8559">
        <v>216</v>
      </c>
      <c r="L8559">
        <v>150</v>
      </c>
      <c r="M8559" t="s">
        <v>189</v>
      </c>
      <c r="N8559" t="s">
        <v>26</v>
      </c>
      <c r="O8559" t="s">
        <v>171</v>
      </c>
      <c r="P8559">
        <f t="shared" si="399"/>
        <v>2.2189999999999999</v>
      </c>
      <c r="Q8559">
        <f t="shared" si="400"/>
        <v>-0.31899999999999995</v>
      </c>
      <c r="R8559">
        <f t="shared" si="401"/>
        <v>1.44</v>
      </c>
    </row>
    <row r="8560" spans="1:18" x14ac:dyDescent="0.25">
      <c r="A8560" t="s">
        <v>160</v>
      </c>
      <c r="B8560" t="s">
        <v>9</v>
      </c>
      <c r="C8560" s="1">
        <v>44763</v>
      </c>
      <c r="D8560" s="1">
        <v>44946</v>
      </c>
      <c r="E8560" s="24">
        <v>183</v>
      </c>
      <c r="F8560">
        <v>0.5</v>
      </c>
      <c r="G8560">
        <v>2.1</v>
      </c>
      <c r="H8560">
        <v>0.7</v>
      </c>
      <c r="I8560" t="s">
        <v>21</v>
      </c>
      <c r="J8560">
        <v>530</v>
      </c>
      <c r="K8560">
        <v>216</v>
      </c>
      <c r="L8560">
        <v>150</v>
      </c>
      <c r="M8560" t="s">
        <v>189</v>
      </c>
      <c r="N8560" t="s">
        <v>26</v>
      </c>
      <c r="O8560" t="s">
        <v>171</v>
      </c>
      <c r="P8560">
        <f t="shared" si="399"/>
        <v>2.2189999999999999</v>
      </c>
      <c r="Q8560">
        <f t="shared" si="400"/>
        <v>-0.11899999999999977</v>
      </c>
      <c r="R8560">
        <f t="shared" si="401"/>
        <v>1.44</v>
      </c>
    </row>
    <row r="8561" spans="1:18" x14ac:dyDescent="0.25">
      <c r="A8561" t="s">
        <v>160</v>
      </c>
      <c r="B8561" t="s">
        <v>9</v>
      </c>
      <c r="C8561" s="1">
        <v>44763</v>
      </c>
      <c r="D8561" s="1">
        <v>44946</v>
      </c>
      <c r="E8561" s="24">
        <v>183</v>
      </c>
      <c r="F8561">
        <v>0.5</v>
      </c>
      <c r="G8561">
        <v>2.1</v>
      </c>
      <c r="H8561">
        <v>0.7</v>
      </c>
      <c r="I8561" t="s">
        <v>21</v>
      </c>
      <c r="J8561">
        <v>530</v>
      </c>
      <c r="K8561">
        <v>216</v>
      </c>
      <c r="L8561">
        <v>150</v>
      </c>
      <c r="M8561" t="s">
        <v>189</v>
      </c>
      <c r="N8561" t="s">
        <v>26</v>
      </c>
      <c r="O8561" t="s">
        <v>171</v>
      </c>
      <c r="P8561">
        <f t="shared" si="399"/>
        <v>2.2189999999999999</v>
      </c>
      <c r="Q8561">
        <f t="shared" si="400"/>
        <v>-0.11899999999999977</v>
      </c>
      <c r="R8561">
        <f t="shared" si="401"/>
        <v>1.44</v>
      </c>
    </row>
    <row r="8562" spans="1:18" x14ac:dyDescent="0.25">
      <c r="A8562" t="s">
        <v>160</v>
      </c>
      <c r="B8562" t="s">
        <v>9</v>
      </c>
      <c r="C8562" s="1">
        <v>44763</v>
      </c>
      <c r="D8562" s="1">
        <v>44946</v>
      </c>
      <c r="E8562" s="24">
        <v>183</v>
      </c>
      <c r="F8562">
        <v>0.5</v>
      </c>
      <c r="G8562">
        <v>1.7</v>
      </c>
      <c r="H8562">
        <v>0.5</v>
      </c>
      <c r="I8562" t="s">
        <v>21</v>
      </c>
      <c r="J8562">
        <v>530</v>
      </c>
      <c r="K8562">
        <v>216</v>
      </c>
      <c r="L8562">
        <v>150</v>
      </c>
      <c r="M8562" t="s">
        <v>189</v>
      </c>
      <c r="N8562" t="s">
        <v>26</v>
      </c>
      <c r="O8562" t="s">
        <v>171</v>
      </c>
      <c r="P8562">
        <f t="shared" si="399"/>
        <v>2.2189999999999999</v>
      </c>
      <c r="Q8562">
        <f t="shared" si="400"/>
        <v>-0.51899999999999991</v>
      </c>
      <c r="R8562">
        <f t="shared" si="401"/>
        <v>1.44</v>
      </c>
    </row>
    <row r="8563" spans="1:18" x14ac:dyDescent="0.25">
      <c r="A8563" t="s">
        <v>160</v>
      </c>
      <c r="B8563" t="s">
        <v>9</v>
      </c>
      <c r="C8563" s="1">
        <v>44763</v>
      </c>
      <c r="D8563" s="1">
        <v>44946</v>
      </c>
      <c r="E8563" s="24">
        <v>183</v>
      </c>
      <c r="F8563">
        <v>0.5</v>
      </c>
      <c r="G8563">
        <v>2.2999999999999998</v>
      </c>
      <c r="H8563">
        <v>0.8</v>
      </c>
      <c r="I8563" t="s">
        <v>21</v>
      </c>
      <c r="J8563">
        <v>530</v>
      </c>
      <c r="K8563">
        <v>216</v>
      </c>
      <c r="L8563">
        <v>150</v>
      </c>
      <c r="M8563" t="s">
        <v>189</v>
      </c>
      <c r="N8563" t="s">
        <v>26</v>
      </c>
      <c r="O8563" t="s">
        <v>171</v>
      </c>
      <c r="P8563">
        <f t="shared" si="399"/>
        <v>2.2189999999999999</v>
      </c>
      <c r="Q8563">
        <f t="shared" si="400"/>
        <v>8.0999999999999961E-2</v>
      </c>
      <c r="R8563">
        <f t="shared" si="401"/>
        <v>1.44</v>
      </c>
    </row>
    <row r="8564" spans="1:18" x14ac:dyDescent="0.25">
      <c r="A8564" t="s">
        <v>160</v>
      </c>
      <c r="B8564" t="s">
        <v>9</v>
      </c>
      <c r="C8564" s="1">
        <v>44763</v>
      </c>
      <c r="D8564" s="1">
        <v>44946</v>
      </c>
      <c r="E8564" s="24">
        <v>183</v>
      </c>
      <c r="F8564">
        <v>0.5</v>
      </c>
      <c r="G8564">
        <v>2.4</v>
      </c>
      <c r="H8564">
        <v>0.8</v>
      </c>
      <c r="I8564" t="s">
        <v>21</v>
      </c>
      <c r="J8564">
        <v>530</v>
      </c>
      <c r="K8564">
        <v>216</v>
      </c>
      <c r="L8564">
        <v>150</v>
      </c>
      <c r="M8564" t="s">
        <v>189</v>
      </c>
      <c r="N8564" t="s">
        <v>26</v>
      </c>
      <c r="O8564" t="s">
        <v>171</v>
      </c>
      <c r="P8564">
        <f t="shared" si="399"/>
        <v>2.2189999999999999</v>
      </c>
      <c r="Q8564">
        <f t="shared" si="400"/>
        <v>0.18100000000000005</v>
      </c>
      <c r="R8564">
        <f t="shared" si="401"/>
        <v>1.44</v>
      </c>
    </row>
    <row r="8565" spans="1:18" x14ac:dyDescent="0.25">
      <c r="A8565" t="s">
        <v>160</v>
      </c>
      <c r="B8565" t="s">
        <v>9</v>
      </c>
      <c r="C8565" s="1">
        <v>44763</v>
      </c>
      <c r="D8565" s="1">
        <v>44946</v>
      </c>
      <c r="E8565" s="24">
        <v>183</v>
      </c>
      <c r="F8565">
        <v>0.5</v>
      </c>
      <c r="G8565">
        <v>1.8</v>
      </c>
      <c r="H8565">
        <v>0.6</v>
      </c>
      <c r="I8565" t="s">
        <v>21</v>
      </c>
      <c r="J8565">
        <v>530</v>
      </c>
      <c r="K8565">
        <v>216</v>
      </c>
      <c r="L8565">
        <v>150</v>
      </c>
      <c r="M8565" t="s">
        <v>189</v>
      </c>
      <c r="N8565" t="s">
        <v>26</v>
      </c>
      <c r="O8565" t="s">
        <v>171</v>
      </c>
      <c r="P8565">
        <f t="shared" si="399"/>
        <v>2.2189999999999999</v>
      </c>
      <c r="Q8565">
        <f t="shared" si="400"/>
        <v>-0.41899999999999982</v>
      </c>
      <c r="R8565">
        <f t="shared" si="401"/>
        <v>1.44</v>
      </c>
    </row>
    <row r="8566" spans="1:18" x14ac:dyDescent="0.25">
      <c r="A8566" t="s">
        <v>160</v>
      </c>
      <c r="B8566" t="s">
        <v>9</v>
      </c>
      <c r="C8566" s="1">
        <v>44763</v>
      </c>
      <c r="D8566" s="1">
        <v>44946</v>
      </c>
      <c r="E8566" s="24">
        <v>183</v>
      </c>
      <c r="F8566">
        <v>0.5</v>
      </c>
      <c r="G8566">
        <v>2.2000000000000002</v>
      </c>
      <c r="H8566">
        <v>0.7</v>
      </c>
      <c r="I8566" t="s">
        <v>21</v>
      </c>
      <c r="J8566">
        <v>530</v>
      </c>
      <c r="K8566">
        <v>216</v>
      </c>
      <c r="L8566">
        <v>150</v>
      </c>
      <c r="M8566" t="s">
        <v>189</v>
      </c>
      <c r="N8566" t="s">
        <v>26</v>
      </c>
      <c r="O8566" t="s">
        <v>171</v>
      </c>
      <c r="P8566">
        <f t="shared" si="399"/>
        <v>2.2189999999999999</v>
      </c>
      <c r="Q8566">
        <f t="shared" si="400"/>
        <v>-1.8999999999999684E-2</v>
      </c>
      <c r="R8566">
        <f t="shared" si="401"/>
        <v>1.44</v>
      </c>
    </row>
    <row r="8567" spans="1:18" x14ac:dyDescent="0.25">
      <c r="A8567" t="s">
        <v>160</v>
      </c>
      <c r="B8567" t="s">
        <v>9</v>
      </c>
      <c r="C8567" s="1">
        <v>44763</v>
      </c>
      <c r="D8567" s="1">
        <v>44946</v>
      </c>
      <c r="E8567" s="24">
        <v>183</v>
      </c>
      <c r="F8567">
        <v>0.5</v>
      </c>
      <c r="G8567">
        <v>1.7</v>
      </c>
      <c r="H8567">
        <v>0.5</v>
      </c>
      <c r="I8567" t="s">
        <v>21</v>
      </c>
      <c r="J8567">
        <v>530</v>
      </c>
      <c r="K8567">
        <v>216</v>
      </c>
      <c r="L8567">
        <v>150</v>
      </c>
      <c r="M8567" t="s">
        <v>189</v>
      </c>
      <c r="N8567" t="s">
        <v>26</v>
      </c>
      <c r="O8567" t="s">
        <v>171</v>
      </c>
      <c r="P8567">
        <f t="shared" si="399"/>
        <v>2.2189999999999999</v>
      </c>
      <c r="Q8567">
        <f t="shared" si="400"/>
        <v>-0.51899999999999991</v>
      </c>
      <c r="R8567">
        <f t="shared" si="401"/>
        <v>1.44</v>
      </c>
    </row>
    <row r="8568" spans="1:18" x14ac:dyDescent="0.25">
      <c r="A8568" t="s">
        <v>160</v>
      </c>
      <c r="B8568" t="s">
        <v>9</v>
      </c>
      <c r="C8568" s="1">
        <v>44763</v>
      </c>
      <c r="D8568" s="1">
        <v>44946</v>
      </c>
      <c r="E8568" s="24">
        <v>183</v>
      </c>
      <c r="F8568">
        <v>0.5</v>
      </c>
      <c r="G8568">
        <v>2.1</v>
      </c>
      <c r="H8568">
        <v>0.7</v>
      </c>
      <c r="I8568" t="s">
        <v>21</v>
      </c>
      <c r="J8568">
        <v>530</v>
      </c>
      <c r="K8568">
        <v>216</v>
      </c>
      <c r="L8568">
        <v>150</v>
      </c>
      <c r="M8568" t="s">
        <v>189</v>
      </c>
      <c r="N8568" t="s">
        <v>26</v>
      </c>
      <c r="O8568" t="s">
        <v>171</v>
      </c>
      <c r="P8568">
        <f t="shared" si="399"/>
        <v>2.2189999999999999</v>
      </c>
      <c r="Q8568">
        <f t="shared" si="400"/>
        <v>-0.11899999999999977</v>
      </c>
      <c r="R8568">
        <f t="shared" si="401"/>
        <v>1.44</v>
      </c>
    </row>
    <row r="8569" spans="1:18" x14ac:dyDescent="0.25">
      <c r="A8569" t="s">
        <v>160</v>
      </c>
      <c r="B8569" t="s">
        <v>9</v>
      </c>
      <c r="C8569" s="1">
        <v>44763</v>
      </c>
      <c r="D8569" s="1">
        <v>44946</v>
      </c>
      <c r="E8569" s="24">
        <v>183</v>
      </c>
      <c r="F8569">
        <v>0.5</v>
      </c>
      <c r="G8569">
        <v>1.7</v>
      </c>
      <c r="H8569">
        <v>0.5</v>
      </c>
      <c r="I8569" t="s">
        <v>21</v>
      </c>
      <c r="J8569">
        <v>530</v>
      </c>
      <c r="K8569">
        <v>216</v>
      </c>
      <c r="L8569">
        <v>150</v>
      </c>
      <c r="M8569" t="s">
        <v>189</v>
      </c>
      <c r="N8569" t="s">
        <v>26</v>
      </c>
      <c r="O8569" t="s">
        <v>171</v>
      </c>
      <c r="P8569">
        <f t="shared" si="399"/>
        <v>2.2189999999999999</v>
      </c>
      <c r="Q8569">
        <f t="shared" si="400"/>
        <v>-0.51899999999999991</v>
      </c>
      <c r="R8569">
        <f t="shared" si="401"/>
        <v>1.44</v>
      </c>
    </row>
    <row r="8570" spans="1:18" x14ac:dyDescent="0.25">
      <c r="A8570" t="s">
        <v>160</v>
      </c>
      <c r="B8570" t="s">
        <v>9</v>
      </c>
      <c r="C8570" s="1">
        <v>44763</v>
      </c>
      <c r="D8570" s="1">
        <v>44946</v>
      </c>
      <c r="E8570" s="24">
        <v>183</v>
      </c>
      <c r="F8570">
        <v>0.5</v>
      </c>
      <c r="G8570">
        <v>2.1</v>
      </c>
      <c r="H8570">
        <v>0.7</v>
      </c>
      <c r="I8570" t="s">
        <v>21</v>
      </c>
      <c r="J8570">
        <v>530</v>
      </c>
      <c r="K8570">
        <v>216</v>
      </c>
      <c r="L8570">
        <v>150</v>
      </c>
      <c r="M8570" t="s">
        <v>189</v>
      </c>
      <c r="N8570" t="s">
        <v>26</v>
      </c>
      <c r="O8570" t="s">
        <v>171</v>
      </c>
      <c r="P8570">
        <f t="shared" si="399"/>
        <v>2.2189999999999999</v>
      </c>
      <c r="Q8570">
        <f t="shared" si="400"/>
        <v>-0.11899999999999977</v>
      </c>
      <c r="R8570">
        <f t="shared" si="401"/>
        <v>1.44</v>
      </c>
    </row>
    <row r="8571" spans="1:18" x14ac:dyDescent="0.25">
      <c r="A8571" t="s">
        <v>160</v>
      </c>
      <c r="B8571" t="s">
        <v>9</v>
      </c>
      <c r="C8571" s="1">
        <v>44763</v>
      </c>
      <c r="D8571" s="1">
        <v>44946</v>
      </c>
      <c r="E8571" s="24">
        <v>183</v>
      </c>
      <c r="F8571">
        <v>0.5</v>
      </c>
      <c r="G8571">
        <v>1.5</v>
      </c>
      <c r="H8571">
        <v>0.4</v>
      </c>
      <c r="I8571" t="s">
        <v>21</v>
      </c>
      <c r="J8571">
        <v>530</v>
      </c>
      <c r="K8571">
        <v>216</v>
      </c>
      <c r="L8571">
        <v>150</v>
      </c>
      <c r="M8571" t="s">
        <v>189</v>
      </c>
      <c r="N8571" t="s">
        <v>26</v>
      </c>
      <c r="O8571" t="s">
        <v>171</v>
      </c>
      <c r="P8571">
        <f t="shared" si="399"/>
        <v>2.2189999999999999</v>
      </c>
      <c r="Q8571">
        <f t="shared" si="400"/>
        <v>-0.71899999999999986</v>
      </c>
      <c r="R8571">
        <f t="shared" si="401"/>
        <v>1.44</v>
      </c>
    </row>
    <row r="8572" spans="1:18" x14ac:dyDescent="0.25">
      <c r="A8572" t="s">
        <v>160</v>
      </c>
      <c r="B8572" t="s">
        <v>9</v>
      </c>
      <c r="C8572" s="1">
        <v>44763</v>
      </c>
      <c r="D8572" s="1">
        <v>44946</v>
      </c>
      <c r="E8572" s="24">
        <v>183</v>
      </c>
      <c r="F8572">
        <v>0.5</v>
      </c>
      <c r="G8572">
        <v>2</v>
      </c>
      <c r="H8572">
        <v>0.7</v>
      </c>
      <c r="I8572" t="s">
        <v>21</v>
      </c>
      <c r="J8572">
        <v>530</v>
      </c>
      <c r="K8572">
        <v>216</v>
      </c>
      <c r="L8572">
        <v>150</v>
      </c>
      <c r="M8572" t="s">
        <v>189</v>
      </c>
      <c r="N8572" t="s">
        <v>26</v>
      </c>
      <c r="O8572" t="s">
        <v>171</v>
      </c>
      <c r="P8572">
        <f t="shared" si="399"/>
        <v>2.2189999999999999</v>
      </c>
      <c r="Q8572">
        <f t="shared" si="400"/>
        <v>-0.21899999999999986</v>
      </c>
      <c r="R8572">
        <f t="shared" si="401"/>
        <v>1.44</v>
      </c>
    </row>
    <row r="8573" spans="1:18" x14ac:dyDescent="0.25">
      <c r="A8573" t="s">
        <v>160</v>
      </c>
      <c r="B8573" t="s">
        <v>9</v>
      </c>
      <c r="C8573" s="1">
        <v>44763</v>
      </c>
      <c r="D8573" s="1">
        <v>44946</v>
      </c>
      <c r="E8573" s="24">
        <v>183</v>
      </c>
      <c r="F8573">
        <v>0.5</v>
      </c>
      <c r="G8573">
        <v>2</v>
      </c>
      <c r="H8573">
        <v>0.6</v>
      </c>
      <c r="I8573" t="s">
        <v>21</v>
      </c>
      <c r="J8573">
        <v>530</v>
      </c>
      <c r="K8573">
        <v>216</v>
      </c>
      <c r="L8573">
        <v>150</v>
      </c>
      <c r="M8573" t="s">
        <v>189</v>
      </c>
      <c r="N8573" t="s">
        <v>26</v>
      </c>
      <c r="O8573" t="s">
        <v>171</v>
      </c>
      <c r="P8573">
        <f t="shared" si="399"/>
        <v>2.2189999999999999</v>
      </c>
      <c r="Q8573">
        <f t="shared" si="400"/>
        <v>-0.21899999999999986</v>
      </c>
      <c r="R8573">
        <f t="shared" si="401"/>
        <v>1.44</v>
      </c>
    </row>
    <row r="8574" spans="1:18" x14ac:dyDescent="0.25">
      <c r="A8574" t="s">
        <v>160</v>
      </c>
      <c r="B8574" t="s">
        <v>9</v>
      </c>
      <c r="C8574" s="1">
        <v>44763</v>
      </c>
      <c r="D8574" s="1">
        <v>44946</v>
      </c>
      <c r="E8574" s="24">
        <v>183</v>
      </c>
      <c r="F8574">
        <v>0.5</v>
      </c>
      <c r="G8574">
        <v>1.7</v>
      </c>
      <c r="H8574">
        <v>0.6</v>
      </c>
      <c r="I8574" t="s">
        <v>21</v>
      </c>
      <c r="J8574">
        <v>530</v>
      </c>
      <c r="K8574">
        <v>216</v>
      </c>
      <c r="L8574">
        <v>150</v>
      </c>
      <c r="M8574" t="s">
        <v>189</v>
      </c>
      <c r="N8574" t="s">
        <v>26</v>
      </c>
      <c r="O8574" t="s">
        <v>171</v>
      </c>
      <c r="P8574">
        <f t="shared" si="399"/>
        <v>2.2189999999999999</v>
      </c>
      <c r="Q8574">
        <f t="shared" si="400"/>
        <v>-0.51899999999999991</v>
      </c>
      <c r="R8574">
        <f t="shared" si="401"/>
        <v>1.44</v>
      </c>
    </row>
    <row r="8575" spans="1:18" x14ac:dyDescent="0.25">
      <c r="A8575" t="s">
        <v>160</v>
      </c>
      <c r="B8575" t="s">
        <v>9</v>
      </c>
      <c r="C8575" s="1">
        <v>44763</v>
      </c>
      <c r="D8575" s="1">
        <v>44946</v>
      </c>
      <c r="E8575" s="24">
        <v>183</v>
      </c>
      <c r="F8575">
        <v>0.5</v>
      </c>
      <c r="G8575">
        <v>2.2999999999999998</v>
      </c>
      <c r="H8575">
        <v>0.8</v>
      </c>
      <c r="I8575" t="s">
        <v>21</v>
      </c>
      <c r="J8575">
        <v>530</v>
      </c>
      <c r="K8575">
        <v>216</v>
      </c>
      <c r="L8575">
        <v>150</v>
      </c>
      <c r="M8575" t="s">
        <v>189</v>
      </c>
      <c r="N8575" t="s">
        <v>26</v>
      </c>
      <c r="O8575" t="s">
        <v>171</v>
      </c>
      <c r="P8575">
        <f t="shared" si="399"/>
        <v>2.2189999999999999</v>
      </c>
      <c r="Q8575">
        <f t="shared" si="400"/>
        <v>8.0999999999999961E-2</v>
      </c>
      <c r="R8575">
        <f t="shared" si="401"/>
        <v>1.44</v>
      </c>
    </row>
    <row r="8576" spans="1:18" x14ac:dyDescent="0.25">
      <c r="A8576" t="s">
        <v>160</v>
      </c>
      <c r="B8576" t="s">
        <v>9</v>
      </c>
      <c r="C8576" s="1">
        <v>44763</v>
      </c>
      <c r="D8576" s="1">
        <v>44946</v>
      </c>
      <c r="E8576" s="24">
        <v>183</v>
      </c>
      <c r="F8576">
        <v>0.5</v>
      </c>
      <c r="G8576">
        <v>2</v>
      </c>
      <c r="H8576">
        <v>0.7</v>
      </c>
      <c r="I8576" t="s">
        <v>21</v>
      </c>
      <c r="J8576">
        <v>530</v>
      </c>
      <c r="K8576">
        <v>216</v>
      </c>
      <c r="L8576">
        <v>150</v>
      </c>
      <c r="M8576" t="s">
        <v>189</v>
      </c>
      <c r="N8576" t="s">
        <v>26</v>
      </c>
      <c r="O8576" t="s">
        <v>171</v>
      </c>
      <c r="P8576">
        <f t="shared" si="399"/>
        <v>2.2189999999999999</v>
      </c>
      <c r="Q8576">
        <f t="shared" si="400"/>
        <v>-0.21899999999999986</v>
      </c>
      <c r="R8576">
        <f t="shared" si="401"/>
        <v>1.44</v>
      </c>
    </row>
    <row r="8577" spans="1:18" x14ac:dyDescent="0.25">
      <c r="A8577" t="s">
        <v>160</v>
      </c>
      <c r="B8577" t="s">
        <v>9</v>
      </c>
      <c r="C8577" s="1">
        <v>44763</v>
      </c>
      <c r="D8577" s="1">
        <v>44946</v>
      </c>
      <c r="E8577" s="24">
        <v>183</v>
      </c>
      <c r="F8577">
        <v>0.5</v>
      </c>
      <c r="G8577">
        <v>2.2000000000000002</v>
      </c>
      <c r="H8577">
        <v>0.7</v>
      </c>
      <c r="I8577" t="s">
        <v>21</v>
      </c>
      <c r="J8577">
        <v>530</v>
      </c>
      <c r="K8577">
        <v>216</v>
      </c>
      <c r="L8577">
        <v>150</v>
      </c>
      <c r="M8577" t="s">
        <v>189</v>
      </c>
      <c r="N8577" t="s">
        <v>26</v>
      </c>
      <c r="O8577" t="s">
        <v>171</v>
      </c>
      <c r="P8577">
        <f t="shared" si="399"/>
        <v>2.2189999999999999</v>
      </c>
      <c r="Q8577">
        <f t="shared" si="400"/>
        <v>-1.8999999999999684E-2</v>
      </c>
      <c r="R8577">
        <f t="shared" si="401"/>
        <v>1.44</v>
      </c>
    </row>
    <row r="8578" spans="1:18" x14ac:dyDescent="0.25">
      <c r="A8578" t="s">
        <v>160</v>
      </c>
      <c r="B8578" t="s">
        <v>9</v>
      </c>
      <c r="C8578" s="1">
        <v>44763</v>
      </c>
      <c r="D8578" s="1">
        <v>44946</v>
      </c>
      <c r="E8578" s="24">
        <v>183</v>
      </c>
      <c r="F8578">
        <v>0.5</v>
      </c>
      <c r="G8578">
        <v>2</v>
      </c>
      <c r="H8578">
        <v>0.6</v>
      </c>
      <c r="I8578" t="s">
        <v>21</v>
      </c>
      <c r="J8578">
        <v>530</v>
      </c>
      <c r="K8578">
        <v>216</v>
      </c>
      <c r="L8578">
        <v>150</v>
      </c>
      <c r="M8578" t="s">
        <v>189</v>
      </c>
      <c r="N8578" t="s">
        <v>26</v>
      </c>
      <c r="O8578" t="s">
        <v>171</v>
      </c>
      <c r="P8578">
        <f t="shared" si="399"/>
        <v>2.2189999999999999</v>
      </c>
      <c r="Q8578">
        <f t="shared" si="400"/>
        <v>-0.21899999999999986</v>
      </c>
      <c r="R8578">
        <f t="shared" si="401"/>
        <v>1.44</v>
      </c>
    </row>
    <row r="8579" spans="1:18" x14ac:dyDescent="0.25">
      <c r="A8579" t="s">
        <v>160</v>
      </c>
      <c r="B8579" t="s">
        <v>9</v>
      </c>
      <c r="C8579" s="1">
        <v>44763</v>
      </c>
      <c r="D8579" s="1">
        <v>44946</v>
      </c>
      <c r="E8579" s="24">
        <v>183</v>
      </c>
      <c r="F8579">
        <v>0.5</v>
      </c>
      <c r="G8579">
        <v>1.9</v>
      </c>
      <c r="H8579">
        <v>0.6</v>
      </c>
      <c r="I8579" t="s">
        <v>21</v>
      </c>
      <c r="J8579">
        <v>530</v>
      </c>
      <c r="K8579">
        <v>216</v>
      </c>
      <c r="L8579">
        <v>150</v>
      </c>
      <c r="M8579" t="s">
        <v>189</v>
      </c>
      <c r="N8579" t="s">
        <v>26</v>
      </c>
      <c r="O8579" t="s">
        <v>171</v>
      </c>
      <c r="P8579">
        <f t="shared" ref="P8579:P8642" si="402">IF(B8579="AltCom",E8579*0.003+1.43,IF(B8579="EreCya",E8579*0.003+2.87,IF(B8579="JulOrn",E8579*0.004+2.3,IF(B8579="LepElo",E8579*0.011+0.91,IF(B8579="NeoPul",E8579*0.004+2.46,IF(B8579="NeoTet","NT",IF(B8579="TelTem",E8579*0.006+1.77,IF(B8579="VarMoo",E8579*0.003+1.67,"AAAAAAAAAH"))))))))</f>
        <v>2.2189999999999999</v>
      </c>
      <c r="Q8579">
        <f t="shared" ref="Q8579:Q8642" si="403">IF(B8579="NeoTet", "NA", G8579-P8579)</f>
        <v>-0.31899999999999995</v>
      </c>
      <c r="R8579">
        <f t="shared" ref="R8579:R8642" si="404">K8579/L8579</f>
        <v>1.44</v>
      </c>
    </row>
    <row r="8580" spans="1:18" x14ac:dyDescent="0.25">
      <c r="A8580" t="s">
        <v>160</v>
      </c>
      <c r="B8580" t="s">
        <v>9</v>
      </c>
      <c r="C8580" s="1">
        <v>44763</v>
      </c>
      <c r="D8580" s="1">
        <v>44946</v>
      </c>
      <c r="E8580" s="24">
        <v>183</v>
      </c>
      <c r="F8580">
        <v>0.5</v>
      </c>
      <c r="G8580">
        <v>1.8</v>
      </c>
      <c r="H8580">
        <v>0.5</v>
      </c>
      <c r="I8580" t="s">
        <v>21</v>
      </c>
      <c r="J8580">
        <v>530</v>
      </c>
      <c r="K8580">
        <v>216</v>
      </c>
      <c r="L8580">
        <v>150</v>
      </c>
      <c r="M8580" t="s">
        <v>189</v>
      </c>
      <c r="N8580" t="s">
        <v>26</v>
      </c>
      <c r="O8580" t="s">
        <v>171</v>
      </c>
      <c r="P8580">
        <f t="shared" si="402"/>
        <v>2.2189999999999999</v>
      </c>
      <c r="Q8580">
        <f t="shared" si="403"/>
        <v>-0.41899999999999982</v>
      </c>
      <c r="R8580">
        <f t="shared" si="404"/>
        <v>1.44</v>
      </c>
    </row>
    <row r="8581" spans="1:18" x14ac:dyDescent="0.25">
      <c r="A8581" t="s">
        <v>160</v>
      </c>
      <c r="B8581" t="s">
        <v>9</v>
      </c>
      <c r="C8581" s="1">
        <v>44763</v>
      </c>
      <c r="D8581" s="1">
        <v>44946</v>
      </c>
      <c r="E8581" s="24">
        <v>183</v>
      </c>
      <c r="F8581">
        <v>0.5</v>
      </c>
      <c r="G8581">
        <v>2.2999999999999998</v>
      </c>
      <c r="H8581">
        <v>0.8</v>
      </c>
      <c r="I8581" t="s">
        <v>21</v>
      </c>
      <c r="J8581">
        <v>530</v>
      </c>
      <c r="K8581">
        <v>216</v>
      </c>
      <c r="L8581">
        <v>150</v>
      </c>
      <c r="M8581" t="s">
        <v>189</v>
      </c>
      <c r="N8581" t="s">
        <v>26</v>
      </c>
      <c r="O8581" t="s">
        <v>171</v>
      </c>
      <c r="P8581">
        <f t="shared" si="402"/>
        <v>2.2189999999999999</v>
      </c>
      <c r="Q8581">
        <f t="shared" si="403"/>
        <v>8.0999999999999961E-2</v>
      </c>
      <c r="R8581">
        <f t="shared" si="404"/>
        <v>1.44</v>
      </c>
    </row>
    <row r="8582" spans="1:18" x14ac:dyDescent="0.25">
      <c r="A8582" t="s">
        <v>160</v>
      </c>
      <c r="B8582" t="s">
        <v>9</v>
      </c>
      <c r="C8582" s="1">
        <v>44763</v>
      </c>
      <c r="D8582" s="1">
        <v>44946</v>
      </c>
      <c r="E8582" s="24">
        <v>183</v>
      </c>
      <c r="F8582">
        <v>0.5</v>
      </c>
      <c r="G8582">
        <v>1.6</v>
      </c>
      <c r="H8582">
        <v>0.5</v>
      </c>
      <c r="I8582" t="s">
        <v>21</v>
      </c>
      <c r="J8582">
        <v>530</v>
      </c>
      <c r="K8582">
        <v>216</v>
      </c>
      <c r="L8582">
        <v>150</v>
      </c>
      <c r="M8582" t="s">
        <v>189</v>
      </c>
      <c r="N8582" t="s">
        <v>26</v>
      </c>
      <c r="O8582" t="s">
        <v>171</v>
      </c>
      <c r="P8582">
        <f t="shared" si="402"/>
        <v>2.2189999999999999</v>
      </c>
      <c r="Q8582">
        <f t="shared" si="403"/>
        <v>-0.61899999999999977</v>
      </c>
      <c r="R8582">
        <f t="shared" si="404"/>
        <v>1.44</v>
      </c>
    </row>
    <row r="8583" spans="1:18" x14ac:dyDescent="0.25">
      <c r="A8583" t="s">
        <v>160</v>
      </c>
      <c r="B8583" t="s">
        <v>9</v>
      </c>
      <c r="C8583" s="1">
        <v>44763</v>
      </c>
      <c r="D8583" s="1">
        <v>44946</v>
      </c>
      <c r="E8583" s="24">
        <v>183</v>
      </c>
      <c r="F8583">
        <v>0.5</v>
      </c>
      <c r="G8583">
        <v>2.5</v>
      </c>
      <c r="H8583">
        <v>0.8</v>
      </c>
      <c r="I8583" t="s">
        <v>21</v>
      </c>
      <c r="J8583">
        <v>530</v>
      </c>
      <c r="K8583">
        <v>216</v>
      </c>
      <c r="L8583">
        <v>150</v>
      </c>
      <c r="M8583" t="s">
        <v>189</v>
      </c>
      <c r="N8583" t="s">
        <v>26</v>
      </c>
      <c r="O8583" t="s">
        <v>171</v>
      </c>
      <c r="P8583">
        <f t="shared" si="402"/>
        <v>2.2189999999999999</v>
      </c>
      <c r="Q8583">
        <f t="shared" si="403"/>
        <v>0.28100000000000014</v>
      </c>
      <c r="R8583">
        <f t="shared" si="404"/>
        <v>1.44</v>
      </c>
    </row>
    <row r="8584" spans="1:18" x14ac:dyDescent="0.25">
      <c r="A8584" t="s">
        <v>160</v>
      </c>
      <c r="B8584" t="s">
        <v>9</v>
      </c>
      <c r="C8584" s="1">
        <v>44763</v>
      </c>
      <c r="D8584" s="1">
        <v>44946</v>
      </c>
      <c r="E8584" s="24">
        <v>183</v>
      </c>
      <c r="F8584">
        <v>0.5</v>
      </c>
      <c r="G8584">
        <v>2.2999999999999998</v>
      </c>
      <c r="H8584">
        <v>0.7</v>
      </c>
      <c r="I8584" t="s">
        <v>21</v>
      </c>
      <c r="J8584">
        <v>530</v>
      </c>
      <c r="K8584">
        <v>216</v>
      </c>
      <c r="L8584">
        <v>150</v>
      </c>
      <c r="M8584" t="s">
        <v>189</v>
      </c>
      <c r="N8584" t="s">
        <v>26</v>
      </c>
      <c r="O8584" t="s">
        <v>171</v>
      </c>
      <c r="P8584">
        <f t="shared" si="402"/>
        <v>2.2189999999999999</v>
      </c>
      <c r="Q8584">
        <f t="shared" si="403"/>
        <v>8.0999999999999961E-2</v>
      </c>
      <c r="R8584">
        <f t="shared" si="404"/>
        <v>1.44</v>
      </c>
    </row>
    <row r="8585" spans="1:18" x14ac:dyDescent="0.25">
      <c r="A8585" t="s">
        <v>160</v>
      </c>
      <c r="B8585" t="s">
        <v>9</v>
      </c>
      <c r="C8585" s="1">
        <v>44763</v>
      </c>
      <c r="D8585" s="1">
        <v>44946</v>
      </c>
      <c r="E8585" s="24">
        <v>183</v>
      </c>
      <c r="F8585">
        <v>0.5</v>
      </c>
      <c r="G8585">
        <v>1.4</v>
      </c>
      <c r="H8585">
        <v>0.4</v>
      </c>
      <c r="I8585" t="s">
        <v>21</v>
      </c>
      <c r="J8585">
        <v>530</v>
      </c>
      <c r="K8585">
        <v>216</v>
      </c>
      <c r="L8585">
        <v>150</v>
      </c>
      <c r="M8585" t="s">
        <v>189</v>
      </c>
      <c r="N8585" t="s">
        <v>26</v>
      </c>
      <c r="O8585" t="s">
        <v>171</v>
      </c>
      <c r="P8585">
        <f t="shared" si="402"/>
        <v>2.2189999999999999</v>
      </c>
      <c r="Q8585">
        <f t="shared" si="403"/>
        <v>-0.81899999999999995</v>
      </c>
      <c r="R8585">
        <f t="shared" si="404"/>
        <v>1.44</v>
      </c>
    </row>
    <row r="8586" spans="1:18" x14ac:dyDescent="0.25">
      <c r="A8586" t="s">
        <v>160</v>
      </c>
      <c r="B8586" t="s">
        <v>9</v>
      </c>
      <c r="C8586" s="1">
        <v>44763</v>
      </c>
      <c r="D8586" s="1">
        <v>44946</v>
      </c>
      <c r="E8586" s="24">
        <v>183</v>
      </c>
      <c r="F8586">
        <v>0.5</v>
      </c>
      <c r="G8586">
        <v>2.4</v>
      </c>
      <c r="H8586">
        <v>0.8</v>
      </c>
      <c r="I8586" t="s">
        <v>21</v>
      </c>
      <c r="J8586">
        <v>530</v>
      </c>
      <c r="K8586">
        <v>216</v>
      </c>
      <c r="L8586">
        <v>150</v>
      </c>
      <c r="M8586" t="s">
        <v>189</v>
      </c>
      <c r="N8586" t="s">
        <v>26</v>
      </c>
      <c r="O8586" t="s">
        <v>171</v>
      </c>
      <c r="P8586">
        <f t="shared" si="402"/>
        <v>2.2189999999999999</v>
      </c>
      <c r="Q8586">
        <f t="shared" si="403"/>
        <v>0.18100000000000005</v>
      </c>
      <c r="R8586">
        <f t="shared" si="404"/>
        <v>1.44</v>
      </c>
    </row>
    <row r="8587" spans="1:18" x14ac:dyDescent="0.25">
      <c r="A8587" t="s">
        <v>160</v>
      </c>
      <c r="B8587" t="s">
        <v>9</v>
      </c>
      <c r="C8587" s="1">
        <v>44763</v>
      </c>
      <c r="D8587" s="1">
        <v>44946</v>
      </c>
      <c r="E8587" s="24">
        <v>183</v>
      </c>
      <c r="F8587">
        <v>0.5</v>
      </c>
      <c r="G8587">
        <v>1.8</v>
      </c>
      <c r="H8587">
        <v>0.5</v>
      </c>
      <c r="I8587" t="s">
        <v>21</v>
      </c>
      <c r="J8587">
        <v>530</v>
      </c>
      <c r="K8587">
        <v>216</v>
      </c>
      <c r="L8587">
        <v>150</v>
      </c>
      <c r="M8587" t="s">
        <v>189</v>
      </c>
      <c r="N8587" t="s">
        <v>26</v>
      </c>
      <c r="O8587" t="s">
        <v>171</v>
      </c>
      <c r="P8587">
        <f t="shared" si="402"/>
        <v>2.2189999999999999</v>
      </c>
      <c r="Q8587">
        <f t="shared" si="403"/>
        <v>-0.41899999999999982</v>
      </c>
      <c r="R8587">
        <f t="shared" si="404"/>
        <v>1.44</v>
      </c>
    </row>
    <row r="8588" spans="1:18" x14ac:dyDescent="0.25">
      <c r="A8588" t="s">
        <v>160</v>
      </c>
      <c r="B8588" t="s">
        <v>9</v>
      </c>
      <c r="C8588" s="1">
        <v>44763</v>
      </c>
      <c r="D8588" s="1">
        <v>44946</v>
      </c>
      <c r="E8588" s="24">
        <v>183</v>
      </c>
      <c r="F8588">
        <v>0.5</v>
      </c>
      <c r="G8588">
        <v>2.2000000000000002</v>
      </c>
      <c r="H8588">
        <v>0.7</v>
      </c>
      <c r="I8588" t="s">
        <v>21</v>
      </c>
      <c r="J8588">
        <v>530</v>
      </c>
      <c r="K8588">
        <v>216</v>
      </c>
      <c r="L8588">
        <v>150</v>
      </c>
      <c r="M8588" t="s">
        <v>189</v>
      </c>
      <c r="N8588" t="s">
        <v>26</v>
      </c>
      <c r="O8588" t="s">
        <v>171</v>
      </c>
      <c r="P8588">
        <f t="shared" si="402"/>
        <v>2.2189999999999999</v>
      </c>
      <c r="Q8588">
        <f t="shared" si="403"/>
        <v>-1.8999999999999684E-2</v>
      </c>
      <c r="R8588">
        <f t="shared" si="404"/>
        <v>1.44</v>
      </c>
    </row>
    <row r="8589" spans="1:18" x14ac:dyDescent="0.25">
      <c r="A8589" t="s">
        <v>160</v>
      </c>
      <c r="B8589" t="s">
        <v>9</v>
      </c>
      <c r="C8589" s="1">
        <v>44763</v>
      </c>
      <c r="D8589" s="1">
        <v>44946</v>
      </c>
      <c r="E8589" s="24">
        <v>183</v>
      </c>
      <c r="F8589">
        <v>0.5</v>
      </c>
      <c r="G8589">
        <v>1.4</v>
      </c>
      <c r="H8589">
        <v>0.4</v>
      </c>
      <c r="I8589" t="s">
        <v>21</v>
      </c>
      <c r="J8589">
        <v>530</v>
      </c>
      <c r="K8589">
        <v>216</v>
      </c>
      <c r="L8589">
        <v>150</v>
      </c>
      <c r="M8589" t="s">
        <v>189</v>
      </c>
      <c r="N8589" t="s">
        <v>26</v>
      </c>
      <c r="O8589" t="s">
        <v>171</v>
      </c>
      <c r="P8589">
        <f t="shared" si="402"/>
        <v>2.2189999999999999</v>
      </c>
      <c r="Q8589">
        <f t="shared" si="403"/>
        <v>-0.81899999999999995</v>
      </c>
      <c r="R8589">
        <f t="shared" si="404"/>
        <v>1.44</v>
      </c>
    </row>
    <row r="8590" spans="1:18" x14ac:dyDescent="0.25">
      <c r="A8590" t="s">
        <v>160</v>
      </c>
      <c r="B8590" t="s">
        <v>9</v>
      </c>
      <c r="C8590" s="1">
        <v>44763</v>
      </c>
      <c r="D8590" s="1">
        <v>44946</v>
      </c>
      <c r="E8590" s="24">
        <v>183</v>
      </c>
      <c r="F8590">
        <v>0.5</v>
      </c>
      <c r="G8590">
        <v>1.9</v>
      </c>
      <c r="H8590">
        <v>0.6</v>
      </c>
      <c r="I8590" t="s">
        <v>21</v>
      </c>
      <c r="J8590">
        <v>530</v>
      </c>
      <c r="K8590">
        <v>216</v>
      </c>
      <c r="L8590">
        <v>150</v>
      </c>
      <c r="M8590" t="s">
        <v>189</v>
      </c>
      <c r="N8590" t="s">
        <v>26</v>
      </c>
      <c r="O8590" t="s">
        <v>171</v>
      </c>
      <c r="P8590">
        <f t="shared" si="402"/>
        <v>2.2189999999999999</v>
      </c>
      <c r="Q8590">
        <f t="shared" si="403"/>
        <v>-0.31899999999999995</v>
      </c>
      <c r="R8590">
        <f t="shared" si="404"/>
        <v>1.44</v>
      </c>
    </row>
    <row r="8591" spans="1:18" x14ac:dyDescent="0.25">
      <c r="A8591" t="s">
        <v>160</v>
      </c>
      <c r="B8591" t="s">
        <v>9</v>
      </c>
      <c r="C8591" s="1">
        <v>44763</v>
      </c>
      <c r="D8591" s="1">
        <v>44946</v>
      </c>
      <c r="E8591" s="24">
        <v>183</v>
      </c>
      <c r="F8591">
        <v>0.5</v>
      </c>
      <c r="G8591">
        <v>1.5</v>
      </c>
      <c r="H8591">
        <v>0.5</v>
      </c>
      <c r="I8591" t="s">
        <v>21</v>
      </c>
      <c r="J8591">
        <v>530</v>
      </c>
      <c r="K8591">
        <v>216</v>
      </c>
      <c r="L8591">
        <v>150</v>
      </c>
      <c r="M8591" t="s">
        <v>189</v>
      </c>
      <c r="N8591" t="s">
        <v>26</v>
      </c>
      <c r="O8591" t="s">
        <v>171</v>
      </c>
      <c r="P8591">
        <f t="shared" si="402"/>
        <v>2.2189999999999999</v>
      </c>
      <c r="Q8591">
        <f t="shared" si="403"/>
        <v>-0.71899999999999986</v>
      </c>
      <c r="R8591">
        <f t="shared" si="404"/>
        <v>1.44</v>
      </c>
    </row>
    <row r="8592" spans="1:18" x14ac:dyDescent="0.25">
      <c r="A8592" t="s">
        <v>160</v>
      </c>
      <c r="B8592" t="s">
        <v>9</v>
      </c>
      <c r="C8592" s="1">
        <v>44763</v>
      </c>
      <c r="D8592" s="1">
        <v>44946</v>
      </c>
      <c r="E8592" s="24">
        <v>183</v>
      </c>
      <c r="F8592">
        <v>0.5</v>
      </c>
      <c r="G8592">
        <v>1.4</v>
      </c>
      <c r="H8592">
        <v>0.4</v>
      </c>
      <c r="I8592" t="s">
        <v>21</v>
      </c>
      <c r="J8592">
        <v>530</v>
      </c>
      <c r="K8592">
        <v>216</v>
      </c>
      <c r="L8592">
        <v>150</v>
      </c>
      <c r="M8592" t="s">
        <v>189</v>
      </c>
      <c r="N8592" t="s">
        <v>26</v>
      </c>
      <c r="O8592" t="s">
        <v>171</v>
      </c>
      <c r="P8592">
        <f t="shared" si="402"/>
        <v>2.2189999999999999</v>
      </c>
      <c r="Q8592">
        <f t="shared" si="403"/>
        <v>-0.81899999999999995</v>
      </c>
      <c r="R8592">
        <f t="shared" si="404"/>
        <v>1.44</v>
      </c>
    </row>
    <row r="8593" spans="1:18" x14ac:dyDescent="0.25">
      <c r="A8593" t="s">
        <v>160</v>
      </c>
      <c r="B8593" t="s">
        <v>9</v>
      </c>
      <c r="C8593" s="1">
        <v>44763</v>
      </c>
      <c r="D8593" s="1">
        <v>44946</v>
      </c>
      <c r="E8593" s="24">
        <v>183</v>
      </c>
      <c r="F8593">
        <v>0.5</v>
      </c>
      <c r="G8593">
        <v>1.7</v>
      </c>
      <c r="H8593">
        <v>0.6</v>
      </c>
      <c r="I8593" t="s">
        <v>21</v>
      </c>
      <c r="J8593">
        <v>530</v>
      </c>
      <c r="K8593">
        <v>216</v>
      </c>
      <c r="L8593">
        <v>150</v>
      </c>
      <c r="M8593" t="s">
        <v>189</v>
      </c>
      <c r="N8593" t="s">
        <v>26</v>
      </c>
      <c r="O8593" t="s">
        <v>171</v>
      </c>
      <c r="P8593">
        <f t="shared" si="402"/>
        <v>2.2189999999999999</v>
      </c>
      <c r="Q8593">
        <f t="shared" si="403"/>
        <v>-0.51899999999999991</v>
      </c>
      <c r="R8593">
        <f t="shared" si="404"/>
        <v>1.44</v>
      </c>
    </row>
    <row r="8594" spans="1:18" x14ac:dyDescent="0.25">
      <c r="A8594" t="s">
        <v>160</v>
      </c>
      <c r="B8594" t="s">
        <v>9</v>
      </c>
      <c r="C8594" s="1">
        <v>44763</v>
      </c>
      <c r="D8594" s="1">
        <v>44946</v>
      </c>
      <c r="E8594" s="24">
        <v>183</v>
      </c>
      <c r="F8594">
        <v>0.5</v>
      </c>
      <c r="G8594">
        <v>1.3</v>
      </c>
      <c r="H8594">
        <v>0.4</v>
      </c>
      <c r="I8594" t="s">
        <v>21</v>
      </c>
      <c r="J8594">
        <v>530</v>
      </c>
      <c r="K8594">
        <v>216</v>
      </c>
      <c r="L8594">
        <v>150</v>
      </c>
      <c r="M8594" t="s">
        <v>189</v>
      </c>
      <c r="N8594" t="s">
        <v>26</v>
      </c>
      <c r="O8594" t="s">
        <v>171</v>
      </c>
      <c r="P8594">
        <f t="shared" si="402"/>
        <v>2.2189999999999999</v>
      </c>
      <c r="Q8594">
        <f t="shared" si="403"/>
        <v>-0.91899999999999982</v>
      </c>
      <c r="R8594">
        <f t="shared" si="404"/>
        <v>1.44</v>
      </c>
    </row>
    <row r="8595" spans="1:18" x14ac:dyDescent="0.25">
      <c r="A8595" t="s">
        <v>160</v>
      </c>
      <c r="B8595" t="s">
        <v>9</v>
      </c>
      <c r="C8595" s="1">
        <v>44763</v>
      </c>
      <c r="D8595" s="1">
        <v>44946</v>
      </c>
      <c r="E8595" s="24">
        <v>183</v>
      </c>
      <c r="F8595">
        <v>0.5</v>
      </c>
      <c r="G8595">
        <v>1.8</v>
      </c>
      <c r="H8595">
        <v>0.6</v>
      </c>
      <c r="I8595" t="s">
        <v>21</v>
      </c>
      <c r="J8595">
        <v>530</v>
      </c>
      <c r="K8595">
        <v>216</v>
      </c>
      <c r="L8595">
        <v>150</v>
      </c>
      <c r="M8595" t="s">
        <v>189</v>
      </c>
      <c r="N8595" t="s">
        <v>26</v>
      </c>
      <c r="O8595" t="s">
        <v>171</v>
      </c>
      <c r="P8595">
        <f t="shared" si="402"/>
        <v>2.2189999999999999</v>
      </c>
      <c r="Q8595">
        <f t="shared" si="403"/>
        <v>-0.41899999999999982</v>
      </c>
      <c r="R8595">
        <f t="shared" si="404"/>
        <v>1.44</v>
      </c>
    </row>
    <row r="8596" spans="1:18" x14ac:dyDescent="0.25">
      <c r="A8596" t="s">
        <v>160</v>
      </c>
      <c r="B8596" t="s">
        <v>9</v>
      </c>
      <c r="C8596" s="1">
        <v>44763</v>
      </c>
      <c r="D8596" s="1">
        <v>44946</v>
      </c>
      <c r="E8596" s="24">
        <v>183</v>
      </c>
      <c r="F8596">
        <v>0.5</v>
      </c>
      <c r="G8596">
        <v>1.7</v>
      </c>
      <c r="H8596">
        <v>0.5</v>
      </c>
      <c r="I8596" t="s">
        <v>21</v>
      </c>
      <c r="J8596">
        <v>530</v>
      </c>
      <c r="K8596">
        <v>216</v>
      </c>
      <c r="L8596">
        <v>150</v>
      </c>
      <c r="M8596" t="s">
        <v>189</v>
      </c>
      <c r="N8596" t="s">
        <v>26</v>
      </c>
      <c r="O8596" t="s">
        <v>171</v>
      </c>
      <c r="P8596">
        <f t="shared" si="402"/>
        <v>2.2189999999999999</v>
      </c>
      <c r="Q8596">
        <f t="shared" si="403"/>
        <v>-0.51899999999999991</v>
      </c>
      <c r="R8596">
        <f t="shared" si="404"/>
        <v>1.44</v>
      </c>
    </row>
    <row r="8597" spans="1:18" x14ac:dyDescent="0.25">
      <c r="A8597" t="s">
        <v>160</v>
      </c>
      <c r="B8597" t="s">
        <v>9</v>
      </c>
      <c r="C8597" s="1">
        <v>44763</v>
      </c>
      <c r="D8597" s="1">
        <v>44946</v>
      </c>
      <c r="E8597" s="24">
        <v>183</v>
      </c>
      <c r="F8597">
        <v>0.5</v>
      </c>
      <c r="G8597">
        <v>1.5</v>
      </c>
      <c r="H8597">
        <v>0.5</v>
      </c>
      <c r="I8597" t="s">
        <v>21</v>
      </c>
      <c r="J8597">
        <v>530</v>
      </c>
      <c r="K8597">
        <v>216</v>
      </c>
      <c r="L8597">
        <v>150</v>
      </c>
      <c r="M8597" t="s">
        <v>189</v>
      </c>
      <c r="N8597" t="s">
        <v>26</v>
      </c>
      <c r="O8597" t="s">
        <v>171</v>
      </c>
      <c r="P8597">
        <f t="shared" si="402"/>
        <v>2.2189999999999999</v>
      </c>
      <c r="Q8597">
        <f t="shared" si="403"/>
        <v>-0.71899999999999986</v>
      </c>
      <c r="R8597">
        <f t="shared" si="404"/>
        <v>1.44</v>
      </c>
    </row>
    <row r="8598" spans="1:18" x14ac:dyDescent="0.25">
      <c r="A8598" t="s">
        <v>160</v>
      </c>
      <c r="B8598" t="s">
        <v>9</v>
      </c>
      <c r="C8598" s="1">
        <v>44763</v>
      </c>
      <c r="D8598" s="1">
        <v>44946</v>
      </c>
      <c r="E8598" s="24">
        <v>183</v>
      </c>
      <c r="F8598">
        <v>0.5</v>
      </c>
      <c r="G8598">
        <v>1.5</v>
      </c>
      <c r="H8598">
        <v>0.5</v>
      </c>
      <c r="I8598" t="s">
        <v>21</v>
      </c>
      <c r="J8598">
        <v>530</v>
      </c>
      <c r="K8598">
        <v>216</v>
      </c>
      <c r="L8598">
        <v>150</v>
      </c>
      <c r="M8598" t="s">
        <v>189</v>
      </c>
      <c r="N8598" t="s">
        <v>26</v>
      </c>
      <c r="O8598" t="s">
        <v>171</v>
      </c>
      <c r="P8598">
        <f t="shared" si="402"/>
        <v>2.2189999999999999</v>
      </c>
      <c r="Q8598">
        <f t="shared" si="403"/>
        <v>-0.71899999999999986</v>
      </c>
      <c r="R8598">
        <f t="shared" si="404"/>
        <v>1.44</v>
      </c>
    </row>
    <row r="8599" spans="1:18" x14ac:dyDescent="0.25">
      <c r="A8599" t="s">
        <v>160</v>
      </c>
      <c r="B8599" t="s">
        <v>9</v>
      </c>
      <c r="C8599" s="1">
        <v>44763</v>
      </c>
      <c r="D8599" s="1">
        <v>44946</v>
      </c>
      <c r="E8599" s="24">
        <v>183</v>
      </c>
      <c r="F8599">
        <v>0.5</v>
      </c>
      <c r="G8599">
        <v>2.2000000000000002</v>
      </c>
      <c r="H8599">
        <v>0.7</v>
      </c>
      <c r="I8599" t="s">
        <v>21</v>
      </c>
      <c r="J8599">
        <v>530</v>
      </c>
      <c r="K8599">
        <v>216</v>
      </c>
      <c r="L8599">
        <v>150</v>
      </c>
      <c r="M8599" t="s">
        <v>189</v>
      </c>
      <c r="N8599" t="s">
        <v>26</v>
      </c>
      <c r="O8599" t="s">
        <v>171</v>
      </c>
      <c r="P8599">
        <f t="shared" si="402"/>
        <v>2.2189999999999999</v>
      </c>
      <c r="Q8599">
        <f t="shared" si="403"/>
        <v>-1.8999999999999684E-2</v>
      </c>
      <c r="R8599">
        <f t="shared" si="404"/>
        <v>1.44</v>
      </c>
    </row>
    <row r="8600" spans="1:18" x14ac:dyDescent="0.25">
      <c r="A8600" t="s">
        <v>160</v>
      </c>
      <c r="B8600" t="s">
        <v>9</v>
      </c>
      <c r="C8600" s="1">
        <v>44763</v>
      </c>
      <c r="D8600" s="1">
        <v>44946</v>
      </c>
      <c r="E8600" s="24">
        <v>183</v>
      </c>
      <c r="F8600">
        <v>0.5</v>
      </c>
      <c r="G8600">
        <v>1.7</v>
      </c>
      <c r="H8600">
        <v>0.5</v>
      </c>
      <c r="I8600" t="s">
        <v>21</v>
      </c>
      <c r="J8600">
        <v>530</v>
      </c>
      <c r="K8600">
        <v>216</v>
      </c>
      <c r="L8600">
        <v>150</v>
      </c>
      <c r="M8600" t="s">
        <v>189</v>
      </c>
      <c r="N8600" t="s">
        <v>26</v>
      </c>
      <c r="O8600" t="s">
        <v>171</v>
      </c>
      <c r="P8600">
        <f t="shared" si="402"/>
        <v>2.2189999999999999</v>
      </c>
      <c r="Q8600">
        <f t="shared" si="403"/>
        <v>-0.51899999999999991</v>
      </c>
      <c r="R8600">
        <f t="shared" si="404"/>
        <v>1.44</v>
      </c>
    </row>
    <row r="8601" spans="1:18" x14ac:dyDescent="0.25">
      <c r="A8601" t="s">
        <v>160</v>
      </c>
      <c r="B8601" t="s">
        <v>9</v>
      </c>
      <c r="C8601" s="1">
        <v>44763</v>
      </c>
      <c r="D8601" s="1">
        <v>44946</v>
      </c>
      <c r="E8601" s="24">
        <v>183</v>
      </c>
      <c r="F8601">
        <v>0.5</v>
      </c>
      <c r="G8601">
        <v>1.3</v>
      </c>
      <c r="H8601">
        <v>0.4</v>
      </c>
      <c r="I8601" t="s">
        <v>21</v>
      </c>
      <c r="J8601">
        <v>530</v>
      </c>
      <c r="K8601">
        <v>216</v>
      </c>
      <c r="L8601">
        <v>150</v>
      </c>
      <c r="M8601" t="s">
        <v>189</v>
      </c>
      <c r="N8601" t="s">
        <v>26</v>
      </c>
      <c r="O8601" t="s">
        <v>171</v>
      </c>
      <c r="P8601">
        <f t="shared" si="402"/>
        <v>2.2189999999999999</v>
      </c>
      <c r="Q8601">
        <f t="shared" si="403"/>
        <v>-0.91899999999999982</v>
      </c>
      <c r="R8601">
        <f t="shared" si="404"/>
        <v>1.44</v>
      </c>
    </row>
    <row r="8602" spans="1:18" x14ac:dyDescent="0.25">
      <c r="A8602" t="s">
        <v>160</v>
      </c>
      <c r="B8602" t="s">
        <v>9</v>
      </c>
      <c r="C8602" s="1">
        <v>44763</v>
      </c>
      <c r="D8602" s="1">
        <v>44946</v>
      </c>
      <c r="E8602" s="24">
        <v>183</v>
      </c>
      <c r="F8602">
        <v>0.5</v>
      </c>
      <c r="G8602">
        <v>1.7</v>
      </c>
      <c r="H8602">
        <v>0.6</v>
      </c>
      <c r="I8602" t="s">
        <v>21</v>
      </c>
      <c r="J8602">
        <v>530</v>
      </c>
      <c r="K8602">
        <v>216</v>
      </c>
      <c r="L8602">
        <v>150</v>
      </c>
      <c r="M8602" t="s">
        <v>189</v>
      </c>
      <c r="N8602" t="s">
        <v>26</v>
      </c>
      <c r="O8602" t="s">
        <v>171</v>
      </c>
      <c r="P8602">
        <f t="shared" si="402"/>
        <v>2.2189999999999999</v>
      </c>
      <c r="Q8602">
        <f t="shared" si="403"/>
        <v>-0.51899999999999991</v>
      </c>
      <c r="R8602">
        <f t="shared" si="404"/>
        <v>1.44</v>
      </c>
    </row>
    <row r="8603" spans="1:18" x14ac:dyDescent="0.25">
      <c r="A8603" t="s">
        <v>160</v>
      </c>
      <c r="B8603" t="s">
        <v>9</v>
      </c>
      <c r="C8603" s="1">
        <v>44763</v>
      </c>
      <c r="D8603" s="1">
        <v>44946</v>
      </c>
      <c r="E8603" s="24">
        <v>183</v>
      </c>
      <c r="F8603">
        <v>0.5</v>
      </c>
      <c r="G8603">
        <v>1.6</v>
      </c>
      <c r="H8603">
        <v>0.5</v>
      </c>
      <c r="I8603" t="s">
        <v>21</v>
      </c>
      <c r="J8603">
        <v>530</v>
      </c>
      <c r="K8603">
        <v>216</v>
      </c>
      <c r="L8603">
        <v>150</v>
      </c>
      <c r="M8603" t="s">
        <v>189</v>
      </c>
      <c r="N8603" t="s">
        <v>26</v>
      </c>
      <c r="O8603" t="s">
        <v>171</v>
      </c>
      <c r="P8603">
        <f t="shared" si="402"/>
        <v>2.2189999999999999</v>
      </c>
      <c r="Q8603">
        <f t="shared" si="403"/>
        <v>-0.61899999999999977</v>
      </c>
      <c r="R8603">
        <f t="shared" si="404"/>
        <v>1.44</v>
      </c>
    </row>
    <row r="8604" spans="1:18" x14ac:dyDescent="0.25">
      <c r="A8604" t="s">
        <v>160</v>
      </c>
      <c r="B8604" t="s">
        <v>9</v>
      </c>
      <c r="C8604" s="1">
        <v>44763</v>
      </c>
      <c r="D8604" s="1">
        <v>44946</v>
      </c>
      <c r="E8604" s="24">
        <v>183</v>
      </c>
      <c r="F8604">
        <v>0.5</v>
      </c>
      <c r="G8604">
        <v>2.4</v>
      </c>
      <c r="H8604">
        <v>0.8</v>
      </c>
      <c r="I8604" t="s">
        <v>21</v>
      </c>
      <c r="J8604">
        <v>530</v>
      </c>
      <c r="K8604">
        <v>216</v>
      </c>
      <c r="L8604">
        <v>150</v>
      </c>
      <c r="M8604" t="s">
        <v>189</v>
      </c>
      <c r="N8604" t="s">
        <v>26</v>
      </c>
      <c r="O8604" t="s">
        <v>171</v>
      </c>
      <c r="P8604">
        <f t="shared" si="402"/>
        <v>2.2189999999999999</v>
      </c>
      <c r="Q8604">
        <f t="shared" si="403"/>
        <v>0.18100000000000005</v>
      </c>
      <c r="R8604">
        <f t="shared" si="404"/>
        <v>1.44</v>
      </c>
    </row>
    <row r="8605" spans="1:18" x14ac:dyDescent="0.25">
      <c r="A8605" t="s">
        <v>160</v>
      </c>
      <c r="B8605" t="s">
        <v>9</v>
      </c>
      <c r="C8605" s="1">
        <v>44763</v>
      </c>
      <c r="D8605" s="1">
        <v>44946</v>
      </c>
      <c r="E8605" s="24">
        <v>183</v>
      </c>
      <c r="F8605">
        <v>0.5</v>
      </c>
      <c r="G8605">
        <v>1.3</v>
      </c>
      <c r="H8605">
        <v>0.4</v>
      </c>
      <c r="I8605" t="s">
        <v>21</v>
      </c>
      <c r="J8605">
        <v>530</v>
      </c>
      <c r="K8605">
        <v>216</v>
      </c>
      <c r="L8605">
        <v>150</v>
      </c>
      <c r="M8605" t="s">
        <v>189</v>
      </c>
      <c r="N8605" t="s">
        <v>26</v>
      </c>
      <c r="O8605" t="s">
        <v>171</v>
      </c>
      <c r="P8605">
        <f t="shared" si="402"/>
        <v>2.2189999999999999</v>
      </c>
      <c r="Q8605">
        <f t="shared" si="403"/>
        <v>-0.91899999999999982</v>
      </c>
      <c r="R8605">
        <f t="shared" si="404"/>
        <v>1.44</v>
      </c>
    </row>
    <row r="8606" spans="1:18" x14ac:dyDescent="0.25">
      <c r="A8606" t="s">
        <v>160</v>
      </c>
      <c r="B8606" t="s">
        <v>9</v>
      </c>
      <c r="C8606" s="1">
        <v>44763</v>
      </c>
      <c r="D8606" s="1">
        <v>44946</v>
      </c>
      <c r="E8606" s="24">
        <v>183</v>
      </c>
      <c r="F8606">
        <v>0.5</v>
      </c>
      <c r="G8606">
        <v>1.8</v>
      </c>
      <c r="H8606">
        <v>0.5</v>
      </c>
      <c r="I8606" t="s">
        <v>21</v>
      </c>
      <c r="J8606">
        <v>530</v>
      </c>
      <c r="K8606">
        <v>216</v>
      </c>
      <c r="L8606">
        <v>150</v>
      </c>
      <c r="M8606" t="s">
        <v>189</v>
      </c>
      <c r="N8606" t="s">
        <v>26</v>
      </c>
      <c r="O8606" t="s">
        <v>171</v>
      </c>
      <c r="P8606">
        <f t="shared" si="402"/>
        <v>2.2189999999999999</v>
      </c>
      <c r="Q8606">
        <f t="shared" si="403"/>
        <v>-0.41899999999999982</v>
      </c>
      <c r="R8606">
        <f t="shared" si="404"/>
        <v>1.44</v>
      </c>
    </row>
    <row r="8607" spans="1:18" x14ac:dyDescent="0.25">
      <c r="A8607" t="s">
        <v>160</v>
      </c>
      <c r="B8607" t="s">
        <v>9</v>
      </c>
      <c r="C8607" s="1">
        <v>44763</v>
      </c>
      <c r="D8607" s="1">
        <v>44946</v>
      </c>
      <c r="E8607" s="24">
        <v>183</v>
      </c>
      <c r="F8607">
        <v>0.5</v>
      </c>
      <c r="G8607">
        <v>2.2999999999999998</v>
      </c>
      <c r="H8607">
        <v>0.7</v>
      </c>
      <c r="I8607" t="s">
        <v>21</v>
      </c>
      <c r="J8607">
        <v>530</v>
      </c>
      <c r="K8607">
        <v>216</v>
      </c>
      <c r="L8607">
        <v>150</v>
      </c>
      <c r="M8607" t="s">
        <v>189</v>
      </c>
      <c r="N8607" t="s">
        <v>26</v>
      </c>
      <c r="O8607" t="s">
        <v>171</v>
      </c>
      <c r="P8607">
        <f t="shared" si="402"/>
        <v>2.2189999999999999</v>
      </c>
      <c r="Q8607">
        <f t="shared" si="403"/>
        <v>8.0999999999999961E-2</v>
      </c>
      <c r="R8607">
        <f t="shared" si="404"/>
        <v>1.44</v>
      </c>
    </row>
    <row r="8608" spans="1:18" x14ac:dyDescent="0.25">
      <c r="A8608" t="s">
        <v>160</v>
      </c>
      <c r="B8608" t="s">
        <v>9</v>
      </c>
      <c r="C8608" s="1">
        <v>44763</v>
      </c>
      <c r="D8608" s="1">
        <v>44946</v>
      </c>
      <c r="E8608" s="24">
        <v>183</v>
      </c>
      <c r="F8608">
        <v>0.5</v>
      </c>
      <c r="G8608">
        <v>1.6</v>
      </c>
      <c r="H8608">
        <v>0.5</v>
      </c>
      <c r="I8608" t="s">
        <v>21</v>
      </c>
      <c r="J8608">
        <v>530</v>
      </c>
      <c r="K8608">
        <v>216</v>
      </c>
      <c r="L8608">
        <v>150</v>
      </c>
      <c r="M8608" t="s">
        <v>189</v>
      </c>
      <c r="N8608" t="s">
        <v>26</v>
      </c>
      <c r="O8608" t="s">
        <v>171</v>
      </c>
      <c r="P8608">
        <f t="shared" si="402"/>
        <v>2.2189999999999999</v>
      </c>
      <c r="Q8608">
        <f t="shared" si="403"/>
        <v>-0.61899999999999977</v>
      </c>
      <c r="R8608">
        <f t="shared" si="404"/>
        <v>1.44</v>
      </c>
    </row>
    <row r="8609" spans="1:18" x14ac:dyDescent="0.25">
      <c r="A8609" t="s">
        <v>160</v>
      </c>
      <c r="B8609" t="s">
        <v>9</v>
      </c>
      <c r="C8609" s="1">
        <v>44763</v>
      </c>
      <c r="D8609" s="1">
        <v>44946</v>
      </c>
      <c r="E8609" s="24">
        <v>183</v>
      </c>
      <c r="F8609">
        <v>0.5</v>
      </c>
      <c r="G8609">
        <v>1.8</v>
      </c>
      <c r="H8609">
        <v>0.5</v>
      </c>
      <c r="I8609" t="s">
        <v>21</v>
      </c>
      <c r="J8609">
        <v>530</v>
      </c>
      <c r="K8609">
        <v>216</v>
      </c>
      <c r="L8609">
        <v>150</v>
      </c>
      <c r="M8609" t="s">
        <v>189</v>
      </c>
      <c r="N8609" t="s">
        <v>26</v>
      </c>
      <c r="O8609" t="s">
        <v>171</v>
      </c>
      <c r="P8609">
        <f t="shared" si="402"/>
        <v>2.2189999999999999</v>
      </c>
      <c r="Q8609">
        <f t="shared" si="403"/>
        <v>-0.41899999999999982</v>
      </c>
      <c r="R8609">
        <f t="shared" si="404"/>
        <v>1.44</v>
      </c>
    </row>
    <row r="8610" spans="1:18" x14ac:dyDescent="0.25">
      <c r="A8610" t="s">
        <v>160</v>
      </c>
      <c r="B8610" t="s">
        <v>9</v>
      </c>
      <c r="C8610" s="1">
        <v>44763</v>
      </c>
      <c r="D8610" s="1">
        <v>44946</v>
      </c>
      <c r="E8610" s="24">
        <v>183</v>
      </c>
      <c r="F8610">
        <v>0.5</v>
      </c>
      <c r="G8610">
        <v>1.4</v>
      </c>
      <c r="H8610">
        <v>0.4</v>
      </c>
      <c r="I8610" t="s">
        <v>21</v>
      </c>
      <c r="J8610">
        <v>530</v>
      </c>
      <c r="K8610">
        <v>216</v>
      </c>
      <c r="L8610">
        <v>150</v>
      </c>
      <c r="M8610" t="s">
        <v>189</v>
      </c>
      <c r="N8610" t="s">
        <v>26</v>
      </c>
      <c r="O8610" t="s">
        <v>171</v>
      </c>
      <c r="P8610">
        <f t="shared" si="402"/>
        <v>2.2189999999999999</v>
      </c>
      <c r="Q8610">
        <f t="shared" si="403"/>
        <v>-0.81899999999999995</v>
      </c>
      <c r="R8610">
        <f t="shared" si="404"/>
        <v>1.44</v>
      </c>
    </row>
    <row r="8611" spans="1:18" x14ac:dyDescent="0.25">
      <c r="A8611" t="s">
        <v>160</v>
      </c>
      <c r="B8611" t="s">
        <v>9</v>
      </c>
      <c r="C8611" s="1">
        <v>44763</v>
      </c>
      <c r="D8611" s="1">
        <v>44946</v>
      </c>
      <c r="E8611" s="24">
        <v>183</v>
      </c>
      <c r="F8611">
        <v>0.5</v>
      </c>
      <c r="G8611">
        <v>1.8</v>
      </c>
      <c r="H8611">
        <v>0.6</v>
      </c>
      <c r="I8611" t="s">
        <v>21</v>
      </c>
      <c r="J8611">
        <v>530</v>
      </c>
      <c r="K8611">
        <v>216</v>
      </c>
      <c r="L8611">
        <v>150</v>
      </c>
      <c r="M8611" t="s">
        <v>189</v>
      </c>
      <c r="N8611" t="s">
        <v>26</v>
      </c>
      <c r="O8611" t="s">
        <v>171</v>
      </c>
      <c r="P8611">
        <f t="shared" si="402"/>
        <v>2.2189999999999999</v>
      </c>
      <c r="Q8611">
        <f t="shared" si="403"/>
        <v>-0.41899999999999982</v>
      </c>
      <c r="R8611">
        <f t="shared" si="404"/>
        <v>1.44</v>
      </c>
    </row>
    <row r="8612" spans="1:18" x14ac:dyDescent="0.25">
      <c r="A8612" t="s">
        <v>160</v>
      </c>
      <c r="B8612" t="s">
        <v>9</v>
      </c>
      <c r="C8612" s="1">
        <v>44763</v>
      </c>
      <c r="D8612" s="1">
        <v>44946</v>
      </c>
      <c r="E8612" s="24">
        <v>183</v>
      </c>
      <c r="F8612">
        <v>0.5</v>
      </c>
      <c r="G8612">
        <v>2.4</v>
      </c>
      <c r="H8612">
        <v>0.8</v>
      </c>
      <c r="I8612" t="s">
        <v>21</v>
      </c>
      <c r="J8612">
        <v>530</v>
      </c>
      <c r="K8612">
        <v>216</v>
      </c>
      <c r="L8612">
        <v>150</v>
      </c>
      <c r="M8612" t="s">
        <v>189</v>
      </c>
      <c r="N8612" t="s">
        <v>26</v>
      </c>
      <c r="O8612" t="s">
        <v>171</v>
      </c>
      <c r="P8612">
        <f t="shared" si="402"/>
        <v>2.2189999999999999</v>
      </c>
      <c r="Q8612">
        <f t="shared" si="403"/>
        <v>0.18100000000000005</v>
      </c>
      <c r="R8612">
        <f t="shared" si="404"/>
        <v>1.44</v>
      </c>
    </row>
    <row r="8613" spans="1:18" x14ac:dyDescent="0.25">
      <c r="A8613" t="s">
        <v>160</v>
      </c>
      <c r="B8613" t="s">
        <v>9</v>
      </c>
      <c r="C8613" s="1">
        <v>44763</v>
      </c>
      <c r="D8613" s="1">
        <v>44946</v>
      </c>
      <c r="E8613" s="24">
        <v>183</v>
      </c>
      <c r="F8613">
        <v>0.5</v>
      </c>
      <c r="G8613">
        <v>1.7</v>
      </c>
      <c r="H8613">
        <v>0.5</v>
      </c>
      <c r="I8613" t="s">
        <v>21</v>
      </c>
      <c r="J8613">
        <v>530</v>
      </c>
      <c r="K8613">
        <v>216</v>
      </c>
      <c r="L8613">
        <v>150</v>
      </c>
      <c r="M8613" t="s">
        <v>189</v>
      </c>
      <c r="N8613" t="s">
        <v>26</v>
      </c>
      <c r="O8613" t="s">
        <v>171</v>
      </c>
      <c r="P8613">
        <f t="shared" si="402"/>
        <v>2.2189999999999999</v>
      </c>
      <c r="Q8613">
        <f t="shared" si="403"/>
        <v>-0.51899999999999991</v>
      </c>
      <c r="R8613">
        <f t="shared" si="404"/>
        <v>1.44</v>
      </c>
    </row>
    <row r="8614" spans="1:18" x14ac:dyDescent="0.25">
      <c r="A8614" t="s">
        <v>160</v>
      </c>
      <c r="B8614" t="s">
        <v>9</v>
      </c>
      <c r="C8614" s="1">
        <v>44763</v>
      </c>
      <c r="D8614" s="1">
        <v>44946</v>
      </c>
      <c r="E8614" s="24">
        <v>183</v>
      </c>
      <c r="F8614">
        <v>0.5</v>
      </c>
      <c r="G8614">
        <v>1.6</v>
      </c>
      <c r="H8614">
        <v>0.5</v>
      </c>
      <c r="I8614" t="s">
        <v>21</v>
      </c>
      <c r="J8614">
        <v>530</v>
      </c>
      <c r="K8614">
        <v>216</v>
      </c>
      <c r="L8614">
        <v>150</v>
      </c>
      <c r="M8614" t="s">
        <v>189</v>
      </c>
      <c r="N8614" t="s">
        <v>26</v>
      </c>
      <c r="O8614" t="s">
        <v>171</v>
      </c>
      <c r="P8614">
        <f t="shared" si="402"/>
        <v>2.2189999999999999</v>
      </c>
      <c r="Q8614">
        <f t="shared" si="403"/>
        <v>-0.61899999999999977</v>
      </c>
      <c r="R8614">
        <f t="shared" si="404"/>
        <v>1.44</v>
      </c>
    </row>
    <row r="8615" spans="1:18" x14ac:dyDescent="0.25">
      <c r="A8615" t="s">
        <v>160</v>
      </c>
      <c r="B8615" t="s">
        <v>9</v>
      </c>
      <c r="C8615" s="1">
        <v>44763</v>
      </c>
      <c r="D8615" s="1">
        <v>44946</v>
      </c>
      <c r="E8615" s="24">
        <v>183</v>
      </c>
      <c r="F8615">
        <v>0.5</v>
      </c>
      <c r="G8615">
        <v>2</v>
      </c>
      <c r="H8615">
        <v>0.7</v>
      </c>
      <c r="I8615" t="s">
        <v>21</v>
      </c>
      <c r="J8615">
        <v>530</v>
      </c>
      <c r="K8615">
        <v>216</v>
      </c>
      <c r="L8615">
        <v>150</v>
      </c>
      <c r="M8615" t="s">
        <v>189</v>
      </c>
      <c r="N8615" t="s">
        <v>26</v>
      </c>
      <c r="O8615" t="s">
        <v>171</v>
      </c>
      <c r="P8615">
        <f t="shared" si="402"/>
        <v>2.2189999999999999</v>
      </c>
      <c r="Q8615">
        <f t="shared" si="403"/>
        <v>-0.21899999999999986</v>
      </c>
      <c r="R8615">
        <f t="shared" si="404"/>
        <v>1.44</v>
      </c>
    </row>
    <row r="8616" spans="1:18" x14ac:dyDescent="0.25">
      <c r="A8616" t="s">
        <v>160</v>
      </c>
      <c r="B8616" t="s">
        <v>9</v>
      </c>
      <c r="C8616" s="1">
        <v>44763</v>
      </c>
      <c r="D8616" s="1">
        <v>44946</v>
      </c>
      <c r="E8616" s="24">
        <v>183</v>
      </c>
      <c r="F8616">
        <v>0.5</v>
      </c>
      <c r="G8616">
        <v>1.5</v>
      </c>
      <c r="H8616">
        <v>0.5</v>
      </c>
      <c r="I8616" t="s">
        <v>21</v>
      </c>
      <c r="J8616">
        <v>530</v>
      </c>
      <c r="K8616">
        <v>216</v>
      </c>
      <c r="L8616">
        <v>150</v>
      </c>
      <c r="M8616" t="s">
        <v>189</v>
      </c>
      <c r="N8616" t="s">
        <v>26</v>
      </c>
      <c r="O8616" t="s">
        <v>171</v>
      </c>
      <c r="P8616">
        <f t="shared" si="402"/>
        <v>2.2189999999999999</v>
      </c>
      <c r="Q8616">
        <f t="shared" si="403"/>
        <v>-0.71899999999999986</v>
      </c>
      <c r="R8616">
        <f t="shared" si="404"/>
        <v>1.44</v>
      </c>
    </row>
    <row r="8617" spans="1:18" x14ac:dyDescent="0.25">
      <c r="A8617" t="s">
        <v>160</v>
      </c>
      <c r="B8617" t="s">
        <v>9</v>
      </c>
      <c r="C8617" s="1">
        <v>44763</v>
      </c>
      <c r="D8617" s="1">
        <v>44946</v>
      </c>
      <c r="E8617" s="24">
        <v>183</v>
      </c>
      <c r="F8617">
        <v>0.5</v>
      </c>
      <c r="G8617">
        <v>2</v>
      </c>
      <c r="H8617">
        <v>0.6</v>
      </c>
      <c r="I8617" t="s">
        <v>21</v>
      </c>
      <c r="J8617">
        <v>530</v>
      </c>
      <c r="K8617">
        <v>216</v>
      </c>
      <c r="L8617">
        <v>150</v>
      </c>
      <c r="M8617" t="s">
        <v>189</v>
      </c>
      <c r="N8617" t="s">
        <v>26</v>
      </c>
      <c r="O8617" t="s">
        <v>171</v>
      </c>
      <c r="P8617">
        <f t="shared" si="402"/>
        <v>2.2189999999999999</v>
      </c>
      <c r="Q8617">
        <f t="shared" si="403"/>
        <v>-0.21899999999999986</v>
      </c>
      <c r="R8617">
        <f t="shared" si="404"/>
        <v>1.44</v>
      </c>
    </row>
    <row r="8618" spans="1:18" x14ac:dyDescent="0.25">
      <c r="A8618" t="s">
        <v>160</v>
      </c>
      <c r="B8618" t="s">
        <v>9</v>
      </c>
      <c r="C8618" s="1">
        <v>44763</v>
      </c>
      <c r="D8618" s="1">
        <v>44946</v>
      </c>
      <c r="E8618" s="24">
        <v>183</v>
      </c>
      <c r="F8618">
        <v>0.5</v>
      </c>
      <c r="G8618">
        <v>2.6</v>
      </c>
      <c r="H8618">
        <v>0.9</v>
      </c>
      <c r="I8618" t="s">
        <v>21</v>
      </c>
      <c r="J8618">
        <v>530</v>
      </c>
      <c r="K8618">
        <v>216</v>
      </c>
      <c r="L8618">
        <v>150</v>
      </c>
      <c r="M8618" t="s">
        <v>189</v>
      </c>
      <c r="N8618" t="s">
        <v>26</v>
      </c>
      <c r="O8618" t="s">
        <v>171</v>
      </c>
      <c r="P8618">
        <f t="shared" si="402"/>
        <v>2.2189999999999999</v>
      </c>
      <c r="Q8618">
        <f t="shared" si="403"/>
        <v>0.38100000000000023</v>
      </c>
      <c r="R8618">
        <f t="shared" si="404"/>
        <v>1.44</v>
      </c>
    </row>
    <row r="8619" spans="1:18" x14ac:dyDescent="0.25">
      <c r="A8619" t="s">
        <v>160</v>
      </c>
      <c r="B8619" t="s">
        <v>9</v>
      </c>
      <c r="C8619" s="1">
        <v>44763</v>
      </c>
      <c r="D8619" s="1">
        <v>44946</v>
      </c>
      <c r="E8619" s="24">
        <v>183</v>
      </c>
      <c r="F8619">
        <v>0.5</v>
      </c>
      <c r="G8619">
        <v>1.8</v>
      </c>
      <c r="H8619">
        <v>0.5</v>
      </c>
      <c r="I8619" t="s">
        <v>21</v>
      </c>
      <c r="J8619">
        <v>530</v>
      </c>
      <c r="K8619">
        <v>216</v>
      </c>
      <c r="L8619">
        <v>150</v>
      </c>
      <c r="M8619" t="s">
        <v>189</v>
      </c>
      <c r="N8619" t="s">
        <v>26</v>
      </c>
      <c r="O8619" t="s">
        <v>171</v>
      </c>
      <c r="P8619">
        <f t="shared" si="402"/>
        <v>2.2189999999999999</v>
      </c>
      <c r="Q8619">
        <f t="shared" si="403"/>
        <v>-0.41899999999999982</v>
      </c>
      <c r="R8619">
        <f t="shared" si="404"/>
        <v>1.44</v>
      </c>
    </row>
    <row r="8620" spans="1:18" x14ac:dyDescent="0.25">
      <c r="A8620" t="s">
        <v>160</v>
      </c>
      <c r="B8620" t="s">
        <v>9</v>
      </c>
      <c r="C8620" s="1">
        <v>44763</v>
      </c>
      <c r="D8620" s="1">
        <v>44946</v>
      </c>
      <c r="E8620" s="24">
        <v>183</v>
      </c>
      <c r="F8620">
        <v>0.5</v>
      </c>
      <c r="G8620">
        <v>1.9</v>
      </c>
      <c r="H8620">
        <v>0.6</v>
      </c>
      <c r="I8620" t="s">
        <v>21</v>
      </c>
      <c r="J8620">
        <v>530</v>
      </c>
      <c r="K8620">
        <v>216</v>
      </c>
      <c r="L8620">
        <v>150</v>
      </c>
      <c r="M8620" t="s">
        <v>189</v>
      </c>
      <c r="N8620" t="s">
        <v>26</v>
      </c>
      <c r="O8620" t="s">
        <v>171</v>
      </c>
      <c r="P8620">
        <f t="shared" si="402"/>
        <v>2.2189999999999999</v>
      </c>
      <c r="Q8620">
        <f t="shared" si="403"/>
        <v>-0.31899999999999995</v>
      </c>
      <c r="R8620">
        <f t="shared" si="404"/>
        <v>1.44</v>
      </c>
    </row>
    <row r="8621" spans="1:18" x14ac:dyDescent="0.25">
      <c r="A8621" t="s">
        <v>160</v>
      </c>
      <c r="B8621" t="s">
        <v>9</v>
      </c>
      <c r="C8621" s="1">
        <v>44763</v>
      </c>
      <c r="D8621" s="1">
        <v>44946</v>
      </c>
      <c r="E8621" s="24">
        <v>183</v>
      </c>
      <c r="F8621">
        <v>0.5</v>
      </c>
      <c r="G8621">
        <v>1.6</v>
      </c>
      <c r="H8621">
        <v>0.5</v>
      </c>
      <c r="I8621" t="s">
        <v>21</v>
      </c>
      <c r="J8621">
        <v>530</v>
      </c>
      <c r="K8621">
        <v>216</v>
      </c>
      <c r="L8621">
        <v>150</v>
      </c>
      <c r="M8621" t="s">
        <v>189</v>
      </c>
      <c r="N8621" t="s">
        <v>26</v>
      </c>
      <c r="O8621" t="s">
        <v>171</v>
      </c>
      <c r="P8621">
        <f t="shared" si="402"/>
        <v>2.2189999999999999</v>
      </c>
      <c r="Q8621">
        <f t="shared" si="403"/>
        <v>-0.61899999999999977</v>
      </c>
      <c r="R8621">
        <f t="shared" si="404"/>
        <v>1.44</v>
      </c>
    </row>
    <row r="8622" spans="1:18" x14ac:dyDescent="0.25">
      <c r="A8622" t="s">
        <v>160</v>
      </c>
      <c r="B8622" t="s">
        <v>9</v>
      </c>
      <c r="C8622" s="1">
        <v>44763</v>
      </c>
      <c r="D8622" s="1">
        <v>44946</v>
      </c>
      <c r="E8622" s="24">
        <v>183</v>
      </c>
      <c r="F8622">
        <v>0.5</v>
      </c>
      <c r="G8622">
        <v>2.1</v>
      </c>
      <c r="H8622">
        <v>0.7</v>
      </c>
      <c r="I8622" t="s">
        <v>21</v>
      </c>
      <c r="J8622">
        <v>530</v>
      </c>
      <c r="K8622">
        <v>216</v>
      </c>
      <c r="L8622">
        <v>150</v>
      </c>
      <c r="M8622" t="s">
        <v>189</v>
      </c>
      <c r="N8622" t="s">
        <v>26</v>
      </c>
      <c r="O8622" t="s">
        <v>171</v>
      </c>
      <c r="P8622">
        <f t="shared" si="402"/>
        <v>2.2189999999999999</v>
      </c>
      <c r="Q8622">
        <f t="shared" si="403"/>
        <v>-0.11899999999999977</v>
      </c>
      <c r="R8622">
        <f t="shared" si="404"/>
        <v>1.44</v>
      </c>
    </row>
    <row r="8623" spans="1:18" x14ac:dyDescent="0.25">
      <c r="A8623" t="s">
        <v>160</v>
      </c>
      <c r="B8623" t="s">
        <v>9</v>
      </c>
      <c r="C8623" s="1">
        <v>44763</v>
      </c>
      <c r="D8623" s="1">
        <v>44946</v>
      </c>
      <c r="E8623" s="24">
        <v>183</v>
      </c>
      <c r="F8623">
        <v>0.5</v>
      </c>
      <c r="G8623">
        <v>2.2999999999999998</v>
      </c>
      <c r="H8623">
        <v>0.8</v>
      </c>
      <c r="I8623" t="s">
        <v>21</v>
      </c>
      <c r="J8623">
        <v>530</v>
      </c>
      <c r="K8623">
        <v>216</v>
      </c>
      <c r="L8623">
        <v>150</v>
      </c>
      <c r="M8623" t="s">
        <v>189</v>
      </c>
      <c r="N8623" t="s">
        <v>26</v>
      </c>
      <c r="O8623" t="s">
        <v>171</v>
      </c>
      <c r="P8623">
        <f t="shared" si="402"/>
        <v>2.2189999999999999</v>
      </c>
      <c r="Q8623">
        <f t="shared" si="403"/>
        <v>8.0999999999999961E-2</v>
      </c>
      <c r="R8623">
        <f t="shared" si="404"/>
        <v>1.44</v>
      </c>
    </row>
    <row r="8624" spans="1:18" x14ac:dyDescent="0.25">
      <c r="A8624" t="s">
        <v>160</v>
      </c>
      <c r="B8624" t="s">
        <v>9</v>
      </c>
      <c r="C8624" s="1">
        <v>44763</v>
      </c>
      <c r="D8624" s="1">
        <v>44946</v>
      </c>
      <c r="E8624" s="24">
        <v>183</v>
      </c>
      <c r="F8624">
        <v>0.5</v>
      </c>
      <c r="G8624">
        <v>2.2000000000000002</v>
      </c>
      <c r="H8624">
        <v>0.7</v>
      </c>
      <c r="I8624" t="s">
        <v>21</v>
      </c>
      <c r="J8624">
        <v>530</v>
      </c>
      <c r="K8624">
        <v>216</v>
      </c>
      <c r="L8624">
        <v>150</v>
      </c>
      <c r="M8624" t="s">
        <v>189</v>
      </c>
      <c r="N8624" t="s">
        <v>26</v>
      </c>
      <c r="O8624" t="s">
        <v>171</v>
      </c>
      <c r="P8624">
        <f t="shared" si="402"/>
        <v>2.2189999999999999</v>
      </c>
      <c r="Q8624">
        <f t="shared" si="403"/>
        <v>-1.8999999999999684E-2</v>
      </c>
      <c r="R8624">
        <f t="shared" si="404"/>
        <v>1.44</v>
      </c>
    </row>
    <row r="8625" spans="1:18" x14ac:dyDescent="0.25">
      <c r="A8625" t="s">
        <v>160</v>
      </c>
      <c r="B8625" t="s">
        <v>9</v>
      </c>
      <c r="C8625" s="1">
        <v>44763</v>
      </c>
      <c r="D8625" s="1">
        <v>44946</v>
      </c>
      <c r="E8625" s="24">
        <v>183</v>
      </c>
      <c r="F8625">
        <v>0.5</v>
      </c>
      <c r="G8625">
        <v>1.9</v>
      </c>
      <c r="H8625">
        <v>0.6</v>
      </c>
      <c r="I8625" t="s">
        <v>21</v>
      </c>
      <c r="J8625">
        <v>530</v>
      </c>
      <c r="K8625">
        <v>216</v>
      </c>
      <c r="L8625">
        <v>150</v>
      </c>
      <c r="M8625" t="s">
        <v>189</v>
      </c>
      <c r="N8625" t="s">
        <v>26</v>
      </c>
      <c r="O8625" t="s">
        <v>171</v>
      </c>
      <c r="P8625">
        <f t="shared" si="402"/>
        <v>2.2189999999999999</v>
      </c>
      <c r="Q8625">
        <f t="shared" si="403"/>
        <v>-0.31899999999999995</v>
      </c>
      <c r="R8625">
        <f t="shared" si="404"/>
        <v>1.44</v>
      </c>
    </row>
    <row r="8626" spans="1:18" x14ac:dyDescent="0.25">
      <c r="A8626" t="s">
        <v>160</v>
      </c>
      <c r="B8626" t="s">
        <v>9</v>
      </c>
      <c r="C8626" s="1">
        <v>44763</v>
      </c>
      <c r="D8626" s="1">
        <v>44946</v>
      </c>
      <c r="E8626" s="24">
        <v>183</v>
      </c>
      <c r="F8626">
        <v>0.5</v>
      </c>
      <c r="G8626">
        <v>2.2999999999999998</v>
      </c>
      <c r="H8626">
        <v>0.8</v>
      </c>
      <c r="I8626" t="s">
        <v>21</v>
      </c>
      <c r="J8626">
        <v>530</v>
      </c>
      <c r="K8626">
        <v>216</v>
      </c>
      <c r="L8626">
        <v>150</v>
      </c>
      <c r="M8626" t="s">
        <v>189</v>
      </c>
      <c r="N8626" t="s">
        <v>26</v>
      </c>
      <c r="O8626" t="s">
        <v>171</v>
      </c>
      <c r="P8626">
        <f t="shared" si="402"/>
        <v>2.2189999999999999</v>
      </c>
      <c r="Q8626">
        <f t="shared" si="403"/>
        <v>8.0999999999999961E-2</v>
      </c>
      <c r="R8626">
        <f t="shared" si="404"/>
        <v>1.44</v>
      </c>
    </row>
    <row r="8627" spans="1:18" x14ac:dyDescent="0.25">
      <c r="A8627" t="s">
        <v>160</v>
      </c>
      <c r="B8627" t="s">
        <v>9</v>
      </c>
      <c r="C8627" s="1">
        <v>44763</v>
      </c>
      <c r="D8627" s="1">
        <v>44946</v>
      </c>
      <c r="E8627" s="24">
        <v>183</v>
      </c>
      <c r="F8627">
        <v>0.5</v>
      </c>
      <c r="G8627">
        <v>1.9</v>
      </c>
      <c r="H8627">
        <v>0.6</v>
      </c>
      <c r="I8627" t="s">
        <v>21</v>
      </c>
      <c r="J8627">
        <v>530</v>
      </c>
      <c r="K8627">
        <v>216</v>
      </c>
      <c r="L8627">
        <v>150</v>
      </c>
      <c r="M8627" t="s">
        <v>189</v>
      </c>
      <c r="N8627" t="s">
        <v>26</v>
      </c>
      <c r="O8627" t="s">
        <v>171</v>
      </c>
      <c r="P8627">
        <f t="shared" si="402"/>
        <v>2.2189999999999999</v>
      </c>
      <c r="Q8627">
        <f t="shared" si="403"/>
        <v>-0.31899999999999995</v>
      </c>
      <c r="R8627">
        <f t="shared" si="404"/>
        <v>1.44</v>
      </c>
    </row>
    <row r="8628" spans="1:18" x14ac:dyDescent="0.25">
      <c r="A8628" t="s">
        <v>160</v>
      </c>
      <c r="B8628" t="s">
        <v>9</v>
      </c>
      <c r="C8628" s="1">
        <v>44763</v>
      </c>
      <c r="D8628" s="1">
        <v>44946</v>
      </c>
      <c r="E8628" s="24">
        <v>183</v>
      </c>
      <c r="F8628">
        <v>0.5</v>
      </c>
      <c r="G8628">
        <v>2.1</v>
      </c>
      <c r="H8628">
        <v>0.7</v>
      </c>
      <c r="I8628" t="s">
        <v>21</v>
      </c>
      <c r="J8628">
        <v>530</v>
      </c>
      <c r="K8628">
        <v>216</v>
      </c>
      <c r="L8628">
        <v>150</v>
      </c>
      <c r="M8628" t="s">
        <v>189</v>
      </c>
      <c r="N8628" t="s">
        <v>26</v>
      </c>
      <c r="O8628" t="s">
        <v>171</v>
      </c>
      <c r="P8628">
        <f t="shared" si="402"/>
        <v>2.2189999999999999</v>
      </c>
      <c r="Q8628">
        <f t="shared" si="403"/>
        <v>-0.11899999999999977</v>
      </c>
      <c r="R8628">
        <f t="shared" si="404"/>
        <v>1.44</v>
      </c>
    </row>
    <row r="8629" spans="1:18" x14ac:dyDescent="0.25">
      <c r="A8629" t="s">
        <v>160</v>
      </c>
      <c r="B8629" t="s">
        <v>9</v>
      </c>
      <c r="C8629" s="1">
        <v>44763</v>
      </c>
      <c r="D8629" s="1">
        <v>44946</v>
      </c>
      <c r="E8629" s="24">
        <v>183</v>
      </c>
      <c r="F8629">
        <v>0.5</v>
      </c>
      <c r="G8629">
        <v>1.8</v>
      </c>
      <c r="H8629">
        <v>0.6</v>
      </c>
      <c r="I8629" t="s">
        <v>21</v>
      </c>
      <c r="J8629">
        <v>530</v>
      </c>
      <c r="K8629">
        <v>216</v>
      </c>
      <c r="L8629">
        <v>150</v>
      </c>
      <c r="M8629" t="s">
        <v>189</v>
      </c>
      <c r="N8629" t="s">
        <v>26</v>
      </c>
      <c r="O8629" t="s">
        <v>171</v>
      </c>
      <c r="P8629">
        <f t="shared" si="402"/>
        <v>2.2189999999999999</v>
      </c>
      <c r="Q8629">
        <f t="shared" si="403"/>
        <v>-0.41899999999999982</v>
      </c>
      <c r="R8629">
        <f t="shared" si="404"/>
        <v>1.44</v>
      </c>
    </row>
    <row r="8630" spans="1:18" x14ac:dyDescent="0.25">
      <c r="A8630" t="s">
        <v>160</v>
      </c>
      <c r="B8630" t="s">
        <v>9</v>
      </c>
      <c r="C8630" s="1">
        <v>44763</v>
      </c>
      <c r="D8630" s="1">
        <v>44946</v>
      </c>
      <c r="E8630" s="24">
        <v>183</v>
      </c>
      <c r="F8630">
        <v>0.5</v>
      </c>
      <c r="G8630">
        <v>1.4</v>
      </c>
      <c r="H8630">
        <v>0.4</v>
      </c>
      <c r="I8630" t="s">
        <v>21</v>
      </c>
      <c r="J8630">
        <v>530</v>
      </c>
      <c r="K8630">
        <v>216</v>
      </c>
      <c r="L8630">
        <v>150</v>
      </c>
      <c r="M8630" t="s">
        <v>189</v>
      </c>
      <c r="N8630" t="s">
        <v>26</v>
      </c>
      <c r="O8630" t="s">
        <v>171</v>
      </c>
      <c r="P8630">
        <f t="shared" si="402"/>
        <v>2.2189999999999999</v>
      </c>
      <c r="Q8630">
        <f t="shared" si="403"/>
        <v>-0.81899999999999995</v>
      </c>
      <c r="R8630">
        <f t="shared" si="404"/>
        <v>1.44</v>
      </c>
    </row>
    <row r="8631" spans="1:18" x14ac:dyDescent="0.25">
      <c r="A8631" t="s">
        <v>160</v>
      </c>
      <c r="B8631" t="s">
        <v>9</v>
      </c>
      <c r="C8631" s="1">
        <v>44763</v>
      </c>
      <c r="D8631" s="1">
        <v>44946</v>
      </c>
      <c r="E8631" s="24">
        <v>183</v>
      </c>
      <c r="F8631">
        <v>0.5</v>
      </c>
      <c r="G8631">
        <v>2.2000000000000002</v>
      </c>
      <c r="H8631">
        <v>0.7</v>
      </c>
      <c r="I8631" t="s">
        <v>21</v>
      </c>
      <c r="J8631">
        <v>530</v>
      </c>
      <c r="K8631">
        <v>216</v>
      </c>
      <c r="L8631">
        <v>150</v>
      </c>
      <c r="M8631" t="s">
        <v>189</v>
      </c>
      <c r="N8631" t="s">
        <v>26</v>
      </c>
      <c r="O8631" t="s">
        <v>171</v>
      </c>
      <c r="P8631">
        <f t="shared" si="402"/>
        <v>2.2189999999999999</v>
      </c>
      <c r="Q8631">
        <f t="shared" si="403"/>
        <v>-1.8999999999999684E-2</v>
      </c>
      <c r="R8631">
        <f t="shared" si="404"/>
        <v>1.44</v>
      </c>
    </row>
    <row r="8632" spans="1:18" x14ac:dyDescent="0.25">
      <c r="A8632" t="s">
        <v>160</v>
      </c>
      <c r="B8632" t="s">
        <v>9</v>
      </c>
      <c r="C8632" s="1">
        <v>44763</v>
      </c>
      <c r="D8632" s="1">
        <v>44946</v>
      </c>
      <c r="E8632" s="24">
        <v>183</v>
      </c>
      <c r="F8632">
        <v>0.5</v>
      </c>
      <c r="G8632">
        <v>1.6</v>
      </c>
      <c r="H8632">
        <v>0.5</v>
      </c>
      <c r="I8632" t="s">
        <v>21</v>
      </c>
      <c r="J8632">
        <v>530</v>
      </c>
      <c r="K8632">
        <v>216</v>
      </c>
      <c r="L8632">
        <v>150</v>
      </c>
      <c r="M8632" t="s">
        <v>189</v>
      </c>
      <c r="N8632" t="s">
        <v>26</v>
      </c>
      <c r="O8632" t="s">
        <v>171</v>
      </c>
      <c r="P8632">
        <f t="shared" si="402"/>
        <v>2.2189999999999999</v>
      </c>
      <c r="Q8632">
        <f t="shared" si="403"/>
        <v>-0.61899999999999977</v>
      </c>
      <c r="R8632">
        <f t="shared" si="404"/>
        <v>1.44</v>
      </c>
    </row>
    <row r="8633" spans="1:18" x14ac:dyDescent="0.25">
      <c r="A8633" t="s">
        <v>160</v>
      </c>
      <c r="B8633" t="s">
        <v>9</v>
      </c>
      <c r="C8633" s="1">
        <v>44763</v>
      </c>
      <c r="D8633" s="1">
        <v>44946</v>
      </c>
      <c r="E8633" s="24">
        <v>183</v>
      </c>
      <c r="F8633">
        <v>0.5</v>
      </c>
      <c r="G8633">
        <v>2.4</v>
      </c>
      <c r="H8633">
        <v>0.8</v>
      </c>
      <c r="I8633" t="s">
        <v>21</v>
      </c>
      <c r="J8633">
        <v>530</v>
      </c>
      <c r="K8633">
        <v>216</v>
      </c>
      <c r="L8633">
        <v>150</v>
      </c>
      <c r="M8633" t="s">
        <v>189</v>
      </c>
      <c r="N8633" t="s">
        <v>26</v>
      </c>
      <c r="O8633" t="s">
        <v>171</v>
      </c>
      <c r="P8633">
        <f t="shared" si="402"/>
        <v>2.2189999999999999</v>
      </c>
      <c r="Q8633">
        <f t="shared" si="403"/>
        <v>0.18100000000000005</v>
      </c>
      <c r="R8633">
        <f t="shared" si="404"/>
        <v>1.44</v>
      </c>
    </row>
    <row r="8634" spans="1:18" x14ac:dyDescent="0.25">
      <c r="A8634" t="s">
        <v>160</v>
      </c>
      <c r="B8634" t="s">
        <v>9</v>
      </c>
      <c r="C8634" s="1">
        <v>44763</v>
      </c>
      <c r="D8634" s="1">
        <v>44946</v>
      </c>
      <c r="E8634" s="24">
        <v>183</v>
      </c>
      <c r="F8634">
        <v>0.5</v>
      </c>
      <c r="G8634">
        <v>1.7</v>
      </c>
      <c r="H8634">
        <v>0.6</v>
      </c>
      <c r="I8634" t="s">
        <v>21</v>
      </c>
      <c r="J8634">
        <v>530</v>
      </c>
      <c r="K8634">
        <v>216</v>
      </c>
      <c r="L8634">
        <v>150</v>
      </c>
      <c r="M8634" t="s">
        <v>189</v>
      </c>
      <c r="N8634" t="s">
        <v>26</v>
      </c>
      <c r="O8634" t="s">
        <v>171</v>
      </c>
      <c r="P8634">
        <f t="shared" si="402"/>
        <v>2.2189999999999999</v>
      </c>
      <c r="Q8634">
        <f t="shared" si="403"/>
        <v>-0.51899999999999991</v>
      </c>
      <c r="R8634">
        <f t="shared" si="404"/>
        <v>1.44</v>
      </c>
    </row>
    <row r="8635" spans="1:18" x14ac:dyDescent="0.25">
      <c r="A8635" t="s">
        <v>160</v>
      </c>
      <c r="B8635" t="s">
        <v>9</v>
      </c>
      <c r="C8635" s="1">
        <v>44763</v>
      </c>
      <c r="D8635" s="1">
        <v>44946</v>
      </c>
      <c r="E8635" s="24">
        <v>183</v>
      </c>
      <c r="F8635">
        <v>0.5</v>
      </c>
      <c r="G8635">
        <v>2.2000000000000002</v>
      </c>
      <c r="H8635">
        <v>0.7</v>
      </c>
      <c r="I8635" t="s">
        <v>21</v>
      </c>
      <c r="J8635">
        <v>530</v>
      </c>
      <c r="K8635">
        <v>216</v>
      </c>
      <c r="L8635">
        <v>150</v>
      </c>
      <c r="M8635" t="s">
        <v>189</v>
      </c>
      <c r="N8635" t="s">
        <v>26</v>
      </c>
      <c r="O8635" t="s">
        <v>171</v>
      </c>
      <c r="P8635">
        <f t="shared" si="402"/>
        <v>2.2189999999999999</v>
      </c>
      <c r="Q8635">
        <f t="shared" si="403"/>
        <v>-1.8999999999999684E-2</v>
      </c>
      <c r="R8635">
        <f t="shared" si="404"/>
        <v>1.44</v>
      </c>
    </row>
    <row r="8636" spans="1:18" x14ac:dyDescent="0.25">
      <c r="A8636" t="s">
        <v>160</v>
      </c>
      <c r="B8636" t="s">
        <v>9</v>
      </c>
      <c r="C8636" s="1">
        <v>44763</v>
      </c>
      <c r="D8636" s="1">
        <v>44946</v>
      </c>
      <c r="E8636" s="24">
        <v>183</v>
      </c>
      <c r="F8636">
        <v>0.5</v>
      </c>
      <c r="G8636">
        <v>1.9</v>
      </c>
      <c r="H8636">
        <v>0.6</v>
      </c>
      <c r="I8636" t="s">
        <v>21</v>
      </c>
      <c r="J8636">
        <v>530</v>
      </c>
      <c r="K8636">
        <v>216</v>
      </c>
      <c r="L8636">
        <v>150</v>
      </c>
      <c r="M8636" t="s">
        <v>189</v>
      </c>
      <c r="N8636" t="s">
        <v>26</v>
      </c>
      <c r="O8636" t="s">
        <v>171</v>
      </c>
      <c r="P8636">
        <f t="shared" si="402"/>
        <v>2.2189999999999999</v>
      </c>
      <c r="Q8636">
        <f t="shared" si="403"/>
        <v>-0.31899999999999995</v>
      </c>
      <c r="R8636">
        <f t="shared" si="404"/>
        <v>1.44</v>
      </c>
    </row>
    <row r="8637" spans="1:18" x14ac:dyDescent="0.25">
      <c r="A8637" t="s">
        <v>160</v>
      </c>
      <c r="B8637" t="s">
        <v>9</v>
      </c>
      <c r="C8637" s="1">
        <v>44763</v>
      </c>
      <c r="D8637" s="1">
        <v>44946</v>
      </c>
      <c r="E8637" s="24">
        <v>183</v>
      </c>
      <c r="F8637">
        <v>0.5</v>
      </c>
      <c r="G8637">
        <v>1.8</v>
      </c>
      <c r="H8637">
        <v>0.6</v>
      </c>
      <c r="I8637" t="s">
        <v>21</v>
      </c>
      <c r="J8637">
        <v>530</v>
      </c>
      <c r="K8637">
        <v>216</v>
      </c>
      <c r="L8637">
        <v>150</v>
      </c>
      <c r="M8637" t="s">
        <v>189</v>
      </c>
      <c r="N8637" t="s">
        <v>26</v>
      </c>
      <c r="O8637" t="s">
        <v>171</v>
      </c>
      <c r="P8637">
        <f t="shared" si="402"/>
        <v>2.2189999999999999</v>
      </c>
      <c r="Q8637">
        <f t="shared" si="403"/>
        <v>-0.41899999999999982</v>
      </c>
      <c r="R8637">
        <f t="shared" si="404"/>
        <v>1.44</v>
      </c>
    </row>
    <row r="8638" spans="1:18" x14ac:dyDescent="0.25">
      <c r="A8638" t="s">
        <v>178</v>
      </c>
      <c r="B8638" t="s">
        <v>9</v>
      </c>
      <c r="C8638" s="1">
        <v>44215</v>
      </c>
      <c r="D8638" s="1">
        <v>44949</v>
      </c>
      <c r="E8638" s="24">
        <v>734</v>
      </c>
      <c r="F8638">
        <v>2</v>
      </c>
      <c r="G8638">
        <v>5.0999999999999996</v>
      </c>
      <c r="H8638">
        <v>1.8</v>
      </c>
      <c r="I8638" t="s">
        <v>157</v>
      </c>
      <c r="J8638">
        <v>103</v>
      </c>
      <c r="K8638">
        <v>45</v>
      </c>
      <c r="L8638">
        <v>160</v>
      </c>
      <c r="M8638" t="s">
        <v>179</v>
      </c>
      <c r="N8638" t="s">
        <v>27</v>
      </c>
      <c r="O8638" t="s">
        <v>166</v>
      </c>
      <c r="P8638">
        <f t="shared" si="402"/>
        <v>3.8719999999999999</v>
      </c>
      <c r="Q8638">
        <f t="shared" si="403"/>
        <v>1.2279999999999998</v>
      </c>
      <c r="R8638">
        <f t="shared" si="404"/>
        <v>0.28125</v>
      </c>
    </row>
    <row r="8639" spans="1:18" x14ac:dyDescent="0.25">
      <c r="A8639" t="s">
        <v>178</v>
      </c>
      <c r="B8639" t="s">
        <v>9</v>
      </c>
      <c r="C8639" s="1">
        <v>44215</v>
      </c>
      <c r="D8639" s="1">
        <v>44949</v>
      </c>
      <c r="E8639" s="24">
        <v>734</v>
      </c>
      <c r="F8639">
        <v>2</v>
      </c>
      <c r="G8639">
        <v>5.6</v>
      </c>
      <c r="H8639">
        <v>2</v>
      </c>
      <c r="I8639" t="s">
        <v>159</v>
      </c>
      <c r="J8639">
        <v>103</v>
      </c>
      <c r="K8639">
        <v>45</v>
      </c>
      <c r="L8639">
        <v>160</v>
      </c>
      <c r="M8639" t="s">
        <v>179</v>
      </c>
      <c r="N8639" t="s">
        <v>27</v>
      </c>
      <c r="O8639" t="s">
        <v>166</v>
      </c>
      <c r="P8639">
        <f t="shared" si="402"/>
        <v>3.8719999999999999</v>
      </c>
      <c r="Q8639">
        <f t="shared" si="403"/>
        <v>1.7279999999999998</v>
      </c>
      <c r="R8639">
        <f t="shared" si="404"/>
        <v>0.28125</v>
      </c>
    </row>
    <row r="8640" spans="1:18" x14ac:dyDescent="0.25">
      <c r="A8640" t="s">
        <v>178</v>
      </c>
      <c r="B8640" t="s">
        <v>9</v>
      </c>
      <c r="C8640" s="1">
        <v>44215</v>
      </c>
      <c r="D8640" s="1">
        <v>44949</v>
      </c>
      <c r="E8640" s="24">
        <v>734</v>
      </c>
      <c r="F8640">
        <v>2</v>
      </c>
      <c r="G8640">
        <v>4.7</v>
      </c>
      <c r="H8640">
        <v>1.7</v>
      </c>
      <c r="I8640" t="s">
        <v>157</v>
      </c>
      <c r="J8640">
        <v>103</v>
      </c>
      <c r="K8640">
        <v>45</v>
      </c>
      <c r="L8640">
        <v>160</v>
      </c>
      <c r="M8640" t="s">
        <v>179</v>
      </c>
      <c r="N8640" t="s">
        <v>27</v>
      </c>
      <c r="O8640" t="s">
        <v>166</v>
      </c>
      <c r="P8640">
        <f t="shared" si="402"/>
        <v>3.8719999999999999</v>
      </c>
      <c r="Q8640">
        <f t="shared" si="403"/>
        <v>0.82800000000000029</v>
      </c>
      <c r="R8640">
        <f t="shared" si="404"/>
        <v>0.28125</v>
      </c>
    </row>
    <row r="8641" spans="1:18" x14ac:dyDescent="0.25">
      <c r="A8641" t="s">
        <v>178</v>
      </c>
      <c r="B8641" t="s">
        <v>9</v>
      </c>
      <c r="C8641" s="1">
        <v>44215</v>
      </c>
      <c r="D8641" s="1">
        <v>44949</v>
      </c>
      <c r="E8641" s="24">
        <v>734</v>
      </c>
      <c r="F8641">
        <v>2</v>
      </c>
      <c r="G8641">
        <v>5.4</v>
      </c>
      <c r="H8641">
        <v>2</v>
      </c>
      <c r="I8641" t="s">
        <v>159</v>
      </c>
      <c r="J8641">
        <v>103</v>
      </c>
      <c r="K8641">
        <v>45</v>
      </c>
      <c r="L8641">
        <v>160</v>
      </c>
      <c r="M8641" t="s">
        <v>179</v>
      </c>
      <c r="N8641" t="s">
        <v>27</v>
      </c>
      <c r="O8641" t="s">
        <v>166</v>
      </c>
      <c r="P8641">
        <f t="shared" si="402"/>
        <v>3.8719999999999999</v>
      </c>
      <c r="Q8641">
        <f t="shared" si="403"/>
        <v>1.5280000000000005</v>
      </c>
      <c r="R8641">
        <f t="shared" si="404"/>
        <v>0.28125</v>
      </c>
    </row>
    <row r="8642" spans="1:18" x14ac:dyDescent="0.25">
      <c r="A8642" t="s">
        <v>178</v>
      </c>
      <c r="B8642" t="s">
        <v>9</v>
      </c>
      <c r="C8642" s="1">
        <v>44215</v>
      </c>
      <c r="D8642" s="1">
        <v>44949</v>
      </c>
      <c r="E8642" s="24">
        <v>734</v>
      </c>
      <c r="F8642">
        <v>2</v>
      </c>
      <c r="G8642">
        <v>4.5</v>
      </c>
      <c r="H8642">
        <v>1.6</v>
      </c>
      <c r="I8642" t="s">
        <v>157</v>
      </c>
      <c r="J8642">
        <v>103</v>
      </c>
      <c r="K8642">
        <v>45</v>
      </c>
      <c r="L8642">
        <v>160</v>
      </c>
      <c r="M8642" t="s">
        <v>179</v>
      </c>
      <c r="N8642" t="s">
        <v>27</v>
      </c>
      <c r="O8642" t="s">
        <v>166</v>
      </c>
      <c r="P8642">
        <f t="shared" si="402"/>
        <v>3.8719999999999999</v>
      </c>
      <c r="Q8642">
        <f t="shared" si="403"/>
        <v>0.62800000000000011</v>
      </c>
      <c r="R8642">
        <f t="shared" si="404"/>
        <v>0.28125</v>
      </c>
    </row>
    <row r="8643" spans="1:18" x14ac:dyDescent="0.25">
      <c r="A8643" t="s">
        <v>178</v>
      </c>
      <c r="B8643" t="s">
        <v>9</v>
      </c>
      <c r="C8643" s="1">
        <v>44215</v>
      </c>
      <c r="D8643" s="1">
        <v>44949</v>
      </c>
      <c r="E8643" s="24">
        <v>734</v>
      </c>
      <c r="F8643">
        <v>2</v>
      </c>
      <c r="G8643">
        <v>5</v>
      </c>
      <c r="H8643">
        <v>1.8</v>
      </c>
      <c r="I8643" t="s">
        <v>159</v>
      </c>
      <c r="J8643">
        <v>103</v>
      </c>
      <c r="K8643">
        <v>45</v>
      </c>
      <c r="L8643">
        <v>160</v>
      </c>
      <c r="M8643" t="s">
        <v>179</v>
      </c>
      <c r="N8643" t="s">
        <v>27</v>
      </c>
      <c r="O8643" t="s">
        <v>166</v>
      </c>
      <c r="P8643">
        <f t="shared" ref="P8643:P8706" si="405">IF(B8643="AltCom",E8643*0.003+1.43,IF(B8643="EreCya",E8643*0.003+2.87,IF(B8643="JulOrn",E8643*0.004+2.3,IF(B8643="LepElo",E8643*0.011+0.91,IF(B8643="NeoPul",E8643*0.004+2.46,IF(B8643="NeoTet","NT",IF(B8643="TelTem",E8643*0.006+1.77,IF(B8643="VarMoo",E8643*0.003+1.67,"AAAAAAAAAH"))))))))</f>
        <v>3.8719999999999999</v>
      </c>
      <c r="Q8643">
        <f t="shared" ref="Q8643:Q8706" si="406">IF(B8643="NeoTet", "NA", G8643-P8643)</f>
        <v>1.1280000000000001</v>
      </c>
      <c r="R8643">
        <f t="shared" ref="R8643:R8706" si="407">K8643/L8643</f>
        <v>0.28125</v>
      </c>
    </row>
    <row r="8644" spans="1:18" x14ac:dyDescent="0.25">
      <c r="A8644" t="s">
        <v>178</v>
      </c>
      <c r="B8644" t="s">
        <v>9</v>
      </c>
      <c r="C8644" s="1">
        <v>44215</v>
      </c>
      <c r="D8644" s="1">
        <v>44949</v>
      </c>
      <c r="E8644" s="24">
        <v>734</v>
      </c>
      <c r="F8644">
        <v>2</v>
      </c>
      <c r="G8644">
        <v>4.5999999999999996</v>
      </c>
      <c r="H8644">
        <v>1.6</v>
      </c>
      <c r="I8644" t="s">
        <v>157</v>
      </c>
      <c r="J8644">
        <v>103</v>
      </c>
      <c r="K8644">
        <v>45</v>
      </c>
      <c r="L8644">
        <v>160</v>
      </c>
      <c r="M8644" t="s">
        <v>179</v>
      </c>
      <c r="N8644" t="s">
        <v>27</v>
      </c>
      <c r="O8644" t="s">
        <v>166</v>
      </c>
      <c r="P8644">
        <f t="shared" si="405"/>
        <v>3.8719999999999999</v>
      </c>
      <c r="Q8644">
        <f t="shared" si="406"/>
        <v>0.72799999999999976</v>
      </c>
      <c r="R8644">
        <f t="shared" si="407"/>
        <v>0.28125</v>
      </c>
    </row>
    <row r="8645" spans="1:18" x14ac:dyDescent="0.25">
      <c r="A8645" t="s">
        <v>178</v>
      </c>
      <c r="B8645" t="s">
        <v>9</v>
      </c>
      <c r="C8645" s="1">
        <v>44215</v>
      </c>
      <c r="D8645" s="1">
        <v>44949</v>
      </c>
      <c r="E8645" s="24">
        <v>734</v>
      </c>
      <c r="F8645">
        <v>2</v>
      </c>
      <c r="G8645">
        <v>4.5</v>
      </c>
      <c r="H8645">
        <v>1.6</v>
      </c>
      <c r="I8645" t="s">
        <v>159</v>
      </c>
      <c r="J8645">
        <v>103</v>
      </c>
      <c r="K8645">
        <v>45</v>
      </c>
      <c r="L8645">
        <v>160</v>
      </c>
      <c r="M8645" t="s">
        <v>179</v>
      </c>
      <c r="N8645" t="s">
        <v>27</v>
      </c>
      <c r="O8645" t="s">
        <v>166</v>
      </c>
      <c r="P8645">
        <f t="shared" si="405"/>
        <v>3.8719999999999999</v>
      </c>
      <c r="Q8645">
        <f t="shared" si="406"/>
        <v>0.62800000000000011</v>
      </c>
      <c r="R8645">
        <f t="shared" si="407"/>
        <v>0.28125</v>
      </c>
    </row>
    <row r="8646" spans="1:18" x14ac:dyDescent="0.25">
      <c r="A8646" t="s">
        <v>178</v>
      </c>
      <c r="B8646" t="s">
        <v>9</v>
      </c>
      <c r="C8646" s="1">
        <v>44215</v>
      </c>
      <c r="D8646" s="1">
        <v>44949</v>
      </c>
      <c r="E8646" s="24">
        <v>734</v>
      </c>
      <c r="F8646">
        <v>2</v>
      </c>
      <c r="G8646">
        <v>3.6</v>
      </c>
      <c r="H8646">
        <v>1.3</v>
      </c>
      <c r="I8646" t="s">
        <v>157</v>
      </c>
      <c r="J8646">
        <v>103</v>
      </c>
      <c r="K8646">
        <v>45</v>
      </c>
      <c r="L8646">
        <v>160</v>
      </c>
      <c r="M8646" t="s">
        <v>179</v>
      </c>
      <c r="N8646" t="s">
        <v>27</v>
      </c>
      <c r="O8646" t="s">
        <v>166</v>
      </c>
      <c r="P8646">
        <f t="shared" si="405"/>
        <v>3.8719999999999999</v>
      </c>
      <c r="Q8646">
        <f t="shared" si="406"/>
        <v>-0.2719999999999998</v>
      </c>
      <c r="R8646">
        <f t="shared" si="407"/>
        <v>0.28125</v>
      </c>
    </row>
    <row r="8647" spans="1:18" x14ac:dyDescent="0.25">
      <c r="A8647" t="s">
        <v>178</v>
      </c>
      <c r="B8647" t="s">
        <v>9</v>
      </c>
      <c r="C8647" s="1">
        <v>44215</v>
      </c>
      <c r="D8647" s="1">
        <v>44949</v>
      </c>
      <c r="E8647" s="24">
        <v>734</v>
      </c>
      <c r="F8647">
        <v>2</v>
      </c>
      <c r="G8647">
        <v>3.5</v>
      </c>
      <c r="H8647">
        <v>1.2</v>
      </c>
      <c r="I8647" t="s">
        <v>159</v>
      </c>
      <c r="J8647">
        <v>103</v>
      </c>
      <c r="K8647">
        <v>45</v>
      </c>
      <c r="L8647">
        <v>160</v>
      </c>
      <c r="M8647" t="s">
        <v>179</v>
      </c>
      <c r="N8647" t="s">
        <v>27</v>
      </c>
      <c r="O8647" t="s">
        <v>166</v>
      </c>
      <c r="P8647">
        <f t="shared" si="405"/>
        <v>3.8719999999999999</v>
      </c>
      <c r="Q8647">
        <f t="shared" si="406"/>
        <v>-0.37199999999999989</v>
      </c>
      <c r="R8647">
        <f t="shared" si="407"/>
        <v>0.28125</v>
      </c>
    </row>
    <row r="8648" spans="1:18" x14ac:dyDescent="0.25">
      <c r="A8648" t="s">
        <v>178</v>
      </c>
      <c r="B8648" t="s">
        <v>9</v>
      </c>
      <c r="C8648" s="1">
        <v>44215</v>
      </c>
      <c r="D8648" s="1">
        <v>44949</v>
      </c>
      <c r="E8648" s="24">
        <v>734</v>
      </c>
      <c r="F8648">
        <v>2</v>
      </c>
      <c r="G8648">
        <v>3.7</v>
      </c>
      <c r="H8648">
        <v>1.2</v>
      </c>
      <c r="I8648" t="s">
        <v>157</v>
      </c>
      <c r="J8648">
        <v>103</v>
      </c>
      <c r="K8648">
        <v>45</v>
      </c>
      <c r="L8648">
        <v>160</v>
      </c>
      <c r="M8648" t="s">
        <v>179</v>
      </c>
      <c r="N8648" t="s">
        <v>27</v>
      </c>
      <c r="O8648" t="s">
        <v>166</v>
      </c>
      <c r="P8648">
        <f t="shared" si="405"/>
        <v>3.8719999999999999</v>
      </c>
      <c r="Q8648">
        <f t="shared" si="406"/>
        <v>-0.17199999999999971</v>
      </c>
      <c r="R8648">
        <f t="shared" si="407"/>
        <v>0.28125</v>
      </c>
    </row>
    <row r="8649" spans="1:18" x14ac:dyDescent="0.25">
      <c r="A8649" t="s">
        <v>178</v>
      </c>
      <c r="B8649" t="s">
        <v>9</v>
      </c>
      <c r="C8649" s="1">
        <v>44215</v>
      </c>
      <c r="D8649" s="1">
        <v>44949</v>
      </c>
      <c r="E8649" s="24">
        <v>734</v>
      </c>
      <c r="F8649">
        <v>2</v>
      </c>
      <c r="G8649">
        <v>4.2</v>
      </c>
      <c r="H8649">
        <v>1.4</v>
      </c>
      <c r="I8649" t="s">
        <v>159</v>
      </c>
      <c r="J8649">
        <v>103</v>
      </c>
      <c r="K8649">
        <v>45</v>
      </c>
      <c r="L8649">
        <v>160</v>
      </c>
      <c r="M8649" t="s">
        <v>179</v>
      </c>
      <c r="N8649" t="s">
        <v>27</v>
      </c>
      <c r="O8649" t="s">
        <v>166</v>
      </c>
      <c r="P8649">
        <f t="shared" si="405"/>
        <v>3.8719999999999999</v>
      </c>
      <c r="Q8649">
        <f t="shared" si="406"/>
        <v>0.32800000000000029</v>
      </c>
      <c r="R8649">
        <f t="shared" si="407"/>
        <v>0.28125</v>
      </c>
    </row>
    <row r="8650" spans="1:18" x14ac:dyDescent="0.25">
      <c r="A8650" t="s">
        <v>178</v>
      </c>
      <c r="B8650" t="s">
        <v>9</v>
      </c>
      <c r="C8650" s="1">
        <v>44215</v>
      </c>
      <c r="D8650" s="1">
        <v>44949</v>
      </c>
      <c r="E8650" s="24">
        <v>734</v>
      </c>
      <c r="F8650">
        <v>2</v>
      </c>
      <c r="G8650">
        <v>4.9000000000000004</v>
      </c>
      <c r="H8650">
        <v>1.7</v>
      </c>
      <c r="I8650" t="s">
        <v>159</v>
      </c>
      <c r="J8650">
        <v>103</v>
      </c>
      <c r="K8650">
        <v>45</v>
      </c>
      <c r="L8650">
        <v>160</v>
      </c>
      <c r="M8650" t="s">
        <v>179</v>
      </c>
      <c r="N8650" t="s">
        <v>27</v>
      </c>
      <c r="O8650" t="s">
        <v>166</v>
      </c>
      <c r="P8650">
        <f t="shared" si="405"/>
        <v>3.8719999999999999</v>
      </c>
      <c r="Q8650">
        <f t="shared" si="406"/>
        <v>1.0280000000000005</v>
      </c>
      <c r="R8650">
        <f t="shared" si="407"/>
        <v>0.28125</v>
      </c>
    </row>
    <row r="8651" spans="1:18" x14ac:dyDescent="0.25">
      <c r="A8651" t="s">
        <v>178</v>
      </c>
      <c r="B8651" t="s">
        <v>9</v>
      </c>
      <c r="C8651" s="1">
        <v>44215</v>
      </c>
      <c r="D8651" s="1">
        <v>44949</v>
      </c>
      <c r="E8651" s="24">
        <v>734</v>
      </c>
      <c r="F8651">
        <v>2</v>
      </c>
      <c r="G8651">
        <v>3.5</v>
      </c>
      <c r="H8651">
        <v>1.2</v>
      </c>
      <c r="I8651" t="s">
        <v>159</v>
      </c>
      <c r="J8651">
        <v>103</v>
      </c>
      <c r="K8651">
        <v>45</v>
      </c>
      <c r="L8651">
        <v>160</v>
      </c>
      <c r="M8651" t="s">
        <v>179</v>
      </c>
      <c r="N8651" t="s">
        <v>27</v>
      </c>
      <c r="O8651" t="s">
        <v>166</v>
      </c>
      <c r="P8651">
        <f t="shared" si="405"/>
        <v>3.8719999999999999</v>
      </c>
      <c r="Q8651">
        <f t="shared" si="406"/>
        <v>-0.37199999999999989</v>
      </c>
      <c r="R8651">
        <f t="shared" si="407"/>
        <v>0.28125</v>
      </c>
    </row>
    <row r="8652" spans="1:18" x14ac:dyDescent="0.25">
      <c r="A8652" t="s">
        <v>178</v>
      </c>
      <c r="B8652" t="s">
        <v>9</v>
      </c>
      <c r="C8652" s="1">
        <v>44215</v>
      </c>
      <c r="D8652" s="1">
        <v>44949</v>
      </c>
      <c r="E8652" s="24">
        <v>734</v>
      </c>
      <c r="F8652">
        <v>2</v>
      </c>
      <c r="G8652">
        <v>4.0999999999999996</v>
      </c>
      <c r="H8652">
        <v>1.5</v>
      </c>
      <c r="I8652" t="s">
        <v>157</v>
      </c>
      <c r="J8652">
        <v>103</v>
      </c>
      <c r="K8652">
        <v>45</v>
      </c>
      <c r="L8652">
        <v>160</v>
      </c>
      <c r="M8652" t="s">
        <v>179</v>
      </c>
      <c r="N8652" t="s">
        <v>27</v>
      </c>
      <c r="O8652" t="s">
        <v>166</v>
      </c>
      <c r="P8652">
        <f t="shared" si="405"/>
        <v>3.8719999999999999</v>
      </c>
      <c r="Q8652">
        <f t="shared" si="406"/>
        <v>0.22799999999999976</v>
      </c>
      <c r="R8652">
        <f t="shared" si="407"/>
        <v>0.28125</v>
      </c>
    </row>
    <row r="8653" spans="1:18" x14ac:dyDescent="0.25">
      <c r="A8653" t="s">
        <v>178</v>
      </c>
      <c r="B8653" t="s">
        <v>9</v>
      </c>
      <c r="C8653" s="1">
        <v>44215</v>
      </c>
      <c r="D8653" s="1">
        <v>44949</v>
      </c>
      <c r="E8653" s="24">
        <v>734</v>
      </c>
      <c r="F8653">
        <v>2</v>
      </c>
      <c r="G8653">
        <v>4.7</v>
      </c>
      <c r="H8653">
        <v>1.7</v>
      </c>
      <c r="I8653" t="s">
        <v>157</v>
      </c>
      <c r="J8653">
        <v>103</v>
      </c>
      <c r="K8653">
        <v>45</v>
      </c>
      <c r="L8653">
        <v>160</v>
      </c>
      <c r="M8653" t="s">
        <v>179</v>
      </c>
      <c r="N8653" t="s">
        <v>27</v>
      </c>
      <c r="O8653" t="s">
        <v>166</v>
      </c>
      <c r="P8653">
        <f t="shared" si="405"/>
        <v>3.8719999999999999</v>
      </c>
      <c r="Q8653">
        <f t="shared" si="406"/>
        <v>0.82800000000000029</v>
      </c>
      <c r="R8653">
        <f t="shared" si="407"/>
        <v>0.28125</v>
      </c>
    </row>
    <row r="8654" spans="1:18" x14ac:dyDescent="0.25">
      <c r="A8654" t="s">
        <v>178</v>
      </c>
      <c r="B8654" t="s">
        <v>9</v>
      </c>
      <c r="C8654" s="1">
        <v>44215</v>
      </c>
      <c r="D8654" s="1">
        <v>44949</v>
      </c>
      <c r="E8654" s="24">
        <v>734</v>
      </c>
      <c r="F8654">
        <v>2</v>
      </c>
      <c r="G8654">
        <v>5</v>
      </c>
      <c r="H8654">
        <v>1.9</v>
      </c>
      <c r="I8654" t="s">
        <v>159</v>
      </c>
      <c r="J8654">
        <v>103</v>
      </c>
      <c r="K8654">
        <v>45</v>
      </c>
      <c r="L8654">
        <v>160</v>
      </c>
      <c r="M8654" t="s">
        <v>179</v>
      </c>
      <c r="N8654" t="s">
        <v>27</v>
      </c>
      <c r="O8654" t="s">
        <v>166</v>
      </c>
      <c r="P8654">
        <f t="shared" si="405"/>
        <v>3.8719999999999999</v>
      </c>
      <c r="Q8654">
        <f t="shared" si="406"/>
        <v>1.1280000000000001</v>
      </c>
      <c r="R8654">
        <f t="shared" si="407"/>
        <v>0.28125</v>
      </c>
    </row>
    <row r="8655" spans="1:18" x14ac:dyDescent="0.25">
      <c r="A8655" t="s">
        <v>178</v>
      </c>
      <c r="B8655" t="s">
        <v>9</v>
      </c>
      <c r="C8655" s="1">
        <v>44215</v>
      </c>
      <c r="D8655" s="1">
        <v>44949</v>
      </c>
      <c r="E8655" s="24">
        <v>734</v>
      </c>
      <c r="F8655">
        <v>2</v>
      </c>
      <c r="G8655">
        <v>4.5</v>
      </c>
      <c r="H8655">
        <v>1.5</v>
      </c>
      <c r="I8655" t="s">
        <v>159</v>
      </c>
      <c r="J8655">
        <v>103</v>
      </c>
      <c r="K8655">
        <v>45</v>
      </c>
      <c r="L8655">
        <v>160</v>
      </c>
      <c r="M8655" t="s">
        <v>179</v>
      </c>
      <c r="N8655" t="s">
        <v>27</v>
      </c>
      <c r="O8655" t="s">
        <v>166</v>
      </c>
      <c r="P8655">
        <f t="shared" si="405"/>
        <v>3.8719999999999999</v>
      </c>
      <c r="Q8655">
        <f t="shared" si="406"/>
        <v>0.62800000000000011</v>
      </c>
      <c r="R8655">
        <f t="shared" si="407"/>
        <v>0.28125</v>
      </c>
    </row>
    <row r="8656" spans="1:18" x14ac:dyDescent="0.25">
      <c r="A8656" t="s">
        <v>178</v>
      </c>
      <c r="B8656" t="s">
        <v>9</v>
      </c>
      <c r="C8656" s="1">
        <v>44215</v>
      </c>
      <c r="D8656" s="1">
        <v>44949</v>
      </c>
      <c r="E8656" s="24">
        <v>734</v>
      </c>
      <c r="F8656">
        <v>2</v>
      </c>
      <c r="G8656">
        <v>4.0999999999999996</v>
      </c>
      <c r="H8656">
        <v>1.5</v>
      </c>
      <c r="I8656" t="s">
        <v>159</v>
      </c>
      <c r="J8656">
        <v>103</v>
      </c>
      <c r="K8656">
        <v>45</v>
      </c>
      <c r="L8656">
        <v>160</v>
      </c>
      <c r="M8656" t="s">
        <v>179</v>
      </c>
      <c r="N8656" t="s">
        <v>27</v>
      </c>
      <c r="O8656" t="s">
        <v>166</v>
      </c>
      <c r="P8656">
        <f t="shared" si="405"/>
        <v>3.8719999999999999</v>
      </c>
      <c r="Q8656">
        <f t="shared" si="406"/>
        <v>0.22799999999999976</v>
      </c>
      <c r="R8656">
        <f t="shared" si="407"/>
        <v>0.28125</v>
      </c>
    </row>
    <row r="8657" spans="1:18" x14ac:dyDescent="0.25">
      <c r="A8657" t="s">
        <v>178</v>
      </c>
      <c r="B8657" t="s">
        <v>9</v>
      </c>
      <c r="C8657" s="1">
        <v>44215</v>
      </c>
      <c r="D8657" s="1">
        <v>44949</v>
      </c>
      <c r="E8657" s="24">
        <v>734</v>
      </c>
      <c r="F8657">
        <v>2</v>
      </c>
      <c r="G8657">
        <v>4.7</v>
      </c>
      <c r="H8657">
        <v>1.7</v>
      </c>
      <c r="I8657" t="s">
        <v>159</v>
      </c>
      <c r="J8657">
        <v>103</v>
      </c>
      <c r="K8657">
        <v>45</v>
      </c>
      <c r="L8657">
        <v>160</v>
      </c>
      <c r="M8657" t="s">
        <v>179</v>
      </c>
      <c r="N8657" t="s">
        <v>27</v>
      </c>
      <c r="O8657" t="s">
        <v>166</v>
      </c>
      <c r="P8657">
        <f t="shared" si="405"/>
        <v>3.8719999999999999</v>
      </c>
      <c r="Q8657">
        <f t="shared" si="406"/>
        <v>0.82800000000000029</v>
      </c>
      <c r="R8657">
        <f t="shared" si="407"/>
        <v>0.28125</v>
      </c>
    </row>
    <row r="8658" spans="1:18" x14ac:dyDescent="0.25">
      <c r="A8658" t="s">
        <v>178</v>
      </c>
      <c r="B8658" t="s">
        <v>9</v>
      </c>
      <c r="C8658" s="1">
        <v>44215</v>
      </c>
      <c r="D8658" s="1">
        <v>44949</v>
      </c>
      <c r="E8658" s="24">
        <v>734</v>
      </c>
      <c r="F8658">
        <v>2</v>
      </c>
      <c r="G8658">
        <v>4.3</v>
      </c>
      <c r="H8658">
        <v>1.5</v>
      </c>
      <c r="I8658" t="s">
        <v>159</v>
      </c>
      <c r="J8658">
        <v>103</v>
      </c>
      <c r="K8658">
        <v>45</v>
      </c>
      <c r="L8658">
        <v>160</v>
      </c>
      <c r="M8658" t="s">
        <v>179</v>
      </c>
      <c r="N8658" t="s">
        <v>27</v>
      </c>
      <c r="O8658" t="s">
        <v>166</v>
      </c>
      <c r="P8658">
        <f t="shared" si="405"/>
        <v>3.8719999999999999</v>
      </c>
      <c r="Q8658">
        <f t="shared" si="406"/>
        <v>0.42799999999999994</v>
      </c>
      <c r="R8658">
        <f t="shared" si="407"/>
        <v>0.28125</v>
      </c>
    </row>
    <row r="8659" spans="1:18" x14ac:dyDescent="0.25">
      <c r="A8659" t="s">
        <v>178</v>
      </c>
      <c r="B8659" t="s">
        <v>9</v>
      </c>
      <c r="C8659" s="1">
        <v>44215</v>
      </c>
      <c r="D8659" s="1">
        <v>44949</v>
      </c>
      <c r="E8659" s="24">
        <v>734</v>
      </c>
      <c r="F8659">
        <v>2</v>
      </c>
      <c r="G8659">
        <v>5.0999999999999996</v>
      </c>
      <c r="H8659">
        <v>1.9</v>
      </c>
      <c r="I8659" t="s">
        <v>159</v>
      </c>
      <c r="J8659">
        <v>103</v>
      </c>
      <c r="K8659">
        <v>45</v>
      </c>
      <c r="L8659">
        <v>160</v>
      </c>
      <c r="M8659" t="s">
        <v>179</v>
      </c>
      <c r="N8659" t="s">
        <v>27</v>
      </c>
      <c r="O8659" t="s">
        <v>166</v>
      </c>
      <c r="P8659">
        <f t="shared" si="405"/>
        <v>3.8719999999999999</v>
      </c>
      <c r="Q8659">
        <f t="shared" si="406"/>
        <v>1.2279999999999998</v>
      </c>
      <c r="R8659">
        <f t="shared" si="407"/>
        <v>0.28125</v>
      </c>
    </row>
    <row r="8660" spans="1:18" x14ac:dyDescent="0.25">
      <c r="A8660" t="s">
        <v>178</v>
      </c>
      <c r="B8660" t="s">
        <v>9</v>
      </c>
      <c r="C8660" s="1">
        <v>44215</v>
      </c>
      <c r="D8660" s="1">
        <v>44949</v>
      </c>
      <c r="E8660" s="24">
        <v>734</v>
      </c>
      <c r="F8660">
        <v>2</v>
      </c>
      <c r="G8660">
        <v>4.8</v>
      </c>
      <c r="H8660">
        <v>2.8</v>
      </c>
      <c r="I8660" t="s">
        <v>159</v>
      </c>
      <c r="J8660">
        <v>103</v>
      </c>
      <c r="K8660">
        <v>45</v>
      </c>
      <c r="L8660">
        <v>160</v>
      </c>
      <c r="M8660" t="s">
        <v>179</v>
      </c>
      <c r="N8660" t="s">
        <v>27</v>
      </c>
      <c r="O8660" t="s">
        <v>166</v>
      </c>
      <c r="P8660">
        <f t="shared" si="405"/>
        <v>3.8719999999999999</v>
      </c>
      <c r="Q8660">
        <f t="shared" si="406"/>
        <v>0.92799999999999994</v>
      </c>
      <c r="R8660">
        <f t="shared" si="407"/>
        <v>0.28125</v>
      </c>
    </row>
    <row r="8661" spans="1:18" x14ac:dyDescent="0.25">
      <c r="A8661" t="s">
        <v>178</v>
      </c>
      <c r="B8661" t="s">
        <v>9</v>
      </c>
      <c r="C8661" s="1">
        <v>44215</v>
      </c>
      <c r="D8661" s="1">
        <v>44949</v>
      </c>
      <c r="E8661" s="24">
        <v>734</v>
      </c>
      <c r="F8661">
        <v>2</v>
      </c>
      <c r="G8661">
        <v>5.0999999999999996</v>
      </c>
      <c r="H8661">
        <v>1.9</v>
      </c>
      <c r="I8661" t="s">
        <v>159</v>
      </c>
      <c r="J8661">
        <v>103</v>
      </c>
      <c r="K8661">
        <v>45</v>
      </c>
      <c r="L8661">
        <v>160</v>
      </c>
      <c r="M8661" t="s">
        <v>179</v>
      </c>
      <c r="N8661" t="s">
        <v>27</v>
      </c>
      <c r="O8661" t="s">
        <v>166</v>
      </c>
      <c r="P8661">
        <f t="shared" si="405"/>
        <v>3.8719999999999999</v>
      </c>
      <c r="Q8661">
        <f t="shared" si="406"/>
        <v>1.2279999999999998</v>
      </c>
      <c r="R8661">
        <f t="shared" si="407"/>
        <v>0.28125</v>
      </c>
    </row>
    <row r="8662" spans="1:18" x14ac:dyDescent="0.25">
      <c r="A8662" t="s">
        <v>178</v>
      </c>
      <c r="B8662" t="s">
        <v>9</v>
      </c>
      <c r="C8662" s="1">
        <v>44215</v>
      </c>
      <c r="D8662" s="1">
        <v>44949</v>
      </c>
      <c r="E8662" s="24">
        <v>734</v>
      </c>
      <c r="F8662">
        <v>2</v>
      </c>
      <c r="G8662">
        <v>5.4</v>
      </c>
      <c r="H8662">
        <v>1.9</v>
      </c>
      <c r="I8662" t="s">
        <v>159</v>
      </c>
      <c r="J8662">
        <v>103</v>
      </c>
      <c r="K8662">
        <v>45</v>
      </c>
      <c r="L8662">
        <v>160</v>
      </c>
      <c r="M8662" t="s">
        <v>179</v>
      </c>
      <c r="N8662" t="s">
        <v>27</v>
      </c>
      <c r="O8662" t="s">
        <v>166</v>
      </c>
      <c r="P8662">
        <f t="shared" si="405"/>
        <v>3.8719999999999999</v>
      </c>
      <c r="Q8662">
        <f t="shared" si="406"/>
        <v>1.5280000000000005</v>
      </c>
      <c r="R8662">
        <f t="shared" si="407"/>
        <v>0.28125</v>
      </c>
    </row>
    <row r="8663" spans="1:18" x14ac:dyDescent="0.25">
      <c r="A8663" t="s">
        <v>178</v>
      </c>
      <c r="B8663" t="s">
        <v>9</v>
      </c>
      <c r="C8663" s="1">
        <v>44215</v>
      </c>
      <c r="D8663" s="1">
        <v>44949</v>
      </c>
      <c r="E8663" s="24">
        <v>734</v>
      </c>
      <c r="F8663">
        <v>2</v>
      </c>
      <c r="G8663">
        <v>4.9000000000000004</v>
      </c>
      <c r="H8663">
        <v>1.7</v>
      </c>
      <c r="I8663" t="s">
        <v>159</v>
      </c>
      <c r="J8663">
        <v>103</v>
      </c>
      <c r="K8663">
        <v>45</v>
      </c>
      <c r="L8663">
        <v>160</v>
      </c>
      <c r="M8663" t="s">
        <v>179</v>
      </c>
      <c r="N8663" t="s">
        <v>27</v>
      </c>
      <c r="O8663" t="s">
        <v>166</v>
      </c>
      <c r="P8663">
        <f t="shared" si="405"/>
        <v>3.8719999999999999</v>
      </c>
      <c r="Q8663">
        <f t="shared" si="406"/>
        <v>1.0280000000000005</v>
      </c>
      <c r="R8663">
        <f t="shared" si="407"/>
        <v>0.28125</v>
      </c>
    </row>
    <row r="8664" spans="1:18" x14ac:dyDescent="0.25">
      <c r="A8664" t="s">
        <v>178</v>
      </c>
      <c r="B8664" t="s">
        <v>9</v>
      </c>
      <c r="C8664" s="1">
        <v>44215</v>
      </c>
      <c r="D8664" s="1">
        <v>44949</v>
      </c>
      <c r="E8664" s="24">
        <v>734</v>
      </c>
      <c r="F8664">
        <v>2</v>
      </c>
      <c r="G8664">
        <v>5.2</v>
      </c>
      <c r="H8664">
        <v>1.9</v>
      </c>
      <c r="I8664" t="s">
        <v>159</v>
      </c>
      <c r="J8664">
        <v>103</v>
      </c>
      <c r="K8664">
        <v>45</v>
      </c>
      <c r="L8664">
        <v>160</v>
      </c>
      <c r="M8664" t="s">
        <v>179</v>
      </c>
      <c r="N8664" t="s">
        <v>27</v>
      </c>
      <c r="O8664" t="s">
        <v>166</v>
      </c>
      <c r="P8664">
        <f t="shared" si="405"/>
        <v>3.8719999999999999</v>
      </c>
      <c r="Q8664">
        <f t="shared" si="406"/>
        <v>1.3280000000000003</v>
      </c>
      <c r="R8664">
        <f t="shared" si="407"/>
        <v>0.28125</v>
      </c>
    </row>
    <row r="8665" spans="1:18" x14ac:dyDescent="0.25">
      <c r="A8665" t="s">
        <v>178</v>
      </c>
      <c r="B8665" t="s">
        <v>9</v>
      </c>
      <c r="C8665" s="1">
        <v>44215</v>
      </c>
      <c r="D8665" s="1">
        <v>44949</v>
      </c>
      <c r="E8665" s="24">
        <v>734</v>
      </c>
      <c r="F8665">
        <v>2</v>
      </c>
      <c r="G8665">
        <v>4.3</v>
      </c>
      <c r="H8665">
        <v>1.6</v>
      </c>
      <c r="I8665" t="s">
        <v>159</v>
      </c>
      <c r="J8665">
        <v>103</v>
      </c>
      <c r="K8665">
        <v>45</v>
      </c>
      <c r="L8665">
        <v>160</v>
      </c>
      <c r="M8665" t="s">
        <v>179</v>
      </c>
      <c r="N8665" t="s">
        <v>27</v>
      </c>
      <c r="O8665" t="s">
        <v>166</v>
      </c>
      <c r="P8665">
        <f t="shared" si="405"/>
        <v>3.8719999999999999</v>
      </c>
      <c r="Q8665">
        <f t="shared" si="406"/>
        <v>0.42799999999999994</v>
      </c>
      <c r="R8665">
        <f t="shared" si="407"/>
        <v>0.28125</v>
      </c>
    </row>
    <row r="8666" spans="1:18" x14ac:dyDescent="0.25">
      <c r="A8666" t="s">
        <v>178</v>
      </c>
      <c r="B8666" t="s">
        <v>9</v>
      </c>
      <c r="C8666" s="1">
        <v>44215</v>
      </c>
      <c r="D8666" s="1">
        <v>44949</v>
      </c>
      <c r="E8666" s="24">
        <v>734</v>
      </c>
      <c r="F8666">
        <v>2</v>
      </c>
      <c r="G8666">
        <v>4.7</v>
      </c>
      <c r="H8666">
        <v>1.6</v>
      </c>
      <c r="I8666" t="s">
        <v>157</v>
      </c>
      <c r="J8666">
        <v>103</v>
      </c>
      <c r="K8666">
        <v>45</v>
      </c>
      <c r="L8666">
        <v>160</v>
      </c>
      <c r="M8666" t="s">
        <v>179</v>
      </c>
      <c r="N8666" t="s">
        <v>27</v>
      </c>
      <c r="O8666" t="s">
        <v>166</v>
      </c>
      <c r="P8666">
        <f t="shared" si="405"/>
        <v>3.8719999999999999</v>
      </c>
      <c r="Q8666">
        <f t="shared" si="406"/>
        <v>0.82800000000000029</v>
      </c>
      <c r="R8666">
        <f t="shared" si="407"/>
        <v>0.28125</v>
      </c>
    </row>
    <row r="8667" spans="1:18" x14ac:dyDescent="0.25">
      <c r="A8667" t="s">
        <v>178</v>
      </c>
      <c r="B8667" t="s">
        <v>9</v>
      </c>
      <c r="C8667" s="1">
        <v>44215</v>
      </c>
      <c r="D8667" s="1">
        <v>44949</v>
      </c>
      <c r="E8667" s="24">
        <v>734</v>
      </c>
      <c r="F8667">
        <v>2</v>
      </c>
      <c r="G8667">
        <v>3.9</v>
      </c>
      <c r="H8667">
        <v>1.3</v>
      </c>
      <c r="I8667" t="s">
        <v>157</v>
      </c>
      <c r="J8667">
        <v>103</v>
      </c>
      <c r="K8667">
        <v>45</v>
      </c>
      <c r="L8667">
        <v>160</v>
      </c>
      <c r="M8667" t="s">
        <v>179</v>
      </c>
      <c r="N8667" t="s">
        <v>27</v>
      </c>
      <c r="O8667" t="s">
        <v>166</v>
      </c>
      <c r="P8667">
        <f t="shared" si="405"/>
        <v>3.8719999999999999</v>
      </c>
      <c r="Q8667">
        <f t="shared" si="406"/>
        <v>2.8000000000000025E-2</v>
      </c>
      <c r="R8667">
        <f t="shared" si="407"/>
        <v>0.28125</v>
      </c>
    </row>
    <row r="8668" spans="1:18" x14ac:dyDescent="0.25">
      <c r="A8668" t="s">
        <v>178</v>
      </c>
      <c r="B8668" t="s">
        <v>9</v>
      </c>
      <c r="C8668" s="1">
        <v>44215</v>
      </c>
      <c r="D8668" s="1">
        <v>44949</v>
      </c>
      <c r="E8668" s="24">
        <v>734</v>
      </c>
      <c r="F8668">
        <v>2</v>
      </c>
      <c r="G8668">
        <v>4</v>
      </c>
      <c r="H8668">
        <v>1.4</v>
      </c>
      <c r="I8668" t="s">
        <v>157</v>
      </c>
      <c r="J8668">
        <v>103</v>
      </c>
      <c r="K8668">
        <v>45</v>
      </c>
      <c r="L8668">
        <v>160</v>
      </c>
      <c r="M8668" t="s">
        <v>179</v>
      </c>
      <c r="N8668" t="s">
        <v>27</v>
      </c>
      <c r="O8668" t="s">
        <v>166</v>
      </c>
      <c r="P8668">
        <f t="shared" si="405"/>
        <v>3.8719999999999999</v>
      </c>
      <c r="Q8668">
        <f t="shared" si="406"/>
        <v>0.12800000000000011</v>
      </c>
      <c r="R8668">
        <f t="shared" si="407"/>
        <v>0.28125</v>
      </c>
    </row>
    <row r="8669" spans="1:18" x14ac:dyDescent="0.25">
      <c r="A8669" t="s">
        <v>178</v>
      </c>
      <c r="B8669" t="s">
        <v>9</v>
      </c>
      <c r="C8669" s="1">
        <v>44215</v>
      </c>
      <c r="D8669" s="1">
        <v>44949</v>
      </c>
      <c r="E8669" s="24">
        <v>734</v>
      </c>
      <c r="F8669">
        <v>2</v>
      </c>
      <c r="G8669">
        <v>4.5999999999999996</v>
      </c>
      <c r="H8669">
        <v>1.7</v>
      </c>
      <c r="I8669" t="s">
        <v>157</v>
      </c>
      <c r="J8669">
        <v>103</v>
      </c>
      <c r="K8669">
        <v>45</v>
      </c>
      <c r="L8669">
        <v>160</v>
      </c>
      <c r="M8669" t="s">
        <v>179</v>
      </c>
      <c r="N8669" t="s">
        <v>27</v>
      </c>
      <c r="O8669" t="s">
        <v>166</v>
      </c>
      <c r="P8669">
        <f t="shared" si="405"/>
        <v>3.8719999999999999</v>
      </c>
      <c r="Q8669">
        <f t="shared" si="406"/>
        <v>0.72799999999999976</v>
      </c>
      <c r="R8669">
        <f t="shared" si="407"/>
        <v>0.28125</v>
      </c>
    </row>
    <row r="8670" spans="1:18" x14ac:dyDescent="0.25">
      <c r="A8670" t="s">
        <v>178</v>
      </c>
      <c r="B8670" t="s">
        <v>9</v>
      </c>
      <c r="C8670" s="1">
        <v>44215</v>
      </c>
      <c r="D8670" s="1">
        <v>44949</v>
      </c>
      <c r="E8670" s="24">
        <v>734</v>
      </c>
      <c r="F8670">
        <v>2</v>
      </c>
      <c r="G8670">
        <v>4.0999999999999996</v>
      </c>
      <c r="H8670">
        <v>1.4</v>
      </c>
      <c r="I8670" t="s">
        <v>157</v>
      </c>
      <c r="J8670">
        <v>103</v>
      </c>
      <c r="K8670">
        <v>45</v>
      </c>
      <c r="L8670">
        <v>160</v>
      </c>
      <c r="M8670" t="s">
        <v>179</v>
      </c>
      <c r="N8670" t="s">
        <v>27</v>
      </c>
      <c r="O8670" t="s">
        <v>166</v>
      </c>
      <c r="P8670">
        <f t="shared" si="405"/>
        <v>3.8719999999999999</v>
      </c>
      <c r="Q8670">
        <f t="shared" si="406"/>
        <v>0.22799999999999976</v>
      </c>
      <c r="R8670">
        <f t="shared" si="407"/>
        <v>0.28125</v>
      </c>
    </row>
    <row r="8671" spans="1:18" x14ac:dyDescent="0.25">
      <c r="A8671" t="s">
        <v>178</v>
      </c>
      <c r="B8671" t="s">
        <v>9</v>
      </c>
      <c r="C8671" s="1">
        <v>44215</v>
      </c>
      <c r="D8671" s="1">
        <v>44949</v>
      </c>
      <c r="E8671" s="24">
        <v>734</v>
      </c>
      <c r="F8671">
        <v>2</v>
      </c>
      <c r="G8671">
        <v>4.4000000000000004</v>
      </c>
      <c r="H8671">
        <v>1.6</v>
      </c>
      <c r="I8671" t="s">
        <v>157</v>
      </c>
      <c r="J8671">
        <v>103</v>
      </c>
      <c r="K8671">
        <v>45</v>
      </c>
      <c r="L8671">
        <v>160</v>
      </c>
      <c r="M8671" t="s">
        <v>179</v>
      </c>
      <c r="N8671" t="s">
        <v>27</v>
      </c>
      <c r="O8671" t="s">
        <v>166</v>
      </c>
      <c r="P8671">
        <f t="shared" si="405"/>
        <v>3.8719999999999999</v>
      </c>
      <c r="Q8671">
        <f t="shared" si="406"/>
        <v>0.52800000000000047</v>
      </c>
      <c r="R8671">
        <f t="shared" si="407"/>
        <v>0.28125</v>
      </c>
    </row>
    <row r="8672" spans="1:18" x14ac:dyDescent="0.25">
      <c r="A8672" t="s">
        <v>178</v>
      </c>
      <c r="B8672" t="s">
        <v>9</v>
      </c>
      <c r="C8672" s="1">
        <v>44215</v>
      </c>
      <c r="D8672" s="1">
        <v>44949</v>
      </c>
      <c r="E8672" s="24">
        <v>734</v>
      </c>
      <c r="F8672">
        <v>2</v>
      </c>
      <c r="G8672">
        <v>4.5</v>
      </c>
      <c r="H8672">
        <v>1.6</v>
      </c>
      <c r="I8672" t="s">
        <v>157</v>
      </c>
      <c r="J8672">
        <v>103</v>
      </c>
      <c r="K8672">
        <v>45</v>
      </c>
      <c r="L8672">
        <v>160</v>
      </c>
      <c r="M8672" t="s">
        <v>179</v>
      </c>
      <c r="N8672" t="s">
        <v>27</v>
      </c>
      <c r="O8672" t="s">
        <v>166</v>
      </c>
      <c r="P8672">
        <f t="shared" si="405"/>
        <v>3.8719999999999999</v>
      </c>
      <c r="Q8672">
        <f t="shared" si="406"/>
        <v>0.62800000000000011</v>
      </c>
      <c r="R8672">
        <f t="shared" si="407"/>
        <v>0.28125</v>
      </c>
    </row>
    <row r="8673" spans="1:18" x14ac:dyDescent="0.25">
      <c r="A8673" t="s">
        <v>178</v>
      </c>
      <c r="B8673" t="s">
        <v>9</v>
      </c>
      <c r="C8673" s="1">
        <v>44215</v>
      </c>
      <c r="D8673" s="1">
        <v>44949</v>
      </c>
      <c r="E8673" s="24">
        <v>734</v>
      </c>
      <c r="F8673">
        <v>2</v>
      </c>
      <c r="G8673">
        <v>5</v>
      </c>
      <c r="H8673">
        <v>1.8</v>
      </c>
      <c r="I8673" t="s">
        <v>157</v>
      </c>
      <c r="J8673">
        <v>103</v>
      </c>
      <c r="K8673">
        <v>45</v>
      </c>
      <c r="L8673">
        <v>160</v>
      </c>
      <c r="M8673" t="s">
        <v>179</v>
      </c>
      <c r="N8673" t="s">
        <v>27</v>
      </c>
      <c r="O8673" t="s">
        <v>166</v>
      </c>
      <c r="P8673">
        <f t="shared" si="405"/>
        <v>3.8719999999999999</v>
      </c>
      <c r="Q8673">
        <f t="shared" si="406"/>
        <v>1.1280000000000001</v>
      </c>
      <c r="R8673">
        <f t="shared" si="407"/>
        <v>0.28125</v>
      </c>
    </row>
    <row r="8674" spans="1:18" x14ac:dyDescent="0.25">
      <c r="A8674" t="s">
        <v>178</v>
      </c>
      <c r="B8674" t="s">
        <v>9</v>
      </c>
      <c r="C8674" s="1">
        <v>44215</v>
      </c>
      <c r="D8674" s="1">
        <v>44949</v>
      </c>
      <c r="E8674" s="24">
        <v>734</v>
      </c>
      <c r="F8674">
        <v>2</v>
      </c>
      <c r="G8674">
        <v>4.0999999999999996</v>
      </c>
      <c r="H8674">
        <v>1.5</v>
      </c>
      <c r="I8674" t="s">
        <v>157</v>
      </c>
      <c r="J8674">
        <v>103</v>
      </c>
      <c r="K8674">
        <v>45</v>
      </c>
      <c r="L8674">
        <v>160</v>
      </c>
      <c r="M8674" t="s">
        <v>179</v>
      </c>
      <c r="N8674" t="s">
        <v>27</v>
      </c>
      <c r="O8674" t="s">
        <v>166</v>
      </c>
      <c r="P8674">
        <f t="shared" si="405"/>
        <v>3.8719999999999999</v>
      </c>
      <c r="Q8674">
        <f t="shared" si="406"/>
        <v>0.22799999999999976</v>
      </c>
      <c r="R8674">
        <f t="shared" si="407"/>
        <v>0.28125</v>
      </c>
    </row>
    <row r="8675" spans="1:18" x14ac:dyDescent="0.25">
      <c r="A8675" t="s">
        <v>178</v>
      </c>
      <c r="B8675" t="s">
        <v>9</v>
      </c>
      <c r="C8675" s="1">
        <v>44215</v>
      </c>
      <c r="D8675" s="1">
        <v>44949</v>
      </c>
      <c r="E8675" s="24">
        <v>734</v>
      </c>
      <c r="F8675">
        <v>2</v>
      </c>
      <c r="G8675">
        <v>4.5</v>
      </c>
      <c r="H8675">
        <v>1.6</v>
      </c>
      <c r="I8675" t="s">
        <v>157</v>
      </c>
      <c r="J8675">
        <v>103</v>
      </c>
      <c r="K8675">
        <v>45</v>
      </c>
      <c r="L8675">
        <v>160</v>
      </c>
      <c r="M8675" t="s">
        <v>179</v>
      </c>
      <c r="N8675" t="s">
        <v>27</v>
      </c>
      <c r="O8675" t="s">
        <v>166</v>
      </c>
      <c r="P8675">
        <f t="shared" si="405"/>
        <v>3.8719999999999999</v>
      </c>
      <c r="Q8675">
        <f t="shared" si="406"/>
        <v>0.62800000000000011</v>
      </c>
      <c r="R8675">
        <f t="shared" si="407"/>
        <v>0.28125</v>
      </c>
    </row>
    <row r="8676" spans="1:18" x14ac:dyDescent="0.25">
      <c r="A8676" t="s">
        <v>178</v>
      </c>
      <c r="B8676" t="s">
        <v>9</v>
      </c>
      <c r="C8676" s="1">
        <v>44215</v>
      </c>
      <c r="D8676" s="1">
        <v>44949</v>
      </c>
      <c r="E8676" s="24">
        <v>734</v>
      </c>
      <c r="F8676">
        <v>2</v>
      </c>
      <c r="G8676">
        <v>4.3</v>
      </c>
      <c r="H8676">
        <v>1.6</v>
      </c>
      <c r="I8676" t="s">
        <v>157</v>
      </c>
      <c r="J8676">
        <v>103</v>
      </c>
      <c r="K8676">
        <v>45</v>
      </c>
      <c r="L8676">
        <v>160</v>
      </c>
      <c r="M8676" t="s">
        <v>179</v>
      </c>
      <c r="N8676" t="s">
        <v>27</v>
      </c>
      <c r="O8676" t="s">
        <v>166</v>
      </c>
      <c r="P8676">
        <f t="shared" si="405"/>
        <v>3.8719999999999999</v>
      </c>
      <c r="Q8676">
        <f t="shared" si="406"/>
        <v>0.42799999999999994</v>
      </c>
      <c r="R8676">
        <f t="shared" si="407"/>
        <v>0.28125</v>
      </c>
    </row>
    <row r="8677" spans="1:18" x14ac:dyDescent="0.25">
      <c r="A8677" t="s">
        <v>178</v>
      </c>
      <c r="B8677" t="s">
        <v>9</v>
      </c>
      <c r="C8677" s="1">
        <v>44215</v>
      </c>
      <c r="D8677" s="1">
        <v>44949</v>
      </c>
      <c r="E8677" s="24">
        <v>734</v>
      </c>
      <c r="F8677">
        <v>2</v>
      </c>
      <c r="G8677">
        <v>3.8</v>
      </c>
      <c r="H8677">
        <v>1.3</v>
      </c>
      <c r="I8677" t="s">
        <v>157</v>
      </c>
      <c r="J8677">
        <v>103</v>
      </c>
      <c r="K8677">
        <v>45</v>
      </c>
      <c r="L8677">
        <v>160</v>
      </c>
      <c r="M8677" t="s">
        <v>179</v>
      </c>
      <c r="N8677" t="s">
        <v>27</v>
      </c>
      <c r="O8677" t="s">
        <v>166</v>
      </c>
      <c r="P8677">
        <f t="shared" si="405"/>
        <v>3.8719999999999999</v>
      </c>
      <c r="Q8677">
        <f t="shared" si="406"/>
        <v>-7.2000000000000064E-2</v>
      </c>
      <c r="R8677">
        <f t="shared" si="407"/>
        <v>0.28125</v>
      </c>
    </row>
    <row r="8678" spans="1:18" x14ac:dyDescent="0.25">
      <c r="A8678" t="s">
        <v>178</v>
      </c>
      <c r="B8678" t="s">
        <v>9</v>
      </c>
      <c r="C8678" s="1">
        <v>44215</v>
      </c>
      <c r="D8678" s="1">
        <v>44949</v>
      </c>
      <c r="E8678" s="24">
        <v>734</v>
      </c>
      <c r="F8678">
        <v>2</v>
      </c>
      <c r="G8678">
        <v>4.9000000000000004</v>
      </c>
      <c r="H8678">
        <v>1.8</v>
      </c>
      <c r="I8678" t="s">
        <v>157</v>
      </c>
      <c r="J8678">
        <v>103</v>
      </c>
      <c r="K8678">
        <v>45</v>
      </c>
      <c r="L8678">
        <v>160</v>
      </c>
      <c r="M8678" t="s">
        <v>179</v>
      </c>
      <c r="N8678" t="s">
        <v>27</v>
      </c>
      <c r="O8678" t="s">
        <v>166</v>
      </c>
      <c r="P8678">
        <f t="shared" si="405"/>
        <v>3.8719999999999999</v>
      </c>
      <c r="Q8678">
        <f t="shared" si="406"/>
        <v>1.0280000000000005</v>
      </c>
      <c r="R8678">
        <f t="shared" si="407"/>
        <v>0.28125</v>
      </c>
    </row>
    <row r="8679" spans="1:18" x14ac:dyDescent="0.25">
      <c r="A8679" t="s">
        <v>178</v>
      </c>
      <c r="B8679" t="s">
        <v>9</v>
      </c>
      <c r="C8679" s="1">
        <v>44215</v>
      </c>
      <c r="D8679" s="1">
        <v>44949</v>
      </c>
      <c r="E8679" s="24">
        <v>734</v>
      </c>
      <c r="F8679">
        <v>2</v>
      </c>
      <c r="G8679">
        <v>4.0999999999999996</v>
      </c>
      <c r="H8679">
        <v>1.4</v>
      </c>
      <c r="I8679" t="s">
        <v>157</v>
      </c>
      <c r="J8679">
        <v>103</v>
      </c>
      <c r="K8679">
        <v>45</v>
      </c>
      <c r="L8679">
        <v>160</v>
      </c>
      <c r="M8679" t="s">
        <v>179</v>
      </c>
      <c r="N8679" t="s">
        <v>27</v>
      </c>
      <c r="O8679" t="s">
        <v>166</v>
      </c>
      <c r="P8679">
        <f t="shared" si="405"/>
        <v>3.8719999999999999</v>
      </c>
      <c r="Q8679">
        <f t="shared" si="406"/>
        <v>0.22799999999999976</v>
      </c>
      <c r="R8679">
        <f t="shared" si="407"/>
        <v>0.28125</v>
      </c>
    </row>
    <row r="8680" spans="1:18" x14ac:dyDescent="0.25">
      <c r="A8680" t="s">
        <v>178</v>
      </c>
      <c r="B8680" t="s">
        <v>9</v>
      </c>
      <c r="C8680" s="1">
        <v>44215</v>
      </c>
      <c r="D8680" s="1">
        <v>44949</v>
      </c>
      <c r="E8680" s="24">
        <v>734</v>
      </c>
      <c r="F8680">
        <v>2</v>
      </c>
      <c r="G8680">
        <v>4.5</v>
      </c>
      <c r="H8680">
        <v>1.6</v>
      </c>
      <c r="I8680" t="s">
        <v>157</v>
      </c>
      <c r="J8680">
        <v>103</v>
      </c>
      <c r="K8680">
        <v>45</v>
      </c>
      <c r="L8680">
        <v>160</v>
      </c>
      <c r="M8680" t="s">
        <v>179</v>
      </c>
      <c r="N8680" t="s">
        <v>27</v>
      </c>
      <c r="O8680" t="s">
        <v>166</v>
      </c>
      <c r="P8680">
        <f t="shared" si="405"/>
        <v>3.8719999999999999</v>
      </c>
      <c r="Q8680">
        <f t="shared" si="406"/>
        <v>0.62800000000000011</v>
      </c>
      <c r="R8680">
        <f t="shared" si="407"/>
        <v>0.28125</v>
      </c>
    </row>
    <row r="8681" spans="1:18" x14ac:dyDescent="0.25">
      <c r="A8681" t="s">
        <v>178</v>
      </c>
      <c r="B8681" t="s">
        <v>9</v>
      </c>
      <c r="C8681" s="1">
        <v>44215</v>
      </c>
      <c r="D8681" s="1">
        <v>44949</v>
      </c>
      <c r="E8681" s="24">
        <v>734</v>
      </c>
      <c r="F8681">
        <v>2</v>
      </c>
      <c r="G8681">
        <v>3.4</v>
      </c>
      <c r="H8681">
        <v>1.1000000000000001</v>
      </c>
      <c r="I8681" t="s">
        <v>157</v>
      </c>
      <c r="J8681">
        <v>103</v>
      </c>
      <c r="K8681">
        <v>45</v>
      </c>
      <c r="L8681">
        <v>160</v>
      </c>
      <c r="M8681" t="s">
        <v>179</v>
      </c>
      <c r="N8681" t="s">
        <v>27</v>
      </c>
      <c r="O8681" t="s">
        <v>166</v>
      </c>
      <c r="P8681">
        <f t="shared" si="405"/>
        <v>3.8719999999999999</v>
      </c>
      <c r="Q8681">
        <f t="shared" si="406"/>
        <v>-0.47199999999999998</v>
      </c>
      <c r="R8681">
        <f t="shared" si="407"/>
        <v>0.28125</v>
      </c>
    </row>
    <row r="8682" spans="1:18" x14ac:dyDescent="0.25">
      <c r="A8682" t="s">
        <v>178</v>
      </c>
      <c r="B8682" t="s">
        <v>9</v>
      </c>
      <c r="C8682" s="1">
        <v>44215</v>
      </c>
      <c r="D8682" s="1">
        <v>44949</v>
      </c>
      <c r="E8682" s="24">
        <v>734</v>
      </c>
      <c r="F8682">
        <v>2</v>
      </c>
      <c r="G8682">
        <v>4.5</v>
      </c>
      <c r="H8682">
        <v>1.6</v>
      </c>
      <c r="I8682" t="s">
        <v>157</v>
      </c>
      <c r="J8682">
        <v>103</v>
      </c>
      <c r="K8682">
        <v>45</v>
      </c>
      <c r="L8682">
        <v>160</v>
      </c>
      <c r="M8682" t="s">
        <v>179</v>
      </c>
      <c r="N8682" t="s">
        <v>27</v>
      </c>
      <c r="O8682" t="s">
        <v>166</v>
      </c>
      <c r="P8682">
        <f t="shared" si="405"/>
        <v>3.8719999999999999</v>
      </c>
      <c r="Q8682">
        <f t="shared" si="406"/>
        <v>0.62800000000000011</v>
      </c>
      <c r="R8682">
        <f t="shared" si="407"/>
        <v>0.28125</v>
      </c>
    </row>
    <row r="8683" spans="1:18" x14ac:dyDescent="0.25">
      <c r="A8683" t="s">
        <v>180</v>
      </c>
      <c r="B8683" t="s">
        <v>9</v>
      </c>
      <c r="C8683" s="1">
        <v>44217</v>
      </c>
      <c r="D8683" s="1">
        <v>44949</v>
      </c>
      <c r="E8683" s="24">
        <v>732</v>
      </c>
      <c r="F8683">
        <v>2</v>
      </c>
      <c r="G8683">
        <v>5.0999999999999996</v>
      </c>
      <c r="H8683">
        <v>1.9</v>
      </c>
      <c r="I8683" t="s">
        <v>157</v>
      </c>
      <c r="J8683">
        <v>604</v>
      </c>
      <c r="K8683">
        <v>78</v>
      </c>
      <c r="L8683">
        <v>160</v>
      </c>
      <c r="M8683" t="s">
        <v>181</v>
      </c>
      <c r="N8683" t="s">
        <v>25</v>
      </c>
      <c r="O8683" t="s">
        <v>166</v>
      </c>
      <c r="P8683">
        <f t="shared" si="405"/>
        <v>3.8660000000000001</v>
      </c>
      <c r="Q8683">
        <f t="shared" si="406"/>
        <v>1.2339999999999995</v>
      </c>
      <c r="R8683">
        <f t="shared" si="407"/>
        <v>0.48749999999999999</v>
      </c>
    </row>
    <row r="8684" spans="1:18" x14ac:dyDescent="0.25">
      <c r="A8684" t="s">
        <v>180</v>
      </c>
      <c r="B8684" t="s">
        <v>9</v>
      </c>
      <c r="C8684" s="1">
        <v>44217</v>
      </c>
      <c r="D8684" s="1">
        <v>44949</v>
      </c>
      <c r="E8684" s="24">
        <v>732</v>
      </c>
      <c r="F8684">
        <v>2</v>
      </c>
      <c r="G8684">
        <v>5</v>
      </c>
      <c r="H8684">
        <v>1.8</v>
      </c>
      <c r="I8684" t="s">
        <v>157</v>
      </c>
      <c r="J8684">
        <v>604</v>
      </c>
      <c r="K8684">
        <v>78</v>
      </c>
      <c r="L8684">
        <v>160</v>
      </c>
      <c r="M8684" t="s">
        <v>181</v>
      </c>
      <c r="N8684" t="s">
        <v>25</v>
      </c>
      <c r="O8684" t="s">
        <v>166</v>
      </c>
      <c r="P8684">
        <f t="shared" si="405"/>
        <v>3.8660000000000001</v>
      </c>
      <c r="Q8684">
        <f t="shared" si="406"/>
        <v>1.1339999999999999</v>
      </c>
      <c r="R8684">
        <f t="shared" si="407"/>
        <v>0.48749999999999999</v>
      </c>
    </row>
    <row r="8685" spans="1:18" x14ac:dyDescent="0.25">
      <c r="A8685" t="s">
        <v>180</v>
      </c>
      <c r="B8685" t="s">
        <v>9</v>
      </c>
      <c r="C8685" s="1">
        <v>44217</v>
      </c>
      <c r="D8685" s="1">
        <v>44949</v>
      </c>
      <c r="E8685" s="24">
        <v>732</v>
      </c>
      <c r="F8685">
        <v>2</v>
      </c>
      <c r="G8685">
        <v>4.0999999999999996</v>
      </c>
      <c r="H8685">
        <v>1.4</v>
      </c>
      <c r="I8685" t="s">
        <v>157</v>
      </c>
      <c r="J8685">
        <v>604</v>
      </c>
      <c r="K8685">
        <v>78</v>
      </c>
      <c r="L8685">
        <v>160</v>
      </c>
      <c r="M8685" t="s">
        <v>181</v>
      </c>
      <c r="N8685" t="s">
        <v>25</v>
      </c>
      <c r="O8685" t="s">
        <v>166</v>
      </c>
      <c r="P8685">
        <f t="shared" si="405"/>
        <v>3.8660000000000001</v>
      </c>
      <c r="Q8685">
        <f t="shared" si="406"/>
        <v>0.23399999999999954</v>
      </c>
      <c r="R8685">
        <f t="shared" si="407"/>
        <v>0.48749999999999999</v>
      </c>
    </row>
    <row r="8686" spans="1:18" x14ac:dyDescent="0.25">
      <c r="A8686" t="s">
        <v>180</v>
      </c>
      <c r="B8686" t="s">
        <v>9</v>
      </c>
      <c r="C8686" s="1">
        <v>44217</v>
      </c>
      <c r="D8686" s="1">
        <v>44949</v>
      </c>
      <c r="E8686" s="24">
        <v>732</v>
      </c>
      <c r="F8686">
        <v>2</v>
      </c>
      <c r="G8686">
        <v>4.4000000000000004</v>
      </c>
      <c r="H8686">
        <v>1.5</v>
      </c>
      <c r="I8686" t="s">
        <v>157</v>
      </c>
      <c r="J8686">
        <v>604</v>
      </c>
      <c r="K8686">
        <v>78</v>
      </c>
      <c r="L8686">
        <v>160</v>
      </c>
      <c r="M8686" t="s">
        <v>181</v>
      </c>
      <c r="N8686" t="s">
        <v>25</v>
      </c>
      <c r="O8686" t="s">
        <v>166</v>
      </c>
      <c r="P8686">
        <f t="shared" si="405"/>
        <v>3.8660000000000001</v>
      </c>
      <c r="Q8686">
        <f t="shared" si="406"/>
        <v>0.53400000000000025</v>
      </c>
      <c r="R8686">
        <f t="shared" si="407"/>
        <v>0.48749999999999999</v>
      </c>
    </row>
    <row r="8687" spans="1:18" x14ac:dyDescent="0.25">
      <c r="A8687" t="s">
        <v>180</v>
      </c>
      <c r="B8687" t="s">
        <v>9</v>
      </c>
      <c r="C8687" s="1">
        <v>44217</v>
      </c>
      <c r="D8687" s="1">
        <v>44949</v>
      </c>
      <c r="E8687" s="24">
        <v>732</v>
      </c>
      <c r="F8687">
        <v>2</v>
      </c>
      <c r="G8687">
        <v>3.4</v>
      </c>
      <c r="H8687">
        <v>1.1000000000000001</v>
      </c>
      <c r="I8687" t="s">
        <v>157</v>
      </c>
      <c r="J8687">
        <v>604</v>
      </c>
      <c r="K8687">
        <v>78</v>
      </c>
      <c r="L8687">
        <v>160</v>
      </c>
      <c r="M8687" t="s">
        <v>181</v>
      </c>
      <c r="N8687" t="s">
        <v>25</v>
      </c>
      <c r="O8687" t="s">
        <v>166</v>
      </c>
      <c r="P8687">
        <f t="shared" si="405"/>
        <v>3.8660000000000001</v>
      </c>
      <c r="Q8687">
        <f t="shared" si="406"/>
        <v>-0.46600000000000019</v>
      </c>
      <c r="R8687">
        <f t="shared" si="407"/>
        <v>0.48749999999999999</v>
      </c>
    </row>
    <row r="8688" spans="1:18" x14ac:dyDescent="0.25">
      <c r="A8688" t="s">
        <v>180</v>
      </c>
      <c r="B8688" t="s">
        <v>9</v>
      </c>
      <c r="C8688" s="1">
        <v>44217</v>
      </c>
      <c r="D8688" s="1">
        <v>44949</v>
      </c>
      <c r="E8688" s="24">
        <v>732</v>
      </c>
      <c r="F8688">
        <v>2</v>
      </c>
      <c r="G8688">
        <v>3</v>
      </c>
      <c r="H8688">
        <v>1</v>
      </c>
      <c r="I8688" t="s">
        <v>157</v>
      </c>
      <c r="J8688">
        <v>604</v>
      </c>
      <c r="K8688">
        <v>78</v>
      </c>
      <c r="L8688">
        <v>160</v>
      </c>
      <c r="M8688" t="s">
        <v>181</v>
      </c>
      <c r="N8688" t="s">
        <v>25</v>
      </c>
      <c r="O8688" t="s">
        <v>166</v>
      </c>
      <c r="P8688">
        <f t="shared" si="405"/>
        <v>3.8660000000000001</v>
      </c>
      <c r="Q8688">
        <f t="shared" si="406"/>
        <v>-0.8660000000000001</v>
      </c>
      <c r="R8688">
        <f t="shared" si="407"/>
        <v>0.48749999999999999</v>
      </c>
    </row>
    <row r="8689" spans="1:18" x14ac:dyDescent="0.25">
      <c r="A8689" t="s">
        <v>180</v>
      </c>
      <c r="B8689" t="s">
        <v>9</v>
      </c>
      <c r="C8689" s="1">
        <v>44217</v>
      </c>
      <c r="D8689" s="1">
        <v>44949</v>
      </c>
      <c r="E8689" s="24">
        <v>732</v>
      </c>
      <c r="F8689">
        <v>2</v>
      </c>
      <c r="G8689">
        <v>5.5</v>
      </c>
      <c r="H8689">
        <v>2</v>
      </c>
      <c r="I8689" t="s">
        <v>159</v>
      </c>
      <c r="J8689">
        <v>604</v>
      </c>
      <c r="K8689">
        <v>78</v>
      </c>
      <c r="L8689">
        <v>160</v>
      </c>
      <c r="M8689" t="s">
        <v>181</v>
      </c>
      <c r="N8689" t="s">
        <v>25</v>
      </c>
      <c r="O8689" t="s">
        <v>166</v>
      </c>
      <c r="P8689">
        <f t="shared" si="405"/>
        <v>3.8660000000000001</v>
      </c>
      <c r="Q8689">
        <f t="shared" si="406"/>
        <v>1.6339999999999999</v>
      </c>
      <c r="R8689">
        <f t="shared" si="407"/>
        <v>0.48749999999999999</v>
      </c>
    </row>
    <row r="8690" spans="1:18" x14ac:dyDescent="0.25">
      <c r="A8690" t="s">
        <v>180</v>
      </c>
      <c r="B8690" t="s">
        <v>9</v>
      </c>
      <c r="C8690" s="1">
        <v>44217</v>
      </c>
      <c r="D8690" s="1">
        <v>44949</v>
      </c>
      <c r="E8690" s="24">
        <v>732</v>
      </c>
      <c r="F8690">
        <v>2</v>
      </c>
      <c r="G8690">
        <v>5</v>
      </c>
      <c r="H8690">
        <v>1.8</v>
      </c>
      <c r="I8690" t="s">
        <v>159</v>
      </c>
      <c r="J8690">
        <v>604</v>
      </c>
      <c r="K8690">
        <v>78</v>
      </c>
      <c r="L8690">
        <v>160</v>
      </c>
      <c r="M8690" t="s">
        <v>181</v>
      </c>
      <c r="N8690" t="s">
        <v>25</v>
      </c>
      <c r="O8690" t="s">
        <v>166</v>
      </c>
      <c r="P8690">
        <f t="shared" si="405"/>
        <v>3.8660000000000001</v>
      </c>
      <c r="Q8690">
        <f t="shared" si="406"/>
        <v>1.1339999999999999</v>
      </c>
      <c r="R8690">
        <f t="shared" si="407"/>
        <v>0.48749999999999999</v>
      </c>
    </row>
    <row r="8691" spans="1:18" x14ac:dyDescent="0.25">
      <c r="A8691" t="s">
        <v>180</v>
      </c>
      <c r="B8691" t="s">
        <v>9</v>
      </c>
      <c r="C8691" s="1">
        <v>44217</v>
      </c>
      <c r="D8691" s="1">
        <v>44949</v>
      </c>
      <c r="E8691" s="24">
        <v>732</v>
      </c>
      <c r="F8691">
        <v>2</v>
      </c>
      <c r="G8691">
        <v>4.5999999999999996</v>
      </c>
      <c r="H8691">
        <v>1.5</v>
      </c>
      <c r="I8691" t="s">
        <v>159</v>
      </c>
      <c r="J8691">
        <v>604</v>
      </c>
      <c r="K8691">
        <v>78</v>
      </c>
      <c r="L8691">
        <v>160</v>
      </c>
      <c r="M8691" t="s">
        <v>181</v>
      </c>
      <c r="N8691" t="s">
        <v>25</v>
      </c>
      <c r="O8691" t="s">
        <v>166</v>
      </c>
      <c r="P8691">
        <f t="shared" si="405"/>
        <v>3.8660000000000001</v>
      </c>
      <c r="Q8691">
        <f t="shared" si="406"/>
        <v>0.73399999999999954</v>
      </c>
      <c r="R8691">
        <f t="shared" si="407"/>
        <v>0.48749999999999999</v>
      </c>
    </row>
    <row r="8692" spans="1:18" x14ac:dyDescent="0.25">
      <c r="A8692" t="s">
        <v>180</v>
      </c>
      <c r="B8692" t="s">
        <v>9</v>
      </c>
      <c r="C8692" s="1">
        <v>44217</v>
      </c>
      <c r="D8692" s="1">
        <v>44949</v>
      </c>
      <c r="E8692" s="24">
        <v>732</v>
      </c>
      <c r="F8692">
        <v>2</v>
      </c>
      <c r="G8692">
        <v>4.3</v>
      </c>
      <c r="H8692">
        <v>1.4</v>
      </c>
      <c r="I8692" t="s">
        <v>159</v>
      </c>
      <c r="J8692">
        <v>604</v>
      </c>
      <c r="K8692">
        <v>78</v>
      </c>
      <c r="L8692">
        <v>160</v>
      </c>
      <c r="M8692" t="s">
        <v>181</v>
      </c>
      <c r="N8692" t="s">
        <v>25</v>
      </c>
      <c r="O8692" t="s">
        <v>166</v>
      </c>
      <c r="P8692">
        <f t="shared" si="405"/>
        <v>3.8660000000000001</v>
      </c>
      <c r="Q8692">
        <f t="shared" si="406"/>
        <v>0.43399999999999972</v>
      </c>
      <c r="R8692">
        <f t="shared" si="407"/>
        <v>0.48749999999999999</v>
      </c>
    </row>
    <row r="8693" spans="1:18" x14ac:dyDescent="0.25">
      <c r="A8693" t="s">
        <v>180</v>
      </c>
      <c r="B8693" t="s">
        <v>9</v>
      </c>
      <c r="C8693" s="1">
        <v>44217</v>
      </c>
      <c r="D8693" s="1">
        <v>44949</v>
      </c>
      <c r="E8693" s="24">
        <v>732</v>
      </c>
      <c r="F8693">
        <v>2</v>
      </c>
      <c r="G8693">
        <v>3.2</v>
      </c>
      <c r="H8693">
        <v>1.1000000000000001</v>
      </c>
      <c r="I8693" t="s">
        <v>159</v>
      </c>
      <c r="J8693">
        <v>604</v>
      </c>
      <c r="K8693">
        <v>78</v>
      </c>
      <c r="L8693">
        <v>160</v>
      </c>
      <c r="M8693" t="s">
        <v>181</v>
      </c>
      <c r="N8693" t="s">
        <v>25</v>
      </c>
      <c r="O8693" t="s">
        <v>166</v>
      </c>
      <c r="P8693">
        <f t="shared" si="405"/>
        <v>3.8660000000000001</v>
      </c>
      <c r="Q8693">
        <f t="shared" si="406"/>
        <v>-0.66599999999999993</v>
      </c>
      <c r="R8693">
        <f t="shared" si="407"/>
        <v>0.48749999999999999</v>
      </c>
    </row>
    <row r="8694" spans="1:18" x14ac:dyDescent="0.25">
      <c r="A8694" t="s">
        <v>180</v>
      </c>
      <c r="B8694" t="s">
        <v>9</v>
      </c>
      <c r="C8694" s="1">
        <v>44217</v>
      </c>
      <c r="D8694" s="1">
        <v>44949</v>
      </c>
      <c r="E8694" s="24">
        <v>732</v>
      </c>
      <c r="F8694">
        <v>2</v>
      </c>
      <c r="G8694">
        <v>3.4</v>
      </c>
      <c r="H8694">
        <v>1.1000000000000001</v>
      </c>
      <c r="I8694" t="s">
        <v>159</v>
      </c>
      <c r="J8694">
        <v>604</v>
      </c>
      <c r="K8694">
        <v>78</v>
      </c>
      <c r="L8694">
        <v>160</v>
      </c>
      <c r="M8694" t="s">
        <v>181</v>
      </c>
      <c r="N8694" t="s">
        <v>25</v>
      </c>
      <c r="O8694" t="s">
        <v>166</v>
      </c>
      <c r="P8694">
        <f t="shared" si="405"/>
        <v>3.8660000000000001</v>
      </c>
      <c r="Q8694">
        <f t="shared" si="406"/>
        <v>-0.46600000000000019</v>
      </c>
      <c r="R8694">
        <f t="shared" si="407"/>
        <v>0.48749999999999999</v>
      </c>
    </row>
    <row r="8695" spans="1:18" x14ac:dyDescent="0.25">
      <c r="A8695" t="s">
        <v>180</v>
      </c>
      <c r="B8695" t="s">
        <v>9</v>
      </c>
      <c r="C8695" s="1">
        <v>44217</v>
      </c>
      <c r="D8695" s="1">
        <v>44949</v>
      </c>
      <c r="E8695" s="24">
        <v>732</v>
      </c>
      <c r="F8695">
        <v>2</v>
      </c>
      <c r="G8695">
        <v>3.9</v>
      </c>
      <c r="H8695">
        <v>1.4</v>
      </c>
      <c r="I8695" t="s">
        <v>157</v>
      </c>
      <c r="J8695">
        <v>604</v>
      </c>
      <c r="K8695">
        <v>78</v>
      </c>
      <c r="L8695">
        <v>160</v>
      </c>
      <c r="M8695" t="s">
        <v>181</v>
      </c>
      <c r="N8695" t="s">
        <v>25</v>
      </c>
      <c r="O8695" t="s">
        <v>166</v>
      </c>
      <c r="P8695">
        <f t="shared" si="405"/>
        <v>3.8660000000000001</v>
      </c>
      <c r="Q8695">
        <f t="shared" si="406"/>
        <v>3.3999999999999808E-2</v>
      </c>
      <c r="R8695">
        <f t="shared" si="407"/>
        <v>0.48749999999999999</v>
      </c>
    </row>
    <row r="8696" spans="1:18" x14ac:dyDescent="0.25">
      <c r="A8696" t="s">
        <v>180</v>
      </c>
      <c r="B8696" t="s">
        <v>9</v>
      </c>
      <c r="C8696" s="1">
        <v>44217</v>
      </c>
      <c r="D8696" s="1">
        <v>44949</v>
      </c>
      <c r="E8696" s="24">
        <v>732</v>
      </c>
      <c r="F8696">
        <v>2</v>
      </c>
      <c r="G8696">
        <v>3.3</v>
      </c>
      <c r="H8696">
        <v>1.2</v>
      </c>
      <c r="I8696" t="s">
        <v>157</v>
      </c>
      <c r="J8696">
        <v>604</v>
      </c>
      <c r="K8696">
        <v>78</v>
      </c>
      <c r="L8696">
        <v>160</v>
      </c>
      <c r="M8696" t="s">
        <v>181</v>
      </c>
      <c r="N8696" t="s">
        <v>25</v>
      </c>
      <c r="O8696" t="s">
        <v>166</v>
      </c>
      <c r="P8696">
        <f t="shared" si="405"/>
        <v>3.8660000000000001</v>
      </c>
      <c r="Q8696">
        <f t="shared" si="406"/>
        <v>-0.56600000000000028</v>
      </c>
      <c r="R8696">
        <f t="shared" si="407"/>
        <v>0.48749999999999999</v>
      </c>
    </row>
    <row r="8697" spans="1:18" x14ac:dyDescent="0.25">
      <c r="A8697" t="s">
        <v>180</v>
      </c>
      <c r="B8697" t="s">
        <v>9</v>
      </c>
      <c r="C8697" s="1">
        <v>44217</v>
      </c>
      <c r="D8697" s="1">
        <v>44949</v>
      </c>
      <c r="E8697" s="24">
        <v>732</v>
      </c>
      <c r="F8697">
        <v>2</v>
      </c>
      <c r="G8697">
        <v>4.2</v>
      </c>
      <c r="H8697">
        <v>1.2</v>
      </c>
      <c r="I8697" t="s">
        <v>159</v>
      </c>
      <c r="J8697">
        <v>604</v>
      </c>
      <c r="K8697">
        <v>78</v>
      </c>
      <c r="L8697">
        <v>160</v>
      </c>
      <c r="M8697" t="s">
        <v>181</v>
      </c>
      <c r="N8697" t="s">
        <v>25</v>
      </c>
      <c r="O8697" t="s">
        <v>166</v>
      </c>
      <c r="P8697">
        <f t="shared" si="405"/>
        <v>3.8660000000000001</v>
      </c>
      <c r="Q8697">
        <f t="shared" si="406"/>
        <v>0.33400000000000007</v>
      </c>
      <c r="R8697">
        <f t="shared" si="407"/>
        <v>0.48749999999999999</v>
      </c>
    </row>
    <row r="8698" spans="1:18" x14ac:dyDescent="0.25">
      <c r="A8698" t="s">
        <v>180</v>
      </c>
      <c r="B8698" t="s">
        <v>9</v>
      </c>
      <c r="C8698" s="1">
        <v>44217</v>
      </c>
      <c r="D8698" s="1">
        <v>44949</v>
      </c>
      <c r="E8698" s="24">
        <v>732</v>
      </c>
      <c r="F8698">
        <v>2</v>
      </c>
      <c r="G8698">
        <v>4</v>
      </c>
      <c r="H8698">
        <v>0.3</v>
      </c>
      <c r="I8698" t="s">
        <v>159</v>
      </c>
      <c r="J8698">
        <v>604</v>
      </c>
      <c r="K8698">
        <v>78</v>
      </c>
      <c r="L8698">
        <v>160</v>
      </c>
      <c r="M8698" t="s">
        <v>181</v>
      </c>
      <c r="N8698" t="s">
        <v>25</v>
      </c>
      <c r="O8698" t="s">
        <v>166</v>
      </c>
      <c r="P8698">
        <f t="shared" si="405"/>
        <v>3.8660000000000001</v>
      </c>
      <c r="Q8698">
        <f t="shared" si="406"/>
        <v>0.1339999999999999</v>
      </c>
      <c r="R8698">
        <f t="shared" si="407"/>
        <v>0.48749999999999999</v>
      </c>
    </row>
    <row r="8699" spans="1:18" x14ac:dyDescent="0.25">
      <c r="A8699" t="s">
        <v>180</v>
      </c>
      <c r="B8699" t="s">
        <v>9</v>
      </c>
      <c r="C8699" s="1">
        <v>44217</v>
      </c>
      <c r="D8699" s="1">
        <v>44949</v>
      </c>
      <c r="E8699" s="24">
        <v>732</v>
      </c>
      <c r="F8699">
        <v>2</v>
      </c>
      <c r="G8699">
        <v>3.7</v>
      </c>
      <c r="H8699">
        <v>1.3</v>
      </c>
      <c r="I8699" t="s">
        <v>157</v>
      </c>
      <c r="J8699">
        <v>604</v>
      </c>
      <c r="K8699">
        <v>78</v>
      </c>
      <c r="L8699">
        <v>160</v>
      </c>
      <c r="M8699" t="s">
        <v>181</v>
      </c>
      <c r="N8699" t="s">
        <v>25</v>
      </c>
      <c r="O8699" t="s">
        <v>166</v>
      </c>
      <c r="P8699">
        <f t="shared" si="405"/>
        <v>3.8660000000000001</v>
      </c>
      <c r="Q8699">
        <f t="shared" si="406"/>
        <v>-0.16599999999999993</v>
      </c>
      <c r="R8699">
        <f t="shared" si="407"/>
        <v>0.48749999999999999</v>
      </c>
    </row>
    <row r="8700" spans="1:18" x14ac:dyDescent="0.25">
      <c r="A8700" t="s">
        <v>180</v>
      </c>
      <c r="B8700" t="s">
        <v>9</v>
      </c>
      <c r="C8700" s="1">
        <v>44217</v>
      </c>
      <c r="D8700" s="1">
        <v>44949</v>
      </c>
      <c r="E8700" s="24">
        <v>732</v>
      </c>
      <c r="F8700">
        <v>2</v>
      </c>
      <c r="G8700">
        <v>3.5</v>
      </c>
      <c r="H8700">
        <v>1.2</v>
      </c>
      <c r="I8700" t="s">
        <v>157</v>
      </c>
      <c r="J8700">
        <v>604</v>
      </c>
      <c r="K8700">
        <v>78</v>
      </c>
      <c r="L8700">
        <v>160</v>
      </c>
      <c r="M8700" t="s">
        <v>181</v>
      </c>
      <c r="N8700" t="s">
        <v>25</v>
      </c>
      <c r="O8700" t="s">
        <v>166</v>
      </c>
      <c r="P8700">
        <f t="shared" si="405"/>
        <v>3.8660000000000001</v>
      </c>
      <c r="Q8700">
        <f t="shared" si="406"/>
        <v>-0.3660000000000001</v>
      </c>
      <c r="R8700">
        <f t="shared" si="407"/>
        <v>0.48749999999999999</v>
      </c>
    </row>
    <row r="8701" spans="1:18" x14ac:dyDescent="0.25">
      <c r="A8701" t="s">
        <v>180</v>
      </c>
      <c r="B8701" t="s">
        <v>9</v>
      </c>
      <c r="C8701" s="1">
        <v>44217</v>
      </c>
      <c r="D8701" s="1">
        <v>44949</v>
      </c>
      <c r="E8701" s="24">
        <v>732</v>
      </c>
      <c r="F8701">
        <v>2</v>
      </c>
      <c r="G8701">
        <v>3.3</v>
      </c>
      <c r="H8701">
        <v>1.1000000000000001</v>
      </c>
      <c r="I8701" t="s">
        <v>157</v>
      </c>
      <c r="J8701">
        <v>604</v>
      </c>
      <c r="K8701">
        <v>78</v>
      </c>
      <c r="L8701">
        <v>160</v>
      </c>
      <c r="M8701" t="s">
        <v>181</v>
      </c>
      <c r="N8701" t="s">
        <v>25</v>
      </c>
      <c r="O8701" t="s">
        <v>166</v>
      </c>
      <c r="P8701">
        <f t="shared" si="405"/>
        <v>3.8660000000000001</v>
      </c>
      <c r="Q8701">
        <f t="shared" si="406"/>
        <v>-0.56600000000000028</v>
      </c>
      <c r="R8701">
        <f t="shared" si="407"/>
        <v>0.48749999999999999</v>
      </c>
    </row>
    <row r="8702" spans="1:18" x14ac:dyDescent="0.25">
      <c r="A8702" t="s">
        <v>180</v>
      </c>
      <c r="B8702" t="s">
        <v>9</v>
      </c>
      <c r="C8702" s="1">
        <v>44217</v>
      </c>
      <c r="D8702" s="1">
        <v>44949</v>
      </c>
      <c r="E8702" s="24">
        <v>732</v>
      </c>
      <c r="F8702">
        <v>2</v>
      </c>
      <c r="G8702">
        <v>3.2</v>
      </c>
      <c r="H8702">
        <v>1.1000000000000001</v>
      </c>
      <c r="I8702" t="s">
        <v>157</v>
      </c>
      <c r="J8702">
        <v>604</v>
      </c>
      <c r="K8702">
        <v>78</v>
      </c>
      <c r="L8702">
        <v>160</v>
      </c>
      <c r="M8702" t="s">
        <v>181</v>
      </c>
      <c r="N8702" t="s">
        <v>25</v>
      </c>
      <c r="O8702" t="s">
        <v>166</v>
      </c>
      <c r="P8702">
        <f t="shared" si="405"/>
        <v>3.8660000000000001</v>
      </c>
      <c r="Q8702">
        <f t="shared" si="406"/>
        <v>-0.66599999999999993</v>
      </c>
      <c r="R8702">
        <f t="shared" si="407"/>
        <v>0.48749999999999999</v>
      </c>
    </row>
    <row r="8703" spans="1:18" x14ac:dyDescent="0.25">
      <c r="A8703" t="s">
        <v>180</v>
      </c>
      <c r="B8703" t="s">
        <v>9</v>
      </c>
      <c r="C8703" s="1">
        <v>44217</v>
      </c>
      <c r="D8703" s="1">
        <v>44949</v>
      </c>
      <c r="E8703" s="24">
        <v>732</v>
      </c>
      <c r="F8703">
        <v>2</v>
      </c>
      <c r="G8703">
        <v>3</v>
      </c>
      <c r="H8703">
        <v>1.1000000000000001</v>
      </c>
      <c r="I8703" t="s">
        <v>157</v>
      </c>
      <c r="J8703">
        <v>604</v>
      </c>
      <c r="K8703">
        <v>78</v>
      </c>
      <c r="L8703">
        <v>160</v>
      </c>
      <c r="M8703" t="s">
        <v>181</v>
      </c>
      <c r="N8703" t="s">
        <v>25</v>
      </c>
      <c r="O8703" t="s">
        <v>166</v>
      </c>
      <c r="P8703">
        <f t="shared" si="405"/>
        <v>3.8660000000000001</v>
      </c>
      <c r="Q8703">
        <f t="shared" si="406"/>
        <v>-0.8660000000000001</v>
      </c>
      <c r="R8703">
        <f t="shared" si="407"/>
        <v>0.48749999999999999</v>
      </c>
    </row>
    <row r="8704" spans="1:18" x14ac:dyDescent="0.25">
      <c r="A8704" t="s">
        <v>180</v>
      </c>
      <c r="B8704" t="s">
        <v>9</v>
      </c>
      <c r="C8704" s="1">
        <v>44217</v>
      </c>
      <c r="D8704" s="1">
        <v>44949</v>
      </c>
      <c r="E8704" s="24">
        <v>732</v>
      </c>
      <c r="F8704">
        <v>2</v>
      </c>
      <c r="G8704">
        <v>4.7</v>
      </c>
      <c r="H8704">
        <v>1.7</v>
      </c>
      <c r="I8704" t="s">
        <v>159</v>
      </c>
      <c r="J8704">
        <v>604</v>
      </c>
      <c r="K8704">
        <v>78</v>
      </c>
      <c r="L8704">
        <v>160</v>
      </c>
      <c r="M8704" t="s">
        <v>181</v>
      </c>
      <c r="N8704" t="s">
        <v>25</v>
      </c>
      <c r="O8704" t="s">
        <v>166</v>
      </c>
      <c r="P8704">
        <f t="shared" si="405"/>
        <v>3.8660000000000001</v>
      </c>
      <c r="Q8704">
        <f t="shared" si="406"/>
        <v>0.83400000000000007</v>
      </c>
      <c r="R8704">
        <f t="shared" si="407"/>
        <v>0.48749999999999999</v>
      </c>
    </row>
    <row r="8705" spans="1:18" x14ac:dyDescent="0.25">
      <c r="A8705" t="s">
        <v>180</v>
      </c>
      <c r="B8705" t="s">
        <v>9</v>
      </c>
      <c r="C8705" s="1">
        <v>44217</v>
      </c>
      <c r="D8705" s="1">
        <v>44949</v>
      </c>
      <c r="E8705" s="24">
        <v>732</v>
      </c>
      <c r="F8705">
        <v>2</v>
      </c>
      <c r="G8705">
        <v>4.5999999999999996</v>
      </c>
      <c r="H8705">
        <v>1.7</v>
      </c>
      <c r="I8705" t="s">
        <v>159</v>
      </c>
      <c r="J8705">
        <v>604</v>
      </c>
      <c r="K8705">
        <v>78</v>
      </c>
      <c r="L8705">
        <v>160</v>
      </c>
      <c r="M8705" t="s">
        <v>181</v>
      </c>
      <c r="N8705" t="s">
        <v>25</v>
      </c>
      <c r="O8705" t="s">
        <v>166</v>
      </c>
      <c r="P8705">
        <f t="shared" si="405"/>
        <v>3.8660000000000001</v>
      </c>
      <c r="Q8705">
        <f t="shared" si="406"/>
        <v>0.73399999999999954</v>
      </c>
      <c r="R8705">
        <f t="shared" si="407"/>
        <v>0.48749999999999999</v>
      </c>
    </row>
    <row r="8706" spans="1:18" x14ac:dyDescent="0.25">
      <c r="A8706" t="s">
        <v>180</v>
      </c>
      <c r="B8706" t="s">
        <v>9</v>
      </c>
      <c r="C8706" s="1">
        <v>44217</v>
      </c>
      <c r="D8706" s="1">
        <v>44949</v>
      </c>
      <c r="E8706" s="24">
        <v>732</v>
      </c>
      <c r="F8706">
        <v>2</v>
      </c>
      <c r="G8706">
        <v>4.9000000000000004</v>
      </c>
      <c r="H8706">
        <v>1.8</v>
      </c>
      <c r="I8706" t="s">
        <v>159</v>
      </c>
      <c r="J8706">
        <v>604</v>
      </c>
      <c r="K8706">
        <v>78</v>
      </c>
      <c r="L8706">
        <v>160</v>
      </c>
      <c r="M8706" t="s">
        <v>181</v>
      </c>
      <c r="N8706" t="s">
        <v>25</v>
      </c>
      <c r="O8706" t="s">
        <v>166</v>
      </c>
      <c r="P8706">
        <f t="shared" si="405"/>
        <v>3.8660000000000001</v>
      </c>
      <c r="Q8706">
        <f t="shared" si="406"/>
        <v>1.0340000000000003</v>
      </c>
      <c r="R8706">
        <f t="shared" si="407"/>
        <v>0.48749999999999999</v>
      </c>
    </row>
    <row r="8707" spans="1:18" x14ac:dyDescent="0.25">
      <c r="A8707" t="s">
        <v>180</v>
      </c>
      <c r="B8707" t="s">
        <v>9</v>
      </c>
      <c r="C8707" s="1">
        <v>44217</v>
      </c>
      <c r="D8707" s="1">
        <v>44949</v>
      </c>
      <c r="E8707" s="24">
        <v>732</v>
      </c>
      <c r="F8707">
        <v>2</v>
      </c>
      <c r="G8707">
        <v>4.8</v>
      </c>
      <c r="H8707">
        <v>1.7</v>
      </c>
      <c r="I8707" t="s">
        <v>159</v>
      </c>
      <c r="J8707">
        <v>604</v>
      </c>
      <c r="K8707">
        <v>78</v>
      </c>
      <c r="L8707">
        <v>160</v>
      </c>
      <c r="M8707" t="s">
        <v>181</v>
      </c>
      <c r="N8707" t="s">
        <v>25</v>
      </c>
      <c r="O8707" t="s">
        <v>166</v>
      </c>
      <c r="P8707">
        <f t="shared" ref="P8707:P8770" si="408">IF(B8707="AltCom",E8707*0.003+1.43,IF(B8707="EreCya",E8707*0.003+2.87,IF(B8707="JulOrn",E8707*0.004+2.3,IF(B8707="LepElo",E8707*0.011+0.91,IF(B8707="NeoPul",E8707*0.004+2.46,IF(B8707="NeoTet","NT",IF(B8707="TelTem",E8707*0.006+1.77,IF(B8707="VarMoo",E8707*0.003+1.67,"AAAAAAAAAH"))))))))</f>
        <v>3.8660000000000001</v>
      </c>
      <c r="Q8707">
        <f t="shared" ref="Q8707:Q8770" si="409">IF(B8707="NeoTet", "NA", G8707-P8707)</f>
        <v>0.93399999999999972</v>
      </c>
      <c r="R8707">
        <f t="shared" ref="R8707:R8770" si="410">K8707/L8707</f>
        <v>0.48749999999999999</v>
      </c>
    </row>
    <row r="8708" spans="1:18" x14ac:dyDescent="0.25">
      <c r="A8708" t="s">
        <v>180</v>
      </c>
      <c r="B8708" t="s">
        <v>9</v>
      </c>
      <c r="C8708" s="1">
        <v>44217</v>
      </c>
      <c r="D8708" s="1">
        <v>44949</v>
      </c>
      <c r="E8708" s="24">
        <v>732</v>
      </c>
      <c r="F8708">
        <v>2</v>
      </c>
      <c r="G8708">
        <v>4.3</v>
      </c>
      <c r="H8708">
        <v>1.5</v>
      </c>
      <c r="I8708" t="s">
        <v>159</v>
      </c>
      <c r="J8708">
        <v>604</v>
      </c>
      <c r="K8708">
        <v>78</v>
      </c>
      <c r="L8708">
        <v>160</v>
      </c>
      <c r="M8708" t="s">
        <v>181</v>
      </c>
      <c r="N8708" t="s">
        <v>25</v>
      </c>
      <c r="O8708" t="s">
        <v>166</v>
      </c>
      <c r="P8708">
        <f t="shared" si="408"/>
        <v>3.8660000000000001</v>
      </c>
      <c r="Q8708">
        <f t="shared" si="409"/>
        <v>0.43399999999999972</v>
      </c>
      <c r="R8708">
        <f t="shared" si="410"/>
        <v>0.48749999999999999</v>
      </c>
    </row>
    <row r="8709" spans="1:18" x14ac:dyDescent="0.25">
      <c r="A8709" t="s">
        <v>180</v>
      </c>
      <c r="B8709" t="s">
        <v>9</v>
      </c>
      <c r="C8709" s="1">
        <v>44217</v>
      </c>
      <c r="D8709" s="1">
        <v>44949</v>
      </c>
      <c r="E8709" s="24">
        <v>732</v>
      </c>
      <c r="F8709">
        <v>2</v>
      </c>
      <c r="G8709">
        <v>4.5999999999999996</v>
      </c>
      <c r="H8709">
        <v>1.6</v>
      </c>
      <c r="I8709" t="s">
        <v>159</v>
      </c>
      <c r="J8709">
        <v>604</v>
      </c>
      <c r="K8709">
        <v>78</v>
      </c>
      <c r="L8709">
        <v>160</v>
      </c>
      <c r="M8709" t="s">
        <v>181</v>
      </c>
      <c r="N8709" t="s">
        <v>25</v>
      </c>
      <c r="O8709" t="s">
        <v>166</v>
      </c>
      <c r="P8709">
        <f t="shared" si="408"/>
        <v>3.8660000000000001</v>
      </c>
      <c r="Q8709">
        <f t="shared" si="409"/>
        <v>0.73399999999999954</v>
      </c>
      <c r="R8709">
        <f t="shared" si="410"/>
        <v>0.48749999999999999</v>
      </c>
    </row>
    <row r="8710" spans="1:18" x14ac:dyDescent="0.25">
      <c r="A8710" t="s">
        <v>180</v>
      </c>
      <c r="B8710" t="s">
        <v>9</v>
      </c>
      <c r="C8710" s="1">
        <v>44217</v>
      </c>
      <c r="D8710" s="1">
        <v>44949</v>
      </c>
      <c r="E8710" s="24">
        <v>732</v>
      </c>
      <c r="F8710">
        <v>2</v>
      </c>
      <c r="G8710">
        <v>4.0999999999999996</v>
      </c>
      <c r="H8710">
        <v>1.4</v>
      </c>
      <c r="I8710" t="s">
        <v>159</v>
      </c>
      <c r="J8710">
        <v>604</v>
      </c>
      <c r="K8710">
        <v>78</v>
      </c>
      <c r="L8710">
        <v>160</v>
      </c>
      <c r="M8710" t="s">
        <v>181</v>
      </c>
      <c r="N8710" t="s">
        <v>25</v>
      </c>
      <c r="O8710" t="s">
        <v>166</v>
      </c>
      <c r="P8710">
        <f t="shared" si="408"/>
        <v>3.8660000000000001</v>
      </c>
      <c r="Q8710">
        <f t="shared" si="409"/>
        <v>0.23399999999999954</v>
      </c>
      <c r="R8710">
        <f t="shared" si="410"/>
        <v>0.48749999999999999</v>
      </c>
    </row>
    <row r="8711" spans="1:18" x14ac:dyDescent="0.25">
      <c r="A8711" t="s">
        <v>180</v>
      </c>
      <c r="B8711" t="s">
        <v>9</v>
      </c>
      <c r="C8711" s="1">
        <v>44217</v>
      </c>
      <c r="D8711" s="1">
        <v>44949</v>
      </c>
      <c r="E8711" s="24">
        <v>732</v>
      </c>
      <c r="F8711">
        <v>2</v>
      </c>
      <c r="G8711">
        <v>4.2</v>
      </c>
      <c r="H8711">
        <v>1.4</v>
      </c>
      <c r="I8711" t="s">
        <v>159</v>
      </c>
      <c r="J8711">
        <v>604</v>
      </c>
      <c r="K8711">
        <v>78</v>
      </c>
      <c r="L8711">
        <v>160</v>
      </c>
      <c r="M8711" t="s">
        <v>181</v>
      </c>
      <c r="N8711" t="s">
        <v>25</v>
      </c>
      <c r="O8711" t="s">
        <v>166</v>
      </c>
      <c r="P8711">
        <f t="shared" si="408"/>
        <v>3.8660000000000001</v>
      </c>
      <c r="Q8711">
        <f t="shared" si="409"/>
        <v>0.33400000000000007</v>
      </c>
      <c r="R8711">
        <f t="shared" si="410"/>
        <v>0.48749999999999999</v>
      </c>
    </row>
    <row r="8712" spans="1:18" x14ac:dyDescent="0.25">
      <c r="A8712" t="s">
        <v>180</v>
      </c>
      <c r="B8712" t="s">
        <v>9</v>
      </c>
      <c r="C8712" s="1">
        <v>44217</v>
      </c>
      <c r="D8712" s="1">
        <v>44949</v>
      </c>
      <c r="E8712" s="24">
        <v>732</v>
      </c>
      <c r="F8712">
        <v>2</v>
      </c>
      <c r="G8712">
        <v>4.4000000000000004</v>
      </c>
      <c r="H8712">
        <v>1.5</v>
      </c>
      <c r="I8712" t="s">
        <v>159</v>
      </c>
      <c r="J8712">
        <v>604</v>
      </c>
      <c r="K8712">
        <v>78</v>
      </c>
      <c r="L8712">
        <v>160</v>
      </c>
      <c r="M8712" t="s">
        <v>181</v>
      </c>
      <c r="N8712" t="s">
        <v>25</v>
      </c>
      <c r="O8712" t="s">
        <v>166</v>
      </c>
      <c r="P8712">
        <f t="shared" si="408"/>
        <v>3.8660000000000001</v>
      </c>
      <c r="Q8712">
        <f t="shared" si="409"/>
        <v>0.53400000000000025</v>
      </c>
      <c r="R8712">
        <f t="shared" si="410"/>
        <v>0.48749999999999999</v>
      </c>
    </row>
    <row r="8713" spans="1:18" x14ac:dyDescent="0.25">
      <c r="A8713" t="s">
        <v>180</v>
      </c>
      <c r="B8713" t="s">
        <v>9</v>
      </c>
      <c r="C8713" s="1">
        <v>44217</v>
      </c>
      <c r="D8713" s="1">
        <v>44949</v>
      </c>
      <c r="E8713" s="24">
        <v>732</v>
      </c>
      <c r="F8713">
        <v>2</v>
      </c>
      <c r="G8713">
        <v>3.3</v>
      </c>
      <c r="H8713">
        <v>1.3</v>
      </c>
      <c r="I8713" t="s">
        <v>159</v>
      </c>
      <c r="J8713">
        <v>604</v>
      </c>
      <c r="K8713">
        <v>78</v>
      </c>
      <c r="L8713">
        <v>160</v>
      </c>
      <c r="M8713" t="s">
        <v>181</v>
      </c>
      <c r="N8713" t="s">
        <v>25</v>
      </c>
      <c r="O8713" t="s">
        <v>166</v>
      </c>
      <c r="P8713">
        <f t="shared" si="408"/>
        <v>3.8660000000000001</v>
      </c>
      <c r="Q8713">
        <f t="shared" si="409"/>
        <v>-0.56600000000000028</v>
      </c>
      <c r="R8713">
        <f t="shared" si="410"/>
        <v>0.48749999999999999</v>
      </c>
    </row>
    <row r="8714" spans="1:18" x14ac:dyDescent="0.25">
      <c r="A8714" t="s">
        <v>180</v>
      </c>
      <c r="B8714" t="s">
        <v>9</v>
      </c>
      <c r="C8714" s="1">
        <v>44217</v>
      </c>
      <c r="D8714" s="1">
        <v>44949</v>
      </c>
      <c r="E8714" s="24">
        <v>732</v>
      </c>
      <c r="F8714">
        <v>2</v>
      </c>
      <c r="G8714">
        <v>3.8</v>
      </c>
      <c r="H8714">
        <v>1.2</v>
      </c>
      <c r="I8714" t="s">
        <v>159</v>
      </c>
      <c r="J8714">
        <v>604</v>
      </c>
      <c r="K8714">
        <v>78</v>
      </c>
      <c r="L8714">
        <v>160</v>
      </c>
      <c r="M8714" t="s">
        <v>181</v>
      </c>
      <c r="N8714" t="s">
        <v>25</v>
      </c>
      <c r="O8714" t="s">
        <v>166</v>
      </c>
      <c r="P8714">
        <f t="shared" si="408"/>
        <v>3.8660000000000001</v>
      </c>
      <c r="Q8714">
        <f t="shared" si="409"/>
        <v>-6.6000000000000281E-2</v>
      </c>
      <c r="R8714">
        <f t="shared" si="410"/>
        <v>0.48749999999999999</v>
      </c>
    </row>
    <row r="8715" spans="1:18" x14ac:dyDescent="0.25">
      <c r="A8715" t="s">
        <v>180</v>
      </c>
      <c r="B8715" t="s">
        <v>9</v>
      </c>
      <c r="C8715" s="1">
        <v>44217</v>
      </c>
      <c r="D8715" s="1">
        <v>44949</v>
      </c>
      <c r="E8715" s="24">
        <v>732</v>
      </c>
      <c r="F8715">
        <v>2</v>
      </c>
      <c r="G8715">
        <v>3.3</v>
      </c>
      <c r="H8715">
        <v>1.2</v>
      </c>
      <c r="I8715" t="s">
        <v>157</v>
      </c>
      <c r="J8715">
        <v>604</v>
      </c>
      <c r="K8715">
        <v>78</v>
      </c>
      <c r="L8715">
        <v>160</v>
      </c>
      <c r="M8715" t="s">
        <v>181</v>
      </c>
      <c r="N8715" t="s">
        <v>25</v>
      </c>
      <c r="O8715" t="s">
        <v>166</v>
      </c>
      <c r="P8715">
        <f t="shared" si="408"/>
        <v>3.8660000000000001</v>
      </c>
      <c r="Q8715">
        <f t="shared" si="409"/>
        <v>-0.56600000000000028</v>
      </c>
      <c r="R8715">
        <f t="shared" si="410"/>
        <v>0.48749999999999999</v>
      </c>
    </row>
    <row r="8716" spans="1:18" x14ac:dyDescent="0.25">
      <c r="A8716" t="s">
        <v>180</v>
      </c>
      <c r="B8716" t="s">
        <v>9</v>
      </c>
      <c r="C8716" s="1">
        <v>44217</v>
      </c>
      <c r="D8716" s="1">
        <v>44949</v>
      </c>
      <c r="E8716" s="24">
        <v>732</v>
      </c>
      <c r="F8716">
        <v>2</v>
      </c>
      <c r="G8716">
        <v>3.4</v>
      </c>
      <c r="H8716">
        <v>1.2</v>
      </c>
      <c r="I8716" t="s">
        <v>157</v>
      </c>
      <c r="J8716">
        <v>604</v>
      </c>
      <c r="K8716">
        <v>78</v>
      </c>
      <c r="L8716">
        <v>160</v>
      </c>
      <c r="M8716" t="s">
        <v>181</v>
      </c>
      <c r="N8716" t="s">
        <v>25</v>
      </c>
      <c r="O8716" t="s">
        <v>166</v>
      </c>
      <c r="P8716">
        <f t="shared" si="408"/>
        <v>3.8660000000000001</v>
      </c>
      <c r="Q8716">
        <f t="shared" si="409"/>
        <v>-0.46600000000000019</v>
      </c>
      <c r="R8716">
        <f t="shared" si="410"/>
        <v>0.48749999999999999</v>
      </c>
    </row>
    <row r="8717" spans="1:18" x14ac:dyDescent="0.25">
      <c r="A8717" t="s">
        <v>180</v>
      </c>
      <c r="B8717" t="s">
        <v>9</v>
      </c>
      <c r="C8717" s="1">
        <v>44217</v>
      </c>
      <c r="D8717" s="1">
        <v>44949</v>
      </c>
      <c r="E8717" s="24">
        <v>732</v>
      </c>
      <c r="F8717">
        <v>2</v>
      </c>
      <c r="G8717">
        <v>3.6</v>
      </c>
      <c r="H8717">
        <v>1.2</v>
      </c>
      <c r="I8717" t="s">
        <v>157</v>
      </c>
      <c r="J8717">
        <v>604</v>
      </c>
      <c r="K8717">
        <v>78</v>
      </c>
      <c r="L8717">
        <v>160</v>
      </c>
      <c r="M8717" t="s">
        <v>181</v>
      </c>
      <c r="N8717" t="s">
        <v>25</v>
      </c>
      <c r="O8717" t="s">
        <v>166</v>
      </c>
      <c r="P8717">
        <f t="shared" si="408"/>
        <v>3.8660000000000001</v>
      </c>
      <c r="Q8717">
        <f t="shared" si="409"/>
        <v>-0.26600000000000001</v>
      </c>
      <c r="R8717">
        <f t="shared" si="410"/>
        <v>0.48749999999999999</v>
      </c>
    </row>
    <row r="8718" spans="1:18" x14ac:dyDescent="0.25">
      <c r="A8718" t="s">
        <v>180</v>
      </c>
      <c r="B8718" t="s">
        <v>9</v>
      </c>
      <c r="C8718" s="1">
        <v>44217</v>
      </c>
      <c r="D8718" s="1">
        <v>44949</v>
      </c>
      <c r="E8718" s="24">
        <v>732</v>
      </c>
      <c r="F8718">
        <v>2</v>
      </c>
      <c r="G8718">
        <v>3</v>
      </c>
      <c r="H8718">
        <v>1</v>
      </c>
      <c r="I8718" t="s">
        <v>157</v>
      </c>
      <c r="J8718">
        <v>604</v>
      </c>
      <c r="K8718">
        <v>78</v>
      </c>
      <c r="L8718">
        <v>160</v>
      </c>
      <c r="M8718" t="s">
        <v>181</v>
      </c>
      <c r="N8718" t="s">
        <v>25</v>
      </c>
      <c r="O8718" t="s">
        <v>166</v>
      </c>
      <c r="P8718">
        <f t="shared" si="408"/>
        <v>3.8660000000000001</v>
      </c>
      <c r="Q8718">
        <f t="shared" si="409"/>
        <v>-0.8660000000000001</v>
      </c>
      <c r="R8718">
        <f t="shared" si="410"/>
        <v>0.48749999999999999</v>
      </c>
    </row>
    <row r="8719" spans="1:18" x14ac:dyDescent="0.25">
      <c r="A8719" t="s">
        <v>180</v>
      </c>
      <c r="B8719" t="s">
        <v>9</v>
      </c>
      <c r="C8719" s="1">
        <v>44217</v>
      </c>
      <c r="D8719" s="1">
        <v>44949</v>
      </c>
      <c r="E8719" s="24">
        <v>732</v>
      </c>
      <c r="F8719">
        <v>2</v>
      </c>
      <c r="G8719">
        <v>4</v>
      </c>
      <c r="H8719">
        <v>1.3</v>
      </c>
      <c r="I8719" t="s">
        <v>157</v>
      </c>
      <c r="J8719">
        <v>604</v>
      </c>
      <c r="K8719">
        <v>78</v>
      </c>
      <c r="L8719">
        <v>160</v>
      </c>
      <c r="M8719" t="s">
        <v>181</v>
      </c>
      <c r="N8719" t="s">
        <v>25</v>
      </c>
      <c r="O8719" t="s">
        <v>166</v>
      </c>
      <c r="P8719">
        <f t="shared" si="408"/>
        <v>3.8660000000000001</v>
      </c>
      <c r="Q8719">
        <f t="shared" si="409"/>
        <v>0.1339999999999999</v>
      </c>
      <c r="R8719">
        <f t="shared" si="410"/>
        <v>0.48749999999999999</v>
      </c>
    </row>
    <row r="8720" spans="1:18" x14ac:dyDescent="0.25">
      <c r="A8720" t="s">
        <v>190</v>
      </c>
      <c r="B8720" t="s">
        <v>9</v>
      </c>
      <c r="C8720" s="1">
        <v>44771</v>
      </c>
      <c r="D8720" s="1">
        <v>44953</v>
      </c>
      <c r="E8720" s="24">
        <v>182</v>
      </c>
      <c r="F8720">
        <v>0.5</v>
      </c>
      <c r="G8720">
        <v>3.6</v>
      </c>
      <c r="H8720">
        <v>1.2</v>
      </c>
      <c r="I8720" t="s">
        <v>157</v>
      </c>
      <c r="J8720">
        <v>608</v>
      </c>
      <c r="K8720">
        <v>35</v>
      </c>
      <c r="L8720">
        <v>160</v>
      </c>
      <c r="M8720" t="s">
        <v>191</v>
      </c>
      <c r="N8720" t="s">
        <v>29</v>
      </c>
      <c r="O8720" t="s">
        <v>166</v>
      </c>
      <c r="P8720">
        <f t="shared" si="408"/>
        <v>2.2160000000000002</v>
      </c>
      <c r="Q8720">
        <f t="shared" si="409"/>
        <v>1.3839999999999999</v>
      </c>
      <c r="R8720">
        <f t="shared" si="410"/>
        <v>0.21875</v>
      </c>
    </row>
    <row r="8721" spans="1:18" x14ac:dyDescent="0.25">
      <c r="A8721" t="s">
        <v>190</v>
      </c>
      <c r="B8721" t="s">
        <v>9</v>
      </c>
      <c r="C8721" s="1">
        <v>44771</v>
      </c>
      <c r="D8721" s="1">
        <v>44953</v>
      </c>
      <c r="E8721" s="24">
        <v>182</v>
      </c>
      <c r="F8721">
        <v>0.5</v>
      </c>
      <c r="G8721">
        <v>3.6</v>
      </c>
      <c r="H8721">
        <v>1.2</v>
      </c>
      <c r="I8721" t="s">
        <v>157</v>
      </c>
      <c r="J8721">
        <v>608</v>
      </c>
      <c r="K8721">
        <v>35</v>
      </c>
      <c r="L8721">
        <v>160</v>
      </c>
      <c r="M8721" t="s">
        <v>191</v>
      </c>
      <c r="N8721" t="s">
        <v>29</v>
      </c>
      <c r="O8721" t="s">
        <v>166</v>
      </c>
      <c r="P8721">
        <f t="shared" si="408"/>
        <v>2.2160000000000002</v>
      </c>
      <c r="Q8721">
        <f t="shared" si="409"/>
        <v>1.3839999999999999</v>
      </c>
      <c r="R8721">
        <f t="shared" si="410"/>
        <v>0.21875</v>
      </c>
    </row>
    <row r="8722" spans="1:18" x14ac:dyDescent="0.25">
      <c r="A8722" t="s">
        <v>190</v>
      </c>
      <c r="B8722" t="s">
        <v>9</v>
      </c>
      <c r="C8722" s="1">
        <v>44771</v>
      </c>
      <c r="D8722" s="1">
        <v>44953</v>
      </c>
      <c r="E8722" s="24">
        <v>182</v>
      </c>
      <c r="F8722">
        <v>0.5</v>
      </c>
      <c r="G8722">
        <v>3.1</v>
      </c>
      <c r="H8722">
        <v>1.1000000000000001</v>
      </c>
      <c r="I8722" t="s">
        <v>157</v>
      </c>
      <c r="J8722">
        <v>608</v>
      </c>
      <c r="K8722">
        <v>35</v>
      </c>
      <c r="L8722">
        <v>160</v>
      </c>
      <c r="M8722" t="s">
        <v>191</v>
      </c>
      <c r="N8722" t="s">
        <v>29</v>
      </c>
      <c r="O8722" t="s">
        <v>166</v>
      </c>
      <c r="P8722">
        <f t="shared" si="408"/>
        <v>2.2160000000000002</v>
      </c>
      <c r="Q8722">
        <f t="shared" si="409"/>
        <v>0.8839999999999999</v>
      </c>
      <c r="R8722">
        <f t="shared" si="410"/>
        <v>0.21875</v>
      </c>
    </row>
    <row r="8723" spans="1:18" x14ac:dyDescent="0.25">
      <c r="A8723" t="s">
        <v>190</v>
      </c>
      <c r="B8723" t="s">
        <v>9</v>
      </c>
      <c r="C8723" s="1">
        <v>44771</v>
      </c>
      <c r="D8723" s="1">
        <v>44953</v>
      </c>
      <c r="E8723" s="24">
        <v>182</v>
      </c>
      <c r="F8723">
        <v>0.5</v>
      </c>
      <c r="G8723">
        <v>3.2</v>
      </c>
      <c r="H8723">
        <v>1</v>
      </c>
      <c r="I8723" t="s">
        <v>157</v>
      </c>
      <c r="J8723">
        <v>608</v>
      </c>
      <c r="K8723">
        <v>35</v>
      </c>
      <c r="L8723">
        <v>160</v>
      </c>
      <c r="M8723" t="s">
        <v>191</v>
      </c>
      <c r="N8723" t="s">
        <v>29</v>
      </c>
      <c r="O8723" t="s">
        <v>166</v>
      </c>
      <c r="P8723">
        <f t="shared" si="408"/>
        <v>2.2160000000000002</v>
      </c>
      <c r="Q8723">
        <f t="shared" si="409"/>
        <v>0.98399999999999999</v>
      </c>
      <c r="R8723">
        <f t="shared" si="410"/>
        <v>0.21875</v>
      </c>
    </row>
    <row r="8724" spans="1:18" x14ac:dyDescent="0.25">
      <c r="A8724" t="s">
        <v>190</v>
      </c>
      <c r="B8724" t="s">
        <v>9</v>
      </c>
      <c r="C8724" s="1">
        <v>44771</v>
      </c>
      <c r="D8724" s="1">
        <v>44953</v>
      </c>
      <c r="E8724" s="24">
        <v>182</v>
      </c>
      <c r="F8724">
        <v>0.5</v>
      </c>
      <c r="G8724">
        <v>2.2999999999999998</v>
      </c>
      <c r="H8724">
        <v>0.7</v>
      </c>
      <c r="I8724" t="s">
        <v>157</v>
      </c>
      <c r="J8724">
        <v>608</v>
      </c>
      <c r="K8724">
        <v>35</v>
      </c>
      <c r="L8724">
        <v>160</v>
      </c>
      <c r="M8724" t="s">
        <v>191</v>
      </c>
      <c r="N8724" t="s">
        <v>29</v>
      </c>
      <c r="O8724" t="s">
        <v>166</v>
      </c>
      <c r="P8724">
        <f t="shared" si="408"/>
        <v>2.2160000000000002</v>
      </c>
      <c r="Q8724">
        <f t="shared" si="409"/>
        <v>8.3999999999999631E-2</v>
      </c>
      <c r="R8724">
        <f t="shared" si="410"/>
        <v>0.21875</v>
      </c>
    </row>
    <row r="8725" spans="1:18" x14ac:dyDescent="0.25">
      <c r="A8725" t="s">
        <v>190</v>
      </c>
      <c r="B8725" t="s">
        <v>9</v>
      </c>
      <c r="C8725" s="1">
        <v>44771</v>
      </c>
      <c r="D8725" s="1">
        <v>44953</v>
      </c>
      <c r="E8725" s="24">
        <v>182</v>
      </c>
      <c r="F8725">
        <v>0.5</v>
      </c>
      <c r="G8725">
        <v>2.5</v>
      </c>
      <c r="H8725">
        <v>0.8</v>
      </c>
      <c r="I8725" t="s">
        <v>157</v>
      </c>
      <c r="J8725">
        <v>608</v>
      </c>
      <c r="K8725">
        <v>35</v>
      </c>
      <c r="L8725">
        <v>160</v>
      </c>
      <c r="M8725" t="s">
        <v>191</v>
      </c>
      <c r="N8725" t="s">
        <v>29</v>
      </c>
      <c r="O8725" t="s">
        <v>166</v>
      </c>
      <c r="P8725">
        <f t="shared" si="408"/>
        <v>2.2160000000000002</v>
      </c>
      <c r="Q8725">
        <f t="shared" si="409"/>
        <v>0.28399999999999981</v>
      </c>
      <c r="R8725">
        <f t="shared" si="410"/>
        <v>0.21875</v>
      </c>
    </row>
    <row r="8726" spans="1:18" x14ac:dyDescent="0.25">
      <c r="A8726" t="s">
        <v>190</v>
      </c>
      <c r="B8726" t="s">
        <v>9</v>
      </c>
      <c r="C8726" s="1">
        <v>44771</v>
      </c>
      <c r="D8726" s="1">
        <v>44953</v>
      </c>
      <c r="E8726" s="24">
        <v>182</v>
      </c>
      <c r="F8726">
        <v>0.5</v>
      </c>
      <c r="G8726">
        <v>3.5</v>
      </c>
      <c r="H8726">
        <v>1.2</v>
      </c>
      <c r="I8726" t="s">
        <v>159</v>
      </c>
      <c r="J8726">
        <v>608</v>
      </c>
      <c r="K8726">
        <v>35</v>
      </c>
      <c r="L8726">
        <v>160</v>
      </c>
      <c r="M8726" t="s">
        <v>191</v>
      </c>
      <c r="N8726" t="s">
        <v>29</v>
      </c>
      <c r="O8726" t="s">
        <v>166</v>
      </c>
      <c r="P8726">
        <f t="shared" si="408"/>
        <v>2.2160000000000002</v>
      </c>
      <c r="Q8726">
        <f t="shared" si="409"/>
        <v>1.2839999999999998</v>
      </c>
      <c r="R8726">
        <f t="shared" si="410"/>
        <v>0.21875</v>
      </c>
    </row>
    <row r="8727" spans="1:18" x14ac:dyDescent="0.25">
      <c r="A8727" t="s">
        <v>190</v>
      </c>
      <c r="B8727" t="s">
        <v>9</v>
      </c>
      <c r="C8727" s="1">
        <v>44771</v>
      </c>
      <c r="D8727" s="1">
        <v>44953</v>
      </c>
      <c r="E8727" s="24">
        <v>182</v>
      </c>
      <c r="F8727">
        <v>0.5</v>
      </c>
      <c r="G8727">
        <v>3.5</v>
      </c>
      <c r="H8727">
        <v>1.2</v>
      </c>
      <c r="I8727" t="s">
        <v>159</v>
      </c>
      <c r="J8727">
        <v>608</v>
      </c>
      <c r="K8727">
        <v>35</v>
      </c>
      <c r="L8727">
        <v>160</v>
      </c>
      <c r="M8727" t="s">
        <v>191</v>
      </c>
      <c r="N8727" t="s">
        <v>29</v>
      </c>
      <c r="O8727" t="s">
        <v>166</v>
      </c>
      <c r="P8727">
        <f t="shared" si="408"/>
        <v>2.2160000000000002</v>
      </c>
      <c r="Q8727">
        <f t="shared" si="409"/>
        <v>1.2839999999999998</v>
      </c>
      <c r="R8727">
        <f t="shared" si="410"/>
        <v>0.21875</v>
      </c>
    </row>
    <row r="8728" spans="1:18" x14ac:dyDescent="0.25">
      <c r="A8728" t="s">
        <v>190</v>
      </c>
      <c r="B8728" t="s">
        <v>9</v>
      </c>
      <c r="C8728" s="1">
        <v>44771</v>
      </c>
      <c r="D8728" s="1">
        <v>44953</v>
      </c>
      <c r="E8728" s="24">
        <v>182</v>
      </c>
      <c r="F8728">
        <v>0.5</v>
      </c>
      <c r="G8728">
        <v>3.3</v>
      </c>
      <c r="H8728">
        <v>1.1000000000000001</v>
      </c>
      <c r="I8728" t="s">
        <v>159</v>
      </c>
      <c r="J8728">
        <v>608</v>
      </c>
      <c r="K8728">
        <v>35</v>
      </c>
      <c r="L8728">
        <v>160</v>
      </c>
      <c r="M8728" t="s">
        <v>191</v>
      </c>
      <c r="N8728" t="s">
        <v>29</v>
      </c>
      <c r="O8728" t="s">
        <v>166</v>
      </c>
      <c r="P8728">
        <f t="shared" si="408"/>
        <v>2.2160000000000002</v>
      </c>
      <c r="Q8728">
        <f t="shared" si="409"/>
        <v>1.0839999999999996</v>
      </c>
      <c r="R8728">
        <f t="shared" si="410"/>
        <v>0.21875</v>
      </c>
    </row>
    <row r="8729" spans="1:18" x14ac:dyDescent="0.25">
      <c r="A8729" t="s">
        <v>190</v>
      </c>
      <c r="B8729" t="s">
        <v>9</v>
      </c>
      <c r="C8729" s="1">
        <v>44771</v>
      </c>
      <c r="D8729" s="1">
        <v>44953</v>
      </c>
      <c r="E8729" s="24">
        <v>182</v>
      </c>
      <c r="F8729">
        <v>0.5</v>
      </c>
      <c r="G8729">
        <v>3.1</v>
      </c>
      <c r="H8729">
        <v>1</v>
      </c>
      <c r="I8729" t="s">
        <v>159</v>
      </c>
      <c r="J8729">
        <v>608</v>
      </c>
      <c r="K8729">
        <v>35</v>
      </c>
      <c r="L8729">
        <v>160</v>
      </c>
      <c r="M8729" t="s">
        <v>191</v>
      </c>
      <c r="N8729" t="s">
        <v>29</v>
      </c>
      <c r="O8729" t="s">
        <v>166</v>
      </c>
      <c r="P8729">
        <f t="shared" si="408"/>
        <v>2.2160000000000002</v>
      </c>
      <c r="Q8729">
        <f t="shared" si="409"/>
        <v>0.8839999999999999</v>
      </c>
      <c r="R8729">
        <f t="shared" si="410"/>
        <v>0.21875</v>
      </c>
    </row>
    <row r="8730" spans="1:18" x14ac:dyDescent="0.25">
      <c r="A8730" t="s">
        <v>190</v>
      </c>
      <c r="B8730" t="s">
        <v>9</v>
      </c>
      <c r="C8730" s="1">
        <v>44771</v>
      </c>
      <c r="D8730" s="1">
        <v>44953</v>
      </c>
      <c r="E8730" s="24">
        <v>182</v>
      </c>
      <c r="F8730">
        <v>0.5</v>
      </c>
      <c r="G8730">
        <v>2.6</v>
      </c>
      <c r="H8730">
        <v>0.8</v>
      </c>
      <c r="I8730" t="s">
        <v>159</v>
      </c>
      <c r="J8730">
        <v>608</v>
      </c>
      <c r="K8730">
        <v>35</v>
      </c>
      <c r="L8730">
        <v>160</v>
      </c>
      <c r="M8730" t="s">
        <v>191</v>
      </c>
      <c r="N8730" t="s">
        <v>29</v>
      </c>
      <c r="O8730" t="s">
        <v>166</v>
      </c>
      <c r="P8730">
        <f t="shared" si="408"/>
        <v>2.2160000000000002</v>
      </c>
      <c r="Q8730">
        <f t="shared" si="409"/>
        <v>0.3839999999999999</v>
      </c>
      <c r="R8730">
        <f t="shared" si="410"/>
        <v>0.21875</v>
      </c>
    </row>
    <row r="8731" spans="1:18" x14ac:dyDescent="0.25">
      <c r="A8731" t="s">
        <v>190</v>
      </c>
      <c r="B8731" t="s">
        <v>9</v>
      </c>
      <c r="C8731" s="1">
        <v>44771</v>
      </c>
      <c r="D8731" s="1">
        <v>44953</v>
      </c>
      <c r="E8731" s="24">
        <v>182</v>
      </c>
      <c r="F8731">
        <v>0.5</v>
      </c>
      <c r="G8731">
        <v>2.8</v>
      </c>
      <c r="H8731">
        <v>0.9</v>
      </c>
      <c r="I8731" t="s">
        <v>159</v>
      </c>
      <c r="J8731">
        <v>608</v>
      </c>
      <c r="K8731">
        <v>35</v>
      </c>
      <c r="L8731">
        <v>160</v>
      </c>
      <c r="M8731" t="s">
        <v>191</v>
      </c>
      <c r="N8731" t="s">
        <v>29</v>
      </c>
      <c r="O8731" t="s">
        <v>166</v>
      </c>
      <c r="P8731">
        <f t="shared" si="408"/>
        <v>2.2160000000000002</v>
      </c>
      <c r="Q8731">
        <f t="shared" si="409"/>
        <v>0.58399999999999963</v>
      </c>
      <c r="R8731">
        <f t="shared" si="410"/>
        <v>0.21875</v>
      </c>
    </row>
    <row r="8732" spans="1:18" x14ac:dyDescent="0.25">
      <c r="A8732" t="s">
        <v>190</v>
      </c>
      <c r="B8732" t="s">
        <v>9</v>
      </c>
      <c r="C8732" s="1">
        <v>44771</v>
      </c>
      <c r="D8732" s="1">
        <v>44953</v>
      </c>
      <c r="E8732" s="24">
        <v>182</v>
      </c>
      <c r="F8732">
        <v>0.5</v>
      </c>
      <c r="G8732">
        <v>3.1</v>
      </c>
      <c r="H8732">
        <v>1</v>
      </c>
      <c r="I8732" t="s">
        <v>159</v>
      </c>
      <c r="J8732">
        <v>608</v>
      </c>
      <c r="K8732">
        <v>35</v>
      </c>
      <c r="L8732">
        <v>160</v>
      </c>
      <c r="M8732" t="s">
        <v>191</v>
      </c>
      <c r="N8732" t="s">
        <v>29</v>
      </c>
      <c r="O8732" t="s">
        <v>166</v>
      </c>
      <c r="P8732">
        <f t="shared" si="408"/>
        <v>2.2160000000000002</v>
      </c>
      <c r="Q8732">
        <f t="shared" si="409"/>
        <v>0.8839999999999999</v>
      </c>
      <c r="R8732">
        <f t="shared" si="410"/>
        <v>0.21875</v>
      </c>
    </row>
    <row r="8733" spans="1:18" x14ac:dyDescent="0.25">
      <c r="A8733" t="s">
        <v>190</v>
      </c>
      <c r="B8733" t="s">
        <v>9</v>
      </c>
      <c r="C8733" s="1">
        <v>44771</v>
      </c>
      <c r="D8733" s="1">
        <v>44953</v>
      </c>
      <c r="E8733" s="24">
        <v>182</v>
      </c>
      <c r="F8733">
        <v>0.5</v>
      </c>
      <c r="G8733">
        <v>3.2</v>
      </c>
      <c r="H8733">
        <v>1.1000000000000001</v>
      </c>
      <c r="I8733" t="s">
        <v>159</v>
      </c>
      <c r="J8733">
        <v>608</v>
      </c>
      <c r="K8733">
        <v>35</v>
      </c>
      <c r="L8733">
        <v>160</v>
      </c>
      <c r="M8733" t="s">
        <v>191</v>
      </c>
      <c r="N8733" t="s">
        <v>29</v>
      </c>
      <c r="O8733" t="s">
        <v>166</v>
      </c>
      <c r="P8733">
        <f t="shared" si="408"/>
        <v>2.2160000000000002</v>
      </c>
      <c r="Q8733">
        <f t="shared" si="409"/>
        <v>0.98399999999999999</v>
      </c>
      <c r="R8733">
        <f t="shared" si="410"/>
        <v>0.21875</v>
      </c>
    </row>
    <row r="8734" spans="1:18" x14ac:dyDescent="0.25">
      <c r="A8734" t="s">
        <v>190</v>
      </c>
      <c r="B8734" t="s">
        <v>9</v>
      </c>
      <c r="C8734" s="1">
        <v>44771</v>
      </c>
      <c r="D8734" s="1">
        <v>44953</v>
      </c>
      <c r="E8734" s="24">
        <v>182</v>
      </c>
      <c r="F8734">
        <v>0.5</v>
      </c>
      <c r="G8734">
        <v>3.1</v>
      </c>
      <c r="H8734">
        <v>1</v>
      </c>
      <c r="I8734" t="s">
        <v>159</v>
      </c>
      <c r="J8734">
        <v>608</v>
      </c>
      <c r="K8734">
        <v>35</v>
      </c>
      <c r="L8734">
        <v>160</v>
      </c>
      <c r="M8734" t="s">
        <v>191</v>
      </c>
      <c r="N8734" t="s">
        <v>29</v>
      </c>
      <c r="O8734" t="s">
        <v>166</v>
      </c>
      <c r="P8734">
        <f t="shared" si="408"/>
        <v>2.2160000000000002</v>
      </c>
      <c r="Q8734">
        <f t="shared" si="409"/>
        <v>0.8839999999999999</v>
      </c>
      <c r="R8734">
        <f t="shared" si="410"/>
        <v>0.21875</v>
      </c>
    </row>
    <row r="8735" spans="1:18" x14ac:dyDescent="0.25">
      <c r="A8735" t="s">
        <v>190</v>
      </c>
      <c r="B8735" t="s">
        <v>9</v>
      </c>
      <c r="C8735" s="1">
        <v>44771</v>
      </c>
      <c r="D8735" s="1">
        <v>44953</v>
      </c>
      <c r="E8735" s="24">
        <v>182</v>
      </c>
      <c r="F8735">
        <v>0.5</v>
      </c>
      <c r="G8735">
        <v>3.3</v>
      </c>
      <c r="H8735">
        <v>1.1000000000000001</v>
      </c>
      <c r="I8735" t="s">
        <v>159</v>
      </c>
      <c r="J8735">
        <v>608</v>
      </c>
      <c r="K8735">
        <v>35</v>
      </c>
      <c r="L8735">
        <v>160</v>
      </c>
      <c r="M8735" t="s">
        <v>191</v>
      </c>
      <c r="N8735" t="s">
        <v>29</v>
      </c>
      <c r="O8735" t="s">
        <v>166</v>
      </c>
      <c r="P8735">
        <f t="shared" si="408"/>
        <v>2.2160000000000002</v>
      </c>
      <c r="Q8735">
        <f t="shared" si="409"/>
        <v>1.0839999999999996</v>
      </c>
      <c r="R8735">
        <f t="shared" si="410"/>
        <v>0.21875</v>
      </c>
    </row>
    <row r="8736" spans="1:18" x14ac:dyDescent="0.25">
      <c r="A8736" t="s">
        <v>190</v>
      </c>
      <c r="B8736" t="s">
        <v>9</v>
      </c>
      <c r="C8736" s="1">
        <v>44771</v>
      </c>
      <c r="D8736" s="1">
        <v>44953</v>
      </c>
      <c r="E8736" s="24">
        <v>182</v>
      </c>
      <c r="F8736">
        <v>0.5</v>
      </c>
      <c r="G8736">
        <v>2.7</v>
      </c>
      <c r="H8736">
        <v>0.9</v>
      </c>
      <c r="I8736" t="s">
        <v>159</v>
      </c>
      <c r="J8736">
        <v>608</v>
      </c>
      <c r="K8736">
        <v>35</v>
      </c>
      <c r="L8736">
        <v>160</v>
      </c>
      <c r="M8736" t="s">
        <v>191</v>
      </c>
      <c r="N8736" t="s">
        <v>29</v>
      </c>
      <c r="O8736" t="s">
        <v>166</v>
      </c>
      <c r="P8736">
        <f t="shared" si="408"/>
        <v>2.2160000000000002</v>
      </c>
      <c r="Q8736">
        <f t="shared" si="409"/>
        <v>0.48399999999999999</v>
      </c>
      <c r="R8736">
        <f t="shared" si="410"/>
        <v>0.21875</v>
      </c>
    </row>
    <row r="8737" spans="1:18" x14ac:dyDescent="0.25">
      <c r="A8737" t="s">
        <v>190</v>
      </c>
      <c r="B8737" t="s">
        <v>9</v>
      </c>
      <c r="C8737" s="1">
        <v>44771</v>
      </c>
      <c r="D8737" s="1">
        <v>44953</v>
      </c>
      <c r="E8737" s="24">
        <v>182</v>
      </c>
      <c r="F8737">
        <v>0.5</v>
      </c>
      <c r="G8737">
        <v>2.8</v>
      </c>
      <c r="H8737">
        <v>1</v>
      </c>
      <c r="I8737" t="s">
        <v>159</v>
      </c>
      <c r="J8737">
        <v>608</v>
      </c>
      <c r="K8737">
        <v>35</v>
      </c>
      <c r="L8737">
        <v>160</v>
      </c>
      <c r="M8737" t="s">
        <v>191</v>
      </c>
      <c r="N8737" t="s">
        <v>29</v>
      </c>
      <c r="O8737" t="s">
        <v>166</v>
      </c>
      <c r="P8737">
        <f t="shared" si="408"/>
        <v>2.2160000000000002</v>
      </c>
      <c r="Q8737">
        <f t="shared" si="409"/>
        <v>0.58399999999999963</v>
      </c>
      <c r="R8737">
        <f t="shared" si="410"/>
        <v>0.21875</v>
      </c>
    </row>
    <row r="8738" spans="1:18" x14ac:dyDescent="0.25">
      <c r="A8738" t="s">
        <v>190</v>
      </c>
      <c r="B8738" t="s">
        <v>9</v>
      </c>
      <c r="C8738" s="1">
        <v>44771</v>
      </c>
      <c r="D8738" s="1">
        <v>44953</v>
      </c>
      <c r="E8738" s="24">
        <v>182</v>
      </c>
      <c r="F8738">
        <v>0.5</v>
      </c>
      <c r="G8738">
        <v>3.3</v>
      </c>
      <c r="H8738">
        <v>1.1000000000000001</v>
      </c>
      <c r="I8738" t="s">
        <v>159</v>
      </c>
      <c r="J8738">
        <v>608</v>
      </c>
      <c r="K8738">
        <v>35</v>
      </c>
      <c r="L8738">
        <v>160</v>
      </c>
      <c r="M8738" t="s">
        <v>191</v>
      </c>
      <c r="N8738" t="s">
        <v>29</v>
      </c>
      <c r="O8738" t="s">
        <v>166</v>
      </c>
      <c r="P8738">
        <f t="shared" si="408"/>
        <v>2.2160000000000002</v>
      </c>
      <c r="Q8738">
        <f t="shared" si="409"/>
        <v>1.0839999999999996</v>
      </c>
      <c r="R8738">
        <f t="shared" si="410"/>
        <v>0.21875</v>
      </c>
    </row>
    <row r="8739" spans="1:18" x14ac:dyDescent="0.25">
      <c r="A8739" t="s">
        <v>190</v>
      </c>
      <c r="B8739" t="s">
        <v>9</v>
      </c>
      <c r="C8739" s="1">
        <v>44771</v>
      </c>
      <c r="D8739" s="1">
        <v>44953</v>
      </c>
      <c r="E8739" s="24">
        <v>182</v>
      </c>
      <c r="F8739">
        <v>0.5</v>
      </c>
      <c r="G8739">
        <v>2.6</v>
      </c>
      <c r="H8739">
        <v>0.9</v>
      </c>
      <c r="I8739" t="s">
        <v>159</v>
      </c>
      <c r="J8739">
        <v>608</v>
      </c>
      <c r="K8739">
        <v>35</v>
      </c>
      <c r="L8739">
        <v>160</v>
      </c>
      <c r="M8739" t="s">
        <v>191</v>
      </c>
      <c r="N8739" t="s">
        <v>29</v>
      </c>
      <c r="O8739" t="s">
        <v>166</v>
      </c>
      <c r="P8739">
        <f t="shared" si="408"/>
        <v>2.2160000000000002</v>
      </c>
      <c r="Q8739">
        <f t="shared" si="409"/>
        <v>0.3839999999999999</v>
      </c>
      <c r="R8739">
        <f t="shared" si="410"/>
        <v>0.21875</v>
      </c>
    </row>
    <row r="8740" spans="1:18" x14ac:dyDescent="0.25">
      <c r="A8740" t="s">
        <v>190</v>
      </c>
      <c r="B8740" t="s">
        <v>9</v>
      </c>
      <c r="C8740" s="1">
        <v>44771</v>
      </c>
      <c r="D8740" s="1">
        <v>44953</v>
      </c>
      <c r="E8740" s="24">
        <v>182</v>
      </c>
      <c r="F8740">
        <v>0.5</v>
      </c>
      <c r="G8740">
        <v>3</v>
      </c>
      <c r="H8740">
        <v>1</v>
      </c>
      <c r="I8740" t="s">
        <v>159</v>
      </c>
      <c r="J8740">
        <v>608</v>
      </c>
      <c r="K8740">
        <v>35</v>
      </c>
      <c r="L8740">
        <v>160</v>
      </c>
      <c r="M8740" t="s">
        <v>191</v>
      </c>
      <c r="N8740" t="s">
        <v>29</v>
      </c>
      <c r="O8740" t="s">
        <v>166</v>
      </c>
      <c r="P8740">
        <f t="shared" si="408"/>
        <v>2.2160000000000002</v>
      </c>
      <c r="Q8740">
        <f t="shared" si="409"/>
        <v>0.78399999999999981</v>
      </c>
      <c r="R8740">
        <f t="shared" si="410"/>
        <v>0.21875</v>
      </c>
    </row>
    <row r="8741" spans="1:18" x14ac:dyDescent="0.25">
      <c r="A8741" t="s">
        <v>190</v>
      </c>
      <c r="B8741" t="s">
        <v>9</v>
      </c>
      <c r="C8741" s="1">
        <v>44771</v>
      </c>
      <c r="D8741" s="1">
        <v>44953</v>
      </c>
      <c r="E8741" s="24">
        <v>182</v>
      </c>
      <c r="F8741">
        <v>0.5</v>
      </c>
      <c r="G8741">
        <v>2.8</v>
      </c>
      <c r="H8741">
        <v>0.9</v>
      </c>
      <c r="I8741" t="s">
        <v>159</v>
      </c>
      <c r="J8741">
        <v>608</v>
      </c>
      <c r="K8741">
        <v>35</v>
      </c>
      <c r="L8741">
        <v>160</v>
      </c>
      <c r="M8741" t="s">
        <v>191</v>
      </c>
      <c r="N8741" t="s">
        <v>29</v>
      </c>
      <c r="O8741" t="s">
        <v>166</v>
      </c>
      <c r="P8741">
        <f t="shared" si="408"/>
        <v>2.2160000000000002</v>
      </c>
      <c r="Q8741">
        <f t="shared" si="409"/>
        <v>0.58399999999999963</v>
      </c>
      <c r="R8741">
        <f t="shared" si="410"/>
        <v>0.21875</v>
      </c>
    </row>
    <row r="8742" spans="1:18" x14ac:dyDescent="0.25">
      <c r="A8742" t="s">
        <v>190</v>
      </c>
      <c r="B8742" t="s">
        <v>9</v>
      </c>
      <c r="C8742" s="1">
        <v>44771</v>
      </c>
      <c r="D8742" s="1">
        <v>44953</v>
      </c>
      <c r="E8742" s="24">
        <v>182</v>
      </c>
      <c r="F8742">
        <v>0.5</v>
      </c>
      <c r="G8742">
        <v>2.9</v>
      </c>
      <c r="H8742">
        <v>0.9</v>
      </c>
      <c r="I8742" t="s">
        <v>159</v>
      </c>
      <c r="J8742">
        <v>608</v>
      </c>
      <c r="K8742">
        <v>35</v>
      </c>
      <c r="L8742">
        <v>160</v>
      </c>
      <c r="M8742" t="s">
        <v>191</v>
      </c>
      <c r="N8742" t="s">
        <v>29</v>
      </c>
      <c r="O8742" t="s">
        <v>166</v>
      </c>
      <c r="P8742">
        <f t="shared" si="408"/>
        <v>2.2160000000000002</v>
      </c>
      <c r="Q8742">
        <f t="shared" si="409"/>
        <v>0.68399999999999972</v>
      </c>
      <c r="R8742">
        <f t="shared" si="410"/>
        <v>0.21875</v>
      </c>
    </row>
    <row r="8743" spans="1:18" x14ac:dyDescent="0.25">
      <c r="A8743" t="s">
        <v>190</v>
      </c>
      <c r="B8743" t="s">
        <v>9</v>
      </c>
      <c r="C8743" s="1">
        <v>44771</v>
      </c>
      <c r="D8743" s="1">
        <v>44953</v>
      </c>
      <c r="E8743" s="24">
        <v>182</v>
      </c>
      <c r="F8743">
        <v>0.5</v>
      </c>
      <c r="G8743">
        <v>3</v>
      </c>
      <c r="H8743">
        <v>1</v>
      </c>
      <c r="I8743" t="s">
        <v>157</v>
      </c>
      <c r="J8743">
        <v>608</v>
      </c>
      <c r="K8743">
        <v>35</v>
      </c>
      <c r="L8743">
        <v>160</v>
      </c>
      <c r="M8743" t="s">
        <v>191</v>
      </c>
      <c r="N8743" t="s">
        <v>29</v>
      </c>
      <c r="O8743" t="s">
        <v>166</v>
      </c>
      <c r="P8743">
        <f t="shared" si="408"/>
        <v>2.2160000000000002</v>
      </c>
      <c r="Q8743">
        <f t="shared" si="409"/>
        <v>0.78399999999999981</v>
      </c>
      <c r="R8743">
        <f t="shared" si="410"/>
        <v>0.21875</v>
      </c>
    </row>
    <row r="8744" spans="1:18" x14ac:dyDescent="0.25">
      <c r="A8744" t="s">
        <v>190</v>
      </c>
      <c r="B8744" t="s">
        <v>9</v>
      </c>
      <c r="C8744" s="1">
        <v>44771</v>
      </c>
      <c r="D8744" s="1">
        <v>44953</v>
      </c>
      <c r="E8744" s="24">
        <v>182</v>
      </c>
      <c r="F8744">
        <v>0.5</v>
      </c>
      <c r="G8744">
        <v>3</v>
      </c>
      <c r="H8744">
        <v>1</v>
      </c>
      <c r="I8744" t="s">
        <v>157</v>
      </c>
      <c r="J8744">
        <v>608</v>
      </c>
      <c r="K8744">
        <v>35</v>
      </c>
      <c r="L8744">
        <v>160</v>
      </c>
      <c r="M8744" t="s">
        <v>191</v>
      </c>
      <c r="N8744" t="s">
        <v>29</v>
      </c>
      <c r="O8744" t="s">
        <v>166</v>
      </c>
      <c r="P8744">
        <f t="shared" si="408"/>
        <v>2.2160000000000002</v>
      </c>
      <c r="Q8744">
        <f t="shared" si="409"/>
        <v>0.78399999999999981</v>
      </c>
      <c r="R8744">
        <f t="shared" si="410"/>
        <v>0.21875</v>
      </c>
    </row>
    <row r="8745" spans="1:18" x14ac:dyDescent="0.25">
      <c r="A8745" t="s">
        <v>190</v>
      </c>
      <c r="B8745" t="s">
        <v>9</v>
      </c>
      <c r="C8745" s="1">
        <v>44771</v>
      </c>
      <c r="D8745" s="1">
        <v>44953</v>
      </c>
      <c r="E8745" s="24">
        <v>182</v>
      </c>
      <c r="F8745">
        <v>0.5</v>
      </c>
      <c r="G8745">
        <v>2.7</v>
      </c>
      <c r="H8745">
        <v>0.9</v>
      </c>
      <c r="I8745" t="s">
        <v>157</v>
      </c>
      <c r="J8745">
        <v>608</v>
      </c>
      <c r="K8745">
        <v>35</v>
      </c>
      <c r="L8745">
        <v>160</v>
      </c>
      <c r="M8745" t="s">
        <v>191</v>
      </c>
      <c r="N8745" t="s">
        <v>29</v>
      </c>
      <c r="O8745" t="s">
        <v>166</v>
      </c>
      <c r="P8745">
        <f t="shared" si="408"/>
        <v>2.2160000000000002</v>
      </c>
      <c r="Q8745">
        <f t="shared" si="409"/>
        <v>0.48399999999999999</v>
      </c>
      <c r="R8745">
        <f t="shared" si="410"/>
        <v>0.21875</v>
      </c>
    </row>
    <row r="8746" spans="1:18" x14ac:dyDescent="0.25">
      <c r="A8746" t="s">
        <v>190</v>
      </c>
      <c r="B8746" t="s">
        <v>9</v>
      </c>
      <c r="C8746" s="1">
        <v>44771</v>
      </c>
      <c r="D8746" s="1">
        <v>44953</v>
      </c>
      <c r="E8746" s="24">
        <v>182</v>
      </c>
      <c r="F8746">
        <v>0.5</v>
      </c>
      <c r="G8746">
        <v>2.5</v>
      </c>
      <c r="H8746">
        <v>0.8</v>
      </c>
      <c r="I8746" t="s">
        <v>157</v>
      </c>
      <c r="J8746">
        <v>608</v>
      </c>
      <c r="K8746">
        <v>35</v>
      </c>
      <c r="L8746">
        <v>160</v>
      </c>
      <c r="M8746" t="s">
        <v>191</v>
      </c>
      <c r="N8746" t="s">
        <v>29</v>
      </c>
      <c r="O8746" t="s">
        <v>166</v>
      </c>
      <c r="P8746">
        <f t="shared" si="408"/>
        <v>2.2160000000000002</v>
      </c>
      <c r="Q8746">
        <f t="shared" si="409"/>
        <v>0.28399999999999981</v>
      </c>
      <c r="R8746">
        <f t="shared" si="410"/>
        <v>0.21875</v>
      </c>
    </row>
    <row r="8747" spans="1:18" x14ac:dyDescent="0.25">
      <c r="A8747" t="s">
        <v>190</v>
      </c>
      <c r="B8747" t="s">
        <v>9</v>
      </c>
      <c r="C8747" s="1">
        <v>44771</v>
      </c>
      <c r="D8747" s="1">
        <v>44953</v>
      </c>
      <c r="E8747" s="24">
        <v>182</v>
      </c>
      <c r="F8747">
        <v>0.5</v>
      </c>
      <c r="G8747">
        <v>2.6</v>
      </c>
      <c r="H8747">
        <v>0.9</v>
      </c>
      <c r="I8747" t="s">
        <v>157</v>
      </c>
      <c r="J8747">
        <v>608</v>
      </c>
      <c r="K8747">
        <v>35</v>
      </c>
      <c r="L8747">
        <v>160</v>
      </c>
      <c r="M8747" t="s">
        <v>191</v>
      </c>
      <c r="N8747" t="s">
        <v>29</v>
      </c>
      <c r="O8747" t="s">
        <v>166</v>
      </c>
      <c r="P8747">
        <f t="shared" si="408"/>
        <v>2.2160000000000002</v>
      </c>
      <c r="Q8747">
        <f t="shared" si="409"/>
        <v>0.3839999999999999</v>
      </c>
      <c r="R8747">
        <f t="shared" si="410"/>
        <v>0.21875</v>
      </c>
    </row>
    <row r="8748" spans="1:18" x14ac:dyDescent="0.25">
      <c r="A8748" t="s">
        <v>190</v>
      </c>
      <c r="B8748" t="s">
        <v>9</v>
      </c>
      <c r="C8748" s="1">
        <v>44771</v>
      </c>
      <c r="D8748" s="1">
        <v>44953</v>
      </c>
      <c r="E8748" s="24">
        <v>182</v>
      </c>
      <c r="F8748">
        <v>0.5</v>
      </c>
      <c r="G8748">
        <v>3</v>
      </c>
      <c r="H8748">
        <v>1</v>
      </c>
      <c r="I8748" t="s">
        <v>157</v>
      </c>
      <c r="J8748">
        <v>608</v>
      </c>
      <c r="K8748">
        <v>35</v>
      </c>
      <c r="L8748">
        <v>160</v>
      </c>
      <c r="M8748" t="s">
        <v>191</v>
      </c>
      <c r="N8748" t="s">
        <v>29</v>
      </c>
      <c r="O8748" t="s">
        <v>166</v>
      </c>
      <c r="P8748">
        <f t="shared" si="408"/>
        <v>2.2160000000000002</v>
      </c>
      <c r="Q8748">
        <f t="shared" si="409"/>
        <v>0.78399999999999981</v>
      </c>
      <c r="R8748">
        <f t="shared" si="410"/>
        <v>0.21875</v>
      </c>
    </row>
    <row r="8749" spans="1:18" x14ac:dyDescent="0.25">
      <c r="A8749" t="s">
        <v>190</v>
      </c>
      <c r="B8749" t="s">
        <v>9</v>
      </c>
      <c r="C8749" s="1">
        <v>44771</v>
      </c>
      <c r="D8749" s="1">
        <v>44953</v>
      </c>
      <c r="E8749" s="24">
        <v>182</v>
      </c>
      <c r="F8749">
        <v>0.5</v>
      </c>
      <c r="G8749">
        <v>2.9</v>
      </c>
      <c r="H8749">
        <v>1</v>
      </c>
      <c r="I8749" t="s">
        <v>157</v>
      </c>
      <c r="J8749">
        <v>608</v>
      </c>
      <c r="K8749">
        <v>35</v>
      </c>
      <c r="L8749">
        <v>160</v>
      </c>
      <c r="M8749" t="s">
        <v>191</v>
      </c>
      <c r="N8749" t="s">
        <v>29</v>
      </c>
      <c r="O8749" t="s">
        <v>166</v>
      </c>
      <c r="P8749">
        <f t="shared" si="408"/>
        <v>2.2160000000000002</v>
      </c>
      <c r="Q8749">
        <f t="shared" si="409"/>
        <v>0.68399999999999972</v>
      </c>
      <c r="R8749">
        <f t="shared" si="410"/>
        <v>0.21875</v>
      </c>
    </row>
    <row r="8750" spans="1:18" x14ac:dyDescent="0.25">
      <c r="A8750" t="s">
        <v>190</v>
      </c>
      <c r="B8750" t="s">
        <v>9</v>
      </c>
      <c r="C8750" s="1">
        <v>44771</v>
      </c>
      <c r="D8750" s="1">
        <v>44953</v>
      </c>
      <c r="E8750" s="24">
        <v>182</v>
      </c>
      <c r="F8750">
        <v>0.5</v>
      </c>
      <c r="G8750">
        <v>2.7</v>
      </c>
      <c r="H8750">
        <v>0.9</v>
      </c>
      <c r="I8750" t="s">
        <v>157</v>
      </c>
      <c r="J8750">
        <v>608</v>
      </c>
      <c r="K8750">
        <v>35</v>
      </c>
      <c r="L8750">
        <v>160</v>
      </c>
      <c r="M8750" t="s">
        <v>191</v>
      </c>
      <c r="N8750" t="s">
        <v>29</v>
      </c>
      <c r="O8750" t="s">
        <v>166</v>
      </c>
      <c r="P8750">
        <f t="shared" si="408"/>
        <v>2.2160000000000002</v>
      </c>
      <c r="Q8750">
        <f t="shared" si="409"/>
        <v>0.48399999999999999</v>
      </c>
      <c r="R8750">
        <f t="shared" si="410"/>
        <v>0.21875</v>
      </c>
    </row>
    <row r="8751" spans="1:18" x14ac:dyDescent="0.25">
      <c r="A8751" t="s">
        <v>190</v>
      </c>
      <c r="B8751" t="s">
        <v>9</v>
      </c>
      <c r="C8751" s="1">
        <v>44771</v>
      </c>
      <c r="D8751" s="1">
        <v>44953</v>
      </c>
      <c r="E8751" s="24">
        <v>182</v>
      </c>
      <c r="F8751">
        <v>0.5</v>
      </c>
      <c r="G8751">
        <v>2.7</v>
      </c>
      <c r="H8751">
        <v>0.8</v>
      </c>
      <c r="I8751" t="s">
        <v>157</v>
      </c>
      <c r="J8751">
        <v>608</v>
      </c>
      <c r="K8751">
        <v>35</v>
      </c>
      <c r="L8751">
        <v>160</v>
      </c>
      <c r="M8751" t="s">
        <v>191</v>
      </c>
      <c r="N8751" t="s">
        <v>29</v>
      </c>
      <c r="O8751" t="s">
        <v>166</v>
      </c>
      <c r="P8751">
        <f t="shared" si="408"/>
        <v>2.2160000000000002</v>
      </c>
      <c r="Q8751">
        <f t="shared" si="409"/>
        <v>0.48399999999999999</v>
      </c>
      <c r="R8751">
        <f t="shared" si="410"/>
        <v>0.21875</v>
      </c>
    </row>
    <row r="8752" spans="1:18" x14ac:dyDescent="0.25">
      <c r="A8752" t="s">
        <v>190</v>
      </c>
      <c r="B8752" t="s">
        <v>9</v>
      </c>
      <c r="C8752" s="1">
        <v>44771</v>
      </c>
      <c r="D8752" s="1">
        <v>44953</v>
      </c>
      <c r="E8752" s="24">
        <v>182</v>
      </c>
      <c r="F8752">
        <v>0.5</v>
      </c>
      <c r="G8752">
        <v>2.6</v>
      </c>
      <c r="H8752">
        <v>0.9</v>
      </c>
      <c r="I8752" t="s">
        <v>157</v>
      </c>
      <c r="J8752">
        <v>608</v>
      </c>
      <c r="K8752">
        <v>35</v>
      </c>
      <c r="L8752">
        <v>160</v>
      </c>
      <c r="M8752" t="s">
        <v>191</v>
      </c>
      <c r="N8752" t="s">
        <v>29</v>
      </c>
      <c r="O8752" t="s">
        <v>166</v>
      </c>
      <c r="P8752">
        <f t="shared" si="408"/>
        <v>2.2160000000000002</v>
      </c>
      <c r="Q8752">
        <f t="shared" si="409"/>
        <v>0.3839999999999999</v>
      </c>
      <c r="R8752">
        <f t="shared" si="410"/>
        <v>0.21875</v>
      </c>
    </row>
    <row r="8753" spans="1:18" x14ac:dyDescent="0.25">
      <c r="A8753" t="s">
        <v>190</v>
      </c>
      <c r="B8753" t="s">
        <v>9</v>
      </c>
      <c r="C8753" s="1">
        <v>44771</v>
      </c>
      <c r="D8753" s="1">
        <v>44953</v>
      </c>
      <c r="E8753" s="24">
        <v>182</v>
      </c>
      <c r="F8753">
        <v>0.5</v>
      </c>
      <c r="G8753">
        <v>2.8</v>
      </c>
      <c r="H8753">
        <v>0.9</v>
      </c>
      <c r="I8753" t="s">
        <v>157</v>
      </c>
      <c r="J8753">
        <v>608</v>
      </c>
      <c r="K8753">
        <v>35</v>
      </c>
      <c r="L8753">
        <v>160</v>
      </c>
      <c r="M8753" t="s">
        <v>191</v>
      </c>
      <c r="N8753" t="s">
        <v>29</v>
      </c>
      <c r="O8753" t="s">
        <v>166</v>
      </c>
      <c r="P8753">
        <f t="shared" si="408"/>
        <v>2.2160000000000002</v>
      </c>
      <c r="Q8753">
        <f t="shared" si="409"/>
        <v>0.58399999999999963</v>
      </c>
      <c r="R8753">
        <f t="shared" si="410"/>
        <v>0.21875</v>
      </c>
    </row>
    <row r="8754" spans="1:18" x14ac:dyDescent="0.25">
      <c r="A8754" t="s">
        <v>190</v>
      </c>
      <c r="B8754" t="s">
        <v>9</v>
      </c>
      <c r="C8754" s="1">
        <v>44771</v>
      </c>
      <c r="D8754" s="1">
        <v>44953</v>
      </c>
      <c r="E8754" s="24">
        <v>182</v>
      </c>
      <c r="F8754">
        <v>0.5</v>
      </c>
      <c r="G8754">
        <v>2.1</v>
      </c>
      <c r="H8754">
        <v>0.7</v>
      </c>
      <c r="I8754" t="s">
        <v>157</v>
      </c>
      <c r="J8754">
        <v>608</v>
      </c>
      <c r="K8754">
        <v>35</v>
      </c>
      <c r="L8754">
        <v>160</v>
      </c>
      <c r="M8754" t="s">
        <v>191</v>
      </c>
      <c r="N8754" t="s">
        <v>29</v>
      </c>
      <c r="O8754" t="s">
        <v>166</v>
      </c>
      <c r="P8754">
        <f t="shared" si="408"/>
        <v>2.2160000000000002</v>
      </c>
      <c r="Q8754">
        <f t="shared" si="409"/>
        <v>-0.1160000000000001</v>
      </c>
      <c r="R8754">
        <f t="shared" si="410"/>
        <v>0.21875</v>
      </c>
    </row>
    <row r="8755" spans="1:18" x14ac:dyDescent="0.25">
      <c r="A8755" t="s">
        <v>182</v>
      </c>
      <c r="B8755" t="s">
        <v>9</v>
      </c>
      <c r="C8755" s="1">
        <v>44223</v>
      </c>
      <c r="D8755" s="1">
        <v>44953</v>
      </c>
      <c r="E8755" s="24">
        <v>730</v>
      </c>
      <c r="F8755">
        <v>2</v>
      </c>
      <c r="G8755">
        <v>4.0999999999999996</v>
      </c>
      <c r="H8755">
        <v>1.5</v>
      </c>
      <c r="I8755" t="s">
        <v>157</v>
      </c>
      <c r="J8755">
        <v>569</v>
      </c>
      <c r="K8755">
        <v>146</v>
      </c>
      <c r="L8755">
        <v>160</v>
      </c>
      <c r="M8755" t="s">
        <v>183</v>
      </c>
      <c r="N8755" t="s">
        <v>28</v>
      </c>
      <c r="O8755" t="s">
        <v>184</v>
      </c>
      <c r="P8755">
        <f t="shared" si="408"/>
        <v>3.86</v>
      </c>
      <c r="Q8755">
        <f t="shared" si="409"/>
        <v>0.23999999999999977</v>
      </c>
      <c r="R8755">
        <f t="shared" si="410"/>
        <v>0.91249999999999998</v>
      </c>
    </row>
    <row r="8756" spans="1:18" x14ac:dyDescent="0.25">
      <c r="A8756" t="s">
        <v>182</v>
      </c>
      <c r="B8756" t="s">
        <v>9</v>
      </c>
      <c r="C8756" s="1">
        <v>44223</v>
      </c>
      <c r="D8756" s="1">
        <v>44953</v>
      </c>
      <c r="E8756" s="24">
        <v>730</v>
      </c>
      <c r="F8756">
        <v>2</v>
      </c>
      <c r="G8756">
        <v>4</v>
      </c>
      <c r="H8756">
        <v>1.4</v>
      </c>
      <c r="I8756" t="s">
        <v>157</v>
      </c>
      <c r="J8756">
        <v>569</v>
      </c>
      <c r="K8756">
        <v>146</v>
      </c>
      <c r="L8756">
        <v>160</v>
      </c>
      <c r="M8756" t="s">
        <v>183</v>
      </c>
      <c r="N8756" t="s">
        <v>28</v>
      </c>
      <c r="O8756" t="s">
        <v>184</v>
      </c>
      <c r="P8756">
        <f t="shared" si="408"/>
        <v>3.86</v>
      </c>
      <c r="Q8756">
        <f t="shared" si="409"/>
        <v>0.14000000000000012</v>
      </c>
      <c r="R8756">
        <f t="shared" si="410"/>
        <v>0.91249999999999998</v>
      </c>
    </row>
    <row r="8757" spans="1:18" x14ac:dyDescent="0.25">
      <c r="A8757" t="s">
        <v>182</v>
      </c>
      <c r="B8757" t="s">
        <v>9</v>
      </c>
      <c r="C8757" s="1">
        <v>44223</v>
      </c>
      <c r="D8757" s="1">
        <v>44953</v>
      </c>
      <c r="E8757" s="24">
        <v>730</v>
      </c>
      <c r="F8757">
        <v>2</v>
      </c>
      <c r="G8757">
        <v>3.4</v>
      </c>
      <c r="H8757">
        <v>1.2</v>
      </c>
      <c r="I8757" t="s">
        <v>157</v>
      </c>
      <c r="J8757">
        <v>569</v>
      </c>
      <c r="K8757">
        <v>146</v>
      </c>
      <c r="L8757">
        <v>160</v>
      </c>
      <c r="M8757" t="s">
        <v>183</v>
      </c>
      <c r="N8757" t="s">
        <v>28</v>
      </c>
      <c r="O8757" t="s">
        <v>184</v>
      </c>
      <c r="P8757">
        <f t="shared" si="408"/>
        <v>3.86</v>
      </c>
      <c r="Q8757">
        <f t="shared" si="409"/>
        <v>-0.45999999999999996</v>
      </c>
      <c r="R8757">
        <f t="shared" si="410"/>
        <v>0.91249999999999998</v>
      </c>
    </row>
    <row r="8758" spans="1:18" x14ac:dyDescent="0.25">
      <c r="A8758" t="s">
        <v>182</v>
      </c>
      <c r="B8758" t="s">
        <v>9</v>
      </c>
      <c r="C8758" s="1">
        <v>44223</v>
      </c>
      <c r="D8758" s="1">
        <v>44953</v>
      </c>
      <c r="E8758" s="24">
        <v>730</v>
      </c>
      <c r="F8758">
        <v>2</v>
      </c>
      <c r="G8758">
        <v>3</v>
      </c>
      <c r="H8758">
        <v>1</v>
      </c>
      <c r="I8758" t="s">
        <v>157</v>
      </c>
      <c r="J8758">
        <v>569</v>
      </c>
      <c r="K8758">
        <v>146</v>
      </c>
      <c r="L8758">
        <v>160</v>
      </c>
      <c r="M8758" t="s">
        <v>183</v>
      </c>
      <c r="N8758" t="s">
        <v>28</v>
      </c>
      <c r="O8758" t="s">
        <v>184</v>
      </c>
      <c r="P8758">
        <f t="shared" si="408"/>
        <v>3.86</v>
      </c>
      <c r="Q8758">
        <f t="shared" si="409"/>
        <v>-0.85999999999999988</v>
      </c>
      <c r="R8758">
        <f t="shared" si="410"/>
        <v>0.91249999999999998</v>
      </c>
    </row>
    <row r="8759" spans="1:18" x14ac:dyDescent="0.25">
      <c r="A8759" t="s">
        <v>182</v>
      </c>
      <c r="B8759" t="s">
        <v>9</v>
      </c>
      <c r="C8759" s="1">
        <v>44223</v>
      </c>
      <c r="D8759" s="1">
        <v>44953</v>
      </c>
      <c r="E8759" s="24">
        <v>730</v>
      </c>
      <c r="F8759">
        <v>2</v>
      </c>
      <c r="G8759">
        <v>4</v>
      </c>
      <c r="H8759">
        <v>1.4</v>
      </c>
      <c r="I8759" t="s">
        <v>159</v>
      </c>
      <c r="J8759">
        <v>569</v>
      </c>
      <c r="K8759">
        <v>146</v>
      </c>
      <c r="L8759">
        <v>160</v>
      </c>
      <c r="M8759" t="s">
        <v>183</v>
      </c>
      <c r="N8759" t="s">
        <v>28</v>
      </c>
      <c r="O8759" t="s">
        <v>184</v>
      </c>
      <c r="P8759">
        <f t="shared" si="408"/>
        <v>3.86</v>
      </c>
      <c r="Q8759">
        <f t="shared" si="409"/>
        <v>0.14000000000000012</v>
      </c>
      <c r="R8759">
        <f t="shared" si="410"/>
        <v>0.91249999999999998</v>
      </c>
    </row>
    <row r="8760" spans="1:18" x14ac:dyDescent="0.25">
      <c r="A8760" t="s">
        <v>182</v>
      </c>
      <c r="B8760" t="s">
        <v>9</v>
      </c>
      <c r="C8760" s="1">
        <v>44223</v>
      </c>
      <c r="D8760" s="1">
        <v>44953</v>
      </c>
      <c r="E8760" s="24">
        <v>730</v>
      </c>
      <c r="F8760">
        <v>2</v>
      </c>
      <c r="G8760">
        <v>4.0999999999999996</v>
      </c>
      <c r="H8760">
        <v>1.4</v>
      </c>
      <c r="I8760" t="s">
        <v>159</v>
      </c>
      <c r="J8760">
        <v>569</v>
      </c>
      <c r="K8760">
        <v>146</v>
      </c>
      <c r="L8760">
        <v>160</v>
      </c>
      <c r="M8760" t="s">
        <v>183</v>
      </c>
      <c r="N8760" t="s">
        <v>28</v>
      </c>
      <c r="O8760" t="s">
        <v>184</v>
      </c>
      <c r="P8760">
        <f t="shared" si="408"/>
        <v>3.86</v>
      </c>
      <c r="Q8760">
        <f t="shared" si="409"/>
        <v>0.23999999999999977</v>
      </c>
      <c r="R8760">
        <f t="shared" si="410"/>
        <v>0.91249999999999998</v>
      </c>
    </row>
    <row r="8761" spans="1:18" x14ac:dyDescent="0.25">
      <c r="A8761" t="s">
        <v>182</v>
      </c>
      <c r="B8761" t="s">
        <v>9</v>
      </c>
      <c r="C8761" s="1">
        <v>44223</v>
      </c>
      <c r="D8761" s="1">
        <v>44953</v>
      </c>
      <c r="E8761" s="24">
        <v>730</v>
      </c>
      <c r="F8761">
        <v>2</v>
      </c>
      <c r="G8761">
        <v>3.2</v>
      </c>
      <c r="H8761">
        <v>1</v>
      </c>
      <c r="I8761" t="s">
        <v>159</v>
      </c>
      <c r="J8761">
        <v>569</v>
      </c>
      <c r="K8761">
        <v>146</v>
      </c>
      <c r="L8761">
        <v>160</v>
      </c>
      <c r="M8761" t="s">
        <v>183</v>
      </c>
      <c r="N8761" t="s">
        <v>28</v>
      </c>
      <c r="O8761" t="s">
        <v>184</v>
      </c>
      <c r="P8761">
        <f t="shared" si="408"/>
        <v>3.86</v>
      </c>
      <c r="Q8761">
        <f t="shared" si="409"/>
        <v>-0.6599999999999997</v>
      </c>
      <c r="R8761">
        <f t="shared" si="410"/>
        <v>0.91249999999999998</v>
      </c>
    </row>
    <row r="8762" spans="1:18" x14ac:dyDescent="0.25">
      <c r="A8762" t="s">
        <v>182</v>
      </c>
      <c r="B8762" t="s">
        <v>9</v>
      </c>
      <c r="C8762" s="1">
        <v>44223</v>
      </c>
      <c r="D8762" s="1">
        <v>44953</v>
      </c>
      <c r="E8762" s="24">
        <v>730</v>
      </c>
      <c r="F8762">
        <v>2</v>
      </c>
      <c r="G8762">
        <v>3.3</v>
      </c>
      <c r="H8762">
        <v>1.1000000000000001</v>
      </c>
      <c r="I8762" t="s">
        <v>159</v>
      </c>
      <c r="J8762">
        <v>569</v>
      </c>
      <c r="K8762">
        <v>146</v>
      </c>
      <c r="L8762">
        <v>160</v>
      </c>
      <c r="M8762" t="s">
        <v>183</v>
      </c>
      <c r="N8762" t="s">
        <v>28</v>
      </c>
      <c r="O8762" t="s">
        <v>184</v>
      </c>
      <c r="P8762">
        <f t="shared" si="408"/>
        <v>3.86</v>
      </c>
      <c r="Q8762">
        <f t="shared" si="409"/>
        <v>-0.56000000000000005</v>
      </c>
      <c r="R8762">
        <f t="shared" si="410"/>
        <v>0.91249999999999998</v>
      </c>
    </row>
    <row r="8763" spans="1:18" x14ac:dyDescent="0.25">
      <c r="A8763" t="s">
        <v>182</v>
      </c>
      <c r="B8763" t="s">
        <v>9</v>
      </c>
      <c r="C8763" s="1">
        <v>44223</v>
      </c>
      <c r="D8763" s="1">
        <v>44953</v>
      </c>
      <c r="E8763" s="24">
        <v>730</v>
      </c>
      <c r="F8763">
        <v>2</v>
      </c>
      <c r="G8763">
        <v>3</v>
      </c>
      <c r="H8763">
        <v>1</v>
      </c>
      <c r="I8763" t="s">
        <v>157</v>
      </c>
      <c r="J8763">
        <v>569</v>
      </c>
      <c r="K8763">
        <v>146</v>
      </c>
      <c r="L8763">
        <v>160</v>
      </c>
      <c r="M8763" t="s">
        <v>183</v>
      </c>
      <c r="N8763" t="s">
        <v>28</v>
      </c>
      <c r="O8763" t="s">
        <v>184</v>
      </c>
      <c r="P8763">
        <f t="shared" si="408"/>
        <v>3.86</v>
      </c>
      <c r="Q8763">
        <f t="shared" si="409"/>
        <v>-0.85999999999999988</v>
      </c>
      <c r="R8763">
        <f t="shared" si="410"/>
        <v>0.91249999999999998</v>
      </c>
    </row>
    <row r="8764" spans="1:18" x14ac:dyDescent="0.25">
      <c r="A8764" t="s">
        <v>182</v>
      </c>
      <c r="B8764" t="s">
        <v>9</v>
      </c>
      <c r="C8764" s="1">
        <v>44223</v>
      </c>
      <c r="D8764" s="1">
        <v>44953</v>
      </c>
      <c r="E8764" s="24">
        <v>730</v>
      </c>
      <c r="F8764">
        <v>2</v>
      </c>
      <c r="G8764">
        <v>2.6</v>
      </c>
      <c r="H8764">
        <v>0.8</v>
      </c>
      <c r="I8764" t="s">
        <v>157</v>
      </c>
      <c r="J8764">
        <v>569</v>
      </c>
      <c r="K8764">
        <v>146</v>
      </c>
      <c r="L8764">
        <v>160</v>
      </c>
      <c r="M8764" t="s">
        <v>183</v>
      </c>
      <c r="N8764" t="s">
        <v>28</v>
      </c>
      <c r="O8764" t="s">
        <v>184</v>
      </c>
      <c r="P8764">
        <f t="shared" si="408"/>
        <v>3.86</v>
      </c>
      <c r="Q8764">
        <f t="shared" si="409"/>
        <v>-1.2599999999999998</v>
      </c>
      <c r="R8764">
        <f t="shared" si="410"/>
        <v>0.91249999999999998</v>
      </c>
    </row>
    <row r="8765" spans="1:18" x14ac:dyDescent="0.25">
      <c r="A8765" t="s">
        <v>182</v>
      </c>
      <c r="B8765" t="s">
        <v>9</v>
      </c>
      <c r="C8765" s="1">
        <v>44223</v>
      </c>
      <c r="D8765" s="1">
        <v>44953</v>
      </c>
      <c r="E8765" s="24">
        <v>730</v>
      </c>
      <c r="F8765">
        <v>2</v>
      </c>
      <c r="G8765">
        <v>2.7</v>
      </c>
      <c r="H8765">
        <v>0.9</v>
      </c>
      <c r="I8765" t="s">
        <v>159</v>
      </c>
      <c r="J8765">
        <v>569</v>
      </c>
      <c r="K8765">
        <v>146</v>
      </c>
      <c r="L8765">
        <v>160</v>
      </c>
      <c r="M8765" t="s">
        <v>183</v>
      </c>
      <c r="N8765" t="s">
        <v>28</v>
      </c>
      <c r="O8765" t="s">
        <v>184</v>
      </c>
      <c r="P8765">
        <f t="shared" si="408"/>
        <v>3.86</v>
      </c>
      <c r="Q8765">
        <f t="shared" si="409"/>
        <v>-1.1599999999999997</v>
      </c>
      <c r="R8765">
        <f t="shared" si="410"/>
        <v>0.91249999999999998</v>
      </c>
    </row>
    <row r="8766" spans="1:18" x14ac:dyDescent="0.25">
      <c r="A8766" t="s">
        <v>182</v>
      </c>
      <c r="B8766" t="s">
        <v>9</v>
      </c>
      <c r="C8766" s="1">
        <v>44223</v>
      </c>
      <c r="D8766" s="1">
        <v>44953</v>
      </c>
      <c r="E8766" s="24">
        <v>730</v>
      </c>
      <c r="F8766">
        <v>2</v>
      </c>
      <c r="G8766">
        <v>2.8</v>
      </c>
      <c r="H8766">
        <v>0.9</v>
      </c>
      <c r="I8766" t="s">
        <v>159</v>
      </c>
      <c r="J8766">
        <v>569</v>
      </c>
      <c r="K8766">
        <v>146</v>
      </c>
      <c r="L8766">
        <v>160</v>
      </c>
      <c r="M8766" t="s">
        <v>183</v>
      </c>
      <c r="N8766" t="s">
        <v>28</v>
      </c>
      <c r="O8766" t="s">
        <v>184</v>
      </c>
      <c r="P8766">
        <f t="shared" si="408"/>
        <v>3.86</v>
      </c>
      <c r="Q8766">
        <f t="shared" si="409"/>
        <v>-1.06</v>
      </c>
      <c r="R8766">
        <f t="shared" si="410"/>
        <v>0.91249999999999998</v>
      </c>
    </row>
    <row r="8767" spans="1:18" x14ac:dyDescent="0.25">
      <c r="A8767" t="s">
        <v>182</v>
      </c>
      <c r="B8767" t="s">
        <v>9</v>
      </c>
      <c r="C8767" s="1">
        <v>44223</v>
      </c>
      <c r="D8767" s="1">
        <v>44956</v>
      </c>
      <c r="E8767" s="24">
        <v>733</v>
      </c>
      <c r="F8767">
        <v>2</v>
      </c>
      <c r="G8767">
        <v>3.9</v>
      </c>
      <c r="H8767">
        <v>1.4</v>
      </c>
      <c r="I8767" t="s">
        <v>157</v>
      </c>
      <c r="J8767">
        <v>569</v>
      </c>
      <c r="K8767">
        <v>146</v>
      </c>
      <c r="L8767">
        <v>160</v>
      </c>
      <c r="M8767" t="s">
        <v>183</v>
      </c>
      <c r="N8767" t="s">
        <v>28</v>
      </c>
      <c r="O8767" t="s">
        <v>184</v>
      </c>
      <c r="P8767">
        <f t="shared" si="408"/>
        <v>3.8689999999999998</v>
      </c>
      <c r="Q8767">
        <f t="shared" si="409"/>
        <v>3.1000000000000139E-2</v>
      </c>
      <c r="R8767">
        <f t="shared" si="410"/>
        <v>0.91249999999999998</v>
      </c>
    </row>
    <row r="8768" spans="1:18" x14ac:dyDescent="0.25">
      <c r="A8768" t="s">
        <v>182</v>
      </c>
      <c r="B8768" t="s">
        <v>9</v>
      </c>
      <c r="C8768" s="1">
        <v>44223</v>
      </c>
      <c r="D8768" s="1">
        <v>44956</v>
      </c>
      <c r="E8768" s="24">
        <v>733</v>
      </c>
      <c r="F8768">
        <v>2</v>
      </c>
      <c r="G8768">
        <v>3.7</v>
      </c>
      <c r="H8768">
        <v>1.3</v>
      </c>
      <c r="I8768" t="s">
        <v>157</v>
      </c>
      <c r="J8768">
        <v>569</v>
      </c>
      <c r="K8768">
        <v>146</v>
      </c>
      <c r="L8768">
        <v>160</v>
      </c>
      <c r="M8768" t="s">
        <v>183</v>
      </c>
      <c r="N8768" t="s">
        <v>28</v>
      </c>
      <c r="O8768" t="s">
        <v>184</v>
      </c>
      <c r="P8768">
        <f t="shared" si="408"/>
        <v>3.8689999999999998</v>
      </c>
      <c r="Q8768">
        <f t="shared" si="409"/>
        <v>-0.16899999999999959</v>
      </c>
      <c r="R8768">
        <f t="shared" si="410"/>
        <v>0.91249999999999998</v>
      </c>
    </row>
    <row r="8769" spans="1:18" x14ac:dyDescent="0.25">
      <c r="A8769" t="s">
        <v>182</v>
      </c>
      <c r="B8769" t="s">
        <v>9</v>
      </c>
      <c r="C8769" s="1">
        <v>44223</v>
      </c>
      <c r="D8769" s="1">
        <v>44956</v>
      </c>
      <c r="E8769" s="24">
        <v>733</v>
      </c>
      <c r="F8769">
        <v>2</v>
      </c>
      <c r="G8769">
        <v>3.3</v>
      </c>
      <c r="H8769">
        <v>1.1000000000000001</v>
      </c>
      <c r="I8769" t="s">
        <v>157</v>
      </c>
      <c r="J8769">
        <v>569</v>
      </c>
      <c r="K8769">
        <v>146</v>
      </c>
      <c r="L8769">
        <v>160</v>
      </c>
      <c r="M8769" t="s">
        <v>183</v>
      </c>
      <c r="N8769" t="s">
        <v>28</v>
      </c>
      <c r="O8769" t="s">
        <v>184</v>
      </c>
      <c r="P8769">
        <f t="shared" si="408"/>
        <v>3.8689999999999998</v>
      </c>
      <c r="Q8769">
        <f t="shared" si="409"/>
        <v>-0.56899999999999995</v>
      </c>
      <c r="R8769">
        <f t="shared" si="410"/>
        <v>0.91249999999999998</v>
      </c>
    </row>
    <row r="8770" spans="1:18" x14ac:dyDescent="0.25">
      <c r="A8770" t="s">
        <v>182</v>
      </c>
      <c r="B8770" t="s">
        <v>9</v>
      </c>
      <c r="C8770" s="1">
        <v>44223</v>
      </c>
      <c r="D8770" s="1">
        <v>44956</v>
      </c>
      <c r="E8770" s="24">
        <v>733</v>
      </c>
      <c r="F8770">
        <v>2</v>
      </c>
      <c r="G8770">
        <v>3.2</v>
      </c>
      <c r="H8770">
        <v>1</v>
      </c>
      <c r="I8770" t="s">
        <v>157</v>
      </c>
      <c r="J8770">
        <v>569</v>
      </c>
      <c r="K8770">
        <v>146</v>
      </c>
      <c r="L8770">
        <v>160</v>
      </c>
      <c r="M8770" t="s">
        <v>183</v>
      </c>
      <c r="N8770" t="s">
        <v>28</v>
      </c>
      <c r="O8770" t="s">
        <v>184</v>
      </c>
      <c r="P8770">
        <f t="shared" si="408"/>
        <v>3.8689999999999998</v>
      </c>
      <c r="Q8770">
        <f t="shared" si="409"/>
        <v>-0.66899999999999959</v>
      </c>
      <c r="R8770">
        <f t="shared" si="410"/>
        <v>0.91249999999999998</v>
      </c>
    </row>
    <row r="8771" spans="1:18" x14ac:dyDescent="0.25">
      <c r="A8771" t="s">
        <v>182</v>
      </c>
      <c r="B8771" t="s">
        <v>9</v>
      </c>
      <c r="C8771" s="1">
        <v>44223</v>
      </c>
      <c r="D8771" s="1">
        <v>44956</v>
      </c>
      <c r="E8771" s="24">
        <v>733</v>
      </c>
      <c r="F8771">
        <v>2</v>
      </c>
      <c r="G8771">
        <v>2.9</v>
      </c>
      <c r="H8771">
        <v>1</v>
      </c>
      <c r="I8771" t="s">
        <v>157</v>
      </c>
      <c r="J8771">
        <v>569</v>
      </c>
      <c r="K8771">
        <v>146</v>
      </c>
      <c r="L8771">
        <v>160</v>
      </c>
      <c r="M8771" t="s">
        <v>183</v>
      </c>
      <c r="N8771" t="s">
        <v>28</v>
      </c>
      <c r="O8771" t="s">
        <v>184</v>
      </c>
      <c r="P8771">
        <f t="shared" ref="P8771:P8834" si="411">IF(B8771="AltCom",E8771*0.003+1.43,IF(B8771="EreCya",E8771*0.003+2.87,IF(B8771="JulOrn",E8771*0.004+2.3,IF(B8771="LepElo",E8771*0.011+0.91,IF(B8771="NeoPul",E8771*0.004+2.46,IF(B8771="NeoTet","NT",IF(B8771="TelTem",E8771*0.006+1.77,IF(B8771="VarMoo",E8771*0.003+1.67,"AAAAAAAAAH"))))))))</f>
        <v>3.8689999999999998</v>
      </c>
      <c r="Q8771">
        <f t="shared" ref="Q8771:Q8834" si="412">IF(B8771="NeoTet", "NA", G8771-P8771)</f>
        <v>-0.96899999999999986</v>
      </c>
      <c r="R8771">
        <f t="shared" ref="R8771:R8834" si="413">K8771/L8771</f>
        <v>0.91249999999999998</v>
      </c>
    </row>
    <row r="8772" spans="1:18" x14ac:dyDescent="0.25">
      <c r="A8772" t="s">
        <v>182</v>
      </c>
      <c r="B8772" t="s">
        <v>9</v>
      </c>
      <c r="C8772" s="1">
        <v>44223</v>
      </c>
      <c r="D8772" s="1">
        <v>44956</v>
      </c>
      <c r="E8772" s="24">
        <v>733</v>
      </c>
      <c r="F8772">
        <v>2</v>
      </c>
      <c r="G8772">
        <v>2.5</v>
      </c>
      <c r="H8772">
        <v>0.9</v>
      </c>
      <c r="I8772" t="s">
        <v>157</v>
      </c>
      <c r="J8772">
        <v>569</v>
      </c>
      <c r="K8772">
        <v>146</v>
      </c>
      <c r="L8772">
        <v>160</v>
      </c>
      <c r="M8772" t="s">
        <v>183</v>
      </c>
      <c r="N8772" t="s">
        <v>28</v>
      </c>
      <c r="O8772" t="s">
        <v>184</v>
      </c>
      <c r="P8772">
        <f t="shared" si="411"/>
        <v>3.8689999999999998</v>
      </c>
      <c r="Q8772">
        <f t="shared" si="412"/>
        <v>-1.3689999999999998</v>
      </c>
      <c r="R8772">
        <f t="shared" si="413"/>
        <v>0.91249999999999998</v>
      </c>
    </row>
    <row r="8773" spans="1:18" x14ac:dyDescent="0.25">
      <c r="A8773" t="s">
        <v>182</v>
      </c>
      <c r="B8773" t="s">
        <v>9</v>
      </c>
      <c r="C8773" s="1">
        <v>44223</v>
      </c>
      <c r="D8773" s="1">
        <v>44956</v>
      </c>
      <c r="E8773" s="24">
        <v>733</v>
      </c>
      <c r="F8773">
        <v>2</v>
      </c>
      <c r="G8773">
        <v>3.9</v>
      </c>
      <c r="H8773">
        <v>1.4</v>
      </c>
      <c r="I8773" t="s">
        <v>159</v>
      </c>
      <c r="J8773">
        <v>569</v>
      </c>
      <c r="K8773">
        <v>146</v>
      </c>
      <c r="L8773">
        <v>160</v>
      </c>
      <c r="M8773" t="s">
        <v>183</v>
      </c>
      <c r="N8773" t="s">
        <v>28</v>
      </c>
      <c r="O8773" t="s">
        <v>184</v>
      </c>
      <c r="P8773">
        <f t="shared" si="411"/>
        <v>3.8689999999999998</v>
      </c>
      <c r="Q8773">
        <f t="shared" si="412"/>
        <v>3.1000000000000139E-2</v>
      </c>
      <c r="R8773">
        <f t="shared" si="413"/>
        <v>0.91249999999999998</v>
      </c>
    </row>
    <row r="8774" spans="1:18" x14ac:dyDescent="0.25">
      <c r="A8774" t="s">
        <v>182</v>
      </c>
      <c r="B8774" t="s">
        <v>9</v>
      </c>
      <c r="C8774" s="1">
        <v>44223</v>
      </c>
      <c r="D8774" s="1">
        <v>44956</v>
      </c>
      <c r="E8774" s="24">
        <v>733</v>
      </c>
      <c r="F8774">
        <v>2</v>
      </c>
      <c r="G8774">
        <v>3.9</v>
      </c>
      <c r="H8774">
        <v>1.4</v>
      </c>
      <c r="I8774" t="s">
        <v>159</v>
      </c>
      <c r="J8774">
        <v>569</v>
      </c>
      <c r="K8774">
        <v>146</v>
      </c>
      <c r="L8774">
        <v>160</v>
      </c>
      <c r="M8774" t="s">
        <v>183</v>
      </c>
      <c r="N8774" t="s">
        <v>28</v>
      </c>
      <c r="O8774" t="s">
        <v>184</v>
      </c>
      <c r="P8774">
        <f t="shared" si="411"/>
        <v>3.8689999999999998</v>
      </c>
      <c r="Q8774">
        <f t="shared" si="412"/>
        <v>3.1000000000000139E-2</v>
      </c>
      <c r="R8774">
        <f t="shared" si="413"/>
        <v>0.91249999999999998</v>
      </c>
    </row>
    <row r="8775" spans="1:18" x14ac:dyDescent="0.25">
      <c r="A8775" t="s">
        <v>182</v>
      </c>
      <c r="B8775" t="s">
        <v>9</v>
      </c>
      <c r="C8775" s="1">
        <v>44223</v>
      </c>
      <c r="D8775" s="1">
        <v>44956</v>
      </c>
      <c r="E8775" s="24">
        <v>733</v>
      </c>
      <c r="F8775">
        <v>2</v>
      </c>
      <c r="G8775">
        <v>3.6</v>
      </c>
      <c r="H8775">
        <v>1.3</v>
      </c>
      <c r="I8775" t="s">
        <v>159</v>
      </c>
      <c r="J8775">
        <v>569</v>
      </c>
      <c r="K8775">
        <v>146</v>
      </c>
      <c r="L8775">
        <v>160</v>
      </c>
      <c r="M8775" t="s">
        <v>183</v>
      </c>
      <c r="N8775" t="s">
        <v>28</v>
      </c>
      <c r="O8775" t="s">
        <v>184</v>
      </c>
      <c r="P8775">
        <f t="shared" si="411"/>
        <v>3.8689999999999998</v>
      </c>
      <c r="Q8775">
        <f t="shared" si="412"/>
        <v>-0.26899999999999968</v>
      </c>
      <c r="R8775">
        <f t="shared" si="413"/>
        <v>0.91249999999999998</v>
      </c>
    </row>
    <row r="8776" spans="1:18" x14ac:dyDescent="0.25">
      <c r="A8776" t="s">
        <v>182</v>
      </c>
      <c r="B8776" t="s">
        <v>9</v>
      </c>
      <c r="C8776" s="1">
        <v>44223</v>
      </c>
      <c r="D8776" s="1">
        <v>44956</v>
      </c>
      <c r="E8776" s="24">
        <v>733</v>
      </c>
      <c r="F8776">
        <v>2</v>
      </c>
      <c r="G8776">
        <v>3.5</v>
      </c>
      <c r="H8776">
        <v>1.3</v>
      </c>
      <c r="I8776" t="s">
        <v>159</v>
      </c>
      <c r="J8776">
        <v>569</v>
      </c>
      <c r="K8776">
        <v>146</v>
      </c>
      <c r="L8776">
        <v>160</v>
      </c>
      <c r="M8776" t="s">
        <v>183</v>
      </c>
      <c r="N8776" t="s">
        <v>28</v>
      </c>
      <c r="O8776" t="s">
        <v>184</v>
      </c>
      <c r="P8776">
        <f t="shared" si="411"/>
        <v>3.8689999999999998</v>
      </c>
      <c r="Q8776">
        <f t="shared" si="412"/>
        <v>-0.36899999999999977</v>
      </c>
      <c r="R8776">
        <f t="shared" si="413"/>
        <v>0.91249999999999998</v>
      </c>
    </row>
    <row r="8777" spans="1:18" x14ac:dyDescent="0.25">
      <c r="A8777" t="s">
        <v>182</v>
      </c>
      <c r="B8777" t="s">
        <v>9</v>
      </c>
      <c r="C8777" s="1">
        <v>44223</v>
      </c>
      <c r="D8777" s="1">
        <v>44956</v>
      </c>
      <c r="E8777" s="24">
        <v>733</v>
      </c>
      <c r="F8777">
        <v>2</v>
      </c>
      <c r="G8777">
        <v>2.5</v>
      </c>
      <c r="H8777">
        <v>0.8</v>
      </c>
      <c r="I8777" t="s">
        <v>159</v>
      </c>
      <c r="J8777">
        <v>569</v>
      </c>
      <c r="K8777">
        <v>146</v>
      </c>
      <c r="L8777">
        <v>160</v>
      </c>
      <c r="M8777" t="s">
        <v>183</v>
      </c>
      <c r="N8777" t="s">
        <v>28</v>
      </c>
      <c r="O8777" t="s">
        <v>184</v>
      </c>
      <c r="P8777">
        <f t="shared" si="411"/>
        <v>3.8689999999999998</v>
      </c>
      <c r="Q8777">
        <f t="shared" si="412"/>
        <v>-1.3689999999999998</v>
      </c>
      <c r="R8777">
        <f t="shared" si="413"/>
        <v>0.91249999999999998</v>
      </c>
    </row>
    <row r="8778" spans="1:18" x14ac:dyDescent="0.25">
      <c r="A8778" t="s">
        <v>182</v>
      </c>
      <c r="B8778" t="s">
        <v>9</v>
      </c>
      <c r="C8778" s="1">
        <v>44223</v>
      </c>
      <c r="D8778" s="1">
        <v>44956</v>
      </c>
      <c r="E8778" s="24">
        <v>733</v>
      </c>
      <c r="F8778">
        <v>2</v>
      </c>
      <c r="G8778">
        <v>2.6</v>
      </c>
      <c r="H8778">
        <v>0.9</v>
      </c>
      <c r="I8778" t="s">
        <v>159</v>
      </c>
      <c r="J8778">
        <v>569</v>
      </c>
      <c r="K8778">
        <v>146</v>
      </c>
      <c r="L8778">
        <v>160</v>
      </c>
      <c r="M8778" t="s">
        <v>183</v>
      </c>
      <c r="N8778" t="s">
        <v>28</v>
      </c>
      <c r="O8778" t="s">
        <v>184</v>
      </c>
      <c r="P8778">
        <f t="shared" si="411"/>
        <v>3.8689999999999998</v>
      </c>
      <c r="Q8778">
        <f t="shared" si="412"/>
        <v>-1.2689999999999997</v>
      </c>
      <c r="R8778">
        <f t="shared" si="413"/>
        <v>0.91249999999999998</v>
      </c>
    </row>
    <row r="8779" spans="1:18" x14ac:dyDescent="0.25">
      <c r="A8779" t="s">
        <v>182</v>
      </c>
      <c r="B8779" t="s">
        <v>9</v>
      </c>
      <c r="C8779" s="1">
        <v>44223</v>
      </c>
      <c r="D8779" s="1">
        <v>44956</v>
      </c>
      <c r="E8779" s="24">
        <v>733</v>
      </c>
      <c r="F8779">
        <v>2</v>
      </c>
      <c r="G8779">
        <v>2.6</v>
      </c>
      <c r="H8779">
        <v>0.9</v>
      </c>
      <c r="I8779" t="s">
        <v>159</v>
      </c>
      <c r="J8779">
        <v>569</v>
      </c>
      <c r="K8779">
        <v>146</v>
      </c>
      <c r="L8779">
        <v>160</v>
      </c>
      <c r="M8779" t="s">
        <v>183</v>
      </c>
      <c r="N8779" t="s">
        <v>28</v>
      </c>
      <c r="O8779" t="s">
        <v>184</v>
      </c>
      <c r="P8779">
        <f t="shared" si="411"/>
        <v>3.8689999999999998</v>
      </c>
      <c r="Q8779">
        <f t="shared" si="412"/>
        <v>-1.2689999999999997</v>
      </c>
      <c r="R8779">
        <f t="shared" si="413"/>
        <v>0.91249999999999998</v>
      </c>
    </row>
    <row r="8780" spans="1:18" x14ac:dyDescent="0.25">
      <c r="A8780" t="s">
        <v>182</v>
      </c>
      <c r="B8780" t="s">
        <v>9</v>
      </c>
      <c r="C8780" s="1">
        <v>44223</v>
      </c>
      <c r="D8780" s="1">
        <v>44956</v>
      </c>
      <c r="E8780" s="24">
        <v>733</v>
      </c>
      <c r="F8780">
        <v>2</v>
      </c>
      <c r="G8780">
        <v>3.2</v>
      </c>
      <c r="H8780">
        <v>1.1000000000000001</v>
      </c>
      <c r="I8780" t="s">
        <v>159</v>
      </c>
      <c r="J8780">
        <v>569</v>
      </c>
      <c r="K8780">
        <v>146</v>
      </c>
      <c r="L8780">
        <v>160</v>
      </c>
      <c r="M8780" t="s">
        <v>183</v>
      </c>
      <c r="N8780" t="s">
        <v>28</v>
      </c>
      <c r="O8780" t="s">
        <v>184</v>
      </c>
      <c r="P8780">
        <f t="shared" si="411"/>
        <v>3.8689999999999998</v>
      </c>
      <c r="Q8780">
        <f t="shared" si="412"/>
        <v>-0.66899999999999959</v>
      </c>
      <c r="R8780">
        <f t="shared" si="413"/>
        <v>0.91249999999999998</v>
      </c>
    </row>
    <row r="8781" spans="1:18" x14ac:dyDescent="0.25">
      <c r="A8781" t="s">
        <v>182</v>
      </c>
      <c r="B8781" t="s">
        <v>9</v>
      </c>
      <c r="C8781" s="1">
        <v>44223</v>
      </c>
      <c r="D8781" s="1">
        <v>44956</v>
      </c>
      <c r="E8781" s="24">
        <v>733</v>
      </c>
      <c r="F8781">
        <v>2</v>
      </c>
      <c r="G8781">
        <v>3.2</v>
      </c>
      <c r="H8781">
        <v>1.1000000000000001</v>
      </c>
      <c r="I8781" t="s">
        <v>159</v>
      </c>
      <c r="J8781">
        <v>569</v>
      </c>
      <c r="K8781">
        <v>146</v>
      </c>
      <c r="L8781">
        <v>160</v>
      </c>
      <c r="M8781" t="s">
        <v>183</v>
      </c>
      <c r="N8781" t="s">
        <v>28</v>
      </c>
      <c r="O8781" t="s">
        <v>184</v>
      </c>
      <c r="P8781">
        <f t="shared" si="411"/>
        <v>3.8689999999999998</v>
      </c>
      <c r="Q8781">
        <f t="shared" si="412"/>
        <v>-0.66899999999999959</v>
      </c>
      <c r="R8781">
        <f t="shared" si="413"/>
        <v>0.91249999999999998</v>
      </c>
    </row>
    <row r="8782" spans="1:18" x14ac:dyDescent="0.25">
      <c r="A8782" t="s">
        <v>182</v>
      </c>
      <c r="B8782" t="s">
        <v>9</v>
      </c>
      <c r="C8782" s="1">
        <v>44223</v>
      </c>
      <c r="D8782" s="1">
        <v>44956</v>
      </c>
      <c r="E8782" s="24">
        <v>733</v>
      </c>
      <c r="F8782">
        <v>2</v>
      </c>
      <c r="G8782">
        <v>3.7</v>
      </c>
      <c r="H8782">
        <v>1.3</v>
      </c>
      <c r="I8782" t="s">
        <v>159</v>
      </c>
      <c r="J8782">
        <v>569</v>
      </c>
      <c r="K8782">
        <v>146</v>
      </c>
      <c r="L8782">
        <v>160</v>
      </c>
      <c r="M8782" t="s">
        <v>183</v>
      </c>
      <c r="N8782" t="s">
        <v>28</v>
      </c>
      <c r="O8782" t="s">
        <v>184</v>
      </c>
      <c r="P8782">
        <f t="shared" si="411"/>
        <v>3.8689999999999998</v>
      </c>
      <c r="Q8782">
        <f t="shared" si="412"/>
        <v>-0.16899999999999959</v>
      </c>
      <c r="R8782">
        <f t="shared" si="413"/>
        <v>0.91249999999999998</v>
      </c>
    </row>
    <row r="8783" spans="1:18" x14ac:dyDescent="0.25">
      <c r="A8783" t="s">
        <v>182</v>
      </c>
      <c r="B8783" t="s">
        <v>9</v>
      </c>
      <c r="C8783" s="1">
        <v>44223</v>
      </c>
      <c r="D8783" s="1">
        <v>44956</v>
      </c>
      <c r="E8783" s="24">
        <v>733</v>
      </c>
      <c r="F8783">
        <v>2</v>
      </c>
      <c r="G8783">
        <v>3.3</v>
      </c>
      <c r="H8783">
        <v>1.1000000000000001</v>
      </c>
      <c r="I8783" t="s">
        <v>159</v>
      </c>
      <c r="J8783">
        <v>569</v>
      </c>
      <c r="K8783">
        <v>146</v>
      </c>
      <c r="L8783">
        <v>160</v>
      </c>
      <c r="M8783" t="s">
        <v>183</v>
      </c>
      <c r="N8783" t="s">
        <v>28</v>
      </c>
      <c r="O8783" t="s">
        <v>184</v>
      </c>
      <c r="P8783">
        <f t="shared" si="411"/>
        <v>3.8689999999999998</v>
      </c>
      <c r="Q8783">
        <f t="shared" si="412"/>
        <v>-0.56899999999999995</v>
      </c>
      <c r="R8783">
        <f t="shared" si="413"/>
        <v>0.91249999999999998</v>
      </c>
    </row>
    <row r="8784" spans="1:18" x14ac:dyDescent="0.25">
      <c r="A8784" t="s">
        <v>182</v>
      </c>
      <c r="B8784" t="s">
        <v>9</v>
      </c>
      <c r="C8784" s="1">
        <v>44223</v>
      </c>
      <c r="D8784" s="1">
        <v>44956</v>
      </c>
      <c r="E8784" s="24">
        <v>733</v>
      </c>
      <c r="F8784">
        <v>2</v>
      </c>
      <c r="G8784">
        <v>3</v>
      </c>
      <c r="H8784">
        <v>1.1000000000000001</v>
      </c>
      <c r="I8784" t="s">
        <v>159</v>
      </c>
      <c r="J8784">
        <v>569</v>
      </c>
      <c r="K8784">
        <v>146</v>
      </c>
      <c r="L8784">
        <v>160</v>
      </c>
      <c r="M8784" t="s">
        <v>183</v>
      </c>
      <c r="N8784" t="s">
        <v>28</v>
      </c>
      <c r="O8784" t="s">
        <v>184</v>
      </c>
      <c r="P8784">
        <f t="shared" si="411"/>
        <v>3.8689999999999998</v>
      </c>
      <c r="Q8784">
        <f t="shared" si="412"/>
        <v>-0.86899999999999977</v>
      </c>
      <c r="R8784">
        <f t="shared" si="413"/>
        <v>0.91249999999999998</v>
      </c>
    </row>
    <row r="8785" spans="1:18" x14ac:dyDescent="0.25">
      <c r="A8785" t="s">
        <v>182</v>
      </c>
      <c r="B8785" t="s">
        <v>9</v>
      </c>
      <c r="C8785" s="1">
        <v>44223</v>
      </c>
      <c r="D8785" s="1">
        <v>44956</v>
      </c>
      <c r="E8785" s="24">
        <v>733</v>
      </c>
      <c r="F8785">
        <v>2</v>
      </c>
      <c r="G8785">
        <v>3.1</v>
      </c>
      <c r="H8785">
        <v>1</v>
      </c>
      <c r="I8785" t="s">
        <v>159</v>
      </c>
      <c r="J8785">
        <v>569</v>
      </c>
      <c r="K8785">
        <v>146</v>
      </c>
      <c r="L8785">
        <v>160</v>
      </c>
      <c r="M8785" t="s">
        <v>183</v>
      </c>
      <c r="N8785" t="s">
        <v>28</v>
      </c>
      <c r="O8785" t="s">
        <v>184</v>
      </c>
      <c r="P8785">
        <f t="shared" si="411"/>
        <v>3.8689999999999998</v>
      </c>
      <c r="Q8785">
        <f t="shared" si="412"/>
        <v>-0.76899999999999968</v>
      </c>
      <c r="R8785">
        <f t="shared" si="413"/>
        <v>0.91249999999999998</v>
      </c>
    </row>
    <row r="8786" spans="1:18" x14ac:dyDescent="0.25">
      <c r="A8786" t="s">
        <v>182</v>
      </c>
      <c r="B8786" t="s">
        <v>9</v>
      </c>
      <c r="C8786" s="1">
        <v>44223</v>
      </c>
      <c r="D8786" s="1">
        <v>44956</v>
      </c>
      <c r="E8786" s="24">
        <v>733</v>
      </c>
      <c r="F8786">
        <v>2</v>
      </c>
      <c r="G8786">
        <v>3</v>
      </c>
      <c r="H8786">
        <v>1</v>
      </c>
      <c r="I8786" t="s">
        <v>159</v>
      </c>
      <c r="J8786">
        <v>569</v>
      </c>
      <c r="K8786">
        <v>146</v>
      </c>
      <c r="L8786">
        <v>160</v>
      </c>
      <c r="M8786" t="s">
        <v>183</v>
      </c>
      <c r="N8786" t="s">
        <v>28</v>
      </c>
      <c r="O8786" t="s">
        <v>184</v>
      </c>
      <c r="P8786">
        <f t="shared" si="411"/>
        <v>3.8689999999999998</v>
      </c>
      <c r="Q8786">
        <f t="shared" si="412"/>
        <v>-0.86899999999999977</v>
      </c>
      <c r="R8786">
        <f t="shared" si="413"/>
        <v>0.91249999999999998</v>
      </c>
    </row>
    <row r="8787" spans="1:18" x14ac:dyDescent="0.25">
      <c r="A8787" t="s">
        <v>182</v>
      </c>
      <c r="B8787" t="s">
        <v>9</v>
      </c>
      <c r="C8787" s="1">
        <v>44223</v>
      </c>
      <c r="D8787" s="1">
        <v>44956</v>
      </c>
      <c r="E8787" s="24">
        <v>733</v>
      </c>
      <c r="F8787">
        <v>2</v>
      </c>
      <c r="G8787">
        <v>2.9</v>
      </c>
      <c r="H8787">
        <v>1</v>
      </c>
      <c r="I8787" t="s">
        <v>159</v>
      </c>
      <c r="J8787">
        <v>569</v>
      </c>
      <c r="K8787">
        <v>146</v>
      </c>
      <c r="L8787">
        <v>160</v>
      </c>
      <c r="M8787" t="s">
        <v>183</v>
      </c>
      <c r="N8787" t="s">
        <v>28</v>
      </c>
      <c r="O8787" t="s">
        <v>184</v>
      </c>
      <c r="P8787">
        <f t="shared" si="411"/>
        <v>3.8689999999999998</v>
      </c>
      <c r="Q8787">
        <f t="shared" si="412"/>
        <v>-0.96899999999999986</v>
      </c>
      <c r="R8787">
        <f t="shared" si="413"/>
        <v>0.91249999999999998</v>
      </c>
    </row>
    <row r="8788" spans="1:18" x14ac:dyDescent="0.25">
      <c r="A8788" t="s">
        <v>182</v>
      </c>
      <c r="B8788" t="s">
        <v>9</v>
      </c>
      <c r="C8788" s="1">
        <v>44223</v>
      </c>
      <c r="D8788" s="1">
        <v>44956</v>
      </c>
      <c r="E8788" s="24">
        <v>733</v>
      </c>
      <c r="F8788">
        <v>2</v>
      </c>
      <c r="G8788">
        <v>3.2</v>
      </c>
      <c r="H8788">
        <v>1.1000000000000001</v>
      </c>
      <c r="I8788" t="s">
        <v>159</v>
      </c>
      <c r="J8788">
        <v>569</v>
      </c>
      <c r="K8788">
        <v>146</v>
      </c>
      <c r="L8788">
        <v>160</v>
      </c>
      <c r="M8788" t="s">
        <v>183</v>
      </c>
      <c r="N8788" t="s">
        <v>28</v>
      </c>
      <c r="O8788" t="s">
        <v>184</v>
      </c>
      <c r="P8788">
        <f t="shared" si="411"/>
        <v>3.8689999999999998</v>
      </c>
      <c r="Q8788">
        <f t="shared" si="412"/>
        <v>-0.66899999999999959</v>
      </c>
      <c r="R8788">
        <f t="shared" si="413"/>
        <v>0.91249999999999998</v>
      </c>
    </row>
    <row r="8789" spans="1:18" x14ac:dyDescent="0.25">
      <c r="A8789" t="s">
        <v>182</v>
      </c>
      <c r="B8789" t="s">
        <v>9</v>
      </c>
      <c r="C8789" s="1">
        <v>44223</v>
      </c>
      <c r="D8789" s="1">
        <v>44956</v>
      </c>
      <c r="E8789" s="24">
        <v>733</v>
      </c>
      <c r="F8789">
        <v>2</v>
      </c>
      <c r="G8789">
        <v>3</v>
      </c>
      <c r="H8789">
        <v>1</v>
      </c>
      <c r="I8789" t="s">
        <v>159</v>
      </c>
      <c r="J8789">
        <v>569</v>
      </c>
      <c r="K8789">
        <v>146</v>
      </c>
      <c r="L8789">
        <v>160</v>
      </c>
      <c r="M8789" t="s">
        <v>183</v>
      </c>
      <c r="N8789" t="s">
        <v>28</v>
      </c>
      <c r="O8789" t="s">
        <v>184</v>
      </c>
      <c r="P8789">
        <f t="shared" si="411"/>
        <v>3.8689999999999998</v>
      </c>
      <c r="Q8789">
        <f t="shared" si="412"/>
        <v>-0.86899999999999977</v>
      </c>
      <c r="R8789">
        <f t="shared" si="413"/>
        <v>0.91249999999999998</v>
      </c>
    </row>
    <row r="8790" spans="1:18" x14ac:dyDescent="0.25">
      <c r="A8790" t="s">
        <v>182</v>
      </c>
      <c r="B8790" t="s">
        <v>9</v>
      </c>
      <c r="C8790" s="1">
        <v>44223</v>
      </c>
      <c r="D8790" s="1">
        <v>44956</v>
      </c>
      <c r="E8790" s="24">
        <v>733</v>
      </c>
      <c r="F8790">
        <v>2</v>
      </c>
      <c r="G8790">
        <v>3.4</v>
      </c>
      <c r="H8790">
        <v>1.1000000000000001</v>
      </c>
      <c r="I8790" t="s">
        <v>159</v>
      </c>
      <c r="J8790">
        <v>569</v>
      </c>
      <c r="K8790">
        <v>146</v>
      </c>
      <c r="L8790">
        <v>160</v>
      </c>
      <c r="M8790" t="s">
        <v>183</v>
      </c>
      <c r="N8790" t="s">
        <v>28</v>
      </c>
      <c r="O8790" t="s">
        <v>184</v>
      </c>
      <c r="P8790">
        <f t="shared" si="411"/>
        <v>3.8689999999999998</v>
      </c>
      <c r="Q8790">
        <f t="shared" si="412"/>
        <v>-0.46899999999999986</v>
      </c>
      <c r="R8790">
        <f t="shared" si="413"/>
        <v>0.91249999999999998</v>
      </c>
    </row>
    <row r="8791" spans="1:18" x14ac:dyDescent="0.25">
      <c r="A8791" t="s">
        <v>182</v>
      </c>
      <c r="B8791" t="s">
        <v>9</v>
      </c>
      <c r="C8791" s="1">
        <v>44223</v>
      </c>
      <c r="D8791" s="1">
        <v>44956</v>
      </c>
      <c r="E8791" s="24">
        <v>733</v>
      </c>
      <c r="F8791">
        <v>2</v>
      </c>
      <c r="G8791">
        <v>3</v>
      </c>
      <c r="H8791">
        <v>1.1000000000000001</v>
      </c>
      <c r="I8791" t="s">
        <v>159</v>
      </c>
      <c r="J8791">
        <v>569</v>
      </c>
      <c r="K8791">
        <v>146</v>
      </c>
      <c r="L8791">
        <v>160</v>
      </c>
      <c r="M8791" t="s">
        <v>183</v>
      </c>
      <c r="N8791" t="s">
        <v>28</v>
      </c>
      <c r="O8791" t="s">
        <v>184</v>
      </c>
      <c r="P8791">
        <f t="shared" si="411"/>
        <v>3.8689999999999998</v>
      </c>
      <c r="Q8791">
        <f t="shared" si="412"/>
        <v>-0.86899999999999977</v>
      </c>
      <c r="R8791">
        <f t="shared" si="413"/>
        <v>0.91249999999999998</v>
      </c>
    </row>
    <row r="8792" spans="1:18" x14ac:dyDescent="0.25">
      <c r="A8792" t="s">
        <v>182</v>
      </c>
      <c r="B8792" t="s">
        <v>9</v>
      </c>
      <c r="C8792" s="1">
        <v>44223</v>
      </c>
      <c r="D8792" s="1">
        <v>44956</v>
      </c>
      <c r="E8792" s="24">
        <v>733</v>
      </c>
      <c r="F8792">
        <v>2</v>
      </c>
      <c r="G8792">
        <v>3.1</v>
      </c>
      <c r="H8792">
        <v>1.1000000000000001</v>
      </c>
      <c r="I8792" t="s">
        <v>159</v>
      </c>
      <c r="J8792">
        <v>569</v>
      </c>
      <c r="K8792">
        <v>146</v>
      </c>
      <c r="L8792">
        <v>160</v>
      </c>
      <c r="M8792" t="s">
        <v>183</v>
      </c>
      <c r="N8792" t="s">
        <v>28</v>
      </c>
      <c r="O8792" t="s">
        <v>184</v>
      </c>
      <c r="P8792">
        <f t="shared" si="411"/>
        <v>3.8689999999999998</v>
      </c>
      <c r="Q8792">
        <f t="shared" si="412"/>
        <v>-0.76899999999999968</v>
      </c>
      <c r="R8792">
        <f t="shared" si="413"/>
        <v>0.91249999999999998</v>
      </c>
    </row>
    <row r="8793" spans="1:18" x14ac:dyDescent="0.25">
      <c r="A8793" t="s">
        <v>182</v>
      </c>
      <c r="B8793" t="s">
        <v>9</v>
      </c>
      <c r="C8793" s="1">
        <v>44223</v>
      </c>
      <c r="D8793" s="1">
        <v>44956</v>
      </c>
      <c r="E8793" s="24">
        <v>733</v>
      </c>
      <c r="F8793">
        <v>2</v>
      </c>
      <c r="G8793">
        <v>3.5</v>
      </c>
      <c r="H8793">
        <v>1.2</v>
      </c>
      <c r="I8793" t="s">
        <v>159</v>
      </c>
      <c r="J8793">
        <v>569</v>
      </c>
      <c r="K8793">
        <v>146</v>
      </c>
      <c r="L8793">
        <v>160</v>
      </c>
      <c r="M8793" t="s">
        <v>183</v>
      </c>
      <c r="N8793" t="s">
        <v>28</v>
      </c>
      <c r="O8793" t="s">
        <v>184</v>
      </c>
      <c r="P8793">
        <f t="shared" si="411"/>
        <v>3.8689999999999998</v>
      </c>
      <c r="Q8793">
        <f t="shared" si="412"/>
        <v>-0.36899999999999977</v>
      </c>
      <c r="R8793">
        <f t="shared" si="413"/>
        <v>0.91249999999999998</v>
      </c>
    </row>
    <row r="8794" spans="1:18" x14ac:dyDescent="0.25">
      <c r="A8794" t="s">
        <v>182</v>
      </c>
      <c r="B8794" t="s">
        <v>9</v>
      </c>
      <c r="C8794" s="1">
        <v>44223</v>
      </c>
      <c r="D8794" s="1">
        <v>44956</v>
      </c>
      <c r="E8794" s="24">
        <v>733</v>
      </c>
      <c r="F8794">
        <v>2</v>
      </c>
      <c r="G8794">
        <v>2.9</v>
      </c>
      <c r="H8794">
        <v>1</v>
      </c>
      <c r="I8794" t="s">
        <v>159</v>
      </c>
      <c r="J8794">
        <v>569</v>
      </c>
      <c r="K8794">
        <v>146</v>
      </c>
      <c r="L8794">
        <v>160</v>
      </c>
      <c r="M8794" t="s">
        <v>183</v>
      </c>
      <c r="N8794" t="s">
        <v>28</v>
      </c>
      <c r="O8794" t="s">
        <v>184</v>
      </c>
      <c r="P8794">
        <f t="shared" si="411"/>
        <v>3.8689999999999998</v>
      </c>
      <c r="Q8794">
        <f t="shared" si="412"/>
        <v>-0.96899999999999986</v>
      </c>
      <c r="R8794">
        <f t="shared" si="413"/>
        <v>0.91249999999999998</v>
      </c>
    </row>
    <row r="8795" spans="1:18" x14ac:dyDescent="0.25">
      <c r="A8795" t="s">
        <v>182</v>
      </c>
      <c r="B8795" t="s">
        <v>9</v>
      </c>
      <c r="C8795" s="1">
        <v>44223</v>
      </c>
      <c r="D8795" s="1">
        <v>44956</v>
      </c>
      <c r="E8795" s="24">
        <v>733</v>
      </c>
      <c r="F8795">
        <v>2</v>
      </c>
      <c r="G8795">
        <v>3.8</v>
      </c>
      <c r="H8795">
        <v>1.3</v>
      </c>
      <c r="I8795" t="s">
        <v>159</v>
      </c>
      <c r="J8795">
        <v>569</v>
      </c>
      <c r="K8795">
        <v>146</v>
      </c>
      <c r="L8795">
        <v>160</v>
      </c>
      <c r="M8795" t="s">
        <v>183</v>
      </c>
      <c r="N8795" t="s">
        <v>28</v>
      </c>
      <c r="O8795" t="s">
        <v>184</v>
      </c>
      <c r="P8795">
        <f t="shared" si="411"/>
        <v>3.8689999999999998</v>
      </c>
      <c r="Q8795">
        <f t="shared" si="412"/>
        <v>-6.899999999999995E-2</v>
      </c>
      <c r="R8795">
        <f t="shared" si="413"/>
        <v>0.91249999999999998</v>
      </c>
    </row>
    <row r="8796" spans="1:18" x14ac:dyDescent="0.25">
      <c r="A8796" t="s">
        <v>182</v>
      </c>
      <c r="B8796" t="s">
        <v>9</v>
      </c>
      <c r="C8796" s="1">
        <v>44223</v>
      </c>
      <c r="D8796" s="1">
        <v>44956</v>
      </c>
      <c r="E8796" s="24">
        <v>733</v>
      </c>
      <c r="F8796">
        <v>2</v>
      </c>
      <c r="G8796">
        <v>3.7</v>
      </c>
      <c r="H8796">
        <v>1.3</v>
      </c>
      <c r="I8796" t="s">
        <v>159</v>
      </c>
      <c r="J8796">
        <v>569</v>
      </c>
      <c r="K8796">
        <v>146</v>
      </c>
      <c r="L8796">
        <v>160</v>
      </c>
      <c r="M8796" t="s">
        <v>183</v>
      </c>
      <c r="N8796" t="s">
        <v>28</v>
      </c>
      <c r="O8796" t="s">
        <v>184</v>
      </c>
      <c r="P8796">
        <f t="shared" si="411"/>
        <v>3.8689999999999998</v>
      </c>
      <c r="Q8796">
        <f t="shared" si="412"/>
        <v>-0.16899999999999959</v>
      </c>
      <c r="R8796">
        <f t="shared" si="413"/>
        <v>0.91249999999999998</v>
      </c>
    </row>
    <row r="8797" spans="1:18" x14ac:dyDescent="0.25">
      <c r="A8797" t="s">
        <v>182</v>
      </c>
      <c r="B8797" t="s">
        <v>9</v>
      </c>
      <c r="C8797" s="1">
        <v>44223</v>
      </c>
      <c r="D8797" s="1">
        <v>44956</v>
      </c>
      <c r="E8797" s="24">
        <v>733</v>
      </c>
      <c r="F8797">
        <v>2</v>
      </c>
      <c r="G8797">
        <v>3.1</v>
      </c>
      <c r="H8797">
        <v>1.1000000000000001</v>
      </c>
      <c r="I8797" t="s">
        <v>159</v>
      </c>
      <c r="J8797">
        <v>569</v>
      </c>
      <c r="K8797">
        <v>146</v>
      </c>
      <c r="L8797">
        <v>160</v>
      </c>
      <c r="M8797" t="s">
        <v>183</v>
      </c>
      <c r="N8797" t="s">
        <v>28</v>
      </c>
      <c r="O8797" t="s">
        <v>184</v>
      </c>
      <c r="P8797">
        <f t="shared" si="411"/>
        <v>3.8689999999999998</v>
      </c>
      <c r="Q8797">
        <f t="shared" si="412"/>
        <v>-0.76899999999999968</v>
      </c>
      <c r="R8797">
        <f t="shared" si="413"/>
        <v>0.91249999999999998</v>
      </c>
    </row>
    <row r="8798" spans="1:18" x14ac:dyDescent="0.25">
      <c r="A8798" t="s">
        <v>182</v>
      </c>
      <c r="B8798" t="s">
        <v>9</v>
      </c>
      <c r="C8798" s="1">
        <v>44223</v>
      </c>
      <c r="D8798" s="1">
        <v>44956</v>
      </c>
      <c r="E8798" s="24">
        <v>733</v>
      </c>
      <c r="F8798">
        <v>2</v>
      </c>
      <c r="G8798">
        <v>3</v>
      </c>
      <c r="H8798">
        <v>1.1000000000000001</v>
      </c>
      <c r="I8798" t="s">
        <v>159</v>
      </c>
      <c r="J8798">
        <v>569</v>
      </c>
      <c r="K8798">
        <v>146</v>
      </c>
      <c r="L8798">
        <v>160</v>
      </c>
      <c r="M8798" t="s">
        <v>183</v>
      </c>
      <c r="N8798" t="s">
        <v>28</v>
      </c>
      <c r="O8798" t="s">
        <v>184</v>
      </c>
      <c r="P8798">
        <f t="shared" si="411"/>
        <v>3.8689999999999998</v>
      </c>
      <c r="Q8798">
        <f t="shared" si="412"/>
        <v>-0.86899999999999977</v>
      </c>
      <c r="R8798">
        <f t="shared" si="413"/>
        <v>0.91249999999999998</v>
      </c>
    </row>
    <row r="8799" spans="1:18" x14ac:dyDescent="0.25">
      <c r="A8799" t="s">
        <v>182</v>
      </c>
      <c r="B8799" t="s">
        <v>9</v>
      </c>
      <c r="C8799" s="1">
        <v>44223</v>
      </c>
      <c r="D8799" s="1">
        <v>44956</v>
      </c>
      <c r="E8799" s="24">
        <v>733</v>
      </c>
      <c r="F8799">
        <v>2</v>
      </c>
      <c r="G8799">
        <v>3.7</v>
      </c>
      <c r="H8799">
        <v>1.3</v>
      </c>
      <c r="I8799" t="s">
        <v>159</v>
      </c>
      <c r="J8799">
        <v>569</v>
      </c>
      <c r="K8799">
        <v>146</v>
      </c>
      <c r="L8799">
        <v>160</v>
      </c>
      <c r="M8799" t="s">
        <v>183</v>
      </c>
      <c r="N8799" t="s">
        <v>28</v>
      </c>
      <c r="O8799" t="s">
        <v>184</v>
      </c>
      <c r="P8799">
        <f t="shared" si="411"/>
        <v>3.8689999999999998</v>
      </c>
      <c r="Q8799">
        <f t="shared" si="412"/>
        <v>-0.16899999999999959</v>
      </c>
      <c r="R8799">
        <f t="shared" si="413"/>
        <v>0.91249999999999998</v>
      </c>
    </row>
    <row r="8800" spans="1:18" x14ac:dyDescent="0.25">
      <c r="A8800" t="s">
        <v>182</v>
      </c>
      <c r="B8800" t="s">
        <v>9</v>
      </c>
      <c r="C8800" s="1">
        <v>44223</v>
      </c>
      <c r="D8800" s="1">
        <v>44956</v>
      </c>
      <c r="E8800" s="24">
        <v>733</v>
      </c>
      <c r="F8800">
        <v>2</v>
      </c>
      <c r="G8800">
        <v>3.2</v>
      </c>
      <c r="H8800">
        <v>1.2</v>
      </c>
      <c r="I8800" t="s">
        <v>159</v>
      </c>
      <c r="J8800">
        <v>569</v>
      </c>
      <c r="K8800">
        <v>146</v>
      </c>
      <c r="L8800">
        <v>160</v>
      </c>
      <c r="M8800" t="s">
        <v>183</v>
      </c>
      <c r="N8800" t="s">
        <v>28</v>
      </c>
      <c r="O8800" t="s">
        <v>184</v>
      </c>
      <c r="P8800">
        <f t="shared" si="411"/>
        <v>3.8689999999999998</v>
      </c>
      <c r="Q8800">
        <f t="shared" si="412"/>
        <v>-0.66899999999999959</v>
      </c>
      <c r="R8800">
        <f t="shared" si="413"/>
        <v>0.91249999999999998</v>
      </c>
    </row>
    <row r="8801" spans="1:18" x14ac:dyDescent="0.25">
      <c r="A8801" t="s">
        <v>182</v>
      </c>
      <c r="B8801" t="s">
        <v>9</v>
      </c>
      <c r="C8801" s="1">
        <v>44223</v>
      </c>
      <c r="D8801" s="1">
        <v>44956</v>
      </c>
      <c r="E8801" s="24">
        <v>733</v>
      </c>
      <c r="F8801">
        <v>2</v>
      </c>
      <c r="G8801">
        <v>2.9</v>
      </c>
      <c r="H8801">
        <v>1</v>
      </c>
      <c r="I8801" t="s">
        <v>159</v>
      </c>
      <c r="J8801">
        <v>569</v>
      </c>
      <c r="K8801">
        <v>146</v>
      </c>
      <c r="L8801">
        <v>160</v>
      </c>
      <c r="M8801" t="s">
        <v>183</v>
      </c>
      <c r="N8801" t="s">
        <v>28</v>
      </c>
      <c r="O8801" t="s">
        <v>184</v>
      </c>
      <c r="P8801">
        <f t="shared" si="411"/>
        <v>3.8689999999999998</v>
      </c>
      <c r="Q8801">
        <f t="shared" si="412"/>
        <v>-0.96899999999999986</v>
      </c>
      <c r="R8801">
        <f t="shared" si="413"/>
        <v>0.91249999999999998</v>
      </c>
    </row>
    <row r="8802" spans="1:18" x14ac:dyDescent="0.25">
      <c r="A8802" t="s">
        <v>182</v>
      </c>
      <c r="B8802" t="s">
        <v>9</v>
      </c>
      <c r="C8802" s="1">
        <v>44223</v>
      </c>
      <c r="D8802" s="1">
        <v>44956</v>
      </c>
      <c r="E8802" s="24">
        <v>733</v>
      </c>
      <c r="F8802">
        <v>2</v>
      </c>
      <c r="G8802">
        <v>3.6</v>
      </c>
      <c r="H8802">
        <v>1.3</v>
      </c>
      <c r="I8802" t="s">
        <v>159</v>
      </c>
      <c r="J8802">
        <v>569</v>
      </c>
      <c r="K8802">
        <v>146</v>
      </c>
      <c r="L8802">
        <v>160</v>
      </c>
      <c r="M8802" t="s">
        <v>183</v>
      </c>
      <c r="N8802" t="s">
        <v>28</v>
      </c>
      <c r="O8802" t="s">
        <v>184</v>
      </c>
      <c r="P8802">
        <f t="shared" si="411"/>
        <v>3.8689999999999998</v>
      </c>
      <c r="Q8802">
        <f t="shared" si="412"/>
        <v>-0.26899999999999968</v>
      </c>
      <c r="R8802">
        <f t="shared" si="413"/>
        <v>0.91249999999999998</v>
      </c>
    </row>
    <row r="8803" spans="1:18" x14ac:dyDescent="0.25">
      <c r="A8803" t="s">
        <v>182</v>
      </c>
      <c r="B8803" t="s">
        <v>9</v>
      </c>
      <c r="C8803" s="1">
        <v>44223</v>
      </c>
      <c r="D8803" s="1">
        <v>44956</v>
      </c>
      <c r="E8803" s="24">
        <v>733</v>
      </c>
      <c r="F8803">
        <v>2</v>
      </c>
      <c r="G8803">
        <v>3.1</v>
      </c>
      <c r="H8803">
        <v>1.1000000000000001</v>
      </c>
      <c r="I8803" t="s">
        <v>159</v>
      </c>
      <c r="J8803">
        <v>569</v>
      </c>
      <c r="K8803">
        <v>146</v>
      </c>
      <c r="L8803">
        <v>160</v>
      </c>
      <c r="M8803" t="s">
        <v>183</v>
      </c>
      <c r="N8803" t="s">
        <v>28</v>
      </c>
      <c r="O8803" t="s">
        <v>184</v>
      </c>
      <c r="P8803">
        <f t="shared" si="411"/>
        <v>3.8689999999999998</v>
      </c>
      <c r="Q8803">
        <f t="shared" si="412"/>
        <v>-0.76899999999999968</v>
      </c>
      <c r="R8803">
        <f t="shared" si="413"/>
        <v>0.91249999999999998</v>
      </c>
    </row>
    <row r="8804" spans="1:18" x14ac:dyDescent="0.25">
      <c r="A8804" t="s">
        <v>182</v>
      </c>
      <c r="B8804" t="s">
        <v>9</v>
      </c>
      <c r="C8804" s="1">
        <v>44223</v>
      </c>
      <c r="D8804" s="1">
        <v>44956</v>
      </c>
      <c r="E8804" s="24">
        <v>733</v>
      </c>
      <c r="F8804">
        <v>2</v>
      </c>
      <c r="G8804">
        <v>3.8</v>
      </c>
      <c r="H8804">
        <v>1.3</v>
      </c>
      <c r="I8804" t="s">
        <v>159</v>
      </c>
      <c r="J8804">
        <v>569</v>
      </c>
      <c r="K8804">
        <v>146</v>
      </c>
      <c r="L8804">
        <v>160</v>
      </c>
      <c r="M8804" t="s">
        <v>183</v>
      </c>
      <c r="N8804" t="s">
        <v>28</v>
      </c>
      <c r="O8804" t="s">
        <v>184</v>
      </c>
      <c r="P8804">
        <f t="shared" si="411"/>
        <v>3.8689999999999998</v>
      </c>
      <c r="Q8804">
        <f t="shared" si="412"/>
        <v>-6.899999999999995E-2</v>
      </c>
      <c r="R8804">
        <f t="shared" si="413"/>
        <v>0.91249999999999998</v>
      </c>
    </row>
    <row r="8805" spans="1:18" x14ac:dyDescent="0.25">
      <c r="A8805" t="s">
        <v>182</v>
      </c>
      <c r="B8805" t="s">
        <v>9</v>
      </c>
      <c r="C8805" s="1">
        <v>44223</v>
      </c>
      <c r="D8805" s="1">
        <v>44956</v>
      </c>
      <c r="E8805" s="24">
        <v>733</v>
      </c>
      <c r="F8805">
        <v>2</v>
      </c>
      <c r="G8805">
        <v>3.3</v>
      </c>
      <c r="H8805">
        <v>1.2</v>
      </c>
      <c r="I8805" t="s">
        <v>159</v>
      </c>
      <c r="J8805">
        <v>569</v>
      </c>
      <c r="K8805">
        <v>146</v>
      </c>
      <c r="L8805">
        <v>160</v>
      </c>
      <c r="M8805" t="s">
        <v>183</v>
      </c>
      <c r="N8805" t="s">
        <v>28</v>
      </c>
      <c r="O8805" t="s">
        <v>184</v>
      </c>
      <c r="P8805">
        <f t="shared" si="411"/>
        <v>3.8689999999999998</v>
      </c>
      <c r="Q8805">
        <f t="shared" si="412"/>
        <v>-0.56899999999999995</v>
      </c>
      <c r="R8805">
        <f t="shared" si="413"/>
        <v>0.91249999999999998</v>
      </c>
    </row>
    <row r="8806" spans="1:18" x14ac:dyDescent="0.25">
      <c r="A8806" t="s">
        <v>182</v>
      </c>
      <c r="B8806" t="s">
        <v>9</v>
      </c>
      <c r="C8806" s="1">
        <v>44223</v>
      </c>
      <c r="D8806" s="1">
        <v>44956</v>
      </c>
      <c r="E8806" s="24">
        <v>733</v>
      </c>
      <c r="F8806">
        <v>2</v>
      </c>
      <c r="G8806">
        <v>3</v>
      </c>
      <c r="H8806">
        <v>1</v>
      </c>
      <c r="I8806" t="s">
        <v>159</v>
      </c>
      <c r="J8806">
        <v>569</v>
      </c>
      <c r="K8806">
        <v>146</v>
      </c>
      <c r="L8806">
        <v>160</v>
      </c>
      <c r="M8806" t="s">
        <v>183</v>
      </c>
      <c r="N8806" t="s">
        <v>28</v>
      </c>
      <c r="O8806" t="s">
        <v>184</v>
      </c>
      <c r="P8806">
        <f t="shared" si="411"/>
        <v>3.8689999999999998</v>
      </c>
      <c r="Q8806">
        <f t="shared" si="412"/>
        <v>-0.86899999999999977</v>
      </c>
      <c r="R8806">
        <f t="shared" si="413"/>
        <v>0.91249999999999998</v>
      </c>
    </row>
    <row r="8807" spans="1:18" x14ac:dyDescent="0.25">
      <c r="A8807" t="s">
        <v>182</v>
      </c>
      <c r="B8807" t="s">
        <v>9</v>
      </c>
      <c r="C8807" s="1">
        <v>44223</v>
      </c>
      <c r="D8807" s="1">
        <v>44956</v>
      </c>
      <c r="E8807" s="24">
        <v>733</v>
      </c>
      <c r="F8807">
        <v>2</v>
      </c>
      <c r="G8807">
        <v>3.4</v>
      </c>
      <c r="H8807">
        <v>1.2</v>
      </c>
      <c r="I8807" t="s">
        <v>159</v>
      </c>
      <c r="J8807">
        <v>569</v>
      </c>
      <c r="K8807">
        <v>146</v>
      </c>
      <c r="L8807">
        <v>160</v>
      </c>
      <c r="M8807" t="s">
        <v>183</v>
      </c>
      <c r="N8807" t="s">
        <v>28</v>
      </c>
      <c r="O8807" t="s">
        <v>184</v>
      </c>
      <c r="P8807">
        <f t="shared" si="411"/>
        <v>3.8689999999999998</v>
      </c>
      <c r="Q8807">
        <f t="shared" si="412"/>
        <v>-0.46899999999999986</v>
      </c>
      <c r="R8807">
        <f t="shared" si="413"/>
        <v>0.91249999999999998</v>
      </c>
    </row>
    <row r="8808" spans="1:18" x14ac:dyDescent="0.25">
      <c r="A8808" t="s">
        <v>182</v>
      </c>
      <c r="B8808" t="s">
        <v>9</v>
      </c>
      <c r="C8808" s="1">
        <v>44223</v>
      </c>
      <c r="D8808" s="1">
        <v>44956</v>
      </c>
      <c r="E8808" s="24">
        <v>733</v>
      </c>
      <c r="F8808">
        <v>2</v>
      </c>
      <c r="G8808">
        <v>3.3</v>
      </c>
      <c r="H8808">
        <v>1.1000000000000001</v>
      </c>
      <c r="I8808" t="s">
        <v>159</v>
      </c>
      <c r="J8808">
        <v>569</v>
      </c>
      <c r="K8808">
        <v>146</v>
      </c>
      <c r="L8808">
        <v>160</v>
      </c>
      <c r="M8808" t="s">
        <v>183</v>
      </c>
      <c r="N8808" t="s">
        <v>28</v>
      </c>
      <c r="O8808" t="s">
        <v>184</v>
      </c>
      <c r="P8808">
        <f t="shared" si="411"/>
        <v>3.8689999999999998</v>
      </c>
      <c r="Q8808">
        <f t="shared" si="412"/>
        <v>-0.56899999999999995</v>
      </c>
      <c r="R8808">
        <f t="shared" si="413"/>
        <v>0.91249999999999998</v>
      </c>
    </row>
    <row r="8809" spans="1:18" x14ac:dyDescent="0.25">
      <c r="A8809" t="s">
        <v>182</v>
      </c>
      <c r="B8809" t="s">
        <v>9</v>
      </c>
      <c r="C8809" s="1">
        <v>44223</v>
      </c>
      <c r="D8809" s="1">
        <v>44956</v>
      </c>
      <c r="E8809" s="24">
        <v>733</v>
      </c>
      <c r="F8809">
        <v>2</v>
      </c>
      <c r="G8809">
        <v>3.3</v>
      </c>
      <c r="H8809">
        <v>1.2</v>
      </c>
      <c r="I8809" t="s">
        <v>159</v>
      </c>
      <c r="J8809">
        <v>569</v>
      </c>
      <c r="K8809">
        <v>146</v>
      </c>
      <c r="L8809">
        <v>160</v>
      </c>
      <c r="M8809" t="s">
        <v>183</v>
      </c>
      <c r="N8809" t="s">
        <v>28</v>
      </c>
      <c r="O8809" t="s">
        <v>184</v>
      </c>
      <c r="P8809">
        <f t="shared" si="411"/>
        <v>3.8689999999999998</v>
      </c>
      <c r="Q8809">
        <f t="shared" si="412"/>
        <v>-0.56899999999999995</v>
      </c>
      <c r="R8809">
        <f t="shared" si="413"/>
        <v>0.91249999999999998</v>
      </c>
    </row>
    <row r="8810" spans="1:18" x14ac:dyDescent="0.25">
      <c r="A8810" t="s">
        <v>182</v>
      </c>
      <c r="B8810" t="s">
        <v>9</v>
      </c>
      <c r="C8810" s="1">
        <v>44223</v>
      </c>
      <c r="D8810" s="1">
        <v>44956</v>
      </c>
      <c r="E8810" s="24">
        <v>733</v>
      </c>
      <c r="F8810">
        <v>2</v>
      </c>
      <c r="G8810">
        <v>3.6</v>
      </c>
      <c r="H8810">
        <v>1.2</v>
      </c>
      <c r="I8810" t="s">
        <v>159</v>
      </c>
      <c r="J8810">
        <v>569</v>
      </c>
      <c r="K8810">
        <v>146</v>
      </c>
      <c r="L8810">
        <v>160</v>
      </c>
      <c r="M8810" t="s">
        <v>183</v>
      </c>
      <c r="N8810" t="s">
        <v>28</v>
      </c>
      <c r="O8810" t="s">
        <v>184</v>
      </c>
      <c r="P8810">
        <f t="shared" si="411"/>
        <v>3.8689999999999998</v>
      </c>
      <c r="Q8810">
        <f t="shared" si="412"/>
        <v>-0.26899999999999968</v>
      </c>
      <c r="R8810">
        <f t="shared" si="413"/>
        <v>0.91249999999999998</v>
      </c>
    </row>
    <row r="8811" spans="1:18" x14ac:dyDescent="0.25">
      <c r="A8811" t="s">
        <v>182</v>
      </c>
      <c r="B8811" t="s">
        <v>9</v>
      </c>
      <c r="C8811" s="1">
        <v>44223</v>
      </c>
      <c r="D8811" s="1">
        <v>44956</v>
      </c>
      <c r="E8811" s="24">
        <v>733</v>
      </c>
      <c r="F8811">
        <v>2</v>
      </c>
      <c r="G8811">
        <v>3</v>
      </c>
      <c r="H8811">
        <v>1</v>
      </c>
      <c r="I8811" t="s">
        <v>159</v>
      </c>
      <c r="J8811">
        <v>569</v>
      </c>
      <c r="K8811">
        <v>146</v>
      </c>
      <c r="L8811">
        <v>160</v>
      </c>
      <c r="M8811" t="s">
        <v>183</v>
      </c>
      <c r="N8811" t="s">
        <v>28</v>
      </c>
      <c r="O8811" t="s">
        <v>184</v>
      </c>
      <c r="P8811">
        <f t="shared" si="411"/>
        <v>3.8689999999999998</v>
      </c>
      <c r="Q8811">
        <f t="shared" si="412"/>
        <v>-0.86899999999999977</v>
      </c>
      <c r="R8811">
        <f t="shared" si="413"/>
        <v>0.91249999999999998</v>
      </c>
    </row>
    <row r="8812" spans="1:18" x14ac:dyDescent="0.25">
      <c r="A8812" t="s">
        <v>182</v>
      </c>
      <c r="B8812" t="s">
        <v>9</v>
      </c>
      <c r="C8812" s="1">
        <v>44223</v>
      </c>
      <c r="D8812" s="1">
        <v>44956</v>
      </c>
      <c r="E8812" s="24">
        <v>733</v>
      </c>
      <c r="F8812">
        <v>2</v>
      </c>
      <c r="G8812">
        <v>3</v>
      </c>
      <c r="H8812">
        <v>1</v>
      </c>
      <c r="I8812" t="s">
        <v>159</v>
      </c>
      <c r="J8812">
        <v>569</v>
      </c>
      <c r="K8812">
        <v>146</v>
      </c>
      <c r="L8812">
        <v>160</v>
      </c>
      <c r="M8812" t="s">
        <v>183</v>
      </c>
      <c r="N8812" t="s">
        <v>28</v>
      </c>
      <c r="O8812" t="s">
        <v>184</v>
      </c>
      <c r="P8812">
        <f t="shared" si="411"/>
        <v>3.8689999999999998</v>
      </c>
      <c r="Q8812">
        <f t="shared" si="412"/>
        <v>-0.86899999999999977</v>
      </c>
      <c r="R8812">
        <f t="shared" si="413"/>
        <v>0.91249999999999998</v>
      </c>
    </row>
    <row r="8813" spans="1:18" x14ac:dyDescent="0.25">
      <c r="A8813" t="s">
        <v>182</v>
      </c>
      <c r="B8813" t="s">
        <v>9</v>
      </c>
      <c r="C8813" s="1">
        <v>44223</v>
      </c>
      <c r="D8813" s="1">
        <v>44956</v>
      </c>
      <c r="E8813" s="24">
        <v>733</v>
      </c>
      <c r="F8813">
        <v>2</v>
      </c>
      <c r="G8813">
        <v>2.7</v>
      </c>
      <c r="H8813">
        <v>0.9</v>
      </c>
      <c r="I8813" t="s">
        <v>159</v>
      </c>
      <c r="J8813">
        <v>569</v>
      </c>
      <c r="K8813">
        <v>146</v>
      </c>
      <c r="L8813">
        <v>160</v>
      </c>
      <c r="M8813" t="s">
        <v>183</v>
      </c>
      <c r="N8813" t="s">
        <v>28</v>
      </c>
      <c r="O8813" t="s">
        <v>184</v>
      </c>
      <c r="P8813">
        <f t="shared" si="411"/>
        <v>3.8689999999999998</v>
      </c>
      <c r="Q8813">
        <f t="shared" si="412"/>
        <v>-1.1689999999999996</v>
      </c>
      <c r="R8813">
        <f t="shared" si="413"/>
        <v>0.91249999999999998</v>
      </c>
    </row>
    <row r="8814" spans="1:18" x14ac:dyDescent="0.25">
      <c r="A8814" t="s">
        <v>182</v>
      </c>
      <c r="B8814" t="s">
        <v>9</v>
      </c>
      <c r="C8814" s="1">
        <v>44223</v>
      </c>
      <c r="D8814" s="1">
        <v>44956</v>
      </c>
      <c r="E8814" s="24">
        <v>733</v>
      </c>
      <c r="F8814">
        <v>2</v>
      </c>
      <c r="G8814">
        <v>3.9</v>
      </c>
      <c r="H8814">
        <v>1.4</v>
      </c>
      <c r="I8814" t="s">
        <v>159</v>
      </c>
      <c r="J8814">
        <v>569</v>
      </c>
      <c r="K8814">
        <v>146</v>
      </c>
      <c r="L8814">
        <v>160</v>
      </c>
      <c r="M8814" t="s">
        <v>183</v>
      </c>
      <c r="N8814" t="s">
        <v>28</v>
      </c>
      <c r="O8814" t="s">
        <v>184</v>
      </c>
      <c r="P8814">
        <f t="shared" si="411"/>
        <v>3.8689999999999998</v>
      </c>
      <c r="Q8814">
        <f t="shared" si="412"/>
        <v>3.1000000000000139E-2</v>
      </c>
      <c r="R8814">
        <f t="shared" si="413"/>
        <v>0.91249999999999998</v>
      </c>
    </row>
    <row r="8815" spans="1:18" x14ac:dyDescent="0.25">
      <c r="A8815" t="s">
        <v>182</v>
      </c>
      <c r="B8815" t="s">
        <v>9</v>
      </c>
      <c r="C8815" s="1">
        <v>44223</v>
      </c>
      <c r="D8815" s="1">
        <v>44956</v>
      </c>
      <c r="E8815" s="24">
        <v>733</v>
      </c>
      <c r="F8815">
        <v>2</v>
      </c>
      <c r="G8815">
        <v>2.9</v>
      </c>
      <c r="H8815">
        <v>1</v>
      </c>
      <c r="I8815" t="s">
        <v>159</v>
      </c>
      <c r="J8815">
        <v>569</v>
      </c>
      <c r="K8815">
        <v>146</v>
      </c>
      <c r="L8815">
        <v>160</v>
      </c>
      <c r="M8815" t="s">
        <v>183</v>
      </c>
      <c r="N8815" t="s">
        <v>28</v>
      </c>
      <c r="O8815" t="s">
        <v>184</v>
      </c>
      <c r="P8815">
        <f t="shared" si="411"/>
        <v>3.8689999999999998</v>
      </c>
      <c r="Q8815">
        <f t="shared" si="412"/>
        <v>-0.96899999999999986</v>
      </c>
      <c r="R8815">
        <f t="shared" si="413"/>
        <v>0.91249999999999998</v>
      </c>
    </row>
    <row r="8816" spans="1:18" x14ac:dyDescent="0.25">
      <c r="A8816" t="s">
        <v>182</v>
      </c>
      <c r="B8816" t="s">
        <v>9</v>
      </c>
      <c r="C8816" s="1">
        <v>44223</v>
      </c>
      <c r="D8816" s="1">
        <v>44956</v>
      </c>
      <c r="E8816" s="24">
        <v>733</v>
      </c>
      <c r="F8816">
        <v>2</v>
      </c>
      <c r="G8816">
        <v>2.9</v>
      </c>
      <c r="H8816">
        <v>0.9</v>
      </c>
      <c r="I8816" t="s">
        <v>159</v>
      </c>
      <c r="J8816">
        <v>569</v>
      </c>
      <c r="K8816">
        <v>146</v>
      </c>
      <c r="L8816">
        <v>160</v>
      </c>
      <c r="M8816" t="s">
        <v>183</v>
      </c>
      <c r="N8816" t="s">
        <v>28</v>
      </c>
      <c r="O8816" t="s">
        <v>184</v>
      </c>
      <c r="P8816">
        <f t="shared" si="411"/>
        <v>3.8689999999999998</v>
      </c>
      <c r="Q8816">
        <f t="shared" si="412"/>
        <v>-0.96899999999999986</v>
      </c>
      <c r="R8816">
        <f t="shared" si="413"/>
        <v>0.91249999999999998</v>
      </c>
    </row>
    <row r="8817" spans="1:18" x14ac:dyDescent="0.25">
      <c r="A8817" t="s">
        <v>182</v>
      </c>
      <c r="B8817" t="s">
        <v>9</v>
      </c>
      <c r="C8817" s="1">
        <v>44223</v>
      </c>
      <c r="D8817" s="1">
        <v>44956</v>
      </c>
      <c r="E8817" s="24">
        <v>733</v>
      </c>
      <c r="F8817">
        <v>2</v>
      </c>
      <c r="G8817">
        <v>3.1</v>
      </c>
      <c r="H8817">
        <v>1.1000000000000001</v>
      </c>
      <c r="I8817" t="s">
        <v>159</v>
      </c>
      <c r="J8817">
        <v>569</v>
      </c>
      <c r="K8817">
        <v>146</v>
      </c>
      <c r="L8817">
        <v>160</v>
      </c>
      <c r="M8817" t="s">
        <v>183</v>
      </c>
      <c r="N8817" t="s">
        <v>28</v>
      </c>
      <c r="O8817" t="s">
        <v>184</v>
      </c>
      <c r="P8817">
        <f t="shared" si="411"/>
        <v>3.8689999999999998</v>
      </c>
      <c r="Q8817">
        <f t="shared" si="412"/>
        <v>-0.76899999999999968</v>
      </c>
      <c r="R8817">
        <f t="shared" si="413"/>
        <v>0.91249999999999998</v>
      </c>
    </row>
    <row r="8818" spans="1:18" x14ac:dyDescent="0.25">
      <c r="A8818" t="s">
        <v>182</v>
      </c>
      <c r="B8818" t="s">
        <v>9</v>
      </c>
      <c r="C8818" s="1">
        <v>44223</v>
      </c>
      <c r="D8818" s="1">
        <v>44956</v>
      </c>
      <c r="E8818" s="24">
        <v>733</v>
      </c>
      <c r="F8818">
        <v>2</v>
      </c>
      <c r="G8818">
        <v>3</v>
      </c>
      <c r="H8818">
        <v>1.1000000000000001</v>
      </c>
      <c r="I8818" t="s">
        <v>159</v>
      </c>
      <c r="J8818">
        <v>569</v>
      </c>
      <c r="K8818">
        <v>146</v>
      </c>
      <c r="L8818">
        <v>160</v>
      </c>
      <c r="M8818" t="s">
        <v>183</v>
      </c>
      <c r="N8818" t="s">
        <v>28</v>
      </c>
      <c r="O8818" t="s">
        <v>184</v>
      </c>
      <c r="P8818">
        <f t="shared" si="411"/>
        <v>3.8689999999999998</v>
      </c>
      <c r="Q8818">
        <f t="shared" si="412"/>
        <v>-0.86899999999999977</v>
      </c>
      <c r="R8818">
        <f t="shared" si="413"/>
        <v>0.91249999999999998</v>
      </c>
    </row>
    <row r="8819" spans="1:18" x14ac:dyDescent="0.25">
      <c r="A8819" t="s">
        <v>182</v>
      </c>
      <c r="B8819" t="s">
        <v>9</v>
      </c>
      <c r="C8819" s="1">
        <v>44223</v>
      </c>
      <c r="D8819" s="1">
        <v>44956</v>
      </c>
      <c r="E8819" s="24">
        <v>733</v>
      </c>
      <c r="F8819">
        <v>2</v>
      </c>
      <c r="G8819">
        <v>3</v>
      </c>
      <c r="H8819">
        <v>1</v>
      </c>
      <c r="I8819" t="s">
        <v>159</v>
      </c>
      <c r="J8819">
        <v>569</v>
      </c>
      <c r="K8819">
        <v>146</v>
      </c>
      <c r="L8819">
        <v>160</v>
      </c>
      <c r="M8819" t="s">
        <v>183</v>
      </c>
      <c r="N8819" t="s">
        <v>28</v>
      </c>
      <c r="O8819" t="s">
        <v>184</v>
      </c>
      <c r="P8819">
        <f t="shared" si="411"/>
        <v>3.8689999999999998</v>
      </c>
      <c r="Q8819">
        <f t="shared" si="412"/>
        <v>-0.86899999999999977</v>
      </c>
      <c r="R8819">
        <f t="shared" si="413"/>
        <v>0.91249999999999998</v>
      </c>
    </row>
    <row r="8820" spans="1:18" x14ac:dyDescent="0.25">
      <c r="A8820" t="s">
        <v>182</v>
      </c>
      <c r="B8820" t="s">
        <v>9</v>
      </c>
      <c r="C8820" s="1">
        <v>44223</v>
      </c>
      <c r="D8820" s="1">
        <v>44956</v>
      </c>
      <c r="E8820" s="24">
        <v>733</v>
      </c>
      <c r="F8820">
        <v>2</v>
      </c>
      <c r="G8820">
        <v>3</v>
      </c>
      <c r="H8820">
        <v>1</v>
      </c>
      <c r="I8820" t="s">
        <v>159</v>
      </c>
      <c r="J8820">
        <v>569</v>
      </c>
      <c r="K8820">
        <v>146</v>
      </c>
      <c r="L8820">
        <v>160</v>
      </c>
      <c r="M8820" t="s">
        <v>183</v>
      </c>
      <c r="N8820" t="s">
        <v>28</v>
      </c>
      <c r="O8820" t="s">
        <v>184</v>
      </c>
      <c r="P8820">
        <f t="shared" si="411"/>
        <v>3.8689999999999998</v>
      </c>
      <c r="Q8820">
        <f t="shared" si="412"/>
        <v>-0.86899999999999977</v>
      </c>
      <c r="R8820">
        <f t="shared" si="413"/>
        <v>0.91249999999999998</v>
      </c>
    </row>
    <row r="8821" spans="1:18" x14ac:dyDescent="0.25">
      <c r="A8821" t="s">
        <v>182</v>
      </c>
      <c r="B8821" t="s">
        <v>9</v>
      </c>
      <c r="C8821" s="1">
        <v>44223</v>
      </c>
      <c r="D8821" s="1">
        <v>44956</v>
      </c>
      <c r="E8821" s="24">
        <v>733</v>
      </c>
      <c r="F8821">
        <v>2</v>
      </c>
      <c r="G8821">
        <v>2.9</v>
      </c>
      <c r="H8821">
        <v>1</v>
      </c>
      <c r="I8821" t="s">
        <v>159</v>
      </c>
      <c r="J8821">
        <v>569</v>
      </c>
      <c r="K8821">
        <v>146</v>
      </c>
      <c r="L8821">
        <v>160</v>
      </c>
      <c r="M8821" t="s">
        <v>183</v>
      </c>
      <c r="N8821" t="s">
        <v>28</v>
      </c>
      <c r="O8821" t="s">
        <v>184</v>
      </c>
      <c r="P8821">
        <f t="shared" si="411"/>
        <v>3.8689999999999998</v>
      </c>
      <c r="Q8821">
        <f t="shared" si="412"/>
        <v>-0.96899999999999986</v>
      </c>
      <c r="R8821">
        <f t="shared" si="413"/>
        <v>0.91249999999999998</v>
      </c>
    </row>
    <row r="8822" spans="1:18" x14ac:dyDescent="0.25">
      <c r="A8822" t="s">
        <v>182</v>
      </c>
      <c r="B8822" t="s">
        <v>9</v>
      </c>
      <c r="C8822" s="1">
        <v>44223</v>
      </c>
      <c r="D8822" s="1">
        <v>44956</v>
      </c>
      <c r="E8822" s="24">
        <v>733</v>
      </c>
      <c r="F8822">
        <v>2</v>
      </c>
      <c r="G8822">
        <v>3.8</v>
      </c>
      <c r="H8822">
        <v>1.3</v>
      </c>
      <c r="I8822" t="s">
        <v>159</v>
      </c>
      <c r="J8822">
        <v>569</v>
      </c>
      <c r="K8822">
        <v>146</v>
      </c>
      <c r="L8822">
        <v>160</v>
      </c>
      <c r="M8822" t="s">
        <v>183</v>
      </c>
      <c r="N8822" t="s">
        <v>28</v>
      </c>
      <c r="O8822" t="s">
        <v>184</v>
      </c>
      <c r="P8822">
        <f t="shared" si="411"/>
        <v>3.8689999999999998</v>
      </c>
      <c r="Q8822">
        <f t="shared" si="412"/>
        <v>-6.899999999999995E-2</v>
      </c>
      <c r="R8822">
        <f t="shared" si="413"/>
        <v>0.91249999999999998</v>
      </c>
    </row>
    <row r="8823" spans="1:18" x14ac:dyDescent="0.25">
      <c r="A8823" t="s">
        <v>182</v>
      </c>
      <c r="B8823" t="s">
        <v>9</v>
      </c>
      <c r="C8823" s="1">
        <v>44223</v>
      </c>
      <c r="D8823" s="1">
        <v>44956</v>
      </c>
      <c r="E8823" s="24">
        <v>733</v>
      </c>
      <c r="F8823">
        <v>2</v>
      </c>
      <c r="G8823">
        <v>3.1</v>
      </c>
      <c r="H8823">
        <v>1.1000000000000001</v>
      </c>
      <c r="I8823" t="s">
        <v>159</v>
      </c>
      <c r="J8823">
        <v>569</v>
      </c>
      <c r="K8823">
        <v>146</v>
      </c>
      <c r="L8823">
        <v>160</v>
      </c>
      <c r="M8823" t="s">
        <v>183</v>
      </c>
      <c r="N8823" t="s">
        <v>28</v>
      </c>
      <c r="O8823" t="s">
        <v>184</v>
      </c>
      <c r="P8823">
        <f t="shared" si="411"/>
        <v>3.8689999999999998</v>
      </c>
      <c r="Q8823">
        <f t="shared" si="412"/>
        <v>-0.76899999999999968</v>
      </c>
      <c r="R8823">
        <f t="shared" si="413"/>
        <v>0.91249999999999998</v>
      </c>
    </row>
    <row r="8824" spans="1:18" x14ac:dyDescent="0.25">
      <c r="A8824" t="s">
        <v>182</v>
      </c>
      <c r="B8824" t="s">
        <v>9</v>
      </c>
      <c r="C8824" s="1">
        <v>44223</v>
      </c>
      <c r="D8824" s="1">
        <v>44956</v>
      </c>
      <c r="E8824" s="24">
        <v>733</v>
      </c>
      <c r="F8824">
        <v>2</v>
      </c>
      <c r="G8824">
        <v>2.8</v>
      </c>
      <c r="H8824">
        <v>1</v>
      </c>
      <c r="I8824" t="s">
        <v>159</v>
      </c>
      <c r="J8824">
        <v>569</v>
      </c>
      <c r="K8824">
        <v>146</v>
      </c>
      <c r="L8824">
        <v>160</v>
      </c>
      <c r="M8824" t="s">
        <v>183</v>
      </c>
      <c r="N8824" t="s">
        <v>28</v>
      </c>
      <c r="O8824" t="s">
        <v>184</v>
      </c>
      <c r="P8824">
        <f t="shared" si="411"/>
        <v>3.8689999999999998</v>
      </c>
      <c r="Q8824">
        <f t="shared" si="412"/>
        <v>-1.069</v>
      </c>
      <c r="R8824">
        <f t="shared" si="413"/>
        <v>0.91249999999999998</v>
      </c>
    </row>
    <row r="8825" spans="1:18" x14ac:dyDescent="0.25">
      <c r="A8825" t="s">
        <v>182</v>
      </c>
      <c r="B8825" t="s">
        <v>9</v>
      </c>
      <c r="C8825" s="1">
        <v>44223</v>
      </c>
      <c r="D8825" s="1">
        <v>44956</v>
      </c>
      <c r="E8825" s="24">
        <v>733</v>
      </c>
      <c r="F8825">
        <v>2</v>
      </c>
      <c r="G8825">
        <v>3.8</v>
      </c>
      <c r="H8825">
        <v>1.3</v>
      </c>
      <c r="I8825" t="s">
        <v>159</v>
      </c>
      <c r="J8825">
        <v>569</v>
      </c>
      <c r="K8825">
        <v>146</v>
      </c>
      <c r="L8825">
        <v>160</v>
      </c>
      <c r="M8825" t="s">
        <v>183</v>
      </c>
      <c r="N8825" t="s">
        <v>28</v>
      </c>
      <c r="O8825" t="s">
        <v>184</v>
      </c>
      <c r="P8825">
        <f t="shared" si="411"/>
        <v>3.8689999999999998</v>
      </c>
      <c r="Q8825">
        <f t="shared" si="412"/>
        <v>-6.899999999999995E-2</v>
      </c>
      <c r="R8825">
        <f t="shared" si="413"/>
        <v>0.91249999999999998</v>
      </c>
    </row>
    <row r="8826" spans="1:18" x14ac:dyDescent="0.25">
      <c r="A8826" t="s">
        <v>182</v>
      </c>
      <c r="B8826" t="s">
        <v>9</v>
      </c>
      <c r="C8826" s="1">
        <v>44223</v>
      </c>
      <c r="D8826" s="1">
        <v>44956</v>
      </c>
      <c r="E8826" s="24">
        <v>733</v>
      </c>
      <c r="F8826">
        <v>2</v>
      </c>
      <c r="G8826">
        <v>2.8</v>
      </c>
      <c r="H8826">
        <v>0.9</v>
      </c>
      <c r="I8826" t="s">
        <v>159</v>
      </c>
      <c r="J8826">
        <v>569</v>
      </c>
      <c r="K8826">
        <v>146</v>
      </c>
      <c r="L8826">
        <v>160</v>
      </c>
      <c r="M8826" t="s">
        <v>183</v>
      </c>
      <c r="N8826" t="s">
        <v>28</v>
      </c>
      <c r="O8826" t="s">
        <v>184</v>
      </c>
      <c r="P8826">
        <f t="shared" si="411"/>
        <v>3.8689999999999998</v>
      </c>
      <c r="Q8826">
        <f t="shared" si="412"/>
        <v>-1.069</v>
      </c>
      <c r="R8826">
        <f t="shared" si="413"/>
        <v>0.91249999999999998</v>
      </c>
    </row>
    <row r="8827" spans="1:18" x14ac:dyDescent="0.25">
      <c r="A8827" t="s">
        <v>182</v>
      </c>
      <c r="B8827" t="s">
        <v>9</v>
      </c>
      <c r="C8827" s="1">
        <v>44223</v>
      </c>
      <c r="D8827" s="1">
        <v>44956</v>
      </c>
      <c r="E8827" s="24">
        <v>733</v>
      </c>
      <c r="F8827">
        <v>2</v>
      </c>
      <c r="G8827">
        <v>3.2</v>
      </c>
      <c r="H8827">
        <v>1</v>
      </c>
      <c r="I8827" t="s">
        <v>159</v>
      </c>
      <c r="J8827">
        <v>569</v>
      </c>
      <c r="K8827">
        <v>146</v>
      </c>
      <c r="L8827">
        <v>160</v>
      </c>
      <c r="M8827" t="s">
        <v>183</v>
      </c>
      <c r="N8827" t="s">
        <v>28</v>
      </c>
      <c r="O8827" t="s">
        <v>184</v>
      </c>
      <c r="P8827">
        <f t="shared" si="411"/>
        <v>3.8689999999999998</v>
      </c>
      <c r="Q8827">
        <f t="shared" si="412"/>
        <v>-0.66899999999999959</v>
      </c>
      <c r="R8827">
        <f t="shared" si="413"/>
        <v>0.91249999999999998</v>
      </c>
    </row>
    <row r="8828" spans="1:18" x14ac:dyDescent="0.25">
      <c r="A8828" t="s">
        <v>182</v>
      </c>
      <c r="B8828" t="s">
        <v>9</v>
      </c>
      <c r="C8828" s="1">
        <v>44223</v>
      </c>
      <c r="D8828" s="1">
        <v>44956</v>
      </c>
      <c r="E8828" s="24">
        <v>733</v>
      </c>
      <c r="F8828">
        <v>2</v>
      </c>
      <c r="G8828">
        <v>3</v>
      </c>
      <c r="H8828">
        <v>1.1000000000000001</v>
      </c>
      <c r="I8828" t="s">
        <v>159</v>
      </c>
      <c r="J8828">
        <v>569</v>
      </c>
      <c r="K8828">
        <v>146</v>
      </c>
      <c r="L8828">
        <v>160</v>
      </c>
      <c r="M8828" t="s">
        <v>183</v>
      </c>
      <c r="N8828" t="s">
        <v>28</v>
      </c>
      <c r="O8828" t="s">
        <v>184</v>
      </c>
      <c r="P8828">
        <f t="shared" si="411"/>
        <v>3.8689999999999998</v>
      </c>
      <c r="Q8828">
        <f t="shared" si="412"/>
        <v>-0.86899999999999977</v>
      </c>
      <c r="R8828">
        <f t="shared" si="413"/>
        <v>0.91249999999999998</v>
      </c>
    </row>
    <row r="8829" spans="1:18" x14ac:dyDescent="0.25">
      <c r="A8829" t="s">
        <v>182</v>
      </c>
      <c r="B8829" t="s">
        <v>9</v>
      </c>
      <c r="C8829" s="1">
        <v>44223</v>
      </c>
      <c r="D8829" s="1">
        <v>44956</v>
      </c>
      <c r="E8829" s="24">
        <v>733</v>
      </c>
      <c r="F8829">
        <v>2</v>
      </c>
      <c r="G8829">
        <v>3.1</v>
      </c>
      <c r="H8829">
        <v>1.1000000000000001</v>
      </c>
      <c r="I8829" t="s">
        <v>159</v>
      </c>
      <c r="J8829">
        <v>569</v>
      </c>
      <c r="K8829">
        <v>146</v>
      </c>
      <c r="L8829">
        <v>160</v>
      </c>
      <c r="M8829" t="s">
        <v>183</v>
      </c>
      <c r="N8829" t="s">
        <v>28</v>
      </c>
      <c r="O8829" t="s">
        <v>184</v>
      </c>
      <c r="P8829">
        <f t="shared" si="411"/>
        <v>3.8689999999999998</v>
      </c>
      <c r="Q8829">
        <f t="shared" si="412"/>
        <v>-0.76899999999999968</v>
      </c>
      <c r="R8829">
        <f t="shared" si="413"/>
        <v>0.91249999999999998</v>
      </c>
    </row>
    <row r="8830" spans="1:18" x14ac:dyDescent="0.25">
      <c r="A8830" t="s">
        <v>182</v>
      </c>
      <c r="B8830" t="s">
        <v>9</v>
      </c>
      <c r="C8830" s="1">
        <v>44223</v>
      </c>
      <c r="D8830" s="1">
        <v>44956</v>
      </c>
      <c r="E8830" s="24">
        <v>733</v>
      </c>
      <c r="F8830">
        <v>2</v>
      </c>
      <c r="G8830">
        <v>2.8</v>
      </c>
      <c r="H8830">
        <v>0.9</v>
      </c>
      <c r="I8830" t="s">
        <v>159</v>
      </c>
      <c r="J8830">
        <v>569</v>
      </c>
      <c r="K8830">
        <v>146</v>
      </c>
      <c r="L8830">
        <v>160</v>
      </c>
      <c r="M8830" t="s">
        <v>183</v>
      </c>
      <c r="N8830" t="s">
        <v>28</v>
      </c>
      <c r="O8830" t="s">
        <v>184</v>
      </c>
      <c r="P8830">
        <f t="shared" si="411"/>
        <v>3.8689999999999998</v>
      </c>
      <c r="Q8830">
        <f t="shared" si="412"/>
        <v>-1.069</v>
      </c>
      <c r="R8830">
        <f t="shared" si="413"/>
        <v>0.91249999999999998</v>
      </c>
    </row>
    <row r="8831" spans="1:18" x14ac:dyDescent="0.25">
      <c r="A8831" t="s">
        <v>182</v>
      </c>
      <c r="B8831" t="s">
        <v>9</v>
      </c>
      <c r="C8831" s="1">
        <v>44223</v>
      </c>
      <c r="D8831" s="1">
        <v>44956</v>
      </c>
      <c r="E8831" s="24">
        <v>733</v>
      </c>
      <c r="F8831">
        <v>2</v>
      </c>
      <c r="G8831">
        <v>3.3</v>
      </c>
      <c r="H8831">
        <v>1.1000000000000001</v>
      </c>
      <c r="I8831" t="s">
        <v>159</v>
      </c>
      <c r="J8831">
        <v>569</v>
      </c>
      <c r="K8831">
        <v>146</v>
      </c>
      <c r="L8831">
        <v>160</v>
      </c>
      <c r="M8831" t="s">
        <v>183</v>
      </c>
      <c r="N8831" t="s">
        <v>28</v>
      </c>
      <c r="O8831" t="s">
        <v>184</v>
      </c>
      <c r="P8831">
        <f t="shared" si="411"/>
        <v>3.8689999999999998</v>
      </c>
      <c r="Q8831">
        <f t="shared" si="412"/>
        <v>-0.56899999999999995</v>
      </c>
      <c r="R8831">
        <f t="shared" si="413"/>
        <v>0.91249999999999998</v>
      </c>
    </row>
    <row r="8832" spans="1:18" x14ac:dyDescent="0.25">
      <c r="A8832" t="s">
        <v>182</v>
      </c>
      <c r="B8832" t="s">
        <v>9</v>
      </c>
      <c r="C8832" s="1">
        <v>44223</v>
      </c>
      <c r="D8832" s="1">
        <v>44956</v>
      </c>
      <c r="E8832" s="24">
        <v>733</v>
      </c>
      <c r="F8832">
        <v>2</v>
      </c>
      <c r="G8832">
        <v>2.8</v>
      </c>
      <c r="H8832">
        <v>0.9</v>
      </c>
      <c r="I8832" t="s">
        <v>159</v>
      </c>
      <c r="J8832">
        <v>569</v>
      </c>
      <c r="K8832">
        <v>146</v>
      </c>
      <c r="L8832">
        <v>160</v>
      </c>
      <c r="M8832" t="s">
        <v>183</v>
      </c>
      <c r="N8832" t="s">
        <v>28</v>
      </c>
      <c r="O8832" t="s">
        <v>184</v>
      </c>
      <c r="P8832">
        <f t="shared" si="411"/>
        <v>3.8689999999999998</v>
      </c>
      <c r="Q8832">
        <f t="shared" si="412"/>
        <v>-1.069</v>
      </c>
      <c r="R8832">
        <f t="shared" si="413"/>
        <v>0.91249999999999998</v>
      </c>
    </row>
    <row r="8833" spans="1:18" x14ac:dyDescent="0.25">
      <c r="A8833" t="s">
        <v>182</v>
      </c>
      <c r="B8833" t="s">
        <v>9</v>
      </c>
      <c r="C8833" s="1">
        <v>44223</v>
      </c>
      <c r="D8833" s="1">
        <v>44956</v>
      </c>
      <c r="E8833" s="24">
        <v>733</v>
      </c>
      <c r="F8833">
        <v>2</v>
      </c>
      <c r="G8833">
        <v>3.4</v>
      </c>
      <c r="H8833">
        <v>1.2</v>
      </c>
      <c r="I8833" t="s">
        <v>159</v>
      </c>
      <c r="J8833">
        <v>569</v>
      </c>
      <c r="K8833">
        <v>146</v>
      </c>
      <c r="L8833">
        <v>160</v>
      </c>
      <c r="M8833" t="s">
        <v>183</v>
      </c>
      <c r="N8833" t="s">
        <v>28</v>
      </c>
      <c r="O8833" t="s">
        <v>184</v>
      </c>
      <c r="P8833">
        <f t="shared" si="411"/>
        <v>3.8689999999999998</v>
      </c>
      <c r="Q8833">
        <f t="shared" si="412"/>
        <v>-0.46899999999999986</v>
      </c>
      <c r="R8833">
        <f t="shared" si="413"/>
        <v>0.91249999999999998</v>
      </c>
    </row>
    <row r="8834" spans="1:18" x14ac:dyDescent="0.25">
      <c r="A8834" t="s">
        <v>182</v>
      </c>
      <c r="B8834" t="s">
        <v>9</v>
      </c>
      <c r="C8834" s="1">
        <v>44223</v>
      </c>
      <c r="D8834" s="1">
        <v>44956</v>
      </c>
      <c r="E8834" s="24">
        <v>733</v>
      </c>
      <c r="F8834">
        <v>2</v>
      </c>
      <c r="G8834">
        <v>3</v>
      </c>
      <c r="H8834">
        <v>1</v>
      </c>
      <c r="I8834" t="s">
        <v>159</v>
      </c>
      <c r="J8834">
        <v>569</v>
      </c>
      <c r="K8834">
        <v>146</v>
      </c>
      <c r="L8834">
        <v>160</v>
      </c>
      <c r="M8834" t="s">
        <v>183</v>
      </c>
      <c r="N8834" t="s">
        <v>28</v>
      </c>
      <c r="O8834" t="s">
        <v>184</v>
      </c>
      <c r="P8834">
        <f t="shared" si="411"/>
        <v>3.8689999999999998</v>
      </c>
      <c r="Q8834">
        <f t="shared" si="412"/>
        <v>-0.86899999999999977</v>
      </c>
      <c r="R8834">
        <f t="shared" si="413"/>
        <v>0.91249999999999998</v>
      </c>
    </row>
    <row r="8835" spans="1:18" x14ac:dyDescent="0.25">
      <c r="A8835" t="s">
        <v>182</v>
      </c>
      <c r="B8835" t="s">
        <v>9</v>
      </c>
      <c r="C8835" s="1">
        <v>44223</v>
      </c>
      <c r="D8835" s="1">
        <v>44956</v>
      </c>
      <c r="E8835" s="24">
        <v>733</v>
      </c>
      <c r="F8835">
        <v>2</v>
      </c>
      <c r="G8835">
        <v>3.6</v>
      </c>
      <c r="H8835">
        <v>1.3</v>
      </c>
      <c r="I8835" t="s">
        <v>159</v>
      </c>
      <c r="J8835">
        <v>569</v>
      </c>
      <c r="K8835">
        <v>146</v>
      </c>
      <c r="L8835">
        <v>160</v>
      </c>
      <c r="M8835" t="s">
        <v>183</v>
      </c>
      <c r="N8835" t="s">
        <v>28</v>
      </c>
      <c r="O8835" t="s">
        <v>184</v>
      </c>
      <c r="P8835">
        <f t="shared" ref="P8835:P8898" si="414">IF(B8835="AltCom",E8835*0.003+1.43,IF(B8835="EreCya",E8835*0.003+2.87,IF(B8835="JulOrn",E8835*0.004+2.3,IF(B8835="LepElo",E8835*0.011+0.91,IF(B8835="NeoPul",E8835*0.004+2.46,IF(B8835="NeoTet","NT",IF(B8835="TelTem",E8835*0.006+1.77,IF(B8835="VarMoo",E8835*0.003+1.67,"AAAAAAAAAH"))))))))</f>
        <v>3.8689999999999998</v>
      </c>
      <c r="Q8835">
        <f t="shared" ref="Q8835:Q8898" si="415">IF(B8835="NeoTet", "NA", G8835-P8835)</f>
        <v>-0.26899999999999968</v>
      </c>
      <c r="R8835">
        <f t="shared" ref="R8835:R8898" si="416">K8835/L8835</f>
        <v>0.91249999999999998</v>
      </c>
    </row>
    <row r="8836" spans="1:18" x14ac:dyDescent="0.25">
      <c r="A8836" t="s">
        <v>182</v>
      </c>
      <c r="B8836" t="s">
        <v>9</v>
      </c>
      <c r="C8836" s="1">
        <v>44223</v>
      </c>
      <c r="D8836" s="1">
        <v>44956</v>
      </c>
      <c r="E8836" s="24">
        <v>733</v>
      </c>
      <c r="F8836">
        <v>2</v>
      </c>
      <c r="G8836">
        <v>3.2</v>
      </c>
      <c r="H8836">
        <v>1.1000000000000001</v>
      </c>
      <c r="I8836" t="s">
        <v>159</v>
      </c>
      <c r="J8836">
        <v>569</v>
      </c>
      <c r="K8836">
        <v>146</v>
      </c>
      <c r="L8836">
        <v>160</v>
      </c>
      <c r="M8836" t="s">
        <v>183</v>
      </c>
      <c r="N8836" t="s">
        <v>28</v>
      </c>
      <c r="O8836" t="s">
        <v>184</v>
      </c>
      <c r="P8836">
        <f t="shared" si="414"/>
        <v>3.8689999999999998</v>
      </c>
      <c r="Q8836">
        <f t="shared" si="415"/>
        <v>-0.66899999999999959</v>
      </c>
      <c r="R8836">
        <f t="shared" si="416"/>
        <v>0.91249999999999998</v>
      </c>
    </row>
    <row r="8837" spans="1:18" x14ac:dyDescent="0.25">
      <c r="A8837" t="s">
        <v>182</v>
      </c>
      <c r="B8837" t="s">
        <v>9</v>
      </c>
      <c r="C8837" s="1">
        <v>44223</v>
      </c>
      <c r="D8837" s="1">
        <v>44956</v>
      </c>
      <c r="E8837" s="24">
        <v>733</v>
      </c>
      <c r="F8837">
        <v>2</v>
      </c>
      <c r="G8837">
        <v>3.2</v>
      </c>
      <c r="H8837">
        <v>1.1000000000000001</v>
      </c>
      <c r="I8837" t="s">
        <v>159</v>
      </c>
      <c r="J8837">
        <v>569</v>
      </c>
      <c r="K8837">
        <v>146</v>
      </c>
      <c r="L8837">
        <v>160</v>
      </c>
      <c r="M8837" t="s">
        <v>183</v>
      </c>
      <c r="N8837" t="s">
        <v>28</v>
      </c>
      <c r="O8837" t="s">
        <v>184</v>
      </c>
      <c r="P8837">
        <f t="shared" si="414"/>
        <v>3.8689999999999998</v>
      </c>
      <c r="Q8837">
        <f t="shared" si="415"/>
        <v>-0.66899999999999959</v>
      </c>
      <c r="R8837">
        <f t="shared" si="416"/>
        <v>0.91249999999999998</v>
      </c>
    </row>
    <row r="8838" spans="1:18" x14ac:dyDescent="0.25">
      <c r="A8838" t="s">
        <v>182</v>
      </c>
      <c r="B8838" t="s">
        <v>9</v>
      </c>
      <c r="C8838" s="1">
        <v>44223</v>
      </c>
      <c r="D8838" s="1">
        <v>44956</v>
      </c>
      <c r="E8838" s="24">
        <v>733</v>
      </c>
      <c r="F8838">
        <v>2</v>
      </c>
      <c r="G8838">
        <v>2.9</v>
      </c>
      <c r="H8838">
        <v>1</v>
      </c>
      <c r="I8838" t="s">
        <v>159</v>
      </c>
      <c r="J8838">
        <v>569</v>
      </c>
      <c r="K8838">
        <v>146</v>
      </c>
      <c r="L8838">
        <v>160</v>
      </c>
      <c r="M8838" t="s">
        <v>183</v>
      </c>
      <c r="N8838" t="s">
        <v>28</v>
      </c>
      <c r="O8838" t="s">
        <v>184</v>
      </c>
      <c r="P8838">
        <f t="shared" si="414"/>
        <v>3.8689999999999998</v>
      </c>
      <c r="Q8838">
        <f t="shared" si="415"/>
        <v>-0.96899999999999986</v>
      </c>
      <c r="R8838">
        <f t="shared" si="416"/>
        <v>0.91249999999999998</v>
      </c>
    </row>
    <row r="8839" spans="1:18" x14ac:dyDescent="0.25">
      <c r="A8839" t="s">
        <v>182</v>
      </c>
      <c r="B8839" t="s">
        <v>9</v>
      </c>
      <c r="C8839" s="1">
        <v>44223</v>
      </c>
      <c r="D8839" s="1">
        <v>44956</v>
      </c>
      <c r="E8839" s="24">
        <v>733</v>
      </c>
      <c r="F8839">
        <v>2</v>
      </c>
      <c r="G8839">
        <v>3.4</v>
      </c>
      <c r="H8839">
        <v>1.2</v>
      </c>
      <c r="I8839" t="s">
        <v>157</v>
      </c>
      <c r="J8839">
        <v>569</v>
      </c>
      <c r="K8839">
        <v>146</v>
      </c>
      <c r="L8839">
        <v>160</v>
      </c>
      <c r="M8839" t="s">
        <v>183</v>
      </c>
      <c r="N8839" t="s">
        <v>28</v>
      </c>
      <c r="O8839" t="s">
        <v>184</v>
      </c>
      <c r="P8839">
        <f t="shared" si="414"/>
        <v>3.8689999999999998</v>
      </c>
      <c r="Q8839">
        <f t="shared" si="415"/>
        <v>-0.46899999999999986</v>
      </c>
      <c r="R8839">
        <f t="shared" si="416"/>
        <v>0.91249999999999998</v>
      </c>
    </row>
    <row r="8840" spans="1:18" x14ac:dyDescent="0.25">
      <c r="A8840" t="s">
        <v>182</v>
      </c>
      <c r="B8840" t="s">
        <v>9</v>
      </c>
      <c r="C8840" s="1">
        <v>44223</v>
      </c>
      <c r="D8840" s="1">
        <v>44956</v>
      </c>
      <c r="E8840" s="24">
        <v>733</v>
      </c>
      <c r="F8840">
        <v>2</v>
      </c>
      <c r="G8840">
        <v>3.2</v>
      </c>
      <c r="H8840">
        <v>1.1000000000000001</v>
      </c>
      <c r="I8840" t="s">
        <v>157</v>
      </c>
      <c r="J8840">
        <v>569</v>
      </c>
      <c r="K8840">
        <v>146</v>
      </c>
      <c r="L8840">
        <v>160</v>
      </c>
      <c r="M8840" t="s">
        <v>183</v>
      </c>
      <c r="N8840" t="s">
        <v>28</v>
      </c>
      <c r="O8840" t="s">
        <v>184</v>
      </c>
      <c r="P8840">
        <f t="shared" si="414"/>
        <v>3.8689999999999998</v>
      </c>
      <c r="Q8840">
        <f t="shared" si="415"/>
        <v>-0.66899999999999959</v>
      </c>
      <c r="R8840">
        <f t="shared" si="416"/>
        <v>0.91249999999999998</v>
      </c>
    </row>
    <row r="8841" spans="1:18" x14ac:dyDescent="0.25">
      <c r="A8841" t="s">
        <v>182</v>
      </c>
      <c r="B8841" t="s">
        <v>9</v>
      </c>
      <c r="C8841" s="1">
        <v>44223</v>
      </c>
      <c r="D8841" s="1">
        <v>44956</v>
      </c>
      <c r="E8841" s="24">
        <v>733</v>
      </c>
      <c r="F8841">
        <v>2</v>
      </c>
      <c r="G8841">
        <v>3.1</v>
      </c>
      <c r="H8841">
        <v>1.1000000000000001</v>
      </c>
      <c r="I8841" t="s">
        <v>157</v>
      </c>
      <c r="J8841">
        <v>569</v>
      </c>
      <c r="K8841">
        <v>146</v>
      </c>
      <c r="L8841">
        <v>160</v>
      </c>
      <c r="M8841" t="s">
        <v>183</v>
      </c>
      <c r="N8841" t="s">
        <v>28</v>
      </c>
      <c r="O8841" t="s">
        <v>184</v>
      </c>
      <c r="P8841">
        <f t="shared" si="414"/>
        <v>3.8689999999999998</v>
      </c>
      <c r="Q8841">
        <f t="shared" si="415"/>
        <v>-0.76899999999999968</v>
      </c>
      <c r="R8841">
        <f t="shared" si="416"/>
        <v>0.91249999999999998</v>
      </c>
    </row>
    <row r="8842" spans="1:18" x14ac:dyDescent="0.25">
      <c r="A8842" t="s">
        <v>182</v>
      </c>
      <c r="B8842" t="s">
        <v>9</v>
      </c>
      <c r="C8842" s="1">
        <v>44223</v>
      </c>
      <c r="D8842" s="1">
        <v>44956</v>
      </c>
      <c r="E8842" s="24">
        <v>733</v>
      </c>
      <c r="F8842">
        <v>2</v>
      </c>
      <c r="G8842">
        <v>3</v>
      </c>
      <c r="H8842">
        <v>1</v>
      </c>
      <c r="I8842" t="s">
        <v>157</v>
      </c>
      <c r="J8842">
        <v>569</v>
      </c>
      <c r="K8842">
        <v>146</v>
      </c>
      <c r="L8842">
        <v>160</v>
      </c>
      <c r="M8842" t="s">
        <v>183</v>
      </c>
      <c r="N8842" t="s">
        <v>28</v>
      </c>
      <c r="O8842" t="s">
        <v>184</v>
      </c>
      <c r="P8842">
        <f t="shared" si="414"/>
        <v>3.8689999999999998</v>
      </c>
      <c r="Q8842">
        <f t="shared" si="415"/>
        <v>-0.86899999999999977</v>
      </c>
      <c r="R8842">
        <f t="shared" si="416"/>
        <v>0.91249999999999998</v>
      </c>
    </row>
    <row r="8843" spans="1:18" x14ac:dyDescent="0.25">
      <c r="A8843" t="s">
        <v>182</v>
      </c>
      <c r="B8843" t="s">
        <v>9</v>
      </c>
      <c r="C8843" s="1">
        <v>44223</v>
      </c>
      <c r="D8843" s="1">
        <v>44956</v>
      </c>
      <c r="E8843" s="24">
        <v>733</v>
      </c>
      <c r="F8843">
        <v>2</v>
      </c>
      <c r="G8843">
        <v>3.6</v>
      </c>
      <c r="H8843">
        <v>1.3</v>
      </c>
      <c r="I8843" t="s">
        <v>157</v>
      </c>
      <c r="J8843">
        <v>569</v>
      </c>
      <c r="K8843">
        <v>146</v>
      </c>
      <c r="L8843">
        <v>160</v>
      </c>
      <c r="M8843" t="s">
        <v>183</v>
      </c>
      <c r="N8843" t="s">
        <v>28</v>
      </c>
      <c r="O8843" t="s">
        <v>184</v>
      </c>
      <c r="P8843">
        <f t="shared" si="414"/>
        <v>3.8689999999999998</v>
      </c>
      <c r="Q8843">
        <f t="shared" si="415"/>
        <v>-0.26899999999999968</v>
      </c>
      <c r="R8843">
        <f t="shared" si="416"/>
        <v>0.91249999999999998</v>
      </c>
    </row>
    <row r="8844" spans="1:18" x14ac:dyDescent="0.25">
      <c r="A8844" t="s">
        <v>182</v>
      </c>
      <c r="B8844" t="s">
        <v>9</v>
      </c>
      <c r="C8844" s="1">
        <v>44223</v>
      </c>
      <c r="D8844" s="1">
        <v>44956</v>
      </c>
      <c r="E8844" s="24">
        <v>733</v>
      </c>
      <c r="F8844">
        <v>2</v>
      </c>
      <c r="G8844">
        <v>2.9</v>
      </c>
      <c r="H8844">
        <v>1</v>
      </c>
      <c r="I8844" t="s">
        <v>157</v>
      </c>
      <c r="J8844">
        <v>569</v>
      </c>
      <c r="K8844">
        <v>146</v>
      </c>
      <c r="L8844">
        <v>160</v>
      </c>
      <c r="M8844" t="s">
        <v>183</v>
      </c>
      <c r="N8844" t="s">
        <v>28</v>
      </c>
      <c r="O8844" t="s">
        <v>184</v>
      </c>
      <c r="P8844">
        <f t="shared" si="414"/>
        <v>3.8689999999999998</v>
      </c>
      <c r="Q8844">
        <f t="shared" si="415"/>
        <v>-0.96899999999999986</v>
      </c>
      <c r="R8844">
        <f t="shared" si="416"/>
        <v>0.91249999999999998</v>
      </c>
    </row>
    <row r="8845" spans="1:18" x14ac:dyDescent="0.25">
      <c r="A8845" t="s">
        <v>182</v>
      </c>
      <c r="B8845" t="s">
        <v>9</v>
      </c>
      <c r="C8845" s="1">
        <v>44223</v>
      </c>
      <c r="D8845" s="1">
        <v>44956</v>
      </c>
      <c r="E8845" s="24">
        <v>733</v>
      </c>
      <c r="F8845">
        <v>2</v>
      </c>
      <c r="G8845">
        <v>3.4</v>
      </c>
      <c r="H8845">
        <v>1.3</v>
      </c>
      <c r="I8845" t="s">
        <v>157</v>
      </c>
      <c r="J8845">
        <v>569</v>
      </c>
      <c r="K8845">
        <v>146</v>
      </c>
      <c r="L8845">
        <v>160</v>
      </c>
      <c r="M8845" t="s">
        <v>183</v>
      </c>
      <c r="N8845" t="s">
        <v>28</v>
      </c>
      <c r="O8845" t="s">
        <v>184</v>
      </c>
      <c r="P8845">
        <f t="shared" si="414"/>
        <v>3.8689999999999998</v>
      </c>
      <c r="Q8845">
        <f t="shared" si="415"/>
        <v>-0.46899999999999986</v>
      </c>
      <c r="R8845">
        <f t="shared" si="416"/>
        <v>0.91249999999999998</v>
      </c>
    </row>
    <row r="8846" spans="1:18" x14ac:dyDescent="0.25">
      <c r="A8846" t="s">
        <v>182</v>
      </c>
      <c r="B8846" t="s">
        <v>9</v>
      </c>
      <c r="C8846" s="1">
        <v>44223</v>
      </c>
      <c r="D8846" s="1">
        <v>44956</v>
      </c>
      <c r="E8846" s="24">
        <v>733</v>
      </c>
      <c r="F8846">
        <v>2</v>
      </c>
      <c r="G8846">
        <v>3.2</v>
      </c>
      <c r="H8846">
        <v>1.1000000000000001</v>
      </c>
      <c r="I8846" t="s">
        <v>157</v>
      </c>
      <c r="J8846">
        <v>569</v>
      </c>
      <c r="K8846">
        <v>146</v>
      </c>
      <c r="L8846">
        <v>160</v>
      </c>
      <c r="M8846" t="s">
        <v>183</v>
      </c>
      <c r="N8846" t="s">
        <v>28</v>
      </c>
      <c r="O8846" t="s">
        <v>184</v>
      </c>
      <c r="P8846">
        <f t="shared" si="414"/>
        <v>3.8689999999999998</v>
      </c>
      <c r="Q8846">
        <f t="shared" si="415"/>
        <v>-0.66899999999999959</v>
      </c>
      <c r="R8846">
        <f t="shared" si="416"/>
        <v>0.91249999999999998</v>
      </c>
    </row>
    <row r="8847" spans="1:18" x14ac:dyDescent="0.25">
      <c r="A8847" t="s">
        <v>182</v>
      </c>
      <c r="B8847" t="s">
        <v>9</v>
      </c>
      <c r="C8847" s="1">
        <v>44223</v>
      </c>
      <c r="D8847" s="1">
        <v>44956</v>
      </c>
      <c r="E8847" s="24">
        <v>733</v>
      </c>
      <c r="F8847">
        <v>2</v>
      </c>
      <c r="G8847">
        <v>3.6</v>
      </c>
      <c r="H8847">
        <v>1.2</v>
      </c>
      <c r="I8847" t="s">
        <v>157</v>
      </c>
      <c r="J8847">
        <v>569</v>
      </c>
      <c r="K8847">
        <v>146</v>
      </c>
      <c r="L8847">
        <v>160</v>
      </c>
      <c r="M8847" t="s">
        <v>183</v>
      </c>
      <c r="N8847" t="s">
        <v>28</v>
      </c>
      <c r="O8847" t="s">
        <v>184</v>
      </c>
      <c r="P8847">
        <f t="shared" si="414"/>
        <v>3.8689999999999998</v>
      </c>
      <c r="Q8847">
        <f t="shared" si="415"/>
        <v>-0.26899999999999968</v>
      </c>
      <c r="R8847">
        <f t="shared" si="416"/>
        <v>0.91249999999999998</v>
      </c>
    </row>
    <row r="8848" spans="1:18" x14ac:dyDescent="0.25">
      <c r="A8848" t="s">
        <v>182</v>
      </c>
      <c r="B8848" t="s">
        <v>9</v>
      </c>
      <c r="C8848" s="1">
        <v>44223</v>
      </c>
      <c r="D8848" s="1">
        <v>44956</v>
      </c>
      <c r="E8848" s="24">
        <v>733</v>
      </c>
      <c r="F8848">
        <v>2</v>
      </c>
      <c r="G8848">
        <v>2.9</v>
      </c>
      <c r="H8848">
        <v>1</v>
      </c>
      <c r="I8848" t="s">
        <v>157</v>
      </c>
      <c r="J8848">
        <v>569</v>
      </c>
      <c r="K8848">
        <v>146</v>
      </c>
      <c r="L8848">
        <v>160</v>
      </c>
      <c r="M8848" t="s">
        <v>183</v>
      </c>
      <c r="N8848" t="s">
        <v>28</v>
      </c>
      <c r="O8848" t="s">
        <v>184</v>
      </c>
      <c r="P8848">
        <f t="shared" si="414"/>
        <v>3.8689999999999998</v>
      </c>
      <c r="Q8848">
        <f t="shared" si="415"/>
        <v>-0.96899999999999986</v>
      </c>
      <c r="R8848">
        <f t="shared" si="416"/>
        <v>0.91249999999999998</v>
      </c>
    </row>
    <row r="8849" spans="1:18" x14ac:dyDescent="0.25">
      <c r="A8849" t="s">
        <v>182</v>
      </c>
      <c r="B8849" t="s">
        <v>9</v>
      </c>
      <c r="C8849" s="1">
        <v>44223</v>
      </c>
      <c r="D8849" s="1">
        <v>44956</v>
      </c>
      <c r="E8849" s="24">
        <v>733</v>
      </c>
      <c r="F8849">
        <v>2</v>
      </c>
      <c r="G8849">
        <v>3.2</v>
      </c>
      <c r="H8849">
        <v>1.1000000000000001</v>
      </c>
      <c r="I8849" t="s">
        <v>157</v>
      </c>
      <c r="J8849">
        <v>569</v>
      </c>
      <c r="K8849">
        <v>146</v>
      </c>
      <c r="L8849">
        <v>160</v>
      </c>
      <c r="M8849" t="s">
        <v>183</v>
      </c>
      <c r="N8849" t="s">
        <v>28</v>
      </c>
      <c r="O8849" t="s">
        <v>184</v>
      </c>
      <c r="P8849">
        <f t="shared" si="414"/>
        <v>3.8689999999999998</v>
      </c>
      <c r="Q8849">
        <f t="shared" si="415"/>
        <v>-0.66899999999999959</v>
      </c>
      <c r="R8849">
        <f t="shared" si="416"/>
        <v>0.91249999999999998</v>
      </c>
    </row>
    <row r="8850" spans="1:18" x14ac:dyDescent="0.25">
      <c r="A8850" t="s">
        <v>182</v>
      </c>
      <c r="B8850" t="s">
        <v>9</v>
      </c>
      <c r="C8850" s="1">
        <v>44223</v>
      </c>
      <c r="D8850" s="1">
        <v>44956</v>
      </c>
      <c r="E8850" s="24">
        <v>733</v>
      </c>
      <c r="F8850">
        <v>2</v>
      </c>
      <c r="G8850">
        <v>3.6</v>
      </c>
      <c r="H8850">
        <v>1.2</v>
      </c>
      <c r="I8850" t="s">
        <v>157</v>
      </c>
      <c r="J8850">
        <v>569</v>
      </c>
      <c r="K8850">
        <v>146</v>
      </c>
      <c r="L8850">
        <v>160</v>
      </c>
      <c r="M8850" t="s">
        <v>183</v>
      </c>
      <c r="N8850" t="s">
        <v>28</v>
      </c>
      <c r="O8850" t="s">
        <v>184</v>
      </c>
      <c r="P8850">
        <f t="shared" si="414"/>
        <v>3.8689999999999998</v>
      </c>
      <c r="Q8850">
        <f t="shared" si="415"/>
        <v>-0.26899999999999968</v>
      </c>
      <c r="R8850">
        <f t="shared" si="416"/>
        <v>0.91249999999999998</v>
      </c>
    </row>
    <row r="8851" spans="1:18" x14ac:dyDescent="0.25">
      <c r="A8851" t="s">
        <v>182</v>
      </c>
      <c r="B8851" t="s">
        <v>9</v>
      </c>
      <c r="C8851" s="1">
        <v>44223</v>
      </c>
      <c r="D8851" s="1">
        <v>44956</v>
      </c>
      <c r="E8851" s="24">
        <v>733</v>
      </c>
      <c r="F8851">
        <v>2</v>
      </c>
      <c r="G8851">
        <v>3.1</v>
      </c>
      <c r="H8851">
        <v>1.1000000000000001</v>
      </c>
      <c r="I8851" t="s">
        <v>157</v>
      </c>
      <c r="J8851">
        <v>569</v>
      </c>
      <c r="K8851">
        <v>146</v>
      </c>
      <c r="L8851">
        <v>160</v>
      </c>
      <c r="M8851" t="s">
        <v>183</v>
      </c>
      <c r="N8851" t="s">
        <v>28</v>
      </c>
      <c r="O8851" t="s">
        <v>184</v>
      </c>
      <c r="P8851">
        <f t="shared" si="414"/>
        <v>3.8689999999999998</v>
      </c>
      <c r="Q8851">
        <f t="shared" si="415"/>
        <v>-0.76899999999999968</v>
      </c>
      <c r="R8851">
        <f t="shared" si="416"/>
        <v>0.91249999999999998</v>
      </c>
    </row>
    <row r="8852" spans="1:18" x14ac:dyDescent="0.25">
      <c r="A8852" t="s">
        <v>182</v>
      </c>
      <c r="B8852" t="s">
        <v>9</v>
      </c>
      <c r="C8852" s="1">
        <v>44223</v>
      </c>
      <c r="D8852" s="1">
        <v>44956</v>
      </c>
      <c r="E8852" s="24">
        <v>733</v>
      </c>
      <c r="F8852">
        <v>2</v>
      </c>
      <c r="G8852">
        <v>2.9</v>
      </c>
      <c r="H8852">
        <v>0.9</v>
      </c>
      <c r="I8852" t="s">
        <v>157</v>
      </c>
      <c r="J8852">
        <v>569</v>
      </c>
      <c r="K8852">
        <v>146</v>
      </c>
      <c r="L8852">
        <v>160</v>
      </c>
      <c r="M8852" t="s">
        <v>183</v>
      </c>
      <c r="N8852" t="s">
        <v>28</v>
      </c>
      <c r="O8852" t="s">
        <v>184</v>
      </c>
      <c r="P8852">
        <f t="shared" si="414"/>
        <v>3.8689999999999998</v>
      </c>
      <c r="Q8852">
        <f t="shared" si="415"/>
        <v>-0.96899999999999986</v>
      </c>
      <c r="R8852">
        <f t="shared" si="416"/>
        <v>0.91249999999999998</v>
      </c>
    </row>
    <row r="8853" spans="1:18" x14ac:dyDescent="0.25">
      <c r="A8853" t="s">
        <v>182</v>
      </c>
      <c r="B8853" t="s">
        <v>9</v>
      </c>
      <c r="C8853" s="1">
        <v>44223</v>
      </c>
      <c r="D8853" s="1">
        <v>44956</v>
      </c>
      <c r="E8853" s="24">
        <v>733</v>
      </c>
      <c r="F8853">
        <v>2</v>
      </c>
      <c r="G8853">
        <v>3.4</v>
      </c>
      <c r="H8853">
        <v>1.2</v>
      </c>
      <c r="I8853" t="s">
        <v>157</v>
      </c>
      <c r="J8853">
        <v>569</v>
      </c>
      <c r="K8853">
        <v>146</v>
      </c>
      <c r="L8853">
        <v>160</v>
      </c>
      <c r="M8853" t="s">
        <v>183</v>
      </c>
      <c r="N8853" t="s">
        <v>28</v>
      </c>
      <c r="O8853" t="s">
        <v>184</v>
      </c>
      <c r="P8853">
        <f t="shared" si="414"/>
        <v>3.8689999999999998</v>
      </c>
      <c r="Q8853">
        <f t="shared" si="415"/>
        <v>-0.46899999999999986</v>
      </c>
      <c r="R8853">
        <f t="shared" si="416"/>
        <v>0.91249999999999998</v>
      </c>
    </row>
    <row r="8854" spans="1:18" x14ac:dyDescent="0.25">
      <c r="A8854" t="s">
        <v>182</v>
      </c>
      <c r="B8854" t="s">
        <v>9</v>
      </c>
      <c r="C8854" s="1">
        <v>44223</v>
      </c>
      <c r="D8854" s="1">
        <v>44956</v>
      </c>
      <c r="E8854" s="24">
        <v>733</v>
      </c>
      <c r="F8854">
        <v>2</v>
      </c>
      <c r="G8854">
        <v>3.5</v>
      </c>
      <c r="H8854">
        <v>1.1000000000000001</v>
      </c>
      <c r="I8854" t="s">
        <v>157</v>
      </c>
      <c r="J8854">
        <v>569</v>
      </c>
      <c r="K8854">
        <v>146</v>
      </c>
      <c r="L8854">
        <v>160</v>
      </c>
      <c r="M8854" t="s">
        <v>183</v>
      </c>
      <c r="N8854" t="s">
        <v>28</v>
      </c>
      <c r="O8854" t="s">
        <v>184</v>
      </c>
      <c r="P8854">
        <f t="shared" si="414"/>
        <v>3.8689999999999998</v>
      </c>
      <c r="Q8854">
        <f t="shared" si="415"/>
        <v>-0.36899999999999977</v>
      </c>
      <c r="R8854">
        <f t="shared" si="416"/>
        <v>0.91249999999999998</v>
      </c>
    </row>
    <row r="8855" spans="1:18" x14ac:dyDescent="0.25">
      <c r="A8855" t="s">
        <v>182</v>
      </c>
      <c r="B8855" t="s">
        <v>9</v>
      </c>
      <c r="C8855" s="1">
        <v>44223</v>
      </c>
      <c r="D8855" s="1">
        <v>44956</v>
      </c>
      <c r="E8855" s="24">
        <v>733</v>
      </c>
      <c r="F8855">
        <v>2</v>
      </c>
      <c r="G8855">
        <v>3</v>
      </c>
      <c r="H8855">
        <v>1</v>
      </c>
      <c r="I8855" t="s">
        <v>157</v>
      </c>
      <c r="J8855">
        <v>569</v>
      </c>
      <c r="K8855">
        <v>146</v>
      </c>
      <c r="L8855">
        <v>160</v>
      </c>
      <c r="M8855" t="s">
        <v>183</v>
      </c>
      <c r="N8855" t="s">
        <v>28</v>
      </c>
      <c r="O8855" t="s">
        <v>184</v>
      </c>
      <c r="P8855">
        <f t="shared" si="414"/>
        <v>3.8689999999999998</v>
      </c>
      <c r="Q8855">
        <f t="shared" si="415"/>
        <v>-0.86899999999999977</v>
      </c>
      <c r="R8855">
        <f t="shared" si="416"/>
        <v>0.91249999999999998</v>
      </c>
    </row>
    <row r="8856" spans="1:18" x14ac:dyDescent="0.25">
      <c r="A8856" t="s">
        <v>182</v>
      </c>
      <c r="B8856" t="s">
        <v>9</v>
      </c>
      <c r="C8856" s="1">
        <v>44223</v>
      </c>
      <c r="D8856" s="1">
        <v>44956</v>
      </c>
      <c r="E8856" s="24">
        <v>733</v>
      </c>
      <c r="F8856">
        <v>2</v>
      </c>
      <c r="G8856">
        <v>3.3</v>
      </c>
      <c r="H8856">
        <v>1.2</v>
      </c>
      <c r="I8856" t="s">
        <v>157</v>
      </c>
      <c r="J8856">
        <v>569</v>
      </c>
      <c r="K8856">
        <v>146</v>
      </c>
      <c r="L8856">
        <v>160</v>
      </c>
      <c r="M8856" t="s">
        <v>183</v>
      </c>
      <c r="N8856" t="s">
        <v>28</v>
      </c>
      <c r="O8856" t="s">
        <v>184</v>
      </c>
      <c r="P8856">
        <f t="shared" si="414"/>
        <v>3.8689999999999998</v>
      </c>
      <c r="Q8856">
        <f t="shared" si="415"/>
        <v>-0.56899999999999995</v>
      </c>
      <c r="R8856">
        <f t="shared" si="416"/>
        <v>0.91249999999999998</v>
      </c>
    </row>
    <row r="8857" spans="1:18" x14ac:dyDescent="0.25">
      <c r="A8857" t="s">
        <v>182</v>
      </c>
      <c r="B8857" t="s">
        <v>9</v>
      </c>
      <c r="C8857" s="1">
        <v>44223</v>
      </c>
      <c r="D8857" s="1">
        <v>44956</v>
      </c>
      <c r="E8857" s="24">
        <v>733</v>
      </c>
      <c r="F8857">
        <v>2</v>
      </c>
      <c r="G8857">
        <v>3.3</v>
      </c>
      <c r="H8857">
        <v>1.1000000000000001</v>
      </c>
      <c r="I8857" t="s">
        <v>157</v>
      </c>
      <c r="J8857">
        <v>569</v>
      </c>
      <c r="K8857">
        <v>146</v>
      </c>
      <c r="L8857">
        <v>160</v>
      </c>
      <c r="M8857" t="s">
        <v>183</v>
      </c>
      <c r="N8857" t="s">
        <v>28</v>
      </c>
      <c r="O8857" t="s">
        <v>184</v>
      </c>
      <c r="P8857">
        <f t="shared" si="414"/>
        <v>3.8689999999999998</v>
      </c>
      <c r="Q8857">
        <f t="shared" si="415"/>
        <v>-0.56899999999999995</v>
      </c>
      <c r="R8857">
        <f t="shared" si="416"/>
        <v>0.91249999999999998</v>
      </c>
    </row>
    <row r="8858" spans="1:18" x14ac:dyDescent="0.25">
      <c r="A8858" t="s">
        <v>182</v>
      </c>
      <c r="B8858" t="s">
        <v>9</v>
      </c>
      <c r="C8858" s="1">
        <v>44223</v>
      </c>
      <c r="D8858" s="1">
        <v>44956</v>
      </c>
      <c r="E8858" s="24">
        <v>733</v>
      </c>
      <c r="F8858">
        <v>2</v>
      </c>
      <c r="G8858">
        <v>3.2</v>
      </c>
      <c r="H8858">
        <v>1.1000000000000001</v>
      </c>
      <c r="I8858" t="s">
        <v>157</v>
      </c>
      <c r="J8858">
        <v>569</v>
      </c>
      <c r="K8858">
        <v>146</v>
      </c>
      <c r="L8858">
        <v>160</v>
      </c>
      <c r="M8858" t="s">
        <v>183</v>
      </c>
      <c r="N8858" t="s">
        <v>28</v>
      </c>
      <c r="O8858" t="s">
        <v>184</v>
      </c>
      <c r="P8858">
        <f t="shared" si="414"/>
        <v>3.8689999999999998</v>
      </c>
      <c r="Q8858">
        <f t="shared" si="415"/>
        <v>-0.66899999999999959</v>
      </c>
      <c r="R8858">
        <f t="shared" si="416"/>
        <v>0.91249999999999998</v>
      </c>
    </row>
    <row r="8859" spans="1:18" x14ac:dyDescent="0.25">
      <c r="A8859" t="s">
        <v>182</v>
      </c>
      <c r="B8859" t="s">
        <v>9</v>
      </c>
      <c r="C8859" s="1">
        <v>44223</v>
      </c>
      <c r="D8859" s="1">
        <v>44956</v>
      </c>
      <c r="E8859" s="24">
        <v>733</v>
      </c>
      <c r="F8859">
        <v>2</v>
      </c>
      <c r="G8859">
        <v>3.1</v>
      </c>
      <c r="H8859">
        <v>1</v>
      </c>
      <c r="I8859" t="s">
        <v>157</v>
      </c>
      <c r="J8859">
        <v>569</v>
      </c>
      <c r="K8859">
        <v>146</v>
      </c>
      <c r="L8859">
        <v>160</v>
      </c>
      <c r="M8859" t="s">
        <v>183</v>
      </c>
      <c r="N8859" t="s">
        <v>28</v>
      </c>
      <c r="O8859" t="s">
        <v>184</v>
      </c>
      <c r="P8859">
        <f t="shared" si="414"/>
        <v>3.8689999999999998</v>
      </c>
      <c r="Q8859">
        <f t="shared" si="415"/>
        <v>-0.76899999999999968</v>
      </c>
      <c r="R8859">
        <f t="shared" si="416"/>
        <v>0.91249999999999998</v>
      </c>
    </row>
    <row r="8860" spans="1:18" x14ac:dyDescent="0.25">
      <c r="A8860" t="s">
        <v>182</v>
      </c>
      <c r="B8860" t="s">
        <v>9</v>
      </c>
      <c r="C8860" s="1">
        <v>44223</v>
      </c>
      <c r="D8860" s="1">
        <v>44956</v>
      </c>
      <c r="E8860" s="24">
        <v>733</v>
      </c>
      <c r="F8860">
        <v>2</v>
      </c>
      <c r="G8860">
        <v>2.9</v>
      </c>
      <c r="H8860">
        <v>1</v>
      </c>
      <c r="I8860" t="s">
        <v>157</v>
      </c>
      <c r="J8860">
        <v>569</v>
      </c>
      <c r="K8860">
        <v>146</v>
      </c>
      <c r="L8860">
        <v>160</v>
      </c>
      <c r="M8860" t="s">
        <v>183</v>
      </c>
      <c r="N8860" t="s">
        <v>28</v>
      </c>
      <c r="O8860" t="s">
        <v>184</v>
      </c>
      <c r="P8860">
        <f t="shared" si="414"/>
        <v>3.8689999999999998</v>
      </c>
      <c r="Q8860">
        <f t="shared" si="415"/>
        <v>-0.96899999999999986</v>
      </c>
      <c r="R8860">
        <f t="shared" si="416"/>
        <v>0.91249999999999998</v>
      </c>
    </row>
    <row r="8861" spans="1:18" x14ac:dyDescent="0.25">
      <c r="A8861" t="s">
        <v>182</v>
      </c>
      <c r="B8861" t="s">
        <v>9</v>
      </c>
      <c r="C8861" s="1">
        <v>44223</v>
      </c>
      <c r="D8861" s="1">
        <v>44956</v>
      </c>
      <c r="E8861" s="24">
        <v>733</v>
      </c>
      <c r="F8861">
        <v>2</v>
      </c>
      <c r="G8861">
        <v>2.9</v>
      </c>
      <c r="H8861">
        <v>1.1000000000000001</v>
      </c>
      <c r="I8861" t="s">
        <v>157</v>
      </c>
      <c r="J8861">
        <v>569</v>
      </c>
      <c r="K8861">
        <v>146</v>
      </c>
      <c r="L8861">
        <v>160</v>
      </c>
      <c r="M8861" t="s">
        <v>183</v>
      </c>
      <c r="N8861" t="s">
        <v>28</v>
      </c>
      <c r="O8861" t="s">
        <v>184</v>
      </c>
      <c r="P8861">
        <f t="shared" si="414"/>
        <v>3.8689999999999998</v>
      </c>
      <c r="Q8861">
        <f t="shared" si="415"/>
        <v>-0.96899999999999986</v>
      </c>
      <c r="R8861">
        <f t="shared" si="416"/>
        <v>0.91249999999999998</v>
      </c>
    </row>
    <row r="8862" spans="1:18" x14ac:dyDescent="0.25">
      <c r="A8862" t="s">
        <v>182</v>
      </c>
      <c r="B8862" t="s">
        <v>9</v>
      </c>
      <c r="C8862" s="1">
        <v>44223</v>
      </c>
      <c r="D8862" s="1">
        <v>44956</v>
      </c>
      <c r="E8862" s="24">
        <v>733</v>
      </c>
      <c r="F8862">
        <v>2</v>
      </c>
      <c r="G8862">
        <v>3.3</v>
      </c>
      <c r="H8862">
        <v>1.1000000000000001</v>
      </c>
      <c r="I8862" t="s">
        <v>157</v>
      </c>
      <c r="J8862">
        <v>569</v>
      </c>
      <c r="K8862">
        <v>146</v>
      </c>
      <c r="L8862">
        <v>160</v>
      </c>
      <c r="M8862" t="s">
        <v>183</v>
      </c>
      <c r="N8862" t="s">
        <v>28</v>
      </c>
      <c r="O8862" t="s">
        <v>184</v>
      </c>
      <c r="P8862">
        <f t="shared" si="414"/>
        <v>3.8689999999999998</v>
      </c>
      <c r="Q8862">
        <f t="shared" si="415"/>
        <v>-0.56899999999999995</v>
      </c>
      <c r="R8862">
        <f t="shared" si="416"/>
        <v>0.91249999999999998</v>
      </c>
    </row>
    <row r="8863" spans="1:18" x14ac:dyDescent="0.25">
      <c r="A8863" t="s">
        <v>182</v>
      </c>
      <c r="B8863" t="s">
        <v>9</v>
      </c>
      <c r="C8863" s="1">
        <v>44223</v>
      </c>
      <c r="D8863" s="1">
        <v>44956</v>
      </c>
      <c r="E8863" s="24">
        <v>733</v>
      </c>
      <c r="F8863">
        <v>2</v>
      </c>
      <c r="G8863">
        <v>2.9</v>
      </c>
      <c r="H8863">
        <v>1</v>
      </c>
      <c r="I8863" t="s">
        <v>157</v>
      </c>
      <c r="J8863">
        <v>569</v>
      </c>
      <c r="K8863">
        <v>146</v>
      </c>
      <c r="L8863">
        <v>160</v>
      </c>
      <c r="M8863" t="s">
        <v>183</v>
      </c>
      <c r="N8863" t="s">
        <v>28</v>
      </c>
      <c r="O8863" t="s">
        <v>184</v>
      </c>
      <c r="P8863">
        <f t="shared" si="414"/>
        <v>3.8689999999999998</v>
      </c>
      <c r="Q8863">
        <f t="shared" si="415"/>
        <v>-0.96899999999999986</v>
      </c>
      <c r="R8863">
        <f t="shared" si="416"/>
        <v>0.91249999999999998</v>
      </c>
    </row>
    <row r="8864" spans="1:18" x14ac:dyDescent="0.25">
      <c r="A8864" t="s">
        <v>182</v>
      </c>
      <c r="B8864" t="s">
        <v>9</v>
      </c>
      <c r="C8864" s="1">
        <v>44223</v>
      </c>
      <c r="D8864" s="1">
        <v>44956</v>
      </c>
      <c r="E8864" s="24">
        <v>733</v>
      </c>
      <c r="F8864">
        <v>2</v>
      </c>
      <c r="G8864">
        <v>3.4</v>
      </c>
      <c r="H8864">
        <v>1.2</v>
      </c>
      <c r="I8864" t="s">
        <v>157</v>
      </c>
      <c r="J8864">
        <v>569</v>
      </c>
      <c r="K8864">
        <v>146</v>
      </c>
      <c r="L8864">
        <v>160</v>
      </c>
      <c r="M8864" t="s">
        <v>183</v>
      </c>
      <c r="N8864" t="s">
        <v>28</v>
      </c>
      <c r="O8864" t="s">
        <v>184</v>
      </c>
      <c r="P8864">
        <f t="shared" si="414"/>
        <v>3.8689999999999998</v>
      </c>
      <c r="Q8864">
        <f t="shared" si="415"/>
        <v>-0.46899999999999986</v>
      </c>
      <c r="R8864">
        <f t="shared" si="416"/>
        <v>0.91249999999999998</v>
      </c>
    </row>
    <row r="8865" spans="1:18" x14ac:dyDescent="0.25">
      <c r="A8865" t="s">
        <v>182</v>
      </c>
      <c r="B8865" t="s">
        <v>9</v>
      </c>
      <c r="C8865" s="1">
        <v>44223</v>
      </c>
      <c r="D8865" s="1">
        <v>44956</v>
      </c>
      <c r="E8865" s="24">
        <v>733</v>
      </c>
      <c r="F8865">
        <v>2</v>
      </c>
      <c r="G8865">
        <v>3.1</v>
      </c>
      <c r="H8865">
        <v>1</v>
      </c>
      <c r="I8865" t="s">
        <v>157</v>
      </c>
      <c r="J8865">
        <v>569</v>
      </c>
      <c r="K8865">
        <v>146</v>
      </c>
      <c r="L8865">
        <v>160</v>
      </c>
      <c r="M8865" t="s">
        <v>183</v>
      </c>
      <c r="N8865" t="s">
        <v>28</v>
      </c>
      <c r="O8865" t="s">
        <v>184</v>
      </c>
      <c r="P8865">
        <f t="shared" si="414"/>
        <v>3.8689999999999998</v>
      </c>
      <c r="Q8865">
        <f t="shared" si="415"/>
        <v>-0.76899999999999968</v>
      </c>
      <c r="R8865">
        <f t="shared" si="416"/>
        <v>0.91249999999999998</v>
      </c>
    </row>
    <row r="8866" spans="1:18" x14ac:dyDescent="0.25">
      <c r="A8866" t="s">
        <v>182</v>
      </c>
      <c r="B8866" t="s">
        <v>9</v>
      </c>
      <c r="C8866" s="1">
        <v>44223</v>
      </c>
      <c r="D8866" s="1">
        <v>44956</v>
      </c>
      <c r="E8866" s="24">
        <v>733</v>
      </c>
      <c r="F8866">
        <v>2</v>
      </c>
      <c r="G8866">
        <v>3.1</v>
      </c>
      <c r="H8866">
        <v>1.1000000000000001</v>
      </c>
      <c r="I8866" t="s">
        <v>157</v>
      </c>
      <c r="J8866">
        <v>569</v>
      </c>
      <c r="K8866">
        <v>146</v>
      </c>
      <c r="L8866">
        <v>160</v>
      </c>
      <c r="M8866" t="s">
        <v>183</v>
      </c>
      <c r="N8866" t="s">
        <v>28</v>
      </c>
      <c r="O8866" t="s">
        <v>184</v>
      </c>
      <c r="P8866">
        <f t="shared" si="414"/>
        <v>3.8689999999999998</v>
      </c>
      <c r="Q8866">
        <f t="shared" si="415"/>
        <v>-0.76899999999999968</v>
      </c>
      <c r="R8866">
        <f t="shared" si="416"/>
        <v>0.91249999999999998</v>
      </c>
    </row>
    <row r="8867" spans="1:18" x14ac:dyDescent="0.25">
      <c r="A8867" t="s">
        <v>182</v>
      </c>
      <c r="B8867" t="s">
        <v>9</v>
      </c>
      <c r="C8867" s="1">
        <v>44223</v>
      </c>
      <c r="D8867" s="1">
        <v>44956</v>
      </c>
      <c r="E8867" s="24">
        <v>733</v>
      </c>
      <c r="F8867">
        <v>2</v>
      </c>
      <c r="G8867">
        <v>2.9</v>
      </c>
      <c r="H8867">
        <v>1</v>
      </c>
      <c r="I8867" t="s">
        <v>157</v>
      </c>
      <c r="J8867">
        <v>569</v>
      </c>
      <c r="K8867">
        <v>146</v>
      </c>
      <c r="L8867">
        <v>160</v>
      </c>
      <c r="M8867" t="s">
        <v>183</v>
      </c>
      <c r="N8867" t="s">
        <v>28</v>
      </c>
      <c r="O8867" t="s">
        <v>184</v>
      </c>
      <c r="P8867">
        <f t="shared" si="414"/>
        <v>3.8689999999999998</v>
      </c>
      <c r="Q8867">
        <f t="shared" si="415"/>
        <v>-0.96899999999999986</v>
      </c>
      <c r="R8867">
        <f t="shared" si="416"/>
        <v>0.91249999999999998</v>
      </c>
    </row>
    <row r="8868" spans="1:18" x14ac:dyDescent="0.25">
      <c r="A8868" t="s">
        <v>182</v>
      </c>
      <c r="B8868" t="s">
        <v>9</v>
      </c>
      <c r="C8868" s="1">
        <v>44223</v>
      </c>
      <c r="D8868" s="1">
        <v>44956</v>
      </c>
      <c r="E8868" s="24">
        <v>733</v>
      </c>
      <c r="F8868">
        <v>2</v>
      </c>
      <c r="G8868">
        <v>3.6</v>
      </c>
      <c r="H8868">
        <v>1.2</v>
      </c>
      <c r="I8868" t="s">
        <v>157</v>
      </c>
      <c r="J8868">
        <v>569</v>
      </c>
      <c r="K8868">
        <v>146</v>
      </c>
      <c r="L8868">
        <v>160</v>
      </c>
      <c r="M8868" t="s">
        <v>183</v>
      </c>
      <c r="N8868" t="s">
        <v>28</v>
      </c>
      <c r="O8868" t="s">
        <v>184</v>
      </c>
      <c r="P8868">
        <f t="shared" si="414"/>
        <v>3.8689999999999998</v>
      </c>
      <c r="Q8868">
        <f t="shared" si="415"/>
        <v>-0.26899999999999968</v>
      </c>
      <c r="R8868">
        <f t="shared" si="416"/>
        <v>0.91249999999999998</v>
      </c>
    </row>
    <row r="8869" spans="1:18" x14ac:dyDescent="0.25">
      <c r="A8869" t="s">
        <v>182</v>
      </c>
      <c r="B8869" t="s">
        <v>9</v>
      </c>
      <c r="C8869" s="1">
        <v>44223</v>
      </c>
      <c r="D8869" s="1">
        <v>44956</v>
      </c>
      <c r="E8869" s="24">
        <v>733</v>
      </c>
      <c r="F8869">
        <v>2</v>
      </c>
      <c r="G8869">
        <v>3.2</v>
      </c>
      <c r="H8869">
        <v>1.1000000000000001</v>
      </c>
      <c r="I8869" t="s">
        <v>157</v>
      </c>
      <c r="J8869">
        <v>569</v>
      </c>
      <c r="K8869">
        <v>146</v>
      </c>
      <c r="L8869">
        <v>160</v>
      </c>
      <c r="M8869" t="s">
        <v>183</v>
      </c>
      <c r="N8869" t="s">
        <v>28</v>
      </c>
      <c r="O8869" t="s">
        <v>184</v>
      </c>
      <c r="P8869">
        <f t="shared" si="414"/>
        <v>3.8689999999999998</v>
      </c>
      <c r="Q8869">
        <f t="shared" si="415"/>
        <v>-0.66899999999999959</v>
      </c>
      <c r="R8869">
        <f t="shared" si="416"/>
        <v>0.91249999999999998</v>
      </c>
    </row>
    <row r="8870" spans="1:18" x14ac:dyDescent="0.25">
      <c r="A8870" t="s">
        <v>182</v>
      </c>
      <c r="B8870" t="s">
        <v>9</v>
      </c>
      <c r="C8870" s="1">
        <v>44223</v>
      </c>
      <c r="D8870" s="1">
        <v>44956</v>
      </c>
      <c r="E8870" s="24">
        <v>733</v>
      </c>
      <c r="F8870">
        <v>2</v>
      </c>
      <c r="G8870">
        <v>3.6</v>
      </c>
      <c r="H8870">
        <v>1.2</v>
      </c>
      <c r="I8870" t="s">
        <v>157</v>
      </c>
      <c r="J8870">
        <v>569</v>
      </c>
      <c r="K8870">
        <v>146</v>
      </c>
      <c r="L8870">
        <v>160</v>
      </c>
      <c r="M8870" t="s">
        <v>183</v>
      </c>
      <c r="N8870" t="s">
        <v>28</v>
      </c>
      <c r="O8870" t="s">
        <v>184</v>
      </c>
      <c r="P8870">
        <f t="shared" si="414"/>
        <v>3.8689999999999998</v>
      </c>
      <c r="Q8870">
        <f t="shared" si="415"/>
        <v>-0.26899999999999968</v>
      </c>
      <c r="R8870">
        <f t="shared" si="416"/>
        <v>0.91249999999999998</v>
      </c>
    </row>
    <row r="8871" spans="1:18" x14ac:dyDescent="0.25">
      <c r="A8871" t="s">
        <v>182</v>
      </c>
      <c r="B8871" t="s">
        <v>9</v>
      </c>
      <c r="C8871" s="1">
        <v>44223</v>
      </c>
      <c r="D8871" s="1">
        <v>44956</v>
      </c>
      <c r="E8871" s="24">
        <v>733</v>
      </c>
      <c r="F8871">
        <v>2</v>
      </c>
      <c r="G8871">
        <v>3.1</v>
      </c>
      <c r="H8871">
        <v>1.1000000000000001</v>
      </c>
      <c r="I8871" t="s">
        <v>157</v>
      </c>
      <c r="J8871">
        <v>569</v>
      </c>
      <c r="K8871">
        <v>146</v>
      </c>
      <c r="L8871">
        <v>160</v>
      </c>
      <c r="M8871" t="s">
        <v>183</v>
      </c>
      <c r="N8871" t="s">
        <v>28</v>
      </c>
      <c r="O8871" t="s">
        <v>184</v>
      </c>
      <c r="P8871">
        <f t="shared" si="414"/>
        <v>3.8689999999999998</v>
      </c>
      <c r="Q8871">
        <f t="shared" si="415"/>
        <v>-0.76899999999999968</v>
      </c>
      <c r="R8871">
        <f t="shared" si="416"/>
        <v>0.91249999999999998</v>
      </c>
    </row>
    <row r="8872" spans="1:18" x14ac:dyDescent="0.25">
      <c r="A8872" t="s">
        <v>182</v>
      </c>
      <c r="B8872" t="s">
        <v>9</v>
      </c>
      <c r="C8872" s="1">
        <v>44223</v>
      </c>
      <c r="D8872" s="1">
        <v>44956</v>
      </c>
      <c r="E8872" s="24">
        <v>733</v>
      </c>
      <c r="F8872">
        <v>2</v>
      </c>
      <c r="G8872">
        <v>3.1</v>
      </c>
      <c r="H8872">
        <v>1.1000000000000001</v>
      </c>
      <c r="I8872" t="s">
        <v>157</v>
      </c>
      <c r="J8872">
        <v>569</v>
      </c>
      <c r="K8872">
        <v>146</v>
      </c>
      <c r="L8872">
        <v>160</v>
      </c>
      <c r="M8872" t="s">
        <v>183</v>
      </c>
      <c r="N8872" t="s">
        <v>28</v>
      </c>
      <c r="O8872" t="s">
        <v>184</v>
      </c>
      <c r="P8872">
        <f t="shared" si="414"/>
        <v>3.8689999999999998</v>
      </c>
      <c r="Q8872">
        <f t="shared" si="415"/>
        <v>-0.76899999999999968</v>
      </c>
      <c r="R8872">
        <f t="shared" si="416"/>
        <v>0.91249999999999998</v>
      </c>
    </row>
    <row r="8873" spans="1:18" x14ac:dyDescent="0.25">
      <c r="A8873" t="s">
        <v>182</v>
      </c>
      <c r="B8873" t="s">
        <v>9</v>
      </c>
      <c r="C8873" s="1">
        <v>44223</v>
      </c>
      <c r="D8873" s="1">
        <v>44956</v>
      </c>
      <c r="E8873" s="24">
        <v>733</v>
      </c>
      <c r="F8873">
        <v>2</v>
      </c>
      <c r="G8873">
        <v>2.8</v>
      </c>
      <c r="H8873">
        <v>0.9</v>
      </c>
      <c r="I8873" t="s">
        <v>157</v>
      </c>
      <c r="J8873">
        <v>569</v>
      </c>
      <c r="K8873">
        <v>146</v>
      </c>
      <c r="L8873">
        <v>160</v>
      </c>
      <c r="M8873" t="s">
        <v>183</v>
      </c>
      <c r="N8873" t="s">
        <v>28</v>
      </c>
      <c r="O8873" t="s">
        <v>184</v>
      </c>
      <c r="P8873">
        <f t="shared" si="414"/>
        <v>3.8689999999999998</v>
      </c>
      <c r="Q8873">
        <f t="shared" si="415"/>
        <v>-1.069</v>
      </c>
      <c r="R8873">
        <f t="shared" si="416"/>
        <v>0.91249999999999998</v>
      </c>
    </row>
    <row r="8874" spans="1:18" x14ac:dyDescent="0.25">
      <c r="A8874" t="s">
        <v>182</v>
      </c>
      <c r="B8874" t="s">
        <v>9</v>
      </c>
      <c r="C8874" s="1">
        <v>44223</v>
      </c>
      <c r="D8874" s="1">
        <v>44956</v>
      </c>
      <c r="E8874" s="24">
        <v>733</v>
      </c>
      <c r="F8874">
        <v>2</v>
      </c>
      <c r="G8874">
        <v>3.1</v>
      </c>
      <c r="H8874">
        <v>1.1000000000000001</v>
      </c>
      <c r="I8874" t="s">
        <v>157</v>
      </c>
      <c r="J8874">
        <v>569</v>
      </c>
      <c r="K8874">
        <v>146</v>
      </c>
      <c r="L8874">
        <v>160</v>
      </c>
      <c r="M8874" t="s">
        <v>183</v>
      </c>
      <c r="N8874" t="s">
        <v>28</v>
      </c>
      <c r="O8874" t="s">
        <v>184</v>
      </c>
      <c r="P8874">
        <f t="shared" si="414"/>
        <v>3.8689999999999998</v>
      </c>
      <c r="Q8874">
        <f t="shared" si="415"/>
        <v>-0.76899999999999968</v>
      </c>
      <c r="R8874">
        <f t="shared" si="416"/>
        <v>0.91249999999999998</v>
      </c>
    </row>
    <row r="8875" spans="1:18" x14ac:dyDescent="0.25">
      <c r="A8875" t="s">
        <v>182</v>
      </c>
      <c r="B8875" t="s">
        <v>9</v>
      </c>
      <c r="C8875" s="1">
        <v>44223</v>
      </c>
      <c r="D8875" s="1">
        <v>44956</v>
      </c>
      <c r="E8875" s="24">
        <v>733</v>
      </c>
      <c r="F8875">
        <v>2</v>
      </c>
      <c r="G8875">
        <v>3.1</v>
      </c>
      <c r="H8875">
        <v>1</v>
      </c>
      <c r="I8875" t="s">
        <v>157</v>
      </c>
      <c r="J8875">
        <v>569</v>
      </c>
      <c r="K8875">
        <v>146</v>
      </c>
      <c r="L8875">
        <v>160</v>
      </c>
      <c r="M8875" t="s">
        <v>183</v>
      </c>
      <c r="N8875" t="s">
        <v>28</v>
      </c>
      <c r="O8875" t="s">
        <v>184</v>
      </c>
      <c r="P8875">
        <f t="shared" si="414"/>
        <v>3.8689999999999998</v>
      </c>
      <c r="Q8875">
        <f t="shared" si="415"/>
        <v>-0.76899999999999968</v>
      </c>
      <c r="R8875">
        <f t="shared" si="416"/>
        <v>0.91249999999999998</v>
      </c>
    </row>
    <row r="8876" spans="1:18" x14ac:dyDescent="0.25">
      <c r="A8876" t="s">
        <v>182</v>
      </c>
      <c r="B8876" t="s">
        <v>9</v>
      </c>
      <c r="C8876" s="1">
        <v>44223</v>
      </c>
      <c r="D8876" s="1">
        <v>44956</v>
      </c>
      <c r="E8876" s="24">
        <v>733</v>
      </c>
      <c r="F8876">
        <v>2</v>
      </c>
      <c r="G8876">
        <v>3</v>
      </c>
      <c r="H8876">
        <v>1</v>
      </c>
      <c r="I8876" t="s">
        <v>157</v>
      </c>
      <c r="J8876">
        <v>569</v>
      </c>
      <c r="K8876">
        <v>146</v>
      </c>
      <c r="L8876">
        <v>160</v>
      </c>
      <c r="M8876" t="s">
        <v>183</v>
      </c>
      <c r="N8876" t="s">
        <v>28</v>
      </c>
      <c r="O8876" t="s">
        <v>184</v>
      </c>
      <c r="P8876">
        <f t="shared" si="414"/>
        <v>3.8689999999999998</v>
      </c>
      <c r="Q8876">
        <f t="shared" si="415"/>
        <v>-0.86899999999999977</v>
      </c>
      <c r="R8876">
        <f t="shared" si="416"/>
        <v>0.91249999999999998</v>
      </c>
    </row>
    <row r="8877" spans="1:18" x14ac:dyDescent="0.25">
      <c r="A8877" t="s">
        <v>182</v>
      </c>
      <c r="B8877" t="s">
        <v>9</v>
      </c>
      <c r="C8877" s="1">
        <v>44223</v>
      </c>
      <c r="D8877" s="1">
        <v>44956</v>
      </c>
      <c r="E8877" s="24">
        <v>733</v>
      </c>
      <c r="F8877">
        <v>2</v>
      </c>
      <c r="G8877">
        <v>2.9</v>
      </c>
      <c r="H8877">
        <v>1</v>
      </c>
      <c r="I8877" t="s">
        <v>157</v>
      </c>
      <c r="J8877">
        <v>569</v>
      </c>
      <c r="K8877">
        <v>146</v>
      </c>
      <c r="L8877">
        <v>160</v>
      </c>
      <c r="M8877" t="s">
        <v>183</v>
      </c>
      <c r="N8877" t="s">
        <v>28</v>
      </c>
      <c r="O8877" t="s">
        <v>184</v>
      </c>
      <c r="P8877">
        <f t="shared" si="414"/>
        <v>3.8689999999999998</v>
      </c>
      <c r="Q8877">
        <f t="shared" si="415"/>
        <v>-0.96899999999999986</v>
      </c>
      <c r="R8877">
        <f t="shared" si="416"/>
        <v>0.91249999999999998</v>
      </c>
    </row>
    <row r="8878" spans="1:18" x14ac:dyDescent="0.25">
      <c r="A8878" t="s">
        <v>182</v>
      </c>
      <c r="B8878" t="s">
        <v>9</v>
      </c>
      <c r="C8878" s="1">
        <v>44223</v>
      </c>
      <c r="D8878" s="1">
        <v>44956</v>
      </c>
      <c r="E8878" s="24">
        <v>733</v>
      </c>
      <c r="F8878">
        <v>2</v>
      </c>
      <c r="G8878">
        <v>3.5</v>
      </c>
      <c r="H8878">
        <v>1.2</v>
      </c>
      <c r="I8878" t="s">
        <v>157</v>
      </c>
      <c r="J8878">
        <v>569</v>
      </c>
      <c r="K8878">
        <v>146</v>
      </c>
      <c r="L8878">
        <v>160</v>
      </c>
      <c r="M8878" t="s">
        <v>183</v>
      </c>
      <c r="N8878" t="s">
        <v>28</v>
      </c>
      <c r="O8878" t="s">
        <v>184</v>
      </c>
      <c r="P8878">
        <f t="shared" si="414"/>
        <v>3.8689999999999998</v>
      </c>
      <c r="Q8878">
        <f t="shared" si="415"/>
        <v>-0.36899999999999977</v>
      </c>
      <c r="R8878">
        <f t="shared" si="416"/>
        <v>0.91249999999999998</v>
      </c>
    </row>
    <row r="8879" spans="1:18" x14ac:dyDescent="0.25">
      <c r="A8879" t="s">
        <v>182</v>
      </c>
      <c r="B8879" t="s">
        <v>9</v>
      </c>
      <c r="C8879" s="1">
        <v>44223</v>
      </c>
      <c r="D8879" s="1">
        <v>44956</v>
      </c>
      <c r="E8879" s="24">
        <v>733</v>
      </c>
      <c r="F8879">
        <v>2</v>
      </c>
      <c r="G8879">
        <v>3.1</v>
      </c>
      <c r="H8879">
        <v>1.1000000000000001</v>
      </c>
      <c r="I8879" t="s">
        <v>157</v>
      </c>
      <c r="J8879">
        <v>569</v>
      </c>
      <c r="K8879">
        <v>146</v>
      </c>
      <c r="L8879">
        <v>160</v>
      </c>
      <c r="M8879" t="s">
        <v>183</v>
      </c>
      <c r="N8879" t="s">
        <v>28</v>
      </c>
      <c r="O8879" t="s">
        <v>184</v>
      </c>
      <c r="P8879">
        <f t="shared" si="414"/>
        <v>3.8689999999999998</v>
      </c>
      <c r="Q8879">
        <f t="shared" si="415"/>
        <v>-0.76899999999999968</v>
      </c>
      <c r="R8879">
        <f t="shared" si="416"/>
        <v>0.91249999999999998</v>
      </c>
    </row>
    <row r="8880" spans="1:18" x14ac:dyDescent="0.25">
      <c r="A8880" t="s">
        <v>182</v>
      </c>
      <c r="B8880" t="s">
        <v>9</v>
      </c>
      <c r="C8880" s="1">
        <v>44223</v>
      </c>
      <c r="D8880" s="1">
        <v>44956</v>
      </c>
      <c r="E8880" s="24">
        <v>733</v>
      </c>
      <c r="F8880">
        <v>2</v>
      </c>
      <c r="G8880">
        <v>3.4</v>
      </c>
      <c r="H8880">
        <v>1.2</v>
      </c>
      <c r="I8880" t="s">
        <v>157</v>
      </c>
      <c r="J8880">
        <v>569</v>
      </c>
      <c r="K8880">
        <v>146</v>
      </c>
      <c r="L8880">
        <v>160</v>
      </c>
      <c r="M8880" t="s">
        <v>183</v>
      </c>
      <c r="N8880" t="s">
        <v>28</v>
      </c>
      <c r="O8880" t="s">
        <v>184</v>
      </c>
      <c r="P8880">
        <f t="shared" si="414"/>
        <v>3.8689999999999998</v>
      </c>
      <c r="Q8880">
        <f t="shared" si="415"/>
        <v>-0.46899999999999986</v>
      </c>
      <c r="R8880">
        <f t="shared" si="416"/>
        <v>0.91249999999999998</v>
      </c>
    </row>
    <row r="8881" spans="1:18" x14ac:dyDescent="0.25">
      <c r="A8881" t="s">
        <v>182</v>
      </c>
      <c r="B8881" t="s">
        <v>9</v>
      </c>
      <c r="C8881" s="1">
        <v>44223</v>
      </c>
      <c r="D8881" s="1">
        <v>44956</v>
      </c>
      <c r="E8881" s="24">
        <v>733</v>
      </c>
      <c r="F8881">
        <v>2</v>
      </c>
      <c r="G8881">
        <v>3.3</v>
      </c>
      <c r="H8881">
        <v>1.2</v>
      </c>
      <c r="I8881" t="s">
        <v>157</v>
      </c>
      <c r="J8881">
        <v>569</v>
      </c>
      <c r="K8881">
        <v>146</v>
      </c>
      <c r="L8881">
        <v>160</v>
      </c>
      <c r="M8881" t="s">
        <v>183</v>
      </c>
      <c r="N8881" t="s">
        <v>28</v>
      </c>
      <c r="O8881" t="s">
        <v>184</v>
      </c>
      <c r="P8881">
        <f t="shared" si="414"/>
        <v>3.8689999999999998</v>
      </c>
      <c r="Q8881">
        <f t="shared" si="415"/>
        <v>-0.56899999999999995</v>
      </c>
      <c r="R8881">
        <f t="shared" si="416"/>
        <v>0.91249999999999998</v>
      </c>
    </row>
    <row r="8882" spans="1:18" x14ac:dyDescent="0.25">
      <c r="A8882" t="s">
        <v>182</v>
      </c>
      <c r="B8882" t="s">
        <v>9</v>
      </c>
      <c r="C8882" s="1">
        <v>44223</v>
      </c>
      <c r="D8882" s="1">
        <v>44956</v>
      </c>
      <c r="E8882" s="24">
        <v>733</v>
      </c>
      <c r="F8882">
        <v>2</v>
      </c>
      <c r="G8882">
        <v>3.3</v>
      </c>
      <c r="H8882">
        <v>1.1000000000000001</v>
      </c>
      <c r="I8882" t="s">
        <v>157</v>
      </c>
      <c r="J8882">
        <v>569</v>
      </c>
      <c r="K8882">
        <v>146</v>
      </c>
      <c r="L8882">
        <v>160</v>
      </c>
      <c r="M8882" t="s">
        <v>183</v>
      </c>
      <c r="N8882" t="s">
        <v>28</v>
      </c>
      <c r="O8882" t="s">
        <v>184</v>
      </c>
      <c r="P8882">
        <f t="shared" si="414"/>
        <v>3.8689999999999998</v>
      </c>
      <c r="Q8882">
        <f t="shared" si="415"/>
        <v>-0.56899999999999995</v>
      </c>
      <c r="R8882">
        <f t="shared" si="416"/>
        <v>0.91249999999999998</v>
      </c>
    </row>
    <row r="8883" spans="1:18" x14ac:dyDescent="0.25">
      <c r="A8883" t="s">
        <v>182</v>
      </c>
      <c r="B8883" t="s">
        <v>9</v>
      </c>
      <c r="C8883" s="1">
        <v>44223</v>
      </c>
      <c r="D8883" s="1">
        <v>44956</v>
      </c>
      <c r="E8883" s="24">
        <v>733</v>
      </c>
      <c r="F8883">
        <v>2</v>
      </c>
      <c r="G8883">
        <v>3.5</v>
      </c>
      <c r="H8883">
        <v>1.3</v>
      </c>
      <c r="I8883" t="s">
        <v>157</v>
      </c>
      <c r="J8883">
        <v>569</v>
      </c>
      <c r="K8883">
        <v>146</v>
      </c>
      <c r="L8883">
        <v>160</v>
      </c>
      <c r="M8883" t="s">
        <v>183</v>
      </c>
      <c r="N8883" t="s">
        <v>28</v>
      </c>
      <c r="O8883" t="s">
        <v>184</v>
      </c>
      <c r="P8883">
        <f t="shared" si="414"/>
        <v>3.8689999999999998</v>
      </c>
      <c r="Q8883">
        <f t="shared" si="415"/>
        <v>-0.36899999999999977</v>
      </c>
      <c r="R8883">
        <f t="shared" si="416"/>
        <v>0.91249999999999998</v>
      </c>
    </row>
    <row r="8884" spans="1:18" x14ac:dyDescent="0.25">
      <c r="A8884" t="s">
        <v>182</v>
      </c>
      <c r="B8884" t="s">
        <v>9</v>
      </c>
      <c r="C8884" s="1">
        <v>44223</v>
      </c>
      <c r="D8884" s="1">
        <v>44956</v>
      </c>
      <c r="E8884" s="24">
        <v>733</v>
      </c>
      <c r="F8884">
        <v>2</v>
      </c>
      <c r="G8884">
        <v>3.4</v>
      </c>
      <c r="H8884">
        <v>1.2</v>
      </c>
      <c r="I8884" t="s">
        <v>157</v>
      </c>
      <c r="J8884">
        <v>569</v>
      </c>
      <c r="K8884">
        <v>146</v>
      </c>
      <c r="L8884">
        <v>160</v>
      </c>
      <c r="M8884" t="s">
        <v>183</v>
      </c>
      <c r="N8884" t="s">
        <v>28</v>
      </c>
      <c r="O8884" t="s">
        <v>184</v>
      </c>
      <c r="P8884">
        <f t="shared" si="414"/>
        <v>3.8689999999999998</v>
      </c>
      <c r="Q8884">
        <f t="shared" si="415"/>
        <v>-0.46899999999999986</v>
      </c>
      <c r="R8884">
        <f t="shared" si="416"/>
        <v>0.91249999999999998</v>
      </c>
    </row>
    <row r="8885" spans="1:18" x14ac:dyDescent="0.25">
      <c r="A8885" t="s">
        <v>182</v>
      </c>
      <c r="B8885" t="s">
        <v>9</v>
      </c>
      <c r="C8885" s="1">
        <v>44223</v>
      </c>
      <c r="D8885" s="1">
        <v>44956</v>
      </c>
      <c r="E8885" s="24">
        <v>733</v>
      </c>
      <c r="F8885">
        <v>2</v>
      </c>
      <c r="G8885">
        <v>3.2</v>
      </c>
      <c r="H8885">
        <v>1.1000000000000001</v>
      </c>
      <c r="I8885" t="s">
        <v>157</v>
      </c>
      <c r="J8885">
        <v>569</v>
      </c>
      <c r="K8885">
        <v>146</v>
      </c>
      <c r="L8885">
        <v>160</v>
      </c>
      <c r="M8885" t="s">
        <v>183</v>
      </c>
      <c r="N8885" t="s">
        <v>28</v>
      </c>
      <c r="O8885" t="s">
        <v>184</v>
      </c>
      <c r="P8885">
        <f t="shared" si="414"/>
        <v>3.8689999999999998</v>
      </c>
      <c r="Q8885">
        <f t="shared" si="415"/>
        <v>-0.66899999999999959</v>
      </c>
      <c r="R8885">
        <f t="shared" si="416"/>
        <v>0.91249999999999998</v>
      </c>
    </row>
    <row r="8886" spans="1:18" x14ac:dyDescent="0.25">
      <c r="A8886" t="s">
        <v>182</v>
      </c>
      <c r="B8886" t="s">
        <v>9</v>
      </c>
      <c r="C8886" s="1">
        <v>44223</v>
      </c>
      <c r="D8886" s="1">
        <v>44956</v>
      </c>
      <c r="E8886" s="24">
        <v>733</v>
      </c>
      <c r="F8886">
        <v>2</v>
      </c>
      <c r="G8886">
        <v>3.2</v>
      </c>
      <c r="H8886">
        <v>1.1000000000000001</v>
      </c>
      <c r="I8886" t="s">
        <v>157</v>
      </c>
      <c r="J8886">
        <v>569</v>
      </c>
      <c r="K8886">
        <v>146</v>
      </c>
      <c r="L8886">
        <v>160</v>
      </c>
      <c r="M8886" t="s">
        <v>183</v>
      </c>
      <c r="N8886" t="s">
        <v>28</v>
      </c>
      <c r="O8886" t="s">
        <v>184</v>
      </c>
      <c r="P8886">
        <f t="shared" si="414"/>
        <v>3.8689999999999998</v>
      </c>
      <c r="Q8886">
        <f t="shared" si="415"/>
        <v>-0.66899999999999959</v>
      </c>
      <c r="R8886">
        <f t="shared" si="416"/>
        <v>0.91249999999999998</v>
      </c>
    </row>
    <row r="8887" spans="1:18" x14ac:dyDescent="0.25">
      <c r="A8887" t="s">
        <v>182</v>
      </c>
      <c r="B8887" t="s">
        <v>9</v>
      </c>
      <c r="C8887" s="1">
        <v>44223</v>
      </c>
      <c r="D8887" s="1">
        <v>44956</v>
      </c>
      <c r="E8887" s="24">
        <v>733</v>
      </c>
      <c r="F8887">
        <v>2</v>
      </c>
      <c r="G8887">
        <v>3.2</v>
      </c>
      <c r="H8887">
        <v>1.1000000000000001</v>
      </c>
      <c r="I8887" t="s">
        <v>157</v>
      </c>
      <c r="J8887">
        <v>569</v>
      </c>
      <c r="K8887">
        <v>146</v>
      </c>
      <c r="L8887">
        <v>160</v>
      </c>
      <c r="M8887" t="s">
        <v>183</v>
      </c>
      <c r="N8887" t="s">
        <v>28</v>
      </c>
      <c r="O8887" t="s">
        <v>184</v>
      </c>
      <c r="P8887">
        <f t="shared" si="414"/>
        <v>3.8689999999999998</v>
      </c>
      <c r="Q8887">
        <f t="shared" si="415"/>
        <v>-0.66899999999999959</v>
      </c>
      <c r="R8887">
        <f t="shared" si="416"/>
        <v>0.91249999999999998</v>
      </c>
    </row>
    <row r="8888" spans="1:18" x14ac:dyDescent="0.25">
      <c r="A8888" t="s">
        <v>182</v>
      </c>
      <c r="B8888" t="s">
        <v>9</v>
      </c>
      <c r="C8888" s="1">
        <v>44223</v>
      </c>
      <c r="D8888" s="1">
        <v>44956</v>
      </c>
      <c r="E8888" s="24">
        <v>733</v>
      </c>
      <c r="F8888">
        <v>2</v>
      </c>
      <c r="G8888">
        <v>3.5</v>
      </c>
      <c r="H8888">
        <v>1.2</v>
      </c>
      <c r="I8888" t="s">
        <v>157</v>
      </c>
      <c r="J8888">
        <v>569</v>
      </c>
      <c r="K8888">
        <v>146</v>
      </c>
      <c r="L8888">
        <v>160</v>
      </c>
      <c r="M8888" t="s">
        <v>183</v>
      </c>
      <c r="N8888" t="s">
        <v>28</v>
      </c>
      <c r="O8888" t="s">
        <v>184</v>
      </c>
      <c r="P8888">
        <f t="shared" si="414"/>
        <v>3.8689999999999998</v>
      </c>
      <c r="Q8888">
        <f t="shared" si="415"/>
        <v>-0.36899999999999977</v>
      </c>
      <c r="R8888">
        <f t="shared" si="416"/>
        <v>0.91249999999999998</v>
      </c>
    </row>
    <row r="8889" spans="1:18" x14ac:dyDescent="0.25">
      <c r="A8889" t="s">
        <v>182</v>
      </c>
      <c r="B8889" t="s">
        <v>9</v>
      </c>
      <c r="C8889" s="1">
        <v>44223</v>
      </c>
      <c r="D8889" s="1">
        <v>44956</v>
      </c>
      <c r="E8889" s="24">
        <v>733</v>
      </c>
      <c r="F8889">
        <v>2</v>
      </c>
      <c r="G8889">
        <v>3.5</v>
      </c>
      <c r="H8889">
        <v>1.2</v>
      </c>
      <c r="I8889" t="s">
        <v>157</v>
      </c>
      <c r="J8889">
        <v>569</v>
      </c>
      <c r="K8889">
        <v>146</v>
      </c>
      <c r="L8889">
        <v>160</v>
      </c>
      <c r="M8889" t="s">
        <v>183</v>
      </c>
      <c r="N8889" t="s">
        <v>28</v>
      </c>
      <c r="O8889" t="s">
        <v>184</v>
      </c>
      <c r="P8889">
        <f t="shared" si="414"/>
        <v>3.8689999999999998</v>
      </c>
      <c r="Q8889">
        <f t="shared" si="415"/>
        <v>-0.36899999999999977</v>
      </c>
      <c r="R8889">
        <f t="shared" si="416"/>
        <v>0.91249999999999998</v>
      </c>
    </row>
    <row r="8890" spans="1:18" x14ac:dyDescent="0.25">
      <c r="A8890" t="s">
        <v>182</v>
      </c>
      <c r="B8890" t="s">
        <v>9</v>
      </c>
      <c r="C8890" s="1">
        <v>44223</v>
      </c>
      <c r="D8890" s="1">
        <v>44956</v>
      </c>
      <c r="E8890" s="24">
        <v>733</v>
      </c>
      <c r="F8890">
        <v>2</v>
      </c>
      <c r="G8890">
        <v>3</v>
      </c>
      <c r="H8890">
        <v>1</v>
      </c>
      <c r="I8890" t="s">
        <v>157</v>
      </c>
      <c r="J8890">
        <v>569</v>
      </c>
      <c r="K8890">
        <v>146</v>
      </c>
      <c r="L8890">
        <v>160</v>
      </c>
      <c r="M8890" t="s">
        <v>183</v>
      </c>
      <c r="N8890" t="s">
        <v>28</v>
      </c>
      <c r="O8890" t="s">
        <v>184</v>
      </c>
      <c r="P8890">
        <f t="shared" si="414"/>
        <v>3.8689999999999998</v>
      </c>
      <c r="Q8890">
        <f t="shared" si="415"/>
        <v>-0.86899999999999977</v>
      </c>
      <c r="R8890">
        <f t="shared" si="416"/>
        <v>0.91249999999999998</v>
      </c>
    </row>
    <row r="8891" spans="1:18" x14ac:dyDescent="0.25">
      <c r="A8891" t="s">
        <v>182</v>
      </c>
      <c r="B8891" t="s">
        <v>9</v>
      </c>
      <c r="C8891" s="1">
        <v>44223</v>
      </c>
      <c r="D8891" s="1">
        <v>44956</v>
      </c>
      <c r="E8891" s="24">
        <v>733</v>
      </c>
      <c r="F8891">
        <v>2</v>
      </c>
      <c r="G8891">
        <v>3.2</v>
      </c>
      <c r="H8891">
        <v>1.1000000000000001</v>
      </c>
      <c r="I8891" t="s">
        <v>157</v>
      </c>
      <c r="J8891">
        <v>569</v>
      </c>
      <c r="K8891">
        <v>146</v>
      </c>
      <c r="L8891">
        <v>160</v>
      </c>
      <c r="M8891" t="s">
        <v>183</v>
      </c>
      <c r="N8891" t="s">
        <v>28</v>
      </c>
      <c r="O8891" t="s">
        <v>184</v>
      </c>
      <c r="P8891">
        <f t="shared" si="414"/>
        <v>3.8689999999999998</v>
      </c>
      <c r="Q8891">
        <f t="shared" si="415"/>
        <v>-0.66899999999999959</v>
      </c>
      <c r="R8891">
        <f t="shared" si="416"/>
        <v>0.91249999999999998</v>
      </c>
    </row>
    <row r="8892" spans="1:18" x14ac:dyDescent="0.25">
      <c r="A8892" t="s">
        <v>182</v>
      </c>
      <c r="B8892" t="s">
        <v>9</v>
      </c>
      <c r="C8892" s="1">
        <v>44223</v>
      </c>
      <c r="D8892" s="1">
        <v>44956</v>
      </c>
      <c r="E8892" s="24">
        <v>733</v>
      </c>
      <c r="F8892">
        <v>2</v>
      </c>
      <c r="G8892">
        <v>2.9</v>
      </c>
      <c r="H8892">
        <v>1</v>
      </c>
      <c r="I8892" t="s">
        <v>157</v>
      </c>
      <c r="J8892">
        <v>569</v>
      </c>
      <c r="K8892">
        <v>146</v>
      </c>
      <c r="L8892">
        <v>160</v>
      </c>
      <c r="M8892" t="s">
        <v>183</v>
      </c>
      <c r="N8892" t="s">
        <v>28</v>
      </c>
      <c r="O8892" t="s">
        <v>184</v>
      </c>
      <c r="P8892">
        <f t="shared" si="414"/>
        <v>3.8689999999999998</v>
      </c>
      <c r="Q8892">
        <f t="shared" si="415"/>
        <v>-0.96899999999999986</v>
      </c>
      <c r="R8892">
        <f t="shared" si="416"/>
        <v>0.91249999999999998</v>
      </c>
    </row>
    <row r="8893" spans="1:18" x14ac:dyDescent="0.25">
      <c r="A8893" t="s">
        <v>182</v>
      </c>
      <c r="B8893" t="s">
        <v>9</v>
      </c>
      <c r="C8893" s="1">
        <v>44223</v>
      </c>
      <c r="D8893" s="1">
        <v>44956</v>
      </c>
      <c r="E8893" s="24">
        <v>733</v>
      </c>
      <c r="F8893">
        <v>2</v>
      </c>
      <c r="G8893">
        <v>3.2</v>
      </c>
      <c r="H8893">
        <v>1.1000000000000001</v>
      </c>
      <c r="I8893" t="s">
        <v>157</v>
      </c>
      <c r="J8893">
        <v>569</v>
      </c>
      <c r="K8893">
        <v>146</v>
      </c>
      <c r="L8893">
        <v>160</v>
      </c>
      <c r="M8893" t="s">
        <v>183</v>
      </c>
      <c r="N8893" t="s">
        <v>28</v>
      </c>
      <c r="O8893" t="s">
        <v>184</v>
      </c>
      <c r="P8893">
        <f t="shared" si="414"/>
        <v>3.8689999999999998</v>
      </c>
      <c r="Q8893">
        <f t="shared" si="415"/>
        <v>-0.66899999999999959</v>
      </c>
      <c r="R8893">
        <f t="shared" si="416"/>
        <v>0.91249999999999998</v>
      </c>
    </row>
    <row r="8894" spans="1:18" x14ac:dyDescent="0.25">
      <c r="A8894" t="s">
        <v>182</v>
      </c>
      <c r="B8894" t="s">
        <v>9</v>
      </c>
      <c r="C8894" s="1">
        <v>44223</v>
      </c>
      <c r="D8894" s="1">
        <v>44956</v>
      </c>
      <c r="E8894" s="24">
        <v>733</v>
      </c>
      <c r="F8894">
        <v>2</v>
      </c>
      <c r="G8894">
        <v>3.5</v>
      </c>
      <c r="H8894">
        <v>1.2</v>
      </c>
      <c r="I8894" t="s">
        <v>157</v>
      </c>
      <c r="J8894">
        <v>569</v>
      </c>
      <c r="K8894">
        <v>146</v>
      </c>
      <c r="L8894">
        <v>160</v>
      </c>
      <c r="M8894" t="s">
        <v>183</v>
      </c>
      <c r="N8894" t="s">
        <v>28</v>
      </c>
      <c r="O8894" t="s">
        <v>184</v>
      </c>
      <c r="P8894">
        <f t="shared" si="414"/>
        <v>3.8689999999999998</v>
      </c>
      <c r="Q8894">
        <f t="shared" si="415"/>
        <v>-0.36899999999999977</v>
      </c>
      <c r="R8894">
        <f t="shared" si="416"/>
        <v>0.91249999999999998</v>
      </c>
    </row>
    <row r="8895" spans="1:18" x14ac:dyDescent="0.25">
      <c r="A8895" t="s">
        <v>182</v>
      </c>
      <c r="B8895" t="s">
        <v>9</v>
      </c>
      <c r="C8895" s="1">
        <v>44223</v>
      </c>
      <c r="D8895" s="1">
        <v>44956</v>
      </c>
      <c r="E8895" s="24">
        <v>733</v>
      </c>
      <c r="F8895">
        <v>2</v>
      </c>
      <c r="G8895">
        <v>3.3</v>
      </c>
      <c r="H8895">
        <v>1.2</v>
      </c>
      <c r="I8895" t="s">
        <v>157</v>
      </c>
      <c r="J8895">
        <v>569</v>
      </c>
      <c r="K8895">
        <v>146</v>
      </c>
      <c r="L8895">
        <v>160</v>
      </c>
      <c r="M8895" t="s">
        <v>183</v>
      </c>
      <c r="N8895" t="s">
        <v>28</v>
      </c>
      <c r="O8895" t="s">
        <v>184</v>
      </c>
      <c r="P8895">
        <f t="shared" si="414"/>
        <v>3.8689999999999998</v>
      </c>
      <c r="Q8895">
        <f t="shared" si="415"/>
        <v>-0.56899999999999995</v>
      </c>
      <c r="R8895">
        <f t="shared" si="416"/>
        <v>0.91249999999999998</v>
      </c>
    </row>
    <row r="8896" spans="1:18" x14ac:dyDescent="0.25">
      <c r="A8896" t="s">
        <v>182</v>
      </c>
      <c r="B8896" t="s">
        <v>9</v>
      </c>
      <c r="C8896" s="1">
        <v>44223</v>
      </c>
      <c r="D8896" s="1">
        <v>44956</v>
      </c>
      <c r="E8896" s="24">
        <v>733</v>
      </c>
      <c r="F8896">
        <v>2</v>
      </c>
      <c r="G8896">
        <v>3.1</v>
      </c>
      <c r="H8896">
        <v>1.1000000000000001</v>
      </c>
      <c r="I8896" t="s">
        <v>157</v>
      </c>
      <c r="J8896">
        <v>569</v>
      </c>
      <c r="K8896">
        <v>146</v>
      </c>
      <c r="L8896">
        <v>160</v>
      </c>
      <c r="M8896" t="s">
        <v>183</v>
      </c>
      <c r="N8896" t="s">
        <v>28</v>
      </c>
      <c r="O8896" t="s">
        <v>184</v>
      </c>
      <c r="P8896">
        <f t="shared" si="414"/>
        <v>3.8689999999999998</v>
      </c>
      <c r="Q8896">
        <f t="shared" si="415"/>
        <v>-0.76899999999999968</v>
      </c>
      <c r="R8896">
        <f t="shared" si="416"/>
        <v>0.91249999999999998</v>
      </c>
    </row>
    <row r="8897" spans="1:18" x14ac:dyDescent="0.25">
      <c r="A8897" t="s">
        <v>182</v>
      </c>
      <c r="B8897" t="s">
        <v>9</v>
      </c>
      <c r="C8897" s="1">
        <v>44223</v>
      </c>
      <c r="D8897" s="1">
        <v>44956</v>
      </c>
      <c r="E8897" s="24">
        <v>733</v>
      </c>
      <c r="F8897">
        <v>2</v>
      </c>
      <c r="G8897">
        <v>2.2999999999999998</v>
      </c>
      <c r="H8897">
        <v>0.8</v>
      </c>
      <c r="I8897" t="s">
        <v>157</v>
      </c>
      <c r="J8897">
        <v>569</v>
      </c>
      <c r="K8897">
        <v>146</v>
      </c>
      <c r="L8897">
        <v>160</v>
      </c>
      <c r="M8897" t="s">
        <v>183</v>
      </c>
      <c r="N8897" t="s">
        <v>28</v>
      </c>
      <c r="O8897" t="s">
        <v>184</v>
      </c>
      <c r="P8897">
        <f t="shared" si="414"/>
        <v>3.8689999999999998</v>
      </c>
      <c r="Q8897">
        <f t="shared" si="415"/>
        <v>-1.569</v>
      </c>
      <c r="R8897">
        <f t="shared" si="416"/>
        <v>0.91249999999999998</v>
      </c>
    </row>
    <row r="8898" spans="1:18" x14ac:dyDescent="0.25">
      <c r="A8898" t="s">
        <v>182</v>
      </c>
      <c r="B8898" t="s">
        <v>9</v>
      </c>
      <c r="C8898" s="1">
        <v>44223</v>
      </c>
      <c r="D8898" s="1">
        <v>44956</v>
      </c>
      <c r="E8898" s="24">
        <v>733</v>
      </c>
      <c r="F8898">
        <v>2</v>
      </c>
      <c r="G8898">
        <v>3.4</v>
      </c>
      <c r="H8898">
        <v>1.2</v>
      </c>
      <c r="I8898" t="s">
        <v>157</v>
      </c>
      <c r="J8898">
        <v>569</v>
      </c>
      <c r="K8898">
        <v>146</v>
      </c>
      <c r="L8898">
        <v>160</v>
      </c>
      <c r="M8898" t="s">
        <v>183</v>
      </c>
      <c r="N8898" t="s">
        <v>28</v>
      </c>
      <c r="O8898" t="s">
        <v>184</v>
      </c>
      <c r="P8898">
        <f t="shared" si="414"/>
        <v>3.8689999999999998</v>
      </c>
      <c r="Q8898">
        <f t="shared" si="415"/>
        <v>-0.46899999999999986</v>
      </c>
      <c r="R8898">
        <f t="shared" si="416"/>
        <v>0.91249999999999998</v>
      </c>
    </row>
    <row r="8899" spans="1:18" x14ac:dyDescent="0.25">
      <c r="A8899" t="s">
        <v>182</v>
      </c>
      <c r="B8899" t="s">
        <v>9</v>
      </c>
      <c r="C8899" s="1">
        <v>44223</v>
      </c>
      <c r="D8899" s="1">
        <v>44956</v>
      </c>
      <c r="E8899" s="24">
        <v>733</v>
      </c>
      <c r="F8899">
        <v>2</v>
      </c>
      <c r="G8899">
        <v>2.8</v>
      </c>
      <c r="H8899">
        <v>0.9</v>
      </c>
      <c r="I8899" t="s">
        <v>157</v>
      </c>
      <c r="J8899">
        <v>569</v>
      </c>
      <c r="K8899">
        <v>146</v>
      </c>
      <c r="L8899">
        <v>160</v>
      </c>
      <c r="M8899" t="s">
        <v>183</v>
      </c>
      <c r="N8899" t="s">
        <v>28</v>
      </c>
      <c r="O8899" t="s">
        <v>184</v>
      </c>
      <c r="P8899">
        <f t="shared" ref="P8899:P8962" si="417">IF(B8899="AltCom",E8899*0.003+1.43,IF(B8899="EreCya",E8899*0.003+2.87,IF(B8899="JulOrn",E8899*0.004+2.3,IF(B8899="LepElo",E8899*0.011+0.91,IF(B8899="NeoPul",E8899*0.004+2.46,IF(B8899="NeoTet","NT",IF(B8899="TelTem",E8899*0.006+1.77,IF(B8899="VarMoo",E8899*0.003+1.67,"AAAAAAAAAH"))))))))</f>
        <v>3.8689999999999998</v>
      </c>
      <c r="Q8899">
        <f t="shared" ref="Q8899:Q8962" si="418">IF(B8899="NeoTet", "NA", G8899-P8899)</f>
        <v>-1.069</v>
      </c>
      <c r="R8899">
        <f t="shared" ref="R8899:R8962" si="419">K8899/L8899</f>
        <v>0.91249999999999998</v>
      </c>
    </row>
    <row r="8900" spans="1:18" x14ac:dyDescent="0.25">
      <c r="A8900" t="s">
        <v>182</v>
      </c>
      <c r="B8900" t="s">
        <v>9</v>
      </c>
      <c r="C8900" s="1">
        <v>44223</v>
      </c>
      <c r="D8900" s="1">
        <v>44956</v>
      </c>
      <c r="E8900" s="24">
        <v>733</v>
      </c>
      <c r="F8900">
        <v>2</v>
      </c>
      <c r="G8900">
        <v>3.1</v>
      </c>
      <c r="H8900">
        <v>1</v>
      </c>
      <c r="I8900" t="s">
        <v>157</v>
      </c>
      <c r="J8900">
        <v>569</v>
      </c>
      <c r="K8900">
        <v>146</v>
      </c>
      <c r="L8900">
        <v>160</v>
      </c>
      <c r="M8900" t="s">
        <v>183</v>
      </c>
      <c r="N8900" t="s">
        <v>28</v>
      </c>
      <c r="O8900" t="s">
        <v>184</v>
      </c>
      <c r="P8900">
        <f t="shared" si="417"/>
        <v>3.8689999999999998</v>
      </c>
      <c r="Q8900">
        <f t="shared" si="418"/>
        <v>-0.76899999999999968</v>
      </c>
      <c r="R8900">
        <f t="shared" si="419"/>
        <v>0.91249999999999998</v>
      </c>
    </row>
    <row r="8901" spans="1:18" x14ac:dyDescent="0.25">
      <c r="A8901" t="s">
        <v>185</v>
      </c>
      <c r="B8901" t="s">
        <v>9</v>
      </c>
      <c r="C8901" s="1">
        <v>44226</v>
      </c>
      <c r="D8901" s="1">
        <v>44966</v>
      </c>
      <c r="E8901" s="24">
        <v>740</v>
      </c>
      <c r="F8901">
        <v>2</v>
      </c>
      <c r="G8901">
        <v>3.5</v>
      </c>
      <c r="H8901">
        <v>1.2</v>
      </c>
      <c r="I8901" t="s">
        <v>159</v>
      </c>
      <c r="J8901">
        <v>413</v>
      </c>
      <c r="K8901">
        <v>45</v>
      </c>
      <c r="L8901">
        <v>160</v>
      </c>
      <c r="M8901" t="s">
        <v>186</v>
      </c>
      <c r="N8901" t="s">
        <v>29</v>
      </c>
      <c r="O8901" t="s">
        <v>166</v>
      </c>
      <c r="P8901">
        <f t="shared" si="417"/>
        <v>3.89</v>
      </c>
      <c r="Q8901">
        <f t="shared" si="418"/>
        <v>-0.39000000000000012</v>
      </c>
      <c r="R8901">
        <f t="shared" si="419"/>
        <v>0.28125</v>
      </c>
    </row>
    <row r="8902" spans="1:18" x14ac:dyDescent="0.25">
      <c r="A8902" t="s">
        <v>185</v>
      </c>
      <c r="B8902" t="s">
        <v>9</v>
      </c>
      <c r="C8902" s="1">
        <v>44226</v>
      </c>
      <c r="D8902" s="1">
        <v>44966</v>
      </c>
      <c r="E8902" s="24">
        <v>740</v>
      </c>
      <c r="F8902">
        <v>2</v>
      </c>
      <c r="G8902">
        <v>3.1</v>
      </c>
      <c r="H8902">
        <v>1</v>
      </c>
      <c r="I8902" t="s">
        <v>159</v>
      </c>
      <c r="J8902">
        <v>413</v>
      </c>
      <c r="K8902">
        <v>45</v>
      </c>
      <c r="L8902">
        <v>160</v>
      </c>
      <c r="M8902" t="s">
        <v>186</v>
      </c>
      <c r="N8902" t="s">
        <v>29</v>
      </c>
      <c r="O8902" t="s">
        <v>166</v>
      </c>
      <c r="P8902">
        <f t="shared" si="417"/>
        <v>3.89</v>
      </c>
      <c r="Q8902">
        <f t="shared" si="418"/>
        <v>-0.79</v>
      </c>
      <c r="R8902">
        <f t="shared" si="419"/>
        <v>0.28125</v>
      </c>
    </row>
    <row r="8903" spans="1:18" x14ac:dyDescent="0.25">
      <c r="A8903" t="s">
        <v>185</v>
      </c>
      <c r="B8903" t="s">
        <v>9</v>
      </c>
      <c r="C8903" s="1">
        <v>44226</v>
      </c>
      <c r="D8903" s="1">
        <v>44966</v>
      </c>
      <c r="E8903" s="24">
        <v>740</v>
      </c>
      <c r="F8903">
        <v>2</v>
      </c>
      <c r="G8903">
        <v>4.2</v>
      </c>
      <c r="H8903">
        <v>1.3</v>
      </c>
      <c r="I8903" t="s">
        <v>159</v>
      </c>
      <c r="J8903">
        <v>413</v>
      </c>
      <c r="K8903">
        <v>45</v>
      </c>
      <c r="L8903">
        <v>160</v>
      </c>
      <c r="M8903" t="s">
        <v>186</v>
      </c>
      <c r="N8903" t="s">
        <v>29</v>
      </c>
      <c r="O8903" t="s">
        <v>166</v>
      </c>
      <c r="P8903">
        <f t="shared" si="417"/>
        <v>3.89</v>
      </c>
      <c r="Q8903">
        <f t="shared" si="418"/>
        <v>0.31000000000000005</v>
      </c>
      <c r="R8903">
        <f t="shared" si="419"/>
        <v>0.28125</v>
      </c>
    </row>
    <row r="8904" spans="1:18" x14ac:dyDescent="0.25">
      <c r="A8904" t="s">
        <v>185</v>
      </c>
      <c r="B8904" t="s">
        <v>9</v>
      </c>
      <c r="C8904" s="1">
        <v>44226</v>
      </c>
      <c r="D8904" s="1">
        <v>44966</v>
      </c>
      <c r="E8904" s="24">
        <v>740</v>
      </c>
      <c r="F8904">
        <v>2</v>
      </c>
      <c r="G8904">
        <v>5.2</v>
      </c>
      <c r="H8904">
        <v>1.9</v>
      </c>
      <c r="I8904" t="s">
        <v>159</v>
      </c>
      <c r="J8904">
        <v>413</v>
      </c>
      <c r="K8904">
        <v>45</v>
      </c>
      <c r="L8904">
        <v>160</v>
      </c>
      <c r="M8904" t="s">
        <v>186</v>
      </c>
      <c r="N8904" t="s">
        <v>29</v>
      </c>
      <c r="O8904" t="s">
        <v>166</v>
      </c>
      <c r="P8904">
        <f t="shared" si="417"/>
        <v>3.89</v>
      </c>
      <c r="Q8904">
        <f t="shared" si="418"/>
        <v>1.31</v>
      </c>
      <c r="R8904">
        <f t="shared" si="419"/>
        <v>0.28125</v>
      </c>
    </row>
    <row r="8905" spans="1:18" x14ac:dyDescent="0.25">
      <c r="A8905" t="s">
        <v>185</v>
      </c>
      <c r="B8905" t="s">
        <v>9</v>
      </c>
      <c r="C8905" s="1">
        <v>44226</v>
      </c>
      <c r="D8905" s="1">
        <v>44966</v>
      </c>
      <c r="E8905" s="24">
        <v>740</v>
      </c>
      <c r="F8905">
        <v>2</v>
      </c>
      <c r="G8905">
        <v>4.7</v>
      </c>
      <c r="H8905">
        <v>1.6</v>
      </c>
      <c r="I8905" t="s">
        <v>159</v>
      </c>
      <c r="J8905">
        <v>413</v>
      </c>
      <c r="K8905">
        <v>45</v>
      </c>
      <c r="L8905">
        <v>160</v>
      </c>
      <c r="M8905" t="s">
        <v>186</v>
      </c>
      <c r="N8905" t="s">
        <v>29</v>
      </c>
      <c r="O8905" t="s">
        <v>166</v>
      </c>
      <c r="P8905">
        <f t="shared" si="417"/>
        <v>3.89</v>
      </c>
      <c r="Q8905">
        <f t="shared" si="418"/>
        <v>0.81</v>
      </c>
      <c r="R8905">
        <f t="shared" si="419"/>
        <v>0.28125</v>
      </c>
    </row>
    <row r="8906" spans="1:18" x14ac:dyDescent="0.25">
      <c r="A8906" t="s">
        <v>185</v>
      </c>
      <c r="B8906" t="s">
        <v>9</v>
      </c>
      <c r="C8906" s="1">
        <v>44226</v>
      </c>
      <c r="D8906" s="1">
        <v>44966</v>
      </c>
      <c r="E8906" s="24">
        <v>740</v>
      </c>
      <c r="F8906">
        <v>2</v>
      </c>
      <c r="G8906">
        <v>4.8</v>
      </c>
      <c r="H8906">
        <v>1.7</v>
      </c>
      <c r="I8906" t="s">
        <v>159</v>
      </c>
      <c r="J8906">
        <v>413</v>
      </c>
      <c r="K8906">
        <v>45</v>
      </c>
      <c r="L8906">
        <v>160</v>
      </c>
      <c r="M8906" t="s">
        <v>186</v>
      </c>
      <c r="N8906" t="s">
        <v>29</v>
      </c>
      <c r="O8906" t="s">
        <v>166</v>
      </c>
      <c r="P8906">
        <f t="shared" si="417"/>
        <v>3.89</v>
      </c>
      <c r="Q8906">
        <f t="shared" si="418"/>
        <v>0.9099999999999997</v>
      </c>
      <c r="R8906">
        <f t="shared" si="419"/>
        <v>0.28125</v>
      </c>
    </row>
    <row r="8907" spans="1:18" x14ac:dyDescent="0.25">
      <c r="A8907" t="s">
        <v>185</v>
      </c>
      <c r="B8907" t="s">
        <v>9</v>
      </c>
      <c r="C8907" s="1">
        <v>44226</v>
      </c>
      <c r="D8907" s="1">
        <v>44966</v>
      </c>
      <c r="E8907" s="24">
        <v>740</v>
      </c>
      <c r="F8907">
        <v>2</v>
      </c>
      <c r="G8907">
        <v>4.4000000000000004</v>
      </c>
      <c r="H8907">
        <v>1.5</v>
      </c>
      <c r="I8907" t="s">
        <v>157</v>
      </c>
      <c r="J8907">
        <v>413</v>
      </c>
      <c r="K8907">
        <v>45</v>
      </c>
      <c r="L8907">
        <v>160</v>
      </c>
      <c r="M8907" t="s">
        <v>186</v>
      </c>
      <c r="N8907" t="s">
        <v>29</v>
      </c>
      <c r="O8907" t="s">
        <v>166</v>
      </c>
      <c r="P8907">
        <f t="shared" si="417"/>
        <v>3.89</v>
      </c>
      <c r="Q8907">
        <f t="shared" si="418"/>
        <v>0.51000000000000023</v>
      </c>
      <c r="R8907">
        <f t="shared" si="419"/>
        <v>0.28125</v>
      </c>
    </row>
    <row r="8908" spans="1:18" x14ac:dyDescent="0.25">
      <c r="A8908" t="s">
        <v>185</v>
      </c>
      <c r="B8908" t="s">
        <v>9</v>
      </c>
      <c r="C8908" s="1">
        <v>44226</v>
      </c>
      <c r="D8908" s="1">
        <v>44966</v>
      </c>
      <c r="E8908" s="24">
        <v>740</v>
      </c>
      <c r="F8908">
        <v>2</v>
      </c>
      <c r="G8908">
        <v>3.8</v>
      </c>
      <c r="H8908">
        <v>1.3</v>
      </c>
      <c r="I8908" t="s">
        <v>157</v>
      </c>
      <c r="J8908">
        <v>413</v>
      </c>
      <c r="K8908">
        <v>45</v>
      </c>
      <c r="L8908">
        <v>160</v>
      </c>
      <c r="M8908" t="s">
        <v>186</v>
      </c>
      <c r="N8908" t="s">
        <v>29</v>
      </c>
      <c r="O8908" t="s">
        <v>166</v>
      </c>
      <c r="P8908">
        <f t="shared" si="417"/>
        <v>3.89</v>
      </c>
      <c r="Q8908">
        <f t="shared" si="418"/>
        <v>-9.0000000000000302E-2</v>
      </c>
      <c r="R8908">
        <f t="shared" si="419"/>
        <v>0.28125</v>
      </c>
    </row>
    <row r="8909" spans="1:18" x14ac:dyDescent="0.25">
      <c r="A8909" t="s">
        <v>185</v>
      </c>
      <c r="B8909" t="s">
        <v>9</v>
      </c>
      <c r="C8909" s="1">
        <v>44226</v>
      </c>
      <c r="D8909" s="1">
        <v>44966</v>
      </c>
      <c r="E8909" s="24">
        <v>740</v>
      </c>
      <c r="F8909">
        <v>2</v>
      </c>
      <c r="G8909">
        <v>3.9</v>
      </c>
      <c r="H8909">
        <v>1.3</v>
      </c>
      <c r="I8909" t="s">
        <v>157</v>
      </c>
      <c r="J8909">
        <v>413</v>
      </c>
      <c r="K8909">
        <v>45</v>
      </c>
      <c r="L8909">
        <v>160</v>
      </c>
      <c r="M8909" t="s">
        <v>186</v>
      </c>
      <c r="N8909" t="s">
        <v>29</v>
      </c>
      <c r="O8909" t="s">
        <v>166</v>
      </c>
      <c r="P8909">
        <f t="shared" si="417"/>
        <v>3.89</v>
      </c>
      <c r="Q8909">
        <f t="shared" si="418"/>
        <v>9.9999999999997868E-3</v>
      </c>
      <c r="R8909">
        <f t="shared" si="419"/>
        <v>0.28125</v>
      </c>
    </row>
    <row r="8910" spans="1:18" x14ac:dyDescent="0.25">
      <c r="A8910" t="s">
        <v>185</v>
      </c>
      <c r="B8910" t="s">
        <v>9</v>
      </c>
      <c r="C8910" s="1">
        <v>44226</v>
      </c>
      <c r="D8910" s="1">
        <v>44966</v>
      </c>
      <c r="E8910" s="24">
        <v>740</v>
      </c>
      <c r="F8910">
        <v>2</v>
      </c>
      <c r="G8910">
        <v>4.9000000000000004</v>
      </c>
      <c r="H8910">
        <v>1.6</v>
      </c>
      <c r="I8910" t="s">
        <v>157</v>
      </c>
      <c r="J8910">
        <v>413</v>
      </c>
      <c r="K8910">
        <v>45</v>
      </c>
      <c r="L8910">
        <v>160</v>
      </c>
      <c r="M8910" t="s">
        <v>186</v>
      </c>
      <c r="N8910" t="s">
        <v>29</v>
      </c>
      <c r="O8910" t="s">
        <v>166</v>
      </c>
      <c r="P8910">
        <f t="shared" si="417"/>
        <v>3.89</v>
      </c>
      <c r="Q8910">
        <f t="shared" si="418"/>
        <v>1.0100000000000002</v>
      </c>
      <c r="R8910">
        <f t="shared" si="419"/>
        <v>0.28125</v>
      </c>
    </row>
    <row r="8911" spans="1:18" x14ac:dyDescent="0.25">
      <c r="A8911" t="s">
        <v>185</v>
      </c>
      <c r="B8911" t="s">
        <v>9</v>
      </c>
      <c r="C8911" s="1">
        <v>44226</v>
      </c>
      <c r="D8911" s="1">
        <v>44966</v>
      </c>
      <c r="E8911" s="24">
        <v>740</v>
      </c>
      <c r="F8911">
        <v>2</v>
      </c>
      <c r="G8911">
        <v>4.3</v>
      </c>
      <c r="H8911">
        <v>1.5</v>
      </c>
      <c r="I8911" t="s">
        <v>157</v>
      </c>
      <c r="J8911">
        <v>413</v>
      </c>
      <c r="K8911">
        <v>45</v>
      </c>
      <c r="L8911">
        <v>160</v>
      </c>
      <c r="M8911" t="s">
        <v>186</v>
      </c>
      <c r="N8911" t="s">
        <v>29</v>
      </c>
      <c r="O8911" t="s">
        <v>166</v>
      </c>
      <c r="P8911">
        <f t="shared" si="417"/>
        <v>3.89</v>
      </c>
      <c r="Q8911">
        <f t="shared" si="418"/>
        <v>0.4099999999999997</v>
      </c>
      <c r="R8911">
        <f t="shared" si="419"/>
        <v>0.28125</v>
      </c>
    </row>
    <row r="8912" spans="1:18" x14ac:dyDescent="0.25">
      <c r="A8912" t="s">
        <v>185</v>
      </c>
      <c r="B8912" t="s">
        <v>9</v>
      </c>
      <c r="C8912" s="1">
        <v>44226</v>
      </c>
      <c r="D8912" s="1">
        <v>44966</v>
      </c>
      <c r="E8912" s="24">
        <v>740</v>
      </c>
      <c r="F8912">
        <v>2</v>
      </c>
      <c r="G8912">
        <v>5.0999999999999996</v>
      </c>
      <c r="H8912">
        <v>1.8</v>
      </c>
      <c r="I8912" t="s">
        <v>157</v>
      </c>
      <c r="J8912">
        <v>413</v>
      </c>
      <c r="K8912">
        <v>45</v>
      </c>
      <c r="L8912">
        <v>160</v>
      </c>
      <c r="M8912" t="s">
        <v>186</v>
      </c>
      <c r="N8912" t="s">
        <v>29</v>
      </c>
      <c r="O8912" t="s">
        <v>166</v>
      </c>
      <c r="P8912">
        <f t="shared" si="417"/>
        <v>3.89</v>
      </c>
      <c r="Q8912">
        <f t="shared" si="418"/>
        <v>1.2099999999999995</v>
      </c>
      <c r="R8912">
        <f t="shared" si="419"/>
        <v>0.28125</v>
      </c>
    </row>
    <row r="8913" spans="1:18" x14ac:dyDescent="0.25">
      <c r="A8913" t="s">
        <v>185</v>
      </c>
      <c r="B8913" t="s">
        <v>9</v>
      </c>
      <c r="C8913" s="1">
        <v>44226</v>
      </c>
      <c r="D8913" s="1">
        <v>44966</v>
      </c>
      <c r="E8913" s="24">
        <v>740</v>
      </c>
      <c r="F8913">
        <v>2</v>
      </c>
      <c r="G8913">
        <v>4.8</v>
      </c>
      <c r="H8913">
        <v>1.8</v>
      </c>
      <c r="I8913" t="s">
        <v>157</v>
      </c>
      <c r="J8913">
        <v>413</v>
      </c>
      <c r="K8913">
        <v>45</v>
      </c>
      <c r="L8913">
        <v>160</v>
      </c>
      <c r="M8913" t="s">
        <v>186</v>
      </c>
      <c r="N8913" t="s">
        <v>29</v>
      </c>
      <c r="O8913" t="s">
        <v>166</v>
      </c>
      <c r="P8913">
        <f t="shared" si="417"/>
        <v>3.89</v>
      </c>
      <c r="Q8913">
        <f t="shared" si="418"/>
        <v>0.9099999999999997</v>
      </c>
      <c r="R8913">
        <f t="shared" si="419"/>
        <v>0.28125</v>
      </c>
    </row>
    <row r="8914" spans="1:18" x14ac:dyDescent="0.25">
      <c r="A8914" t="s">
        <v>185</v>
      </c>
      <c r="B8914" t="s">
        <v>9</v>
      </c>
      <c r="C8914" s="1">
        <v>44226</v>
      </c>
      <c r="D8914" s="1">
        <v>44966</v>
      </c>
      <c r="E8914" s="24">
        <v>740</v>
      </c>
      <c r="F8914">
        <v>2</v>
      </c>
      <c r="G8914">
        <v>4.5999999999999996</v>
      </c>
      <c r="H8914">
        <v>1.7</v>
      </c>
      <c r="I8914" t="s">
        <v>157</v>
      </c>
      <c r="J8914">
        <v>413</v>
      </c>
      <c r="K8914">
        <v>45</v>
      </c>
      <c r="L8914">
        <v>160</v>
      </c>
      <c r="M8914" t="s">
        <v>186</v>
      </c>
      <c r="N8914" t="s">
        <v>29</v>
      </c>
      <c r="O8914" t="s">
        <v>166</v>
      </c>
      <c r="P8914">
        <f t="shared" si="417"/>
        <v>3.89</v>
      </c>
      <c r="Q8914">
        <f t="shared" si="418"/>
        <v>0.70999999999999952</v>
      </c>
      <c r="R8914">
        <f t="shared" si="419"/>
        <v>0.28125</v>
      </c>
    </row>
    <row r="8915" spans="1:18" x14ac:dyDescent="0.25">
      <c r="A8915" t="s">
        <v>185</v>
      </c>
      <c r="B8915" t="s">
        <v>9</v>
      </c>
      <c r="C8915" s="1">
        <v>44226</v>
      </c>
      <c r="D8915" s="1">
        <v>44966</v>
      </c>
      <c r="E8915" s="24">
        <v>740</v>
      </c>
      <c r="F8915">
        <v>2</v>
      </c>
      <c r="G8915">
        <v>3.5</v>
      </c>
      <c r="H8915">
        <v>1.1000000000000001</v>
      </c>
      <c r="I8915" t="s">
        <v>157</v>
      </c>
      <c r="J8915">
        <v>413</v>
      </c>
      <c r="K8915">
        <v>45</v>
      </c>
      <c r="L8915">
        <v>160</v>
      </c>
      <c r="M8915" t="s">
        <v>186</v>
      </c>
      <c r="N8915" t="s">
        <v>29</v>
      </c>
      <c r="O8915" t="s">
        <v>166</v>
      </c>
      <c r="P8915">
        <f t="shared" si="417"/>
        <v>3.89</v>
      </c>
      <c r="Q8915">
        <f t="shared" si="418"/>
        <v>-0.39000000000000012</v>
      </c>
      <c r="R8915">
        <f t="shared" si="419"/>
        <v>0.28125</v>
      </c>
    </row>
    <row r="8916" spans="1:18" x14ac:dyDescent="0.25">
      <c r="A8916" t="s">
        <v>185</v>
      </c>
      <c r="B8916" t="s">
        <v>9</v>
      </c>
      <c r="C8916" s="1">
        <v>44226</v>
      </c>
      <c r="D8916" s="1">
        <v>44966</v>
      </c>
      <c r="E8916" s="24">
        <v>740</v>
      </c>
      <c r="F8916">
        <v>2</v>
      </c>
      <c r="G8916">
        <v>4.3</v>
      </c>
      <c r="H8916">
        <v>1.5</v>
      </c>
      <c r="I8916" t="s">
        <v>157</v>
      </c>
      <c r="J8916">
        <v>413</v>
      </c>
      <c r="K8916">
        <v>45</v>
      </c>
      <c r="L8916">
        <v>160</v>
      </c>
      <c r="M8916" t="s">
        <v>186</v>
      </c>
      <c r="N8916" t="s">
        <v>29</v>
      </c>
      <c r="O8916" t="s">
        <v>166</v>
      </c>
      <c r="P8916">
        <f t="shared" si="417"/>
        <v>3.89</v>
      </c>
      <c r="Q8916">
        <f t="shared" si="418"/>
        <v>0.4099999999999997</v>
      </c>
      <c r="R8916">
        <f t="shared" si="419"/>
        <v>0.28125</v>
      </c>
    </row>
    <row r="8917" spans="1:18" x14ac:dyDescent="0.25">
      <c r="A8917" t="s">
        <v>185</v>
      </c>
      <c r="B8917" t="s">
        <v>9</v>
      </c>
      <c r="C8917" s="1">
        <v>44226</v>
      </c>
      <c r="D8917" s="1">
        <v>44966</v>
      </c>
      <c r="E8917" s="24">
        <v>740</v>
      </c>
      <c r="F8917">
        <v>2</v>
      </c>
      <c r="G8917">
        <v>4.0999999999999996</v>
      </c>
      <c r="H8917">
        <v>1.4</v>
      </c>
      <c r="I8917" t="s">
        <v>157</v>
      </c>
      <c r="J8917">
        <v>413</v>
      </c>
      <c r="K8917">
        <v>45</v>
      </c>
      <c r="L8917">
        <v>160</v>
      </c>
      <c r="M8917" t="s">
        <v>186</v>
      </c>
      <c r="N8917" t="s">
        <v>29</v>
      </c>
      <c r="O8917" t="s">
        <v>166</v>
      </c>
      <c r="P8917">
        <f t="shared" si="417"/>
        <v>3.89</v>
      </c>
      <c r="Q8917">
        <f t="shared" si="418"/>
        <v>0.20999999999999952</v>
      </c>
      <c r="R8917">
        <f t="shared" si="419"/>
        <v>0.28125</v>
      </c>
    </row>
    <row r="8918" spans="1:18" x14ac:dyDescent="0.25">
      <c r="A8918" t="s">
        <v>185</v>
      </c>
      <c r="B8918" t="s">
        <v>9</v>
      </c>
      <c r="C8918" s="1">
        <v>44226</v>
      </c>
      <c r="D8918" s="1">
        <v>44966</v>
      </c>
      <c r="E8918" s="24">
        <v>740</v>
      </c>
      <c r="F8918">
        <v>2</v>
      </c>
      <c r="G8918">
        <v>4.2</v>
      </c>
      <c r="H8918">
        <v>1.5</v>
      </c>
      <c r="I8918" t="s">
        <v>157</v>
      </c>
      <c r="J8918">
        <v>413</v>
      </c>
      <c r="K8918">
        <v>45</v>
      </c>
      <c r="L8918">
        <v>160</v>
      </c>
      <c r="M8918" t="s">
        <v>186</v>
      </c>
      <c r="N8918" t="s">
        <v>29</v>
      </c>
      <c r="O8918" t="s">
        <v>166</v>
      </c>
      <c r="P8918">
        <f t="shared" si="417"/>
        <v>3.89</v>
      </c>
      <c r="Q8918">
        <f t="shared" si="418"/>
        <v>0.31000000000000005</v>
      </c>
      <c r="R8918">
        <f t="shared" si="419"/>
        <v>0.28125</v>
      </c>
    </row>
    <row r="8919" spans="1:18" x14ac:dyDescent="0.25">
      <c r="A8919" t="s">
        <v>185</v>
      </c>
      <c r="B8919" t="s">
        <v>9</v>
      </c>
      <c r="C8919" s="1">
        <v>44226</v>
      </c>
      <c r="D8919" s="1">
        <v>44966</v>
      </c>
      <c r="E8919" s="24">
        <v>740</v>
      </c>
      <c r="F8919">
        <v>2</v>
      </c>
      <c r="G8919">
        <v>4.0999999999999996</v>
      </c>
      <c r="H8919">
        <v>1.4</v>
      </c>
      <c r="I8919" t="s">
        <v>157</v>
      </c>
      <c r="J8919">
        <v>413</v>
      </c>
      <c r="K8919">
        <v>45</v>
      </c>
      <c r="L8919">
        <v>160</v>
      </c>
      <c r="M8919" t="s">
        <v>186</v>
      </c>
      <c r="N8919" t="s">
        <v>29</v>
      </c>
      <c r="O8919" t="s">
        <v>166</v>
      </c>
      <c r="P8919">
        <f t="shared" si="417"/>
        <v>3.89</v>
      </c>
      <c r="Q8919">
        <f t="shared" si="418"/>
        <v>0.20999999999999952</v>
      </c>
      <c r="R8919">
        <f t="shared" si="419"/>
        <v>0.28125</v>
      </c>
    </row>
    <row r="8920" spans="1:18" x14ac:dyDescent="0.25">
      <c r="A8920" t="s">
        <v>185</v>
      </c>
      <c r="B8920" t="s">
        <v>9</v>
      </c>
      <c r="C8920" s="1">
        <v>44226</v>
      </c>
      <c r="D8920" s="1">
        <v>44966</v>
      </c>
      <c r="E8920" s="24">
        <v>740</v>
      </c>
      <c r="F8920">
        <v>2</v>
      </c>
      <c r="G8920">
        <v>4.4000000000000004</v>
      </c>
      <c r="H8920">
        <v>1.6</v>
      </c>
      <c r="I8920" t="s">
        <v>157</v>
      </c>
      <c r="J8920">
        <v>413</v>
      </c>
      <c r="K8920">
        <v>45</v>
      </c>
      <c r="L8920">
        <v>160</v>
      </c>
      <c r="M8920" t="s">
        <v>186</v>
      </c>
      <c r="N8920" t="s">
        <v>29</v>
      </c>
      <c r="O8920" t="s">
        <v>166</v>
      </c>
      <c r="P8920">
        <f t="shared" si="417"/>
        <v>3.89</v>
      </c>
      <c r="Q8920">
        <f t="shared" si="418"/>
        <v>0.51000000000000023</v>
      </c>
      <c r="R8920">
        <f t="shared" si="419"/>
        <v>0.28125</v>
      </c>
    </row>
    <row r="8921" spans="1:18" x14ac:dyDescent="0.25">
      <c r="A8921" t="s">
        <v>185</v>
      </c>
      <c r="B8921" t="s">
        <v>9</v>
      </c>
      <c r="C8921" s="1">
        <v>44226</v>
      </c>
      <c r="D8921" s="1">
        <v>44966</v>
      </c>
      <c r="E8921" s="24">
        <v>740</v>
      </c>
      <c r="F8921">
        <v>2</v>
      </c>
      <c r="G8921">
        <v>3.9</v>
      </c>
      <c r="H8921">
        <v>1.4</v>
      </c>
      <c r="I8921" t="s">
        <v>157</v>
      </c>
      <c r="J8921">
        <v>413</v>
      </c>
      <c r="K8921">
        <v>45</v>
      </c>
      <c r="L8921">
        <v>160</v>
      </c>
      <c r="M8921" t="s">
        <v>186</v>
      </c>
      <c r="N8921" t="s">
        <v>29</v>
      </c>
      <c r="O8921" t="s">
        <v>166</v>
      </c>
      <c r="P8921">
        <f t="shared" si="417"/>
        <v>3.89</v>
      </c>
      <c r="Q8921">
        <f t="shared" si="418"/>
        <v>9.9999999999997868E-3</v>
      </c>
      <c r="R8921">
        <f t="shared" si="419"/>
        <v>0.28125</v>
      </c>
    </row>
    <row r="8922" spans="1:18" x14ac:dyDescent="0.25">
      <c r="A8922" t="s">
        <v>185</v>
      </c>
      <c r="B8922" t="s">
        <v>9</v>
      </c>
      <c r="C8922" s="1">
        <v>44226</v>
      </c>
      <c r="D8922" s="1">
        <v>44966</v>
      </c>
      <c r="E8922" s="24">
        <v>740</v>
      </c>
      <c r="F8922">
        <v>2</v>
      </c>
      <c r="G8922">
        <v>4.4000000000000004</v>
      </c>
      <c r="H8922">
        <v>1.6</v>
      </c>
      <c r="I8922" t="s">
        <v>157</v>
      </c>
      <c r="J8922">
        <v>413</v>
      </c>
      <c r="K8922">
        <v>45</v>
      </c>
      <c r="L8922">
        <v>160</v>
      </c>
      <c r="M8922" t="s">
        <v>186</v>
      </c>
      <c r="N8922" t="s">
        <v>29</v>
      </c>
      <c r="O8922" t="s">
        <v>166</v>
      </c>
      <c r="P8922">
        <f t="shared" si="417"/>
        <v>3.89</v>
      </c>
      <c r="Q8922">
        <f t="shared" si="418"/>
        <v>0.51000000000000023</v>
      </c>
      <c r="R8922">
        <f t="shared" si="419"/>
        <v>0.28125</v>
      </c>
    </row>
    <row r="8923" spans="1:18" x14ac:dyDescent="0.25">
      <c r="A8923" t="s">
        <v>185</v>
      </c>
      <c r="B8923" t="s">
        <v>9</v>
      </c>
      <c r="C8923" s="1">
        <v>44226</v>
      </c>
      <c r="D8923" s="1">
        <v>44966</v>
      </c>
      <c r="E8923" s="24">
        <v>740</v>
      </c>
      <c r="F8923">
        <v>2</v>
      </c>
      <c r="G8923">
        <v>3.8</v>
      </c>
      <c r="H8923">
        <v>1.3</v>
      </c>
      <c r="I8923" t="s">
        <v>157</v>
      </c>
      <c r="J8923">
        <v>413</v>
      </c>
      <c r="K8923">
        <v>45</v>
      </c>
      <c r="L8923">
        <v>160</v>
      </c>
      <c r="M8923" t="s">
        <v>186</v>
      </c>
      <c r="N8923" t="s">
        <v>29</v>
      </c>
      <c r="O8923" t="s">
        <v>166</v>
      </c>
      <c r="P8923">
        <f t="shared" si="417"/>
        <v>3.89</v>
      </c>
      <c r="Q8923">
        <f t="shared" si="418"/>
        <v>-9.0000000000000302E-2</v>
      </c>
      <c r="R8923">
        <f t="shared" si="419"/>
        <v>0.28125</v>
      </c>
    </row>
    <row r="8924" spans="1:18" x14ac:dyDescent="0.25">
      <c r="A8924" t="s">
        <v>185</v>
      </c>
      <c r="B8924" t="s">
        <v>9</v>
      </c>
      <c r="C8924" s="1">
        <v>44226</v>
      </c>
      <c r="D8924" s="1">
        <v>44966</v>
      </c>
      <c r="E8924" s="24">
        <v>740</v>
      </c>
      <c r="F8924">
        <v>2</v>
      </c>
      <c r="G8924">
        <v>4.4000000000000004</v>
      </c>
      <c r="H8924">
        <v>1.5</v>
      </c>
      <c r="I8924" t="s">
        <v>157</v>
      </c>
      <c r="J8924">
        <v>413</v>
      </c>
      <c r="K8924">
        <v>45</v>
      </c>
      <c r="L8924">
        <v>160</v>
      </c>
      <c r="M8924" t="s">
        <v>186</v>
      </c>
      <c r="N8924" t="s">
        <v>29</v>
      </c>
      <c r="O8924" t="s">
        <v>166</v>
      </c>
      <c r="P8924">
        <f t="shared" si="417"/>
        <v>3.89</v>
      </c>
      <c r="Q8924">
        <f t="shared" si="418"/>
        <v>0.51000000000000023</v>
      </c>
      <c r="R8924">
        <f t="shared" si="419"/>
        <v>0.28125</v>
      </c>
    </row>
    <row r="8925" spans="1:18" x14ac:dyDescent="0.25">
      <c r="A8925" t="s">
        <v>185</v>
      </c>
      <c r="B8925" t="s">
        <v>9</v>
      </c>
      <c r="C8925" s="1">
        <v>44226</v>
      </c>
      <c r="D8925" s="1">
        <v>44966</v>
      </c>
      <c r="E8925" s="24">
        <v>740</v>
      </c>
      <c r="F8925">
        <v>2</v>
      </c>
      <c r="G8925">
        <v>4</v>
      </c>
      <c r="H8925">
        <v>1.3</v>
      </c>
      <c r="I8925" t="s">
        <v>157</v>
      </c>
      <c r="J8925">
        <v>413</v>
      </c>
      <c r="K8925">
        <v>45</v>
      </c>
      <c r="L8925">
        <v>160</v>
      </c>
      <c r="M8925" t="s">
        <v>186</v>
      </c>
      <c r="N8925" t="s">
        <v>29</v>
      </c>
      <c r="O8925" t="s">
        <v>166</v>
      </c>
      <c r="P8925">
        <f t="shared" si="417"/>
        <v>3.89</v>
      </c>
      <c r="Q8925">
        <f t="shared" si="418"/>
        <v>0.10999999999999988</v>
      </c>
      <c r="R8925">
        <f t="shared" si="419"/>
        <v>0.28125</v>
      </c>
    </row>
    <row r="8926" spans="1:18" x14ac:dyDescent="0.25">
      <c r="A8926" t="s">
        <v>185</v>
      </c>
      <c r="B8926" t="s">
        <v>9</v>
      </c>
      <c r="C8926" s="1">
        <v>44226</v>
      </c>
      <c r="D8926" s="1">
        <v>44966</v>
      </c>
      <c r="E8926" s="24">
        <v>740</v>
      </c>
      <c r="F8926">
        <v>2</v>
      </c>
      <c r="G8926">
        <v>3.9</v>
      </c>
      <c r="H8926">
        <v>1.2</v>
      </c>
      <c r="I8926" t="s">
        <v>157</v>
      </c>
      <c r="J8926">
        <v>413</v>
      </c>
      <c r="K8926">
        <v>45</v>
      </c>
      <c r="L8926">
        <v>160</v>
      </c>
      <c r="M8926" t="s">
        <v>186</v>
      </c>
      <c r="N8926" t="s">
        <v>29</v>
      </c>
      <c r="O8926" t="s">
        <v>166</v>
      </c>
      <c r="P8926">
        <f t="shared" si="417"/>
        <v>3.89</v>
      </c>
      <c r="Q8926">
        <f t="shared" si="418"/>
        <v>9.9999999999997868E-3</v>
      </c>
      <c r="R8926">
        <f t="shared" si="419"/>
        <v>0.28125</v>
      </c>
    </row>
    <row r="8927" spans="1:18" x14ac:dyDescent="0.25">
      <c r="A8927" t="s">
        <v>185</v>
      </c>
      <c r="B8927" t="s">
        <v>9</v>
      </c>
      <c r="C8927" s="1">
        <v>44226</v>
      </c>
      <c r="D8927" s="1">
        <v>44966</v>
      </c>
      <c r="E8927" s="24">
        <v>740</v>
      </c>
      <c r="F8927">
        <v>2</v>
      </c>
      <c r="G8927">
        <v>4</v>
      </c>
      <c r="H8927">
        <v>1.3</v>
      </c>
      <c r="I8927" t="s">
        <v>157</v>
      </c>
      <c r="J8927">
        <v>413</v>
      </c>
      <c r="K8927">
        <v>45</v>
      </c>
      <c r="L8927">
        <v>160</v>
      </c>
      <c r="M8927" t="s">
        <v>186</v>
      </c>
      <c r="N8927" t="s">
        <v>29</v>
      </c>
      <c r="O8927" t="s">
        <v>166</v>
      </c>
      <c r="P8927">
        <f t="shared" si="417"/>
        <v>3.89</v>
      </c>
      <c r="Q8927">
        <f t="shared" si="418"/>
        <v>0.10999999999999988</v>
      </c>
      <c r="R8927">
        <f t="shared" si="419"/>
        <v>0.28125</v>
      </c>
    </row>
    <row r="8928" spans="1:18" x14ac:dyDescent="0.25">
      <c r="A8928" t="s">
        <v>185</v>
      </c>
      <c r="B8928" t="s">
        <v>9</v>
      </c>
      <c r="C8928" s="1">
        <v>44226</v>
      </c>
      <c r="D8928" s="1">
        <v>44966</v>
      </c>
      <c r="E8928" s="24">
        <v>740</v>
      </c>
      <c r="F8928">
        <v>2</v>
      </c>
      <c r="G8928">
        <v>3.2</v>
      </c>
      <c r="H8928">
        <v>1.1000000000000001</v>
      </c>
      <c r="I8928" t="s">
        <v>159</v>
      </c>
      <c r="J8928">
        <v>413</v>
      </c>
      <c r="K8928">
        <v>45</v>
      </c>
      <c r="L8928">
        <v>160</v>
      </c>
      <c r="M8928" t="s">
        <v>186</v>
      </c>
      <c r="N8928" t="s">
        <v>29</v>
      </c>
      <c r="O8928" t="s">
        <v>166</v>
      </c>
      <c r="P8928">
        <f t="shared" si="417"/>
        <v>3.89</v>
      </c>
      <c r="Q8928">
        <f t="shared" si="418"/>
        <v>-0.69</v>
      </c>
      <c r="R8928">
        <f t="shared" si="419"/>
        <v>0.28125</v>
      </c>
    </row>
    <row r="8929" spans="1:18" x14ac:dyDescent="0.25">
      <c r="A8929" t="s">
        <v>185</v>
      </c>
      <c r="B8929" t="s">
        <v>9</v>
      </c>
      <c r="C8929" s="1">
        <v>44226</v>
      </c>
      <c r="D8929" s="1">
        <v>44966</v>
      </c>
      <c r="E8929" s="24">
        <v>740</v>
      </c>
      <c r="F8929">
        <v>2</v>
      </c>
      <c r="G8929">
        <v>5</v>
      </c>
      <c r="H8929">
        <v>1.8</v>
      </c>
      <c r="I8929" t="s">
        <v>159</v>
      </c>
      <c r="J8929">
        <v>413</v>
      </c>
      <c r="K8929">
        <v>45</v>
      </c>
      <c r="L8929">
        <v>160</v>
      </c>
      <c r="M8929" t="s">
        <v>186</v>
      </c>
      <c r="N8929" t="s">
        <v>29</v>
      </c>
      <c r="O8929" t="s">
        <v>166</v>
      </c>
      <c r="P8929">
        <f t="shared" si="417"/>
        <v>3.89</v>
      </c>
      <c r="Q8929">
        <f t="shared" si="418"/>
        <v>1.1099999999999999</v>
      </c>
      <c r="R8929">
        <f t="shared" si="419"/>
        <v>0.28125</v>
      </c>
    </row>
    <row r="8930" spans="1:18" x14ac:dyDescent="0.25">
      <c r="A8930" t="s">
        <v>185</v>
      </c>
      <c r="B8930" t="s">
        <v>9</v>
      </c>
      <c r="C8930" s="1">
        <v>44226</v>
      </c>
      <c r="D8930" s="1">
        <v>44966</v>
      </c>
      <c r="E8930" s="24">
        <v>740</v>
      </c>
      <c r="F8930">
        <v>2</v>
      </c>
      <c r="G8930">
        <v>4.4000000000000004</v>
      </c>
      <c r="H8930">
        <v>1.5</v>
      </c>
      <c r="I8930" t="s">
        <v>159</v>
      </c>
      <c r="J8930">
        <v>413</v>
      </c>
      <c r="K8930">
        <v>45</v>
      </c>
      <c r="L8930">
        <v>160</v>
      </c>
      <c r="M8930" t="s">
        <v>186</v>
      </c>
      <c r="N8930" t="s">
        <v>29</v>
      </c>
      <c r="O8930" t="s">
        <v>166</v>
      </c>
      <c r="P8930">
        <f t="shared" si="417"/>
        <v>3.89</v>
      </c>
      <c r="Q8930">
        <f t="shared" si="418"/>
        <v>0.51000000000000023</v>
      </c>
      <c r="R8930">
        <f t="shared" si="419"/>
        <v>0.28125</v>
      </c>
    </row>
    <row r="8931" spans="1:18" x14ac:dyDescent="0.25">
      <c r="A8931" t="s">
        <v>185</v>
      </c>
      <c r="B8931" t="s">
        <v>9</v>
      </c>
      <c r="C8931" s="1">
        <v>44226</v>
      </c>
      <c r="D8931" s="1">
        <v>44966</v>
      </c>
      <c r="E8931" s="24">
        <v>740</v>
      </c>
      <c r="F8931">
        <v>2</v>
      </c>
      <c r="G8931">
        <v>5.0999999999999996</v>
      </c>
      <c r="H8931">
        <v>1.8</v>
      </c>
      <c r="I8931" t="s">
        <v>159</v>
      </c>
      <c r="J8931">
        <v>413</v>
      </c>
      <c r="K8931">
        <v>45</v>
      </c>
      <c r="L8931">
        <v>160</v>
      </c>
      <c r="M8931" t="s">
        <v>186</v>
      </c>
      <c r="N8931" t="s">
        <v>29</v>
      </c>
      <c r="O8931" t="s">
        <v>166</v>
      </c>
      <c r="P8931">
        <f t="shared" si="417"/>
        <v>3.89</v>
      </c>
      <c r="Q8931">
        <f t="shared" si="418"/>
        <v>1.2099999999999995</v>
      </c>
      <c r="R8931">
        <f t="shared" si="419"/>
        <v>0.28125</v>
      </c>
    </row>
    <row r="8932" spans="1:18" x14ac:dyDescent="0.25">
      <c r="A8932" t="s">
        <v>185</v>
      </c>
      <c r="B8932" t="s">
        <v>9</v>
      </c>
      <c r="C8932" s="1">
        <v>44226</v>
      </c>
      <c r="D8932" s="1">
        <v>44966</v>
      </c>
      <c r="E8932" s="24">
        <v>740</v>
      </c>
      <c r="F8932">
        <v>2</v>
      </c>
      <c r="G8932">
        <v>3.9</v>
      </c>
      <c r="H8932">
        <v>1.3</v>
      </c>
      <c r="I8932" t="s">
        <v>159</v>
      </c>
      <c r="J8932">
        <v>413</v>
      </c>
      <c r="K8932">
        <v>45</v>
      </c>
      <c r="L8932">
        <v>160</v>
      </c>
      <c r="M8932" t="s">
        <v>186</v>
      </c>
      <c r="N8932" t="s">
        <v>29</v>
      </c>
      <c r="O8932" t="s">
        <v>166</v>
      </c>
      <c r="P8932">
        <f t="shared" si="417"/>
        <v>3.89</v>
      </c>
      <c r="Q8932">
        <f t="shared" si="418"/>
        <v>9.9999999999997868E-3</v>
      </c>
      <c r="R8932">
        <f t="shared" si="419"/>
        <v>0.28125</v>
      </c>
    </row>
    <row r="8933" spans="1:18" x14ac:dyDescent="0.25">
      <c r="A8933" t="s">
        <v>185</v>
      </c>
      <c r="B8933" t="s">
        <v>9</v>
      </c>
      <c r="C8933" s="1">
        <v>44226</v>
      </c>
      <c r="D8933" s="1">
        <v>44966</v>
      </c>
      <c r="E8933" s="24">
        <v>740</v>
      </c>
      <c r="F8933">
        <v>2</v>
      </c>
      <c r="G8933">
        <v>3.8</v>
      </c>
      <c r="H8933">
        <v>1.3</v>
      </c>
      <c r="I8933" t="s">
        <v>157</v>
      </c>
      <c r="J8933">
        <v>413</v>
      </c>
      <c r="K8933">
        <v>45</v>
      </c>
      <c r="L8933">
        <v>160</v>
      </c>
      <c r="M8933" t="s">
        <v>186</v>
      </c>
      <c r="N8933" t="s">
        <v>29</v>
      </c>
      <c r="O8933" t="s">
        <v>166</v>
      </c>
      <c r="P8933">
        <f t="shared" si="417"/>
        <v>3.89</v>
      </c>
      <c r="Q8933">
        <f t="shared" si="418"/>
        <v>-9.0000000000000302E-2</v>
      </c>
      <c r="R8933">
        <f t="shared" si="419"/>
        <v>0.28125</v>
      </c>
    </row>
    <row r="8934" spans="1:18" x14ac:dyDescent="0.25">
      <c r="A8934" t="s">
        <v>185</v>
      </c>
      <c r="B8934" t="s">
        <v>9</v>
      </c>
      <c r="C8934" s="1">
        <v>44226</v>
      </c>
      <c r="D8934" s="1">
        <v>44966</v>
      </c>
      <c r="E8934" s="24">
        <v>740</v>
      </c>
      <c r="F8934">
        <v>2</v>
      </c>
      <c r="G8934">
        <v>4.5999999999999996</v>
      </c>
      <c r="H8934">
        <v>1.6</v>
      </c>
      <c r="I8934" t="s">
        <v>159</v>
      </c>
      <c r="J8934">
        <v>413</v>
      </c>
      <c r="K8934">
        <v>45</v>
      </c>
      <c r="L8934">
        <v>160</v>
      </c>
      <c r="M8934" t="s">
        <v>186</v>
      </c>
      <c r="N8934" t="s">
        <v>29</v>
      </c>
      <c r="O8934" t="s">
        <v>166</v>
      </c>
      <c r="P8934">
        <f t="shared" si="417"/>
        <v>3.89</v>
      </c>
      <c r="Q8934">
        <f t="shared" si="418"/>
        <v>0.70999999999999952</v>
      </c>
      <c r="R8934">
        <f t="shared" si="419"/>
        <v>0.28125</v>
      </c>
    </row>
    <row r="8935" spans="1:18" x14ac:dyDescent="0.25">
      <c r="A8935" t="s">
        <v>185</v>
      </c>
      <c r="B8935" t="s">
        <v>9</v>
      </c>
      <c r="C8935" s="1">
        <v>44226</v>
      </c>
      <c r="D8935" s="1">
        <v>44966</v>
      </c>
      <c r="E8935" s="24">
        <v>740</v>
      </c>
      <c r="F8935">
        <v>2</v>
      </c>
      <c r="G8935">
        <v>4.5</v>
      </c>
      <c r="H8935">
        <v>1.6</v>
      </c>
      <c r="I8935" t="s">
        <v>159</v>
      </c>
      <c r="J8935">
        <v>413</v>
      </c>
      <c r="K8935">
        <v>45</v>
      </c>
      <c r="L8935">
        <v>160</v>
      </c>
      <c r="M8935" t="s">
        <v>186</v>
      </c>
      <c r="N8935" t="s">
        <v>29</v>
      </c>
      <c r="O8935" t="s">
        <v>166</v>
      </c>
      <c r="P8935">
        <f t="shared" si="417"/>
        <v>3.89</v>
      </c>
      <c r="Q8935">
        <f t="shared" si="418"/>
        <v>0.60999999999999988</v>
      </c>
      <c r="R8935">
        <f t="shared" si="419"/>
        <v>0.28125</v>
      </c>
    </row>
    <row r="8936" spans="1:18" x14ac:dyDescent="0.25">
      <c r="A8936" t="s">
        <v>185</v>
      </c>
      <c r="B8936" t="s">
        <v>9</v>
      </c>
      <c r="C8936" s="1">
        <v>44226</v>
      </c>
      <c r="D8936" s="1">
        <v>44966</v>
      </c>
      <c r="E8936" s="24">
        <v>740</v>
      </c>
      <c r="F8936">
        <v>2</v>
      </c>
      <c r="G8936">
        <v>4.0999999999999996</v>
      </c>
      <c r="H8936">
        <v>1.4</v>
      </c>
      <c r="I8936" t="s">
        <v>159</v>
      </c>
      <c r="J8936">
        <v>413</v>
      </c>
      <c r="K8936">
        <v>45</v>
      </c>
      <c r="L8936">
        <v>160</v>
      </c>
      <c r="M8936" t="s">
        <v>186</v>
      </c>
      <c r="N8936" t="s">
        <v>29</v>
      </c>
      <c r="O8936" t="s">
        <v>166</v>
      </c>
      <c r="P8936">
        <f t="shared" si="417"/>
        <v>3.89</v>
      </c>
      <c r="Q8936">
        <f t="shared" si="418"/>
        <v>0.20999999999999952</v>
      </c>
      <c r="R8936">
        <f t="shared" si="419"/>
        <v>0.28125</v>
      </c>
    </row>
    <row r="8937" spans="1:18" x14ac:dyDescent="0.25">
      <c r="A8937" t="s">
        <v>185</v>
      </c>
      <c r="B8937" t="s">
        <v>9</v>
      </c>
      <c r="C8937" s="1">
        <v>44226</v>
      </c>
      <c r="D8937" s="1">
        <v>44966</v>
      </c>
      <c r="E8937" s="24">
        <v>740</v>
      </c>
      <c r="F8937">
        <v>2</v>
      </c>
      <c r="G8937">
        <v>4.8</v>
      </c>
      <c r="H8937">
        <v>1.8</v>
      </c>
      <c r="I8937" t="s">
        <v>159</v>
      </c>
      <c r="J8937">
        <v>413</v>
      </c>
      <c r="K8937">
        <v>45</v>
      </c>
      <c r="L8937">
        <v>160</v>
      </c>
      <c r="M8937" t="s">
        <v>186</v>
      </c>
      <c r="N8937" t="s">
        <v>29</v>
      </c>
      <c r="O8937" t="s">
        <v>166</v>
      </c>
      <c r="P8937">
        <f t="shared" si="417"/>
        <v>3.89</v>
      </c>
      <c r="Q8937">
        <f t="shared" si="418"/>
        <v>0.9099999999999997</v>
      </c>
      <c r="R8937">
        <f t="shared" si="419"/>
        <v>0.28125</v>
      </c>
    </row>
    <row r="8938" spans="1:18" x14ac:dyDescent="0.25">
      <c r="A8938" t="s">
        <v>185</v>
      </c>
      <c r="B8938" t="s">
        <v>9</v>
      </c>
      <c r="C8938" s="1">
        <v>44226</v>
      </c>
      <c r="D8938" s="1">
        <v>44966</v>
      </c>
      <c r="E8938" s="24">
        <v>740</v>
      </c>
      <c r="F8938">
        <v>2</v>
      </c>
      <c r="G8938">
        <v>4.5999999999999996</v>
      </c>
      <c r="H8938">
        <v>1.6</v>
      </c>
      <c r="I8938" t="s">
        <v>159</v>
      </c>
      <c r="J8938">
        <v>413</v>
      </c>
      <c r="K8938">
        <v>45</v>
      </c>
      <c r="L8938">
        <v>160</v>
      </c>
      <c r="M8938" t="s">
        <v>186</v>
      </c>
      <c r="N8938" t="s">
        <v>29</v>
      </c>
      <c r="O8938" t="s">
        <v>166</v>
      </c>
      <c r="P8938">
        <f t="shared" si="417"/>
        <v>3.89</v>
      </c>
      <c r="Q8938">
        <f t="shared" si="418"/>
        <v>0.70999999999999952</v>
      </c>
      <c r="R8938">
        <f t="shared" si="419"/>
        <v>0.28125</v>
      </c>
    </row>
    <row r="8939" spans="1:18" x14ac:dyDescent="0.25">
      <c r="A8939" t="s">
        <v>185</v>
      </c>
      <c r="B8939" t="s">
        <v>9</v>
      </c>
      <c r="C8939" s="1">
        <v>44226</v>
      </c>
      <c r="D8939" s="1">
        <v>44966</v>
      </c>
      <c r="E8939" s="24">
        <v>740</v>
      </c>
      <c r="F8939">
        <v>2</v>
      </c>
      <c r="G8939">
        <v>4.5999999999999996</v>
      </c>
      <c r="H8939">
        <v>1.6</v>
      </c>
      <c r="I8939" t="s">
        <v>159</v>
      </c>
      <c r="J8939">
        <v>413</v>
      </c>
      <c r="K8939">
        <v>45</v>
      </c>
      <c r="L8939">
        <v>160</v>
      </c>
      <c r="M8939" t="s">
        <v>186</v>
      </c>
      <c r="N8939" t="s">
        <v>29</v>
      </c>
      <c r="O8939" t="s">
        <v>166</v>
      </c>
      <c r="P8939">
        <f t="shared" si="417"/>
        <v>3.89</v>
      </c>
      <c r="Q8939">
        <f t="shared" si="418"/>
        <v>0.70999999999999952</v>
      </c>
      <c r="R8939">
        <f t="shared" si="419"/>
        <v>0.28125</v>
      </c>
    </row>
    <row r="8940" spans="1:18" x14ac:dyDescent="0.25">
      <c r="A8940" t="s">
        <v>185</v>
      </c>
      <c r="B8940" t="s">
        <v>9</v>
      </c>
      <c r="C8940" s="1">
        <v>44226</v>
      </c>
      <c r="D8940" s="1">
        <v>44966</v>
      </c>
      <c r="E8940" s="24">
        <v>740</v>
      </c>
      <c r="F8940">
        <v>2</v>
      </c>
      <c r="G8940">
        <v>4.8</v>
      </c>
      <c r="H8940">
        <v>1.6</v>
      </c>
      <c r="I8940" t="s">
        <v>159</v>
      </c>
      <c r="J8940">
        <v>413</v>
      </c>
      <c r="K8940">
        <v>45</v>
      </c>
      <c r="L8940">
        <v>160</v>
      </c>
      <c r="M8940" t="s">
        <v>186</v>
      </c>
      <c r="N8940" t="s">
        <v>29</v>
      </c>
      <c r="O8940" t="s">
        <v>166</v>
      </c>
      <c r="P8940">
        <f t="shared" si="417"/>
        <v>3.89</v>
      </c>
      <c r="Q8940">
        <f t="shared" si="418"/>
        <v>0.9099999999999997</v>
      </c>
      <c r="R8940">
        <f t="shared" si="419"/>
        <v>0.28125</v>
      </c>
    </row>
    <row r="8941" spans="1:18" x14ac:dyDescent="0.25">
      <c r="A8941" t="s">
        <v>185</v>
      </c>
      <c r="B8941" t="s">
        <v>9</v>
      </c>
      <c r="C8941" s="1">
        <v>44226</v>
      </c>
      <c r="D8941" s="1">
        <v>44966</v>
      </c>
      <c r="E8941" s="24">
        <v>740</v>
      </c>
      <c r="F8941">
        <v>2</v>
      </c>
      <c r="G8941">
        <v>4.2</v>
      </c>
      <c r="H8941">
        <v>1.4</v>
      </c>
      <c r="I8941" t="s">
        <v>159</v>
      </c>
      <c r="J8941">
        <v>413</v>
      </c>
      <c r="K8941">
        <v>45</v>
      </c>
      <c r="L8941">
        <v>160</v>
      </c>
      <c r="M8941" t="s">
        <v>186</v>
      </c>
      <c r="N8941" t="s">
        <v>29</v>
      </c>
      <c r="O8941" t="s">
        <v>166</v>
      </c>
      <c r="P8941">
        <f t="shared" si="417"/>
        <v>3.89</v>
      </c>
      <c r="Q8941">
        <f t="shared" si="418"/>
        <v>0.31000000000000005</v>
      </c>
      <c r="R8941">
        <f t="shared" si="419"/>
        <v>0.28125</v>
      </c>
    </row>
    <row r="8942" spans="1:18" x14ac:dyDescent="0.25">
      <c r="A8942" t="s">
        <v>185</v>
      </c>
      <c r="B8942" t="s">
        <v>9</v>
      </c>
      <c r="C8942" s="1">
        <v>44226</v>
      </c>
      <c r="D8942" s="1">
        <v>44966</v>
      </c>
      <c r="E8942" s="24">
        <v>740</v>
      </c>
      <c r="F8942">
        <v>2</v>
      </c>
      <c r="G8942">
        <v>3.8</v>
      </c>
      <c r="H8942">
        <v>1.2</v>
      </c>
      <c r="I8942" t="s">
        <v>159</v>
      </c>
      <c r="J8942">
        <v>413</v>
      </c>
      <c r="K8942">
        <v>45</v>
      </c>
      <c r="L8942">
        <v>160</v>
      </c>
      <c r="M8942" t="s">
        <v>186</v>
      </c>
      <c r="N8942" t="s">
        <v>29</v>
      </c>
      <c r="O8942" t="s">
        <v>166</v>
      </c>
      <c r="P8942">
        <f t="shared" si="417"/>
        <v>3.89</v>
      </c>
      <c r="Q8942">
        <f t="shared" si="418"/>
        <v>-9.0000000000000302E-2</v>
      </c>
      <c r="R8942">
        <f t="shared" si="419"/>
        <v>0.28125</v>
      </c>
    </row>
    <row r="8943" spans="1:18" x14ac:dyDescent="0.25">
      <c r="A8943" t="s">
        <v>185</v>
      </c>
      <c r="B8943" t="s">
        <v>9</v>
      </c>
      <c r="C8943" s="1">
        <v>44226</v>
      </c>
      <c r="D8943" s="1">
        <v>44966</v>
      </c>
      <c r="E8943" s="24">
        <v>740</v>
      </c>
      <c r="F8943">
        <v>2</v>
      </c>
      <c r="G8943">
        <v>4.3</v>
      </c>
      <c r="H8943">
        <v>1.5</v>
      </c>
      <c r="I8943" t="s">
        <v>159</v>
      </c>
      <c r="J8943">
        <v>413</v>
      </c>
      <c r="K8943">
        <v>45</v>
      </c>
      <c r="L8943">
        <v>160</v>
      </c>
      <c r="M8943" t="s">
        <v>186</v>
      </c>
      <c r="N8943" t="s">
        <v>29</v>
      </c>
      <c r="O8943" t="s">
        <v>166</v>
      </c>
      <c r="P8943">
        <f t="shared" si="417"/>
        <v>3.89</v>
      </c>
      <c r="Q8943">
        <f t="shared" si="418"/>
        <v>0.4099999999999997</v>
      </c>
      <c r="R8943">
        <f t="shared" si="419"/>
        <v>0.28125</v>
      </c>
    </row>
    <row r="8944" spans="1:18" x14ac:dyDescent="0.25">
      <c r="A8944" t="s">
        <v>185</v>
      </c>
      <c r="B8944" t="s">
        <v>9</v>
      </c>
      <c r="C8944" s="1">
        <v>44226</v>
      </c>
      <c r="D8944" s="1">
        <v>44966</v>
      </c>
      <c r="E8944" s="24">
        <v>740</v>
      </c>
      <c r="F8944">
        <v>2</v>
      </c>
      <c r="G8944">
        <v>4.5999999999999996</v>
      </c>
      <c r="H8944">
        <v>1.5</v>
      </c>
      <c r="I8944" t="s">
        <v>159</v>
      </c>
      <c r="J8944">
        <v>413</v>
      </c>
      <c r="K8944">
        <v>45</v>
      </c>
      <c r="L8944">
        <v>160</v>
      </c>
      <c r="M8944" t="s">
        <v>186</v>
      </c>
      <c r="N8944" t="s">
        <v>29</v>
      </c>
      <c r="O8944" t="s">
        <v>166</v>
      </c>
      <c r="P8944">
        <f t="shared" si="417"/>
        <v>3.89</v>
      </c>
      <c r="Q8944">
        <f t="shared" si="418"/>
        <v>0.70999999999999952</v>
      </c>
      <c r="R8944">
        <f t="shared" si="419"/>
        <v>0.28125</v>
      </c>
    </row>
    <row r="8945" spans="1:18" x14ac:dyDescent="0.25">
      <c r="A8945" t="s">
        <v>185</v>
      </c>
      <c r="B8945" t="s">
        <v>9</v>
      </c>
      <c r="C8945" s="1">
        <v>44226</v>
      </c>
      <c r="D8945" s="1">
        <v>44966</v>
      </c>
      <c r="E8945" s="24">
        <v>740</v>
      </c>
      <c r="F8945">
        <v>2</v>
      </c>
      <c r="G8945">
        <v>4.2</v>
      </c>
      <c r="H8945">
        <v>1.4</v>
      </c>
      <c r="I8945" t="s">
        <v>159</v>
      </c>
      <c r="J8945">
        <v>413</v>
      </c>
      <c r="K8945">
        <v>45</v>
      </c>
      <c r="L8945">
        <v>160</v>
      </c>
      <c r="M8945" t="s">
        <v>186</v>
      </c>
      <c r="N8945" t="s">
        <v>29</v>
      </c>
      <c r="O8945" t="s">
        <v>166</v>
      </c>
      <c r="P8945">
        <f t="shared" si="417"/>
        <v>3.89</v>
      </c>
      <c r="Q8945">
        <f t="shared" si="418"/>
        <v>0.31000000000000005</v>
      </c>
      <c r="R8945">
        <f t="shared" si="419"/>
        <v>0.28125</v>
      </c>
    </row>
    <row r="8946" spans="1:18" x14ac:dyDescent="0.25">
      <c r="A8946" t="s">
        <v>187</v>
      </c>
      <c r="B8946" t="s">
        <v>9</v>
      </c>
      <c r="C8946" s="1">
        <v>44258</v>
      </c>
      <c r="D8946" s="1">
        <v>44986</v>
      </c>
      <c r="E8946" s="24">
        <v>728</v>
      </c>
      <c r="F8946">
        <v>2</v>
      </c>
      <c r="G8946">
        <v>4.8</v>
      </c>
      <c r="H8946">
        <v>1.8</v>
      </c>
      <c r="I8946" t="s">
        <v>159</v>
      </c>
      <c r="J8946">
        <v>675</v>
      </c>
      <c r="K8946">
        <v>78</v>
      </c>
      <c r="L8946">
        <v>160</v>
      </c>
      <c r="M8946" t="s">
        <v>188</v>
      </c>
      <c r="N8946" t="s">
        <v>28</v>
      </c>
      <c r="O8946" t="s">
        <v>184</v>
      </c>
      <c r="P8946">
        <f t="shared" si="417"/>
        <v>3.8540000000000001</v>
      </c>
      <c r="Q8946">
        <f t="shared" si="418"/>
        <v>0.94599999999999973</v>
      </c>
      <c r="R8946">
        <f t="shared" si="419"/>
        <v>0.48749999999999999</v>
      </c>
    </row>
    <row r="8947" spans="1:18" x14ac:dyDescent="0.25">
      <c r="A8947" t="s">
        <v>187</v>
      </c>
      <c r="B8947" t="s">
        <v>9</v>
      </c>
      <c r="C8947" s="1">
        <v>44258</v>
      </c>
      <c r="D8947" s="1">
        <v>44986</v>
      </c>
      <c r="E8947" s="24">
        <v>728</v>
      </c>
      <c r="F8947">
        <v>2</v>
      </c>
      <c r="G8947">
        <v>4</v>
      </c>
      <c r="H8947">
        <v>1.4</v>
      </c>
      <c r="I8947" t="s">
        <v>159</v>
      </c>
      <c r="J8947">
        <v>675</v>
      </c>
      <c r="K8947">
        <v>78</v>
      </c>
      <c r="L8947">
        <v>160</v>
      </c>
      <c r="M8947" t="s">
        <v>188</v>
      </c>
      <c r="N8947" t="s">
        <v>28</v>
      </c>
      <c r="O8947" t="s">
        <v>184</v>
      </c>
      <c r="P8947">
        <f t="shared" si="417"/>
        <v>3.8540000000000001</v>
      </c>
      <c r="Q8947">
        <f t="shared" si="418"/>
        <v>0.14599999999999991</v>
      </c>
      <c r="R8947">
        <f t="shared" si="419"/>
        <v>0.48749999999999999</v>
      </c>
    </row>
    <row r="8948" spans="1:18" x14ac:dyDescent="0.25">
      <c r="A8948" t="s">
        <v>187</v>
      </c>
      <c r="B8948" t="s">
        <v>9</v>
      </c>
      <c r="C8948" s="1">
        <v>44258</v>
      </c>
      <c r="D8948" s="1">
        <v>44986</v>
      </c>
      <c r="E8948" s="24">
        <v>728</v>
      </c>
      <c r="F8948">
        <v>2</v>
      </c>
      <c r="G8948">
        <v>3.3</v>
      </c>
      <c r="H8948">
        <v>1.2</v>
      </c>
      <c r="I8948" t="s">
        <v>159</v>
      </c>
      <c r="J8948">
        <v>675</v>
      </c>
      <c r="K8948">
        <v>78</v>
      </c>
      <c r="L8948">
        <v>160</v>
      </c>
      <c r="M8948" t="s">
        <v>188</v>
      </c>
      <c r="N8948" t="s">
        <v>28</v>
      </c>
      <c r="O8948" t="s">
        <v>184</v>
      </c>
      <c r="P8948">
        <f t="shared" si="417"/>
        <v>3.8540000000000001</v>
      </c>
      <c r="Q8948">
        <f t="shared" si="418"/>
        <v>-0.55400000000000027</v>
      </c>
      <c r="R8948">
        <f t="shared" si="419"/>
        <v>0.48749999999999999</v>
      </c>
    </row>
    <row r="8949" spans="1:18" x14ac:dyDescent="0.25">
      <c r="A8949" t="s">
        <v>187</v>
      </c>
      <c r="B8949" t="s">
        <v>9</v>
      </c>
      <c r="C8949" s="1">
        <v>44258</v>
      </c>
      <c r="D8949" s="1">
        <v>44986</v>
      </c>
      <c r="E8949" s="24">
        <v>728</v>
      </c>
      <c r="F8949">
        <v>2</v>
      </c>
      <c r="G8949">
        <v>3.4</v>
      </c>
      <c r="H8949">
        <v>1.3</v>
      </c>
      <c r="I8949" t="s">
        <v>159</v>
      </c>
      <c r="J8949">
        <v>675</v>
      </c>
      <c r="K8949">
        <v>78</v>
      </c>
      <c r="L8949">
        <v>160</v>
      </c>
      <c r="M8949" t="s">
        <v>188</v>
      </c>
      <c r="N8949" t="s">
        <v>28</v>
      </c>
      <c r="O8949" t="s">
        <v>184</v>
      </c>
      <c r="P8949">
        <f t="shared" si="417"/>
        <v>3.8540000000000001</v>
      </c>
      <c r="Q8949">
        <f t="shared" si="418"/>
        <v>-0.45400000000000018</v>
      </c>
      <c r="R8949">
        <f t="shared" si="419"/>
        <v>0.48749999999999999</v>
      </c>
    </row>
    <row r="8950" spans="1:18" x14ac:dyDescent="0.25">
      <c r="A8950" t="s">
        <v>187</v>
      </c>
      <c r="B8950" t="s">
        <v>9</v>
      </c>
      <c r="C8950" s="1">
        <v>44258</v>
      </c>
      <c r="D8950" s="1">
        <v>44986</v>
      </c>
      <c r="E8950" s="24">
        <v>728</v>
      </c>
      <c r="F8950">
        <v>2</v>
      </c>
      <c r="G8950">
        <v>2.7</v>
      </c>
      <c r="H8950">
        <v>1</v>
      </c>
      <c r="I8950" t="s">
        <v>159</v>
      </c>
      <c r="J8950">
        <v>675</v>
      </c>
      <c r="K8950">
        <v>78</v>
      </c>
      <c r="L8950">
        <v>160</v>
      </c>
      <c r="M8950" t="s">
        <v>188</v>
      </c>
      <c r="N8950" t="s">
        <v>28</v>
      </c>
      <c r="O8950" t="s">
        <v>184</v>
      </c>
      <c r="P8950">
        <f t="shared" si="417"/>
        <v>3.8540000000000001</v>
      </c>
      <c r="Q8950">
        <f t="shared" si="418"/>
        <v>-1.1539999999999999</v>
      </c>
      <c r="R8950">
        <f t="shared" si="419"/>
        <v>0.48749999999999999</v>
      </c>
    </row>
    <row r="8951" spans="1:18" x14ac:dyDescent="0.25">
      <c r="A8951" t="s">
        <v>187</v>
      </c>
      <c r="B8951" t="s">
        <v>9</v>
      </c>
      <c r="C8951" s="1">
        <v>44258</v>
      </c>
      <c r="D8951" s="1">
        <v>44986</v>
      </c>
      <c r="E8951" s="24">
        <v>728</v>
      </c>
      <c r="F8951">
        <v>2</v>
      </c>
      <c r="G8951">
        <v>3.5</v>
      </c>
      <c r="H8951">
        <v>1.2</v>
      </c>
      <c r="I8951" t="s">
        <v>157</v>
      </c>
      <c r="J8951">
        <v>675</v>
      </c>
      <c r="K8951">
        <v>78</v>
      </c>
      <c r="L8951">
        <v>160</v>
      </c>
      <c r="M8951" t="s">
        <v>188</v>
      </c>
      <c r="N8951" t="s">
        <v>28</v>
      </c>
      <c r="O8951" t="s">
        <v>184</v>
      </c>
      <c r="P8951">
        <f t="shared" si="417"/>
        <v>3.8540000000000001</v>
      </c>
      <c r="Q8951">
        <f t="shared" si="418"/>
        <v>-0.35400000000000009</v>
      </c>
      <c r="R8951">
        <f t="shared" si="419"/>
        <v>0.48749999999999999</v>
      </c>
    </row>
    <row r="8952" spans="1:18" x14ac:dyDescent="0.25">
      <c r="A8952" t="s">
        <v>187</v>
      </c>
      <c r="B8952" t="s">
        <v>9</v>
      </c>
      <c r="C8952" s="1">
        <v>44258</v>
      </c>
      <c r="D8952" s="1">
        <v>44986</v>
      </c>
      <c r="E8952" s="24">
        <v>728</v>
      </c>
      <c r="F8952">
        <v>2</v>
      </c>
      <c r="G8952">
        <v>4.0999999999999996</v>
      </c>
      <c r="H8952">
        <v>1.5</v>
      </c>
      <c r="I8952" t="s">
        <v>157</v>
      </c>
      <c r="J8952">
        <v>675</v>
      </c>
      <c r="K8952">
        <v>78</v>
      </c>
      <c r="L8952">
        <v>160</v>
      </c>
      <c r="M8952" t="s">
        <v>188</v>
      </c>
      <c r="N8952" t="s">
        <v>28</v>
      </c>
      <c r="O8952" t="s">
        <v>184</v>
      </c>
      <c r="P8952">
        <f t="shared" si="417"/>
        <v>3.8540000000000001</v>
      </c>
      <c r="Q8952">
        <f t="shared" si="418"/>
        <v>0.24599999999999955</v>
      </c>
      <c r="R8952">
        <f t="shared" si="419"/>
        <v>0.48749999999999999</v>
      </c>
    </row>
    <row r="8953" spans="1:18" x14ac:dyDescent="0.25">
      <c r="A8953" t="s">
        <v>187</v>
      </c>
      <c r="B8953" t="s">
        <v>9</v>
      </c>
      <c r="C8953" s="1">
        <v>44258</v>
      </c>
      <c r="D8953" s="1">
        <v>44986</v>
      </c>
      <c r="E8953" s="24">
        <v>728</v>
      </c>
      <c r="F8953">
        <v>2</v>
      </c>
      <c r="G8953">
        <v>3.4</v>
      </c>
      <c r="H8953">
        <v>1.2</v>
      </c>
      <c r="I8953" t="s">
        <v>157</v>
      </c>
      <c r="J8953">
        <v>675</v>
      </c>
      <c r="K8953">
        <v>78</v>
      </c>
      <c r="L8953">
        <v>160</v>
      </c>
      <c r="M8953" t="s">
        <v>188</v>
      </c>
      <c r="N8953" t="s">
        <v>28</v>
      </c>
      <c r="O8953" t="s">
        <v>184</v>
      </c>
      <c r="P8953">
        <f t="shared" si="417"/>
        <v>3.8540000000000001</v>
      </c>
      <c r="Q8953">
        <f t="shared" si="418"/>
        <v>-0.45400000000000018</v>
      </c>
      <c r="R8953">
        <f t="shared" si="419"/>
        <v>0.48749999999999999</v>
      </c>
    </row>
    <row r="8954" spans="1:18" x14ac:dyDescent="0.25">
      <c r="A8954" t="s">
        <v>187</v>
      </c>
      <c r="B8954" t="s">
        <v>9</v>
      </c>
      <c r="C8954" s="1">
        <v>44258</v>
      </c>
      <c r="D8954" s="1">
        <v>44986</v>
      </c>
      <c r="E8954" s="24">
        <v>728</v>
      </c>
      <c r="F8954">
        <v>2</v>
      </c>
      <c r="G8954">
        <v>3.9</v>
      </c>
      <c r="H8954">
        <v>1.4</v>
      </c>
      <c r="I8954" t="s">
        <v>157</v>
      </c>
      <c r="J8954">
        <v>675</v>
      </c>
      <c r="K8954">
        <v>78</v>
      </c>
      <c r="L8954">
        <v>160</v>
      </c>
      <c r="M8954" t="s">
        <v>188</v>
      </c>
      <c r="N8954" t="s">
        <v>28</v>
      </c>
      <c r="O8954" t="s">
        <v>184</v>
      </c>
      <c r="P8954">
        <f t="shared" si="417"/>
        <v>3.8540000000000001</v>
      </c>
      <c r="Q8954">
        <f t="shared" si="418"/>
        <v>4.5999999999999819E-2</v>
      </c>
      <c r="R8954">
        <f t="shared" si="419"/>
        <v>0.48749999999999999</v>
      </c>
    </row>
    <row r="8955" spans="1:18" x14ac:dyDescent="0.25">
      <c r="A8955" t="s">
        <v>187</v>
      </c>
      <c r="B8955" t="s">
        <v>9</v>
      </c>
      <c r="C8955" s="1">
        <v>44258</v>
      </c>
      <c r="D8955" s="1">
        <v>44986</v>
      </c>
      <c r="E8955" s="24">
        <v>728</v>
      </c>
      <c r="F8955">
        <v>2</v>
      </c>
      <c r="G8955">
        <v>2.9</v>
      </c>
      <c r="H8955">
        <v>1</v>
      </c>
      <c r="I8955" t="s">
        <v>157</v>
      </c>
      <c r="J8955">
        <v>675</v>
      </c>
      <c r="K8955">
        <v>78</v>
      </c>
      <c r="L8955">
        <v>160</v>
      </c>
      <c r="M8955" t="s">
        <v>188</v>
      </c>
      <c r="N8955" t="s">
        <v>28</v>
      </c>
      <c r="O8955" t="s">
        <v>184</v>
      </c>
      <c r="P8955">
        <f t="shared" si="417"/>
        <v>3.8540000000000001</v>
      </c>
      <c r="Q8955">
        <f t="shared" si="418"/>
        <v>-0.95400000000000018</v>
      </c>
      <c r="R8955">
        <f t="shared" si="419"/>
        <v>0.48749999999999999</v>
      </c>
    </row>
    <row r="8956" spans="1:18" x14ac:dyDescent="0.25">
      <c r="A8956" t="s">
        <v>187</v>
      </c>
      <c r="B8956" t="s">
        <v>9</v>
      </c>
      <c r="C8956" s="1">
        <v>44258</v>
      </c>
      <c r="D8956" s="1">
        <v>44986</v>
      </c>
      <c r="E8956" s="24">
        <v>728</v>
      </c>
      <c r="F8956">
        <v>2</v>
      </c>
      <c r="G8956">
        <v>3.9</v>
      </c>
      <c r="H8956">
        <v>1.4</v>
      </c>
      <c r="I8956" t="s">
        <v>159</v>
      </c>
      <c r="J8956">
        <v>675</v>
      </c>
      <c r="K8956">
        <v>78</v>
      </c>
      <c r="L8956">
        <v>160</v>
      </c>
      <c r="M8956" t="s">
        <v>188</v>
      </c>
      <c r="N8956" t="s">
        <v>28</v>
      </c>
      <c r="O8956" t="s">
        <v>184</v>
      </c>
      <c r="P8956">
        <f t="shared" si="417"/>
        <v>3.8540000000000001</v>
      </c>
      <c r="Q8956">
        <f t="shared" si="418"/>
        <v>4.5999999999999819E-2</v>
      </c>
      <c r="R8956">
        <f t="shared" si="419"/>
        <v>0.48749999999999999</v>
      </c>
    </row>
    <row r="8957" spans="1:18" x14ac:dyDescent="0.25">
      <c r="A8957" t="s">
        <v>187</v>
      </c>
      <c r="B8957" t="s">
        <v>9</v>
      </c>
      <c r="C8957" s="1">
        <v>44258</v>
      </c>
      <c r="D8957" s="1">
        <v>44986</v>
      </c>
      <c r="E8957" s="24">
        <v>728</v>
      </c>
      <c r="F8957">
        <v>2</v>
      </c>
      <c r="G8957">
        <v>3.6</v>
      </c>
      <c r="H8957">
        <v>1.3</v>
      </c>
      <c r="I8957" t="s">
        <v>159</v>
      </c>
      <c r="J8957">
        <v>675</v>
      </c>
      <c r="K8957">
        <v>78</v>
      </c>
      <c r="L8957">
        <v>160</v>
      </c>
      <c r="M8957" t="s">
        <v>188</v>
      </c>
      <c r="N8957" t="s">
        <v>28</v>
      </c>
      <c r="O8957" t="s">
        <v>184</v>
      </c>
      <c r="P8957">
        <f t="shared" si="417"/>
        <v>3.8540000000000001</v>
      </c>
      <c r="Q8957">
        <f t="shared" si="418"/>
        <v>-0.254</v>
      </c>
      <c r="R8957">
        <f t="shared" si="419"/>
        <v>0.48749999999999999</v>
      </c>
    </row>
    <row r="8958" spans="1:18" x14ac:dyDescent="0.25">
      <c r="A8958" t="s">
        <v>187</v>
      </c>
      <c r="B8958" t="s">
        <v>9</v>
      </c>
      <c r="C8958" s="1">
        <v>44258</v>
      </c>
      <c r="D8958" s="1">
        <v>44986</v>
      </c>
      <c r="E8958" s="24">
        <v>728</v>
      </c>
      <c r="F8958">
        <v>2</v>
      </c>
      <c r="G8958">
        <v>3.8</v>
      </c>
      <c r="H8958">
        <v>1.4</v>
      </c>
      <c r="I8958" t="s">
        <v>159</v>
      </c>
      <c r="J8958">
        <v>675</v>
      </c>
      <c r="K8958">
        <v>78</v>
      </c>
      <c r="L8958">
        <v>160</v>
      </c>
      <c r="M8958" t="s">
        <v>188</v>
      </c>
      <c r="N8958" t="s">
        <v>28</v>
      </c>
      <c r="O8958" t="s">
        <v>184</v>
      </c>
      <c r="P8958">
        <f t="shared" si="417"/>
        <v>3.8540000000000001</v>
      </c>
      <c r="Q8958">
        <f t="shared" si="418"/>
        <v>-5.400000000000027E-2</v>
      </c>
      <c r="R8958">
        <f t="shared" si="419"/>
        <v>0.48749999999999999</v>
      </c>
    </row>
    <row r="8959" spans="1:18" x14ac:dyDescent="0.25">
      <c r="A8959" t="s">
        <v>187</v>
      </c>
      <c r="B8959" t="s">
        <v>9</v>
      </c>
      <c r="C8959" s="1">
        <v>44258</v>
      </c>
      <c r="D8959" s="1">
        <v>44986</v>
      </c>
      <c r="E8959" s="24">
        <v>728</v>
      </c>
      <c r="F8959">
        <v>2</v>
      </c>
      <c r="G8959">
        <v>4</v>
      </c>
      <c r="H8959">
        <v>1.5</v>
      </c>
      <c r="I8959" t="s">
        <v>159</v>
      </c>
      <c r="J8959">
        <v>675</v>
      </c>
      <c r="K8959">
        <v>78</v>
      </c>
      <c r="L8959">
        <v>160</v>
      </c>
      <c r="M8959" t="s">
        <v>188</v>
      </c>
      <c r="N8959" t="s">
        <v>28</v>
      </c>
      <c r="O8959" t="s">
        <v>184</v>
      </c>
      <c r="P8959">
        <f t="shared" si="417"/>
        <v>3.8540000000000001</v>
      </c>
      <c r="Q8959">
        <f t="shared" si="418"/>
        <v>0.14599999999999991</v>
      </c>
      <c r="R8959">
        <f t="shared" si="419"/>
        <v>0.48749999999999999</v>
      </c>
    </row>
    <row r="8960" spans="1:18" x14ac:dyDescent="0.25">
      <c r="A8960" t="s">
        <v>187</v>
      </c>
      <c r="B8960" t="s">
        <v>9</v>
      </c>
      <c r="C8960" s="1">
        <v>44258</v>
      </c>
      <c r="D8960" s="1">
        <v>44986</v>
      </c>
      <c r="E8960" s="24">
        <v>728</v>
      </c>
      <c r="F8960">
        <v>2</v>
      </c>
      <c r="G8960">
        <v>3.9</v>
      </c>
      <c r="H8960">
        <v>1.4</v>
      </c>
      <c r="I8960" t="s">
        <v>159</v>
      </c>
      <c r="J8960">
        <v>675</v>
      </c>
      <c r="K8960">
        <v>78</v>
      </c>
      <c r="L8960">
        <v>160</v>
      </c>
      <c r="M8960" t="s">
        <v>188</v>
      </c>
      <c r="N8960" t="s">
        <v>28</v>
      </c>
      <c r="O8960" t="s">
        <v>184</v>
      </c>
      <c r="P8960">
        <f t="shared" si="417"/>
        <v>3.8540000000000001</v>
      </c>
      <c r="Q8960">
        <f t="shared" si="418"/>
        <v>4.5999999999999819E-2</v>
      </c>
      <c r="R8960">
        <f t="shared" si="419"/>
        <v>0.48749999999999999</v>
      </c>
    </row>
    <row r="8961" spans="1:18" x14ac:dyDescent="0.25">
      <c r="A8961" t="s">
        <v>187</v>
      </c>
      <c r="B8961" t="s">
        <v>9</v>
      </c>
      <c r="C8961" s="1">
        <v>44258</v>
      </c>
      <c r="D8961" s="1">
        <v>44986</v>
      </c>
      <c r="E8961" s="24">
        <v>728</v>
      </c>
      <c r="F8961">
        <v>2</v>
      </c>
      <c r="G8961">
        <v>3.1</v>
      </c>
      <c r="H8961">
        <v>1.1000000000000001</v>
      </c>
      <c r="I8961" t="s">
        <v>159</v>
      </c>
      <c r="J8961">
        <v>675</v>
      </c>
      <c r="K8961">
        <v>78</v>
      </c>
      <c r="L8961">
        <v>160</v>
      </c>
      <c r="M8961" t="s">
        <v>188</v>
      </c>
      <c r="N8961" t="s">
        <v>28</v>
      </c>
      <c r="O8961" t="s">
        <v>184</v>
      </c>
      <c r="P8961">
        <f t="shared" si="417"/>
        <v>3.8540000000000001</v>
      </c>
      <c r="Q8961">
        <f t="shared" si="418"/>
        <v>-0.754</v>
      </c>
      <c r="R8961">
        <f t="shared" si="419"/>
        <v>0.48749999999999999</v>
      </c>
    </row>
    <row r="8962" spans="1:18" x14ac:dyDescent="0.25">
      <c r="A8962" t="s">
        <v>187</v>
      </c>
      <c r="B8962" t="s">
        <v>9</v>
      </c>
      <c r="C8962" s="1">
        <v>44258</v>
      </c>
      <c r="D8962" s="1">
        <v>44986</v>
      </c>
      <c r="E8962" s="24">
        <v>728</v>
      </c>
      <c r="F8962">
        <v>2</v>
      </c>
      <c r="G8962">
        <v>3.9</v>
      </c>
      <c r="H8962">
        <v>1.4</v>
      </c>
      <c r="I8962" t="s">
        <v>159</v>
      </c>
      <c r="J8962">
        <v>675</v>
      </c>
      <c r="K8962">
        <v>78</v>
      </c>
      <c r="L8962">
        <v>160</v>
      </c>
      <c r="M8962" t="s">
        <v>188</v>
      </c>
      <c r="N8962" t="s">
        <v>28</v>
      </c>
      <c r="O8962" t="s">
        <v>184</v>
      </c>
      <c r="P8962">
        <f t="shared" si="417"/>
        <v>3.8540000000000001</v>
      </c>
      <c r="Q8962">
        <f t="shared" si="418"/>
        <v>4.5999999999999819E-2</v>
      </c>
      <c r="R8962">
        <f t="shared" si="419"/>
        <v>0.48749999999999999</v>
      </c>
    </row>
    <row r="8963" spans="1:18" x14ac:dyDescent="0.25">
      <c r="A8963" t="s">
        <v>187</v>
      </c>
      <c r="B8963" t="s">
        <v>9</v>
      </c>
      <c r="C8963" s="1">
        <v>44258</v>
      </c>
      <c r="D8963" s="1">
        <v>44986</v>
      </c>
      <c r="E8963" s="24">
        <v>728</v>
      </c>
      <c r="F8963">
        <v>2</v>
      </c>
      <c r="G8963">
        <v>3.5</v>
      </c>
      <c r="H8963">
        <v>1.3</v>
      </c>
      <c r="I8963" t="s">
        <v>159</v>
      </c>
      <c r="J8963">
        <v>675</v>
      </c>
      <c r="K8963">
        <v>78</v>
      </c>
      <c r="L8963">
        <v>160</v>
      </c>
      <c r="M8963" t="s">
        <v>188</v>
      </c>
      <c r="N8963" t="s">
        <v>28</v>
      </c>
      <c r="O8963" t="s">
        <v>184</v>
      </c>
      <c r="P8963">
        <f t="shared" ref="P8963:P9026" si="420">IF(B8963="AltCom",E8963*0.003+1.43,IF(B8963="EreCya",E8963*0.003+2.87,IF(B8963="JulOrn",E8963*0.004+2.3,IF(B8963="LepElo",E8963*0.011+0.91,IF(B8963="NeoPul",E8963*0.004+2.46,IF(B8963="NeoTet","NT",IF(B8963="TelTem",E8963*0.006+1.77,IF(B8963="VarMoo",E8963*0.003+1.67,"AAAAAAAAAH"))))))))</f>
        <v>3.8540000000000001</v>
      </c>
      <c r="Q8963">
        <f t="shared" ref="Q8963:Q9026" si="421">IF(B8963="NeoTet", "NA", G8963-P8963)</f>
        <v>-0.35400000000000009</v>
      </c>
      <c r="R8963">
        <f t="shared" ref="R8963:R9026" si="422">K8963/L8963</f>
        <v>0.48749999999999999</v>
      </c>
    </row>
    <row r="8964" spans="1:18" x14ac:dyDescent="0.25">
      <c r="A8964" t="s">
        <v>187</v>
      </c>
      <c r="B8964" t="s">
        <v>9</v>
      </c>
      <c r="C8964" s="1">
        <v>44258</v>
      </c>
      <c r="D8964" s="1">
        <v>44986</v>
      </c>
      <c r="E8964" s="24">
        <v>728</v>
      </c>
      <c r="F8964">
        <v>2</v>
      </c>
      <c r="G8964">
        <v>3.2</v>
      </c>
      <c r="H8964">
        <v>1.1000000000000001</v>
      </c>
      <c r="I8964" t="s">
        <v>159</v>
      </c>
      <c r="J8964">
        <v>675</v>
      </c>
      <c r="K8964">
        <v>78</v>
      </c>
      <c r="L8964">
        <v>160</v>
      </c>
      <c r="M8964" t="s">
        <v>188</v>
      </c>
      <c r="N8964" t="s">
        <v>28</v>
      </c>
      <c r="O8964" t="s">
        <v>184</v>
      </c>
      <c r="P8964">
        <f t="shared" si="420"/>
        <v>3.8540000000000001</v>
      </c>
      <c r="Q8964">
        <f t="shared" si="421"/>
        <v>-0.65399999999999991</v>
      </c>
      <c r="R8964">
        <f t="shared" si="422"/>
        <v>0.48749999999999999</v>
      </c>
    </row>
    <row r="8965" spans="1:18" x14ac:dyDescent="0.25">
      <c r="A8965" t="s">
        <v>187</v>
      </c>
      <c r="B8965" t="s">
        <v>9</v>
      </c>
      <c r="C8965" s="1">
        <v>44258</v>
      </c>
      <c r="D8965" s="1">
        <v>44986</v>
      </c>
      <c r="E8965" s="24">
        <v>728</v>
      </c>
      <c r="F8965">
        <v>2</v>
      </c>
      <c r="G8965">
        <v>3.5</v>
      </c>
      <c r="H8965">
        <v>1.2</v>
      </c>
      <c r="I8965" t="s">
        <v>159</v>
      </c>
      <c r="J8965">
        <v>675</v>
      </c>
      <c r="K8965">
        <v>78</v>
      </c>
      <c r="L8965">
        <v>160</v>
      </c>
      <c r="M8965" t="s">
        <v>188</v>
      </c>
      <c r="N8965" t="s">
        <v>28</v>
      </c>
      <c r="O8965" t="s">
        <v>184</v>
      </c>
      <c r="P8965">
        <f t="shared" si="420"/>
        <v>3.8540000000000001</v>
      </c>
      <c r="Q8965">
        <f t="shared" si="421"/>
        <v>-0.35400000000000009</v>
      </c>
      <c r="R8965">
        <f t="shared" si="422"/>
        <v>0.48749999999999999</v>
      </c>
    </row>
    <row r="8966" spans="1:18" x14ac:dyDescent="0.25">
      <c r="A8966" t="s">
        <v>187</v>
      </c>
      <c r="B8966" t="s">
        <v>9</v>
      </c>
      <c r="C8966" s="1">
        <v>44258</v>
      </c>
      <c r="D8966" s="1">
        <v>44986</v>
      </c>
      <c r="E8966" s="24">
        <v>728</v>
      </c>
      <c r="F8966">
        <v>2</v>
      </c>
      <c r="G8966">
        <v>3.6</v>
      </c>
      <c r="H8966">
        <v>1.3</v>
      </c>
      <c r="I8966" t="s">
        <v>159</v>
      </c>
      <c r="J8966">
        <v>675</v>
      </c>
      <c r="K8966">
        <v>78</v>
      </c>
      <c r="L8966">
        <v>160</v>
      </c>
      <c r="M8966" t="s">
        <v>188</v>
      </c>
      <c r="N8966" t="s">
        <v>28</v>
      </c>
      <c r="O8966" t="s">
        <v>184</v>
      </c>
      <c r="P8966">
        <f t="shared" si="420"/>
        <v>3.8540000000000001</v>
      </c>
      <c r="Q8966">
        <f t="shared" si="421"/>
        <v>-0.254</v>
      </c>
      <c r="R8966">
        <f t="shared" si="422"/>
        <v>0.48749999999999999</v>
      </c>
    </row>
    <row r="8967" spans="1:18" x14ac:dyDescent="0.25">
      <c r="A8967" t="s">
        <v>187</v>
      </c>
      <c r="B8967" t="s">
        <v>9</v>
      </c>
      <c r="C8967" s="1">
        <v>44258</v>
      </c>
      <c r="D8967" s="1">
        <v>44986</v>
      </c>
      <c r="E8967" s="24">
        <v>728</v>
      </c>
      <c r="F8967">
        <v>2</v>
      </c>
      <c r="G8967">
        <v>3.8</v>
      </c>
      <c r="H8967">
        <v>1.4</v>
      </c>
      <c r="I8967" t="s">
        <v>159</v>
      </c>
      <c r="J8967">
        <v>675</v>
      </c>
      <c r="K8967">
        <v>78</v>
      </c>
      <c r="L8967">
        <v>160</v>
      </c>
      <c r="M8967" t="s">
        <v>188</v>
      </c>
      <c r="N8967" t="s">
        <v>28</v>
      </c>
      <c r="O8967" t="s">
        <v>184</v>
      </c>
      <c r="P8967">
        <f t="shared" si="420"/>
        <v>3.8540000000000001</v>
      </c>
      <c r="Q8967">
        <f t="shared" si="421"/>
        <v>-5.400000000000027E-2</v>
      </c>
      <c r="R8967">
        <f t="shared" si="422"/>
        <v>0.48749999999999999</v>
      </c>
    </row>
    <row r="8968" spans="1:18" x14ac:dyDescent="0.25">
      <c r="A8968" t="s">
        <v>187</v>
      </c>
      <c r="B8968" t="s">
        <v>9</v>
      </c>
      <c r="C8968" s="1">
        <v>44258</v>
      </c>
      <c r="D8968" s="1">
        <v>44986</v>
      </c>
      <c r="E8968" s="24">
        <v>728</v>
      </c>
      <c r="F8968">
        <v>2</v>
      </c>
      <c r="G8968">
        <v>3.2</v>
      </c>
      <c r="H8968">
        <v>1.2</v>
      </c>
      <c r="I8968" t="s">
        <v>159</v>
      </c>
      <c r="J8968">
        <v>675</v>
      </c>
      <c r="K8968">
        <v>78</v>
      </c>
      <c r="L8968">
        <v>160</v>
      </c>
      <c r="M8968" t="s">
        <v>188</v>
      </c>
      <c r="N8968" t="s">
        <v>28</v>
      </c>
      <c r="O8968" t="s">
        <v>184</v>
      </c>
      <c r="P8968">
        <f t="shared" si="420"/>
        <v>3.8540000000000001</v>
      </c>
      <c r="Q8968">
        <f t="shared" si="421"/>
        <v>-0.65399999999999991</v>
      </c>
      <c r="R8968">
        <f t="shared" si="422"/>
        <v>0.48749999999999999</v>
      </c>
    </row>
    <row r="8969" spans="1:18" x14ac:dyDescent="0.25">
      <c r="A8969" t="s">
        <v>187</v>
      </c>
      <c r="B8969" t="s">
        <v>9</v>
      </c>
      <c r="C8969" s="1">
        <v>44258</v>
      </c>
      <c r="D8969" s="1">
        <v>44986</v>
      </c>
      <c r="E8969" s="24">
        <v>728</v>
      </c>
      <c r="F8969">
        <v>2</v>
      </c>
      <c r="G8969">
        <v>3.7</v>
      </c>
      <c r="H8969">
        <v>1.3</v>
      </c>
      <c r="I8969" t="s">
        <v>159</v>
      </c>
      <c r="J8969">
        <v>675</v>
      </c>
      <c r="K8969">
        <v>78</v>
      </c>
      <c r="L8969">
        <v>160</v>
      </c>
      <c r="M8969" t="s">
        <v>188</v>
      </c>
      <c r="N8969" t="s">
        <v>28</v>
      </c>
      <c r="O8969" t="s">
        <v>184</v>
      </c>
      <c r="P8969">
        <f t="shared" si="420"/>
        <v>3.8540000000000001</v>
      </c>
      <c r="Q8969">
        <f t="shared" si="421"/>
        <v>-0.15399999999999991</v>
      </c>
      <c r="R8969">
        <f t="shared" si="422"/>
        <v>0.48749999999999999</v>
      </c>
    </row>
    <row r="8970" spans="1:18" x14ac:dyDescent="0.25">
      <c r="A8970" t="s">
        <v>187</v>
      </c>
      <c r="B8970" t="s">
        <v>9</v>
      </c>
      <c r="C8970" s="1">
        <v>44258</v>
      </c>
      <c r="D8970" s="1">
        <v>44986</v>
      </c>
      <c r="E8970" s="24">
        <v>728</v>
      </c>
      <c r="F8970">
        <v>2</v>
      </c>
      <c r="G8970">
        <v>3.3</v>
      </c>
      <c r="H8970">
        <v>1.1000000000000001</v>
      </c>
      <c r="I8970" t="s">
        <v>159</v>
      </c>
      <c r="J8970">
        <v>675</v>
      </c>
      <c r="K8970">
        <v>78</v>
      </c>
      <c r="L8970">
        <v>160</v>
      </c>
      <c r="M8970" t="s">
        <v>188</v>
      </c>
      <c r="N8970" t="s">
        <v>28</v>
      </c>
      <c r="O8970" t="s">
        <v>184</v>
      </c>
      <c r="P8970">
        <f t="shared" si="420"/>
        <v>3.8540000000000001</v>
      </c>
      <c r="Q8970">
        <f t="shared" si="421"/>
        <v>-0.55400000000000027</v>
      </c>
      <c r="R8970">
        <f t="shared" si="422"/>
        <v>0.48749999999999999</v>
      </c>
    </row>
    <row r="8971" spans="1:18" x14ac:dyDescent="0.25">
      <c r="A8971" t="s">
        <v>187</v>
      </c>
      <c r="B8971" t="s">
        <v>9</v>
      </c>
      <c r="C8971" s="1">
        <v>44258</v>
      </c>
      <c r="D8971" s="1">
        <v>44986</v>
      </c>
      <c r="E8971" s="24">
        <v>728</v>
      </c>
      <c r="F8971">
        <v>2</v>
      </c>
      <c r="G8971">
        <v>3.6</v>
      </c>
      <c r="H8971">
        <v>1.3</v>
      </c>
      <c r="I8971" t="s">
        <v>159</v>
      </c>
      <c r="J8971">
        <v>675</v>
      </c>
      <c r="K8971">
        <v>78</v>
      </c>
      <c r="L8971">
        <v>160</v>
      </c>
      <c r="M8971" t="s">
        <v>188</v>
      </c>
      <c r="N8971" t="s">
        <v>28</v>
      </c>
      <c r="O8971" t="s">
        <v>184</v>
      </c>
      <c r="P8971">
        <f t="shared" si="420"/>
        <v>3.8540000000000001</v>
      </c>
      <c r="Q8971">
        <f t="shared" si="421"/>
        <v>-0.254</v>
      </c>
      <c r="R8971">
        <f t="shared" si="422"/>
        <v>0.48749999999999999</v>
      </c>
    </row>
    <row r="8972" spans="1:18" x14ac:dyDescent="0.25">
      <c r="A8972" t="s">
        <v>187</v>
      </c>
      <c r="B8972" t="s">
        <v>9</v>
      </c>
      <c r="C8972" s="1">
        <v>44258</v>
      </c>
      <c r="D8972" s="1">
        <v>44986</v>
      </c>
      <c r="E8972" s="24">
        <v>728</v>
      </c>
      <c r="F8972">
        <v>2</v>
      </c>
      <c r="G8972">
        <v>3.1</v>
      </c>
      <c r="H8972">
        <v>1.2</v>
      </c>
      <c r="I8972" t="s">
        <v>159</v>
      </c>
      <c r="J8972">
        <v>675</v>
      </c>
      <c r="K8972">
        <v>78</v>
      </c>
      <c r="L8972">
        <v>160</v>
      </c>
      <c r="M8972" t="s">
        <v>188</v>
      </c>
      <c r="N8972" t="s">
        <v>28</v>
      </c>
      <c r="O8972" t="s">
        <v>184</v>
      </c>
      <c r="P8972">
        <f t="shared" si="420"/>
        <v>3.8540000000000001</v>
      </c>
      <c r="Q8972">
        <f t="shared" si="421"/>
        <v>-0.754</v>
      </c>
      <c r="R8972">
        <f t="shared" si="422"/>
        <v>0.48749999999999999</v>
      </c>
    </row>
    <row r="8973" spans="1:18" x14ac:dyDescent="0.25">
      <c r="A8973" t="s">
        <v>187</v>
      </c>
      <c r="B8973" t="s">
        <v>9</v>
      </c>
      <c r="C8973" s="1">
        <v>44258</v>
      </c>
      <c r="D8973" s="1">
        <v>44986</v>
      </c>
      <c r="E8973" s="24">
        <v>728</v>
      </c>
      <c r="F8973">
        <v>2</v>
      </c>
      <c r="G8973">
        <v>3.5</v>
      </c>
      <c r="H8973">
        <v>1.2</v>
      </c>
      <c r="I8973" t="s">
        <v>159</v>
      </c>
      <c r="J8973">
        <v>675</v>
      </c>
      <c r="K8973">
        <v>78</v>
      </c>
      <c r="L8973">
        <v>160</v>
      </c>
      <c r="M8973" t="s">
        <v>188</v>
      </c>
      <c r="N8973" t="s">
        <v>28</v>
      </c>
      <c r="O8973" t="s">
        <v>184</v>
      </c>
      <c r="P8973">
        <f t="shared" si="420"/>
        <v>3.8540000000000001</v>
      </c>
      <c r="Q8973">
        <f t="shared" si="421"/>
        <v>-0.35400000000000009</v>
      </c>
      <c r="R8973">
        <f t="shared" si="422"/>
        <v>0.48749999999999999</v>
      </c>
    </row>
    <row r="8974" spans="1:18" x14ac:dyDescent="0.25">
      <c r="A8974" t="s">
        <v>187</v>
      </c>
      <c r="B8974" t="s">
        <v>9</v>
      </c>
      <c r="C8974" s="1">
        <v>44258</v>
      </c>
      <c r="D8974" s="1">
        <v>44986</v>
      </c>
      <c r="E8974" s="24">
        <v>728</v>
      </c>
      <c r="F8974">
        <v>2</v>
      </c>
      <c r="G8974">
        <v>3.3</v>
      </c>
      <c r="H8974">
        <v>1.2</v>
      </c>
      <c r="I8974" t="s">
        <v>159</v>
      </c>
      <c r="J8974">
        <v>675</v>
      </c>
      <c r="K8974">
        <v>78</v>
      </c>
      <c r="L8974">
        <v>160</v>
      </c>
      <c r="M8974" t="s">
        <v>188</v>
      </c>
      <c r="N8974" t="s">
        <v>28</v>
      </c>
      <c r="O8974" t="s">
        <v>184</v>
      </c>
      <c r="P8974">
        <f t="shared" si="420"/>
        <v>3.8540000000000001</v>
      </c>
      <c r="Q8974">
        <f t="shared" si="421"/>
        <v>-0.55400000000000027</v>
      </c>
      <c r="R8974">
        <f t="shared" si="422"/>
        <v>0.48749999999999999</v>
      </c>
    </row>
    <row r="8975" spans="1:18" x14ac:dyDescent="0.25">
      <c r="A8975" t="s">
        <v>187</v>
      </c>
      <c r="B8975" t="s">
        <v>9</v>
      </c>
      <c r="C8975" s="1">
        <v>44258</v>
      </c>
      <c r="D8975" s="1">
        <v>44986</v>
      </c>
      <c r="E8975" s="24">
        <v>728</v>
      </c>
      <c r="F8975">
        <v>2</v>
      </c>
      <c r="G8975">
        <v>2.9</v>
      </c>
      <c r="H8975">
        <v>1.1000000000000001</v>
      </c>
      <c r="I8975" t="s">
        <v>159</v>
      </c>
      <c r="J8975">
        <v>675</v>
      </c>
      <c r="K8975">
        <v>78</v>
      </c>
      <c r="L8975">
        <v>160</v>
      </c>
      <c r="M8975" t="s">
        <v>188</v>
      </c>
      <c r="N8975" t="s">
        <v>28</v>
      </c>
      <c r="O8975" t="s">
        <v>184</v>
      </c>
      <c r="P8975">
        <f t="shared" si="420"/>
        <v>3.8540000000000001</v>
      </c>
      <c r="Q8975">
        <f t="shared" si="421"/>
        <v>-0.95400000000000018</v>
      </c>
      <c r="R8975">
        <f t="shared" si="422"/>
        <v>0.48749999999999999</v>
      </c>
    </row>
    <row r="8976" spans="1:18" x14ac:dyDescent="0.25">
      <c r="A8976" t="s">
        <v>187</v>
      </c>
      <c r="B8976" t="s">
        <v>9</v>
      </c>
      <c r="C8976" s="1">
        <v>44258</v>
      </c>
      <c r="D8976" s="1">
        <v>44986</v>
      </c>
      <c r="E8976" s="24">
        <v>728</v>
      </c>
      <c r="F8976">
        <v>2</v>
      </c>
      <c r="G8976">
        <v>3.5</v>
      </c>
      <c r="H8976">
        <v>1.2</v>
      </c>
      <c r="I8976" t="s">
        <v>159</v>
      </c>
      <c r="J8976">
        <v>675</v>
      </c>
      <c r="K8976">
        <v>78</v>
      </c>
      <c r="L8976">
        <v>160</v>
      </c>
      <c r="M8976" t="s">
        <v>188</v>
      </c>
      <c r="N8976" t="s">
        <v>28</v>
      </c>
      <c r="O8976" t="s">
        <v>184</v>
      </c>
      <c r="P8976">
        <f t="shared" si="420"/>
        <v>3.8540000000000001</v>
      </c>
      <c r="Q8976">
        <f t="shared" si="421"/>
        <v>-0.35400000000000009</v>
      </c>
      <c r="R8976">
        <f t="shared" si="422"/>
        <v>0.48749999999999999</v>
      </c>
    </row>
    <row r="8977" spans="1:18" x14ac:dyDescent="0.25">
      <c r="A8977" t="s">
        <v>187</v>
      </c>
      <c r="B8977" t="s">
        <v>9</v>
      </c>
      <c r="C8977" s="1">
        <v>44258</v>
      </c>
      <c r="D8977" s="1">
        <v>44986</v>
      </c>
      <c r="E8977" s="24">
        <v>728</v>
      </c>
      <c r="F8977">
        <v>2</v>
      </c>
      <c r="G8977">
        <v>3.6</v>
      </c>
      <c r="H8977">
        <v>1.3</v>
      </c>
      <c r="I8977" t="s">
        <v>159</v>
      </c>
      <c r="J8977">
        <v>675</v>
      </c>
      <c r="K8977">
        <v>78</v>
      </c>
      <c r="L8977">
        <v>160</v>
      </c>
      <c r="M8977" t="s">
        <v>188</v>
      </c>
      <c r="N8977" t="s">
        <v>28</v>
      </c>
      <c r="O8977" t="s">
        <v>184</v>
      </c>
      <c r="P8977">
        <f t="shared" si="420"/>
        <v>3.8540000000000001</v>
      </c>
      <c r="Q8977">
        <f t="shared" si="421"/>
        <v>-0.254</v>
      </c>
      <c r="R8977">
        <f t="shared" si="422"/>
        <v>0.48749999999999999</v>
      </c>
    </row>
    <row r="8978" spans="1:18" x14ac:dyDescent="0.25">
      <c r="A8978" t="s">
        <v>187</v>
      </c>
      <c r="B8978" t="s">
        <v>9</v>
      </c>
      <c r="C8978" s="1">
        <v>44258</v>
      </c>
      <c r="D8978" s="1">
        <v>44986</v>
      </c>
      <c r="E8978" s="24">
        <v>728</v>
      </c>
      <c r="F8978">
        <v>2</v>
      </c>
      <c r="G8978">
        <v>3.9</v>
      </c>
      <c r="H8978">
        <v>1.4</v>
      </c>
      <c r="I8978" t="s">
        <v>159</v>
      </c>
      <c r="J8978">
        <v>675</v>
      </c>
      <c r="K8978">
        <v>78</v>
      </c>
      <c r="L8978">
        <v>160</v>
      </c>
      <c r="M8978" t="s">
        <v>188</v>
      </c>
      <c r="N8978" t="s">
        <v>28</v>
      </c>
      <c r="O8978" t="s">
        <v>184</v>
      </c>
      <c r="P8978">
        <f t="shared" si="420"/>
        <v>3.8540000000000001</v>
      </c>
      <c r="Q8978">
        <f t="shared" si="421"/>
        <v>4.5999999999999819E-2</v>
      </c>
      <c r="R8978">
        <f t="shared" si="422"/>
        <v>0.48749999999999999</v>
      </c>
    </row>
    <row r="8979" spans="1:18" x14ac:dyDescent="0.25">
      <c r="A8979" t="s">
        <v>187</v>
      </c>
      <c r="B8979" t="s">
        <v>9</v>
      </c>
      <c r="C8979" s="1">
        <v>44258</v>
      </c>
      <c r="D8979" s="1">
        <v>44986</v>
      </c>
      <c r="E8979" s="24">
        <v>728</v>
      </c>
      <c r="F8979">
        <v>2</v>
      </c>
      <c r="G8979">
        <v>3</v>
      </c>
      <c r="H8979">
        <v>1.1000000000000001</v>
      </c>
      <c r="I8979" t="s">
        <v>159</v>
      </c>
      <c r="J8979">
        <v>675</v>
      </c>
      <c r="K8979">
        <v>78</v>
      </c>
      <c r="L8979">
        <v>160</v>
      </c>
      <c r="M8979" t="s">
        <v>188</v>
      </c>
      <c r="N8979" t="s">
        <v>28</v>
      </c>
      <c r="O8979" t="s">
        <v>184</v>
      </c>
      <c r="P8979">
        <f t="shared" si="420"/>
        <v>3.8540000000000001</v>
      </c>
      <c r="Q8979">
        <f t="shared" si="421"/>
        <v>-0.85400000000000009</v>
      </c>
      <c r="R8979">
        <f t="shared" si="422"/>
        <v>0.48749999999999999</v>
      </c>
    </row>
    <row r="8980" spans="1:18" x14ac:dyDescent="0.25">
      <c r="A8980" t="s">
        <v>187</v>
      </c>
      <c r="B8980" t="s">
        <v>9</v>
      </c>
      <c r="C8980" s="1">
        <v>44258</v>
      </c>
      <c r="D8980" s="1">
        <v>44986</v>
      </c>
      <c r="E8980" s="24">
        <v>728</v>
      </c>
      <c r="F8980">
        <v>2</v>
      </c>
      <c r="G8980">
        <v>3.1</v>
      </c>
      <c r="H8980">
        <v>1</v>
      </c>
      <c r="I8980" t="s">
        <v>159</v>
      </c>
      <c r="J8980">
        <v>675</v>
      </c>
      <c r="K8980">
        <v>78</v>
      </c>
      <c r="L8980">
        <v>160</v>
      </c>
      <c r="M8980" t="s">
        <v>188</v>
      </c>
      <c r="N8980" t="s">
        <v>28</v>
      </c>
      <c r="O8980" t="s">
        <v>184</v>
      </c>
      <c r="P8980">
        <f t="shared" si="420"/>
        <v>3.8540000000000001</v>
      </c>
      <c r="Q8980">
        <f t="shared" si="421"/>
        <v>-0.754</v>
      </c>
      <c r="R8980">
        <f t="shared" si="422"/>
        <v>0.48749999999999999</v>
      </c>
    </row>
    <row r="8981" spans="1:18" x14ac:dyDescent="0.25">
      <c r="A8981" t="s">
        <v>187</v>
      </c>
      <c r="B8981" t="s">
        <v>9</v>
      </c>
      <c r="C8981" s="1">
        <v>44258</v>
      </c>
      <c r="D8981" s="1">
        <v>44986</v>
      </c>
      <c r="E8981" s="24">
        <v>728</v>
      </c>
      <c r="F8981">
        <v>2</v>
      </c>
      <c r="G8981">
        <v>3.2</v>
      </c>
      <c r="H8981">
        <v>1.2</v>
      </c>
      <c r="I8981" t="s">
        <v>159</v>
      </c>
      <c r="J8981">
        <v>675</v>
      </c>
      <c r="K8981">
        <v>78</v>
      </c>
      <c r="L8981">
        <v>160</v>
      </c>
      <c r="M8981" t="s">
        <v>188</v>
      </c>
      <c r="N8981" t="s">
        <v>28</v>
      </c>
      <c r="O8981" t="s">
        <v>184</v>
      </c>
      <c r="P8981">
        <f t="shared" si="420"/>
        <v>3.8540000000000001</v>
      </c>
      <c r="Q8981">
        <f t="shared" si="421"/>
        <v>-0.65399999999999991</v>
      </c>
      <c r="R8981">
        <f t="shared" si="422"/>
        <v>0.48749999999999999</v>
      </c>
    </row>
    <row r="8982" spans="1:18" x14ac:dyDescent="0.25">
      <c r="A8982" t="s">
        <v>187</v>
      </c>
      <c r="B8982" t="s">
        <v>9</v>
      </c>
      <c r="C8982" s="1">
        <v>44258</v>
      </c>
      <c r="D8982" s="1">
        <v>44986</v>
      </c>
      <c r="E8982" s="24">
        <v>728</v>
      </c>
      <c r="F8982">
        <v>2</v>
      </c>
      <c r="G8982">
        <v>3.3</v>
      </c>
      <c r="H8982">
        <v>1.2</v>
      </c>
      <c r="I8982" t="s">
        <v>159</v>
      </c>
      <c r="J8982">
        <v>675</v>
      </c>
      <c r="K8982">
        <v>78</v>
      </c>
      <c r="L8982">
        <v>160</v>
      </c>
      <c r="M8982" t="s">
        <v>188</v>
      </c>
      <c r="N8982" t="s">
        <v>28</v>
      </c>
      <c r="O8982" t="s">
        <v>184</v>
      </c>
      <c r="P8982">
        <f t="shared" si="420"/>
        <v>3.8540000000000001</v>
      </c>
      <c r="Q8982">
        <f t="shared" si="421"/>
        <v>-0.55400000000000027</v>
      </c>
      <c r="R8982">
        <f t="shared" si="422"/>
        <v>0.48749999999999999</v>
      </c>
    </row>
    <row r="8983" spans="1:18" x14ac:dyDescent="0.25">
      <c r="A8983" t="s">
        <v>187</v>
      </c>
      <c r="B8983" t="s">
        <v>9</v>
      </c>
      <c r="C8983" s="1">
        <v>44258</v>
      </c>
      <c r="D8983" s="1">
        <v>44986</v>
      </c>
      <c r="E8983" s="24">
        <v>728</v>
      </c>
      <c r="F8983">
        <v>2</v>
      </c>
      <c r="G8983">
        <v>3.9</v>
      </c>
      <c r="H8983">
        <v>1.4</v>
      </c>
      <c r="I8983" t="s">
        <v>159</v>
      </c>
      <c r="J8983">
        <v>675</v>
      </c>
      <c r="K8983">
        <v>78</v>
      </c>
      <c r="L8983">
        <v>160</v>
      </c>
      <c r="M8983" t="s">
        <v>188</v>
      </c>
      <c r="N8983" t="s">
        <v>28</v>
      </c>
      <c r="O8983" t="s">
        <v>184</v>
      </c>
      <c r="P8983">
        <f t="shared" si="420"/>
        <v>3.8540000000000001</v>
      </c>
      <c r="Q8983">
        <f t="shared" si="421"/>
        <v>4.5999999999999819E-2</v>
      </c>
      <c r="R8983">
        <f t="shared" si="422"/>
        <v>0.48749999999999999</v>
      </c>
    </row>
    <row r="8984" spans="1:18" x14ac:dyDescent="0.25">
      <c r="A8984" t="s">
        <v>187</v>
      </c>
      <c r="B8984" t="s">
        <v>9</v>
      </c>
      <c r="C8984" s="1">
        <v>44258</v>
      </c>
      <c r="D8984" s="1">
        <v>44986</v>
      </c>
      <c r="E8984" s="24">
        <v>728</v>
      </c>
      <c r="F8984">
        <v>2</v>
      </c>
      <c r="G8984">
        <v>3.9</v>
      </c>
      <c r="H8984">
        <v>1.4</v>
      </c>
      <c r="I8984" t="s">
        <v>159</v>
      </c>
      <c r="J8984">
        <v>675</v>
      </c>
      <c r="K8984">
        <v>78</v>
      </c>
      <c r="L8984">
        <v>160</v>
      </c>
      <c r="M8984" t="s">
        <v>188</v>
      </c>
      <c r="N8984" t="s">
        <v>28</v>
      </c>
      <c r="O8984" t="s">
        <v>184</v>
      </c>
      <c r="P8984">
        <f t="shared" si="420"/>
        <v>3.8540000000000001</v>
      </c>
      <c r="Q8984">
        <f t="shared" si="421"/>
        <v>4.5999999999999819E-2</v>
      </c>
      <c r="R8984">
        <f t="shared" si="422"/>
        <v>0.48749999999999999</v>
      </c>
    </row>
    <row r="8985" spans="1:18" x14ac:dyDescent="0.25">
      <c r="A8985" t="s">
        <v>187</v>
      </c>
      <c r="B8985" t="s">
        <v>9</v>
      </c>
      <c r="C8985" s="1">
        <v>44258</v>
      </c>
      <c r="D8985" s="1">
        <v>44986</v>
      </c>
      <c r="E8985" s="24">
        <v>728</v>
      </c>
      <c r="F8985">
        <v>2</v>
      </c>
      <c r="G8985">
        <v>3.4</v>
      </c>
      <c r="H8985">
        <v>1.2</v>
      </c>
      <c r="I8985" t="s">
        <v>159</v>
      </c>
      <c r="J8985">
        <v>675</v>
      </c>
      <c r="K8985">
        <v>78</v>
      </c>
      <c r="L8985">
        <v>160</v>
      </c>
      <c r="M8985" t="s">
        <v>188</v>
      </c>
      <c r="N8985" t="s">
        <v>28</v>
      </c>
      <c r="O8985" t="s">
        <v>184</v>
      </c>
      <c r="P8985">
        <f t="shared" si="420"/>
        <v>3.8540000000000001</v>
      </c>
      <c r="Q8985">
        <f t="shared" si="421"/>
        <v>-0.45400000000000018</v>
      </c>
      <c r="R8985">
        <f t="shared" si="422"/>
        <v>0.48749999999999999</v>
      </c>
    </row>
    <row r="8986" spans="1:18" x14ac:dyDescent="0.25">
      <c r="A8986" t="s">
        <v>187</v>
      </c>
      <c r="B8986" t="s">
        <v>9</v>
      </c>
      <c r="C8986" s="1">
        <v>44258</v>
      </c>
      <c r="D8986" s="1">
        <v>44986</v>
      </c>
      <c r="E8986" s="24">
        <v>728</v>
      </c>
      <c r="F8986">
        <v>2</v>
      </c>
      <c r="G8986">
        <v>3</v>
      </c>
      <c r="H8986">
        <v>1</v>
      </c>
      <c r="I8986" t="s">
        <v>159</v>
      </c>
      <c r="J8986">
        <v>675</v>
      </c>
      <c r="K8986">
        <v>78</v>
      </c>
      <c r="L8986">
        <v>160</v>
      </c>
      <c r="M8986" t="s">
        <v>188</v>
      </c>
      <c r="N8986" t="s">
        <v>28</v>
      </c>
      <c r="O8986" t="s">
        <v>184</v>
      </c>
      <c r="P8986">
        <f t="shared" si="420"/>
        <v>3.8540000000000001</v>
      </c>
      <c r="Q8986">
        <f t="shared" si="421"/>
        <v>-0.85400000000000009</v>
      </c>
      <c r="R8986">
        <f t="shared" si="422"/>
        <v>0.48749999999999999</v>
      </c>
    </row>
    <row r="8987" spans="1:18" x14ac:dyDescent="0.25">
      <c r="A8987" t="s">
        <v>187</v>
      </c>
      <c r="B8987" t="s">
        <v>9</v>
      </c>
      <c r="C8987" s="1">
        <v>44258</v>
      </c>
      <c r="D8987" s="1">
        <v>44986</v>
      </c>
      <c r="E8987" s="24">
        <v>728</v>
      </c>
      <c r="F8987">
        <v>2</v>
      </c>
      <c r="G8987">
        <v>3.8</v>
      </c>
      <c r="H8987">
        <v>1.4</v>
      </c>
      <c r="I8987" t="s">
        <v>159</v>
      </c>
      <c r="J8987">
        <v>675</v>
      </c>
      <c r="K8987">
        <v>78</v>
      </c>
      <c r="L8987">
        <v>160</v>
      </c>
      <c r="M8987" t="s">
        <v>188</v>
      </c>
      <c r="N8987" t="s">
        <v>28</v>
      </c>
      <c r="O8987" t="s">
        <v>184</v>
      </c>
      <c r="P8987">
        <f t="shared" si="420"/>
        <v>3.8540000000000001</v>
      </c>
      <c r="Q8987">
        <f t="shared" si="421"/>
        <v>-5.400000000000027E-2</v>
      </c>
      <c r="R8987">
        <f t="shared" si="422"/>
        <v>0.48749999999999999</v>
      </c>
    </row>
    <row r="8988" spans="1:18" x14ac:dyDescent="0.25">
      <c r="A8988" t="s">
        <v>187</v>
      </c>
      <c r="B8988" t="s">
        <v>9</v>
      </c>
      <c r="C8988" s="1">
        <v>44258</v>
      </c>
      <c r="D8988" s="1">
        <v>44986</v>
      </c>
      <c r="E8988" s="24">
        <v>728</v>
      </c>
      <c r="F8988">
        <v>2</v>
      </c>
      <c r="G8988">
        <v>3.7</v>
      </c>
      <c r="H8988">
        <v>1.3</v>
      </c>
      <c r="I8988" t="s">
        <v>159</v>
      </c>
      <c r="J8988">
        <v>675</v>
      </c>
      <c r="K8988">
        <v>78</v>
      </c>
      <c r="L8988">
        <v>160</v>
      </c>
      <c r="M8988" t="s">
        <v>188</v>
      </c>
      <c r="N8988" t="s">
        <v>28</v>
      </c>
      <c r="O8988" t="s">
        <v>184</v>
      </c>
      <c r="P8988">
        <f t="shared" si="420"/>
        <v>3.8540000000000001</v>
      </c>
      <c r="Q8988">
        <f t="shared" si="421"/>
        <v>-0.15399999999999991</v>
      </c>
      <c r="R8988">
        <f t="shared" si="422"/>
        <v>0.48749999999999999</v>
      </c>
    </row>
    <row r="8989" spans="1:18" x14ac:dyDescent="0.25">
      <c r="A8989" t="s">
        <v>187</v>
      </c>
      <c r="B8989" t="s">
        <v>9</v>
      </c>
      <c r="C8989" s="1">
        <v>44258</v>
      </c>
      <c r="D8989" s="1">
        <v>44986</v>
      </c>
      <c r="E8989" s="24">
        <v>728</v>
      </c>
      <c r="F8989">
        <v>2</v>
      </c>
      <c r="G8989">
        <v>3.4</v>
      </c>
      <c r="H8989">
        <v>1.2</v>
      </c>
      <c r="I8989" t="s">
        <v>159</v>
      </c>
      <c r="J8989">
        <v>675</v>
      </c>
      <c r="K8989">
        <v>78</v>
      </c>
      <c r="L8989">
        <v>160</v>
      </c>
      <c r="M8989" t="s">
        <v>188</v>
      </c>
      <c r="N8989" t="s">
        <v>28</v>
      </c>
      <c r="O8989" t="s">
        <v>184</v>
      </c>
      <c r="P8989">
        <f t="shared" si="420"/>
        <v>3.8540000000000001</v>
      </c>
      <c r="Q8989">
        <f t="shared" si="421"/>
        <v>-0.45400000000000018</v>
      </c>
      <c r="R8989">
        <f t="shared" si="422"/>
        <v>0.48749999999999999</v>
      </c>
    </row>
    <row r="8990" spans="1:18" x14ac:dyDescent="0.25">
      <c r="A8990" t="s">
        <v>187</v>
      </c>
      <c r="B8990" t="s">
        <v>9</v>
      </c>
      <c r="C8990" s="1">
        <v>44258</v>
      </c>
      <c r="D8990" s="1">
        <v>44986</v>
      </c>
      <c r="E8990" s="24">
        <v>728</v>
      </c>
      <c r="F8990">
        <v>2</v>
      </c>
      <c r="G8990">
        <v>4.2</v>
      </c>
      <c r="H8990">
        <v>1.5</v>
      </c>
      <c r="I8990" t="s">
        <v>159</v>
      </c>
      <c r="J8990">
        <v>675</v>
      </c>
      <c r="K8990">
        <v>78</v>
      </c>
      <c r="L8990">
        <v>160</v>
      </c>
      <c r="M8990" t="s">
        <v>188</v>
      </c>
      <c r="N8990" t="s">
        <v>28</v>
      </c>
      <c r="O8990" t="s">
        <v>184</v>
      </c>
      <c r="P8990">
        <f t="shared" si="420"/>
        <v>3.8540000000000001</v>
      </c>
      <c r="Q8990">
        <f t="shared" si="421"/>
        <v>0.34600000000000009</v>
      </c>
      <c r="R8990">
        <f t="shared" si="422"/>
        <v>0.48749999999999999</v>
      </c>
    </row>
    <row r="8991" spans="1:18" x14ac:dyDescent="0.25">
      <c r="A8991" t="s">
        <v>187</v>
      </c>
      <c r="B8991" t="s">
        <v>9</v>
      </c>
      <c r="C8991" s="1">
        <v>44258</v>
      </c>
      <c r="D8991" s="1">
        <v>44986</v>
      </c>
      <c r="E8991" s="24">
        <v>728</v>
      </c>
      <c r="F8991">
        <v>2</v>
      </c>
      <c r="G8991">
        <v>4</v>
      </c>
      <c r="H8991">
        <v>1.5</v>
      </c>
      <c r="I8991" t="s">
        <v>159</v>
      </c>
      <c r="J8991">
        <v>675</v>
      </c>
      <c r="K8991">
        <v>78</v>
      </c>
      <c r="L8991">
        <v>160</v>
      </c>
      <c r="M8991" t="s">
        <v>188</v>
      </c>
      <c r="N8991" t="s">
        <v>28</v>
      </c>
      <c r="O8991" t="s">
        <v>184</v>
      </c>
      <c r="P8991">
        <f t="shared" si="420"/>
        <v>3.8540000000000001</v>
      </c>
      <c r="Q8991">
        <f t="shared" si="421"/>
        <v>0.14599999999999991</v>
      </c>
      <c r="R8991">
        <f t="shared" si="422"/>
        <v>0.48749999999999999</v>
      </c>
    </row>
    <row r="8992" spans="1:18" x14ac:dyDescent="0.25">
      <c r="A8992" t="s">
        <v>187</v>
      </c>
      <c r="B8992" t="s">
        <v>9</v>
      </c>
      <c r="C8992" s="1">
        <v>44258</v>
      </c>
      <c r="D8992" s="1">
        <v>44986</v>
      </c>
      <c r="E8992" s="24">
        <v>728</v>
      </c>
      <c r="F8992">
        <v>2</v>
      </c>
      <c r="G8992">
        <v>2.9</v>
      </c>
      <c r="H8992">
        <v>1</v>
      </c>
      <c r="I8992" t="s">
        <v>159</v>
      </c>
      <c r="J8992">
        <v>675</v>
      </c>
      <c r="K8992">
        <v>78</v>
      </c>
      <c r="L8992">
        <v>160</v>
      </c>
      <c r="M8992" t="s">
        <v>188</v>
      </c>
      <c r="N8992" t="s">
        <v>28</v>
      </c>
      <c r="O8992" t="s">
        <v>184</v>
      </c>
      <c r="P8992">
        <f t="shared" si="420"/>
        <v>3.8540000000000001</v>
      </c>
      <c r="Q8992">
        <f t="shared" si="421"/>
        <v>-0.95400000000000018</v>
      </c>
      <c r="R8992">
        <f t="shared" si="422"/>
        <v>0.48749999999999999</v>
      </c>
    </row>
    <row r="8993" spans="1:18" x14ac:dyDescent="0.25">
      <c r="A8993" t="s">
        <v>187</v>
      </c>
      <c r="B8993" t="s">
        <v>9</v>
      </c>
      <c r="C8993" s="1">
        <v>44258</v>
      </c>
      <c r="D8993" s="1">
        <v>44986</v>
      </c>
      <c r="E8993" s="24">
        <v>728</v>
      </c>
      <c r="F8993">
        <v>2</v>
      </c>
      <c r="G8993">
        <v>3.2</v>
      </c>
      <c r="H8993">
        <v>1.1000000000000001</v>
      </c>
      <c r="I8993" t="s">
        <v>159</v>
      </c>
      <c r="J8993">
        <v>675</v>
      </c>
      <c r="K8993">
        <v>78</v>
      </c>
      <c r="L8993">
        <v>160</v>
      </c>
      <c r="M8993" t="s">
        <v>188</v>
      </c>
      <c r="N8993" t="s">
        <v>28</v>
      </c>
      <c r="O8993" t="s">
        <v>184</v>
      </c>
      <c r="P8993">
        <f t="shared" si="420"/>
        <v>3.8540000000000001</v>
      </c>
      <c r="Q8993">
        <f t="shared" si="421"/>
        <v>-0.65399999999999991</v>
      </c>
      <c r="R8993">
        <f t="shared" si="422"/>
        <v>0.48749999999999999</v>
      </c>
    </row>
    <row r="8994" spans="1:18" x14ac:dyDescent="0.25">
      <c r="A8994" t="s">
        <v>187</v>
      </c>
      <c r="B8994" t="s">
        <v>9</v>
      </c>
      <c r="C8994" s="1">
        <v>44258</v>
      </c>
      <c r="D8994" s="1">
        <v>44986</v>
      </c>
      <c r="E8994" s="24">
        <v>728</v>
      </c>
      <c r="F8994">
        <v>2</v>
      </c>
      <c r="G8994">
        <v>3.3</v>
      </c>
      <c r="H8994">
        <v>1.2</v>
      </c>
      <c r="I8994" t="s">
        <v>159</v>
      </c>
      <c r="J8994">
        <v>675</v>
      </c>
      <c r="K8994">
        <v>78</v>
      </c>
      <c r="L8994">
        <v>160</v>
      </c>
      <c r="M8994" t="s">
        <v>188</v>
      </c>
      <c r="N8994" t="s">
        <v>28</v>
      </c>
      <c r="O8994" t="s">
        <v>184</v>
      </c>
      <c r="P8994">
        <f t="shared" si="420"/>
        <v>3.8540000000000001</v>
      </c>
      <c r="Q8994">
        <f t="shared" si="421"/>
        <v>-0.55400000000000027</v>
      </c>
      <c r="R8994">
        <f t="shared" si="422"/>
        <v>0.48749999999999999</v>
      </c>
    </row>
    <row r="8995" spans="1:18" x14ac:dyDescent="0.25">
      <c r="A8995" t="s">
        <v>187</v>
      </c>
      <c r="B8995" t="s">
        <v>9</v>
      </c>
      <c r="C8995" s="1">
        <v>44258</v>
      </c>
      <c r="D8995" s="1">
        <v>44986</v>
      </c>
      <c r="E8995" s="24">
        <v>728</v>
      </c>
      <c r="F8995">
        <v>2</v>
      </c>
      <c r="G8995">
        <v>3.6</v>
      </c>
      <c r="H8995">
        <v>1.3</v>
      </c>
      <c r="I8995" t="s">
        <v>159</v>
      </c>
      <c r="J8995">
        <v>675</v>
      </c>
      <c r="K8995">
        <v>78</v>
      </c>
      <c r="L8995">
        <v>160</v>
      </c>
      <c r="M8995" t="s">
        <v>188</v>
      </c>
      <c r="N8995" t="s">
        <v>28</v>
      </c>
      <c r="O8995" t="s">
        <v>184</v>
      </c>
      <c r="P8995">
        <f t="shared" si="420"/>
        <v>3.8540000000000001</v>
      </c>
      <c r="Q8995">
        <f t="shared" si="421"/>
        <v>-0.254</v>
      </c>
      <c r="R8995">
        <f t="shared" si="422"/>
        <v>0.48749999999999999</v>
      </c>
    </row>
    <row r="8996" spans="1:18" x14ac:dyDescent="0.25">
      <c r="A8996" t="s">
        <v>187</v>
      </c>
      <c r="B8996" t="s">
        <v>9</v>
      </c>
      <c r="C8996" s="1">
        <v>44258</v>
      </c>
      <c r="D8996" s="1">
        <v>44986</v>
      </c>
      <c r="E8996" s="24">
        <v>728</v>
      </c>
      <c r="F8996">
        <v>2</v>
      </c>
      <c r="G8996">
        <v>4</v>
      </c>
      <c r="H8996">
        <v>1.4</v>
      </c>
      <c r="I8996" t="s">
        <v>157</v>
      </c>
      <c r="J8996">
        <v>675</v>
      </c>
      <c r="K8996">
        <v>78</v>
      </c>
      <c r="L8996">
        <v>160</v>
      </c>
      <c r="M8996" t="s">
        <v>188</v>
      </c>
      <c r="N8996" t="s">
        <v>28</v>
      </c>
      <c r="O8996" t="s">
        <v>184</v>
      </c>
      <c r="P8996">
        <f t="shared" si="420"/>
        <v>3.8540000000000001</v>
      </c>
      <c r="Q8996">
        <f t="shared" si="421"/>
        <v>0.14599999999999991</v>
      </c>
      <c r="R8996">
        <f t="shared" si="422"/>
        <v>0.48749999999999999</v>
      </c>
    </row>
    <row r="8997" spans="1:18" x14ac:dyDescent="0.25">
      <c r="A8997" t="s">
        <v>187</v>
      </c>
      <c r="B8997" t="s">
        <v>9</v>
      </c>
      <c r="C8997" s="1">
        <v>44258</v>
      </c>
      <c r="D8997" s="1">
        <v>44986</v>
      </c>
      <c r="E8997" s="24">
        <v>728</v>
      </c>
      <c r="F8997">
        <v>2</v>
      </c>
      <c r="G8997">
        <v>4</v>
      </c>
      <c r="H8997">
        <v>1.5</v>
      </c>
      <c r="I8997" t="s">
        <v>157</v>
      </c>
      <c r="J8997">
        <v>675</v>
      </c>
      <c r="K8997">
        <v>78</v>
      </c>
      <c r="L8997">
        <v>160</v>
      </c>
      <c r="M8997" t="s">
        <v>188</v>
      </c>
      <c r="N8997" t="s">
        <v>28</v>
      </c>
      <c r="O8997" t="s">
        <v>184</v>
      </c>
      <c r="P8997">
        <f t="shared" si="420"/>
        <v>3.8540000000000001</v>
      </c>
      <c r="Q8997">
        <f t="shared" si="421"/>
        <v>0.14599999999999991</v>
      </c>
      <c r="R8997">
        <f t="shared" si="422"/>
        <v>0.48749999999999999</v>
      </c>
    </row>
    <row r="8998" spans="1:18" x14ac:dyDescent="0.25">
      <c r="A8998" t="s">
        <v>187</v>
      </c>
      <c r="B8998" t="s">
        <v>9</v>
      </c>
      <c r="C8998" s="1">
        <v>44258</v>
      </c>
      <c r="D8998" s="1">
        <v>44986</v>
      </c>
      <c r="E8998" s="24">
        <v>728</v>
      </c>
      <c r="F8998">
        <v>2</v>
      </c>
      <c r="G8998">
        <v>3.2</v>
      </c>
      <c r="H8998">
        <v>1.1000000000000001</v>
      </c>
      <c r="I8998" t="s">
        <v>157</v>
      </c>
      <c r="J8998">
        <v>675</v>
      </c>
      <c r="K8998">
        <v>78</v>
      </c>
      <c r="L8998">
        <v>160</v>
      </c>
      <c r="M8998" t="s">
        <v>188</v>
      </c>
      <c r="N8998" t="s">
        <v>28</v>
      </c>
      <c r="O8998" t="s">
        <v>184</v>
      </c>
      <c r="P8998">
        <f t="shared" si="420"/>
        <v>3.8540000000000001</v>
      </c>
      <c r="Q8998">
        <f t="shared" si="421"/>
        <v>-0.65399999999999991</v>
      </c>
      <c r="R8998">
        <f t="shared" si="422"/>
        <v>0.48749999999999999</v>
      </c>
    </row>
    <row r="8999" spans="1:18" x14ac:dyDescent="0.25">
      <c r="A8999" t="s">
        <v>187</v>
      </c>
      <c r="B8999" t="s">
        <v>9</v>
      </c>
      <c r="C8999" s="1">
        <v>44258</v>
      </c>
      <c r="D8999" s="1">
        <v>44986</v>
      </c>
      <c r="E8999" s="24">
        <v>728</v>
      </c>
      <c r="F8999">
        <v>2</v>
      </c>
      <c r="G8999">
        <v>3.7</v>
      </c>
      <c r="H8999">
        <v>1.3</v>
      </c>
      <c r="I8999" t="s">
        <v>157</v>
      </c>
      <c r="J8999">
        <v>675</v>
      </c>
      <c r="K8999">
        <v>78</v>
      </c>
      <c r="L8999">
        <v>160</v>
      </c>
      <c r="M8999" t="s">
        <v>188</v>
      </c>
      <c r="N8999" t="s">
        <v>28</v>
      </c>
      <c r="O8999" t="s">
        <v>184</v>
      </c>
      <c r="P8999">
        <f t="shared" si="420"/>
        <v>3.8540000000000001</v>
      </c>
      <c r="Q8999">
        <f t="shared" si="421"/>
        <v>-0.15399999999999991</v>
      </c>
      <c r="R8999">
        <f t="shared" si="422"/>
        <v>0.48749999999999999</v>
      </c>
    </row>
    <row r="9000" spans="1:18" x14ac:dyDescent="0.25">
      <c r="A9000" t="s">
        <v>187</v>
      </c>
      <c r="B9000" t="s">
        <v>9</v>
      </c>
      <c r="C9000" s="1">
        <v>44258</v>
      </c>
      <c r="D9000" s="1">
        <v>44986</v>
      </c>
      <c r="E9000" s="24">
        <v>728</v>
      </c>
      <c r="F9000">
        <v>2</v>
      </c>
      <c r="G9000">
        <v>3.8</v>
      </c>
      <c r="H9000">
        <v>1.3</v>
      </c>
      <c r="I9000" t="s">
        <v>157</v>
      </c>
      <c r="J9000">
        <v>675</v>
      </c>
      <c r="K9000">
        <v>78</v>
      </c>
      <c r="L9000">
        <v>160</v>
      </c>
      <c r="M9000" t="s">
        <v>188</v>
      </c>
      <c r="N9000" t="s">
        <v>28</v>
      </c>
      <c r="O9000" t="s">
        <v>184</v>
      </c>
      <c r="P9000">
        <f t="shared" si="420"/>
        <v>3.8540000000000001</v>
      </c>
      <c r="Q9000">
        <f t="shared" si="421"/>
        <v>-5.400000000000027E-2</v>
      </c>
      <c r="R9000">
        <f t="shared" si="422"/>
        <v>0.48749999999999999</v>
      </c>
    </row>
    <row r="9001" spans="1:18" x14ac:dyDescent="0.25">
      <c r="A9001" t="s">
        <v>187</v>
      </c>
      <c r="B9001" t="s">
        <v>9</v>
      </c>
      <c r="C9001" s="1">
        <v>44258</v>
      </c>
      <c r="D9001" s="1">
        <v>44986</v>
      </c>
      <c r="E9001" s="24">
        <v>728</v>
      </c>
      <c r="F9001">
        <v>2</v>
      </c>
      <c r="G9001">
        <v>3.5</v>
      </c>
      <c r="H9001">
        <v>1.2</v>
      </c>
      <c r="I9001" t="s">
        <v>157</v>
      </c>
      <c r="J9001">
        <v>675</v>
      </c>
      <c r="K9001">
        <v>78</v>
      </c>
      <c r="L9001">
        <v>160</v>
      </c>
      <c r="M9001" t="s">
        <v>188</v>
      </c>
      <c r="N9001" t="s">
        <v>28</v>
      </c>
      <c r="O9001" t="s">
        <v>184</v>
      </c>
      <c r="P9001">
        <f t="shared" si="420"/>
        <v>3.8540000000000001</v>
      </c>
      <c r="Q9001">
        <f t="shared" si="421"/>
        <v>-0.35400000000000009</v>
      </c>
      <c r="R9001">
        <f t="shared" si="422"/>
        <v>0.48749999999999999</v>
      </c>
    </row>
    <row r="9002" spans="1:18" x14ac:dyDescent="0.25">
      <c r="A9002" t="s">
        <v>187</v>
      </c>
      <c r="B9002" t="s">
        <v>9</v>
      </c>
      <c r="C9002" s="1">
        <v>44258</v>
      </c>
      <c r="D9002" s="1">
        <v>44986</v>
      </c>
      <c r="E9002" s="24">
        <v>728</v>
      </c>
      <c r="F9002">
        <v>2</v>
      </c>
      <c r="G9002">
        <v>2.9</v>
      </c>
      <c r="H9002">
        <v>1</v>
      </c>
      <c r="I9002" t="s">
        <v>157</v>
      </c>
      <c r="J9002">
        <v>675</v>
      </c>
      <c r="K9002">
        <v>78</v>
      </c>
      <c r="L9002">
        <v>160</v>
      </c>
      <c r="M9002" t="s">
        <v>188</v>
      </c>
      <c r="N9002" t="s">
        <v>28</v>
      </c>
      <c r="O9002" t="s">
        <v>184</v>
      </c>
      <c r="P9002">
        <f t="shared" si="420"/>
        <v>3.8540000000000001</v>
      </c>
      <c r="Q9002">
        <f t="shared" si="421"/>
        <v>-0.95400000000000018</v>
      </c>
      <c r="R9002">
        <f t="shared" si="422"/>
        <v>0.48749999999999999</v>
      </c>
    </row>
    <row r="9003" spans="1:18" x14ac:dyDescent="0.25">
      <c r="A9003" t="s">
        <v>187</v>
      </c>
      <c r="B9003" t="s">
        <v>9</v>
      </c>
      <c r="C9003" s="1">
        <v>44258</v>
      </c>
      <c r="D9003" s="1">
        <v>44986</v>
      </c>
      <c r="E9003" s="24">
        <v>728</v>
      </c>
      <c r="F9003">
        <v>2</v>
      </c>
      <c r="G9003">
        <v>3.2</v>
      </c>
      <c r="H9003">
        <v>1.1000000000000001</v>
      </c>
      <c r="I9003" t="s">
        <v>157</v>
      </c>
      <c r="J9003">
        <v>675</v>
      </c>
      <c r="K9003">
        <v>78</v>
      </c>
      <c r="L9003">
        <v>160</v>
      </c>
      <c r="M9003" t="s">
        <v>188</v>
      </c>
      <c r="N9003" t="s">
        <v>28</v>
      </c>
      <c r="O9003" t="s">
        <v>184</v>
      </c>
      <c r="P9003">
        <f t="shared" si="420"/>
        <v>3.8540000000000001</v>
      </c>
      <c r="Q9003">
        <f t="shared" si="421"/>
        <v>-0.65399999999999991</v>
      </c>
      <c r="R9003">
        <f t="shared" si="422"/>
        <v>0.48749999999999999</v>
      </c>
    </row>
    <row r="9004" spans="1:18" x14ac:dyDescent="0.25">
      <c r="A9004" t="s">
        <v>187</v>
      </c>
      <c r="B9004" t="s">
        <v>9</v>
      </c>
      <c r="C9004" s="1">
        <v>44258</v>
      </c>
      <c r="D9004" s="1">
        <v>44986</v>
      </c>
      <c r="E9004" s="24">
        <v>728</v>
      </c>
      <c r="F9004">
        <v>2</v>
      </c>
      <c r="G9004">
        <v>3.1</v>
      </c>
      <c r="H9004">
        <v>1.1000000000000001</v>
      </c>
      <c r="I9004" t="s">
        <v>157</v>
      </c>
      <c r="J9004">
        <v>675</v>
      </c>
      <c r="K9004">
        <v>78</v>
      </c>
      <c r="L9004">
        <v>160</v>
      </c>
      <c r="M9004" t="s">
        <v>188</v>
      </c>
      <c r="N9004" t="s">
        <v>28</v>
      </c>
      <c r="O9004" t="s">
        <v>184</v>
      </c>
      <c r="P9004">
        <f t="shared" si="420"/>
        <v>3.8540000000000001</v>
      </c>
      <c r="Q9004">
        <f t="shared" si="421"/>
        <v>-0.754</v>
      </c>
      <c r="R9004">
        <f t="shared" si="422"/>
        <v>0.48749999999999999</v>
      </c>
    </row>
    <row r="9005" spans="1:18" x14ac:dyDescent="0.25">
      <c r="A9005" t="s">
        <v>187</v>
      </c>
      <c r="B9005" t="s">
        <v>9</v>
      </c>
      <c r="C9005" s="1">
        <v>44258</v>
      </c>
      <c r="D9005" s="1">
        <v>44986</v>
      </c>
      <c r="E9005" s="24">
        <v>728</v>
      </c>
      <c r="F9005">
        <v>2</v>
      </c>
      <c r="G9005">
        <v>3.1</v>
      </c>
      <c r="H9005">
        <v>1</v>
      </c>
      <c r="I9005" t="s">
        <v>157</v>
      </c>
      <c r="J9005">
        <v>675</v>
      </c>
      <c r="K9005">
        <v>78</v>
      </c>
      <c r="L9005">
        <v>160</v>
      </c>
      <c r="M9005" t="s">
        <v>188</v>
      </c>
      <c r="N9005" t="s">
        <v>28</v>
      </c>
      <c r="O9005" t="s">
        <v>184</v>
      </c>
      <c r="P9005">
        <f t="shared" si="420"/>
        <v>3.8540000000000001</v>
      </c>
      <c r="Q9005">
        <f t="shared" si="421"/>
        <v>-0.754</v>
      </c>
      <c r="R9005">
        <f t="shared" si="422"/>
        <v>0.48749999999999999</v>
      </c>
    </row>
    <row r="9006" spans="1:18" x14ac:dyDescent="0.25">
      <c r="A9006" t="s">
        <v>187</v>
      </c>
      <c r="B9006" t="s">
        <v>9</v>
      </c>
      <c r="C9006" s="1">
        <v>44258</v>
      </c>
      <c r="D9006" s="1">
        <v>44986</v>
      </c>
      <c r="E9006" s="24">
        <v>728</v>
      </c>
      <c r="F9006">
        <v>2</v>
      </c>
      <c r="G9006">
        <v>4</v>
      </c>
      <c r="H9006">
        <v>1.4</v>
      </c>
      <c r="I9006" t="s">
        <v>157</v>
      </c>
      <c r="J9006">
        <v>675</v>
      </c>
      <c r="K9006">
        <v>78</v>
      </c>
      <c r="L9006">
        <v>160</v>
      </c>
      <c r="M9006" t="s">
        <v>188</v>
      </c>
      <c r="N9006" t="s">
        <v>28</v>
      </c>
      <c r="O9006" t="s">
        <v>184</v>
      </c>
      <c r="P9006">
        <f t="shared" si="420"/>
        <v>3.8540000000000001</v>
      </c>
      <c r="Q9006">
        <f t="shared" si="421"/>
        <v>0.14599999999999991</v>
      </c>
      <c r="R9006">
        <f t="shared" si="422"/>
        <v>0.48749999999999999</v>
      </c>
    </row>
    <row r="9007" spans="1:18" x14ac:dyDescent="0.25">
      <c r="A9007" t="s">
        <v>187</v>
      </c>
      <c r="B9007" t="s">
        <v>9</v>
      </c>
      <c r="C9007" s="1">
        <v>44258</v>
      </c>
      <c r="D9007" s="1">
        <v>44986</v>
      </c>
      <c r="E9007" s="24">
        <v>728</v>
      </c>
      <c r="F9007">
        <v>2</v>
      </c>
      <c r="G9007">
        <v>3.4</v>
      </c>
      <c r="H9007">
        <v>1.2</v>
      </c>
      <c r="I9007" t="s">
        <v>157</v>
      </c>
      <c r="J9007">
        <v>675</v>
      </c>
      <c r="K9007">
        <v>78</v>
      </c>
      <c r="L9007">
        <v>160</v>
      </c>
      <c r="M9007" t="s">
        <v>188</v>
      </c>
      <c r="N9007" t="s">
        <v>28</v>
      </c>
      <c r="O9007" t="s">
        <v>184</v>
      </c>
      <c r="P9007">
        <f t="shared" si="420"/>
        <v>3.8540000000000001</v>
      </c>
      <c r="Q9007">
        <f t="shared" si="421"/>
        <v>-0.45400000000000018</v>
      </c>
      <c r="R9007">
        <f t="shared" si="422"/>
        <v>0.48749999999999999</v>
      </c>
    </row>
    <row r="9008" spans="1:18" x14ac:dyDescent="0.25">
      <c r="A9008" t="s">
        <v>187</v>
      </c>
      <c r="B9008" t="s">
        <v>9</v>
      </c>
      <c r="C9008" s="1">
        <v>44258</v>
      </c>
      <c r="D9008" s="1">
        <v>44986</v>
      </c>
      <c r="E9008" s="24">
        <v>728</v>
      </c>
      <c r="F9008">
        <v>2</v>
      </c>
      <c r="G9008">
        <v>3.3</v>
      </c>
      <c r="H9008">
        <v>1.1000000000000001</v>
      </c>
      <c r="I9008" t="s">
        <v>157</v>
      </c>
      <c r="J9008">
        <v>675</v>
      </c>
      <c r="K9008">
        <v>78</v>
      </c>
      <c r="L9008">
        <v>160</v>
      </c>
      <c r="M9008" t="s">
        <v>188</v>
      </c>
      <c r="N9008" t="s">
        <v>28</v>
      </c>
      <c r="O9008" t="s">
        <v>184</v>
      </c>
      <c r="P9008">
        <f t="shared" si="420"/>
        <v>3.8540000000000001</v>
      </c>
      <c r="Q9008">
        <f t="shared" si="421"/>
        <v>-0.55400000000000027</v>
      </c>
      <c r="R9008">
        <f t="shared" si="422"/>
        <v>0.48749999999999999</v>
      </c>
    </row>
    <row r="9009" spans="1:18" x14ac:dyDescent="0.25">
      <c r="A9009" t="s">
        <v>187</v>
      </c>
      <c r="B9009" t="s">
        <v>9</v>
      </c>
      <c r="C9009" s="1">
        <v>44258</v>
      </c>
      <c r="D9009" s="1">
        <v>44986</v>
      </c>
      <c r="E9009" s="24">
        <v>728</v>
      </c>
      <c r="F9009">
        <v>2</v>
      </c>
      <c r="G9009">
        <v>3.6</v>
      </c>
      <c r="H9009">
        <v>1.3</v>
      </c>
      <c r="I9009" t="s">
        <v>157</v>
      </c>
      <c r="J9009">
        <v>675</v>
      </c>
      <c r="K9009">
        <v>78</v>
      </c>
      <c r="L9009">
        <v>160</v>
      </c>
      <c r="M9009" t="s">
        <v>188</v>
      </c>
      <c r="N9009" t="s">
        <v>28</v>
      </c>
      <c r="O9009" t="s">
        <v>184</v>
      </c>
      <c r="P9009">
        <f t="shared" si="420"/>
        <v>3.8540000000000001</v>
      </c>
      <c r="Q9009">
        <f t="shared" si="421"/>
        <v>-0.254</v>
      </c>
      <c r="R9009">
        <f t="shared" si="422"/>
        <v>0.48749999999999999</v>
      </c>
    </row>
    <row r="9010" spans="1:18" x14ac:dyDescent="0.25">
      <c r="A9010" t="s">
        <v>187</v>
      </c>
      <c r="B9010" t="s">
        <v>9</v>
      </c>
      <c r="C9010" s="1">
        <v>44258</v>
      </c>
      <c r="D9010" s="1">
        <v>44986</v>
      </c>
      <c r="E9010" s="24">
        <v>728</v>
      </c>
      <c r="F9010">
        <v>2</v>
      </c>
      <c r="G9010">
        <v>4</v>
      </c>
      <c r="H9010">
        <v>1.4</v>
      </c>
      <c r="I9010" t="s">
        <v>157</v>
      </c>
      <c r="J9010">
        <v>675</v>
      </c>
      <c r="K9010">
        <v>78</v>
      </c>
      <c r="L9010">
        <v>160</v>
      </c>
      <c r="M9010" t="s">
        <v>188</v>
      </c>
      <c r="N9010" t="s">
        <v>28</v>
      </c>
      <c r="O9010" t="s">
        <v>184</v>
      </c>
      <c r="P9010">
        <f t="shared" si="420"/>
        <v>3.8540000000000001</v>
      </c>
      <c r="Q9010">
        <f t="shared" si="421"/>
        <v>0.14599999999999991</v>
      </c>
      <c r="R9010">
        <f t="shared" si="422"/>
        <v>0.48749999999999999</v>
      </c>
    </row>
    <row r="9011" spans="1:18" x14ac:dyDescent="0.25">
      <c r="A9011" t="s">
        <v>187</v>
      </c>
      <c r="B9011" t="s">
        <v>9</v>
      </c>
      <c r="C9011" s="1">
        <v>44258</v>
      </c>
      <c r="D9011" s="1">
        <v>44986</v>
      </c>
      <c r="E9011" s="24">
        <v>728</v>
      </c>
      <c r="F9011">
        <v>2</v>
      </c>
      <c r="G9011">
        <v>3.6</v>
      </c>
      <c r="H9011">
        <v>1.3</v>
      </c>
      <c r="I9011" t="s">
        <v>157</v>
      </c>
      <c r="J9011">
        <v>675</v>
      </c>
      <c r="K9011">
        <v>78</v>
      </c>
      <c r="L9011">
        <v>160</v>
      </c>
      <c r="M9011" t="s">
        <v>188</v>
      </c>
      <c r="N9011" t="s">
        <v>28</v>
      </c>
      <c r="O9011" t="s">
        <v>184</v>
      </c>
      <c r="P9011">
        <f t="shared" si="420"/>
        <v>3.8540000000000001</v>
      </c>
      <c r="Q9011">
        <f t="shared" si="421"/>
        <v>-0.254</v>
      </c>
      <c r="R9011">
        <f t="shared" si="422"/>
        <v>0.48749999999999999</v>
      </c>
    </row>
    <row r="9012" spans="1:18" x14ac:dyDescent="0.25">
      <c r="A9012" t="s">
        <v>187</v>
      </c>
      <c r="B9012" t="s">
        <v>9</v>
      </c>
      <c r="C9012" s="1">
        <v>44258</v>
      </c>
      <c r="D9012" s="1">
        <v>44986</v>
      </c>
      <c r="E9012" s="24">
        <v>728</v>
      </c>
      <c r="F9012">
        <v>2</v>
      </c>
      <c r="G9012">
        <v>2.8</v>
      </c>
      <c r="H9012">
        <v>0.9</v>
      </c>
      <c r="I9012" t="s">
        <v>157</v>
      </c>
      <c r="J9012">
        <v>675</v>
      </c>
      <c r="K9012">
        <v>78</v>
      </c>
      <c r="L9012">
        <v>160</v>
      </c>
      <c r="M9012" t="s">
        <v>188</v>
      </c>
      <c r="N9012" t="s">
        <v>28</v>
      </c>
      <c r="O9012" t="s">
        <v>184</v>
      </c>
      <c r="P9012">
        <f t="shared" si="420"/>
        <v>3.8540000000000001</v>
      </c>
      <c r="Q9012">
        <f t="shared" si="421"/>
        <v>-1.0540000000000003</v>
      </c>
      <c r="R9012">
        <f t="shared" si="422"/>
        <v>0.48749999999999999</v>
      </c>
    </row>
    <row r="9013" spans="1:18" x14ac:dyDescent="0.25">
      <c r="A9013" t="s">
        <v>187</v>
      </c>
      <c r="B9013" t="s">
        <v>9</v>
      </c>
      <c r="C9013" s="1">
        <v>44258</v>
      </c>
      <c r="D9013" s="1">
        <v>44986</v>
      </c>
      <c r="E9013" s="24">
        <v>728</v>
      </c>
      <c r="F9013">
        <v>2</v>
      </c>
      <c r="G9013">
        <v>3.8</v>
      </c>
      <c r="H9013">
        <v>1.3</v>
      </c>
      <c r="I9013" t="s">
        <v>157</v>
      </c>
      <c r="J9013">
        <v>675</v>
      </c>
      <c r="K9013">
        <v>78</v>
      </c>
      <c r="L9013">
        <v>160</v>
      </c>
      <c r="M9013" t="s">
        <v>188</v>
      </c>
      <c r="N9013" t="s">
        <v>28</v>
      </c>
      <c r="O9013" t="s">
        <v>184</v>
      </c>
      <c r="P9013">
        <f t="shared" si="420"/>
        <v>3.8540000000000001</v>
      </c>
      <c r="Q9013">
        <f t="shared" si="421"/>
        <v>-5.400000000000027E-2</v>
      </c>
      <c r="R9013">
        <f t="shared" si="422"/>
        <v>0.48749999999999999</v>
      </c>
    </row>
    <row r="9014" spans="1:18" x14ac:dyDescent="0.25">
      <c r="A9014" t="s">
        <v>187</v>
      </c>
      <c r="B9014" t="s">
        <v>9</v>
      </c>
      <c r="C9014" s="1">
        <v>44258</v>
      </c>
      <c r="D9014" s="1">
        <v>44986</v>
      </c>
      <c r="E9014" s="24">
        <v>728</v>
      </c>
      <c r="F9014">
        <v>2</v>
      </c>
      <c r="G9014">
        <v>3.1</v>
      </c>
      <c r="H9014">
        <v>1.1000000000000001</v>
      </c>
      <c r="I9014" t="s">
        <v>157</v>
      </c>
      <c r="J9014">
        <v>675</v>
      </c>
      <c r="K9014">
        <v>78</v>
      </c>
      <c r="L9014">
        <v>160</v>
      </c>
      <c r="M9014" t="s">
        <v>188</v>
      </c>
      <c r="N9014" t="s">
        <v>28</v>
      </c>
      <c r="O9014" t="s">
        <v>184</v>
      </c>
      <c r="P9014">
        <f t="shared" si="420"/>
        <v>3.8540000000000001</v>
      </c>
      <c r="Q9014">
        <f t="shared" si="421"/>
        <v>-0.754</v>
      </c>
      <c r="R9014">
        <f t="shared" si="422"/>
        <v>0.48749999999999999</v>
      </c>
    </row>
    <row r="9015" spans="1:18" x14ac:dyDescent="0.25">
      <c r="A9015" t="s">
        <v>187</v>
      </c>
      <c r="B9015" t="s">
        <v>9</v>
      </c>
      <c r="C9015" s="1">
        <v>44258</v>
      </c>
      <c r="D9015" s="1">
        <v>44986</v>
      </c>
      <c r="E9015" s="24">
        <v>728</v>
      </c>
      <c r="F9015">
        <v>2</v>
      </c>
      <c r="G9015">
        <v>3.6</v>
      </c>
      <c r="H9015">
        <v>1.3</v>
      </c>
      <c r="I9015" t="s">
        <v>157</v>
      </c>
      <c r="J9015">
        <v>675</v>
      </c>
      <c r="K9015">
        <v>78</v>
      </c>
      <c r="L9015">
        <v>160</v>
      </c>
      <c r="M9015" t="s">
        <v>188</v>
      </c>
      <c r="N9015" t="s">
        <v>28</v>
      </c>
      <c r="O9015" t="s">
        <v>184</v>
      </c>
      <c r="P9015">
        <f t="shared" si="420"/>
        <v>3.8540000000000001</v>
      </c>
      <c r="Q9015">
        <f t="shared" si="421"/>
        <v>-0.254</v>
      </c>
      <c r="R9015">
        <f t="shared" si="422"/>
        <v>0.48749999999999999</v>
      </c>
    </row>
    <row r="9016" spans="1:18" x14ac:dyDescent="0.25">
      <c r="A9016" t="s">
        <v>187</v>
      </c>
      <c r="B9016" t="s">
        <v>9</v>
      </c>
      <c r="C9016" s="1">
        <v>44258</v>
      </c>
      <c r="D9016" s="1">
        <v>44986</v>
      </c>
      <c r="E9016" s="24">
        <v>728</v>
      </c>
      <c r="F9016">
        <v>2</v>
      </c>
      <c r="G9016">
        <v>3.3</v>
      </c>
      <c r="H9016">
        <v>1.2</v>
      </c>
      <c r="I9016" t="s">
        <v>157</v>
      </c>
      <c r="J9016">
        <v>675</v>
      </c>
      <c r="K9016">
        <v>78</v>
      </c>
      <c r="L9016">
        <v>160</v>
      </c>
      <c r="M9016" t="s">
        <v>188</v>
      </c>
      <c r="N9016" t="s">
        <v>28</v>
      </c>
      <c r="O9016" t="s">
        <v>184</v>
      </c>
      <c r="P9016">
        <f t="shared" si="420"/>
        <v>3.8540000000000001</v>
      </c>
      <c r="Q9016">
        <f t="shared" si="421"/>
        <v>-0.55400000000000027</v>
      </c>
      <c r="R9016">
        <f t="shared" si="422"/>
        <v>0.48749999999999999</v>
      </c>
    </row>
    <row r="9017" spans="1:18" x14ac:dyDescent="0.25">
      <c r="A9017" t="s">
        <v>187</v>
      </c>
      <c r="B9017" t="s">
        <v>9</v>
      </c>
      <c r="C9017" s="1">
        <v>44258</v>
      </c>
      <c r="D9017" s="1">
        <v>44986</v>
      </c>
      <c r="E9017" s="24">
        <v>728</v>
      </c>
      <c r="F9017">
        <v>2</v>
      </c>
      <c r="G9017">
        <v>3.2</v>
      </c>
      <c r="H9017">
        <v>1.1000000000000001</v>
      </c>
      <c r="I9017" t="s">
        <v>157</v>
      </c>
      <c r="J9017">
        <v>675</v>
      </c>
      <c r="K9017">
        <v>78</v>
      </c>
      <c r="L9017">
        <v>160</v>
      </c>
      <c r="M9017" t="s">
        <v>188</v>
      </c>
      <c r="N9017" t="s">
        <v>28</v>
      </c>
      <c r="O9017" t="s">
        <v>184</v>
      </c>
      <c r="P9017">
        <f t="shared" si="420"/>
        <v>3.8540000000000001</v>
      </c>
      <c r="Q9017">
        <f t="shared" si="421"/>
        <v>-0.65399999999999991</v>
      </c>
      <c r="R9017">
        <f t="shared" si="422"/>
        <v>0.48749999999999999</v>
      </c>
    </row>
    <row r="9018" spans="1:18" x14ac:dyDescent="0.25">
      <c r="A9018" t="s">
        <v>187</v>
      </c>
      <c r="B9018" t="s">
        <v>9</v>
      </c>
      <c r="C9018" s="1">
        <v>44258</v>
      </c>
      <c r="D9018" s="1">
        <v>44986</v>
      </c>
      <c r="E9018" s="24">
        <v>728</v>
      </c>
      <c r="F9018">
        <v>2</v>
      </c>
      <c r="G9018">
        <v>3.9</v>
      </c>
      <c r="H9018">
        <v>1.4</v>
      </c>
      <c r="I9018" t="s">
        <v>157</v>
      </c>
      <c r="J9018">
        <v>675</v>
      </c>
      <c r="K9018">
        <v>78</v>
      </c>
      <c r="L9018">
        <v>160</v>
      </c>
      <c r="M9018" t="s">
        <v>188</v>
      </c>
      <c r="N9018" t="s">
        <v>28</v>
      </c>
      <c r="O9018" t="s">
        <v>184</v>
      </c>
      <c r="P9018">
        <f t="shared" si="420"/>
        <v>3.8540000000000001</v>
      </c>
      <c r="Q9018">
        <f t="shared" si="421"/>
        <v>4.5999999999999819E-2</v>
      </c>
      <c r="R9018">
        <f t="shared" si="422"/>
        <v>0.48749999999999999</v>
      </c>
    </row>
    <row r="9019" spans="1:18" x14ac:dyDescent="0.25">
      <c r="A9019" t="s">
        <v>187</v>
      </c>
      <c r="B9019" t="s">
        <v>9</v>
      </c>
      <c r="C9019" s="1">
        <v>44258</v>
      </c>
      <c r="D9019" s="1">
        <v>44986</v>
      </c>
      <c r="E9019" s="24">
        <v>728</v>
      </c>
      <c r="F9019">
        <v>2</v>
      </c>
      <c r="G9019">
        <v>3.5</v>
      </c>
      <c r="H9019">
        <v>1.3</v>
      </c>
      <c r="I9019" t="s">
        <v>157</v>
      </c>
      <c r="J9019">
        <v>675</v>
      </c>
      <c r="K9019">
        <v>78</v>
      </c>
      <c r="L9019">
        <v>160</v>
      </c>
      <c r="M9019" t="s">
        <v>188</v>
      </c>
      <c r="N9019" t="s">
        <v>28</v>
      </c>
      <c r="O9019" t="s">
        <v>184</v>
      </c>
      <c r="P9019">
        <f t="shared" si="420"/>
        <v>3.8540000000000001</v>
      </c>
      <c r="Q9019">
        <f t="shared" si="421"/>
        <v>-0.35400000000000009</v>
      </c>
      <c r="R9019">
        <f t="shared" si="422"/>
        <v>0.48749999999999999</v>
      </c>
    </row>
    <row r="9020" spans="1:18" x14ac:dyDescent="0.25">
      <c r="A9020" t="s">
        <v>187</v>
      </c>
      <c r="B9020" t="s">
        <v>9</v>
      </c>
      <c r="C9020" s="1">
        <v>44258</v>
      </c>
      <c r="D9020" s="1">
        <v>44986</v>
      </c>
      <c r="E9020" s="24">
        <v>728</v>
      </c>
      <c r="F9020">
        <v>2</v>
      </c>
      <c r="G9020">
        <v>3.3</v>
      </c>
      <c r="H9020">
        <v>1.2</v>
      </c>
      <c r="I9020" t="s">
        <v>157</v>
      </c>
      <c r="J9020">
        <v>675</v>
      </c>
      <c r="K9020">
        <v>78</v>
      </c>
      <c r="L9020">
        <v>160</v>
      </c>
      <c r="M9020" t="s">
        <v>188</v>
      </c>
      <c r="N9020" t="s">
        <v>28</v>
      </c>
      <c r="O9020" t="s">
        <v>184</v>
      </c>
      <c r="P9020">
        <f t="shared" si="420"/>
        <v>3.8540000000000001</v>
      </c>
      <c r="Q9020">
        <f t="shared" si="421"/>
        <v>-0.55400000000000027</v>
      </c>
      <c r="R9020">
        <f t="shared" si="422"/>
        <v>0.48749999999999999</v>
      </c>
    </row>
    <row r="9021" spans="1:18" x14ac:dyDescent="0.25">
      <c r="A9021" t="s">
        <v>187</v>
      </c>
      <c r="B9021" t="s">
        <v>9</v>
      </c>
      <c r="C9021" s="1">
        <v>44258</v>
      </c>
      <c r="D9021" s="1">
        <v>44986</v>
      </c>
      <c r="E9021" s="24">
        <v>728</v>
      </c>
      <c r="F9021">
        <v>2</v>
      </c>
      <c r="G9021">
        <v>3.6</v>
      </c>
      <c r="H9021">
        <v>1.3</v>
      </c>
      <c r="I9021" t="s">
        <v>157</v>
      </c>
      <c r="J9021">
        <v>675</v>
      </c>
      <c r="K9021">
        <v>78</v>
      </c>
      <c r="L9021">
        <v>160</v>
      </c>
      <c r="M9021" t="s">
        <v>188</v>
      </c>
      <c r="N9021" t="s">
        <v>28</v>
      </c>
      <c r="O9021" t="s">
        <v>184</v>
      </c>
      <c r="P9021">
        <f t="shared" si="420"/>
        <v>3.8540000000000001</v>
      </c>
      <c r="Q9021">
        <f t="shared" si="421"/>
        <v>-0.254</v>
      </c>
      <c r="R9021">
        <f t="shared" si="422"/>
        <v>0.48749999999999999</v>
      </c>
    </row>
    <row r="9022" spans="1:18" x14ac:dyDescent="0.25">
      <c r="A9022" t="s">
        <v>187</v>
      </c>
      <c r="B9022" t="s">
        <v>9</v>
      </c>
      <c r="C9022" s="1">
        <v>44258</v>
      </c>
      <c r="D9022" s="1">
        <v>44986</v>
      </c>
      <c r="E9022" s="24">
        <v>728</v>
      </c>
      <c r="F9022">
        <v>2</v>
      </c>
      <c r="G9022">
        <v>3.4</v>
      </c>
      <c r="H9022">
        <v>1.3</v>
      </c>
      <c r="I9022" t="s">
        <v>157</v>
      </c>
      <c r="J9022">
        <v>675</v>
      </c>
      <c r="K9022">
        <v>78</v>
      </c>
      <c r="L9022">
        <v>160</v>
      </c>
      <c r="M9022" t="s">
        <v>188</v>
      </c>
      <c r="N9022" t="s">
        <v>28</v>
      </c>
      <c r="O9022" t="s">
        <v>184</v>
      </c>
      <c r="P9022">
        <f t="shared" si="420"/>
        <v>3.8540000000000001</v>
      </c>
      <c r="Q9022">
        <f t="shared" si="421"/>
        <v>-0.45400000000000018</v>
      </c>
      <c r="R9022">
        <f t="shared" si="422"/>
        <v>0.48749999999999999</v>
      </c>
    </row>
    <row r="9023" spans="1:18" x14ac:dyDescent="0.25">
      <c r="A9023" t="s">
        <v>187</v>
      </c>
      <c r="B9023" t="s">
        <v>9</v>
      </c>
      <c r="C9023" s="1">
        <v>44258</v>
      </c>
      <c r="D9023" s="1">
        <v>44621</v>
      </c>
      <c r="E9023" s="24">
        <v>363</v>
      </c>
      <c r="F9023">
        <v>2</v>
      </c>
      <c r="G9023">
        <v>2.9</v>
      </c>
      <c r="H9023">
        <v>1</v>
      </c>
      <c r="I9023" t="s">
        <v>157</v>
      </c>
      <c r="J9023">
        <v>675</v>
      </c>
      <c r="K9023">
        <v>78</v>
      </c>
      <c r="L9023">
        <v>160</v>
      </c>
      <c r="M9023" t="s">
        <v>188</v>
      </c>
      <c r="N9023" t="s">
        <v>28</v>
      </c>
      <c r="O9023" t="s">
        <v>184</v>
      </c>
      <c r="P9023">
        <f t="shared" si="420"/>
        <v>2.7589999999999999</v>
      </c>
      <c r="Q9023">
        <f t="shared" si="421"/>
        <v>0.14100000000000001</v>
      </c>
      <c r="R9023">
        <f t="shared" si="422"/>
        <v>0.48749999999999999</v>
      </c>
    </row>
    <row r="9024" spans="1:18" x14ac:dyDescent="0.25">
      <c r="A9024" t="s">
        <v>162</v>
      </c>
      <c r="B9024" t="s">
        <v>9</v>
      </c>
      <c r="C9024" s="1">
        <v>44104</v>
      </c>
      <c r="D9024" s="1">
        <v>45016</v>
      </c>
      <c r="E9024" s="24">
        <v>912</v>
      </c>
      <c r="F9024">
        <v>2.5</v>
      </c>
      <c r="G9024">
        <v>6.1</v>
      </c>
      <c r="H9024">
        <v>2.2999999999999998</v>
      </c>
      <c r="I9024" t="s">
        <v>159</v>
      </c>
      <c r="J9024" t="s">
        <v>21</v>
      </c>
      <c r="K9024">
        <v>18</v>
      </c>
      <c r="L9024">
        <v>160</v>
      </c>
      <c r="M9024" t="s">
        <v>163</v>
      </c>
      <c r="N9024" t="s">
        <v>21</v>
      </c>
      <c r="O9024" t="s">
        <v>21</v>
      </c>
      <c r="P9024">
        <f t="shared" si="420"/>
        <v>4.4060000000000006</v>
      </c>
      <c r="Q9024">
        <f t="shared" si="421"/>
        <v>1.6939999999999991</v>
      </c>
      <c r="R9024">
        <f t="shared" si="422"/>
        <v>0.1125</v>
      </c>
    </row>
    <row r="9025" spans="1:18" x14ac:dyDescent="0.25">
      <c r="A9025" t="s">
        <v>162</v>
      </c>
      <c r="B9025" t="s">
        <v>9</v>
      </c>
      <c r="C9025" s="1">
        <v>44104</v>
      </c>
      <c r="D9025" s="1">
        <v>45016</v>
      </c>
      <c r="E9025" s="24">
        <v>912</v>
      </c>
      <c r="F9025">
        <v>2.5</v>
      </c>
      <c r="G9025">
        <v>5.0999999999999996</v>
      </c>
      <c r="H9025">
        <v>1.8</v>
      </c>
      <c r="I9025" t="s">
        <v>159</v>
      </c>
      <c r="J9025" t="s">
        <v>21</v>
      </c>
      <c r="K9025">
        <v>18</v>
      </c>
      <c r="L9025">
        <v>160</v>
      </c>
      <c r="M9025" t="s">
        <v>163</v>
      </c>
      <c r="N9025" t="s">
        <v>21</v>
      </c>
      <c r="O9025" t="s">
        <v>21</v>
      </c>
      <c r="P9025">
        <f t="shared" si="420"/>
        <v>4.4060000000000006</v>
      </c>
      <c r="Q9025">
        <f t="shared" si="421"/>
        <v>0.69399999999999906</v>
      </c>
      <c r="R9025">
        <f t="shared" si="422"/>
        <v>0.1125</v>
      </c>
    </row>
    <row r="9026" spans="1:18" x14ac:dyDescent="0.25">
      <c r="A9026" t="s">
        <v>162</v>
      </c>
      <c r="B9026" t="s">
        <v>9</v>
      </c>
      <c r="C9026" s="1">
        <v>44104</v>
      </c>
      <c r="D9026" s="1">
        <v>45016</v>
      </c>
      <c r="E9026" s="24">
        <v>912</v>
      </c>
      <c r="F9026">
        <v>2.5</v>
      </c>
      <c r="G9026">
        <v>4.4000000000000004</v>
      </c>
      <c r="H9026">
        <v>1.6</v>
      </c>
      <c r="I9026" t="s">
        <v>157</v>
      </c>
      <c r="J9026" t="s">
        <v>21</v>
      </c>
      <c r="K9026">
        <v>18</v>
      </c>
      <c r="L9026">
        <v>160</v>
      </c>
      <c r="M9026" t="s">
        <v>163</v>
      </c>
      <c r="N9026" t="s">
        <v>21</v>
      </c>
      <c r="O9026" t="s">
        <v>21</v>
      </c>
      <c r="P9026">
        <f t="shared" si="420"/>
        <v>4.4060000000000006</v>
      </c>
      <c r="Q9026">
        <f t="shared" si="421"/>
        <v>-6.0000000000002274E-3</v>
      </c>
      <c r="R9026">
        <f t="shared" si="422"/>
        <v>0.1125</v>
      </c>
    </row>
    <row r="9027" spans="1:18" x14ac:dyDescent="0.25">
      <c r="A9027" t="s">
        <v>162</v>
      </c>
      <c r="B9027" t="s">
        <v>9</v>
      </c>
      <c r="C9027" s="1">
        <v>44104</v>
      </c>
      <c r="D9027" s="1">
        <v>45016</v>
      </c>
      <c r="E9027" s="24">
        <v>912</v>
      </c>
      <c r="F9027">
        <v>2.5</v>
      </c>
      <c r="G9027">
        <v>5.6</v>
      </c>
      <c r="H9027">
        <v>2</v>
      </c>
      <c r="I9027" t="s">
        <v>157</v>
      </c>
      <c r="J9027" t="s">
        <v>21</v>
      </c>
      <c r="K9027">
        <v>18</v>
      </c>
      <c r="L9027">
        <v>160</v>
      </c>
      <c r="M9027" t="s">
        <v>163</v>
      </c>
      <c r="N9027" t="s">
        <v>21</v>
      </c>
      <c r="O9027" t="s">
        <v>21</v>
      </c>
      <c r="P9027">
        <f t="shared" ref="P9027:P9090" si="423">IF(B9027="AltCom",E9027*0.003+1.43,IF(B9027="EreCya",E9027*0.003+2.87,IF(B9027="JulOrn",E9027*0.004+2.3,IF(B9027="LepElo",E9027*0.011+0.91,IF(B9027="NeoPul",E9027*0.004+2.46,IF(B9027="NeoTet","NT",IF(B9027="TelTem",E9027*0.006+1.77,IF(B9027="VarMoo",E9027*0.003+1.67,"AAAAAAAAAH"))))))))</f>
        <v>4.4060000000000006</v>
      </c>
      <c r="Q9027">
        <f t="shared" ref="Q9027:Q9090" si="424">IF(B9027="NeoTet", "NA", G9027-P9027)</f>
        <v>1.1939999999999991</v>
      </c>
      <c r="R9027">
        <f t="shared" ref="R9027:R9090" si="425">K9027/L9027</f>
        <v>0.1125</v>
      </c>
    </row>
    <row r="9028" spans="1:18" x14ac:dyDescent="0.25">
      <c r="A9028" t="s">
        <v>162</v>
      </c>
      <c r="B9028" t="s">
        <v>9</v>
      </c>
      <c r="C9028" s="1">
        <v>44104</v>
      </c>
      <c r="D9028" s="1">
        <v>45016</v>
      </c>
      <c r="E9028" s="24">
        <v>912</v>
      </c>
      <c r="F9028">
        <v>2.5</v>
      </c>
      <c r="G9028">
        <v>5</v>
      </c>
      <c r="H9028">
        <v>1.9</v>
      </c>
      <c r="I9028" t="s">
        <v>157</v>
      </c>
      <c r="J9028" t="s">
        <v>21</v>
      </c>
      <c r="K9028">
        <v>18</v>
      </c>
      <c r="L9028">
        <v>160</v>
      </c>
      <c r="M9028" t="s">
        <v>163</v>
      </c>
      <c r="N9028" t="s">
        <v>21</v>
      </c>
      <c r="O9028" t="s">
        <v>21</v>
      </c>
      <c r="P9028">
        <f t="shared" si="423"/>
        <v>4.4060000000000006</v>
      </c>
      <c r="Q9028">
        <f t="shared" si="424"/>
        <v>0.59399999999999942</v>
      </c>
      <c r="R9028">
        <f t="shared" si="425"/>
        <v>0.1125</v>
      </c>
    </row>
    <row r="9029" spans="1:18" x14ac:dyDescent="0.25">
      <c r="A9029" t="s">
        <v>162</v>
      </c>
      <c r="B9029" t="s">
        <v>9</v>
      </c>
      <c r="C9029" s="1">
        <v>44104</v>
      </c>
      <c r="D9029" s="1">
        <v>45016</v>
      </c>
      <c r="E9029" s="24">
        <v>912</v>
      </c>
      <c r="F9029">
        <v>2.5</v>
      </c>
      <c r="G9029">
        <v>5.9</v>
      </c>
      <c r="H9029">
        <v>2.2000000000000002</v>
      </c>
      <c r="I9029" t="s">
        <v>159</v>
      </c>
      <c r="J9029" t="s">
        <v>21</v>
      </c>
      <c r="K9029">
        <v>18</v>
      </c>
      <c r="L9029">
        <v>160</v>
      </c>
      <c r="M9029" t="s">
        <v>163</v>
      </c>
      <c r="N9029" t="s">
        <v>21</v>
      </c>
      <c r="O9029" t="s">
        <v>21</v>
      </c>
      <c r="P9029">
        <f t="shared" si="423"/>
        <v>4.4060000000000006</v>
      </c>
      <c r="Q9029">
        <f t="shared" si="424"/>
        <v>1.4939999999999998</v>
      </c>
      <c r="R9029">
        <f t="shared" si="425"/>
        <v>0.1125</v>
      </c>
    </row>
    <row r="9030" spans="1:18" x14ac:dyDescent="0.25">
      <c r="A9030" t="s">
        <v>162</v>
      </c>
      <c r="B9030" t="s">
        <v>9</v>
      </c>
      <c r="C9030" s="1">
        <v>44104</v>
      </c>
      <c r="D9030" s="1">
        <v>45016</v>
      </c>
      <c r="E9030" s="24">
        <v>912</v>
      </c>
      <c r="F9030">
        <v>2.5</v>
      </c>
      <c r="G9030">
        <v>4.9000000000000004</v>
      </c>
      <c r="H9030">
        <v>1.8</v>
      </c>
      <c r="I9030" t="s">
        <v>157</v>
      </c>
      <c r="J9030" t="s">
        <v>21</v>
      </c>
      <c r="K9030">
        <v>18</v>
      </c>
      <c r="L9030">
        <v>160</v>
      </c>
      <c r="M9030" t="s">
        <v>163</v>
      </c>
      <c r="N9030" t="s">
        <v>21</v>
      </c>
      <c r="O9030" t="s">
        <v>21</v>
      </c>
      <c r="P9030">
        <f t="shared" si="423"/>
        <v>4.4060000000000006</v>
      </c>
      <c r="Q9030">
        <f t="shared" si="424"/>
        <v>0.49399999999999977</v>
      </c>
      <c r="R9030">
        <f t="shared" si="425"/>
        <v>0.1125</v>
      </c>
    </row>
    <row r="9031" spans="1:18" x14ac:dyDescent="0.25">
      <c r="A9031" t="s">
        <v>162</v>
      </c>
      <c r="B9031" t="s">
        <v>9</v>
      </c>
      <c r="C9031" s="1">
        <v>44104</v>
      </c>
      <c r="D9031" s="1">
        <v>45016</v>
      </c>
      <c r="E9031" s="24">
        <v>912</v>
      </c>
      <c r="F9031">
        <v>2.5</v>
      </c>
      <c r="G9031">
        <v>4.5999999999999996</v>
      </c>
      <c r="H9031">
        <v>1.6</v>
      </c>
      <c r="I9031" t="s">
        <v>159</v>
      </c>
      <c r="J9031" t="s">
        <v>21</v>
      </c>
      <c r="K9031">
        <v>18</v>
      </c>
      <c r="L9031">
        <v>160</v>
      </c>
      <c r="M9031" t="s">
        <v>163</v>
      </c>
      <c r="N9031" t="s">
        <v>21</v>
      </c>
      <c r="O9031" t="s">
        <v>21</v>
      </c>
      <c r="P9031">
        <f t="shared" si="423"/>
        <v>4.4060000000000006</v>
      </c>
      <c r="Q9031">
        <f t="shared" si="424"/>
        <v>0.19399999999999906</v>
      </c>
      <c r="R9031">
        <f t="shared" si="425"/>
        <v>0.1125</v>
      </c>
    </row>
    <row r="9032" spans="1:18" x14ac:dyDescent="0.25">
      <c r="A9032" t="s">
        <v>162</v>
      </c>
      <c r="B9032" t="s">
        <v>9</v>
      </c>
      <c r="C9032" s="1">
        <v>44104</v>
      </c>
      <c r="D9032" s="1">
        <v>45016</v>
      </c>
      <c r="E9032" s="24">
        <v>912</v>
      </c>
      <c r="F9032">
        <v>2.5</v>
      </c>
      <c r="G9032">
        <v>5.3</v>
      </c>
      <c r="H9032">
        <v>2.2000000000000002</v>
      </c>
      <c r="I9032" t="s">
        <v>159</v>
      </c>
      <c r="J9032" t="s">
        <v>21</v>
      </c>
      <c r="K9032">
        <v>18</v>
      </c>
      <c r="L9032">
        <v>160</v>
      </c>
      <c r="M9032" t="s">
        <v>163</v>
      </c>
      <c r="N9032" t="s">
        <v>21</v>
      </c>
      <c r="O9032" t="s">
        <v>21</v>
      </c>
      <c r="P9032">
        <f t="shared" si="423"/>
        <v>4.4060000000000006</v>
      </c>
      <c r="Q9032">
        <f t="shared" si="424"/>
        <v>0.89399999999999924</v>
      </c>
      <c r="R9032">
        <f t="shared" si="425"/>
        <v>0.1125</v>
      </c>
    </row>
    <row r="9033" spans="1:18" x14ac:dyDescent="0.25">
      <c r="A9033" t="s">
        <v>162</v>
      </c>
      <c r="B9033" t="s">
        <v>9</v>
      </c>
      <c r="C9033" s="1">
        <v>44104</v>
      </c>
      <c r="D9033" s="1">
        <v>45016</v>
      </c>
      <c r="E9033" s="24">
        <v>912</v>
      </c>
      <c r="F9033">
        <v>2.5</v>
      </c>
      <c r="G9033">
        <v>5.8</v>
      </c>
      <c r="H9033">
        <v>2.1</v>
      </c>
      <c r="I9033" t="s">
        <v>159</v>
      </c>
      <c r="J9033" t="s">
        <v>21</v>
      </c>
      <c r="K9033">
        <v>18</v>
      </c>
      <c r="L9033">
        <v>160</v>
      </c>
      <c r="M9033" t="s">
        <v>163</v>
      </c>
      <c r="N9033" t="s">
        <v>21</v>
      </c>
      <c r="O9033" t="s">
        <v>21</v>
      </c>
      <c r="P9033">
        <f t="shared" si="423"/>
        <v>4.4060000000000006</v>
      </c>
      <c r="Q9033">
        <f t="shared" si="424"/>
        <v>1.3939999999999992</v>
      </c>
      <c r="R9033">
        <f t="shared" si="425"/>
        <v>0.1125</v>
      </c>
    </row>
    <row r="9034" spans="1:18" x14ac:dyDescent="0.25">
      <c r="A9034" t="s">
        <v>162</v>
      </c>
      <c r="B9034" t="s">
        <v>9</v>
      </c>
      <c r="C9034" s="1">
        <v>44104</v>
      </c>
      <c r="D9034" s="1">
        <v>45016</v>
      </c>
      <c r="E9034" s="24">
        <v>912</v>
      </c>
      <c r="F9034">
        <v>2.5</v>
      </c>
      <c r="G9034">
        <v>5.9</v>
      </c>
      <c r="H9034">
        <v>2.2000000000000002</v>
      </c>
      <c r="I9034" t="s">
        <v>159</v>
      </c>
      <c r="J9034" t="s">
        <v>21</v>
      </c>
      <c r="K9034">
        <v>18</v>
      </c>
      <c r="L9034">
        <v>160</v>
      </c>
      <c r="M9034" t="s">
        <v>163</v>
      </c>
      <c r="N9034" t="s">
        <v>21</v>
      </c>
      <c r="O9034" t="s">
        <v>21</v>
      </c>
      <c r="P9034">
        <f t="shared" si="423"/>
        <v>4.4060000000000006</v>
      </c>
      <c r="Q9034">
        <f t="shared" si="424"/>
        <v>1.4939999999999998</v>
      </c>
      <c r="R9034">
        <f t="shared" si="425"/>
        <v>0.1125</v>
      </c>
    </row>
    <row r="9035" spans="1:18" x14ac:dyDescent="0.25">
      <c r="A9035" t="s">
        <v>162</v>
      </c>
      <c r="B9035" t="s">
        <v>9</v>
      </c>
      <c r="C9035" s="1">
        <v>44104</v>
      </c>
      <c r="D9035" s="1">
        <v>45016</v>
      </c>
      <c r="E9035" s="24">
        <v>912</v>
      </c>
      <c r="F9035">
        <v>2.5</v>
      </c>
      <c r="G9035">
        <v>5.2</v>
      </c>
      <c r="H9035">
        <v>1.8</v>
      </c>
      <c r="I9035" t="s">
        <v>157</v>
      </c>
      <c r="J9035" t="s">
        <v>21</v>
      </c>
      <c r="K9035">
        <v>18</v>
      </c>
      <c r="L9035">
        <v>160</v>
      </c>
      <c r="M9035" t="s">
        <v>163</v>
      </c>
      <c r="N9035" t="s">
        <v>21</v>
      </c>
      <c r="O9035" t="s">
        <v>21</v>
      </c>
      <c r="P9035">
        <f t="shared" si="423"/>
        <v>4.4060000000000006</v>
      </c>
      <c r="Q9035">
        <f t="shared" si="424"/>
        <v>0.79399999999999959</v>
      </c>
      <c r="R9035">
        <f t="shared" si="425"/>
        <v>0.1125</v>
      </c>
    </row>
    <row r="9036" spans="1:18" x14ac:dyDescent="0.25">
      <c r="A9036" t="s">
        <v>162</v>
      </c>
      <c r="B9036" t="s">
        <v>9</v>
      </c>
      <c r="C9036" s="1">
        <v>44104</v>
      </c>
      <c r="D9036" s="1">
        <v>45016</v>
      </c>
      <c r="E9036" s="24">
        <v>912</v>
      </c>
      <c r="F9036">
        <v>2.5</v>
      </c>
      <c r="G9036">
        <v>5.9</v>
      </c>
      <c r="H9036">
        <v>2.2000000000000002</v>
      </c>
      <c r="I9036" t="s">
        <v>159</v>
      </c>
      <c r="J9036" t="s">
        <v>21</v>
      </c>
      <c r="K9036">
        <v>18</v>
      </c>
      <c r="L9036">
        <v>160</v>
      </c>
      <c r="M9036" t="s">
        <v>163</v>
      </c>
      <c r="N9036" t="s">
        <v>21</v>
      </c>
      <c r="O9036" t="s">
        <v>21</v>
      </c>
      <c r="P9036">
        <f t="shared" si="423"/>
        <v>4.4060000000000006</v>
      </c>
      <c r="Q9036">
        <f t="shared" si="424"/>
        <v>1.4939999999999998</v>
      </c>
      <c r="R9036">
        <f t="shared" si="425"/>
        <v>0.1125</v>
      </c>
    </row>
    <row r="9037" spans="1:18" x14ac:dyDescent="0.25">
      <c r="A9037" t="s">
        <v>162</v>
      </c>
      <c r="B9037" t="s">
        <v>9</v>
      </c>
      <c r="C9037" s="1">
        <v>44104</v>
      </c>
      <c r="D9037" s="1">
        <v>45016</v>
      </c>
      <c r="E9037" s="24">
        <v>912</v>
      </c>
      <c r="F9037">
        <v>2.5</v>
      </c>
      <c r="G9037">
        <v>5.6</v>
      </c>
      <c r="H9037">
        <v>2.1</v>
      </c>
      <c r="I9037" t="s">
        <v>159</v>
      </c>
      <c r="J9037" t="s">
        <v>21</v>
      </c>
      <c r="K9037">
        <v>18</v>
      </c>
      <c r="L9037">
        <v>160</v>
      </c>
      <c r="M9037" t="s">
        <v>163</v>
      </c>
      <c r="N9037" t="s">
        <v>21</v>
      </c>
      <c r="O9037" t="s">
        <v>21</v>
      </c>
      <c r="P9037">
        <f t="shared" si="423"/>
        <v>4.4060000000000006</v>
      </c>
      <c r="Q9037">
        <f t="shared" si="424"/>
        <v>1.1939999999999991</v>
      </c>
      <c r="R9037">
        <f t="shared" si="425"/>
        <v>0.1125</v>
      </c>
    </row>
    <row r="9038" spans="1:18" x14ac:dyDescent="0.25">
      <c r="A9038" t="s">
        <v>164</v>
      </c>
      <c r="B9038" t="s">
        <v>9</v>
      </c>
      <c r="C9038" s="1">
        <v>44168</v>
      </c>
      <c r="D9038" s="1">
        <v>45086</v>
      </c>
      <c r="E9038" s="24">
        <v>918</v>
      </c>
      <c r="F9038">
        <v>2.5</v>
      </c>
      <c r="G9038">
        <v>6.2</v>
      </c>
      <c r="H9038">
        <v>2.2999999999999998</v>
      </c>
      <c r="I9038" t="s">
        <v>159</v>
      </c>
      <c r="J9038">
        <v>292</v>
      </c>
      <c r="K9038">
        <v>38</v>
      </c>
      <c r="L9038">
        <v>160</v>
      </c>
      <c r="M9038" t="s">
        <v>165</v>
      </c>
      <c r="N9038" t="s">
        <v>21</v>
      </c>
      <c r="O9038" t="s">
        <v>166</v>
      </c>
      <c r="P9038">
        <f t="shared" si="423"/>
        <v>4.4239999999999995</v>
      </c>
      <c r="Q9038">
        <f t="shared" si="424"/>
        <v>1.7760000000000007</v>
      </c>
      <c r="R9038">
        <f t="shared" si="425"/>
        <v>0.23749999999999999</v>
      </c>
    </row>
    <row r="9039" spans="1:18" x14ac:dyDescent="0.25">
      <c r="A9039" t="s">
        <v>164</v>
      </c>
      <c r="B9039" t="s">
        <v>9</v>
      </c>
      <c r="C9039" s="1">
        <v>44168</v>
      </c>
      <c r="D9039" s="1">
        <v>45086</v>
      </c>
      <c r="E9039" s="24">
        <v>918</v>
      </c>
      <c r="F9039">
        <v>2.5</v>
      </c>
      <c r="G9039">
        <v>5.2</v>
      </c>
      <c r="H9039">
        <v>1.9</v>
      </c>
      <c r="I9039" t="s">
        <v>159</v>
      </c>
      <c r="J9039">
        <v>292</v>
      </c>
      <c r="K9039">
        <v>38</v>
      </c>
      <c r="L9039">
        <v>160</v>
      </c>
      <c r="M9039" t="s">
        <v>165</v>
      </c>
      <c r="N9039" t="s">
        <v>21</v>
      </c>
      <c r="O9039" t="s">
        <v>166</v>
      </c>
      <c r="P9039">
        <f t="shared" si="423"/>
        <v>4.4239999999999995</v>
      </c>
      <c r="Q9039">
        <f t="shared" si="424"/>
        <v>0.77600000000000069</v>
      </c>
      <c r="R9039">
        <f t="shared" si="425"/>
        <v>0.23749999999999999</v>
      </c>
    </row>
    <row r="9040" spans="1:18" x14ac:dyDescent="0.25">
      <c r="A9040" t="s">
        <v>164</v>
      </c>
      <c r="B9040" t="s">
        <v>9</v>
      </c>
      <c r="C9040" s="1">
        <v>44168</v>
      </c>
      <c r="D9040" s="1">
        <v>45086</v>
      </c>
      <c r="E9040" s="24">
        <v>918</v>
      </c>
      <c r="F9040">
        <v>2.5</v>
      </c>
      <c r="G9040">
        <v>3.8</v>
      </c>
      <c r="H9040">
        <v>1.4</v>
      </c>
      <c r="I9040" t="s">
        <v>157</v>
      </c>
      <c r="J9040">
        <v>292</v>
      </c>
      <c r="K9040">
        <v>38</v>
      </c>
      <c r="L9040">
        <v>160</v>
      </c>
      <c r="M9040" t="s">
        <v>165</v>
      </c>
      <c r="N9040" t="s">
        <v>21</v>
      </c>
      <c r="O9040" t="s">
        <v>166</v>
      </c>
      <c r="P9040">
        <f t="shared" si="423"/>
        <v>4.4239999999999995</v>
      </c>
      <c r="Q9040">
        <f t="shared" si="424"/>
        <v>-0.62399999999999967</v>
      </c>
      <c r="R9040">
        <f t="shared" si="425"/>
        <v>0.23749999999999999</v>
      </c>
    </row>
    <row r="9041" spans="1:18" x14ac:dyDescent="0.25">
      <c r="A9041" t="s">
        <v>164</v>
      </c>
      <c r="B9041" t="s">
        <v>9</v>
      </c>
      <c r="C9041" s="1">
        <v>44168</v>
      </c>
      <c r="D9041" s="1">
        <v>45086</v>
      </c>
      <c r="E9041" s="24">
        <v>918</v>
      </c>
      <c r="F9041">
        <v>2.5</v>
      </c>
      <c r="G9041">
        <v>5.5</v>
      </c>
      <c r="H9041">
        <v>2</v>
      </c>
      <c r="I9041" t="s">
        <v>159</v>
      </c>
      <c r="J9041">
        <v>292</v>
      </c>
      <c r="K9041">
        <v>38</v>
      </c>
      <c r="L9041">
        <v>160</v>
      </c>
      <c r="M9041" t="s">
        <v>165</v>
      </c>
      <c r="N9041" t="s">
        <v>21</v>
      </c>
      <c r="O9041" t="s">
        <v>166</v>
      </c>
      <c r="P9041">
        <f t="shared" si="423"/>
        <v>4.4239999999999995</v>
      </c>
      <c r="Q9041">
        <f t="shared" si="424"/>
        <v>1.0760000000000005</v>
      </c>
      <c r="R9041">
        <f t="shared" si="425"/>
        <v>0.23749999999999999</v>
      </c>
    </row>
    <row r="9042" spans="1:18" x14ac:dyDescent="0.25">
      <c r="A9042" t="s">
        <v>164</v>
      </c>
      <c r="B9042" t="s">
        <v>9</v>
      </c>
      <c r="C9042" s="1">
        <v>44168</v>
      </c>
      <c r="D9042" s="1">
        <v>45086</v>
      </c>
      <c r="E9042" s="24">
        <v>918</v>
      </c>
      <c r="F9042">
        <v>2.5</v>
      </c>
      <c r="G9042">
        <v>5.4</v>
      </c>
      <c r="H9042">
        <v>2.1</v>
      </c>
      <c r="I9042" t="s">
        <v>159</v>
      </c>
      <c r="J9042">
        <v>292</v>
      </c>
      <c r="K9042">
        <v>38</v>
      </c>
      <c r="L9042">
        <v>160</v>
      </c>
      <c r="M9042" t="s">
        <v>165</v>
      </c>
      <c r="N9042" t="s">
        <v>21</v>
      </c>
      <c r="O9042" t="s">
        <v>166</v>
      </c>
      <c r="P9042">
        <f t="shared" si="423"/>
        <v>4.4239999999999995</v>
      </c>
      <c r="Q9042">
        <f t="shared" si="424"/>
        <v>0.97600000000000087</v>
      </c>
      <c r="R9042">
        <f t="shared" si="425"/>
        <v>0.23749999999999999</v>
      </c>
    </row>
    <row r="9043" spans="1:18" x14ac:dyDescent="0.25">
      <c r="A9043" t="s">
        <v>164</v>
      </c>
      <c r="B9043" t="s">
        <v>9</v>
      </c>
      <c r="C9043" s="1">
        <v>44168</v>
      </c>
      <c r="D9043" s="1">
        <v>45086</v>
      </c>
      <c r="E9043" s="24">
        <v>918</v>
      </c>
      <c r="F9043">
        <v>2.5</v>
      </c>
      <c r="G9043">
        <v>4.5999999999999996</v>
      </c>
      <c r="H9043">
        <v>1.7</v>
      </c>
      <c r="I9043" t="s">
        <v>157</v>
      </c>
      <c r="J9043">
        <v>292</v>
      </c>
      <c r="K9043">
        <v>38</v>
      </c>
      <c r="L9043">
        <v>160</v>
      </c>
      <c r="M9043" t="s">
        <v>165</v>
      </c>
      <c r="N9043" t="s">
        <v>21</v>
      </c>
      <c r="O9043" t="s">
        <v>166</v>
      </c>
      <c r="P9043">
        <f t="shared" si="423"/>
        <v>4.4239999999999995</v>
      </c>
      <c r="Q9043">
        <f t="shared" si="424"/>
        <v>0.17600000000000016</v>
      </c>
      <c r="R9043">
        <f t="shared" si="425"/>
        <v>0.23749999999999999</v>
      </c>
    </row>
    <row r="9044" spans="1:18" x14ac:dyDescent="0.25">
      <c r="A9044" t="s">
        <v>164</v>
      </c>
      <c r="B9044" t="s">
        <v>9</v>
      </c>
      <c r="C9044" s="1">
        <v>44168</v>
      </c>
      <c r="D9044" s="1">
        <v>45086</v>
      </c>
      <c r="E9044" s="24">
        <v>918</v>
      </c>
      <c r="F9044">
        <v>2.5</v>
      </c>
      <c r="G9044">
        <v>6.2</v>
      </c>
      <c r="H9044">
        <v>2.2999999999999998</v>
      </c>
      <c r="I9044" t="s">
        <v>159</v>
      </c>
      <c r="J9044">
        <v>292</v>
      </c>
      <c r="K9044">
        <v>38</v>
      </c>
      <c r="L9044">
        <v>160</v>
      </c>
      <c r="M9044" t="s">
        <v>165</v>
      </c>
      <c r="N9044" t="s">
        <v>21</v>
      </c>
      <c r="O9044" t="s">
        <v>166</v>
      </c>
      <c r="P9044">
        <f t="shared" si="423"/>
        <v>4.4239999999999995</v>
      </c>
      <c r="Q9044">
        <f t="shared" si="424"/>
        <v>1.7760000000000007</v>
      </c>
      <c r="R9044">
        <f t="shared" si="425"/>
        <v>0.23749999999999999</v>
      </c>
    </row>
    <row r="9045" spans="1:18" x14ac:dyDescent="0.25">
      <c r="A9045" t="s">
        <v>164</v>
      </c>
      <c r="B9045" t="s">
        <v>9</v>
      </c>
      <c r="C9045" s="1">
        <v>44168</v>
      </c>
      <c r="D9045" s="1">
        <v>45086</v>
      </c>
      <c r="E9045" s="24">
        <v>918</v>
      </c>
      <c r="F9045">
        <v>2.5</v>
      </c>
      <c r="G9045">
        <v>5.3</v>
      </c>
      <c r="H9045">
        <v>2</v>
      </c>
      <c r="I9045" t="s">
        <v>159</v>
      </c>
      <c r="J9045">
        <v>292</v>
      </c>
      <c r="K9045">
        <v>38</v>
      </c>
      <c r="L9045">
        <v>160</v>
      </c>
      <c r="M9045" t="s">
        <v>165</v>
      </c>
      <c r="N9045" t="s">
        <v>21</v>
      </c>
      <c r="O9045" t="s">
        <v>166</v>
      </c>
      <c r="P9045">
        <f t="shared" si="423"/>
        <v>4.4239999999999995</v>
      </c>
      <c r="Q9045">
        <f t="shared" si="424"/>
        <v>0.87600000000000033</v>
      </c>
      <c r="R9045">
        <f t="shared" si="425"/>
        <v>0.23749999999999999</v>
      </c>
    </row>
    <row r="9046" spans="1:18" x14ac:dyDescent="0.25">
      <c r="A9046" t="s">
        <v>164</v>
      </c>
      <c r="B9046" t="s">
        <v>9</v>
      </c>
      <c r="C9046" s="1">
        <v>44168</v>
      </c>
      <c r="D9046" s="1">
        <v>45086</v>
      </c>
      <c r="E9046" s="24">
        <v>918</v>
      </c>
      <c r="F9046">
        <v>2.5</v>
      </c>
      <c r="G9046">
        <v>4.2</v>
      </c>
      <c r="H9046">
        <v>1.5</v>
      </c>
      <c r="I9046" t="s">
        <v>159</v>
      </c>
      <c r="J9046">
        <v>292</v>
      </c>
      <c r="K9046">
        <v>38</v>
      </c>
      <c r="L9046">
        <v>160</v>
      </c>
      <c r="M9046" t="s">
        <v>165</v>
      </c>
      <c r="N9046" t="s">
        <v>21</v>
      </c>
      <c r="O9046" t="s">
        <v>166</v>
      </c>
      <c r="P9046">
        <f t="shared" si="423"/>
        <v>4.4239999999999995</v>
      </c>
      <c r="Q9046">
        <f t="shared" si="424"/>
        <v>-0.22399999999999931</v>
      </c>
      <c r="R9046">
        <f t="shared" si="425"/>
        <v>0.23749999999999999</v>
      </c>
    </row>
    <row r="9047" spans="1:18" x14ac:dyDescent="0.25">
      <c r="A9047" t="s">
        <v>164</v>
      </c>
      <c r="B9047" t="s">
        <v>9</v>
      </c>
      <c r="C9047" s="1">
        <v>44168</v>
      </c>
      <c r="D9047" s="1">
        <v>45086</v>
      </c>
      <c r="E9047" s="24">
        <v>918</v>
      </c>
      <c r="F9047">
        <v>2.5</v>
      </c>
      <c r="G9047">
        <v>4.5</v>
      </c>
      <c r="H9047">
        <v>1.6</v>
      </c>
      <c r="I9047" t="s">
        <v>157</v>
      </c>
      <c r="J9047">
        <v>292</v>
      </c>
      <c r="K9047">
        <v>38</v>
      </c>
      <c r="L9047">
        <v>160</v>
      </c>
      <c r="M9047" t="s">
        <v>165</v>
      </c>
      <c r="N9047" t="s">
        <v>21</v>
      </c>
      <c r="O9047" t="s">
        <v>166</v>
      </c>
      <c r="P9047">
        <f t="shared" si="423"/>
        <v>4.4239999999999995</v>
      </c>
      <c r="Q9047">
        <f t="shared" si="424"/>
        <v>7.6000000000000512E-2</v>
      </c>
      <c r="R9047">
        <f t="shared" si="425"/>
        <v>0.23749999999999999</v>
      </c>
    </row>
    <row r="9048" spans="1:18" x14ac:dyDescent="0.25">
      <c r="A9048" t="s">
        <v>164</v>
      </c>
      <c r="B9048" t="s">
        <v>9</v>
      </c>
      <c r="C9048" s="1">
        <v>44168</v>
      </c>
      <c r="D9048" s="1">
        <v>45086</v>
      </c>
      <c r="E9048" s="24">
        <v>918</v>
      </c>
      <c r="F9048">
        <v>2.5</v>
      </c>
      <c r="G9048">
        <v>4.3</v>
      </c>
      <c r="H9048">
        <v>1.6</v>
      </c>
      <c r="I9048" t="s">
        <v>157</v>
      </c>
      <c r="J9048">
        <v>292</v>
      </c>
      <c r="K9048">
        <v>38</v>
      </c>
      <c r="L9048">
        <v>160</v>
      </c>
      <c r="M9048" t="s">
        <v>165</v>
      </c>
      <c r="N9048" t="s">
        <v>21</v>
      </c>
      <c r="O9048" t="s">
        <v>166</v>
      </c>
      <c r="P9048">
        <f t="shared" si="423"/>
        <v>4.4239999999999995</v>
      </c>
      <c r="Q9048">
        <f t="shared" si="424"/>
        <v>-0.12399999999999967</v>
      </c>
      <c r="R9048">
        <f t="shared" si="425"/>
        <v>0.23749999999999999</v>
      </c>
    </row>
    <row r="9049" spans="1:18" x14ac:dyDescent="0.25">
      <c r="A9049" t="s">
        <v>164</v>
      </c>
      <c r="B9049" t="s">
        <v>9</v>
      </c>
      <c r="C9049" s="1">
        <v>44168</v>
      </c>
      <c r="D9049" s="1">
        <v>45086</v>
      </c>
      <c r="E9049" s="24">
        <v>918</v>
      </c>
      <c r="F9049">
        <v>2.5</v>
      </c>
      <c r="G9049">
        <v>4.0999999999999996</v>
      </c>
      <c r="H9049">
        <v>1.5</v>
      </c>
      <c r="I9049" t="s">
        <v>159</v>
      </c>
      <c r="J9049">
        <v>292</v>
      </c>
      <c r="K9049">
        <v>38</v>
      </c>
      <c r="L9049">
        <v>160</v>
      </c>
      <c r="M9049" t="s">
        <v>165</v>
      </c>
      <c r="N9049" t="s">
        <v>21</v>
      </c>
      <c r="O9049" t="s">
        <v>166</v>
      </c>
      <c r="P9049">
        <f t="shared" si="423"/>
        <v>4.4239999999999995</v>
      </c>
      <c r="Q9049">
        <f t="shared" si="424"/>
        <v>-0.32399999999999984</v>
      </c>
      <c r="R9049">
        <f t="shared" si="425"/>
        <v>0.23749999999999999</v>
      </c>
    </row>
    <row r="9050" spans="1:18" x14ac:dyDescent="0.25">
      <c r="A9050" t="s">
        <v>164</v>
      </c>
      <c r="B9050" t="s">
        <v>9</v>
      </c>
      <c r="C9050" s="1">
        <v>44168</v>
      </c>
      <c r="D9050" s="1">
        <v>45086</v>
      </c>
      <c r="E9050" s="24">
        <v>918</v>
      </c>
      <c r="F9050">
        <v>2.5</v>
      </c>
      <c r="G9050">
        <v>3.8</v>
      </c>
      <c r="H9050">
        <v>1.4</v>
      </c>
      <c r="I9050" t="s">
        <v>157</v>
      </c>
      <c r="J9050">
        <v>292</v>
      </c>
      <c r="K9050">
        <v>38</v>
      </c>
      <c r="L9050">
        <v>160</v>
      </c>
      <c r="M9050" t="s">
        <v>165</v>
      </c>
      <c r="N9050" t="s">
        <v>21</v>
      </c>
      <c r="O9050" t="s">
        <v>166</v>
      </c>
      <c r="P9050">
        <f t="shared" si="423"/>
        <v>4.4239999999999995</v>
      </c>
      <c r="Q9050">
        <f t="shared" si="424"/>
        <v>-0.62399999999999967</v>
      </c>
      <c r="R9050">
        <f t="shared" si="425"/>
        <v>0.23749999999999999</v>
      </c>
    </row>
    <row r="9051" spans="1:18" x14ac:dyDescent="0.25">
      <c r="A9051" t="s">
        <v>164</v>
      </c>
      <c r="B9051" t="s">
        <v>9</v>
      </c>
      <c r="C9051" s="1">
        <v>44168</v>
      </c>
      <c r="D9051" s="1">
        <v>45086</v>
      </c>
      <c r="E9051" s="24">
        <v>918</v>
      </c>
      <c r="F9051">
        <v>2.5</v>
      </c>
      <c r="G9051">
        <v>4.0999999999999996</v>
      </c>
      <c r="H9051">
        <v>1.5</v>
      </c>
      <c r="I9051" t="s">
        <v>157</v>
      </c>
      <c r="J9051">
        <v>292</v>
      </c>
      <c r="K9051">
        <v>38</v>
      </c>
      <c r="L9051">
        <v>160</v>
      </c>
      <c r="M9051" t="s">
        <v>165</v>
      </c>
      <c r="N9051" t="s">
        <v>21</v>
      </c>
      <c r="O9051" t="s">
        <v>166</v>
      </c>
      <c r="P9051">
        <f t="shared" si="423"/>
        <v>4.4239999999999995</v>
      </c>
      <c r="Q9051">
        <f t="shared" si="424"/>
        <v>-0.32399999999999984</v>
      </c>
      <c r="R9051">
        <f t="shared" si="425"/>
        <v>0.23749999999999999</v>
      </c>
    </row>
    <row r="9052" spans="1:18" x14ac:dyDescent="0.25">
      <c r="A9052" t="s">
        <v>164</v>
      </c>
      <c r="B9052" t="s">
        <v>9</v>
      </c>
      <c r="C9052" s="1">
        <v>44168</v>
      </c>
      <c r="D9052" s="1">
        <v>45086</v>
      </c>
      <c r="E9052" s="24">
        <v>918</v>
      </c>
      <c r="F9052">
        <v>2.5</v>
      </c>
      <c r="G9052">
        <v>5.4</v>
      </c>
      <c r="H9052">
        <v>2</v>
      </c>
      <c r="I9052" t="s">
        <v>159</v>
      </c>
      <c r="J9052">
        <v>292</v>
      </c>
      <c r="K9052">
        <v>38</v>
      </c>
      <c r="L9052">
        <v>160</v>
      </c>
      <c r="M9052" t="s">
        <v>165</v>
      </c>
      <c r="N9052" t="s">
        <v>21</v>
      </c>
      <c r="O9052" t="s">
        <v>166</v>
      </c>
      <c r="P9052">
        <f t="shared" si="423"/>
        <v>4.4239999999999995</v>
      </c>
      <c r="Q9052">
        <f t="shared" si="424"/>
        <v>0.97600000000000087</v>
      </c>
      <c r="R9052">
        <f t="shared" si="425"/>
        <v>0.23749999999999999</v>
      </c>
    </row>
    <row r="9053" spans="1:18" x14ac:dyDescent="0.25">
      <c r="A9053" t="s">
        <v>164</v>
      </c>
      <c r="B9053" t="s">
        <v>9</v>
      </c>
      <c r="C9053" s="1">
        <v>44168</v>
      </c>
      <c r="D9053" s="1">
        <v>45086</v>
      </c>
      <c r="E9053" s="24">
        <v>918</v>
      </c>
      <c r="F9053">
        <v>2.5</v>
      </c>
      <c r="G9053">
        <v>5</v>
      </c>
      <c r="H9053">
        <v>1.9</v>
      </c>
      <c r="I9053" t="s">
        <v>157</v>
      </c>
      <c r="J9053">
        <v>292</v>
      </c>
      <c r="K9053">
        <v>38</v>
      </c>
      <c r="L9053">
        <v>160</v>
      </c>
      <c r="M9053" t="s">
        <v>165</v>
      </c>
      <c r="N9053" t="s">
        <v>21</v>
      </c>
      <c r="O9053" t="s">
        <v>166</v>
      </c>
      <c r="P9053">
        <f t="shared" si="423"/>
        <v>4.4239999999999995</v>
      </c>
      <c r="Q9053">
        <f t="shared" si="424"/>
        <v>0.57600000000000051</v>
      </c>
      <c r="R9053">
        <f t="shared" si="425"/>
        <v>0.23749999999999999</v>
      </c>
    </row>
    <row r="9054" spans="1:18" x14ac:dyDescent="0.25">
      <c r="A9054" t="s">
        <v>164</v>
      </c>
      <c r="B9054" t="s">
        <v>9</v>
      </c>
      <c r="C9054" s="1">
        <v>44168</v>
      </c>
      <c r="D9054" s="1">
        <v>45086</v>
      </c>
      <c r="E9054" s="24">
        <v>918</v>
      </c>
      <c r="F9054">
        <v>2.5</v>
      </c>
      <c r="G9054">
        <v>4.5999999999999996</v>
      </c>
      <c r="H9054">
        <v>1.7</v>
      </c>
      <c r="I9054" t="s">
        <v>159</v>
      </c>
      <c r="J9054">
        <v>292</v>
      </c>
      <c r="K9054">
        <v>38</v>
      </c>
      <c r="L9054">
        <v>160</v>
      </c>
      <c r="M9054" t="s">
        <v>165</v>
      </c>
      <c r="N9054" t="s">
        <v>21</v>
      </c>
      <c r="O9054" t="s">
        <v>166</v>
      </c>
      <c r="P9054">
        <f t="shared" si="423"/>
        <v>4.4239999999999995</v>
      </c>
      <c r="Q9054">
        <f t="shared" si="424"/>
        <v>0.17600000000000016</v>
      </c>
      <c r="R9054">
        <f t="shared" si="425"/>
        <v>0.23749999999999999</v>
      </c>
    </row>
    <row r="9055" spans="1:18" x14ac:dyDescent="0.25">
      <c r="A9055" t="s">
        <v>164</v>
      </c>
      <c r="B9055" t="s">
        <v>9</v>
      </c>
      <c r="C9055" s="1">
        <v>44168</v>
      </c>
      <c r="D9055" s="1">
        <v>45086</v>
      </c>
      <c r="E9055" s="24">
        <v>918</v>
      </c>
      <c r="F9055">
        <v>2.5</v>
      </c>
      <c r="G9055">
        <v>5</v>
      </c>
      <c r="H9055">
        <v>1.8</v>
      </c>
      <c r="I9055" t="s">
        <v>159</v>
      </c>
      <c r="J9055">
        <v>292</v>
      </c>
      <c r="K9055">
        <v>38</v>
      </c>
      <c r="L9055">
        <v>160</v>
      </c>
      <c r="M9055" t="s">
        <v>165</v>
      </c>
      <c r="N9055" t="s">
        <v>21</v>
      </c>
      <c r="O9055" t="s">
        <v>166</v>
      </c>
      <c r="P9055">
        <f t="shared" si="423"/>
        <v>4.4239999999999995</v>
      </c>
      <c r="Q9055">
        <f t="shared" si="424"/>
        <v>0.57600000000000051</v>
      </c>
      <c r="R9055">
        <f t="shared" si="425"/>
        <v>0.23749999999999999</v>
      </c>
    </row>
    <row r="9056" spans="1:18" x14ac:dyDescent="0.25">
      <c r="A9056" t="s">
        <v>164</v>
      </c>
      <c r="B9056" t="s">
        <v>9</v>
      </c>
      <c r="C9056" s="1">
        <v>44168</v>
      </c>
      <c r="D9056" s="1">
        <v>45086</v>
      </c>
      <c r="E9056" s="24">
        <v>918</v>
      </c>
      <c r="F9056">
        <v>2.5</v>
      </c>
      <c r="G9056">
        <v>5.2</v>
      </c>
      <c r="H9056">
        <v>2</v>
      </c>
      <c r="I9056" t="s">
        <v>159</v>
      </c>
      <c r="J9056">
        <v>292</v>
      </c>
      <c r="K9056">
        <v>38</v>
      </c>
      <c r="L9056">
        <v>160</v>
      </c>
      <c r="M9056" t="s">
        <v>165</v>
      </c>
      <c r="N9056" t="s">
        <v>21</v>
      </c>
      <c r="O9056" t="s">
        <v>166</v>
      </c>
      <c r="P9056">
        <f t="shared" si="423"/>
        <v>4.4239999999999995</v>
      </c>
      <c r="Q9056">
        <f t="shared" si="424"/>
        <v>0.77600000000000069</v>
      </c>
      <c r="R9056">
        <f t="shared" si="425"/>
        <v>0.23749999999999999</v>
      </c>
    </row>
    <row r="9057" spans="1:18" x14ac:dyDescent="0.25">
      <c r="A9057" t="s">
        <v>164</v>
      </c>
      <c r="B9057" t="s">
        <v>9</v>
      </c>
      <c r="C9057" s="1">
        <v>44168</v>
      </c>
      <c r="D9057" s="1">
        <v>45086</v>
      </c>
      <c r="E9057" s="24">
        <v>918</v>
      </c>
      <c r="F9057">
        <v>2.5</v>
      </c>
      <c r="G9057">
        <v>4.0999999999999996</v>
      </c>
      <c r="H9057">
        <v>1.6</v>
      </c>
      <c r="I9057" t="s">
        <v>159</v>
      </c>
      <c r="J9057">
        <v>292</v>
      </c>
      <c r="K9057">
        <v>38</v>
      </c>
      <c r="L9057">
        <v>160</v>
      </c>
      <c r="M9057" t="s">
        <v>165</v>
      </c>
      <c r="N9057" t="s">
        <v>21</v>
      </c>
      <c r="O9057" t="s">
        <v>166</v>
      </c>
      <c r="P9057">
        <f t="shared" si="423"/>
        <v>4.4239999999999995</v>
      </c>
      <c r="Q9057">
        <f t="shared" si="424"/>
        <v>-0.32399999999999984</v>
      </c>
      <c r="R9057">
        <f t="shared" si="425"/>
        <v>0.23749999999999999</v>
      </c>
    </row>
    <row r="9058" spans="1:18" x14ac:dyDescent="0.25">
      <c r="A9058" t="s">
        <v>164</v>
      </c>
      <c r="B9058" t="s">
        <v>9</v>
      </c>
      <c r="C9058" s="1">
        <v>44168</v>
      </c>
      <c r="D9058" s="1">
        <v>45086</v>
      </c>
      <c r="E9058" s="24">
        <v>918</v>
      </c>
      <c r="F9058">
        <v>2.5</v>
      </c>
      <c r="G9058">
        <v>4.0999999999999996</v>
      </c>
      <c r="H9058">
        <v>1.5</v>
      </c>
      <c r="I9058" t="s">
        <v>157</v>
      </c>
      <c r="J9058">
        <v>292</v>
      </c>
      <c r="K9058">
        <v>38</v>
      </c>
      <c r="L9058">
        <v>160</v>
      </c>
      <c r="M9058" t="s">
        <v>165</v>
      </c>
      <c r="N9058" t="s">
        <v>21</v>
      </c>
      <c r="O9058" t="s">
        <v>166</v>
      </c>
      <c r="P9058">
        <f t="shared" si="423"/>
        <v>4.4239999999999995</v>
      </c>
      <c r="Q9058">
        <f t="shared" si="424"/>
        <v>-0.32399999999999984</v>
      </c>
      <c r="R9058">
        <f t="shared" si="425"/>
        <v>0.23749999999999999</v>
      </c>
    </row>
    <row r="9059" spans="1:18" x14ac:dyDescent="0.25">
      <c r="A9059" t="s">
        <v>164</v>
      </c>
      <c r="B9059" t="s">
        <v>9</v>
      </c>
      <c r="C9059" s="1">
        <v>44168</v>
      </c>
      <c r="D9059" s="1">
        <v>45086</v>
      </c>
      <c r="E9059" s="24">
        <v>918</v>
      </c>
      <c r="F9059">
        <v>2.5</v>
      </c>
      <c r="G9059">
        <v>4.0999999999999996</v>
      </c>
      <c r="H9059">
        <v>1.5</v>
      </c>
      <c r="I9059" t="s">
        <v>157</v>
      </c>
      <c r="J9059">
        <v>292</v>
      </c>
      <c r="K9059">
        <v>38</v>
      </c>
      <c r="L9059">
        <v>160</v>
      </c>
      <c r="M9059" t="s">
        <v>165</v>
      </c>
      <c r="N9059" t="s">
        <v>21</v>
      </c>
      <c r="O9059" t="s">
        <v>166</v>
      </c>
      <c r="P9059">
        <f t="shared" si="423"/>
        <v>4.4239999999999995</v>
      </c>
      <c r="Q9059">
        <f t="shared" si="424"/>
        <v>-0.32399999999999984</v>
      </c>
      <c r="R9059">
        <f t="shared" si="425"/>
        <v>0.23749999999999999</v>
      </c>
    </row>
    <row r="9060" spans="1:18" x14ac:dyDescent="0.25">
      <c r="A9060" t="s">
        <v>164</v>
      </c>
      <c r="B9060" t="s">
        <v>9</v>
      </c>
      <c r="C9060" s="1">
        <v>44168</v>
      </c>
      <c r="D9060" s="1">
        <v>45086</v>
      </c>
      <c r="E9060" s="24">
        <v>918</v>
      </c>
      <c r="F9060">
        <v>2.5</v>
      </c>
      <c r="G9060">
        <v>4</v>
      </c>
      <c r="H9060">
        <v>1.4</v>
      </c>
      <c r="I9060" t="s">
        <v>159</v>
      </c>
      <c r="J9060">
        <v>292</v>
      </c>
      <c r="K9060">
        <v>38</v>
      </c>
      <c r="L9060">
        <v>160</v>
      </c>
      <c r="M9060" t="s">
        <v>165</v>
      </c>
      <c r="N9060" t="s">
        <v>21</v>
      </c>
      <c r="O9060" t="s">
        <v>166</v>
      </c>
      <c r="P9060">
        <f t="shared" si="423"/>
        <v>4.4239999999999995</v>
      </c>
      <c r="Q9060">
        <f t="shared" si="424"/>
        <v>-0.42399999999999949</v>
      </c>
      <c r="R9060">
        <f t="shared" si="425"/>
        <v>0.23749999999999999</v>
      </c>
    </row>
    <row r="9061" spans="1:18" x14ac:dyDescent="0.25">
      <c r="A9061" t="s">
        <v>164</v>
      </c>
      <c r="B9061" t="s">
        <v>9</v>
      </c>
      <c r="C9061" s="1">
        <v>44168</v>
      </c>
      <c r="D9061" s="1">
        <v>45086</v>
      </c>
      <c r="E9061" s="24">
        <v>918</v>
      </c>
      <c r="F9061">
        <v>2.5</v>
      </c>
      <c r="G9061">
        <v>5.2</v>
      </c>
      <c r="H9061">
        <v>2</v>
      </c>
      <c r="I9061" t="s">
        <v>159</v>
      </c>
      <c r="J9061">
        <v>292</v>
      </c>
      <c r="K9061">
        <v>38</v>
      </c>
      <c r="L9061">
        <v>160</v>
      </c>
      <c r="M9061" t="s">
        <v>165</v>
      </c>
      <c r="N9061" t="s">
        <v>21</v>
      </c>
      <c r="O9061" t="s">
        <v>166</v>
      </c>
      <c r="P9061">
        <f t="shared" si="423"/>
        <v>4.4239999999999995</v>
      </c>
      <c r="Q9061">
        <f t="shared" si="424"/>
        <v>0.77600000000000069</v>
      </c>
      <c r="R9061">
        <f t="shared" si="425"/>
        <v>0.23749999999999999</v>
      </c>
    </row>
    <row r="9062" spans="1:18" x14ac:dyDescent="0.25">
      <c r="A9062" t="s">
        <v>164</v>
      </c>
      <c r="B9062" t="s">
        <v>9</v>
      </c>
      <c r="C9062" s="1">
        <v>44168</v>
      </c>
      <c r="D9062" s="1">
        <v>45086</v>
      </c>
      <c r="E9062" s="24">
        <v>918</v>
      </c>
      <c r="F9062">
        <v>2.5</v>
      </c>
      <c r="G9062">
        <v>4.5</v>
      </c>
      <c r="H9062">
        <v>1.5</v>
      </c>
      <c r="I9062" t="s">
        <v>157</v>
      </c>
      <c r="J9062">
        <v>292</v>
      </c>
      <c r="K9062">
        <v>38</v>
      </c>
      <c r="L9062">
        <v>160</v>
      </c>
      <c r="M9062" t="s">
        <v>165</v>
      </c>
      <c r="N9062" t="s">
        <v>21</v>
      </c>
      <c r="O9062" t="s">
        <v>166</v>
      </c>
      <c r="P9062">
        <f t="shared" si="423"/>
        <v>4.4239999999999995</v>
      </c>
      <c r="Q9062">
        <f t="shared" si="424"/>
        <v>7.6000000000000512E-2</v>
      </c>
      <c r="R9062">
        <f t="shared" si="425"/>
        <v>0.23749999999999999</v>
      </c>
    </row>
    <row r="9063" spans="1:18" x14ac:dyDescent="0.25">
      <c r="A9063" t="s">
        <v>164</v>
      </c>
      <c r="B9063" t="s">
        <v>9</v>
      </c>
      <c r="C9063" s="1">
        <v>44168</v>
      </c>
      <c r="D9063" s="1">
        <v>45086</v>
      </c>
      <c r="E9063" s="24">
        <v>918</v>
      </c>
      <c r="F9063">
        <v>2.5</v>
      </c>
      <c r="G9063">
        <v>5.3</v>
      </c>
      <c r="H9063">
        <v>2</v>
      </c>
      <c r="I9063" t="s">
        <v>159</v>
      </c>
      <c r="J9063">
        <v>292</v>
      </c>
      <c r="K9063">
        <v>38</v>
      </c>
      <c r="L9063">
        <v>160</v>
      </c>
      <c r="M9063" t="s">
        <v>165</v>
      </c>
      <c r="N9063" t="s">
        <v>21</v>
      </c>
      <c r="O9063" t="s">
        <v>166</v>
      </c>
      <c r="P9063">
        <f t="shared" si="423"/>
        <v>4.4239999999999995</v>
      </c>
      <c r="Q9063">
        <f t="shared" si="424"/>
        <v>0.87600000000000033</v>
      </c>
      <c r="R9063">
        <f t="shared" si="425"/>
        <v>0.23749999999999999</v>
      </c>
    </row>
    <row r="9064" spans="1:18" x14ac:dyDescent="0.25">
      <c r="A9064" t="s">
        <v>164</v>
      </c>
      <c r="B9064" t="s">
        <v>9</v>
      </c>
      <c r="C9064" s="1">
        <v>44168</v>
      </c>
      <c r="D9064" s="1">
        <v>45086</v>
      </c>
      <c r="E9064" s="24">
        <v>918</v>
      </c>
      <c r="F9064">
        <v>2.5</v>
      </c>
      <c r="G9064">
        <v>4.4000000000000004</v>
      </c>
      <c r="H9064">
        <v>1.7</v>
      </c>
      <c r="I9064" t="s">
        <v>157</v>
      </c>
      <c r="J9064">
        <v>292</v>
      </c>
      <c r="K9064">
        <v>38</v>
      </c>
      <c r="L9064">
        <v>160</v>
      </c>
      <c r="M9064" t="s">
        <v>165</v>
      </c>
      <c r="N9064" t="s">
        <v>21</v>
      </c>
      <c r="O9064" t="s">
        <v>166</v>
      </c>
      <c r="P9064">
        <f t="shared" si="423"/>
        <v>4.4239999999999995</v>
      </c>
      <c r="Q9064">
        <f t="shared" si="424"/>
        <v>-2.3999999999999133E-2</v>
      </c>
      <c r="R9064">
        <f t="shared" si="425"/>
        <v>0.23749999999999999</v>
      </c>
    </row>
    <row r="9065" spans="1:18" x14ac:dyDescent="0.25">
      <c r="A9065" t="s">
        <v>164</v>
      </c>
      <c r="B9065" t="s">
        <v>9</v>
      </c>
      <c r="C9065" s="1">
        <v>44168</v>
      </c>
      <c r="D9065" s="1">
        <v>45086</v>
      </c>
      <c r="E9065" s="24">
        <v>918</v>
      </c>
      <c r="F9065">
        <v>2.5</v>
      </c>
      <c r="G9065">
        <v>3.8</v>
      </c>
      <c r="H9065">
        <v>1.4</v>
      </c>
      <c r="I9065" t="s">
        <v>157</v>
      </c>
      <c r="J9065">
        <v>292</v>
      </c>
      <c r="K9065">
        <v>38</v>
      </c>
      <c r="L9065">
        <v>160</v>
      </c>
      <c r="M9065" t="s">
        <v>165</v>
      </c>
      <c r="N9065" t="s">
        <v>21</v>
      </c>
      <c r="O9065" t="s">
        <v>166</v>
      </c>
      <c r="P9065">
        <f t="shared" si="423"/>
        <v>4.4239999999999995</v>
      </c>
      <c r="Q9065">
        <f t="shared" si="424"/>
        <v>-0.62399999999999967</v>
      </c>
      <c r="R9065">
        <f t="shared" si="425"/>
        <v>0.23749999999999999</v>
      </c>
    </row>
    <row r="9066" spans="1:18" x14ac:dyDescent="0.25">
      <c r="A9066" t="s">
        <v>164</v>
      </c>
      <c r="B9066" t="s">
        <v>9</v>
      </c>
      <c r="C9066" s="1">
        <v>44168</v>
      </c>
      <c r="D9066" s="1">
        <v>45086</v>
      </c>
      <c r="E9066" s="24">
        <v>918</v>
      </c>
      <c r="F9066">
        <v>2.5</v>
      </c>
      <c r="G9066">
        <v>4.2</v>
      </c>
      <c r="H9066">
        <v>1.5</v>
      </c>
      <c r="I9066" t="s">
        <v>157</v>
      </c>
      <c r="J9066">
        <v>292</v>
      </c>
      <c r="K9066">
        <v>38</v>
      </c>
      <c r="L9066">
        <v>160</v>
      </c>
      <c r="M9066" t="s">
        <v>165</v>
      </c>
      <c r="N9066" t="s">
        <v>21</v>
      </c>
      <c r="O9066" t="s">
        <v>166</v>
      </c>
      <c r="P9066">
        <f t="shared" si="423"/>
        <v>4.4239999999999995</v>
      </c>
      <c r="Q9066">
        <f t="shared" si="424"/>
        <v>-0.22399999999999931</v>
      </c>
      <c r="R9066">
        <f t="shared" si="425"/>
        <v>0.23749999999999999</v>
      </c>
    </row>
    <row r="9067" spans="1:18" x14ac:dyDescent="0.25">
      <c r="A9067" t="s">
        <v>164</v>
      </c>
      <c r="B9067" t="s">
        <v>9</v>
      </c>
      <c r="C9067" s="1">
        <v>44168</v>
      </c>
      <c r="D9067" s="1">
        <v>45086</v>
      </c>
      <c r="E9067" s="24">
        <v>918</v>
      </c>
      <c r="F9067">
        <v>2.5</v>
      </c>
      <c r="G9067">
        <v>4.5</v>
      </c>
      <c r="H9067">
        <v>1.6</v>
      </c>
      <c r="I9067" t="s">
        <v>157</v>
      </c>
      <c r="J9067">
        <v>292</v>
      </c>
      <c r="K9067">
        <v>38</v>
      </c>
      <c r="L9067">
        <v>160</v>
      </c>
      <c r="M9067" t="s">
        <v>165</v>
      </c>
      <c r="N9067" t="s">
        <v>21</v>
      </c>
      <c r="O9067" t="s">
        <v>166</v>
      </c>
      <c r="P9067">
        <f t="shared" si="423"/>
        <v>4.4239999999999995</v>
      </c>
      <c r="Q9067">
        <f t="shared" si="424"/>
        <v>7.6000000000000512E-2</v>
      </c>
      <c r="R9067">
        <f t="shared" si="425"/>
        <v>0.23749999999999999</v>
      </c>
    </row>
    <row r="9068" spans="1:18" x14ac:dyDescent="0.25">
      <c r="A9068" t="s">
        <v>164</v>
      </c>
      <c r="B9068" t="s">
        <v>9</v>
      </c>
      <c r="C9068" s="1">
        <v>44168</v>
      </c>
      <c r="D9068" s="1">
        <v>45086</v>
      </c>
      <c r="E9068" s="24">
        <v>918</v>
      </c>
      <c r="F9068">
        <v>2.5</v>
      </c>
      <c r="G9068">
        <v>4.4000000000000004</v>
      </c>
      <c r="H9068">
        <v>1.6</v>
      </c>
      <c r="I9068" t="s">
        <v>159</v>
      </c>
      <c r="J9068">
        <v>292</v>
      </c>
      <c r="K9068">
        <v>38</v>
      </c>
      <c r="L9068">
        <v>160</v>
      </c>
      <c r="M9068" t="s">
        <v>165</v>
      </c>
      <c r="N9068" t="s">
        <v>21</v>
      </c>
      <c r="O9068" t="s">
        <v>166</v>
      </c>
      <c r="P9068">
        <f t="shared" si="423"/>
        <v>4.4239999999999995</v>
      </c>
      <c r="Q9068">
        <f t="shared" si="424"/>
        <v>-2.3999999999999133E-2</v>
      </c>
      <c r="R9068">
        <f t="shared" si="425"/>
        <v>0.23749999999999999</v>
      </c>
    </row>
    <row r="9069" spans="1:18" x14ac:dyDescent="0.25">
      <c r="A9069" t="s">
        <v>164</v>
      </c>
      <c r="B9069" t="s">
        <v>9</v>
      </c>
      <c r="C9069" s="1">
        <v>44168</v>
      </c>
      <c r="D9069" s="1">
        <v>45086</v>
      </c>
      <c r="E9069" s="24">
        <v>918</v>
      </c>
      <c r="F9069">
        <v>2.5</v>
      </c>
      <c r="G9069">
        <v>5.3</v>
      </c>
      <c r="H9069">
        <v>2.1</v>
      </c>
      <c r="I9069" t="s">
        <v>159</v>
      </c>
      <c r="J9069">
        <v>292</v>
      </c>
      <c r="K9069">
        <v>38</v>
      </c>
      <c r="L9069">
        <v>160</v>
      </c>
      <c r="M9069" t="s">
        <v>165</v>
      </c>
      <c r="N9069" t="s">
        <v>21</v>
      </c>
      <c r="O9069" t="s">
        <v>166</v>
      </c>
      <c r="P9069">
        <f t="shared" si="423"/>
        <v>4.4239999999999995</v>
      </c>
      <c r="Q9069">
        <f t="shared" si="424"/>
        <v>0.87600000000000033</v>
      </c>
      <c r="R9069">
        <f t="shared" si="425"/>
        <v>0.23749999999999999</v>
      </c>
    </row>
    <row r="9070" spans="1:18" x14ac:dyDescent="0.25">
      <c r="A9070" t="s">
        <v>164</v>
      </c>
      <c r="B9070" t="s">
        <v>9</v>
      </c>
      <c r="C9070" s="1">
        <v>44168</v>
      </c>
      <c r="D9070" s="1">
        <v>45086</v>
      </c>
      <c r="E9070" s="24">
        <v>918</v>
      </c>
      <c r="F9070">
        <v>2.5</v>
      </c>
      <c r="G9070">
        <v>4.8</v>
      </c>
      <c r="H9070">
        <v>1.8</v>
      </c>
      <c r="I9070" t="s">
        <v>157</v>
      </c>
      <c r="J9070">
        <v>292</v>
      </c>
      <c r="K9070">
        <v>38</v>
      </c>
      <c r="L9070">
        <v>160</v>
      </c>
      <c r="M9070" t="s">
        <v>165</v>
      </c>
      <c r="N9070" t="s">
        <v>21</v>
      </c>
      <c r="O9070" t="s">
        <v>166</v>
      </c>
      <c r="P9070">
        <f t="shared" si="423"/>
        <v>4.4239999999999995</v>
      </c>
      <c r="Q9070">
        <f t="shared" si="424"/>
        <v>0.37600000000000033</v>
      </c>
      <c r="R9070">
        <f t="shared" si="425"/>
        <v>0.23749999999999999</v>
      </c>
    </row>
    <row r="9071" spans="1:18" x14ac:dyDescent="0.25">
      <c r="A9071" t="s">
        <v>164</v>
      </c>
      <c r="B9071" t="s">
        <v>9</v>
      </c>
      <c r="C9071" s="1">
        <v>44168</v>
      </c>
      <c r="D9071" s="1">
        <v>45086</v>
      </c>
      <c r="E9071" s="24">
        <v>918</v>
      </c>
      <c r="F9071">
        <v>2.5</v>
      </c>
      <c r="G9071">
        <v>3.9</v>
      </c>
      <c r="H9071">
        <v>1.4</v>
      </c>
      <c r="I9071" t="s">
        <v>157</v>
      </c>
      <c r="J9071">
        <v>292</v>
      </c>
      <c r="K9071">
        <v>38</v>
      </c>
      <c r="L9071">
        <v>160</v>
      </c>
      <c r="M9071" t="s">
        <v>165</v>
      </c>
      <c r="N9071" t="s">
        <v>21</v>
      </c>
      <c r="O9071" t="s">
        <v>166</v>
      </c>
      <c r="P9071">
        <f t="shared" si="423"/>
        <v>4.4239999999999995</v>
      </c>
      <c r="Q9071">
        <f t="shared" si="424"/>
        <v>-0.52399999999999958</v>
      </c>
      <c r="R9071">
        <f t="shared" si="425"/>
        <v>0.23749999999999999</v>
      </c>
    </row>
    <row r="9072" spans="1:18" x14ac:dyDescent="0.25">
      <c r="A9072" t="s">
        <v>164</v>
      </c>
      <c r="B9072" t="s">
        <v>9</v>
      </c>
      <c r="C9072" s="1">
        <v>44168</v>
      </c>
      <c r="D9072" s="1">
        <v>45086</v>
      </c>
      <c r="E9072" s="24">
        <v>918</v>
      </c>
      <c r="F9072">
        <v>2.5</v>
      </c>
      <c r="G9072">
        <v>5.9</v>
      </c>
      <c r="H9072">
        <v>2.1</v>
      </c>
      <c r="I9072" t="s">
        <v>159</v>
      </c>
      <c r="J9072">
        <v>292</v>
      </c>
      <c r="K9072">
        <v>38</v>
      </c>
      <c r="L9072">
        <v>160</v>
      </c>
      <c r="M9072" t="s">
        <v>165</v>
      </c>
      <c r="N9072" t="s">
        <v>21</v>
      </c>
      <c r="O9072" t="s">
        <v>166</v>
      </c>
      <c r="P9072">
        <f t="shared" si="423"/>
        <v>4.4239999999999995</v>
      </c>
      <c r="Q9072">
        <f t="shared" si="424"/>
        <v>1.4760000000000009</v>
      </c>
      <c r="R9072">
        <f t="shared" si="425"/>
        <v>0.23749999999999999</v>
      </c>
    </row>
    <row r="9073" spans="1:18" x14ac:dyDescent="0.25">
      <c r="A9073" t="s">
        <v>164</v>
      </c>
      <c r="B9073" t="s">
        <v>9</v>
      </c>
      <c r="C9073" s="1">
        <v>44168</v>
      </c>
      <c r="D9073" s="1">
        <v>45086</v>
      </c>
      <c r="E9073" s="24">
        <v>918</v>
      </c>
      <c r="F9073">
        <v>2.5</v>
      </c>
      <c r="G9073">
        <v>5.5</v>
      </c>
      <c r="H9073">
        <v>2</v>
      </c>
      <c r="I9073" t="s">
        <v>159</v>
      </c>
      <c r="J9073">
        <v>292</v>
      </c>
      <c r="K9073">
        <v>38</v>
      </c>
      <c r="L9073">
        <v>160</v>
      </c>
      <c r="M9073" t="s">
        <v>165</v>
      </c>
      <c r="N9073" t="s">
        <v>21</v>
      </c>
      <c r="O9073" t="s">
        <v>166</v>
      </c>
      <c r="P9073">
        <f t="shared" si="423"/>
        <v>4.4239999999999995</v>
      </c>
      <c r="Q9073">
        <f t="shared" si="424"/>
        <v>1.0760000000000005</v>
      </c>
      <c r="R9073">
        <f t="shared" si="425"/>
        <v>0.23749999999999999</v>
      </c>
    </row>
    <row r="9074" spans="1:18" x14ac:dyDescent="0.25">
      <c r="A9074" t="s">
        <v>164</v>
      </c>
      <c r="B9074" t="s">
        <v>9</v>
      </c>
      <c r="C9074" s="1">
        <v>44168</v>
      </c>
      <c r="D9074" s="1">
        <v>45086</v>
      </c>
      <c r="E9074" s="24">
        <v>918</v>
      </c>
      <c r="F9074">
        <v>2.5</v>
      </c>
      <c r="G9074">
        <v>5.4</v>
      </c>
      <c r="H9074">
        <v>2</v>
      </c>
      <c r="I9074" t="s">
        <v>159</v>
      </c>
      <c r="J9074">
        <v>292</v>
      </c>
      <c r="K9074">
        <v>38</v>
      </c>
      <c r="L9074">
        <v>160</v>
      </c>
      <c r="M9074" t="s">
        <v>165</v>
      </c>
      <c r="N9074" t="s">
        <v>21</v>
      </c>
      <c r="O9074" t="s">
        <v>166</v>
      </c>
      <c r="P9074">
        <f t="shared" si="423"/>
        <v>4.4239999999999995</v>
      </c>
      <c r="Q9074">
        <f t="shared" si="424"/>
        <v>0.97600000000000087</v>
      </c>
      <c r="R9074">
        <f t="shared" si="425"/>
        <v>0.23749999999999999</v>
      </c>
    </row>
    <row r="9075" spans="1:18" x14ac:dyDescent="0.25">
      <c r="A9075" t="s">
        <v>164</v>
      </c>
      <c r="B9075" t="s">
        <v>9</v>
      </c>
      <c r="C9075" s="1">
        <v>44168</v>
      </c>
      <c r="D9075" s="1">
        <v>45086</v>
      </c>
      <c r="E9075" s="24">
        <v>918</v>
      </c>
      <c r="F9075">
        <v>2.5</v>
      </c>
      <c r="G9075">
        <v>4.0999999999999996</v>
      </c>
      <c r="H9075">
        <v>1.5</v>
      </c>
      <c r="I9075" t="s">
        <v>157</v>
      </c>
      <c r="J9075">
        <v>292</v>
      </c>
      <c r="K9075">
        <v>38</v>
      </c>
      <c r="L9075">
        <v>160</v>
      </c>
      <c r="M9075" t="s">
        <v>165</v>
      </c>
      <c r="N9075" t="s">
        <v>21</v>
      </c>
      <c r="O9075" t="s">
        <v>166</v>
      </c>
      <c r="P9075">
        <f t="shared" si="423"/>
        <v>4.4239999999999995</v>
      </c>
      <c r="Q9075">
        <f t="shared" si="424"/>
        <v>-0.32399999999999984</v>
      </c>
      <c r="R9075">
        <f t="shared" si="425"/>
        <v>0.23749999999999999</v>
      </c>
    </row>
    <row r="9076" spans="1:18" x14ac:dyDescent="0.25">
      <c r="A9076" t="s">
        <v>167</v>
      </c>
      <c r="B9076" t="s">
        <v>9</v>
      </c>
      <c r="C9076" s="1">
        <v>44179</v>
      </c>
      <c r="D9076" s="1">
        <v>45093</v>
      </c>
      <c r="E9076" s="24">
        <v>914</v>
      </c>
      <c r="F9076">
        <v>2.5</v>
      </c>
      <c r="G9076">
        <v>6.1</v>
      </c>
      <c r="H9076">
        <v>2.2999999999999998</v>
      </c>
      <c r="I9076" t="s">
        <v>159</v>
      </c>
      <c r="J9076">
        <v>517</v>
      </c>
      <c r="K9076">
        <v>35</v>
      </c>
      <c r="L9076">
        <v>160</v>
      </c>
      <c r="M9076" t="s">
        <v>168</v>
      </c>
      <c r="N9076" t="s">
        <v>25</v>
      </c>
      <c r="O9076" t="s">
        <v>166</v>
      </c>
      <c r="P9076">
        <f t="shared" si="423"/>
        <v>4.4119999999999999</v>
      </c>
      <c r="Q9076">
        <f t="shared" si="424"/>
        <v>1.6879999999999997</v>
      </c>
      <c r="R9076">
        <f t="shared" si="425"/>
        <v>0.21875</v>
      </c>
    </row>
    <row r="9077" spans="1:18" x14ac:dyDescent="0.25">
      <c r="A9077" t="s">
        <v>167</v>
      </c>
      <c r="B9077" t="s">
        <v>9</v>
      </c>
      <c r="C9077" s="1">
        <v>44179</v>
      </c>
      <c r="D9077" s="1">
        <v>45093</v>
      </c>
      <c r="E9077" s="24">
        <v>914</v>
      </c>
      <c r="F9077">
        <v>2.5</v>
      </c>
      <c r="G9077">
        <v>5.0999999999999996</v>
      </c>
      <c r="H9077">
        <v>1.9</v>
      </c>
      <c r="I9077" t="s">
        <v>157</v>
      </c>
      <c r="J9077">
        <v>517</v>
      </c>
      <c r="K9077">
        <v>35</v>
      </c>
      <c r="L9077">
        <v>160</v>
      </c>
      <c r="M9077" t="s">
        <v>168</v>
      </c>
      <c r="N9077" t="s">
        <v>25</v>
      </c>
      <c r="O9077" t="s">
        <v>166</v>
      </c>
      <c r="P9077">
        <f t="shared" si="423"/>
        <v>4.4119999999999999</v>
      </c>
      <c r="Q9077">
        <f t="shared" si="424"/>
        <v>0.68799999999999972</v>
      </c>
      <c r="R9077">
        <f t="shared" si="425"/>
        <v>0.21875</v>
      </c>
    </row>
    <row r="9078" spans="1:18" x14ac:dyDescent="0.25">
      <c r="A9078" t="s">
        <v>167</v>
      </c>
      <c r="B9078" t="s">
        <v>9</v>
      </c>
      <c r="C9078" s="1">
        <v>44179</v>
      </c>
      <c r="D9078" s="1">
        <v>45093</v>
      </c>
      <c r="E9078" s="24">
        <v>914</v>
      </c>
      <c r="F9078">
        <v>2.5</v>
      </c>
      <c r="G9078">
        <v>3.2</v>
      </c>
      <c r="H9078">
        <v>1.1000000000000001</v>
      </c>
      <c r="I9078" t="s">
        <v>159</v>
      </c>
      <c r="J9078">
        <v>517</v>
      </c>
      <c r="K9078">
        <v>35</v>
      </c>
      <c r="L9078">
        <v>160</v>
      </c>
      <c r="M9078" t="s">
        <v>168</v>
      </c>
      <c r="N9078" t="s">
        <v>25</v>
      </c>
      <c r="O9078" t="s">
        <v>166</v>
      </c>
      <c r="P9078">
        <f t="shared" si="423"/>
        <v>4.4119999999999999</v>
      </c>
      <c r="Q9078">
        <f t="shared" si="424"/>
        <v>-1.2119999999999997</v>
      </c>
      <c r="R9078">
        <f t="shared" si="425"/>
        <v>0.21875</v>
      </c>
    </row>
    <row r="9079" spans="1:18" x14ac:dyDescent="0.25">
      <c r="A9079" t="s">
        <v>167</v>
      </c>
      <c r="B9079" t="s">
        <v>9</v>
      </c>
      <c r="C9079" s="1">
        <v>44179</v>
      </c>
      <c r="D9079" s="1">
        <v>45093</v>
      </c>
      <c r="E9079" s="24">
        <v>914</v>
      </c>
      <c r="F9079">
        <v>2.5</v>
      </c>
      <c r="G9079">
        <v>4.9000000000000004</v>
      </c>
      <c r="H9079">
        <v>1.8</v>
      </c>
      <c r="I9079" t="s">
        <v>159</v>
      </c>
      <c r="J9079">
        <v>517</v>
      </c>
      <c r="K9079">
        <v>35</v>
      </c>
      <c r="L9079">
        <v>160</v>
      </c>
      <c r="M9079" t="s">
        <v>168</v>
      </c>
      <c r="N9079" t="s">
        <v>25</v>
      </c>
      <c r="O9079" t="s">
        <v>166</v>
      </c>
      <c r="P9079">
        <f t="shared" si="423"/>
        <v>4.4119999999999999</v>
      </c>
      <c r="Q9079">
        <f t="shared" si="424"/>
        <v>0.48800000000000043</v>
      </c>
      <c r="R9079">
        <f t="shared" si="425"/>
        <v>0.21875</v>
      </c>
    </row>
    <row r="9080" spans="1:18" x14ac:dyDescent="0.25">
      <c r="A9080" t="s">
        <v>167</v>
      </c>
      <c r="B9080" t="s">
        <v>9</v>
      </c>
      <c r="C9080" s="1">
        <v>44179</v>
      </c>
      <c r="D9080" s="1">
        <v>45093</v>
      </c>
      <c r="E9080" s="24">
        <v>914</v>
      </c>
      <c r="F9080">
        <v>2.5</v>
      </c>
      <c r="G9080">
        <v>4.3</v>
      </c>
      <c r="H9080">
        <v>1.6</v>
      </c>
      <c r="I9080" t="s">
        <v>157</v>
      </c>
      <c r="J9080">
        <v>517</v>
      </c>
      <c r="K9080">
        <v>35</v>
      </c>
      <c r="L9080">
        <v>160</v>
      </c>
      <c r="M9080" t="s">
        <v>168</v>
      </c>
      <c r="N9080" t="s">
        <v>25</v>
      </c>
      <c r="O9080" t="s">
        <v>166</v>
      </c>
      <c r="P9080">
        <f t="shared" si="423"/>
        <v>4.4119999999999999</v>
      </c>
      <c r="Q9080">
        <f t="shared" si="424"/>
        <v>-0.1120000000000001</v>
      </c>
      <c r="R9080">
        <f t="shared" si="425"/>
        <v>0.21875</v>
      </c>
    </row>
    <row r="9081" spans="1:18" x14ac:dyDescent="0.25">
      <c r="A9081" t="s">
        <v>167</v>
      </c>
      <c r="B9081" t="s">
        <v>9</v>
      </c>
      <c r="C9081" s="1">
        <v>44179</v>
      </c>
      <c r="D9081" s="1">
        <v>45093</v>
      </c>
      <c r="E9081" s="24">
        <v>914</v>
      </c>
      <c r="F9081">
        <v>2.5</v>
      </c>
      <c r="G9081">
        <v>5.5</v>
      </c>
      <c r="H9081">
        <v>2.1</v>
      </c>
      <c r="I9081" t="s">
        <v>159</v>
      </c>
      <c r="J9081">
        <v>517</v>
      </c>
      <c r="K9081">
        <v>35</v>
      </c>
      <c r="L9081">
        <v>160</v>
      </c>
      <c r="M9081" t="s">
        <v>168</v>
      </c>
      <c r="N9081" t="s">
        <v>25</v>
      </c>
      <c r="O9081" t="s">
        <v>166</v>
      </c>
      <c r="P9081">
        <f t="shared" si="423"/>
        <v>4.4119999999999999</v>
      </c>
      <c r="Q9081">
        <f t="shared" si="424"/>
        <v>1.0880000000000001</v>
      </c>
      <c r="R9081">
        <f t="shared" si="425"/>
        <v>0.21875</v>
      </c>
    </row>
    <row r="9082" spans="1:18" x14ac:dyDescent="0.25">
      <c r="A9082" t="s">
        <v>167</v>
      </c>
      <c r="B9082" t="s">
        <v>9</v>
      </c>
      <c r="C9082" s="1">
        <v>44179</v>
      </c>
      <c r="D9082" s="1">
        <v>45093</v>
      </c>
      <c r="E9082" s="24">
        <v>914</v>
      </c>
      <c r="F9082">
        <v>2.5</v>
      </c>
      <c r="G9082">
        <v>5.9</v>
      </c>
      <c r="H9082">
        <v>2.2000000000000002</v>
      </c>
      <c r="I9082" t="s">
        <v>159</v>
      </c>
      <c r="J9082">
        <v>517</v>
      </c>
      <c r="K9082">
        <v>35</v>
      </c>
      <c r="L9082">
        <v>160</v>
      </c>
      <c r="M9082" t="s">
        <v>168</v>
      </c>
      <c r="N9082" t="s">
        <v>25</v>
      </c>
      <c r="O9082" t="s">
        <v>166</v>
      </c>
      <c r="P9082">
        <f t="shared" si="423"/>
        <v>4.4119999999999999</v>
      </c>
      <c r="Q9082">
        <f t="shared" si="424"/>
        <v>1.4880000000000004</v>
      </c>
      <c r="R9082">
        <f t="shared" si="425"/>
        <v>0.21875</v>
      </c>
    </row>
    <row r="9083" spans="1:18" x14ac:dyDescent="0.25">
      <c r="A9083" t="s">
        <v>167</v>
      </c>
      <c r="B9083" t="s">
        <v>9</v>
      </c>
      <c r="C9083" s="1">
        <v>44179</v>
      </c>
      <c r="D9083" s="1">
        <v>45093</v>
      </c>
      <c r="E9083" s="24">
        <v>914</v>
      </c>
      <c r="F9083">
        <v>2.5</v>
      </c>
      <c r="G9083">
        <v>5.5</v>
      </c>
      <c r="H9083">
        <v>2.1</v>
      </c>
      <c r="I9083" t="s">
        <v>159</v>
      </c>
      <c r="J9083">
        <v>517</v>
      </c>
      <c r="K9083">
        <v>35</v>
      </c>
      <c r="L9083">
        <v>160</v>
      </c>
      <c r="M9083" t="s">
        <v>168</v>
      </c>
      <c r="N9083" t="s">
        <v>25</v>
      </c>
      <c r="O9083" t="s">
        <v>166</v>
      </c>
      <c r="P9083">
        <f t="shared" si="423"/>
        <v>4.4119999999999999</v>
      </c>
      <c r="Q9083">
        <f t="shared" si="424"/>
        <v>1.0880000000000001</v>
      </c>
      <c r="R9083">
        <f t="shared" si="425"/>
        <v>0.21875</v>
      </c>
    </row>
    <row r="9084" spans="1:18" x14ac:dyDescent="0.25">
      <c r="A9084" t="s">
        <v>167</v>
      </c>
      <c r="B9084" t="s">
        <v>9</v>
      </c>
      <c r="C9084" s="1">
        <v>44179</v>
      </c>
      <c r="D9084" s="1">
        <v>45093</v>
      </c>
      <c r="E9084" s="24">
        <v>914</v>
      </c>
      <c r="F9084">
        <v>2.5</v>
      </c>
      <c r="G9084">
        <v>5.0999999999999996</v>
      </c>
      <c r="H9084">
        <v>1.9</v>
      </c>
      <c r="I9084" t="s">
        <v>157</v>
      </c>
      <c r="J9084">
        <v>517</v>
      </c>
      <c r="K9084">
        <v>35</v>
      </c>
      <c r="L9084">
        <v>160</v>
      </c>
      <c r="M9084" t="s">
        <v>168</v>
      </c>
      <c r="N9084" t="s">
        <v>25</v>
      </c>
      <c r="O9084" t="s">
        <v>166</v>
      </c>
      <c r="P9084">
        <f t="shared" si="423"/>
        <v>4.4119999999999999</v>
      </c>
      <c r="Q9084">
        <f t="shared" si="424"/>
        <v>0.68799999999999972</v>
      </c>
      <c r="R9084">
        <f t="shared" si="425"/>
        <v>0.21875</v>
      </c>
    </row>
    <row r="9085" spans="1:18" x14ac:dyDescent="0.25">
      <c r="A9085" t="s">
        <v>167</v>
      </c>
      <c r="B9085" t="s">
        <v>9</v>
      </c>
      <c r="C9085" s="1">
        <v>44179</v>
      </c>
      <c r="D9085" s="1">
        <v>45093</v>
      </c>
      <c r="E9085" s="24">
        <v>914</v>
      </c>
      <c r="F9085">
        <v>2.5</v>
      </c>
      <c r="G9085">
        <v>5.8</v>
      </c>
      <c r="H9085">
        <v>2.2000000000000002</v>
      </c>
      <c r="I9085" t="s">
        <v>159</v>
      </c>
      <c r="J9085">
        <v>517</v>
      </c>
      <c r="K9085">
        <v>35</v>
      </c>
      <c r="L9085">
        <v>160</v>
      </c>
      <c r="M9085" t="s">
        <v>168</v>
      </c>
      <c r="N9085" t="s">
        <v>25</v>
      </c>
      <c r="O9085" t="s">
        <v>166</v>
      </c>
      <c r="P9085">
        <f t="shared" si="423"/>
        <v>4.4119999999999999</v>
      </c>
      <c r="Q9085">
        <f t="shared" si="424"/>
        <v>1.3879999999999999</v>
      </c>
      <c r="R9085">
        <f t="shared" si="425"/>
        <v>0.21875</v>
      </c>
    </row>
    <row r="9086" spans="1:18" x14ac:dyDescent="0.25">
      <c r="A9086" t="s">
        <v>167</v>
      </c>
      <c r="B9086" t="s">
        <v>9</v>
      </c>
      <c r="C9086" s="1">
        <v>44179</v>
      </c>
      <c r="D9086" s="1">
        <v>45093</v>
      </c>
      <c r="E9086" s="24">
        <v>914</v>
      </c>
      <c r="F9086">
        <v>2.5</v>
      </c>
      <c r="G9086">
        <v>4.2</v>
      </c>
      <c r="H9086">
        <v>1.5</v>
      </c>
      <c r="I9086" t="s">
        <v>157</v>
      </c>
      <c r="J9086">
        <v>517</v>
      </c>
      <c r="K9086">
        <v>35</v>
      </c>
      <c r="L9086">
        <v>160</v>
      </c>
      <c r="M9086" t="s">
        <v>168</v>
      </c>
      <c r="N9086" t="s">
        <v>25</v>
      </c>
      <c r="O9086" t="s">
        <v>166</v>
      </c>
      <c r="P9086">
        <f t="shared" si="423"/>
        <v>4.4119999999999999</v>
      </c>
      <c r="Q9086">
        <f t="shared" si="424"/>
        <v>-0.21199999999999974</v>
      </c>
      <c r="R9086">
        <f t="shared" si="425"/>
        <v>0.21875</v>
      </c>
    </row>
    <row r="9087" spans="1:18" x14ac:dyDescent="0.25">
      <c r="A9087" t="s">
        <v>167</v>
      </c>
      <c r="B9087" t="s">
        <v>9</v>
      </c>
      <c r="C9087" s="1">
        <v>44179</v>
      </c>
      <c r="D9087" s="1">
        <v>45093</v>
      </c>
      <c r="E9087" s="24">
        <v>914</v>
      </c>
      <c r="F9087">
        <v>2.5</v>
      </c>
      <c r="G9087">
        <v>5.5</v>
      </c>
      <c r="H9087">
        <v>2.1</v>
      </c>
      <c r="I9087" t="s">
        <v>157</v>
      </c>
      <c r="J9087">
        <v>517</v>
      </c>
      <c r="K9087">
        <v>35</v>
      </c>
      <c r="L9087">
        <v>160</v>
      </c>
      <c r="M9087" t="s">
        <v>168</v>
      </c>
      <c r="N9087" t="s">
        <v>25</v>
      </c>
      <c r="O9087" t="s">
        <v>166</v>
      </c>
      <c r="P9087">
        <f t="shared" si="423"/>
        <v>4.4119999999999999</v>
      </c>
      <c r="Q9087">
        <f t="shared" si="424"/>
        <v>1.0880000000000001</v>
      </c>
      <c r="R9087">
        <f t="shared" si="425"/>
        <v>0.21875</v>
      </c>
    </row>
    <row r="9088" spans="1:18" x14ac:dyDescent="0.25">
      <c r="A9088" t="s">
        <v>167</v>
      </c>
      <c r="B9088" t="s">
        <v>9</v>
      </c>
      <c r="C9088" s="1">
        <v>44179</v>
      </c>
      <c r="D9088" s="1">
        <v>45093</v>
      </c>
      <c r="E9088" s="24">
        <v>914</v>
      </c>
      <c r="F9088">
        <v>2.5</v>
      </c>
      <c r="G9088">
        <v>4.5</v>
      </c>
      <c r="H9088">
        <v>1.6</v>
      </c>
      <c r="I9088" t="s">
        <v>159</v>
      </c>
      <c r="J9088">
        <v>517</v>
      </c>
      <c r="K9088">
        <v>35</v>
      </c>
      <c r="L9088">
        <v>160</v>
      </c>
      <c r="M9088" t="s">
        <v>168</v>
      </c>
      <c r="N9088" t="s">
        <v>25</v>
      </c>
      <c r="O9088" t="s">
        <v>166</v>
      </c>
      <c r="P9088">
        <f t="shared" si="423"/>
        <v>4.4119999999999999</v>
      </c>
      <c r="Q9088">
        <f t="shared" si="424"/>
        <v>8.8000000000000078E-2</v>
      </c>
      <c r="R9088">
        <f t="shared" si="425"/>
        <v>0.21875</v>
      </c>
    </row>
    <row r="9089" spans="1:18" x14ac:dyDescent="0.25">
      <c r="A9089" t="s">
        <v>167</v>
      </c>
      <c r="B9089" t="s">
        <v>9</v>
      </c>
      <c r="C9089" s="1">
        <v>44179</v>
      </c>
      <c r="D9089" s="1">
        <v>45093</v>
      </c>
      <c r="E9089" s="24">
        <v>914</v>
      </c>
      <c r="F9089">
        <v>2.5</v>
      </c>
      <c r="G9089">
        <v>5.4</v>
      </c>
      <c r="H9089">
        <v>2</v>
      </c>
      <c r="I9089" t="s">
        <v>159</v>
      </c>
      <c r="J9089">
        <v>517</v>
      </c>
      <c r="K9089">
        <v>35</v>
      </c>
      <c r="L9089">
        <v>160</v>
      </c>
      <c r="M9089" t="s">
        <v>168</v>
      </c>
      <c r="N9089" t="s">
        <v>25</v>
      </c>
      <c r="O9089" t="s">
        <v>166</v>
      </c>
      <c r="P9089">
        <f t="shared" si="423"/>
        <v>4.4119999999999999</v>
      </c>
      <c r="Q9089">
        <f t="shared" si="424"/>
        <v>0.98800000000000043</v>
      </c>
      <c r="R9089">
        <f t="shared" si="425"/>
        <v>0.21875</v>
      </c>
    </row>
    <row r="9090" spans="1:18" x14ac:dyDescent="0.25">
      <c r="A9090" t="s">
        <v>167</v>
      </c>
      <c r="B9090" t="s">
        <v>9</v>
      </c>
      <c r="C9090" s="1">
        <v>44179</v>
      </c>
      <c r="D9090" s="1">
        <v>45093</v>
      </c>
      <c r="E9090" s="24">
        <v>914</v>
      </c>
      <c r="F9090">
        <v>2.5</v>
      </c>
      <c r="G9090">
        <v>4.5999999999999996</v>
      </c>
      <c r="H9090">
        <v>1.7</v>
      </c>
      <c r="I9090" t="s">
        <v>159</v>
      </c>
      <c r="J9090">
        <v>517</v>
      </c>
      <c r="K9090">
        <v>35</v>
      </c>
      <c r="L9090">
        <v>160</v>
      </c>
      <c r="M9090" t="s">
        <v>168</v>
      </c>
      <c r="N9090" t="s">
        <v>25</v>
      </c>
      <c r="O9090" t="s">
        <v>166</v>
      </c>
      <c r="P9090">
        <f t="shared" si="423"/>
        <v>4.4119999999999999</v>
      </c>
      <c r="Q9090">
        <f t="shared" si="424"/>
        <v>0.18799999999999972</v>
      </c>
      <c r="R9090">
        <f t="shared" si="425"/>
        <v>0.21875</v>
      </c>
    </row>
    <row r="9091" spans="1:18" x14ac:dyDescent="0.25">
      <c r="A9091" t="s">
        <v>167</v>
      </c>
      <c r="B9091" t="s">
        <v>9</v>
      </c>
      <c r="C9091" s="1">
        <v>44179</v>
      </c>
      <c r="D9091" s="1">
        <v>45093</v>
      </c>
      <c r="E9091" s="24">
        <v>914</v>
      </c>
      <c r="F9091">
        <v>2.5</v>
      </c>
      <c r="G9091">
        <v>5.4</v>
      </c>
      <c r="H9091">
        <v>2</v>
      </c>
      <c r="I9091" t="s">
        <v>157</v>
      </c>
      <c r="J9091">
        <v>517</v>
      </c>
      <c r="K9091">
        <v>35</v>
      </c>
      <c r="L9091">
        <v>160</v>
      </c>
      <c r="M9091" t="s">
        <v>168</v>
      </c>
      <c r="N9091" t="s">
        <v>25</v>
      </c>
      <c r="O9091" t="s">
        <v>166</v>
      </c>
      <c r="P9091">
        <f t="shared" ref="P9091:P9154" si="426">IF(B9091="AltCom",E9091*0.003+1.43,IF(B9091="EreCya",E9091*0.003+2.87,IF(B9091="JulOrn",E9091*0.004+2.3,IF(B9091="LepElo",E9091*0.011+0.91,IF(B9091="NeoPul",E9091*0.004+2.46,IF(B9091="NeoTet","NT",IF(B9091="TelTem",E9091*0.006+1.77,IF(B9091="VarMoo",E9091*0.003+1.67,"AAAAAAAAAH"))))))))</f>
        <v>4.4119999999999999</v>
      </c>
      <c r="Q9091">
        <f t="shared" ref="Q9091:Q9154" si="427">IF(B9091="NeoTet", "NA", G9091-P9091)</f>
        <v>0.98800000000000043</v>
      </c>
      <c r="R9091">
        <f t="shared" ref="R9091:R9154" si="428">K9091/L9091</f>
        <v>0.21875</v>
      </c>
    </row>
    <row r="9092" spans="1:18" x14ac:dyDescent="0.25">
      <c r="A9092" t="s">
        <v>167</v>
      </c>
      <c r="B9092" t="s">
        <v>9</v>
      </c>
      <c r="C9092" s="1">
        <v>44179</v>
      </c>
      <c r="D9092" s="1">
        <v>45093</v>
      </c>
      <c r="E9092" s="24">
        <v>914</v>
      </c>
      <c r="F9092">
        <v>2.5</v>
      </c>
      <c r="G9092">
        <v>5.8</v>
      </c>
      <c r="H9092">
        <v>2.2999999999999998</v>
      </c>
      <c r="I9092" t="s">
        <v>159</v>
      </c>
      <c r="J9092">
        <v>517</v>
      </c>
      <c r="K9092">
        <v>35</v>
      </c>
      <c r="L9092">
        <v>160</v>
      </c>
      <c r="M9092" t="s">
        <v>168</v>
      </c>
      <c r="N9092" t="s">
        <v>25</v>
      </c>
      <c r="O9092" t="s">
        <v>166</v>
      </c>
      <c r="P9092">
        <f t="shared" si="426"/>
        <v>4.4119999999999999</v>
      </c>
      <c r="Q9092">
        <f t="shared" si="427"/>
        <v>1.3879999999999999</v>
      </c>
      <c r="R9092">
        <f t="shared" si="428"/>
        <v>0.21875</v>
      </c>
    </row>
    <row r="9093" spans="1:18" x14ac:dyDescent="0.25">
      <c r="A9093" t="s">
        <v>167</v>
      </c>
      <c r="B9093" t="s">
        <v>9</v>
      </c>
      <c r="C9093" s="1">
        <v>44179</v>
      </c>
      <c r="D9093" s="1">
        <v>45093</v>
      </c>
      <c r="E9093" s="24">
        <v>914</v>
      </c>
      <c r="F9093">
        <v>2.5</v>
      </c>
      <c r="G9093">
        <v>5.5</v>
      </c>
      <c r="H9093">
        <v>2.1</v>
      </c>
      <c r="I9093" t="s">
        <v>159</v>
      </c>
      <c r="J9093">
        <v>517</v>
      </c>
      <c r="K9093">
        <v>35</v>
      </c>
      <c r="L9093">
        <v>160</v>
      </c>
      <c r="M9093" t="s">
        <v>168</v>
      </c>
      <c r="N9093" t="s">
        <v>25</v>
      </c>
      <c r="O9093" t="s">
        <v>166</v>
      </c>
      <c r="P9093">
        <f t="shared" si="426"/>
        <v>4.4119999999999999</v>
      </c>
      <c r="Q9093">
        <f t="shared" si="427"/>
        <v>1.0880000000000001</v>
      </c>
      <c r="R9093">
        <f t="shared" si="428"/>
        <v>0.21875</v>
      </c>
    </row>
    <row r="9094" spans="1:18" x14ac:dyDescent="0.25">
      <c r="A9094" t="s">
        <v>167</v>
      </c>
      <c r="B9094" t="s">
        <v>9</v>
      </c>
      <c r="C9094" s="1">
        <v>44179</v>
      </c>
      <c r="D9094" s="1">
        <v>45093</v>
      </c>
      <c r="E9094" s="24">
        <v>914</v>
      </c>
      <c r="F9094">
        <v>2.5</v>
      </c>
      <c r="G9094">
        <v>4.4000000000000004</v>
      </c>
      <c r="H9094">
        <v>1.7</v>
      </c>
      <c r="I9094" t="s">
        <v>159</v>
      </c>
      <c r="J9094">
        <v>517</v>
      </c>
      <c r="K9094">
        <v>35</v>
      </c>
      <c r="L9094">
        <v>160</v>
      </c>
      <c r="M9094" t="s">
        <v>168</v>
      </c>
      <c r="N9094" t="s">
        <v>25</v>
      </c>
      <c r="O9094" t="s">
        <v>166</v>
      </c>
      <c r="P9094">
        <f t="shared" si="426"/>
        <v>4.4119999999999999</v>
      </c>
      <c r="Q9094">
        <f t="shared" si="427"/>
        <v>-1.1999999999999567E-2</v>
      </c>
      <c r="R9094">
        <f t="shared" si="428"/>
        <v>0.21875</v>
      </c>
    </row>
    <row r="9095" spans="1:18" x14ac:dyDescent="0.25">
      <c r="A9095" t="s">
        <v>167</v>
      </c>
      <c r="B9095" t="s">
        <v>9</v>
      </c>
      <c r="C9095" s="1">
        <v>44179</v>
      </c>
      <c r="D9095" s="1">
        <v>45093</v>
      </c>
      <c r="E9095" s="24">
        <v>914</v>
      </c>
      <c r="F9095">
        <v>2.5</v>
      </c>
      <c r="G9095">
        <v>4.5999999999999996</v>
      </c>
      <c r="H9095">
        <v>1.7</v>
      </c>
      <c r="I9095" t="s">
        <v>157</v>
      </c>
      <c r="J9095">
        <v>517</v>
      </c>
      <c r="K9095">
        <v>35</v>
      </c>
      <c r="L9095">
        <v>160</v>
      </c>
      <c r="M9095" t="s">
        <v>168</v>
      </c>
      <c r="N9095" t="s">
        <v>25</v>
      </c>
      <c r="O9095" t="s">
        <v>166</v>
      </c>
      <c r="P9095">
        <f t="shared" si="426"/>
        <v>4.4119999999999999</v>
      </c>
      <c r="Q9095">
        <f t="shared" si="427"/>
        <v>0.18799999999999972</v>
      </c>
      <c r="R9095">
        <f t="shared" si="428"/>
        <v>0.21875</v>
      </c>
    </row>
    <row r="9096" spans="1:18" x14ac:dyDescent="0.25">
      <c r="A9096" t="s">
        <v>169</v>
      </c>
      <c r="B9096" t="s">
        <v>9</v>
      </c>
      <c r="C9096" s="1">
        <v>44183</v>
      </c>
      <c r="D9096" s="1">
        <v>45106</v>
      </c>
      <c r="E9096" s="24">
        <v>923</v>
      </c>
      <c r="F9096">
        <v>2.5</v>
      </c>
      <c r="G9096">
        <v>6</v>
      </c>
      <c r="H9096">
        <v>2.2999999999999998</v>
      </c>
      <c r="I9096" t="s">
        <v>159</v>
      </c>
      <c r="J9096">
        <v>136</v>
      </c>
      <c r="K9096">
        <v>9</v>
      </c>
      <c r="L9096">
        <v>160</v>
      </c>
      <c r="M9096" t="s">
        <v>170</v>
      </c>
      <c r="N9096" t="s">
        <v>26</v>
      </c>
      <c r="O9096" t="s">
        <v>171</v>
      </c>
      <c r="P9096">
        <f t="shared" si="426"/>
        <v>4.4390000000000001</v>
      </c>
      <c r="Q9096">
        <f t="shared" si="427"/>
        <v>1.5609999999999999</v>
      </c>
      <c r="R9096">
        <f t="shared" si="428"/>
        <v>5.6250000000000001E-2</v>
      </c>
    </row>
    <row r="9097" spans="1:18" x14ac:dyDescent="0.25">
      <c r="A9097" t="s">
        <v>169</v>
      </c>
      <c r="B9097" t="s">
        <v>9</v>
      </c>
      <c r="C9097" s="1">
        <v>44183</v>
      </c>
      <c r="D9097" s="1">
        <v>45106</v>
      </c>
      <c r="E9097" s="24">
        <v>923</v>
      </c>
      <c r="F9097">
        <v>2.5</v>
      </c>
      <c r="G9097">
        <v>5.2</v>
      </c>
      <c r="H9097">
        <v>1.9</v>
      </c>
      <c r="I9097" t="s">
        <v>159</v>
      </c>
      <c r="J9097">
        <v>136</v>
      </c>
      <c r="K9097">
        <v>9</v>
      </c>
      <c r="L9097">
        <v>160</v>
      </c>
      <c r="M9097" t="s">
        <v>170</v>
      </c>
      <c r="N9097" t="s">
        <v>26</v>
      </c>
      <c r="O9097" t="s">
        <v>171</v>
      </c>
      <c r="P9097">
        <f t="shared" si="426"/>
        <v>4.4390000000000001</v>
      </c>
      <c r="Q9097">
        <f t="shared" si="427"/>
        <v>0.76100000000000012</v>
      </c>
      <c r="R9097">
        <f t="shared" si="428"/>
        <v>5.6250000000000001E-2</v>
      </c>
    </row>
    <row r="9098" spans="1:18" x14ac:dyDescent="0.25">
      <c r="A9098" t="s">
        <v>169</v>
      </c>
      <c r="B9098" t="s">
        <v>9</v>
      </c>
      <c r="C9098" s="1">
        <v>44183</v>
      </c>
      <c r="D9098" s="1">
        <v>45106</v>
      </c>
      <c r="E9098" s="24">
        <v>923</v>
      </c>
      <c r="F9098">
        <v>2.5</v>
      </c>
      <c r="G9098">
        <v>6</v>
      </c>
      <c r="H9098">
        <v>2.2999999999999998</v>
      </c>
      <c r="I9098" t="s">
        <v>159</v>
      </c>
      <c r="J9098">
        <v>136</v>
      </c>
      <c r="K9098">
        <v>9</v>
      </c>
      <c r="L9098">
        <v>160</v>
      </c>
      <c r="M9098" t="s">
        <v>170</v>
      </c>
      <c r="N9098" t="s">
        <v>26</v>
      </c>
      <c r="O9098" t="s">
        <v>171</v>
      </c>
      <c r="P9098">
        <f t="shared" si="426"/>
        <v>4.4390000000000001</v>
      </c>
      <c r="Q9098">
        <f t="shared" si="427"/>
        <v>1.5609999999999999</v>
      </c>
      <c r="R9098">
        <f t="shared" si="428"/>
        <v>5.6250000000000001E-2</v>
      </c>
    </row>
    <row r="9099" spans="1:18" x14ac:dyDescent="0.25">
      <c r="A9099" t="s">
        <v>169</v>
      </c>
      <c r="B9099" t="s">
        <v>9</v>
      </c>
      <c r="C9099" s="1">
        <v>44183</v>
      </c>
      <c r="D9099" s="1">
        <v>45106</v>
      </c>
      <c r="E9099" s="24">
        <v>923</v>
      </c>
      <c r="F9099">
        <v>2.5</v>
      </c>
      <c r="G9099">
        <v>4.5999999999999996</v>
      </c>
      <c r="H9099">
        <v>1.7</v>
      </c>
      <c r="I9099" t="s">
        <v>157</v>
      </c>
      <c r="J9099">
        <v>136</v>
      </c>
      <c r="K9099">
        <v>9</v>
      </c>
      <c r="L9099">
        <v>160</v>
      </c>
      <c r="M9099" t="s">
        <v>170</v>
      </c>
      <c r="N9099" t="s">
        <v>26</v>
      </c>
      <c r="O9099" t="s">
        <v>171</v>
      </c>
      <c r="P9099">
        <f t="shared" si="426"/>
        <v>4.4390000000000001</v>
      </c>
      <c r="Q9099">
        <f t="shared" si="427"/>
        <v>0.16099999999999959</v>
      </c>
      <c r="R9099">
        <f t="shared" si="428"/>
        <v>5.6250000000000001E-2</v>
      </c>
    </row>
    <row r="9100" spans="1:18" x14ac:dyDescent="0.25">
      <c r="A9100" t="s">
        <v>169</v>
      </c>
      <c r="B9100" t="s">
        <v>9</v>
      </c>
      <c r="C9100" s="1">
        <v>44183</v>
      </c>
      <c r="D9100" s="1">
        <v>45106</v>
      </c>
      <c r="E9100" s="24">
        <v>923</v>
      </c>
      <c r="F9100">
        <v>2.5</v>
      </c>
      <c r="G9100">
        <v>6.1</v>
      </c>
      <c r="H9100">
        <v>2.2999999999999998</v>
      </c>
      <c r="I9100" t="s">
        <v>159</v>
      </c>
      <c r="J9100">
        <v>136</v>
      </c>
      <c r="K9100">
        <v>9</v>
      </c>
      <c r="L9100">
        <v>160</v>
      </c>
      <c r="M9100" t="s">
        <v>170</v>
      </c>
      <c r="N9100" t="s">
        <v>26</v>
      </c>
      <c r="O9100" t="s">
        <v>171</v>
      </c>
      <c r="P9100">
        <f t="shared" si="426"/>
        <v>4.4390000000000001</v>
      </c>
      <c r="Q9100">
        <f t="shared" si="427"/>
        <v>1.6609999999999996</v>
      </c>
      <c r="R9100">
        <f t="shared" si="428"/>
        <v>5.6250000000000001E-2</v>
      </c>
    </row>
    <row r="9101" spans="1:18" x14ac:dyDescent="0.25">
      <c r="A9101" t="s">
        <v>169</v>
      </c>
      <c r="B9101" t="s">
        <v>9</v>
      </c>
      <c r="C9101" s="1">
        <v>44183</v>
      </c>
      <c r="D9101" s="1">
        <v>45106</v>
      </c>
      <c r="E9101" s="24">
        <v>923</v>
      </c>
      <c r="F9101">
        <v>2.5</v>
      </c>
      <c r="G9101">
        <v>4.5</v>
      </c>
      <c r="H9101">
        <v>1.7</v>
      </c>
      <c r="I9101" t="s">
        <v>157</v>
      </c>
      <c r="J9101">
        <v>136</v>
      </c>
      <c r="K9101">
        <v>9</v>
      </c>
      <c r="L9101">
        <v>160</v>
      </c>
      <c r="M9101" t="s">
        <v>170</v>
      </c>
      <c r="N9101" t="s">
        <v>26</v>
      </c>
      <c r="O9101" t="s">
        <v>171</v>
      </c>
      <c r="P9101">
        <f t="shared" si="426"/>
        <v>4.4390000000000001</v>
      </c>
      <c r="Q9101">
        <f t="shared" si="427"/>
        <v>6.0999999999999943E-2</v>
      </c>
      <c r="R9101">
        <f t="shared" si="428"/>
        <v>5.6250000000000001E-2</v>
      </c>
    </row>
    <row r="9102" spans="1:18" x14ac:dyDescent="0.25">
      <c r="A9102" t="s">
        <v>169</v>
      </c>
      <c r="B9102" t="s">
        <v>9</v>
      </c>
      <c r="C9102" s="1">
        <v>44183</v>
      </c>
      <c r="D9102" s="1">
        <v>45106</v>
      </c>
      <c r="E9102" s="24">
        <v>923</v>
      </c>
      <c r="F9102">
        <v>2.5</v>
      </c>
      <c r="G9102">
        <v>6</v>
      </c>
      <c r="H9102">
        <v>2.2999999999999998</v>
      </c>
      <c r="I9102" t="s">
        <v>159</v>
      </c>
      <c r="J9102">
        <v>136</v>
      </c>
      <c r="K9102">
        <v>9</v>
      </c>
      <c r="L9102">
        <v>160</v>
      </c>
      <c r="M9102" t="s">
        <v>170</v>
      </c>
      <c r="N9102" t="s">
        <v>26</v>
      </c>
      <c r="O9102" t="s">
        <v>171</v>
      </c>
      <c r="P9102">
        <f t="shared" si="426"/>
        <v>4.4390000000000001</v>
      </c>
      <c r="Q9102">
        <f t="shared" si="427"/>
        <v>1.5609999999999999</v>
      </c>
      <c r="R9102">
        <f t="shared" si="428"/>
        <v>5.6250000000000001E-2</v>
      </c>
    </row>
    <row r="9103" spans="1:18" x14ac:dyDescent="0.25">
      <c r="A9103" t="s">
        <v>169</v>
      </c>
      <c r="B9103" t="s">
        <v>9</v>
      </c>
      <c r="C9103" s="1">
        <v>44183</v>
      </c>
      <c r="D9103" s="1">
        <v>45106</v>
      </c>
      <c r="E9103" s="24">
        <v>923</v>
      </c>
      <c r="F9103">
        <v>2.5</v>
      </c>
      <c r="G9103">
        <v>5</v>
      </c>
      <c r="H9103">
        <v>1.8</v>
      </c>
      <c r="I9103" t="s">
        <v>157</v>
      </c>
      <c r="J9103">
        <v>136</v>
      </c>
      <c r="K9103">
        <v>9</v>
      </c>
      <c r="L9103">
        <v>160</v>
      </c>
      <c r="M9103" t="s">
        <v>170</v>
      </c>
      <c r="N9103" t="s">
        <v>26</v>
      </c>
      <c r="O9103" t="s">
        <v>171</v>
      </c>
      <c r="P9103">
        <f t="shared" si="426"/>
        <v>4.4390000000000001</v>
      </c>
      <c r="Q9103">
        <f t="shared" si="427"/>
        <v>0.56099999999999994</v>
      </c>
      <c r="R9103">
        <f t="shared" si="428"/>
        <v>5.6250000000000001E-2</v>
      </c>
    </row>
    <row r="9104" spans="1:18" x14ac:dyDescent="0.25">
      <c r="A9104" t="s">
        <v>169</v>
      </c>
      <c r="B9104" t="s">
        <v>9</v>
      </c>
      <c r="C9104" s="1">
        <v>44183</v>
      </c>
      <c r="D9104" s="1">
        <v>45106</v>
      </c>
      <c r="E9104" s="24">
        <v>923</v>
      </c>
      <c r="F9104">
        <v>2.5</v>
      </c>
      <c r="G9104">
        <v>5.9</v>
      </c>
      <c r="H9104">
        <v>2.2999999999999998</v>
      </c>
      <c r="I9104" t="s">
        <v>159</v>
      </c>
      <c r="J9104">
        <v>136</v>
      </c>
      <c r="K9104">
        <v>9</v>
      </c>
      <c r="L9104">
        <v>160</v>
      </c>
      <c r="M9104" t="s">
        <v>170</v>
      </c>
      <c r="N9104" t="s">
        <v>26</v>
      </c>
      <c r="O9104" t="s">
        <v>171</v>
      </c>
      <c r="P9104">
        <f t="shared" si="426"/>
        <v>4.4390000000000001</v>
      </c>
      <c r="Q9104">
        <f t="shared" si="427"/>
        <v>1.4610000000000003</v>
      </c>
      <c r="R9104">
        <f t="shared" si="428"/>
        <v>5.6250000000000001E-2</v>
      </c>
    </row>
    <row r="9105" spans="1:18" x14ac:dyDescent="0.25">
      <c r="A9105" t="s">
        <v>176</v>
      </c>
      <c r="B9105" t="s">
        <v>9</v>
      </c>
      <c r="C9105" s="1">
        <v>44214</v>
      </c>
      <c r="D9105" s="1">
        <v>45126</v>
      </c>
      <c r="E9105" s="24">
        <v>912</v>
      </c>
      <c r="F9105">
        <v>2.5</v>
      </c>
      <c r="G9105">
        <v>6.2</v>
      </c>
      <c r="H9105">
        <v>2.5</v>
      </c>
      <c r="I9105" t="s">
        <v>159</v>
      </c>
      <c r="J9105">
        <v>281</v>
      </c>
      <c r="K9105">
        <v>20</v>
      </c>
      <c r="L9105">
        <v>160</v>
      </c>
      <c r="M9105" t="s">
        <v>177</v>
      </c>
      <c r="N9105" t="s">
        <v>26</v>
      </c>
      <c r="O9105" t="s">
        <v>171</v>
      </c>
      <c r="P9105">
        <f t="shared" si="426"/>
        <v>4.4060000000000006</v>
      </c>
      <c r="Q9105">
        <f t="shared" si="427"/>
        <v>1.7939999999999996</v>
      </c>
      <c r="R9105">
        <f t="shared" si="428"/>
        <v>0.125</v>
      </c>
    </row>
    <row r="9106" spans="1:18" x14ac:dyDescent="0.25">
      <c r="A9106" t="s">
        <v>176</v>
      </c>
      <c r="B9106" t="s">
        <v>9</v>
      </c>
      <c r="C9106" s="1">
        <v>44214</v>
      </c>
      <c r="D9106" s="1">
        <v>45126</v>
      </c>
      <c r="E9106" s="24">
        <v>912</v>
      </c>
      <c r="F9106">
        <v>2.5</v>
      </c>
      <c r="G9106">
        <v>5.2</v>
      </c>
      <c r="H9106">
        <v>2</v>
      </c>
      <c r="I9106" t="s">
        <v>159</v>
      </c>
      <c r="J9106">
        <v>281</v>
      </c>
      <c r="K9106">
        <v>20</v>
      </c>
      <c r="L9106">
        <v>160</v>
      </c>
      <c r="M9106" t="s">
        <v>177</v>
      </c>
      <c r="N9106" t="s">
        <v>26</v>
      </c>
      <c r="O9106" t="s">
        <v>171</v>
      </c>
      <c r="P9106">
        <f t="shared" si="426"/>
        <v>4.4060000000000006</v>
      </c>
      <c r="Q9106">
        <f t="shared" si="427"/>
        <v>0.79399999999999959</v>
      </c>
      <c r="R9106">
        <f t="shared" si="428"/>
        <v>0.125</v>
      </c>
    </row>
    <row r="9107" spans="1:18" x14ac:dyDescent="0.25">
      <c r="A9107" t="s">
        <v>176</v>
      </c>
      <c r="B9107" t="s">
        <v>9</v>
      </c>
      <c r="C9107" s="1">
        <v>44214</v>
      </c>
      <c r="D9107" s="1">
        <v>45126</v>
      </c>
      <c r="E9107" s="24">
        <v>912</v>
      </c>
      <c r="F9107">
        <v>2.5</v>
      </c>
      <c r="G9107">
        <v>3.8</v>
      </c>
      <c r="H9107">
        <v>1.4</v>
      </c>
      <c r="I9107" t="s">
        <v>157</v>
      </c>
      <c r="J9107">
        <v>281</v>
      </c>
      <c r="K9107">
        <v>20</v>
      </c>
      <c r="L9107">
        <v>160</v>
      </c>
      <c r="M9107" t="s">
        <v>177</v>
      </c>
      <c r="N9107" t="s">
        <v>26</v>
      </c>
      <c r="O9107" t="s">
        <v>171</v>
      </c>
      <c r="P9107">
        <f t="shared" si="426"/>
        <v>4.4060000000000006</v>
      </c>
      <c r="Q9107">
        <f t="shared" si="427"/>
        <v>-0.60600000000000076</v>
      </c>
      <c r="R9107">
        <f t="shared" si="428"/>
        <v>0.125</v>
      </c>
    </row>
    <row r="9108" spans="1:18" x14ac:dyDescent="0.25">
      <c r="A9108" t="s">
        <v>176</v>
      </c>
      <c r="B9108" t="s">
        <v>9</v>
      </c>
      <c r="C9108" s="1">
        <v>44214</v>
      </c>
      <c r="D9108" s="1">
        <v>45126</v>
      </c>
      <c r="E9108" s="24">
        <v>912</v>
      </c>
      <c r="F9108">
        <v>2.5</v>
      </c>
      <c r="G9108">
        <v>4.9000000000000004</v>
      </c>
      <c r="H9108">
        <v>2</v>
      </c>
      <c r="I9108" t="s">
        <v>157</v>
      </c>
      <c r="J9108">
        <v>281</v>
      </c>
      <c r="K9108">
        <v>20</v>
      </c>
      <c r="L9108">
        <v>160</v>
      </c>
      <c r="M9108" t="s">
        <v>177</v>
      </c>
      <c r="N9108" t="s">
        <v>26</v>
      </c>
      <c r="O9108" t="s">
        <v>171</v>
      </c>
      <c r="P9108">
        <f t="shared" si="426"/>
        <v>4.4060000000000006</v>
      </c>
      <c r="Q9108">
        <f t="shared" si="427"/>
        <v>0.49399999999999977</v>
      </c>
      <c r="R9108">
        <f t="shared" si="428"/>
        <v>0.125</v>
      </c>
    </row>
    <row r="9109" spans="1:18" x14ac:dyDescent="0.25">
      <c r="A9109" t="s">
        <v>176</v>
      </c>
      <c r="B9109" t="s">
        <v>9</v>
      </c>
      <c r="C9109" s="1">
        <v>44214</v>
      </c>
      <c r="D9109" s="1">
        <v>45126</v>
      </c>
      <c r="E9109" s="24">
        <v>912</v>
      </c>
      <c r="F9109">
        <v>2.5</v>
      </c>
      <c r="G9109">
        <v>5</v>
      </c>
      <c r="H9109">
        <v>2.1</v>
      </c>
      <c r="I9109" t="s">
        <v>157</v>
      </c>
      <c r="J9109">
        <v>281</v>
      </c>
      <c r="K9109">
        <v>20</v>
      </c>
      <c r="L9109">
        <v>160</v>
      </c>
      <c r="M9109" t="s">
        <v>177</v>
      </c>
      <c r="N9109" t="s">
        <v>26</v>
      </c>
      <c r="O9109" t="s">
        <v>171</v>
      </c>
      <c r="P9109">
        <f t="shared" si="426"/>
        <v>4.4060000000000006</v>
      </c>
      <c r="Q9109">
        <f t="shared" si="427"/>
        <v>0.59399999999999942</v>
      </c>
      <c r="R9109">
        <f t="shared" si="428"/>
        <v>0.125</v>
      </c>
    </row>
    <row r="9110" spans="1:18" x14ac:dyDescent="0.25">
      <c r="A9110" t="s">
        <v>176</v>
      </c>
      <c r="B9110" t="s">
        <v>9</v>
      </c>
      <c r="C9110" s="1">
        <v>44214</v>
      </c>
      <c r="D9110" s="1">
        <v>45126</v>
      </c>
      <c r="E9110" s="24">
        <v>912</v>
      </c>
      <c r="F9110">
        <v>2.5</v>
      </c>
      <c r="G9110">
        <v>4.8</v>
      </c>
      <c r="H9110">
        <v>1.9</v>
      </c>
      <c r="I9110" t="s">
        <v>157</v>
      </c>
      <c r="J9110">
        <v>281</v>
      </c>
      <c r="K9110">
        <v>20</v>
      </c>
      <c r="L9110">
        <v>160</v>
      </c>
      <c r="M9110" t="s">
        <v>177</v>
      </c>
      <c r="N9110" t="s">
        <v>26</v>
      </c>
      <c r="O9110" t="s">
        <v>171</v>
      </c>
      <c r="P9110">
        <f t="shared" si="426"/>
        <v>4.4060000000000006</v>
      </c>
      <c r="Q9110">
        <f t="shared" si="427"/>
        <v>0.39399999999999924</v>
      </c>
      <c r="R9110">
        <f t="shared" si="428"/>
        <v>0.125</v>
      </c>
    </row>
    <row r="9111" spans="1:18" x14ac:dyDescent="0.25">
      <c r="A9111" t="s">
        <v>176</v>
      </c>
      <c r="B9111" t="s">
        <v>9</v>
      </c>
      <c r="C9111" s="1">
        <v>44214</v>
      </c>
      <c r="D9111" s="1">
        <v>45126</v>
      </c>
      <c r="E9111" s="24">
        <v>912</v>
      </c>
      <c r="F9111">
        <v>2.5</v>
      </c>
      <c r="G9111">
        <v>4.2</v>
      </c>
      <c r="H9111">
        <v>1.6</v>
      </c>
      <c r="I9111" t="s">
        <v>157</v>
      </c>
      <c r="J9111">
        <v>281</v>
      </c>
      <c r="K9111">
        <v>20</v>
      </c>
      <c r="L9111">
        <v>160</v>
      </c>
      <c r="M9111" t="s">
        <v>177</v>
      </c>
      <c r="N9111" t="s">
        <v>26</v>
      </c>
      <c r="O9111" t="s">
        <v>171</v>
      </c>
      <c r="P9111">
        <f t="shared" si="426"/>
        <v>4.4060000000000006</v>
      </c>
      <c r="Q9111">
        <f t="shared" si="427"/>
        <v>-0.20600000000000041</v>
      </c>
      <c r="R9111">
        <f t="shared" si="428"/>
        <v>0.125</v>
      </c>
    </row>
    <row r="9112" spans="1:18" x14ac:dyDescent="0.25">
      <c r="A9112" t="s">
        <v>176</v>
      </c>
      <c r="B9112" t="s">
        <v>9</v>
      </c>
      <c r="C9112" s="1">
        <v>44214</v>
      </c>
      <c r="D9112" s="1">
        <v>45126</v>
      </c>
      <c r="E9112" s="24">
        <v>912</v>
      </c>
      <c r="F9112">
        <v>2.5</v>
      </c>
      <c r="G9112">
        <v>5.0999999999999996</v>
      </c>
      <c r="H9112">
        <v>2</v>
      </c>
      <c r="I9112" t="s">
        <v>157</v>
      </c>
      <c r="J9112">
        <v>281</v>
      </c>
      <c r="K9112">
        <v>20</v>
      </c>
      <c r="L9112">
        <v>160</v>
      </c>
      <c r="M9112" t="s">
        <v>177</v>
      </c>
      <c r="N9112" t="s">
        <v>26</v>
      </c>
      <c r="O9112" t="s">
        <v>171</v>
      </c>
      <c r="P9112">
        <f t="shared" si="426"/>
        <v>4.4060000000000006</v>
      </c>
      <c r="Q9112">
        <f t="shared" si="427"/>
        <v>0.69399999999999906</v>
      </c>
      <c r="R9112">
        <f t="shared" si="428"/>
        <v>0.125</v>
      </c>
    </row>
    <row r="9113" spans="1:18" x14ac:dyDescent="0.25">
      <c r="A9113" t="s">
        <v>176</v>
      </c>
      <c r="B9113" t="s">
        <v>9</v>
      </c>
      <c r="C9113" s="1">
        <v>44214</v>
      </c>
      <c r="D9113" s="1">
        <v>45126</v>
      </c>
      <c r="E9113" s="24">
        <v>912</v>
      </c>
      <c r="F9113">
        <v>2.5</v>
      </c>
      <c r="G9113">
        <v>4.4000000000000004</v>
      </c>
      <c r="H9113">
        <v>1.6</v>
      </c>
      <c r="I9113" t="s">
        <v>157</v>
      </c>
      <c r="J9113">
        <v>281</v>
      </c>
      <c r="K9113">
        <v>20</v>
      </c>
      <c r="L9113">
        <v>160</v>
      </c>
      <c r="M9113" t="s">
        <v>177</v>
      </c>
      <c r="N9113" t="s">
        <v>26</v>
      </c>
      <c r="O9113" t="s">
        <v>171</v>
      </c>
      <c r="P9113">
        <f t="shared" si="426"/>
        <v>4.4060000000000006</v>
      </c>
      <c r="Q9113">
        <f t="shared" si="427"/>
        <v>-6.0000000000002274E-3</v>
      </c>
      <c r="R9113">
        <f t="shared" si="428"/>
        <v>0.125</v>
      </c>
    </row>
    <row r="9114" spans="1:18" x14ac:dyDescent="0.25">
      <c r="A9114" t="s">
        <v>176</v>
      </c>
      <c r="B9114" t="s">
        <v>9</v>
      </c>
      <c r="C9114" s="1">
        <v>44214</v>
      </c>
      <c r="D9114" s="1">
        <v>45126</v>
      </c>
      <c r="E9114" s="24">
        <v>912</v>
      </c>
      <c r="F9114">
        <v>2.5</v>
      </c>
      <c r="G9114">
        <v>4.5999999999999996</v>
      </c>
      <c r="H9114">
        <v>1.6</v>
      </c>
      <c r="I9114" t="s">
        <v>157</v>
      </c>
      <c r="J9114">
        <v>281</v>
      </c>
      <c r="K9114">
        <v>20</v>
      </c>
      <c r="L9114">
        <v>160</v>
      </c>
      <c r="M9114" t="s">
        <v>177</v>
      </c>
      <c r="N9114" t="s">
        <v>26</v>
      </c>
      <c r="O9114" t="s">
        <v>171</v>
      </c>
      <c r="P9114">
        <f t="shared" si="426"/>
        <v>4.4060000000000006</v>
      </c>
      <c r="Q9114">
        <f t="shared" si="427"/>
        <v>0.19399999999999906</v>
      </c>
      <c r="R9114">
        <f t="shared" si="428"/>
        <v>0.125</v>
      </c>
    </row>
    <row r="9115" spans="1:18" x14ac:dyDescent="0.25">
      <c r="A9115" t="s">
        <v>176</v>
      </c>
      <c r="B9115" t="s">
        <v>9</v>
      </c>
      <c r="C9115" s="1">
        <v>44214</v>
      </c>
      <c r="D9115" s="1">
        <v>45126</v>
      </c>
      <c r="E9115" s="24">
        <v>912</v>
      </c>
      <c r="F9115">
        <v>2.5</v>
      </c>
      <c r="G9115">
        <v>4.9000000000000004</v>
      </c>
      <c r="H9115">
        <v>2</v>
      </c>
      <c r="I9115" t="s">
        <v>157</v>
      </c>
      <c r="J9115">
        <v>281</v>
      </c>
      <c r="K9115">
        <v>20</v>
      </c>
      <c r="L9115">
        <v>160</v>
      </c>
      <c r="M9115" t="s">
        <v>177</v>
      </c>
      <c r="N9115" t="s">
        <v>26</v>
      </c>
      <c r="O9115" t="s">
        <v>171</v>
      </c>
      <c r="P9115">
        <f t="shared" si="426"/>
        <v>4.4060000000000006</v>
      </c>
      <c r="Q9115">
        <f t="shared" si="427"/>
        <v>0.49399999999999977</v>
      </c>
      <c r="R9115">
        <f t="shared" si="428"/>
        <v>0.125</v>
      </c>
    </row>
    <row r="9116" spans="1:18" x14ac:dyDescent="0.25">
      <c r="A9116" t="s">
        <v>176</v>
      </c>
      <c r="B9116" t="s">
        <v>9</v>
      </c>
      <c r="C9116" s="1">
        <v>44214</v>
      </c>
      <c r="D9116" s="1">
        <v>45126</v>
      </c>
      <c r="E9116" s="24">
        <v>912</v>
      </c>
      <c r="F9116">
        <v>2.5</v>
      </c>
      <c r="G9116">
        <v>6</v>
      </c>
      <c r="H9116">
        <v>2.2999999999999998</v>
      </c>
      <c r="I9116" t="s">
        <v>159</v>
      </c>
      <c r="J9116">
        <v>281</v>
      </c>
      <c r="K9116">
        <v>20</v>
      </c>
      <c r="L9116">
        <v>160</v>
      </c>
      <c r="M9116" t="s">
        <v>177</v>
      </c>
      <c r="N9116" t="s">
        <v>26</v>
      </c>
      <c r="O9116" t="s">
        <v>171</v>
      </c>
      <c r="P9116">
        <f t="shared" si="426"/>
        <v>4.4060000000000006</v>
      </c>
      <c r="Q9116">
        <f t="shared" si="427"/>
        <v>1.5939999999999994</v>
      </c>
      <c r="R9116">
        <f t="shared" si="428"/>
        <v>0.125</v>
      </c>
    </row>
    <row r="9117" spans="1:18" x14ac:dyDescent="0.25">
      <c r="A9117" t="s">
        <v>176</v>
      </c>
      <c r="B9117" t="s">
        <v>9</v>
      </c>
      <c r="C9117" s="1">
        <v>44214</v>
      </c>
      <c r="D9117" s="1">
        <v>45126</v>
      </c>
      <c r="E9117" s="24">
        <v>912</v>
      </c>
      <c r="F9117">
        <v>2.5</v>
      </c>
      <c r="G9117">
        <v>4.3</v>
      </c>
      <c r="H9117">
        <v>1.6</v>
      </c>
      <c r="I9117" t="s">
        <v>159</v>
      </c>
      <c r="J9117">
        <v>281</v>
      </c>
      <c r="K9117">
        <v>20</v>
      </c>
      <c r="L9117">
        <v>160</v>
      </c>
      <c r="M9117" t="s">
        <v>177</v>
      </c>
      <c r="N9117" t="s">
        <v>26</v>
      </c>
      <c r="O9117" t="s">
        <v>171</v>
      </c>
      <c r="P9117">
        <f t="shared" si="426"/>
        <v>4.4060000000000006</v>
      </c>
      <c r="Q9117">
        <f t="shared" si="427"/>
        <v>-0.10600000000000076</v>
      </c>
      <c r="R9117">
        <f t="shared" si="428"/>
        <v>0.125</v>
      </c>
    </row>
    <row r="9118" spans="1:18" x14ac:dyDescent="0.25">
      <c r="A9118" t="s">
        <v>176</v>
      </c>
      <c r="B9118" t="s">
        <v>9</v>
      </c>
      <c r="C9118" s="1">
        <v>44214</v>
      </c>
      <c r="D9118" s="1">
        <v>45126</v>
      </c>
      <c r="E9118" s="24">
        <v>912</v>
      </c>
      <c r="F9118">
        <v>2.5</v>
      </c>
      <c r="G9118">
        <v>6</v>
      </c>
      <c r="H9118">
        <v>2.2999999999999998</v>
      </c>
      <c r="I9118" t="s">
        <v>159</v>
      </c>
      <c r="J9118">
        <v>281</v>
      </c>
      <c r="K9118">
        <v>20</v>
      </c>
      <c r="L9118">
        <v>160</v>
      </c>
      <c r="M9118" t="s">
        <v>177</v>
      </c>
      <c r="N9118" t="s">
        <v>26</v>
      </c>
      <c r="O9118" t="s">
        <v>171</v>
      </c>
      <c r="P9118">
        <f t="shared" si="426"/>
        <v>4.4060000000000006</v>
      </c>
      <c r="Q9118">
        <f t="shared" si="427"/>
        <v>1.5939999999999994</v>
      </c>
      <c r="R9118">
        <f t="shared" si="428"/>
        <v>0.125</v>
      </c>
    </row>
    <row r="9119" spans="1:18" x14ac:dyDescent="0.25">
      <c r="A9119" t="s">
        <v>176</v>
      </c>
      <c r="B9119" t="s">
        <v>9</v>
      </c>
      <c r="C9119" s="1">
        <v>44214</v>
      </c>
      <c r="D9119" s="1">
        <v>45126</v>
      </c>
      <c r="E9119" s="24">
        <v>912</v>
      </c>
      <c r="F9119">
        <v>2.5</v>
      </c>
      <c r="G9119">
        <v>4.5999999999999996</v>
      </c>
      <c r="H9119">
        <v>1.7</v>
      </c>
      <c r="I9119" t="s">
        <v>157</v>
      </c>
      <c r="J9119">
        <v>281</v>
      </c>
      <c r="K9119">
        <v>20</v>
      </c>
      <c r="L9119">
        <v>160</v>
      </c>
      <c r="M9119" t="s">
        <v>177</v>
      </c>
      <c r="N9119" t="s">
        <v>26</v>
      </c>
      <c r="O9119" t="s">
        <v>171</v>
      </c>
      <c r="P9119">
        <f t="shared" si="426"/>
        <v>4.4060000000000006</v>
      </c>
      <c r="Q9119">
        <f t="shared" si="427"/>
        <v>0.19399999999999906</v>
      </c>
      <c r="R9119">
        <f t="shared" si="428"/>
        <v>0.125</v>
      </c>
    </row>
    <row r="9120" spans="1:18" x14ac:dyDescent="0.25">
      <c r="A9120" t="s">
        <v>176</v>
      </c>
      <c r="B9120" t="s">
        <v>9</v>
      </c>
      <c r="C9120" s="1">
        <v>44214</v>
      </c>
      <c r="D9120" s="1">
        <v>45126</v>
      </c>
      <c r="E9120" s="24">
        <v>912</v>
      </c>
      <c r="F9120">
        <v>2.5</v>
      </c>
      <c r="G9120">
        <v>5.7</v>
      </c>
      <c r="H9120">
        <v>2.2000000000000002</v>
      </c>
      <c r="I9120" t="s">
        <v>159</v>
      </c>
      <c r="J9120">
        <v>281</v>
      </c>
      <c r="K9120">
        <v>20</v>
      </c>
      <c r="L9120">
        <v>160</v>
      </c>
      <c r="M9120" t="s">
        <v>177</v>
      </c>
      <c r="N9120" t="s">
        <v>26</v>
      </c>
      <c r="O9120" t="s">
        <v>171</v>
      </c>
      <c r="P9120">
        <f t="shared" si="426"/>
        <v>4.4060000000000006</v>
      </c>
      <c r="Q9120">
        <f t="shared" si="427"/>
        <v>1.2939999999999996</v>
      </c>
      <c r="R9120">
        <f t="shared" si="428"/>
        <v>0.125</v>
      </c>
    </row>
    <row r="9121" spans="1:18" x14ac:dyDescent="0.25">
      <c r="A9121" t="s">
        <v>176</v>
      </c>
      <c r="B9121" t="s">
        <v>9</v>
      </c>
      <c r="C9121" s="1">
        <v>44214</v>
      </c>
      <c r="D9121" s="1">
        <v>45126</v>
      </c>
      <c r="E9121" s="24">
        <v>912</v>
      </c>
      <c r="F9121">
        <v>2.5</v>
      </c>
      <c r="G9121">
        <v>4.8</v>
      </c>
      <c r="H9121">
        <v>1.8</v>
      </c>
      <c r="I9121" t="s">
        <v>159</v>
      </c>
      <c r="J9121">
        <v>281</v>
      </c>
      <c r="K9121">
        <v>20</v>
      </c>
      <c r="L9121">
        <v>160</v>
      </c>
      <c r="M9121" t="s">
        <v>177</v>
      </c>
      <c r="N9121" t="s">
        <v>26</v>
      </c>
      <c r="O9121" t="s">
        <v>171</v>
      </c>
      <c r="P9121">
        <f t="shared" si="426"/>
        <v>4.4060000000000006</v>
      </c>
      <c r="Q9121">
        <f t="shared" si="427"/>
        <v>0.39399999999999924</v>
      </c>
      <c r="R9121">
        <f t="shared" si="428"/>
        <v>0.125</v>
      </c>
    </row>
    <row r="9122" spans="1:18" x14ac:dyDescent="0.25">
      <c r="A9122" t="s">
        <v>176</v>
      </c>
      <c r="B9122" t="s">
        <v>9</v>
      </c>
      <c r="C9122" s="1">
        <v>44214</v>
      </c>
      <c r="D9122" s="1">
        <v>45126</v>
      </c>
      <c r="E9122" s="24">
        <v>912</v>
      </c>
      <c r="F9122">
        <v>2.5</v>
      </c>
      <c r="G9122">
        <v>4.5999999999999996</v>
      </c>
      <c r="H9122">
        <v>1.7</v>
      </c>
      <c r="I9122" t="s">
        <v>157</v>
      </c>
      <c r="J9122">
        <v>281</v>
      </c>
      <c r="K9122">
        <v>20</v>
      </c>
      <c r="L9122">
        <v>160</v>
      </c>
      <c r="M9122" t="s">
        <v>177</v>
      </c>
      <c r="N9122" t="s">
        <v>26</v>
      </c>
      <c r="O9122" t="s">
        <v>171</v>
      </c>
      <c r="P9122">
        <f t="shared" si="426"/>
        <v>4.4060000000000006</v>
      </c>
      <c r="Q9122">
        <f t="shared" si="427"/>
        <v>0.19399999999999906</v>
      </c>
      <c r="R9122">
        <f t="shared" si="428"/>
        <v>0.125</v>
      </c>
    </row>
    <row r="9123" spans="1:18" x14ac:dyDescent="0.25">
      <c r="A9123" t="s">
        <v>176</v>
      </c>
      <c r="B9123" t="s">
        <v>9</v>
      </c>
      <c r="C9123" s="1">
        <v>44214</v>
      </c>
      <c r="D9123" s="1">
        <v>45126</v>
      </c>
      <c r="E9123" s="24">
        <v>912</v>
      </c>
      <c r="F9123">
        <v>2.5</v>
      </c>
      <c r="G9123">
        <v>4.5999999999999996</v>
      </c>
      <c r="H9123">
        <v>1.7</v>
      </c>
      <c r="I9123" t="s">
        <v>157</v>
      </c>
      <c r="J9123">
        <v>281</v>
      </c>
      <c r="K9123">
        <v>20</v>
      </c>
      <c r="L9123">
        <v>160</v>
      </c>
      <c r="M9123" t="s">
        <v>177</v>
      </c>
      <c r="N9123" t="s">
        <v>26</v>
      </c>
      <c r="O9123" t="s">
        <v>171</v>
      </c>
      <c r="P9123">
        <f t="shared" si="426"/>
        <v>4.4060000000000006</v>
      </c>
      <c r="Q9123">
        <f t="shared" si="427"/>
        <v>0.19399999999999906</v>
      </c>
      <c r="R9123">
        <f t="shared" si="428"/>
        <v>0.125</v>
      </c>
    </row>
    <row r="9124" spans="1:18" x14ac:dyDescent="0.25">
      <c r="A9124" t="s">
        <v>176</v>
      </c>
      <c r="B9124" t="s">
        <v>9</v>
      </c>
      <c r="C9124" s="1">
        <v>44214</v>
      </c>
      <c r="D9124" s="1">
        <v>45126</v>
      </c>
      <c r="E9124" s="24">
        <v>912</v>
      </c>
      <c r="F9124">
        <v>2.5</v>
      </c>
      <c r="G9124">
        <v>4.4000000000000004</v>
      </c>
      <c r="H9124">
        <v>1.7</v>
      </c>
      <c r="I9124" t="s">
        <v>159</v>
      </c>
      <c r="J9124">
        <v>281</v>
      </c>
      <c r="K9124">
        <v>20</v>
      </c>
      <c r="L9124">
        <v>160</v>
      </c>
      <c r="M9124" t="s">
        <v>177</v>
      </c>
      <c r="N9124" t="s">
        <v>26</v>
      </c>
      <c r="O9124" t="s">
        <v>171</v>
      </c>
      <c r="P9124">
        <f t="shared" si="426"/>
        <v>4.4060000000000006</v>
      </c>
      <c r="Q9124">
        <f t="shared" si="427"/>
        <v>-6.0000000000002274E-3</v>
      </c>
      <c r="R9124">
        <f t="shared" si="428"/>
        <v>0.125</v>
      </c>
    </row>
    <row r="9125" spans="1:18" x14ac:dyDescent="0.25">
      <c r="A9125" t="s">
        <v>178</v>
      </c>
      <c r="B9125" t="s">
        <v>9</v>
      </c>
      <c r="C9125" s="1">
        <v>44215</v>
      </c>
      <c r="D9125" s="1">
        <v>45127</v>
      </c>
      <c r="E9125" s="24">
        <v>912</v>
      </c>
      <c r="F9125">
        <v>2.5</v>
      </c>
      <c r="G9125">
        <v>5.9</v>
      </c>
      <c r="H9125">
        <v>2.2999999999999998</v>
      </c>
      <c r="I9125" t="s">
        <v>159</v>
      </c>
      <c r="J9125">
        <v>103</v>
      </c>
      <c r="K9125">
        <v>27</v>
      </c>
      <c r="L9125">
        <v>160</v>
      </c>
      <c r="M9125" t="s">
        <v>179</v>
      </c>
      <c r="N9125" t="s">
        <v>27</v>
      </c>
      <c r="O9125" t="s">
        <v>166</v>
      </c>
      <c r="P9125">
        <f t="shared" si="426"/>
        <v>4.4060000000000006</v>
      </c>
      <c r="Q9125">
        <f t="shared" si="427"/>
        <v>1.4939999999999998</v>
      </c>
      <c r="R9125">
        <f t="shared" si="428"/>
        <v>0.16875000000000001</v>
      </c>
    </row>
    <row r="9126" spans="1:18" x14ac:dyDescent="0.25">
      <c r="A9126" t="s">
        <v>178</v>
      </c>
      <c r="B9126" t="s">
        <v>9</v>
      </c>
      <c r="C9126" s="1">
        <v>44215</v>
      </c>
      <c r="D9126" s="1">
        <v>45127</v>
      </c>
      <c r="E9126" s="24">
        <v>912</v>
      </c>
      <c r="F9126">
        <v>2.5</v>
      </c>
      <c r="G9126">
        <v>5</v>
      </c>
      <c r="H9126">
        <v>1.9</v>
      </c>
      <c r="I9126" t="s">
        <v>157</v>
      </c>
      <c r="J9126">
        <v>103</v>
      </c>
      <c r="K9126">
        <v>27</v>
      </c>
      <c r="L9126">
        <v>160</v>
      </c>
      <c r="M9126" t="s">
        <v>179</v>
      </c>
      <c r="N9126" t="s">
        <v>27</v>
      </c>
      <c r="O9126" t="s">
        <v>166</v>
      </c>
      <c r="P9126">
        <f t="shared" si="426"/>
        <v>4.4060000000000006</v>
      </c>
      <c r="Q9126">
        <f t="shared" si="427"/>
        <v>0.59399999999999942</v>
      </c>
      <c r="R9126">
        <f t="shared" si="428"/>
        <v>0.16875000000000001</v>
      </c>
    </row>
    <row r="9127" spans="1:18" x14ac:dyDescent="0.25">
      <c r="A9127" t="s">
        <v>178</v>
      </c>
      <c r="B9127" t="s">
        <v>9</v>
      </c>
      <c r="C9127" s="1">
        <v>44215</v>
      </c>
      <c r="D9127" s="1">
        <v>45127</v>
      </c>
      <c r="E9127" s="24">
        <v>912</v>
      </c>
      <c r="F9127">
        <v>2.5</v>
      </c>
      <c r="G9127">
        <v>3.9</v>
      </c>
      <c r="H9127">
        <v>1.4</v>
      </c>
      <c r="I9127" t="s">
        <v>159</v>
      </c>
      <c r="J9127">
        <v>103</v>
      </c>
      <c r="K9127">
        <v>27</v>
      </c>
      <c r="L9127">
        <v>160</v>
      </c>
      <c r="M9127" t="s">
        <v>179</v>
      </c>
      <c r="N9127" t="s">
        <v>27</v>
      </c>
      <c r="O9127" t="s">
        <v>166</v>
      </c>
      <c r="P9127">
        <f t="shared" si="426"/>
        <v>4.4060000000000006</v>
      </c>
      <c r="Q9127">
        <f t="shared" si="427"/>
        <v>-0.50600000000000067</v>
      </c>
      <c r="R9127">
        <f t="shared" si="428"/>
        <v>0.16875000000000001</v>
      </c>
    </row>
    <row r="9128" spans="1:18" x14ac:dyDescent="0.25">
      <c r="A9128" t="s">
        <v>178</v>
      </c>
      <c r="B9128" t="s">
        <v>9</v>
      </c>
      <c r="C9128" s="1">
        <v>44215</v>
      </c>
      <c r="D9128" s="1">
        <v>45127</v>
      </c>
      <c r="E9128" s="24">
        <v>912</v>
      </c>
      <c r="F9128">
        <v>2.5</v>
      </c>
      <c r="G9128">
        <v>5.3</v>
      </c>
      <c r="H9128">
        <v>2.1</v>
      </c>
      <c r="I9128" t="s">
        <v>157</v>
      </c>
      <c r="J9128">
        <v>103</v>
      </c>
      <c r="K9128">
        <v>27</v>
      </c>
      <c r="L9128">
        <v>160</v>
      </c>
      <c r="M9128" t="s">
        <v>179</v>
      </c>
      <c r="N9128" t="s">
        <v>27</v>
      </c>
      <c r="O9128" t="s">
        <v>166</v>
      </c>
      <c r="P9128">
        <f t="shared" si="426"/>
        <v>4.4060000000000006</v>
      </c>
      <c r="Q9128">
        <f t="shared" si="427"/>
        <v>0.89399999999999924</v>
      </c>
      <c r="R9128">
        <f t="shared" si="428"/>
        <v>0.16875000000000001</v>
      </c>
    </row>
    <row r="9129" spans="1:18" x14ac:dyDescent="0.25">
      <c r="A9129" t="s">
        <v>178</v>
      </c>
      <c r="B9129" t="s">
        <v>9</v>
      </c>
      <c r="C9129" s="1">
        <v>44215</v>
      </c>
      <c r="D9129" s="1">
        <v>45127</v>
      </c>
      <c r="E9129" s="24">
        <v>912</v>
      </c>
      <c r="F9129">
        <v>2.5</v>
      </c>
      <c r="G9129">
        <v>4.7</v>
      </c>
      <c r="H9129">
        <v>1.9</v>
      </c>
      <c r="I9129" t="s">
        <v>157</v>
      </c>
      <c r="J9129">
        <v>103</v>
      </c>
      <c r="K9129">
        <v>27</v>
      </c>
      <c r="L9129">
        <v>160</v>
      </c>
      <c r="M9129" t="s">
        <v>179</v>
      </c>
      <c r="N9129" t="s">
        <v>27</v>
      </c>
      <c r="O9129" t="s">
        <v>166</v>
      </c>
      <c r="P9129">
        <f t="shared" si="426"/>
        <v>4.4060000000000006</v>
      </c>
      <c r="Q9129">
        <f t="shared" si="427"/>
        <v>0.29399999999999959</v>
      </c>
      <c r="R9129">
        <f t="shared" si="428"/>
        <v>0.16875000000000001</v>
      </c>
    </row>
    <row r="9130" spans="1:18" x14ac:dyDescent="0.25">
      <c r="A9130" t="s">
        <v>178</v>
      </c>
      <c r="B9130" t="s">
        <v>9</v>
      </c>
      <c r="C9130" s="1">
        <v>44215</v>
      </c>
      <c r="D9130" s="1">
        <v>45127</v>
      </c>
      <c r="E9130" s="24">
        <v>912</v>
      </c>
      <c r="F9130">
        <v>2.5</v>
      </c>
      <c r="G9130">
        <v>3.9</v>
      </c>
      <c r="H9130">
        <v>1.5</v>
      </c>
      <c r="I9130" t="s">
        <v>157</v>
      </c>
      <c r="J9130">
        <v>103</v>
      </c>
      <c r="K9130">
        <v>27</v>
      </c>
      <c r="L9130">
        <v>160</v>
      </c>
      <c r="M9130" t="s">
        <v>179</v>
      </c>
      <c r="N9130" t="s">
        <v>27</v>
      </c>
      <c r="O9130" t="s">
        <v>166</v>
      </c>
      <c r="P9130">
        <f t="shared" si="426"/>
        <v>4.4060000000000006</v>
      </c>
      <c r="Q9130">
        <f t="shared" si="427"/>
        <v>-0.50600000000000067</v>
      </c>
      <c r="R9130">
        <f t="shared" si="428"/>
        <v>0.16875000000000001</v>
      </c>
    </row>
    <row r="9131" spans="1:18" x14ac:dyDescent="0.25">
      <c r="A9131" t="s">
        <v>178</v>
      </c>
      <c r="B9131" t="s">
        <v>9</v>
      </c>
      <c r="C9131" s="1">
        <v>44215</v>
      </c>
      <c r="D9131" s="1">
        <v>45127</v>
      </c>
      <c r="E9131" s="24">
        <v>912</v>
      </c>
      <c r="F9131">
        <v>2.5</v>
      </c>
      <c r="G9131">
        <v>5.8</v>
      </c>
      <c r="H9131">
        <v>2.2000000000000002</v>
      </c>
      <c r="I9131" t="s">
        <v>159</v>
      </c>
      <c r="J9131">
        <v>103</v>
      </c>
      <c r="K9131">
        <v>27</v>
      </c>
      <c r="L9131">
        <v>160</v>
      </c>
      <c r="M9131" t="s">
        <v>179</v>
      </c>
      <c r="N9131" t="s">
        <v>27</v>
      </c>
      <c r="O9131" t="s">
        <v>166</v>
      </c>
      <c r="P9131">
        <f t="shared" si="426"/>
        <v>4.4060000000000006</v>
      </c>
      <c r="Q9131">
        <f t="shared" si="427"/>
        <v>1.3939999999999992</v>
      </c>
      <c r="R9131">
        <f t="shared" si="428"/>
        <v>0.16875000000000001</v>
      </c>
    </row>
    <row r="9132" spans="1:18" x14ac:dyDescent="0.25">
      <c r="A9132" t="s">
        <v>178</v>
      </c>
      <c r="B9132" t="s">
        <v>9</v>
      </c>
      <c r="C9132" s="1">
        <v>44215</v>
      </c>
      <c r="D9132" s="1">
        <v>45127</v>
      </c>
      <c r="E9132" s="24">
        <v>912</v>
      </c>
      <c r="F9132">
        <v>2.5</v>
      </c>
      <c r="G9132">
        <v>4.9000000000000004</v>
      </c>
      <c r="H9132">
        <v>1.8</v>
      </c>
      <c r="I9132" t="s">
        <v>157</v>
      </c>
      <c r="J9132">
        <v>103</v>
      </c>
      <c r="K9132">
        <v>27</v>
      </c>
      <c r="L9132">
        <v>160</v>
      </c>
      <c r="M9132" t="s">
        <v>179</v>
      </c>
      <c r="N9132" t="s">
        <v>27</v>
      </c>
      <c r="O9132" t="s">
        <v>166</v>
      </c>
      <c r="P9132">
        <f t="shared" si="426"/>
        <v>4.4060000000000006</v>
      </c>
      <c r="Q9132">
        <f t="shared" si="427"/>
        <v>0.49399999999999977</v>
      </c>
      <c r="R9132">
        <f t="shared" si="428"/>
        <v>0.16875000000000001</v>
      </c>
    </row>
    <row r="9133" spans="1:18" x14ac:dyDescent="0.25">
      <c r="A9133" t="s">
        <v>178</v>
      </c>
      <c r="B9133" t="s">
        <v>9</v>
      </c>
      <c r="C9133" s="1">
        <v>44215</v>
      </c>
      <c r="D9133" s="1">
        <v>45127</v>
      </c>
      <c r="E9133" s="24">
        <v>912</v>
      </c>
      <c r="F9133">
        <v>2.5</v>
      </c>
      <c r="G9133">
        <v>5.6</v>
      </c>
      <c r="H9133">
        <v>2.2000000000000002</v>
      </c>
      <c r="I9133" t="s">
        <v>159</v>
      </c>
      <c r="J9133">
        <v>103</v>
      </c>
      <c r="K9133">
        <v>27</v>
      </c>
      <c r="L9133">
        <v>160</v>
      </c>
      <c r="M9133" t="s">
        <v>179</v>
      </c>
      <c r="N9133" t="s">
        <v>27</v>
      </c>
      <c r="O9133" t="s">
        <v>166</v>
      </c>
      <c r="P9133">
        <f t="shared" si="426"/>
        <v>4.4060000000000006</v>
      </c>
      <c r="Q9133">
        <f t="shared" si="427"/>
        <v>1.1939999999999991</v>
      </c>
      <c r="R9133">
        <f t="shared" si="428"/>
        <v>0.16875000000000001</v>
      </c>
    </row>
    <row r="9134" spans="1:18" x14ac:dyDescent="0.25">
      <c r="A9134" t="s">
        <v>178</v>
      </c>
      <c r="B9134" t="s">
        <v>9</v>
      </c>
      <c r="C9134" s="1">
        <v>44215</v>
      </c>
      <c r="D9134" s="1">
        <v>45127</v>
      </c>
      <c r="E9134" s="24">
        <v>912</v>
      </c>
      <c r="F9134">
        <v>2.5</v>
      </c>
      <c r="G9134">
        <v>4.3</v>
      </c>
      <c r="H9134">
        <v>1.5</v>
      </c>
      <c r="I9134" t="s">
        <v>157</v>
      </c>
      <c r="J9134">
        <v>103</v>
      </c>
      <c r="K9134">
        <v>27</v>
      </c>
      <c r="L9134">
        <v>160</v>
      </c>
      <c r="M9134" t="s">
        <v>179</v>
      </c>
      <c r="N9134" t="s">
        <v>27</v>
      </c>
      <c r="O9134" t="s">
        <v>166</v>
      </c>
      <c r="P9134">
        <f t="shared" si="426"/>
        <v>4.4060000000000006</v>
      </c>
      <c r="Q9134">
        <f t="shared" si="427"/>
        <v>-0.10600000000000076</v>
      </c>
      <c r="R9134">
        <f t="shared" si="428"/>
        <v>0.16875000000000001</v>
      </c>
    </row>
    <row r="9135" spans="1:18" x14ac:dyDescent="0.25">
      <c r="A9135" t="s">
        <v>178</v>
      </c>
      <c r="B9135" t="s">
        <v>9</v>
      </c>
      <c r="C9135" s="1">
        <v>44215</v>
      </c>
      <c r="D9135" s="1">
        <v>45127</v>
      </c>
      <c r="E9135" s="24">
        <v>912</v>
      </c>
      <c r="F9135">
        <v>2.5</v>
      </c>
      <c r="G9135">
        <v>5.5</v>
      </c>
      <c r="H9135">
        <v>2.2000000000000002</v>
      </c>
      <c r="I9135" t="s">
        <v>159</v>
      </c>
      <c r="J9135">
        <v>103</v>
      </c>
      <c r="K9135">
        <v>27</v>
      </c>
      <c r="L9135">
        <v>160</v>
      </c>
      <c r="M9135" t="s">
        <v>179</v>
      </c>
      <c r="N9135" t="s">
        <v>27</v>
      </c>
      <c r="O9135" t="s">
        <v>166</v>
      </c>
      <c r="P9135">
        <f t="shared" si="426"/>
        <v>4.4060000000000006</v>
      </c>
      <c r="Q9135">
        <f t="shared" si="427"/>
        <v>1.0939999999999994</v>
      </c>
      <c r="R9135">
        <f t="shared" si="428"/>
        <v>0.16875000000000001</v>
      </c>
    </row>
    <row r="9136" spans="1:18" x14ac:dyDescent="0.25">
      <c r="A9136" t="s">
        <v>178</v>
      </c>
      <c r="B9136" t="s">
        <v>9</v>
      </c>
      <c r="C9136" s="1">
        <v>44215</v>
      </c>
      <c r="D9136" s="1">
        <v>45127</v>
      </c>
      <c r="E9136" s="24">
        <v>912</v>
      </c>
      <c r="F9136">
        <v>2.5</v>
      </c>
      <c r="G9136">
        <v>4.3</v>
      </c>
      <c r="H9136">
        <v>1.5</v>
      </c>
      <c r="I9136" t="s">
        <v>159</v>
      </c>
      <c r="J9136">
        <v>103</v>
      </c>
      <c r="K9136">
        <v>27</v>
      </c>
      <c r="L9136">
        <v>160</v>
      </c>
      <c r="M9136" t="s">
        <v>179</v>
      </c>
      <c r="N9136" t="s">
        <v>27</v>
      </c>
      <c r="O9136" t="s">
        <v>166</v>
      </c>
      <c r="P9136">
        <f t="shared" si="426"/>
        <v>4.4060000000000006</v>
      </c>
      <c r="Q9136">
        <f t="shared" si="427"/>
        <v>-0.10600000000000076</v>
      </c>
      <c r="R9136">
        <f t="shared" si="428"/>
        <v>0.16875000000000001</v>
      </c>
    </row>
    <row r="9137" spans="1:18" x14ac:dyDescent="0.25">
      <c r="A9137" t="s">
        <v>178</v>
      </c>
      <c r="B9137" t="s">
        <v>9</v>
      </c>
      <c r="C9137" s="1">
        <v>44215</v>
      </c>
      <c r="D9137" s="1">
        <v>45127</v>
      </c>
      <c r="E9137" s="24">
        <v>912</v>
      </c>
      <c r="F9137">
        <v>2.5</v>
      </c>
      <c r="G9137">
        <v>5.7</v>
      </c>
      <c r="H9137">
        <v>2.2000000000000002</v>
      </c>
      <c r="I9137" t="s">
        <v>159</v>
      </c>
      <c r="J9137">
        <v>103</v>
      </c>
      <c r="K9137">
        <v>27</v>
      </c>
      <c r="L9137">
        <v>160</v>
      </c>
      <c r="M9137" t="s">
        <v>179</v>
      </c>
      <c r="N9137" t="s">
        <v>27</v>
      </c>
      <c r="O9137" t="s">
        <v>166</v>
      </c>
      <c r="P9137">
        <f t="shared" si="426"/>
        <v>4.4060000000000006</v>
      </c>
      <c r="Q9137">
        <f t="shared" si="427"/>
        <v>1.2939999999999996</v>
      </c>
      <c r="R9137">
        <f t="shared" si="428"/>
        <v>0.16875000000000001</v>
      </c>
    </row>
    <row r="9138" spans="1:18" x14ac:dyDescent="0.25">
      <c r="A9138" t="s">
        <v>178</v>
      </c>
      <c r="B9138" t="s">
        <v>9</v>
      </c>
      <c r="C9138" s="1">
        <v>44215</v>
      </c>
      <c r="D9138" s="1">
        <v>45127</v>
      </c>
      <c r="E9138" s="24">
        <v>912</v>
      </c>
      <c r="F9138">
        <v>2.5</v>
      </c>
      <c r="G9138">
        <v>4</v>
      </c>
      <c r="H9138">
        <v>1.4</v>
      </c>
      <c r="I9138" t="s">
        <v>157</v>
      </c>
      <c r="J9138">
        <v>103</v>
      </c>
      <c r="K9138">
        <v>27</v>
      </c>
      <c r="L9138">
        <v>160</v>
      </c>
      <c r="M9138" t="s">
        <v>179</v>
      </c>
      <c r="N9138" t="s">
        <v>27</v>
      </c>
      <c r="O9138" t="s">
        <v>166</v>
      </c>
      <c r="P9138">
        <f t="shared" si="426"/>
        <v>4.4060000000000006</v>
      </c>
      <c r="Q9138">
        <f t="shared" si="427"/>
        <v>-0.40600000000000058</v>
      </c>
      <c r="R9138">
        <f t="shared" si="428"/>
        <v>0.16875000000000001</v>
      </c>
    </row>
    <row r="9139" spans="1:18" x14ac:dyDescent="0.25">
      <c r="A9139" t="s">
        <v>178</v>
      </c>
      <c r="B9139" t="s">
        <v>9</v>
      </c>
      <c r="C9139" s="1">
        <v>44215</v>
      </c>
      <c r="D9139" s="1">
        <v>45127</v>
      </c>
      <c r="E9139" s="24">
        <v>912</v>
      </c>
      <c r="F9139">
        <v>2.5</v>
      </c>
      <c r="G9139">
        <v>5.8</v>
      </c>
      <c r="H9139">
        <v>2.2000000000000002</v>
      </c>
      <c r="I9139" t="s">
        <v>159</v>
      </c>
      <c r="J9139">
        <v>103</v>
      </c>
      <c r="K9139">
        <v>27</v>
      </c>
      <c r="L9139">
        <v>160</v>
      </c>
      <c r="M9139" t="s">
        <v>179</v>
      </c>
      <c r="N9139" t="s">
        <v>27</v>
      </c>
      <c r="O9139" t="s">
        <v>166</v>
      </c>
      <c r="P9139">
        <f t="shared" si="426"/>
        <v>4.4060000000000006</v>
      </c>
      <c r="Q9139">
        <f t="shared" si="427"/>
        <v>1.3939999999999992</v>
      </c>
      <c r="R9139">
        <f t="shared" si="428"/>
        <v>0.16875000000000001</v>
      </c>
    </row>
    <row r="9140" spans="1:18" x14ac:dyDescent="0.25">
      <c r="A9140" t="s">
        <v>178</v>
      </c>
      <c r="B9140" t="s">
        <v>9</v>
      </c>
      <c r="C9140" s="1">
        <v>44215</v>
      </c>
      <c r="D9140" s="1">
        <v>45127</v>
      </c>
      <c r="E9140" s="24">
        <v>912</v>
      </c>
      <c r="F9140">
        <v>2.5</v>
      </c>
      <c r="G9140">
        <v>5</v>
      </c>
      <c r="H9140">
        <v>1.9</v>
      </c>
      <c r="I9140" t="s">
        <v>159</v>
      </c>
      <c r="J9140">
        <v>103</v>
      </c>
      <c r="K9140">
        <v>27</v>
      </c>
      <c r="L9140">
        <v>160</v>
      </c>
      <c r="M9140" t="s">
        <v>179</v>
      </c>
      <c r="N9140" t="s">
        <v>27</v>
      </c>
      <c r="O9140" t="s">
        <v>166</v>
      </c>
      <c r="P9140">
        <f t="shared" si="426"/>
        <v>4.4060000000000006</v>
      </c>
      <c r="Q9140">
        <f t="shared" si="427"/>
        <v>0.59399999999999942</v>
      </c>
      <c r="R9140">
        <f t="shared" si="428"/>
        <v>0.16875000000000001</v>
      </c>
    </row>
    <row r="9141" spans="1:18" x14ac:dyDescent="0.25">
      <c r="A9141" t="s">
        <v>178</v>
      </c>
      <c r="B9141" t="s">
        <v>9</v>
      </c>
      <c r="C9141" s="1">
        <v>44215</v>
      </c>
      <c r="D9141" s="1">
        <v>45127</v>
      </c>
      <c r="E9141" s="24">
        <v>912</v>
      </c>
      <c r="F9141">
        <v>2.5</v>
      </c>
      <c r="G9141">
        <v>5.3</v>
      </c>
      <c r="H9141">
        <v>2.1</v>
      </c>
      <c r="I9141" t="s">
        <v>157</v>
      </c>
      <c r="J9141">
        <v>103</v>
      </c>
      <c r="K9141">
        <v>27</v>
      </c>
      <c r="L9141">
        <v>160</v>
      </c>
      <c r="M9141" t="s">
        <v>179</v>
      </c>
      <c r="N9141" t="s">
        <v>27</v>
      </c>
      <c r="O9141" t="s">
        <v>166</v>
      </c>
      <c r="P9141">
        <f t="shared" si="426"/>
        <v>4.4060000000000006</v>
      </c>
      <c r="Q9141">
        <f t="shared" si="427"/>
        <v>0.89399999999999924</v>
      </c>
      <c r="R9141">
        <f t="shared" si="428"/>
        <v>0.16875000000000001</v>
      </c>
    </row>
    <row r="9142" spans="1:18" x14ac:dyDescent="0.25">
      <c r="A9142" t="s">
        <v>178</v>
      </c>
      <c r="B9142" t="s">
        <v>9</v>
      </c>
      <c r="C9142" s="1">
        <v>44215</v>
      </c>
      <c r="D9142" s="1">
        <v>45127</v>
      </c>
      <c r="E9142" s="24">
        <v>912</v>
      </c>
      <c r="F9142">
        <v>2.5</v>
      </c>
      <c r="G9142">
        <v>4.8</v>
      </c>
      <c r="H9142">
        <v>1.8</v>
      </c>
      <c r="I9142" t="s">
        <v>157</v>
      </c>
      <c r="J9142">
        <v>103</v>
      </c>
      <c r="K9142">
        <v>27</v>
      </c>
      <c r="L9142">
        <v>160</v>
      </c>
      <c r="M9142" t="s">
        <v>179</v>
      </c>
      <c r="N9142" t="s">
        <v>27</v>
      </c>
      <c r="O9142" t="s">
        <v>166</v>
      </c>
      <c r="P9142">
        <f t="shared" si="426"/>
        <v>4.4060000000000006</v>
      </c>
      <c r="Q9142">
        <f t="shared" si="427"/>
        <v>0.39399999999999924</v>
      </c>
      <c r="R9142">
        <f t="shared" si="428"/>
        <v>0.16875000000000001</v>
      </c>
    </row>
    <row r="9143" spans="1:18" x14ac:dyDescent="0.25">
      <c r="A9143" t="s">
        <v>178</v>
      </c>
      <c r="B9143" t="s">
        <v>9</v>
      </c>
      <c r="C9143" s="1">
        <v>44215</v>
      </c>
      <c r="D9143" s="1">
        <v>45127</v>
      </c>
      <c r="E9143" s="24">
        <v>912</v>
      </c>
      <c r="F9143">
        <v>2.5</v>
      </c>
      <c r="G9143">
        <v>5.3</v>
      </c>
      <c r="H9143">
        <v>2.1</v>
      </c>
      <c r="I9143" t="s">
        <v>159</v>
      </c>
      <c r="J9143">
        <v>103</v>
      </c>
      <c r="K9143">
        <v>27</v>
      </c>
      <c r="L9143">
        <v>160</v>
      </c>
      <c r="M9143" t="s">
        <v>179</v>
      </c>
      <c r="N9143" t="s">
        <v>27</v>
      </c>
      <c r="O9143" t="s">
        <v>166</v>
      </c>
      <c r="P9143">
        <f t="shared" si="426"/>
        <v>4.4060000000000006</v>
      </c>
      <c r="Q9143">
        <f t="shared" si="427"/>
        <v>0.89399999999999924</v>
      </c>
      <c r="R9143">
        <f t="shared" si="428"/>
        <v>0.16875000000000001</v>
      </c>
    </row>
    <row r="9144" spans="1:18" x14ac:dyDescent="0.25">
      <c r="A9144" t="s">
        <v>178</v>
      </c>
      <c r="B9144" t="s">
        <v>9</v>
      </c>
      <c r="C9144" s="1">
        <v>44215</v>
      </c>
      <c r="D9144" s="1">
        <v>45127</v>
      </c>
      <c r="E9144" s="24">
        <v>912</v>
      </c>
      <c r="F9144">
        <v>2.5</v>
      </c>
      <c r="G9144">
        <v>4.5</v>
      </c>
      <c r="H9144">
        <v>1.7</v>
      </c>
      <c r="I9144" t="s">
        <v>159</v>
      </c>
      <c r="J9144">
        <v>103</v>
      </c>
      <c r="K9144">
        <v>27</v>
      </c>
      <c r="L9144">
        <v>160</v>
      </c>
      <c r="M9144" t="s">
        <v>179</v>
      </c>
      <c r="N9144" t="s">
        <v>27</v>
      </c>
      <c r="O9144" t="s">
        <v>166</v>
      </c>
      <c r="P9144">
        <f t="shared" si="426"/>
        <v>4.4060000000000006</v>
      </c>
      <c r="Q9144">
        <f t="shared" si="427"/>
        <v>9.3999999999999417E-2</v>
      </c>
      <c r="R9144">
        <f t="shared" si="428"/>
        <v>0.16875000000000001</v>
      </c>
    </row>
    <row r="9145" spans="1:18" x14ac:dyDescent="0.25">
      <c r="A9145" t="s">
        <v>178</v>
      </c>
      <c r="B9145" t="s">
        <v>9</v>
      </c>
      <c r="C9145" s="1">
        <v>44215</v>
      </c>
      <c r="D9145" s="1">
        <v>45127</v>
      </c>
      <c r="E9145" s="24">
        <v>912</v>
      </c>
      <c r="F9145">
        <v>2.5</v>
      </c>
      <c r="G9145">
        <v>4.7</v>
      </c>
      <c r="H9145">
        <v>1.7</v>
      </c>
      <c r="I9145" t="s">
        <v>157</v>
      </c>
      <c r="J9145">
        <v>103</v>
      </c>
      <c r="K9145">
        <v>27</v>
      </c>
      <c r="L9145">
        <v>160</v>
      </c>
      <c r="M9145" t="s">
        <v>179</v>
      </c>
      <c r="N9145" t="s">
        <v>27</v>
      </c>
      <c r="O9145" t="s">
        <v>166</v>
      </c>
      <c r="P9145">
        <f t="shared" si="426"/>
        <v>4.4060000000000006</v>
      </c>
      <c r="Q9145">
        <f t="shared" si="427"/>
        <v>0.29399999999999959</v>
      </c>
      <c r="R9145">
        <f t="shared" si="428"/>
        <v>0.16875000000000001</v>
      </c>
    </row>
    <row r="9146" spans="1:18" x14ac:dyDescent="0.25">
      <c r="A9146" t="s">
        <v>178</v>
      </c>
      <c r="B9146" t="s">
        <v>9</v>
      </c>
      <c r="C9146" s="1">
        <v>44215</v>
      </c>
      <c r="D9146" s="1">
        <v>45127</v>
      </c>
      <c r="E9146" s="24">
        <v>912</v>
      </c>
      <c r="F9146">
        <v>2.5</v>
      </c>
      <c r="G9146">
        <v>4.2</v>
      </c>
      <c r="H9146">
        <v>1.5</v>
      </c>
      <c r="I9146" t="s">
        <v>157</v>
      </c>
      <c r="J9146">
        <v>103</v>
      </c>
      <c r="K9146">
        <v>27</v>
      </c>
      <c r="L9146">
        <v>160</v>
      </c>
      <c r="M9146" t="s">
        <v>179</v>
      </c>
      <c r="N9146" t="s">
        <v>27</v>
      </c>
      <c r="O9146" t="s">
        <v>166</v>
      </c>
      <c r="P9146">
        <f t="shared" si="426"/>
        <v>4.4060000000000006</v>
      </c>
      <c r="Q9146">
        <f t="shared" si="427"/>
        <v>-0.20600000000000041</v>
      </c>
      <c r="R9146">
        <f t="shared" si="428"/>
        <v>0.16875000000000001</v>
      </c>
    </row>
    <row r="9147" spans="1:18" x14ac:dyDescent="0.25">
      <c r="A9147" t="s">
        <v>178</v>
      </c>
      <c r="B9147" t="s">
        <v>9</v>
      </c>
      <c r="C9147" s="1">
        <v>44215</v>
      </c>
      <c r="D9147" s="1">
        <v>45127</v>
      </c>
      <c r="E9147" s="24">
        <v>912</v>
      </c>
      <c r="F9147">
        <v>2.5</v>
      </c>
      <c r="G9147">
        <v>4.7</v>
      </c>
      <c r="H9147">
        <v>1.7</v>
      </c>
      <c r="I9147" t="s">
        <v>159</v>
      </c>
      <c r="J9147">
        <v>103</v>
      </c>
      <c r="K9147">
        <v>27</v>
      </c>
      <c r="L9147">
        <v>160</v>
      </c>
      <c r="M9147" t="s">
        <v>179</v>
      </c>
      <c r="N9147" t="s">
        <v>27</v>
      </c>
      <c r="O9147" t="s">
        <v>166</v>
      </c>
      <c r="P9147">
        <f t="shared" si="426"/>
        <v>4.4060000000000006</v>
      </c>
      <c r="Q9147">
        <f t="shared" si="427"/>
        <v>0.29399999999999959</v>
      </c>
      <c r="R9147">
        <f t="shared" si="428"/>
        <v>0.16875000000000001</v>
      </c>
    </row>
    <row r="9148" spans="1:18" x14ac:dyDescent="0.25">
      <c r="A9148" t="s">
        <v>178</v>
      </c>
      <c r="B9148" t="s">
        <v>9</v>
      </c>
      <c r="C9148" s="1">
        <v>44215</v>
      </c>
      <c r="D9148" s="1">
        <v>45127</v>
      </c>
      <c r="E9148" s="24">
        <v>912</v>
      </c>
      <c r="F9148">
        <v>2.5</v>
      </c>
      <c r="G9148">
        <v>4.5</v>
      </c>
      <c r="H9148">
        <v>1.7</v>
      </c>
      <c r="I9148" t="s">
        <v>159</v>
      </c>
      <c r="J9148">
        <v>103</v>
      </c>
      <c r="K9148">
        <v>27</v>
      </c>
      <c r="L9148">
        <v>160</v>
      </c>
      <c r="M9148" t="s">
        <v>179</v>
      </c>
      <c r="N9148" t="s">
        <v>27</v>
      </c>
      <c r="O9148" t="s">
        <v>166</v>
      </c>
      <c r="P9148">
        <f t="shared" si="426"/>
        <v>4.4060000000000006</v>
      </c>
      <c r="Q9148">
        <f t="shared" si="427"/>
        <v>9.3999999999999417E-2</v>
      </c>
      <c r="R9148">
        <f t="shared" si="428"/>
        <v>0.16875000000000001</v>
      </c>
    </row>
    <row r="9149" spans="1:18" x14ac:dyDescent="0.25">
      <c r="A9149" t="s">
        <v>178</v>
      </c>
      <c r="B9149" t="s">
        <v>9</v>
      </c>
      <c r="C9149" s="1">
        <v>44215</v>
      </c>
      <c r="D9149" s="1">
        <v>45127</v>
      </c>
      <c r="E9149" s="24">
        <v>912</v>
      </c>
      <c r="F9149">
        <v>2.5</v>
      </c>
      <c r="G9149">
        <v>4.8</v>
      </c>
      <c r="H9149">
        <v>1.8</v>
      </c>
      <c r="I9149" t="s">
        <v>157</v>
      </c>
      <c r="J9149">
        <v>103</v>
      </c>
      <c r="K9149">
        <v>27</v>
      </c>
      <c r="L9149">
        <v>160</v>
      </c>
      <c r="M9149" t="s">
        <v>179</v>
      </c>
      <c r="N9149" t="s">
        <v>27</v>
      </c>
      <c r="O9149" t="s">
        <v>166</v>
      </c>
      <c r="P9149">
        <f t="shared" si="426"/>
        <v>4.4060000000000006</v>
      </c>
      <c r="Q9149">
        <f t="shared" si="427"/>
        <v>0.39399999999999924</v>
      </c>
      <c r="R9149">
        <f t="shared" si="428"/>
        <v>0.16875000000000001</v>
      </c>
    </row>
    <row r="9150" spans="1:18" x14ac:dyDescent="0.25">
      <c r="A9150" t="s">
        <v>178</v>
      </c>
      <c r="B9150" t="s">
        <v>9</v>
      </c>
      <c r="C9150" s="1">
        <v>44215</v>
      </c>
      <c r="D9150" s="1">
        <v>45127</v>
      </c>
      <c r="E9150" s="24">
        <v>912</v>
      </c>
      <c r="F9150">
        <v>2.5</v>
      </c>
      <c r="G9150">
        <v>4.0999999999999996</v>
      </c>
      <c r="H9150">
        <v>1.5</v>
      </c>
      <c r="I9150" t="s">
        <v>157</v>
      </c>
      <c r="J9150">
        <v>103</v>
      </c>
      <c r="K9150">
        <v>27</v>
      </c>
      <c r="L9150">
        <v>160</v>
      </c>
      <c r="M9150" t="s">
        <v>179</v>
      </c>
      <c r="N9150" t="s">
        <v>27</v>
      </c>
      <c r="O9150" t="s">
        <v>166</v>
      </c>
      <c r="P9150">
        <f t="shared" si="426"/>
        <v>4.4060000000000006</v>
      </c>
      <c r="Q9150">
        <f t="shared" si="427"/>
        <v>-0.30600000000000094</v>
      </c>
      <c r="R9150">
        <f t="shared" si="428"/>
        <v>0.16875000000000001</v>
      </c>
    </row>
    <row r="9151" spans="1:18" x14ac:dyDescent="0.25">
      <c r="A9151" t="s">
        <v>178</v>
      </c>
      <c r="B9151" t="s">
        <v>9</v>
      </c>
      <c r="C9151" s="1">
        <v>44215</v>
      </c>
      <c r="D9151" s="1">
        <v>45127</v>
      </c>
      <c r="E9151" s="24">
        <v>912</v>
      </c>
      <c r="F9151">
        <v>2.5</v>
      </c>
      <c r="G9151">
        <v>4.8</v>
      </c>
      <c r="H9151">
        <v>1.8</v>
      </c>
      <c r="I9151" t="s">
        <v>159</v>
      </c>
      <c r="J9151">
        <v>103</v>
      </c>
      <c r="K9151">
        <v>27</v>
      </c>
      <c r="L9151">
        <v>160</v>
      </c>
      <c r="M9151" t="s">
        <v>179</v>
      </c>
      <c r="N9151" t="s">
        <v>27</v>
      </c>
      <c r="O9151" t="s">
        <v>166</v>
      </c>
      <c r="P9151">
        <f t="shared" si="426"/>
        <v>4.4060000000000006</v>
      </c>
      <c r="Q9151">
        <f t="shared" si="427"/>
        <v>0.39399999999999924</v>
      </c>
      <c r="R9151">
        <f t="shared" si="428"/>
        <v>0.16875000000000001</v>
      </c>
    </row>
    <row r="9152" spans="1:18" x14ac:dyDescent="0.25">
      <c r="A9152" t="s">
        <v>180</v>
      </c>
      <c r="B9152" t="s">
        <v>9</v>
      </c>
      <c r="C9152" s="1">
        <v>44217</v>
      </c>
      <c r="D9152" s="1">
        <v>45134</v>
      </c>
      <c r="E9152" s="24">
        <v>917</v>
      </c>
      <c r="F9152">
        <v>2.5</v>
      </c>
      <c r="G9152">
        <v>6.3</v>
      </c>
      <c r="H9152">
        <v>2.4</v>
      </c>
      <c r="I9152" t="s">
        <v>159</v>
      </c>
      <c r="J9152">
        <v>604</v>
      </c>
      <c r="K9152">
        <v>17</v>
      </c>
      <c r="L9152">
        <v>160</v>
      </c>
      <c r="M9152" t="s">
        <v>181</v>
      </c>
      <c r="N9152" t="s">
        <v>25</v>
      </c>
      <c r="O9152" t="s">
        <v>166</v>
      </c>
      <c r="P9152">
        <f t="shared" si="426"/>
        <v>4.4209999999999994</v>
      </c>
      <c r="Q9152">
        <f t="shared" si="427"/>
        <v>1.8790000000000004</v>
      </c>
      <c r="R9152">
        <f t="shared" si="428"/>
        <v>0.10625</v>
      </c>
    </row>
    <row r="9153" spans="1:18" x14ac:dyDescent="0.25">
      <c r="A9153" t="s">
        <v>180</v>
      </c>
      <c r="B9153" t="s">
        <v>9</v>
      </c>
      <c r="C9153" s="1">
        <v>44217</v>
      </c>
      <c r="D9153" s="1">
        <v>45134</v>
      </c>
      <c r="E9153" s="24">
        <v>917</v>
      </c>
      <c r="F9153">
        <v>2.5</v>
      </c>
      <c r="G9153">
        <v>5.5</v>
      </c>
      <c r="H9153">
        <v>2</v>
      </c>
      <c r="I9153" t="s">
        <v>157</v>
      </c>
      <c r="J9153">
        <v>604</v>
      </c>
      <c r="K9153">
        <v>17</v>
      </c>
      <c r="L9153">
        <v>160</v>
      </c>
      <c r="M9153" t="s">
        <v>181</v>
      </c>
      <c r="N9153" t="s">
        <v>25</v>
      </c>
      <c r="O9153" t="s">
        <v>166</v>
      </c>
      <c r="P9153">
        <f t="shared" si="426"/>
        <v>4.4209999999999994</v>
      </c>
      <c r="Q9153">
        <f t="shared" si="427"/>
        <v>1.0790000000000006</v>
      </c>
      <c r="R9153">
        <f t="shared" si="428"/>
        <v>0.10625</v>
      </c>
    </row>
    <row r="9154" spans="1:18" x14ac:dyDescent="0.25">
      <c r="A9154" t="s">
        <v>180</v>
      </c>
      <c r="B9154" t="s">
        <v>9</v>
      </c>
      <c r="C9154" s="1">
        <v>44217</v>
      </c>
      <c r="D9154" s="1">
        <v>45134</v>
      </c>
      <c r="E9154" s="24">
        <v>917</v>
      </c>
      <c r="F9154">
        <v>2.5</v>
      </c>
      <c r="G9154">
        <v>3.5</v>
      </c>
      <c r="H9154">
        <v>1.3</v>
      </c>
      <c r="I9154" t="s">
        <v>157</v>
      </c>
      <c r="J9154">
        <v>604</v>
      </c>
      <c r="K9154">
        <v>17</v>
      </c>
      <c r="L9154">
        <v>160</v>
      </c>
      <c r="M9154" t="s">
        <v>181</v>
      </c>
      <c r="N9154" t="s">
        <v>25</v>
      </c>
      <c r="O9154" t="s">
        <v>166</v>
      </c>
      <c r="P9154">
        <f t="shared" si="426"/>
        <v>4.4209999999999994</v>
      </c>
      <c r="Q9154">
        <f t="shared" si="427"/>
        <v>-0.92099999999999937</v>
      </c>
      <c r="R9154">
        <f t="shared" si="428"/>
        <v>0.10625</v>
      </c>
    </row>
    <row r="9155" spans="1:18" x14ac:dyDescent="0.25">
      <c r="A9155" t="s">
        <v>180</v>
      </c>
      <c r="B9155" t="s">
        <v>9</v>
      </c>
      <c r="C9155" s="1">
        <v>44217</v>
      </c>
      <c r="D9155" s="1">
        <v>45134</v>
      </c>
      <c r="E9155" s="24">
        <v>917</v>
      </c>
      <c r="F9155">
        <v>2.5</v>
      </c>
      <c r="G9155">
        <v>5</v>
      </c>
      <c r="H9155">
        <v>1.9</v>
      </c>
      <c r="I9155" t="s">
        <v>157</v>
      </c>
      <c r="J9155">
        <v>604</v>
      </c>
      <c r="K9155">
        <v>17</v>
      </c>
      <c r="L9155">
        <v>160</v>
      </c>
      <c r="M9155" t="s">
        <v>181</v>
      </c>
      <c r="N9155" t="s">
        <v>25</v>
      </c>
      <c r="O9155" t="s">
        <v>166</v>
      </c>
      <c r="P9155">
        <f t="shared" ref="P9155:P9218" si="429">IF(B9155="AltCom",E9155*0.003+1.43,IF(B9155="EreCya",E9155*0.003+2.87,IF(B9155="JulOrn",E9155*0.004+2.3,IF(B9155="LepElo",E9155*0.011+0.91,IF(B9155="NeoPul",E9155*0.004+2.46,IF(B9155="NeoTet","NT",IF(B9155="TelTem",E9155*0.006+1.77,IF(B9155="VarMoo",E9155*0.003+1.67,"AAAAAAAAAH"))))))))</f>
        <v>4.4209999999999994</v>
      </c>
      <c r="Q9155">
        <f t="shared" ref="Q9155:Q9218" si="430">IF(B9155="NeoTet", "NA", G9155-P9155)</f>
        <v>0.57900000000000063</v>
      </c>
      <c r="R9155">
        <f t="shared" ref="R9155:R9218" si="431">K9155/L9155</f>
        <v>0.10625</v>
      </c>
    </row>
    <row r="9156" spans="1:18" x14ac:dyDescent="0.25">
      <c r="A9156" t="s">
        <v>180</v>
      </c>
      <c r="B9156" t="s">
        <v>9</v>
      </c>
      <c r="C9156" s="1">
        <v>44217</v>
      </c>
      <c r="D9156" s="1">
        <v>45134</v>
      </c>
      <c r="E9156" s="24">
        <v>917</v>
      </c>
      <c r="F9156">
        <v>2.5</v>
      </c>
      <c r="G9156">
        <v>3.8</v>
      </c>
      <c r="H9156">
        <v>1.5</v>
      </c>
      <c r="I9156" t="s">
        <v>157</v>
      </c>
      <c r="J9156">
        <v>604</v>
      </c>
      <c r="K9156">
        <v>17</v>
      </c>
      <c r="L9156">
        <v>160</v>
      </c>
      <c r="M9156" t="s">
        <v>181</v>
      </c>
      <c r="N9156" t="s">
        <v>25</v>
      </c>
      <c r="O9156" t="s">
        <v>166</v>
      </c>
      <c r="P9156">
        <f t="shared" si="429"/>
        <v>4.4209999999999994</v>
      </c>
      <c r="Q9156">
        <f t="shared" si="430"/>
        <v>-0.62099999999999955</v>
      </c>
      <c r="R9156">
        <f t="shared" si="431"/>
        <v>0.10625</v>
      </c>
    </row>
    <row r="9157" spans="1:18" x14ac:dyDescent="0.25">
      <c r="A9157" t="s">
        <v>180</v>
      </c>
      <c r="B9157" t="s">
        <v>9</v>
      </c>
      <c r="C9157" s="1">
        <v>44217</v>
      </c>
      <c r="D9157" s="1">
        <v>45134</v>
      </c>
      <c r="E9157" s="24">
        <v>917</v>
      </c>
      <c r="F9157">
        <v>2.5</v>
      </c>
      <c r="G9157">
        <v>5.9</v>
      </c>
      <c r="H9157">
        <v>2.2000000000000002</v>
      </c>
      <c r="I9157" t="s">
        <v>159</v>
      </c>
      <c r="J9157">
        <v>604</v>
      </c>
      <c r="K9157">
        <v>17</v>
      </c>
      <c r="L9157">
        <v>160</v>
      </c>
      <c r="M9157" t="s">
        <v>181</v>
      </c>
      <c r="N9157" t="s">
        <v>25</v>
      </c>
      <c r="O9157" t="s">
        <v>166</v>
      </c>
      <c r="P9157">
        <f t="shared" si="429"/>
        <v>4.4209999999999994</v>
      </c>
      <c r="Q9157">
        <f t="shared" si="430"/>
        <v>1.479000000000001</v>
      </c>
      <c r="R9157">
        <f t="shared" si="431"/>
        <v>0.10625</v>
      </c>
    </row>
    <row r="9158" spans="1:18" x14ac:dyDescent="0.25">
      <c r="A9158" t="s">
        <v>180</v>
      </c>
      <c r="B9158" t="s">
        <v>9</v>
      </c>
      <c r="C9158" s="1">
        <v>44217</v>
      </c>
      <c r="D9158" s="1">
        <v>45134</v>
      </c>
      <c r="E9158" s="24">
        <v>917</v>
      </c>
      <c r="F9158">
        <v>2.5</v>
      </c>
      <c r="G9158">
        <v>5.5</v>
      </c>
      <c r="H9158">
        <v>2</v>
      </c>
      <c r="I9158" t="s">
        <v>159</v>
      </c>
      <c r="J9158">
        <v>604</v>
      </c>
      <c r="K9158">
        <v>17</v>
      </c>
      <c r="L9158">
        <v>160</v>
      </c>
      <c r="M9158" t="s">
        <v>181</v>
      </c>
      <c r="N9158" t="s">
        <v>25</v>
      </c>
      <c r="O9158" t="s">
        <v>166</v>
      </c>
      <c r="P9158">
        <f t="shared" si="429"/>
        <v>4.4209999999999994</v>
      </c>
      <c r="Q9158">
        <f t="shared" si="430"/>
        <v>1.0790000000000006</v>
      </c>
      <c r="R9158">
        <f t="shared" si="431"/>
        <v>0.10625</v>
      </c>
    </row>
    <row r="9159" spans="1:18" x14ac:dyDescent="0.25">
      <c r="A9159" t="s">
        <v>180</v>
      </c>
      <c r="B9159" t="s">
        <v>9</v>
      </c>
      <c r="C9159" s="1">
        <v>44217</v>
      </c>
      <c r="D9159" s="1">
        <v>45134</v>
      </c>
      <c r="E9159" s="24">
        <v>917</v>
      </c>
      <c r="F9159">
        <v>2.5</v>
      </c>
      <c r="G9159">
        <v>4.5</v>
      </c>
      <c r="H9159">
        <v>1.7</v>
      </c>
      <c r="I9159" t="s">
        <v>157</v>
      </c>
      <c r="J9159">
        <v>604</v>
      </c>
      <c r="K9159">
        <v>17</v>
      </c>
      <c r="L9159">
        <v>160</v>
      </c>
      <c r="M9159" t="s">
        <v>181</v>
      </c>
      <c r="N9159" t="s">
        <v>25</v>
      </c>
      <c r="O9159" t="s">
        <v>166</v>
      </c>
      <c r="P9159">
        <f t="shared" si="429"/>
        <v>4.4209999999999994</v>
      </c>
      <c r="Q9159">
        <f t="shared" si="430"/>
        <v>7.9000000000000625E-2</v>
      </c>
      <c r="R9159">
        <f t="shared" si="431"/>
        <v>0.10625</v>
      </c>
    </row>
    <row r="9160" spans="1:18" x14ac:dyDescent="0.25">
      <c r="A9160" t="s">
        <v>180</v>
      </c>
      <c r="B9160" t="s">
        <v>9</v>
      </c>
      <c r="C9160" s="1">
        <v>44217</v>
      </c>
      <c r="D9160" s="1">
        <v>45134</v>
      </c>
      <c r="E9160" s="24">
        <v>917</v>
      </c>
      <c r="F9160">
        <v>2.5</v>
      </c>
      <c r="G9160">
        <v>5.6</v>
      </c>
      <c r="H9160">
        <v>2.1</v>
      </c>
      <c r="I9160" t="s">
        <v>159</v>
      </c>
      <c r="J9160">
        <v>604</v>
      </c>
      <c r="K9160">
        <v>17</v>
      </c>
      <c r="L9160">
        <v>160</v>
      </c>
      <c r="M9160" t="s">
        <v>181</v>
      </c>
      <c r="N9160" t="s">
        <v>25</v>
      </c>
      <c r="O9160" t="s">
        <v>166</v>
      </c>
      <c r="P9160">
        <f t="shared" si="429"/>
        <v>4.4209999999999994</v>
      </c>
      <c r="Q9160">
        <f t="shared" si="430"/>
        <v>1.1790000000000003</v>
      </c>
      <c r="R9160">
        <f t="shared" si="431"/>
        <v>0.10625</v>
      </c>
    </row>
    <row r="9161" spans="1:18" x14ac:dyDescent="0.25">
      <c r="A9161" t="s">
        <v>180</v>
      </c>
      <c r="B9161" t="s">
        <v>9</v>
      </c>
      <c r="C9161" s="1">
        <v>44217</v>
      </c>
      <c r="D9161" s="1">
        <v>45134</v>
      </c>
      <c r="E9161" s="24">
        <v>917</v>
      </c>
      <c r="F9161">
        <v>2.5</v>
      </c>
      <c r="G9161">
        <v>4.0999999999999996</v>
      </c>
      <c r="H9161">
        <v>1.6</v>
      </c>
      <c r="I9161" t="s">
        <v>157</v>
      </c>
      <c r="J9161">
        <v>604</v>
      </c>
      <c r="K9161">
        <v>17</v>
      </c>
      <c r="L9161">
        <v>160</v>
      </c>
      <c r="M9161" t="s">
        <v>181</v>
      </c>
      <c r="N9161" t="s">
        <v>25</v>
      </c>
      <c r="O9161" t="s">
        <v>166</v>
      </c>
      <c r="P9161">
        <f t="shared" si="429"/>
        <v>4.4209999999999994</v>
      </c>
      <c r="Q9161">
        <f t="shared" si="430"/>
        <v>-0.32099999999999973</v>
      </c>
      <c r="R9161">
        <f t="shared" si="431"/>
        <v>0.10625</v>
      </c>
    </row>
    <row r="9162" spans="1:18" x14ac:dyDescent="0.25">
      <c r="A9162" t="s">
        <v>180</v>
      </c>
      <c r="B9162" t="s">
        <v>9</v>
      </c>
      <c r="C9162" s="1">
        <v>44217</v>
      </c>
      <c r="D9162" s="1">
        <v>45134</v>
      </c>
      <c r="E9162" s="24">
        <v>917</v>
      </c>
      <c r="F9162">
        <v>2.5</v>
      </c>
      <c r="G9162">
        <v>5.8</v>
      </c>
      <c r="H9162">
        <v>2.1</v>
      </c>
      <c r="I9162" t="s">
        <v>157</v>
      </c>
      <c r="J9162">
        <v>604</v>
      </c>
      <c r="K9162">
        <v>17</v>
      </c>
      <c r="L9162">
        <v>160</v>
      </c>
      <c r="M9162" t="s">
        <v>181</v>
      </c>
      <c r="N9162" t="s">
        <v>25</v>
      </c>
      <c r="O9162" t="s">
        <v>166</v>
      </c>
      <c r="P9162">
        <f t="shared" si="429"/>
        <v>4.4209999999999994</v>
      </c>
      <c r="Q9162">
        <f t="shared" si="430"/>
        <v>1.3790000000000004</v>
      </c>
      <c r="R9162">
        <f t="shared" si="431"/>
        <v>0.10625</v>
      </c>
    </row>
    <row r="9163" spans="1:18" x14ac:dyDescent="0.25">
      <c r="A9163" t="s">
        <v>180</v>
      </c>
      <c r="B9163" t="s">
        <v>9</v>
      </c>
      <c r="C9163" s="1">
        <v>44217</v>
      </c>
      <c r="D9163" s="1">
        <v>45134</v>
      </c>
      <c r="E9163" s="24">
        <v>917</v>
      </c>
      <c r="F9163">
        <v>2.5</v>
      </c>
      <c r="G9163">
        <v>4</v>
      </c>
      <c r="H9163">
        <v>1.5</v>
      </c>
      <c r="I9163" t="s">
        <v>157</v>
      </c>
      <c r="J9163">
        <v>604</v>
      </c>
      <c r="K9163">
        <v>17</v>
      </c>
      <c r="L9163">
        <v>160</v>
      </c>
      <c r="M9163" t="s">
        <v>181</v>
      </c>
      <c r="N9163" t="s">
        <v>25</v>
      </c>
      <c r="O9163" t="s">
        <v>166</v>
      </c>
      <c r="P9163">
        <f t="shared" si="429"/>
        <v>4.4209999999999994</v>
      </c>
      <c r="Q9163">
        <f t="shared" si="430"/>
        <v>-0.42099999999999937</v>
      </c>
      <c r="R9163">
        <f t="shared" si="431"/>
        <v>0.10625</v>
      </c>
    </row>
    <row r="9164" spans="1:18" x14ac:dyDescent="0.25">
      <c r="A9164" t="s">
        <v>180</v>
      </c>
      <c r="B9164" t="s">
        <v>9</v>
      </c>
      <c r="C9164" s="1">
        <v>44217</v>
      </c>
      <c r="D9164" s="1">
        <v>45134</v>
      </c>
      <c r="E9164" s="24">
        <v>917</v>
      </c>
      <c r="F9164">
        <v>2.5</v>
      </c>
      <c r="G9164">
        <v>4.4000000000000004</v>
      </c>
      <c r="H9164">
        <v>1.7</v>
      </c>
      <c r="I9164" t="s">
        <v>159</v>
      </c>
      <c r="J9164">
        <v>604</v>
      </c>
      <c r="K9164">
        <v>17</v>
      </c>
      <c r="L9164">
        <v>160</v>
      </c>
      <c r="M9164" t="s">
        <v>181</v>
      </c>
      <c r="N9164" t="s">
        <v>25</v>
      </c>
      <c r="O9164" t="s">
        <v>166</v>
      </c>
      <c r="P9164">
        <f t="shared" si="429"/>
        <v>4.4209999999999994</v>
      </c>
      <c r="Q9164">
        <f t="shared" si="430"/>
        <v>-2.0999999999999019E-2</v>
      </c>
      <c r="R9164">
        <f t="shared" si="431"/>
        <v>0.10625</v>
      </c>
    </row>
    <row r="9165" spans="1:18" x14ac:dyDescent="0.25">
      <c r="A9165" t="s">
        <v>180</v>
      </c>
      <c r="B9165" t="s">
        <v>9</v>
      </c>
      <c r="C9165" s="1">
        <v>44217</v>
      </c>
      <c r="D9165" s="1">
        <v>45134</v>
      </c>
      <c r="E9165" s="24">
        <v>917</v>
      </c>
      <c r="F9165">
        <v>2.5</v>
      </c>
      <c r="G9165">
        <v>3.3</v>
      </c>
      <c r="H9165">
        <v>1.2</v>
      </c>
      <c r="I9165" t="s">
        <v>157</v>
      </c>
      <c r="J9165">
        <v>604</v>
      </c>
      <c r="K9165">
        <v>17</v>
      </c>
      <c r="L9165">
        <v>160</v>
      </c>
      <c r="M9165" t="s">
        <v>181</v>
      </c>
      <c r="N9165" t="s">
        <v>25</v>
      </c>
      <c r="O9165" t="s">
        <v>166</v>
      </c>
      <c r="P9165">
        <f t="shared" si="429"/>
        <v>4.4209999999999994</v>
      </c>
      <c r="Q9165">
        <f t="shared" si="430"/>
        <v>-1.1209999999999996</v>
      </c>
      <c r="R9165">
        <f t="shared" si="431"/>
        <v>0.10625</v>
      </c>
    </row>
    <row r="9166" spans="1:18" x14ac:dyDescent="0.25">
      <c r="A9166" t="s">
        <v>180</v>
      </c>
      <c r="B9166" t="s">
        <v>9</v>
      </c>
      <c r="C9166" s="1">
        <v>44217</v>
      </c>
      <c r="D9166" s="1">
        <v>45134</v>
      </c>
      <c r="E9166" s="24">
        <v>917</v>
      </c>
      <c r="F9166">
        <v>2.5</v>
      </c>
      <c r="G9166">
        <v>4.8</v>
      </c>
      <c r="H9166">
        <v>1.8</v>
      </c>
      <c r="I9166" t="s">
        <v>157</v>
      </c>
      <c r="J9166">
        <v>604</v>
      </c>
      <c r="K9166">
        <v>17</v>
      </c>
      <c r="L9166">
        <v>160</v>
      </c>
      <c r="M9166" t="s">
        <v>181</v>
      </c>
      <c r="N9166" t="s">
        <v>25</v>
      </c>
      <c r="O9166" t="s">
        <v>166</v>
      </c>
      <c r="P9166">
        <f t="shared" si="429"/>
        <v>4.4209999999999994</v>
      </c>
      <c r="Q9166">
        <f t="shared" si="430"/>
        <v>0.37900000000000045</v>
      </c>
      <c r="R9166">
        <f t="shared" si="431"/>
        <v>0.10625</v>
      </c>
    </row>
    <row r="9167" spans="1:18" x14ac:dyDescent="0.25">
      <c r="A9167" t="s">
        <v>180</v>
      </c>
      <c r="B9167" t="s">
        <v>9</v>
      </c>
      <c r="C9167" s="1">
        <v>44217</v>
      </c>
      <c r="D9167" s="1">
        <v>45134</v>
      </c>
      <c r="E9167" s="24">
        <v>917</v>
      </c>
      <c r="F9167">
        <v>2.5</v>
      </c>
      <c r="G9167">
        <v>3.7</v>
      </c>
      <c r="H9167">
        <v>1.4</v>
      </c>
      <c r="I9167" t="s">
        <v>157</v>
      </c>
      <c r="J9167">
        <v>604</v>
      </c>
      <c r="K9167">
        <v>17</v>
      </c>
      <c r="L9167">
        <v>160</v>
      </c>
      <c r="M9167" t="s">
        <v>181</v>
      </c>
      <c r="N9167" t="s">
        <v>25</v>
      </c>
      <c r="O9167" t="s">
        <v>166</v>
      </c>
      <c r="P9167">
        <f t="shared" si="429"/>
        <v>4.4209999999999994</v>
      </c>
      <c r="Q9167">
        <f t="shared" si="430"/>
        <v>-0.7209999999999992</v>
      </c>
      <c r="R9167">
        <f t="shared" si="431"/>
        <v>0.10625</v>
      </c>
    </row>
    <row r="9168" spans="1:18" x14ac:dyDescent="0.25">
      <c r="A9168" t="s">
        <v>180</v>
      </c>
      <c r="B9168" t="s">
        <v>9</v>
      </c>
      <c r="C9168" s="1">
        <v>44217</v>
      </c>
      <c r="D9168" s="1">
        <v>45134</v>
      </c>
      <c r="E9168" s="24">
        <v>917</v>
      </c>
      <c r="F9168">
        <v>2.5</v>
      </c>
      <c r="G9168">
        <v>4.2</v>
      </c>
      <c r="H9168">
        <v>1.5</v>
      </c>
      <c r="I9168" t="s">
        <v>157</v>
      </c>
      <c r="J9168">
        <v>604</v>
      </c>
      <c r="K9168">
        <v>17</v>
      </c>
      <c r="L9168">
        <v>160</v>
      </c>
      <c r="M9168" t="s">
        <v>181</v>
      </c>
      <c r="N9168" t="s">
        <v>25</v>
      </c>
      <c r="O9168" t="s">
        <v>166</v>
      </c>
      <c r="P9168">
        <f t="shared" si="429"/>
        <v>4.4209999999999994</v>
      </c>
      <c r="Q9168">
        <f t="shared" si="430"/>
        <v>-0.2209999999999992</v>
      </c>
      <c r="R9168">
        <f t="shared" si="431"/>
        <v>0.10625</v>
      </c>
    </row>
    <row r="9169" spans="1:18" x14ac:dyDescent="0.25">
      <c r="A9169" t="s">
        <v>180</v>
      </c>
      <c r="B9169" t="s">
        <v>9</v>
      </c>
      <c r="C9169" s="1">
        <v>44217</v>
      </c>
      <c r="D9169" s="1">
        <v>45161</v>
      </c>
      <c r="E9169" s="24">
        <v>944</v>
      </c>
      <c r="F9169">
        <v>2.75</v>
      </c>
      <c r="G9169">
        <v>6.6</v>
      </c>
      <c r="H9169">
        <v>2.4</v>
      </c>
      <c r="I9169" t="s">
        <v>159</v>
      </c>
      <c r="J9169">
        <v>604</v>
      </c>
      <c r="K9169">
        <v>17</v>
      </c>
      <c r="L9169">
        <v>160</v>
      </c>
      <c r="M9169" t="s">
        <v>181</v>
      </c>
      <c r="N9169" t="s">
        <v>25</v>
      </c>
      <c r="O9169" t="s">
        <v>166</v>
      </c>
      <c r="P9169">
        <f t="shared" si="429"/>
        <v>4.5019999999999998</v>
      </c>
      <c r="Q9169">
        <f t="shared" si="430"/>
        <v>2.0979999999999999</v>
      </c>
      <c r="R9169">
        <f t="shared" si="431"/>
        <v>0.10625</v>
      </c>
    </row>
    <row r="9170" spans="1:18" x14ac:dyDescent="0.25">
      <c r="A9170" t="s">
        <v>180</v>
      </c>
      <c r="B9170" t="s">
        <v>9</v>
      </c>
      <c r="C9170" s="1">
        <v>44217</v>
      </c>
      <c r="D9170" s="1">
        <v>45161</v>
      </c>
      <c r="E9170" s="24">
        <v>944</v>
      </c>
      <c r="F9170">
        <v>2.75</v>
      </c>
      <c r="G9170">
        <v>5.6</v>
      </c>
      <c r="H9170">
        <v>1.9</v>
      </c>
      <c r="I9170" t="s">
        <v>159</v>
      </c>
      <c r="J9170">
        <v>604</v>
      </c>
      <c r="K9170">
        <v>17</v>
      </c>
      <c r="L9170">
        <v>160</v>
      </c>
      <c r="M9170" t="s">
        <v>181</v>
      </c>
      <c r="N9170" t="s">
        <v>25</v>
      </c>
      <c r="O9170" t="s">
        <v>166</v>
      </c>
      <c r="P9170">
        <f t="shared" si="429"/>
        <v>4.5019999999999998</v>
      </c>
      <c r="Q9170">
        <f t="shared" si="430"/>
        <v>1.0979999999999999</v>
      </c>
      <c r="R9170">
        <f t="shared" si="431"/>
        <v>0.10625</v>
      </c>
    </row>
    <row r="9171" spans="1:18" x14ac:dyDescent="0.25">
      <c r="A9171" t="s">
        <v>180</v>
      </c>
      <c r="B9171" t="s">
        <v>9</v>
      </c>
      <c r="C9171" s="1">
        <v>44217</v>
      </c>
      <c r="D9171" s="1">
        <v>45161</v>
      </c>
      <c r="E9171" s="24">
        <v>944</v>
      </c>
      <c r="F9171">
        <v>2.75</v>
      </c>
      <c r="G9171">
        <v>4.5999999999999996</v>
      </c>
      <c r="H9171">
        <v>1.7</v>
      </c>
      <c r="I9171" t="s">
        <v>157</v>
      </c>
      <c r="J9171">
        <v>604</v>
      </c>
      <c r="K9171">
        <v>17</v>
      </c>
      <c r="L9171">
        <v>160</v>
      </c>
      <c r="M9171" t="s">
        <v>181</v>
      </c>
      <c r="N9171" t="s">
        <v>25</v>
      </c>
      <c r="O9171" t="s">
        <v>166</v>
      </c>
      <c r="P9171">
        <f t="shared" si="429"/>
        <v>4.5019999999999998</v>
      </c>
      <c r="Q9171">
        <f t="shared" si="430"/>
        <v>9.7999999999999865E-2</v>
      </c>
      <c r="R9171">
        <f t="shared" si="431"/>
        <v>0.10625</v>
      </c>
    </row>
    <row r="9172" spans="1:18" x14ac:dyDescent="0.25">
      <c r="A9172" t="s">
        <v>180</v>
      </c>
      <c r="B9172" t="s">
        <v>9</v>
      </c>
      <c r="C9172" s="1">
        <v>44217</v>
      </c>
      <c r="D9172" s="1">
        <v>45161</v>
      </c>
      <c r="E9172" s="24">
        <v>944</v>
      </c>
      <c r="F9172">
        <v>2.75</v>
      </c>
      <c r="G9172">
        <v>3.4</v>
      </c>
      <c r="H9172">
        <v>1.2</v>
      </c>
      <c r="I9172" t="s">
        <v>157</v>
      </c>
      <c r="J9172">
        <v>604</v>
      </c>
      <c r="K9172">
        <v>17</v>
      </c>
      <c r="L9172">
        <v>160</v>
      </c>
      <c r="M9172" t="s">
        <v>181</v>
      </c>
      <c r="N9172" t="s">
        <v>25</v>
      </c>
      <c r="O9172" t="s">
        <v>166</v>
      </c>
      <c r="P9172">
        <f t="shared" si="429"/>
        <v>4.5019999999999998</v>
      </c>
      <c r="Q9172">
        <f t="shared" si="430"/>
        <v>-1.1019999999999999</v>
      </c>
      <c r="R9172">
        <f t="shared" si="431"/>
        <v>0.10625</v>
      </c>
    </row>
    <row r="9173" spans="1:18" x14ac:dyDescent="0.25">
      <c r="A9173" t="s">
        <v>180</v>
      </c>
      <c r="B9173" t="s">
        <v>9</v>
      </c>
      <c r="C9173" s="1">
        <v>44217</v>
      </c>
      <c r="D9173" s="1">
        <v>45161</v>
      </c>
      <c r="E9173" s="24">
        <v>944</v>
      </c>
      <c r="F9173">
        <v>2.75</v>
      </c>
      <c r="G9173">
        <v>4.9000000000000004</v>
      </c>
      <c r="H9173">
        <v>1.8</v>
      </c>
      <c r="I9173" t="s">
        <v>157</v>
      </c>
      <c r="J9173">
        <v>604</v>
      </c>
      <c r="K9173">
        <v>17</v>
      </c>
      <c r="L9173">
        <v>160</v>
      </c>
      <c r="M9173" t="s">
        <v>181</v>
      </c>
      <c r="N9173" t="s">
        <v>25</v>
      </c>
      <c r="O9173" t="s">
        <v>166</v>
      </c>
      <c r="P9173">
        <f t="shared" si="429"/>
        <v>4.5019999999999998</v>
      </c>
      <c r="Q9173">
        <f t="shared" si="430"/>
        <v>0.39800000000000058</v>
      </c>
      <c r="R9173">
        <f t="shared" si="431"/>
        <v>0.10625</v>
      </c>
    </row>
    <row r="9174" spans="1:18" x14ac:dyDescent="0.25">
      <c r="A9174" t="s">
        <v>180</v>
      </c>
      <c r="B9174" t="s">
        <v>9</v>
      </c>
      <c r="C9174" s="1">
        <v>44217</v>
      </c>
      <c r="D9174" s="1">
        <v>45161</v>
      </c>
      <c r="E9174" s="24">
        <v>944</v>
      </c>
      <c r="F9174">
        <v>2.75</v>
      </c>
      <c r="G9174">
        <v>4.2</v>
      </c>
      <c r="H9174">
        <v>1.6</v>
      </c>
      <c r="I9174" t="s">
        <v>157</v>
      </c>
      <c r="J9174">
        <v>604</v>
      </c>
      <c r="K9174">
        <v>17</v>
      </c>
      <c r="L9174">
        <v>160</v>
      </c>
      <c r="M9174" t="s">
        <v>181</v>
      </c>
      <c r="N9174" t="s">
        <v>25</v>
      </c>
      <c r="O9174" t="s">
        <v>166</v>
      </c>
      <c r="P9174">
        <f t="shared" si="429"/>
        <v>4.5019999999999998</v>
      </c>
      <c r="Q9174">
        <f t="shared" si="430"/>
        <v>-0.3019999999999996</v>
      </c>
      <c r="R9174">
        <f t="shared" si="431"/>
        <v>0.10625</v>
      </c>
    </row>
    <row r="9175" spans="1:18" x14ac:dyDescent="0.25">
      <c r="A9175" t="s">
        <v>180</v>
      </c>
      <c r="B9175" t="s">
        <v>9</v>
      </c>
      <c r="C9175" s="1">
        <v>44217</v>
      </c>
      <c r="D9175" s="1">
        <v>45161</v>
      </c>
      <c r="E9175" s="24">
        <v>944</v>
      </c>
      <c r="F9175">
        <v>2.75</v>
      </c>
      <c r="G9175">
        <v>5.6</v>
      </c>
      <c r="H9175">
        <v>2.1</v>
      </c>
      <c r="I9175" t="s">
        <v>159</v>
      </c>
      <c r="J9175">
        <v>604</v>
      </c>
      <c r="K9175">
        <v>17</v>
      </c>
      <c r="L9175">
        <v>160</v>
      </c>
      <c r="M9175" t="s">
        <v>181</v>
      </c>
      <c r="N9175" t="s">
        <v>25</v>
      </c>
      <c r="O9175" t="s">
        <v>166</v>
      </c>
      <c r="P9175">
        <f t="shared" si="429"/>
        <v>4.5019999999999998</v>
      </c>
      <c r="Q9175">
        <f t="shared" si="430"/>
        <v>1.0979999999999999</v>
      </c>
      <c r="R9175">
        <f t="shared" si="431"/>
        <v>0.10625</v>
      </c>
    </row>
    <row r="9176" spans="1:18" x14ac:dyDescent="0.25">
      <c r="A9176" t="s">
        <v>180</v>
      </c>
      <c r="B9176" t="s">
        <v>9</v>
      </c>
      <c r="C9176" s="1">
        <v>44217</v>
      </c>
      <c r="D9176" s="1">
        <v>45161</v>
      </c>
      <c r="E9176" s="24">
        <v>944</v>
      </c>
      <c r="F9176">
        <v>2.75</v>
      </c>
      <c r="G9176">
        <v>3.7</v>
      </c>
      <c r="H9176">
        <v>1.3</v>
      </c>
      <c r="I9176" t="s">
        <v>157</v>
      </c>
      <c r="J9176">
        <v>604</v>
      </c>
      <c r="K9176">
        <v>17</v>
      </c>
      <c r="L9176">
        <v>160</v>
      </c>
      <c r="M9176" t="s">
        <v>181</v>
      </c>
      <c r="N9176" t="s">
        <v>25</v>
      </c>
      <c r="O9176" t="s">
        <v>166</v>
      </c>
      <c r="P9176">
        <f t="shared" si="429"/>
        <v>4.5019999999999998</v>
      </c>
      <c r="Q9176">
        <f t="shared" si="430"/>
        <v>-0.8019999999999996</v>
      </c>
      <c r="R9176">
        <f t="shared" si="431"/>
        <v>0.10625</v>
      </c>
    </row>
    <row r="9177" spans="1:18" x14ac:dyDescent="0.25">
      <c r="A9177" t="s">
        <v>180</v>
      </c>
      <c r="B9177" t="s">
        <v>9</v>
      </c>
      <c r="C9177" s="1">
        <v>44217</v>
      </c>
      <c r="D9177" s="1">
        <v>45161</v>
      </c>
      <c r="E9177" s="24">
        <v>944</v>
      </c>
      <c r="F9177">
        <v>2.75</v>
      </c>
      <c r="G9177">
        <v>5.9</v>
      </c>
      <c r="H9177">
        <v>2.2000000000000002</v>
      </c>
      <c r="I9177" t="s">
        <v>157</v>
      </c>
      <c r="J9177">
        <v>604</v>
      </c>
      <c r="K9177">
        <v>17</v>
      </c>
      <c r="L9177">
        <v>160</v>
      </c>
      <c r="M9177" t="s">
        <v>181</v>
      </c>
      <c r="N9177" t="s">
        <v>25</v>
      </c>
      <c r="O9177" t="s">
        <v>166</v>
      </c>
      <c r="P9177">
        <f t="shared" si="429"/>
        <v>4.5019999999999998</v>
      </c>
      <c r="Q9177">
        <f t="shared" si="430"/>
        <v>1.3980000000000006</v>
      </c>
      <c r="R9177">
        <f t="shared" si="431"/>
        <v>0.10625</v>
      </c>
    </row>
    <row r="9178" spans="1:18" x14ac:dyDescent="0.25">
      <c r="A9178" t="s">
        <v>180</v>
      </c>
      <c r="B9178" t="s">
        <v>9</v>
      </c>
      <c r="C9178" s="1">
        <v>44217</v>
      </c>
      <c r="D9178" s="1">
        <v>45161</v>
      </c>
      <c r="E9178" s="24">
        <v>944</v>
      </c>
      <c r="F9178">
        <v>2.75</v>
      </c>
      <c r="G9178">
        <v>3.9</v>
      </c>
      <c r="H9178">
        <v>1.4</v>
      </c>
      <c r="I9178" t="s">
        <v>157</v>
      </c>
      <c r="J9178">
        <v>604</v>
      </c>
      <c r="K9178">
        <v>17</v>
      </c>
      <c r="L9178">
        <v>160</v>
      </c>
      <c r="M9178" t="s">
        <v>181</v>
      </c>
      <c r="N9178" t="s">
        <v>25</v>
      </c>
      <c r="O9178" t="s">
        <v>166</v>
      </c>
      <c r="P9178">
        <f t="shared" si="429"/>
        <v>4.5019999999999998</v>
      </c>
      <c r="Q9178">
        <f t="shared" si="430"/>
        <v>-0.60199999999999987</v>
      </c>
      <c r="R9178">
        <f t="shared" si="431"/>
        <v>0.10625</v>
      </c>
    </row>
    <row r="9179" spans="1:18" x14ac:dyDescent="0.25">
      <c r="A9179" t="s">
        <v>180</v>
      </c>
      <c r="B9179" t="s">
        <v>9</v>
      </c>
      <c r="C9179" s="1">
        <v>44217</v>
      </c>
      <c r="D9179" s="1">
        <v>45161</v>
      </c>
      <c r="E9179" s="24">
        <v>944</v>
      </c>
      <c r="F9179">
        <v>2.75</v>
      </c>
      <c r="G9179">
        <v>5</v>
      </c>
      <c r="H9179">
        <v>0.9</v>
      </c>
      <c r="I9179" t="s">
        <v>157</v>
      </c>
      <c r="J9179">
        <v>604</v>
      </c>
      <c r="K9179">
        <v>17</v>
      </c>
      <c r="L9179">
        <v>160</v>
      </c>
      <c r="M9179" t="s">
        <v>181</v>
      </c>
      <c r="N9179" t="s">
        <v>25</v>
      </c>
      <c r="O9179" t="s">
        <v>166</v>
      </c>
      <c r="P9179">
        <f t="shared" si="429"/>
        <v>4.5019999999999998</v>
      </c>
      <c r="Q9179">
        <f t="shared" si="430"/>
        <v>0.49800000000000022</v>
      </c>
      <c r="R9179">
        <f t="shared" si="431"/>
        <v>0.10625</v>
      </c>
    </row>
    <row r="9180" spans="1:18" x14ac:dyDescent="0.25">
      <c r="A9180" t="s">
        <v>180</v>
      </c>
      <c r="B9180" t="s">
        <v>9</v>
      </c>
      <c r="C9180" s="1">
        <v>44217</v>
      </c>
      <c r="D9180" s="1">
        <v>45161</v>
      </c>
      <c r="E9180" s="24">
        <v>944</v>
      </c>
      <c r="F9180">
        <v>2.75</v>
      </c>
      <c r="G9180">
        <v>4.0999999999999996</v>
      </c>
      <c r="H9180">
        <v>1.6</v>
      </c>
      <c r="I9180" t="s">
        <v>157</v>
      </c>
      <c r="J9180">
        <v>604</v>
      </c>
      <c r="K9180">
        <v>17</v>
      </c>
      <c r="L9180">
        <v>160</v>
      </c>
      <c r="M9180" t="s">
        <v>181</v>
      </c>
      <c r="N9180" t="s">
        <v>25</v>
      </c>
      <c r="O9180" t="s">
        <v>166</v>
      </c>
      <c r="P9180">
        <f t="shared" si="429"/>
        <v>4.5019999999999998</v>
      </c>
      <c r="Q9180">
        <f t="shared" si="430"/>
        <v>-0.40200000000000014</v>
      </c>
      <c r="R9180">
        <f t="shared" si="431"/>
        <v>0.10625</v>
      </c>
    </row>
    <row r="9181" spans="1:18" x14ac:dyDescent="0.25">
      <c r="A9181" t="s">
        <v>180</v>
      </c>
      <c r="B9181" t="s">
        <v>9</v>
      </c>
      <c r="C9181" s="1">
        <v>44217</v>
      </c>
      <c r="D9181" s="1">
        <v>45161</v>
      </c>
      <c r="E9181" s="24">
        <v>944</v>
      </c>
      <c r="F9181">
        <v>2.75</v>
      </c>
      <c r="G9181">
        <v>5.6</v>
      </c>
      <c r="H9181">
        <v>1.9</v>
      </c>
      <c r="I9181" t="s">
        <v>157</v>
      </c>
      <c r="J9181">
        <v>604</v>
      </c>
      <c r="K9181">
        <v>17</v>
      </c>
      <c r="L9181">
        <v>160</v>
      </c>
      <c r="M9181" t="s">
        <v>181</v>
      </c>
      <c r="N9181" t="s">
        <v>25</v>
      </c>
      <c r="O9181" t="s">
        <v>166</v>
      </c>
      <c r="P9181">
        <f t="shared" si="429"/>
        <v>4.5019999999999998</v>
      </c>
      <c r="Q9181">
        <f t="shared" si="430"/>
        <v>1.0979999999999999</v>
      </c>
      <c r="R9181">
        <f t="shared" si="431"/>
        <v>0.10625</v>
      </c>
    </row>
    <row r="9182" spans="1:18" x14ac:dyDescent="0.25">
      <c r="A9182" t="s">
        <v>180</v>
      </c>
      <c r="B9182" t="s">
        <v>9</v>
      </c>
      <c r="C9182" s="1">
        <v>44217</v>
      </c>
      <c r="D9182" s="1">
        <v>45161</v>
      </c>
      <c r="E9182" s="24">
        <v>944</v>
      </c>
      <c r="F9182">
        <v>2.75</v>
      </c>
      <c r="G9182">
        <v>3.9</v>
      </c>
      <c r="H9182">
        <v>1.5</v>
      </c>
      <c r="I9182" t="s">
        <v>157</v>
      </c>
      <c r="J9182">
        <v>604</v>
      </c>
      <c r="K9182">
        <v>17</v>
      </c>
      <c r="L9182">
        <v>160</v>
      </c>
      <c r="M9182" t="s">
        <v>181</v>
      </c>
      <c r="N9182" t="s">
        <v>25</v>
      </c>
      <c r="O9182" t="s">
        <v>166</v>
      </c>
      <c r="P9182">
        <f t="shared" si="429"/>
        <v>4.5019999999999998</v>
      </c>
      <c r="Q9182">
        <f t="shared" si="430"/>
        <v>-0.60199999999999987</v>
      </c>
      <c r="R9182">
        <f t="shared" si="431"/>
        <v>0.10625</v>
      </c>
    </row>
    <row r="9183" spans="1:18" x14ac:dyDescent="0.25">
      <c r="A9183" t="s">
        <v>180</v>
      </c>
      <c r="B9183" t="s">
        <v>9</v>
      </c>
      <c r="C9183" s="1">
        <v>44217</v>
      </c>
      <c r="D9183" s="1">
        <v>45161</v>
      </c>
      <c r="E9183" s="24">
        <v>944</v>
      </c>
      <c r="F9183">
        <v>2.75</v>
      </c>
      <c r="G9183">
        <v>5.9</v>
      </c>
      <c r="H9183">
        <v>2.2000000000000002</v>
      </c>
      <c r="I9183" t="s">
        <v>159</v>
      </c>
      <c r="J9183">
        <v>604</v>
      </c>
      <c r="K9183">
        <v>17</v>
      </c>
      <c r="L9183">
        <v>160</v>
      </c>
      <c r="M9183" t="s">
        <v>181</v>
      </c>
      <c r="N9183" t="s">
        <v>25</v>
      </c>
      <c r="O9183" t="s">
        <v>166</v>
      </c>
      <c r="P9183">
        <f t="shared" si="429"/>
        <v>4.5019999999999998</v>
      </c>
      <c r="Q9183">
        <f t="shared" si="430"/>
        <v>1.3980000000000006</v>
      </c>
      <c r="R9183">
        <f t="shared" si="431"/>
        <v>0.10625</v>
      </c>
    </row>
    <row r="9184" spans="1:18" x14ac:dyDescent="0.25">
      <c r="A9184" t="s">
        <v>180</v>
      </c>
      <c r="B9184" t="s">
        <v>9</v>
      </c>
      <c r="C9184" s="1">
        <v>44217</v>
      </c>
      <c r="D9184" s="1">
        <v>45161</v>
      </c>
      <c r="E9184" s="24">
        <v>944</v>
      </c>
      <c r="F9184">
        <v>2.75</v>
      </c>
      <c r="G9184">
        <v>4.0999999999999996</v>
      </c>
      <c r="H9184">
        <v>1.5</v>
      </c>
      <c r="I9184" t="s">
        <v>157</v>
      </c>
      <c r="J9184">
        <v>604</v>
      </c>
      <c r="K9184">
        <v>17</v>
      </c>
      <c r="L9184">
        <v>160</v>
      </c>
      <c r="M9184" t="s">
        <v>181</v>
      </c>
      <c r="N9184" t="s">
        <v>25</v>
      </c>
      <c r="O9184" t="s">
        <v>166</v>
      </c>
      <c r="P9184">
        <f t="shared" si="429"/>
        <v>4.5019999999999998</v>
      </c>
      <c r="Q9184">
        <f t="shared" si="430"/>
        <v>-0.40200000000000014</v>
      </c>
      <c r="R9184">
        <f t="shared" si="431"/>
        <v>0.10625</v>
      </c>
    </row>
    <row r="9185" spans="1:18" x14ac:dyDescent="0.25">
      <c r="A9185" t="s">
        <v>180</v>
      </c>
      <c r="B9185" t="s">
        <v>9</v>
      </c>
      <c r="C9185" s="1">
        <v>44217</v>
      </c>
      <c r="D9185" s="1">
        <v>45161</v>
      </c>
      <c r="E9185" s="24">
        <v>944</v>
      </c>
      <c r="F9185">
        <v>2.75</v>
      </c>
      <c r="G9185">
        <v>4.5999999999999996</v>
      </c>
      <c r="H9185">
        <v>1.7</v>
      </c>
      <c r="I9185" t="s">
        <v>159</v>
      </c>
      <c r="J9185">
        <v>604</v>
      </c>
      <c r="K9185">
        <v>17</v>
      </c>
      <c r="L9185">
        <v>160</v>
      </c>
      <c r="M9185" t="s">
        <v>181</v>
      </c>
      <c r="N9185" t="s">
        <v>25</v>
      </c>
      <c r="O9185" t="s">
        <v>166</v>
      </c>
      <c r="P9185">
        <f t="shared" si="429"/>
        <v>4.5019999999999998</v>
      </c>
      <c r="Q9185">
        <f t="shared" si="430"/>
        <v>9.7999999999999865E-2</v>
      </c>
      <c r="R9185">
        <f t="shared" si="431"/>
        <v>0.10625</v>
      </c>
    </row>
    <row r="9186" spans="1:18" x14ac:dyDescent="0.25">
      <c r="A9186" t="s">
        <v>190</v>
      </c>
      <c r="B9186" t="s">
        <v>9</v>
      </c>
      <c r="C9186" s="1">
        <v>44771</v>
      </c>
      <c r="D9186" s="1">
        <v>45162</v>
      </c>
      <c r="E9186" s="24">
        <v>391</v>
      </c>
      <c r="F9186">
        <v>1</v>
      </c>
      <c r="G9186">
        <v>5.9</v>
      </c>
      <c r="H9186">
        <v>2</v>
      </c>
      <c r="I9186" t="s">
        <v>159</v>
      </c>
      <c r="J9186">
        <v>608</v>
      </c>
      <c r="K9186">
        <v>5</v>
      </c>
      <c r="L9186">
        <v>160</v>
      </c>
      <c r="M9186" t="s">
        <v>191</v>
      </c>
      <c r="N9186" t="s">
        <v>29</v>
      </c>
      <c r="O9186" t="s">
        <v>166</v>
      </c>
      <c r="P9186">
        <f t="shared" si="429"/>
        <v>2.843</v>
      </c>
      <c r="Q9186">
        <f t="shared" si="430"/>
        <v>3.0570000000000004</v>
      </c>
      <c r="R9186">
        <f t="shared" si="431"/>
        <v>3.125E-2</v>
      </c>
    </row>
    <row r="9187" spans="1:18" x14ac:dyDescent="0.25">
      <c r="A9187" t="s">
        <v>190</v>
      </c>
      <c r="B9187" t="s">
        <v>9</v>
      </c>
      <c r="C9187" s="1">
        <v>44771</v>
      </c>
      <c r="D9187" s="1">
        <v>45162</v>
      </c>
      <c r="E9187" s="24">
        <v>391</v>
      </c>
      <c r="F9187">
        <v>1</v>
      </c>
      <c r="G9187">
        <v>5</v>
      </c>
      <c r="H9187">
        <v>1.8</v>
      </c>
      <c r="I9187" t="s">
        <v>159</v>
      </c>
      <c r="J9187">
        <v>608</v>
      </c>
      <c r="K9187">
        <v>5</v>
      </c>
      <c r="L9187">
        <v>160</v>
      </c>
      <c r="M9187" t="s">
        <v>191</v>
      </c>
      <c r="N9187" t="s">
        <v>29</v>
      </c>
      <c r="O9187" t="s">
        <v>166</v>
      </c>
      <c r="P9187">
        <f t="shared" si="429"/>
        <v>2.843</v>
      </c>
      <c r="Q9187">
        <f t="shared" si="430"/>
        <v>2.157</v>
      </c>
      <c r="R9187">
        <f t="shared" si="431"/>
        <v>3.125E-2</v>
      </c>
    </row>
    <row r="9188" spans="1:18" x14ac:dyDescent="0.25">
      <c r="A9188" t="s">
        <v>190</v>
      </c>
      <c r="B9188" t="s">
        <v>9</v>
      </c>
      <c r="C9188" s="1">
        <v>44771</v>
      </c>
      <c r="D9188" s="1">
        <v>45162</v>
      </c>
      <c r="E9188" s="24">
        <v>391</v>
      </c>
      <c r="F9188">
        <v>1</v>
      </c>
      <c r="G9188">
        <v>3.1</v>
      </c>
      <c r="H9188">
        <v>1.1000000000000001</v>
      </c>
      <c r="I9188" t="s">
        <v>159</v>
      </c>
      <c r="J9188">
        <v>608</v>
      </c>
      <c r="K9188">
        <v>5</v>
      </c>
      <c r="L9188">
        <v>160</v>
      </c>
      <c r="M9188" t="s">
        <v>191</v>
      </c>
      <c r="N9188" t="s">
        <v>29</v>
      </c>
      <c r="O9188" t="s">
        <v>166</v>
      </c>
      <c r="P9188">
        <f t="shared" si="429"/>
        <v>2.843</v>
      </c>
      <c r="Q9188">
        <f t="shared" si="430"/>
        <v>0.25700000000000012</v>
      </c>
      <c r="R9188">
        <f t="shared" si="431"/>
        <v>3.125E-2</v>
      </c>
    </row>
    <row r="9189" spans="1:18" x14ac:dyDescent="0.25">
      <c r="A9189" t="s">
        <v>190</v>
      </c>
      <c r="B9189" t="s">
        <v>9</v>
      </c>
      <c r="C9189" s="1">
        <v>44771</v>
      </c>
      <c r="D9189" s="1">
        <v>45162</v>
      </c>
      <c r="E9189" s="24">
        <v>391</v>
      </c>
      <c r="F9189">
        <v>1</v>
      </c>
      <c r="G9189">
        <v>5.3</v>
      </c>
      <c r="H9189">
        <v>1.9</v>
      </c>
      <c r="I9189" t="s">
        <v>159</v>
      </c>
      <c r="J9189">
        <v>608</v>
      </c>
      <c r="K9189">
        <v>5</v>
      </c>
      <c r="L9189">
        <v>160</v>
      </c>
      <c r="M9189" t="s">
        <v>191</v>
      </c>
      <c r="N9189" t="s">
        <v>29</v>
      </c>
      <c r="O9189" t="s">
        <v>166</v>
      </c>
      <c r="P9189">
        <f t="shared" si="429"/>
        <v>2.843</v>
      </c>
      <c r="Q9189">
        <f t="shared" si="430"/>
        <v>2.4569999999999999</v>
      </c>
      <c r="R9189">
        <f t="shared" si="431"/>
        <v>3.125E-2</v>
      </c>
    </row>
    <row r="9190" spans="1:18" x14ac:dyDescent="0.25">
      <c r="A9190" t="s">
        <v>190</v>
      </c>
      <c r="B9190" t="s">
        <v>9</v>
      </c>
      <c r="C9190" s="1">
        <v>44771</v>
      </c>
      <c r="D9190" s="1">
        <v>45162</v>
      </c>
      <c r="E9190" s="24">
        <v>391</v>
      </c>
      <c r="F9190">
        <v>1</v>
      </c>
      <c r="G9190">
        <v>4.4000000000000004</v>
      </c>
      <c r="H9190">
        <v>1.5</v>
      </c>
      <c r="I9190" t="s">
        <v>159</v>
      </c>
      <c r="J9190">
        <v>608</v>
      </c>
      <c r="K9190">
        <v>5</v>
      </c>
      <c r="L9190">
        <v>160</v>
      </c>
      <c r="M9190" t="s">
        <v>191</v>
      </c>
      <c r="N9190" t="s">
        <v>29</v>
      </c>
      <c r="O9190" t="s">
        <v>166</v>
      </c>
      <c r="P9190">
        <f t="shared" si="429"/>
        <v>2.843</v>
      </c>
      <c r="Q9190">
        <f t="shared" si="430"/>
        <v>1.5570000000000004</v>
      </c>
      <c r="R9190">
        <f t="shared" si="431"/>
        <v>3.125E-2</v>
      </c>
    </row>
    <row r="9191" spans="1:18" x14ac:dyDescent="0.25">
      <c r="A9191" t="s">
        <v>185</v>
      </c>
      <c r="B9191" t="s">
        <v>9</v>
      </c>
      <c r="C9191" s="1">
        <v>44226</v>
      </c>
      <c r="D9191" s="1">
        <v>45163</v>
      </c>
      <c r="E9191" s="24">
        <v>937</v>
      </c>
      <c r="F9191">
        <v>2.5</v>
      </c>
      <c r="G9191">
        <v>5.9</v>
      </c>
      <c r="H9191">
        <v>2.2000000000000002</v>
      </c>
      <c r="I9191" t="s">
        <v>159</v>
      </c>
      <c r="J9191">
        <v>413</v>
      </c>
      <c r="K9191">
        <v>20</v>
      </c>
      <c r="L9191">
        <v>160</v>
      </c>
      <c r="M9191" t="s">
        <v>186</v>
      </c>
      <c r="N9191" t="s">
        <v>29</v>
      </c>
      <c r="O9191" t="s">
        <v>166</v>
      </c>
      <c r="P9191">
        <f t="shared" si="429"/>
        <v>4.4809999999999999</v>
      </c>
      <c r="Q9191">
        <f t="shared" si="430"/>
        <v>1.4190000000000005</v>
      </c>
      <c r="R9191">
        <f t="shared" si="431"/>
        <v>0.125</v>
      </c>
    </row>
    <row r="9192" spans="1:18" x14ac:dyDescent="0.25">
      <c r="A9192" t="s">
        <v>185</v>
      </c>
      <c r="B9192" t="s">
        <v>9</v>
      </c>
      <c r="C9192" s="1">
        <v>44226</v>
      </c>
      <c r="D9192" s="1">
        <v>45163</v>
      </c>
      <c r="E9192" s="24">
        <v>937</v>
      </c>
      <c r="F9192">
        <v>2.5</v>
      </c>
      <c r="G9192">
        <v>5.6</v>
      </c>
      <c r="H9192">
        <v>2.1</v>
      </c>
      <c r="I9192" t="s">
        <v>159</v>
      </c>
      <c r="J9192">
        <v>413</v>
      </c>
      <c r="K9192">
        <v>20</v>
      </c>
      <c r="L9192">
        <v>160</v>
      </c>
      <c r="M9192" t="s">
        <v>186</v>
      </c>
      <c r="N9192" t="s">
        <v>29</v>
      </c>
      <c r="O9192" t="s">
        <v>166</v>
      </c>
      <c r="P9192">
        <f t="shared" si="429"/>
        <v>4.4809999999999999</v>
      </c>
      <c r="Q9192">
        <f t="shared" si="430"/>
        <v>1.1189999999999998</v>
      </c>
      <c r="R9192">
        <f t="shared" si="431"/>
        <v>0.125</v>
      </c>
    </row>
    <row r="9193" spans="1:18" x14ac:dyDescent="0.25">
      <c r="A9193" t="s">
        <v>185</v>
      </c>
      <c r="B9193" t="s">
        <v>9</v>
      </c>
      <c r="C9193" s="1">
        <v>44226</v>
      </c>
      <c r="D9193" s="1">
        <v>45163</v>
      </c>
      <c r="E9193" s="24">
        <v>937</v>
      </c>
      <c r="F9193">
        <v>2.5</v>
      </c>
      <c r="G9193">
        <v>4.5</v>
      </c>
      <c r="H9193">
        <v>1.7</v>
      </c>
      <c r="I9193" t="s">
        <v>159</v>
      </c>
      <c r="J9193">
        <v>413</v>
      </c>
      <c r="K9193">
        <v>20</v>
      </c>
      <c r="L9193">
        <v>160</v>
      </c>
      <c r="M9193" t="s">
        <v>186</v>
      </c>
      <c r="N9193" t="s">
        <v>29</v>
      </c>
      <c r="O9193" t="s">
        <v>166</v>
      </c>
      <c r="P9193">
        <f t="shared" si="429"/>
        <v>4.4809999999999999</v>
      </c>
      <c r="Q9193">
        <f t="shared" si="430"/>
        <v>1.9000000000000128E-2</v>
      </c>
      <c r="R9193">
        <f t="shared" si="431"/>
        <v>0.125</v>
      </c>
    </row>
    <row r="9194" spans="1:18" x14ac:dyDescent="0.25">
      <c r="A9194" t="s">
        <v>185</v>
      </c>
      <c r="B9194" t="s">
        <v>9</v>
      </c>
      <c r="C9194" s="1">
        <v>44226</v>
      </c>
      <c r="D9194" s="1">
        <v>45163</v>
      </c>
      <c r="E9194" s="24">
        <v>937</v>
      </c>
      <c r="F9194">
        <v>2.5</v>
      </c>
      <c r="G9194">
        <v>3.8</v>
      </c>
      <c r="H9194">
        <v>1.3</v>
      </c>
      <c r="I9194" t="s">
        <v>159</v>
      </c>
      <c r="J9194">
        <v>413</v>
      </c>
      <c r="K9194">
        <v>20</v>
      </c>
      <c r="L9194">
        <v>160</v>
      </c>
      <c r="M9194" t="s">
        <v>186</v>
      </c>
      <c r="N9194" t="s">
        <v>29</v>
      </c>
      <c r="O9194" t="s">
        <v>166</v>
      </c>
      <c r="P9194">
        <f t="shared" si="429"/>
        <v>4.4809999999999999</v>
      </c>
      <c r="Q9194">
        <f t="shared" si="430"/>
        <v>-0.68100000000000005</v>
      </c>
      <c r="R9194">
        <f t="shared" si="431"/>
        <v>0.125</v>
      </c>
    </row>
    <row r="9195" spans="1:18" x14ac:dyDescent="0.25">
      <c r="A9195" t="s">
        <v>185</v>
      </c>
      <c r="B9195" t="s">
        <v>9</v>
      </c>
      <c r="C9195" s="1">
        <v>44226</v>
      </c>
      <c r="D9195" s="1">
        <v>45163</v>
      </c>
      <c r="E9195" s="24">
        <v>937</v>
      </c>
      <c r="F9195">
        <v>2.5</v>
      </c>
      <c r="G9195">
        <v>4.8</v>
      </c>
      <c r="H9195">
        <v>1.8</v>
      </c>
      <c r="I9195" t="s">
        <v>157</v>
      </c>
      <c r="J9195">
        <v>413</v>
      </c>
      <c r="K9195">
        <v>20</v>
      </c>
      <c r="L9195">
        <v>160</v>
      </c>
      <c r="M9195" t="s">
        <v>186</v>
      </c>
      <c r="N9195" t="s">
        <v>29</v>
      </c>
      <c r="O9195" t="s">
        <v>166</v>
      </c>
      <c r="P9195">
        <f t="shared" si="429"/>
        <v>4.4809999999999999</v>
      </c>
      <c r="Q9195">
        <f t="shared" si="430"/>
        <v>0.31899999999999995</v>
      </c>
      <c r="R9195">
        <f t="shared" si="431"/>
        <v>0.125</v>
      </c>
    </row>
    <row r="9196" spans="1:18" x14ac:dyDescent="0.25">
      <c r="A9196" t="s">
        <v>185</v>
      </c>
      <c r="B9196" t="s">
        <v>9</v>
      </c>
      <c r="C9196" s="1">
        <v>44226</v>
      </c>
      <c r="D9196" s="1">
        <v>45163</v>
      </c>
      <c r="E9196" s="24">
        <v>937</v>
      </c>
      <c r="F9196">
        <v>2.5</v>
      </c>
      <c r="G9196">
        <v>4.7</v>
      </c>
      <c r="H9196">
        <v>1.7</v>
      </c>
      <c r="I9196" t="s">
        <v>157</v>
      </c>
      <c r="J9196">
        <v>413</v>
      </c>
      <c r="K9196">
        <v>20</v>
      </c>
      <c r="L9196">
        <v>160</v>
      </c>
      <c r="M9196" t="s">
        <v>186</v>
      </c>
      <c r="N9196" t="s">
        <v>29</v>
      </c>
      <c r="O9196" t="s">
        <v>166</v>
      </c>
      <c r="P9196">
        <f t="shared" si="429"/>
        <v>4.4809999999999999</v>
      </c>
      <c r="Q9196">
        <f t="shared" si="430"/>
        <v>0.21900000000000031</v>
      </c>
      <c r="R9196">
        <f t="shared" si="431"/>
        <v>0.125</v>
      </c>
    </row>
    <row r="9197" spans="1:18" x14ac:dyDescent="0.25">
      <c r="A9197" t="s">
        <v>185</v>
      </c>
      <c r="B9197" t="s">
        <v>9</v>
      </c>
      <c r="C9197" s="1">
        <v>44226</v>
      </c>
      <c r="D9197" s="1">
        <v>45163</v>
      </c>
      <c r="E9197" s="24">
        <v>937</v>
      </c>
      <c r="F9197">
        <v>2.5</v>
      </c>
      <c r="G9197">
        <v>5.7</v>
      </c>
      <c r="H9197">
        <v>2.1</v>
      </c>
      <c r="I9197" t="s">
        <v>159</v>
      </c>
      <c r="J9197">
        <v>413</v>
      </c>
      <c r="K9197">
        <v>20</v>
      </c>
      <c r="L9197">
        <v>160</v>
      </c>
      <c r="M9197" t="s">
        <v>186</v>
      </c>
      <c r="N9197" t="s">
        <v>29</v>
      </c>
      <c r="O9197" t="s">
        <v>166</v>
      </c>
      <c r="P9197">
        <f t="shared" si="429"/>
        <v>4.4809999999999999</v>
      </c>
      <c r="Q9197">
        <f t="shared" si="430"/>
        <v>1.2190000000000003</v>
      </c>
      <c r="R9197">
        <f t="shared" si="431"/>
        <v>0.125</v>
      </c>
    </row>
    <row r="9198" spans="1:18" x14ac:dyDescent="0.25">
      <c r="A9198" t="s">
        <v>185</v>
      </c>
      <c r="B9198" t="s">
        <v>9</v>
      </c>
      <c r="C9198" s="1">
        <v>44226</v>
      </c>
      <c r="D9198" s="1">
        <v>45163</v>
      </c>
      <c r="E9198" s="24">
        <v>937</v>
      </c>
      <c r="F9198">
        <v>2.5</v>
      </c>
      <c r="G9198">
        <v>5.2</v>
      </c>
      <c r="H9198">
        <v>2</v>
      </c>
      <c r="I9198" t="s">
        <v>157</v>
      </c>
      <c r="J9198">
        <v>413</v>
      </c>
      <c r="K9198">
        <v>20</v>
      </c>
      <c r="L9198">
        <v>160</v>
      </c>
      <c r="M9198" t="s">
        <v>186</v>
      </c>
      <c r="N9198" t="s">
        <v>29</v>
      </c>
      <c r="O9198" t="s">
        <v>166</v>
      </c>
      <c r="P9198">
        <f t="shared" si="429"/>
        <v>4.4809999999999999</v>
      </c>
      <c r="Q9198">
        <f t="shared" si="430"/>
        <v>0.71900000000000031</v>
      </c>
      <c r="R9198">
        <f t="shared" si="431"/>
        <v>0.125</v>
      </c>
    </row>
    <row r="9199" spans="1:18" x14ac:dyDescent="0.25">
      <c r="A9199" t="s">
        <v>185</v>
      </c>
      <c r="B9199" t="s">
        <v>9</v>
      </c>
      <c r="C9199" s="1">
        <v>44226</v>
      </c>
      <c r="D9199" s="1">
        <v>45163</v>
      </c>
      <c r="E9199" s="24">
        <v>937</v>
      </c>
      <c r="F9199">
        <v>2.5</v>
      </c>
      <c r="G9199">
        <v>5.3</v>
      </c>
      <c r="H9199">
        <v>2</v>
      </c>
      <c r="I9199" t="s">
        <v>159</v>
      </c>
      <c r="J9199">
        <v>413</v>
      </c>
      <c r="K9199">
        <v>20</v>
      </c>
      <c r="L9199">
        <v>160</v>
      </c>
      <c r="M9199" t="s">
        <v>186</v>
      </c>
      <c r="N9199" t="s">
        <v>29</v>
      </c>
      <c r="O9199" t="s">
        <v>166</v>
      </c>
      <c r="P9199">
        <f t="shared" si="429"/>
        <v>4.4809999999999999</v>
      </c>
      <c r="Q9199">
        <f t="shared" si="430"/>
        <v>0.81899999999999995</v>
      </c>
      <c r="R9199">
        <f t="shared" si="431"/>
        <v>0.125</v>
      </c>
    </row>
    <row r="9200" spans="1:18" x14ac:dyDescent="0.25">
      <c r="A9200" t="s">
        <v>185</v>
      </c>
      <c r="B9200" t="s">
        <v>9</v>
      </c>
      <c r="C9200" s="1">
        <v>44226</v>
      </c>
      <c r="D9200" s="1">
        <v>45163</v>
      </c>
      <c r="E9200" s="24">
        <v>937</v>
      </c>
      <c r="F9200">
        <v>2.5</v>
      </c>
      <c r="G9200">
        <v>5</v>
      </c>
      <c r="H9200">
        <v>1.9</v>
      </c>
      <c r="I9200" t="s">
        <v>159</v>
      </c>
      <c r="J9200">
        <v>413</v>
      </c>
      <c r="K9200">
        <v>20</v>
      </c>
      <c r="L9200">
        <v>160</v>
      </c>
      <c r="M9200" t="s">
        <v>186</v>
      </c>
      <c r="N9200" t="s">
        <v>29</v>
      </c>
      <c r="O9200" t="s">
        <v>166</v>
      </c>
      <c r="P9200">
        <f t="shared" si="429"/>
        <v>4.4809999999999999</v>
      </c>
      <c r="Q9200">
        <f t="shared" si="430"/>
        <v>0.51900000000000013</v>
      </c>
      <c r="R9200">
        <f t="shared" si="431"/>
        <v>0.125</v>
      </c>
    </row>
    <row r="9201" spans="1:18" x14ac:dyDescent="0.25">
      <c r="A9201" t="s">
        <v>185</v>
      </c>
      <c r="B9201" t="s">
        <v>9</v>
      </c>
      <c r="C9201" s="1">
        <v>44226</v>
      </c>
      <c r="D9201" s="1">
        <v>45163</v>
      </c>
      <c r="E9201" s="24">
        <v>937</v>
      </c>
      <c r="F9201">
        <v>2.5</v>
      </c>
      <c r="G9201">
        <v>4.9000000000000004</v>
      </c>
      <c r="H9201">
        <v>1.9</v>
      </c>
      <c r="I9201" t="s">
        <v>157</v>
      </c>
      <c r="J9201">
        <v>413</v>
      </c>
      <c r="K9201">
        <v>20</v>
      </c>
      <c r="L9201">
        <v>160</v>
      </c>
      <c r="M9201" t="s">
        <v>186</v>
      </c>
      <c r="N9201" t="s">
        <v>29</v>
      </c>
      <c r="O9201" t="s">
        <v>166</v>
      </c>
      <c r="P9201">
        <f t="shared" si="429"/>
        <v>4.4809999999999999</v>
      </c>
      <c r="Q9201">
        <f t="shared" si="430"/>
        <v>0.41900000000000048</v>
      </c>
      <c r="R9201">
        <f t="shared" si="431"/>
        <v>0.125</v>
      </c>
    </row>
    <row r="9202" spans="1:18" x14ac:dyDescent="0.25">
      <c r="A9202" t="s">
        <v>185</v>
      </c>
      <c r="B9202" t="s">
        <v>9</v>
      </c>
      <c r="C9202" s="1">
        <v>44226</v>
      </c>
      <c r="D9202" s="1">
        <v>45163</v>
      </c>
      <c r="E9202" s="24">
        <v>937</v>
      </c>
      <c r="F9202">
        <v>2.5</v>
      </c>
      <c r="G9202">
        <v>4.2</v>
      </c>
      <c r="H9202">
        <v>1.4</v>
      </c>
      <c r="I9202" t="s">
        <v>157</v>
      </c>
      <c r="J9202">
        <v>413</v>
      </c>
      <c r="K9202">
        <v>20</v>
      </c>
      <c r="L9202">
        <v>160</v>
      </c>
      <c r="M9202" t="s">
        <v>186</v>
      </c>
      <c r="N9202" t="s">
        <v>29</v>
      </c>
      <c r="O9202" t="s">
        <v>166</v>
      </c>
      <c r="P9202">
        <f t="shared" si="429"/>
        <v>4.4809999999999999</v>
      </c>
      <c r="Q9202">
        <f t="shared" si="430"/>
        <v>-0.28099999999999969</v>
      </c>
      <c r="R9202">
        <f t="shared" si="431"/>
        <v>0.125</v>
      </c>
    </row>
    <row r="9203" spans="1:18" x14ac:dyDescent="0.25">
      <c r="A9203" t="s">
        <v>185</v>
      </c>
      <c r="B9203" t="s">
        <v>9</v>
      </c>
      <c r="C9203" s="1">
        <v>44226</v>
      </c>
      <c r="D9203" s="1">
        <v>45163</v>
      </c>
      <c r="E9203" s="24">
        <v>937</v>
      </c>
      <c r="F9203">
        <v>2.5</v>
      </c>
      <c r="G9203">
        <v>5.7</v>
      </c>
      <c r="H9203">
        <v>2</v>
      </c>
      <c r="I9203" t="s">
        <v>159</v>
      </c>
      <c r="J9203">
        <v>413</v>
      </c>
      <c r="K9203">
        <v>20</v>
      </c>
      <c r="L9203">
        <v>160</v>
      </c>
      <c r="M9203" t="s">
        <v>186</v>
      </c>
      <c r="N9203" t="s">
        <v>29</v>
      </c>
      <c r="O9203" t="s">
        <v>166</v>
      </c>
      <c r="P9203">
        <f t="shared" si="429"/>
        <v>4.4809999999999999</v>
      </c>
      <c r="Q9203">
        <f t="shared" si="430"/>
        <v>1.2190000000000003</v>
      </c>
      <c r="R9203">
        <f t="shared" si="431"/>
        <v>0.125</v>
      </c>
    </row>
    <row r="9204" spans="1:18" x14ac:dyDescent="0.25">
      <c r="A9204" t="s">
        <v>185</v>
      </c>
      <c r="B9204" t="s">
        <v>9</v>
      </c>
      <c r="C9204" s="1">
        <v>44226</v>
      </c>
      <c r="D9204" s="1">
        <v>45163</v>
      </c>
      <c r="E9204" s="24">
        <v>937</v>
      </c>
      <c r="F9204">
        <v>2.5</v>
      </c>
      <c r="G9204">
        <v>4.7</v>
      </c>
      <c r="H9204">
        <v>1.7</v>
      </c>
      <c r="I9204" t="s">
        <v>157</v>
      </c>
      <c r="J9204">
        <v>413</v>
      </c>
      <c r="K9204">
        <v>20</v>
      </c>
      <c r="L9204">
        <v>160</v>
      </c>
      <c r="M9204" t="s">
        <v>186</v>
      </c>
      <c r="N9204" t="s">
        <v>29</v>
      </c>
      <c r="O9204" t="s">
        <v>166</v>
      </c>
      <c r="P9204">
        <f t="shared" si="429"/>
        <v>4.4809999999999999</v>
      </c>
      <c r="Q9204">
        <f t="shared" si="430"/>
        <v>0.21900000000000031</v>
      </c>
      <c r="R9204">
        <f t="shared" si="431"/>
        <v>0.125</v>
      </c>
    </row>
    <row r="9205" spans="1:18" x14ac:dyDescent="0.25">
      <c r="A9205" t="s">
        <v>185</v>
      </c>
      <c r="B9205" t="s">
        <v>9</v>
      </c>
      <c r="C9205" s="1">
        <v>44226</v>
      </c>
      <c r="D9205" s="1">
        <v>45163</v>
      </c>
      <c r="E9205" s="24">
        <v>937</v>
      </c>
      <c r="F9205">
        <v>2.5</v>
      </c>
      <c r="G9205">
        <v>4.2</v>
      </c>
      <c r="H9205">
        <v>1.6</v>
      </c>
      <c r="I9205" t="s">
        <v>157</v>
      </c>
      <c r="J9205">
        <v>413</v>
      </c>
      <c r="K9205">
        <v>20</v>
      </c>
      <c r="L9205">
        <v>160</v>
      </c>
      <c r="M9205" t="s">
        <v>186</v>
      </c>
      <c r="N9205" t="s">
        <v>29</v>
      </c>
      <c r="O9205" t="s">
        <v>166</v>
      </c>
      <c r="P9205">
        <f t="shared" si="429"/>
        <v>4.4809999999999999</v>
      </c>
      <c r="Q9205">
        <f t="shared" si="430"/>
        <v>-0.28099999999999969</v>
      </c>
      <c r="R9205">
        <f t="shared" si="431"/>
        <v>0.125</v>
      </c>
    </row>
    <row r="9206" spans="1:18" x14ac:dyDescent="0.25">
      <c r="A9206" t="s">
        <v>185</v>
      </c>
      <c r="B9206" t="s">
        <v>9</v>
      </c>
      <c r="C9206" s="1">
        <v>44226</v>
      </c>
      <c r="D9206" s="1">
        <v>45163</v>
      </c>
      <c r="E9206" s="24">
        <v>937</v>
      </c>
      <c r="F9206">
        <v>2.5</v>
      </c>
      <c r="G9206">
        <v>4.4000000000000004</v>
      </c>
      <c r="H9206">
        <v>1.6</v>
      </c>
      <c r="I9206" t="s">
        <v>157</v>
      </c>
      <c r="J9206">
        <v>413</v>
      </c>
      <c r="K9206">
        <v>20</v>
      </c>
      <c r="L9206">
        <v>160</v>
      </c>
      <c r="M9206" t="s">
        <v>186</v>
      </c>
      <c r="N9206" t="s">
        <v>29</v>
      </c>
      <c r="O9206" t="s">
        <v>166</v>
      </c>
      <c r="P9206">
        <f t="shared" si="429"/>
        <v>4.4809999999999999</v>
      </c>
      <c r="Q9206">
        <f t="shared" si="430"/>
        <v>-8.0999999999999517E-2</v>
      </c>
      <c r="R9206">
        <f t="shared" si="431"/>
        <v>0.125</v>
      </c>
    </row>
    <row r="9207" spans="1:18" x14ac:dyDescent="0.25">
      <c r="A9207" t="s">
        <v>185</v>
      </c>
      <c r="B9207" t="s">
        <v>9</v>
      </c>
      <c r="C9207" s="1">
        <v>44226</v>
      </c>
      <c r="D9207" s="1">
        <v>45163</v>
      </c>
      <c r="E9207" s="24">
        <v>937</v>
      </c>
      <c r="F9207">
        <v>2.5</v>
      </c>
      <c r="G9207">
        <v>4.3</v>
      </c>
      <c r="H9207">
        <v>1.6</v>
      </c>
      <c r="I9207" t="s">
        <v>157</v>
      </c>
      <c r="J9207">
        <v>413</v>
      </c>
      <c r="K9207">
        <v>20</v>
      </c>
      <c r="L9207">
        <v>160</v>
      </c>
      <c r="M9207" t="s">
        <v>186</v>
      </c>
      <c r="N9207" t="s">
        <v>29</v>
      </c>
      <c r="O9207" t="s">
        <v>166</v>
      </c>
      <c r="P9207">
        <f t="shared" si="429"/>
        <v>4.4809999999999999</v>
      </c>
      <c r="Q9207">
        <f t="shared" si="430"/>
        <v>-0.18100000000000005</v>
      </c>
      <c r="R9207">
        <f t="shared" si="431"/>
        <v>0.125</v>
      </c>
    </row>
    <row r="9208" spans="1:18" x14ac:dyDescent="0.25">
      <c r="A9208" t="s">
        <v>185</v>
      </c>
      <c r="B9208" t="s">
        <v>9</v>
      </c>
      <c r="C9208" s="1">
        <v>44226</v>
      </c>
      <c r="D9208" s="1">
        <v>45163</v>
      </c>
      <c r="E9208" s="24">
        <v>937</v>
      </c>
      <c r="F9208">
        <v>2.5</v>
      </c>
      <c r="G9208">
        <v>6</v>
      </c>
      <c r="H9208">
        <v>2.1</v>
      </c>
      <c r="I9208" t="s">
        <v>159</v>
      </c>
      <c r="J9208">
        <v>413</v>
      </c>
      <c r="K9208">
        <v>20</v>
      </c>
      <c r="L9208">
        <v>160</v>
      </c>
      <c r="M9208" t="s">
        <v>186</v>
      </c>
      <c r="N9208" t="s">
        <v>29</v>
      </c>
      <c r="O9208" t="s">
        <v>166</v>
      </c>
      <c r="P9208">
        <f t="shared" si="429"/>
        <v>4.4809999999999999</v>
      </c>
      <c r="Q9208">
        <f t="shared" si="430"/>
        <v>1.5190000000000001</v>
      </c>
      <c r="R9208">
        <f t="shared" si="431"/>
        <v>0.125</v>
      </c>
    </row>
    <row r="9209" spans="1:18" x14ac:dyDescent="0.25">
      <c r="A9209" t="s">
        <v>185</v>
      </c>
      <c r="B9209" t="s">
        <v>9</v>
      </c>
      <c r="C9209" s="1">
        <v>44226</v>
      </c>
      <c r="D9209" s="1">
        <v>45163</v>
      </c>
      <c r="E9209" s="24">
        <v>937</v>
      </c>
      <c r="F9209">
        <v>2.5</v>
      </c>
      <c r="G9209">
        <v>4.0999999999999996</v>
      </c>
      <c r="H9209">
        <v>1.5</v>
      </c>
      <c r="I9209" t="s">
        <v>157</v>
      </c>
      <c r="J9209">
        <v>413</v>
      </c>
      <c r="K9209">
        <v>20</v>
      </c>
      <c r="L9209">
        <v>160</v>
      </c>
      <c r="M9209" t="s">
        <v>186</v>
      </c>
      <c r="N9209" t="s">
        <v>29</v>
      </c>
      <c r="O9209" t="s">
        <v>166</v>
      </c>
      <c r="P9209">
        <f t="shared" si="429"/>
        <v>4.4809999999999999</v>
      </c>
      <c r="Q9209">
        <f t="shared" si="430"/>
        <v>-0.38100000000000023</v>
      </c>
      <c r="R9209">
        <f t="shared" si="431"/>
        <v>0.125</v>
      </c>
    </row>
    <row r="9210" spans="1:18" x14ac:dyDescent="0.25">
      <c r="A9210" t="s">
        <v>185</v>
      </c>
      <c r="B9210" t="s">
        <v>9</v>
      </c>
      <c r="C9210" s="1">
        <v>44226</v>
      </c>
      <c r="D9210" s="1">
        <v>45163</v>
      </c>
      <c r="E9210" s="24">
        <v>937</v>
      </c>
      <c r="F9210">
        <v>2.5</v>
      </c>
      <c r="G9210">
        <v>4.5</v>
      </c>
      <c r="H9210">
        <v>1.6</v>
      </c>
      <c r="I9210" t="s">
        <v>159</v>
      </c>
      <c r="J9210">
        <v>413</v>
      </c>
      <c r="K9210">
        <v>20</v>
      </c>
      <c r="L9210">
        <v>160</v>
      </c>
      <c r="M9210" t="s">
        <v>186</v>
      </c>
      <c r="N9210" t="s">
        <v>29</v>
      </c>
      <c r="O9210" t="s">
        <v>166</v>
      </c>
      <c r="P9210">
        <f t="shared" si="429"/>
        <v>4.4809999999999999</v>
      </c>
      <c r="Q9210">
        <f t="shared" si="430"/>
        <v>1.9000000000000128E-2</v>
      </c>
      <c r="R9210">
        <f t="shared" si="431"/>
        <v>0.125</v>
      </c>
    </row>
    <row r="9211" spans="1:18" x14ac:dyDescent="0.25">
      <c r="A9211" t="s">
        <v>187</v>
      </c>
      <c r="B9211" t="s">
        <v>9</v>
      </c>
      <c r="C9211" s="1">
        <v>44258</v>
      </c>
      <c r="D9211" s="1">
        <v>45197</v>
      </c>
      <c r="E9211" s="24">
        <v>939</v>
      </c>
      <c r="F9211">
        <v>2.5</v>
      </c>
      <c r="G9211">
        <v>5.4</v>
      </c>
      <c r="H9211">
        <v>2.2999999999999998</v>
      </c>
      <c r="I9211" t="s">
        <v>159</v>
      </c>
      <c r="J9211">
        <v>675</v>
      </c>
      <c r="K9211">
        <v>19</v>
      </c>
      <c r="L9211">
        <v>160</v>
      </c>
      <c r="M9211" t="s">
        <v>188</v>
      </c>
      <c r="N9211" t="s">
        <v>28</v>
      </c>
      <c r="O9211" t="s">
        <v>184</v>
      </c>
      <c r="P9211">
        <f t="shared" si="429"/>
        <v>4.4870000000000001</v>
      </c>
      <c r="Q9211">
        <f t="shared" si="430"/>
        <v>0.91300000000000026</v>
      </c>
      <c r="R9211">
        <f t="shared" si="431"/>
        <v>0.11874999999999999</v>
      </c>
    </row>
    <row r="9212" spans="1:18" x14ac:dyDescent="0.25">
      <c r="A9212" t="s">
        <v>187</v>
      </c>
      <c r="B9212" t="s">
        <v>9</v>
      </c>
      <c r="C9212" s="1">
        <v>44258</v>
      </c>
      <c r="D9212" s="1">
        <v>45197</v>
      </c>
      <c r="E9212" s="24">
        <v>939</v>
      </c>
      <c r="F9212">
        <v>2.5</v>
      </c>
      <c r="G9212">
        <v>5</v>
      </c>
      <c r="H9212">
        <v>2</v>
      </c>
      <c r="I9212" t="s">
        <v>157</v>
      </c>
      <c r="J9212">
        <v>675</v>
      </c>
      <c r="K9212">
        <v>19</v>
      </c>
      <c r="L9212">
        <v>160</v>
      </c>
      <c r="M9212" t="s">
        <v>188</v>
      </c>
      <c r="N9212" t="s">
        <v>28</v>
      </c>
      <c r="O9212" t="s">
        <v>184</v>
      </c>
      <c r="P9212">
        <f t="shared" si="429"/>
        <v>4.4870000000000001</v>
      </c>
      <c r="Q9212">
        <f t="shared" si="430"/>
        <v>0.5129999999999999</v>
      </c>
      <c r="R9212">
        <f t="shared" si="431"/>
        <v>0.11874999999999999</v>
      </c>
    </row>
    <row r="9213" spans="1:18" x14ac:dyDescent="0.25">
      <c r="A9213" t="s">
        <v>187</v>
      </c>
      <c r="B9213" t="s">
        <v>9</v>
      </c>
      <c r="C9213" s="1">
        <v>44258</v>
      </c>
      <c r="D9213" s="1">
        <v>45197</v>
      </c>
      <c r="E9213" s="24">
        <v>939</v>
      </c>
      <c r="F9213">
        <v>2.5</v>
      </c>
      <c r="G9213">
        <v>3.8</v>
      </c>
      <c r="H9213">
        <v>1.4</v>
      </c>
      <c r="I9213" t="s">
        <v>157</v>
      </c>
      <c r="J9213">
        <v>675</v>
      </c>
      <c r="K9213">
        <v>19</v>
      </c>
      <c r="L9213">
        <v>160</v>
      </c>
      <c r="M9213" t="s">
        <v>188</v>
      </c>
      <c r="N9213" t="s">
        <v>28</v>
      </c>
      <c r="O9213" t="s">
        <v>184</v>
      </c>
      <c r="P9213">
        <f t="shared" si="429"/>
        <v>4.4870000000000001</v>
      </c>
      <c r="Q9213">
        <f t="shared" si="430"/>
        <v>-0.68700000000000028</v>
      </c>
      <c r="R9213">
        <f t="shared" si="431"/>
        <v>0.11874999999999999</v>
      </c>
    </row>
    <row r="9214" spans="1:18" x14ac:dyDescent="0.25">
      <c r="A9214" t="s">
        <v>187</v>
      </c>
      <c r="B9214" t="s">
        <v>9</v>
      </c>
      <c r="C9214" s="1">
        <v>44258</v>
      </c>
      <c r="D9214" s="1">
        <v>45197</v>
      </c>
      <c r="E9214" s="24">
        <v>939</v>
      </c>
      <c r="F9214">
        <v>2.5</v>
      </c>
      <c r="G9214">
        <v>4.5</v>
      </c>
      <c r="H9214">
        <v>1.7</v>
      </c>
      <c r="I9214" t="s">
        <v>159</v>
      </c>
      <c r="J9214">
        <v>675</v>
      </c>
      <c r="K9214">
        <v>19</v>
      </c>
      <c r="L9214">
        <v>160</v>
      </c>
      <c r="M9214" t="s">
        <v>188</v>
      </c>
      <c r="N9214" t="s">
        <v>28</v>
      </c>
      <c r="O9214" t="s">
        <v>184</v>
      </c>
      <c r="P9214">
        <f t="shared" si="429"/>
        <v>4.4870000000000001</v>
      </c>
      <c r="Q9214">
        <f t="shared" si="430"/>
        <v>1.2999999999999901E-2</v>
      </c>
      <c r="R9214">
        <f t="shared" si="431"/>
        <v>0.11874999999999999</v>
      </c>
    </row>
    <row r="9215" spans="1:18" x14ac:dyDescent="0.25">
      <c r="A9215" t="s">
        <v>187</v>
      </c>
      <c r="B9215" t="s">
        <v>9</v>
      </c>
      <c r="C9215" s="1">
        <v>44258</v>
      </c>
      <c r="D9215" s="1">
        <v>45197</v>
      </c>
      <c r="E9215" s="24">
        <v>939</v>
      </c>
      <c r="F9215">
        <v>2.5</v>
      </c>
      <c r="G9215">
        <v>5.0999999999999996</v>
      </c>
      <c r="H9215">
        <v>2</v>
      </c>
      <c r="I9215" t="s">
        <v>157</v>
      </c>
      <c r="J9215">
        <v>675</v>
      </c>
      <c r="K9215">
        <v>19</v>
      </c>
      <c r="L9215">
        <v>160</v>
      </c>
      <c r="M9215" t="s">
        <v>188</v>
      </c>
      <c r="N9215" t="s">
        <v>28</v>
      </c>
      <c r="O9215" t="s">
        <v>184</v>
      </c>
      <c r="P9215">
        <f t="shared" si="429"/>
        <v>4.4870000000000001</v>
      </c>
      <c r="Q9215">
        <f t="shared" si="430"/>
        <v>0.61299999999999955</v>
      </c>
      <c r="R9215">
        <f t="shared" si="431"/>
        <v>0.11874999999999999</v>
      </c>
    </row>
    <row r="9216" spans="1:18" x14ac:dyDescent="0.25">
      <c r="A9216" t="s">
        <v>187</v>
      </c>
      <c r="B9216" t="s">
        <v>9</v>
      </c>
      <c r="C9216" s="1">
        <v>44258</v>
      </c>
      <c r="D9216" s="1">
        <v>45197</v>
      </c>
      <c r="E9216" s="24">
        <v>939</v>
      </c>
      <c r="F9216">
        <v>2.5</v>
      </c>
      <c r="G9216">
        <v>4.4000000000000004</v>
      </c>
      <c r="H9216">
        <v>1.7</v>
      </c>
      <c r="I9216" t="s">
        <v>157</v>
      </c>
      <c r="J9216">
        <v>675</v>
      </c>
      <c r="K9216">
        <v>19</v>
      </c>
      <c r="L9216">
        <v>160</v>
      </c>
      <c r="M9216" t="s">
        <v>188</v>
      </c>
      <c r="N9216" t="s">
        <v>28</v>
      </c>
      <c r="O9216" t="s">
        <v>184</v>
      </c>
      <c r="P9216">
        <f t="shared" si="429"/>
        <v>4.4870000000000001</v>
      </c>
      <c r="Q9216">
        <f t="shared" si="430"/>
        <v>-8.6999999999999744E-2</v>
      </c>
      <c r="R9216">
        <f t="shared" si="431"/>
        <v>0.11874999999999999</v>
      </c>
    </row>
    <row r="9217" spans="1:18" x14ac:dyDescent="0.25">
      <c r="A9217" t="s">
        <v>187</v>
      </c>
      <c r="B9217" t="s">
        <v>9</v>
      </c>
      <c r="C9217" s="1">
        <v>44258</v>
      </c>
      <c r="D9217" s="1">
        <v>45197</v>
      </c>
      <c r="E9217" s="24">
        <v>939</v>
      </c>
      <c r="F9217">
        <v>2.5</v>
      </c>
      <c r="G9217">
        <v>5.3</v>
      </c>
      <c r="H9217">
        <v>2</v>
      </c>
      <c r="I9217" t="s">
        <v>157</v>
      </c>
      <c r="J9217">
        <v>675</v>
      </c>
      <c r="K9217">
        <v>19</v>
      </c>
      <c r="L9217">
        <v>160</v>
      </c>
      <c r="M9217" t="s">
        <v>188</v>
      </c>
      <c r="N9217" t="s">
        <v>28</v>
      </c>
      <c r="O9217" t="s">
        <v>184</v>
      </c>
      <c r="P9217">
        <f t="shared" si="429"/>
        <v>4.4870000000000001</v>
      </c>
      <c r="Q9217">
        <f t="shared" si="430"/>
        <v>0.81299999999999972</v>
      </c>
      <c r="R9217">
        <f t="shared" si="431"/>
        <v>0.11874999999999999</v>
      </c>
    </row>
    <row r="9218" spans="1:18" x14ac:dyDescent="0.25">
      <c r="A9218" t="s">
        <v>187</v>
      </c>
      <c r="B9218" t="s">
        <v>9</v>
      </c>
      <c r="C9218" s="1">
        <v>44258</v>
      </c>
      <c r="D9218" s="1">
        <v>45197</v>
      </c>
      <c r="E9218" s="24">
        <v>939</v>
      </c>
      <c r="F9218">
        <v>2.5</v>
      </c>
      <c r="G9218">
        <v>4.3</v>
      </c>
      <c r="H9218">
        <v>1.6</v>
      </c>
      <c r="I9218" t="s">
        <v>157</v>
      </c>
      <c r="J9218">
        <v>675</v>
      </c>
      <c r="K9218">
        <v>19</v>
      </c>
      <c r="L9218">
        <v>160</v>
      </c>
      <c r="M9218" t="s">
        <v>188</v>
      </c>
      <c r="N9218" t="s">
        <v>28</v>
      </c>
      <c r="O9218" t="s">
        <v>184</v>
      </c>
      <c r="P9218">
        <f t="shared" si="429"/>
        <v>4.4870000000000001</v>
      </c>
      <c r="Q9218">
        <f t="shared" si="430"/>
        <v>-0.18700000000000028</v>
      </c>
      <c r="R9218">
        <f t="shared" si="431"/>
        <v>0.11874999999999999</v>
      </c>
    </row>
    <row r="9219" spans="1:18" x14ac:dyDescent="0.25">
      <c r="A9219" t="s">
        <v>187</v>
      </c>
      <c r="B9219" t="s">
        <v>9</v>
      </c>
      <c r="C9219" s="1">
        <v>44258</v>
      </c>
      <c r="D9219" s="1">
        <v>45197</v>
      </c>
      <c r="E9219" s="24">
        <v>939</v>
      </c>
      <c r="F9219">
        <v>2.5</v>
      </c>
      <c r="G9219">
        <v>5.4</v>
      </c>
      <c r="H9219">
        <v>2.1</v>
      </c>
      <c r="I9219" t="s">
        <v>159</v>
      </c>
      <c r="J9219">
        <v>675</v>
      </c>
      <c r="K9219">
        <v>19</v>
      </c>
      <c r="L9219">
        <v>160</v>
      </c>
      <c r="M9219" t="s">
        <v>188</v>
      </c>
      <c r="N9219" t="s">
        <v>28</v>
      </c>
      <c r="O9219" t="s">
        <v>184</v>
      </c>
      <c r="P9219">
        <f t="shared" ref="P9219:P9282" si="432">IF(B9219="AltCom",E9219*0.003+1.43,IF(B9219="EreCya",E9219*0.003+2.87,IF(B9219="JulOrn",E9219*0.004+2.3,IF(B9219="LepElo",E9219*0.011+0.91,IF(B9219="NeoPul",E9219*0.004+2.46,IF(B9219="NeoTet","NT",IF(B9219="TelTem",E9219*0.006+1.77,IF(B9219="VarMoo",E9219*0.003+1.67,"AAAAAAAAAH"))))))))</f>
        <v>4.4870000000000001</v>
      </c>
      <c r="Q9219">
        <f t="shared" ref="Q9219:Q9282" si="433">IF(B9219="NeoTet", "NA", G9219-P9219)</f>
        <v>0.91300000000000026</v>
      </c>
      <c r="R9219">
        <f t="shared" ref="R9219:R9282" si="434">K9219/L9219</f>
        <v>0.11874999999999999</v>
      </c>
    </row>
    <row r="9220" spans="1:18" x14ac:dyDescent="0.25">
      <c r="A9220" t="s">
        <v>187</v>
      </c>
      <c r="B9220" t="s">
        <v>9</v>
      </c>
      <c r="C9220" s="1">
        <v>44258</v>
      </c>
      <c r="D9220" s="1">
        <v>45197</v>
      </c>
      <c r="E9220" s="24">
        <v>939</v>
      </c>
      <c r="F9220">
        <v>2.5</v>
      </c>
      <c r="G9220">
        <v>4.5</v>
      </c>
      <c r="H9220">
        <v>1.8</v>
      </c>
      <c r="I9220" t="s">
        <v>159</v>
      </c>
      <c r="J9220">
        <v>675</v>
      </c>
      <c r="K9220">
        <v>19</v>
      </c>
      <c r="L9220">
        <v>160</v>
      </c>
      <c r="M9220" t="s">
        <v>188</v>
      </c>
      <c r="N9220" t="s">
        <v>28</v>
      </c>
      <c r="O9220" t="s">
        <v>184</v>
      </c>
      <c r="P9220">
        <f t="shared" si="432"/>
        <v>4.4870000000000001</v>
      </c>
      <c r="Q9220">
        <f t="shared" si="433"/>
        <v>1.2999999999999901E-2</v>
      </c>
      <c r="R9220">
        <f t="shared" si="434"/>
        <v>0.11874999999999999</v>
      </c>
    </row>
    <row r="9221" spans="1:18" x14ac:dyDescent="0.25">
      <c r="A9221" t="s">
        <v>187</v>
      </c>
      <c r="B9221" t="s">
        <v>9</v>
      </c>
      <c r="C9221" s="1">
        <v>44258</v>
      </c>
      <c r="D9221" s="1">
        <v>45197</v>
      </c>
      <c r="E9221" s="24">
        <v>939</v>
      </c>
      <c r="F9221">
        <v>2.5</v>
      </c>
      <c r="G9221">
        <v>5.3</v>
      </c>
      <c r="H9221">
        <v>2</v>
      </c>
      <c r="I9221" t="s">
        <v>159</v>
      </c>
      <c r="J9221">
        <v>675</v>
      </c>
      <c r="K9221">
        <v>19</v>
      </c>
      <c r="L9221">
        <v>160</v>
      </c>
      <c r="M9221" t="s">
        <v>188</v>
      </c>
      <c r="N9221" t="s">
        <v>28</v>
      </c>
      <c r="O9221" t="s">
        <v>184</v>
      </c>
      <c r="P9221">
        <f t="shared" si="432"/>
        <v>4.4870000000000001</v>
      </c>
      <c r="Q9221">
        <f t="shared" si="433"/>
        <v>0.81299999999999972</v>
      </c>
      <c r="R9221">
        <f t="shared" si="434"/>
        <v>0.11874999999999999</v>
      </c>
    </row>
    <row r="9222" spans="1:18" x14ac:dyDescent="0.25">
      <c r="A9222" t="s">
        <v>187</v>
      </c>
      <c r="B9222" t="s">
        <v>9</v>
      </c>
      <c r="C9222" s="1">
        <v>44258</v>
      </c>
      <c r="D9222" s="1">
        <v>45197</v>
      </c>
      <c r="E9222" s="24">
        <v>939</v>
      </c>
      <c r="F9222">
        <v>2.5</v>
      </c>
      <c r="G9222">
        <v>5.2</v>
      </c>
      <c r="H9222">
        <v>2</v>
      </c>
      <c r="I9222" t="s">
        <v>159</v>
      </c>
      <c r="J9222">
        <v>675</v>
      </c>
      <c r="K9222">
        <v>19</v>
      </c>
      <c r="L9222">
        <v>160</v>
      </c>
      <c r="M9222" t="s">
        <v>188</v>
      </c>
      <c r="N9222" t="s">
        <v>28</v>
      </c>
      <c r="O9222" t="s">
        <v>184</v>
      </c>
      <c r="P9222">
        <f t="shared" si="432"/>
        <v>4.4870000000000001</v>
      </c>
      <c r="Q9222">
        <f t="shared" si="433"/>
        <v>0.71300000000000008</v>
      </c>
      <c r="R9222">
        <f t="shared" si="434"/>
        <v>0.11874999999999999</v>
      </c>
    </row>
    <row r="9223" spans="1:18" x14ac:dyDescent="0.25">
      <c r="A9223" t="s">
        <v>187</v>
      </c>
      <c r="B9223" t="s">
        <v>9</v>
      </c>
      <c r="C9223" s="1">
        <v>44258</v>
      </c>
      <c r="D9223" s="1">
        <v>45197</v>
      </c>
      <c r="E9223" s="24">
        <v>939</v>
      </c>
      <c r="F9223">
        <v>2.5</v>
      </c>
      <c r="G9223">
        <v>3.8</v>
      </c>
      <c r="H9223">
        <v>1.4</v>
      </c>
      <c r="I9223" t="s">
        <v>157</v>
      </c>
      <c r="J9223">
        <v>675</v>
      </c>
      <c r="K9223">
        <v>19</v>
      </c>
      <c r="L9223">
        <v>160</v>
      </c>
      <c r="M9223" t="s">
        <v>188</v>
      </c>
      <c r="N9223" t="s">
        <v>28</v>
      </c>
      <c r="O9223" t="s">
        <v>184</v>
      </c>
      <c r="P9223">
        <f t="shared" si="432"/>
        <v>4.4870000000000001</v>
      </c>
      <c r="Q9223">
        <f t="shared" si="433"/>
        <v>-0.68700000000000028</v>
      </c>
      <c r="R9223">
        <f t="shared" si="434"/>
        <v>0.11874999999999999</v>
      </c>
    </row>
    <row r="9224" spans="1:18" x14ac:dyDescent="0.25">
      <c r="A9224" t="s">
        <v>187</v>
      </c>
      <c r="B9224" t="s">
        <v>9</v>
      </c>
      <c r="C9224" s="1">
        <v>44258</v>
      </c>
      <c r="D9224" s="1">
        <v>45197</v>
      </c>
      <c r="E9224" s="24">
        <v>939</v>
      </c>
      <c r="F9224">
        <v>2.5</v>
      </c>
      <c r="G9224">
        <v>5.4</v>
      </c>
      <c r="H9224">
        <v>2.1</v>
      </c>
      <c r="I9224" t="s">
        <v>159</v>
      </c>
      <c r="J9224">
        <v>675</v>
      </c>
      <c r="K9224">
        <v>19</v>
      </c>
      <c r="L9224">
        <v>160</v>
      </c>
      <c r="M9224" t="s">
        <v>188</v>
      </c>
      <c r="N9224" t="s">
        <v>28</v>
      </c>
      <c r="O9224" t="s">
        <v>184</v>
      </c>
      <c r="P9224">
        <f t="shared" si="432"/>
        <v>4.4870000000000001</v>
      </c>
      <c r="Q9224">
        <f t="shared" si="433"/>
        <v>0.91300000000000026</v>
      </c>
      <c r="R9224">
        <f t="shared" si="434"/>
        <v>0.11874999999999999</v>
      </c>
    </row>
    <row r="9225" spans="1:18" x14ac:dyDescent="0.25">
      <c r="A9225" t="s">
        <v>187</v>
      </c>
      <c r="B9225" t="s">
        <v>9</v>
      </c>
      <c r="C9225" s="1">
        <v>44258</v>
      </c>
      <c r="D9225" s="1">
        <v>45197</v>
      </c>
      <c r="E9225" s="24">
        <v>939</v>
      </c>
      <c r="F9225">
        <v>2.5</v>
      </c>
      <c r="G9225">
        <v>4.3</v>
      </c>
      <c r="H9225">
        <v>1.6</v>
      </c>
      <c r="I9225" t="s">
        <v>157</v>
      </c>
      <c r="J9225">
        <v>675</v>
      </c>
      <c r="K9225">
        <v>19</v>
      </c>
      <c r="L9225">
        <v>160</v>
      </c>
      <c r="M9225" t="s">
        <v>188</v>
      </c>
      <c r="N9225" t="s">
        <v>28</v>
      </c>
      <c r="O9225" t="s">
        <v>184</v>
      </c>
      <c r="P9225">
        <f t="shared" si="432"/>
        <v>4.4870000000000001</v>
      </c>
      <c r="Q9225">
        <f t="shared" si="433"/>
        <v>-0.18700000000000028</v>
      </c>
      <c r="R9225">
        <f t="shared" si="434"/>
        <v>0.11874999999999999</v>
      </c>
    </row>
    <row r="9226" spans="1:18" x14ac:dyDescent="0.25">
      <c r="A9226" t="s">
        <v>187</v>
      </c>
      <c r="B9226" t="s">
        <v>9</v>
      </c>
      <c r="C9226" s="1">
        <v>44258</v>
      </c>
      <c r="D9226" s="1">
        <v>45197</v>
      </c>
      <c r="E9226" s="24">
        <v>939</v>
      </c>
      <c r="F9226">
        <v>2.5</v>
      </c>
      <c r="G9226">
        <v>5.4</v>
      </c>
      <c r="H9226">
        <v>2.1</v>
      </c>
      <c r="I9226" t="s">
        <v>159</v>
      </c>
      <c r="J9226">
        <v>675</v>
      </c>
      <c r="K9226">
        <v>19</v>
      </c>
      <c r="L9226">
        <v>160</v>
      </c>
      <c r="M9226" t="s">
        <v>188</v>
      </c>
      <c r="N9226" t="s">
        <v>28</v>
      </c>
      <c r="O9226" t="s">
        <v>184</v>
      </c>
      <c r="P9226">
        <f t="shared" si="432"/>
        <v>4.4870000000000001</v>
      </c>
      <c r="Q9226">
        <f t="shared" si="433"/>
        <v>0.91300000000000026</v>
      </c>
      <c r="R9226">
        <f t="shared" si="434"/>
        <v>0.11874999999999999</v>
      </c>
    </row>
    <row r="9227" spans="1:18" x14ac:dyDescent="0.25">
      <c r="A9227" t="s">
        <v>187</v>
      </c>
      <c r="B9227" t="s">
        <v>9</v>
      </c>
      <c r="C9227" s="1">
        <v>44258</v>
      </c>
      <c r="D9227" s="1">
        <v>45197</v>
      </c>
      <c r="E9227" s="24">
        <v>939</v>
      </c>
      <c r="F9227">
        <v>2.5</v>
      </c>
      <c r="G9227">
        <v>5.2</v>
      </c>
      <c r="H9227">
        <v>2</v>
      </c>
      <c r="I9227" t="s">
        <v>159</v>
      </c>
      <c r="J9227">
        <v>675</v>
      </c>
      <c r="K9227">
        <v>19</v>
      </c>
      <c r="L9227">
        <v>160</v>
      </c>
      <c r="M9227" t="s">
        <v>188</v>
      </c>
      <c r="N9227" t="s">
        <v>28</v>
      </c>
      <c r="O9227" t="s">
        <v>184</v>
      </c>
      <c r="P9227">
        <f t="shared" si="432"/>
        <v>4.4870000000000001</v>
      </c>
      <c r="Q9227">
        <f t="shared" si="433"/>
        <v>0.71300000000000008</v>
      </c>
      <c r="R9227">
        <f t="shared" si="434"/>
        <v>0.11874999999999999</v>
      </c>
    </row>
    <row r="9228" spans="1:18" x14ac:dyDescent="0.25">
      <c r="A9228" t="s">
        <v>187</v>
      </c>
      <c r="B9228" t="s">
        <v>9</v>
      </c>
      <c r="C9228" s="1">
        <v>44258</v>
      </c>
      <c r="D9228" s="1">
        <v>45197</v>
      </c>
      <c r="E9228" s="24">
        <v>939</v>
      </c>
      <c r="F9228">
        <v>2.5</v>
      </c>
      <c r="G9228">
        <v>4.4000000000000004</v>
      </c>
      <c r="H9228">
        <v>1.7</v>
      </c>
      <c r="I9228" t="s">
        <v>157</v>
      </c>
      <c r="J9228">
        <v>675</v>
      </c>
      <c r="K9228">
        <v>19</v>
      </c>
      <c r="L9228">
        <v>160</v>
      </c>
      <c r="M9228" t="s">
        <v>188</v>
      </c>
      <c r="N9228" t="s">
        <v>28</v>
      </c>
      <c r="O9228" t="s">
        <v>184</v>
      </c>
      <c r="P9228">
        <f t="shared" si="432"/>
        <v>4.4870000000000001</v>
      </c>
      <c r="Q9228">
        <f t="shared" si="433"/>
        <v>-8.6999999999999744E-2</v>
      </c>
      <c r="R9228">
        <f t="shared" si="434"/>
        <v>0.11874999999999999</v>
      </c>
    </row>
    <row r="9229" spans="1:18" x14ac:dyDescent="0.25">
      <c r="A9229" t="s">
        <v>187</v>
      </c>
      <c r="B9229" t="s">
        <v>9</v>
      </c>
      <c r="C9229" s="1">
        <v>44258</v>
      </c>
      <c r="D9229" s="1">
        <v>45197</v>
      </c>
      <c r="E9229" s="24">
        <v>939</v>
      </c>
      <c r="F9229">
        <v>2.5</v>
      </c>
      <c r="G9229">
        <v>4.9000000000000004</v>
      </c>
      <c r="H9229">
        <v>1.9</v>
      </c>
      <c r="I9229" t="s">
        <v>157</v>
      </c>
      <c r="J9229">
        <v>675</v>
      </c>
      <c r="K9229">
        <v>19</v>
      </c>
      <c r="L9229">
        <v>160</v>
      </c>
      <c r="M9229" t="s">
        <v>188</v>
      </c>
      <c r="N9229" t="s">
        <v>28</v>
      </c>
      <c r="O9229" t="s">
        <v>184</v>
      </c>
      <c r="P9229">
        <f t="shared" si="432"/>
        <v>4.4870000000000001</v>
      </c>
      <c r="Q9229">
        <f t="shared" si="433"/>
        <v>0.41300000000000026</v>
      </c>
      <c r="R9229">
        <f t="shared" si="434"/>
        <v>0.11874999999999999</v>
      </c>
    </row>
    <row r="9230" spans="1:18" x14ac:dyDescent="0.25">
      <c r="A9230" t="s">
        <v>162</v>
      </c>
      <c r="B9230" t="s">
        <v>9</v>
      </c>
      <c r="C9230" s="1">
        <v>44104</v>
      </c>
      <c r="D9230" s="1">
        <v>45198</v>
      </c>
      <c r="E9230" s="24">
        <v>1094</v>
      </c>
      <c r="F9230">
        <v>3</v>
      </c>
      <c r="G9230">
        <v>6.7</v>
      </c>
      <c r="H9230">
        <v>2.5</v>
      </c>
      <c r="I9230" t="s">
        <v>159</v>
      </c>
      <c r="J9230" t="s">
        <v>21</v>
      </c>
      <c r="K9230">
        <v>18</v>
      </c>
      <c r="L9230">
        <v>160</v>
      </c>
      <c r="M9230" t="s">
        <v>163</v>
      </c>
      <c r="N9230" t="s">
        <v>21</v>
      </c>
      <c r="O9230" t="s">
        <v>21</v>
      </c>
      <c r="P9230">
        <f t="shared" si="432"/>
        <v>4.952</v>
      </c>
      <c r="Q9230">
        <f t="shared" si="433"/>
        <v>1.7480000000000002</v>
      </c>
      <c r="R9230">
        <f t="shared" si="434"/>
        <v>0.1125</v>
      </c>
    </row>
    <row r="9231" spans="1:18" x14ac:dyDescent="0.25">
      <c r="A9231" t="s">
        <v>162</v>
      </c>
      <c r="B9231" t="s">
        <v>9</v>
      </c>
      <c r="C9231" s="1">
        <v>44104</v>
      </c>
      <c r="D9231" s="1">
        <v>45198</v>
      </c>
      <c r="E9231" s="24">
        <v>1094</v>
      </c>
      <c r="F9231">
        <v>3</v>
      </c>
      <c r="G9231">
        <v>6</v>
      </c>
      <c r="H9231">
        <v>2.4</v>
      </c>
      <c r="I9231" t="s">
        <v>159</v>
      </c>
      <c r="J9231" t="s">
        <v>21</v>
      </c>
      <c r="K9231">
        <v>18</v>
      </c>
      <c r="L9231">
        <v>160</v>
      </c>
      <c r="M9231" t="s">
        <v>163</v>
      </c>
      <c r="N9231" t="s">
        <v>21</v>
      </c>
      <c r="O9231" t="s">
        <v>21</v>
      </c>
      <c r="P9231">
        <f t="shared" si="432"/>
        <v>4.952</v>
      </c>
      <c r="Q9231">
        <f t="shared" si="433"/>
        <v>1.048</v>
      </c>
      <c r="R9231">
        <f t="shared" si="434"/>
        <v>0.1125</v>
      </c>
    </row>
    <row r="9232" spans="1:18" x14ac:dyDescent="0.25">
      <c r="A9232" t="s">
        <v>162</v>
      </c>
      <c r="B9232" t="s">
        <v>9</v>
      </c>
      <c r="C9232" s="1">
        <v>44104</v>
      </c>
      <c r="D9232" s="1">
        <v>45198</v>
      </c>
      <c r="E9232" s="24">
        <v>1094</v>
      </c>
      <c r="F9232">
        <v>3</v>
      </c>
      <c r="G9232">
        <v>4.5999999999999996</v>
      </c>
      <c r="H9232">
        <v>1.7</v>
      </c>
      <c r="I9232" t="s">
        <v>159</v>
      </c>
      <c r="J9232" t="s">
        <v>21</v>
      </c>
      <c r="K9232">
        <v>18</v>
      </c>
      <c r="L9232">
        <v>160</v>
      </c>
      <c r="M9232" t="s">
        <v>163</v>
      </c>
      <c r="N9232" t="s">
        <v>21</v>
      </c>
      <c r="O9232" t="s">
        <v>21</v>
      </c>
      <c r="P9232">
        <f t="shared" si="432"/>
        <v>4.952</v>
      </c>
      <c r="Q9232">
        <f t="shared" si="433"/>
        <v>-0.35200000000000031</v>
      </c>
      <c r="R9232">
        <f t="shared" si="434"/>
        <v>0.1125</v>
      </c>
    </row>
    <row r="9233" spans="1:18" x14ac:dyDescent="0.25">
      <c r="A9233" t="s">
        <v>162</v>
      </c>
      <c r="B9233" t="s">
        <v>9</v>
      </c>
      <c r="C9233" s="1">
        <v>44104</v>
      </c>
      <c r="D9233" s="1">
        <v>45198</v>
      </c>
      <c r="E9233" s="24">
        <v>1094</v>
      </c>
      <c r="F9233">
        <v>3</v>
      </c>
      <c r="G9233">
        <v>6.2</v>
      </c>
      <c r="H9233">
        <v>2.4</v>
      </c>
      <c r="I9233" t="s">
        <v>159</v>
      </c>
      <c r="J9233" t="s">
        <v>21</v>
      </c>
      <c r="K9233">
        <v>18</v>
      </c>
      <c r="L9233">
        <v>160</v>
      </c>
      <c r="M9233" t="s">
        <v>163</v>
      </c>
      <c r="N9233" t="s">
        <v>21</v>
      </c>
      <c r="O9233" t="s">
        <v>21</v>
      </c>
      <c r="P9233">
        <f t="shared" si="432"/>
        <v>4.952</v>
      </c>
      <c r="Q9233">
        <f t="shared" si="433"/>
        <v>1.2480000000000002</v>
      </c>
      <c r="R9233">
        <f t="shared" si="434"/>
        <v>0.1125</v>
      </c>
    </row>
    <row r="9234" spans="1:18" x14ac:dyDescent="0.25">
      <c r="A9234" t="s">
        <v>162</v>
      </c>
      <c r="B9234" t="s">
        <v>9</v>
      </c>
      <c r="C9234" s="1">
        <v>44104</v>
      </c>
      <c r="D9234" s="1">
        <v>45198</v>
      </c>
      <c r="E9234" s="24">
        <v>1094</v>
      </c>
      <c r="F9234">
        <v>3</v>
      </c>
      <c r="G9234">
        <v>4.9000000000000004</v>
      </c>
      <c r="H9234">
        <v>1.8</v>
      </c>
      <c r="I9234" t="s">
        <v>157</v>
      </c>
      <c r="J9234" t="s">
        <v>21</v>
      </c>
      <c r="K9234">
        <v>18</v>
      </c>
      <c r="L9234">
        <v>160</v>
      </c>
      <c r="M9234" t="s">
        <v>163</v>
      </c>
      <c r="N9234" t="s">
        <v>21</v>
      </c>
      <c r="O9234" t="s">
        <v>21</v>
      </c>
      <c r="P9234">
        <f t="shared" si="432"/>
        <v>4.952</v>
      </c>
      <c r="Q9234">
        <f t="shared" si="433"/>
        <v>-5.1999999999999602E-2</v>
      </c>
      <c r="R9234">
        <f t="shared" si="434"/>
        <v>0.1125</v>
      </c>
    </row>
    <row r="9235" spans="1:18" x14ac:dyDescent="0.25">
      <c r="A9235" t="s">
        <v>162</v>
      </c>
      <c r="B9235" t="s">
        <v>9</v>
      </c>
      <c r="C9235" s="1">
        <v>44104</v>
      </c>
      <c r="D9235" s="1">
        <v>45198</v>
      </c>
      <c r="E9235" s="24">
        <v>1094</v>
      </c>
      <c r="F9235">
        <v>3</v>
      </c>
      <c r="G9235">
        <v>6.4</v>
      </c>
      <c r="H9235">
        <v>2.5</v>
      </c>
      <c r="I9235" t="s">
        <v>159</v>
      </c>
      <c r="J9235" t="s">
        <v>21</v>
      </c>
      <c r="K9235">
        <v>18</v>
      </c>
      <c r="L9235">
        <v>160</v>
      </c>
      <c r="M9235" t="s">
        <v>163</v>
      </c>
      <c r="N9235" t="s">
        <v>21</v>
      </c>
      <c r="O9235" t="s">
        <v>21</v>
      </c>
      <c r="P9235">
        <f t="shared" si="432"/>
        <v>4.952</v>
      </c>
      <c r="Q9235">
        <f t="shared" si="433"/>
        <v>1.4480000000000004</v>
      </c>
      <c r="R9235">
        <f t="shared" si="434"/>
        <v>0.1125</v>
      </c>
    </row>
    <row r="9236" spans="1:18" x14ac:dyDescent="0.25">
      <c r="A9236" t="s">
        <v>162</v>
      </c>
      <c r="B9236" t="s">
        <v>9</v>
      </c>
      <c r="C9236" s="1">
        <v>44104</v>
      </c>
      <c r="D9236" s="1">
        <v>45198</v>
      </c>
      <c r="E9236" s="24">
        <v>1094</v>
      </c>
      <c r="F9236">
        <v>3</v>
      </c>
      <c r="G9236">
        <v>5.3</v>
      </c>
      <c r="H9236">
        <v>2</v>
      </c>
      <c r="I9236" t="s">
        <v>157</v>
      </c>
      <c r="J9236" t="s">
        <v>21</v>
      </c>
      <c r="K9236">
        <v>18</v>
      </c>
      <c r="L9236">
        <v>160</v>
      </c>
      <c r="M9236" t="s">
        <v>163</v>
      </c>
      <c r="N9236" t="s">
        <v>21</v>
      </c>
      <c r="O9236" t="s">
        <v>21</v>
      </c>
      <c r="P9236">
        <f t="shared" si="432"/>
        <v>4.952</v>
      </c>
      <c r="Q9236">
        <f t="shared" si="433"/>
        <v>0.34799999999999986</v>
      </c>
      <c r="R9236">
        <f t="shared" si="434"/>
        <v>0.1125</v>
      </c>
    </row>
    <row r="9237" spans="1:18" x14ac:dyDescent="0.25">
      <c r="A9237" t="s">
        <v>162</v>
      </c>
      <c r="B9237" t="s">
        <v>9</v>
      </c>
      <c r="C9237" s="1">
        <v>44104</v>
      </c>
      <c r="D9237" s="1">
        <v>45198</v>
      </c>
      <c r="E9237" s="24">
        <v>1094</v>
      </c>
      <c r="F9237">
        <v>3</v>
      </c>
      <c r="G9237">
        <v>6.5</v>
      </c>
      <c r="H9237">
        <v>2.5</v>
      </c>
      <c r="I9237" t="s">
        <v>159</v>
      </c>
      <c r="J9237" t="s">
        <v>21</v>
      </c>
      <c r="K9237">
        <v>18</v>
      </c>
      <c r="L9237">
        <v>160</v>
      </c>
      <c r="M9237" t="s">
        <v>163</v>
      </c>
      <c r="N9237" t="s">
        <v>21</v>
      </c>
      <c r="O9237" t="s">
        <v>21</v>
      </c>
      <c r="P9237">
        <f t="shared" si="432"/>
        <v>4.952</v>
      </c>
      <c r="Q9237">
        <f t="shared" si="433"/>
        <v>1.548</v>
      </c>
      <c r="R9237">
        <f t="shared" si="434"/>
        <v>0.1125</v>
      </c>
    </row>
    <row r="9238" spans="1:18" x14ac:dyDescent="0.25">
      <c r="A9238" t="s">
        <v>162</v>
      </c>
      <c r="B9238" t="s">
        <v>9</v>
      </c>
      <c r="C9238" s="1">
        <v>44104</v>
      </c>
      <c r="D9238" s="1">
        <v>45198</v>
      </c>
      <c r="E9238" s="24">
        <v>1094</v>
      </c>
      <c r="F9238">
        <v>3</v>
      </c>
      <c r="G9238">
        <v>5.4</v>
      </c>
      <c r="H9238">
        <v>2.1</v>
      </c>
      <c r="I9238" t="s">
        <v>159</v>
      </c>
      <c r="J9238" t="s">
        <v>21</v>
      </c>
      <c r="K9238">
        <v>18</v>
      </c>
      <c r="L9238">
        <v>160</v>
      </c>
      <c r="M9238" t="s">
        <v>163</v>
      </c>
      <c r="N9238" t="s">
        <v>21</v>
      </c>
      <c r="O9238" t="s">
        <v>21</v>
      </c>
      <c r="P9238">
        <f t="shared" si="432"/>
        <v>4.952</v>
      </c>
      <c r="Q9238">
        <f t="shared" si="433"/>
        <v>0.4480000000000004</v>
      </c>
      <c r="R9238">
        <f t="shared" si="434"/>
        <v>0.1125</v>
      </c>
    </row>
    <row r="9239" spans="1:18" x14ac:dyDescent="0.25">
      <c r="A9239" t="s">
        <v>162</v>
      </c>
      <c r="B9239" t="s">
        <v>9</v>
      </c>
      <c r="C9239" s="1">
        <v>44104</v>
      </c>
      <c r="D9239" s="1">
        <v>45198</v>
      </c>
      <c r="E9239" s="24">
        <v>1094</v>
      </c>
      <c r="F9239">
        <v>3</v>
      </c>
      <c r="G9239">
        <v>5.9</v>
      </c>
      <c r="H9239">
        <v>2.2000000000000002</v>
      </c>
      <c r="I9239" t="s">
        <v>157</v>
      </c>
      <c r="J9239" t="s">
        <v>21</v>
      </c>
      <c r="K9239">
        <v>18</v>
      </c>
      <c r="L9239">
        <v>160</v>
      </c>
      <c r="M9239" t="s">
        <v>163</v>
      </c>
      <c r="N9239" t="s">
        <v>21</v>
      </c>
      <c r="O9239" t="s">
        <v>21</v>
      </c>
      <c r="P9239">
        <f t="shared" si="432"/>
        <v>4.952</v>
      </c>
      <c r="Q9239">
        <f t="shared" si="433"/>
        <v>0.9480000000000004</v>
      </c>
      <c r="R9239">
        <f t="shared" si="434"/>
        <v>0.1125</v>
      </c>
    </row>
    <row r="9240" spans="1:18" x14ac:dyDescent="0.25">
      <c r="A9240" t="s">
        <v>162</v>
      </c>
      <c r="B9240" t="s">
        <v>9</v>
      </c>
      <c r="C9240" s="1">
        <v>44104</v>
      </c>
      <c r="D9240" s="1">
        <v>45198</v>
      </c>
      <c r="E9240" s="24">
        <v>1094</v>
      </c>
      <c r="F9240">
        <v>3</v>
      </c>
      <c r="G9240">
        <v>6</v>
      </c>
      <c r="H9240">
        <v>2.2999999999999998</v>
      </c>
      <c r="I9240" t="s">
        <v>159</v>
      </c>
      <c r="J9240" t="s">
        <v>21</v>
      </c>
      <c r="K9240">
        <v>18</v>
      </c>
      <c r="L9240">
        <v>160</v>
      </c>
      <c r="M9240" t="s">
        <v>163</v>
      </c>
      <c r="N9240" t="s">
        <v>21</v>
      </c>
      <c r="O9240" t="s">
        <v>21</v>
      </c>
      <c r="P9240">
        <f t="shared" si="432"/>
        <v>4.952</v>
      </c>
      <c r="Q9240">
        <f t="shared" si="433"/>
        <v>1.048</v>
      </c>
      <c r="R9240">
        <f t="shared" si="434"/>
        <v>0.1125</v>
      </c>
    </row>
    <row r="9241" spans="1:18" x14ac:dyDescent="0.25">
      <c r="A9241" t="s">
        <v>162</v>
      </c>
      <c r="B9241" t="s">
        <v>9</v>
      </c>
      <c r="C9241" s="1">
        <v>44104</v>
      </c>
      <c r="D9241" s="1">
        <v>45198</v>
      </c>
      <c r="E9241" s="24">
        <v>1094</v>
      </c>
      <c r="F9241">
        <v>3</v>
      </c>
      <c r="G9241">
        <v>6.4</v>
      </c>
      <c r="H9241">
        <v>2.4</v>
      </c>
      <c r="I9241" t="s">
        <v>159</v>
      </c>
      <c r="J9241" t="s">
        <v>21</v>
      </c>
      <c r="K9241">
        <v>18</v>
      </c>
      <c r="L9241">
        <v>160</v>
      </c>
      <c r="M9241" t="s">
        <v>163</v>
      </c>
      <c r="N9241" t="s">
        <v>21</v>
      </c>
      <c r="O9241" t="s">
        <v>21</v>
      </c>
      <c r="P9241">
        <f t="shared" si="432"/>
        <v>4.952</v>
      </c>
      <c r="Q9241">
        <f t="shared" si="433"/>
        <v>1.4480000000000004</v>
      </c>
      <c r="R9241">
        <f t="shared" si="434"/>
        <v>0.1125</v>
      </c>
    </row>
    <row r="9242" spans="1:18" x14ac:dyDescent="0.25">
      <c r="A9242" t="s">
        <v>167</v>
      </c>
      <c r="B9242" t="s">
        <v>9</v>
      </c>
      <c r="C9242" s="1">
        <v>44179</v>
      </c>
      <c r="D9242" s="1">
        <v>45275</v>
      </c>
      <c r="E9242" s="24">
        <v>1096</v>
      </c>
      <c r="F9242">
        <v>3</v>
      </c>
      <c r="G9242">
        <v>5.4</v>
      </c>
      <c r="H9242">
        <v>2</v>
      </c>
      <c r="I9242" t="s">
        <v>159</v>
      </c>
      <c r="J9242">
        <v>517</v>
      </c>
      <c r="K9242">
        <v>32</v>
      </c>
      <c r="L9242">
        <v>160</v>
      </c>
      <c r="M9242" t="s">
        <v>168</v>
      </c>
      <c r="N9242" t="s">
        <v>25</v>
      </c>
      <c r="O9242" t="s">
        <v>166</v>
      </c>
      <c r="P9242">
        <f t="shared" si="432"/>
        <v>4.9580000000000002</v>
      </c>
      <c r="Q9242">
        <f t="shared" si="433"/>
        <v>0.44200000000000017</v>
      </c>
      <c r="R9242">
        <f t="shared" si="434"/>
        <v>0.2</v>
      </c>
    </row>
    <row r="9243" spans="1:18" x14ac:dyDescent="0.25">
      <c r="A9243" t="s">
        <v>167</v>
      </c>
      <c r="B9243" t="s">
        <v>9</v>
      </c>
      <c r="C9243" s="1">
        <v>44179</v>
      </c>
      <c r="D9243" s="1">
        <v>45275</v>
      </c>
      <c r="E9243" s="24">
        <v>1096</v>
      </c>
      <c r="F9243">
        <v>3</v>
      </c>
      <c r="G9243">
        <v>5.5</v>
      </c>
      <c r="H9243">
        <v>2</v>
      </c>
      <c r="I9243" t="s">
        <v>157</v>
      </c>
      <c r="J9243">
        <v>517</v>
      </c>
      <c r="K9243">
        <v>32</v>
      </c>
      <c r="L9243">
        <v>160</v>
      </c>
      <c r="M9243" t="s">
        <v>168</v>
      </c>
      <c r="N9243" t="s">
        <v>25</v>
      </c>
      <c r="O9243" t="s">
        <v>166</v>
      </c>
      <c r="P9243">
        <f t="shared" si="432"/>
        <v>4.9580000000000002</v>
      </c>
      <c r="Q9243">
        <f t="shared" si="433"/>
        <v>0.54199999999999982</v>
      </c>
      <c r="R9243">
        <f t="shared" si="434"/>
        <v>0.2</v>
      </c>
    </row>
    <row r="9244" spans="1:18" x14ac:dyDescent="0.25">
      <c r="A9244" t="s">
        <v>167</v>
      </c>
      <c r="B9244" t="s">
        <v>9</v>
      </c>
      <c r="C9244" s="1">
        <v>44179</v>
      </c>
      <c r="D9244" s="1">
        <v>45275</v>
      </c>
      <c r="E9244" s="24">
        <v>1096</v>
      </c>
      <c r="F9244">
        <v>3</v>
      </c>
      <c r="G9244">
        <v>5.7</v>
      </c>
      <c r="H9244">
        <v>2.1</v>
      </c>
      <c r="I9244" t="s">
        <v>157</v>
      </c>
      <c r="J9244">
        <v>517</v>
      </c>
      <c r="K9244">
        <v>32</v>
      </c>
      <c r="L9244">
        <v>160</v>
      </c>
      <c r="M9244" t="s">
        <v>168</v>
      </c>
      <c r="N9244" t="s">
        <v>25</v>
      </c>
      <c r="O9244" t="s">
        <v>166</v>
      </c>
      <c r="P9244">
        <f t="shared" si="432"/>
        <v>4.9580000000000002</v>
      </c>
      <c r="Q9244">
        <f t="shared" si="433"/>
        <v>0.74199999999999999</v>
      </c>
      <c r="R9244">
        <f t="shared" si="434"/>
        <v>0.2</v>
      </c>
    </row>
    <row r="9245" spans="1:18" x14ac:dyDescent="0.25">
      <c r="A9245" t="s">
        <v>167</v>
      </c>
      <c r="B9245" t="s">
        <v>9</v>
      </c>
      <c r="C9245" s="1">
        <v>44179</v>
      </c>
      <c r="D9245" s="1">
        <v>45275</v>
      </c>
      <c r="E9245" s="24">
        <v>1096</v>
      </c>
      <c r="F9245">
        <v>3</v>
      </c>
      <c r="G9245">
        <v>4.4000000000000004</v>
      </c>
      <c r="H9245">
        <v>1.6</v>
      </c>
      <c r="I9245" t="s">
        <v>157</v>
      </c>
      <c r="J9245">
        <v>517</v>
      </c>
      <c r="K9245">
        <v>32</v>
      </c>
      <c r="L9245">
        <v>160</v>
      </c>
      <c r="M9245" t="s">
        <v>168</v>
      </c>
      <c r="N9245" t="s">
        <v>25</v>
      </c>
      <c r="O9245" t="s">
        <v>166</v>
      </c>
      <c r="P9245">
        <f t="shared" si="432"/>
        <v>4.9580000000000002</v>
      </c>
      <c r="Q9245">
        <f t="shared" si="433"/>
        <v>-0.55799999999999983</v>
      </c>
      <c r="R9245">
        <f t="shared" si="434"/>
        <v>0.2</v>
      </c>
    </row>
    <row r="9246" spans="1:18" x14ac:dyDescent="0.25">
      <c r="A9246" t="s">
        <v>167</v>
      </c>
      <c r="B9246" t="s">
        <v>9</v>
      </c>
      <c r="C9246" s="1">
        <v>44179</v>
      </c>
      <c r="D9246" s="1">
        <v>45275</v>
      </c>
      <c r="E9246" s="24">
        <v>1096</v>
      </c>
      <c r="F9246">
        <v>3</v>
      </c>
      <c r="G9246">
        <v>4.9000000000000004</v>
      </c>
      <c r="H9246">
        <v>1.8</v>
      </c>
      <c r="I9246" t="s">
        <v>159</v>
      </c>
      <c r="J9246">
        <v>517</v>
      </c>
      <c r="K9246">
        <v>32</v>
      </c>
      <c r="L9246">
        <v>160</v>
      </c>
      <c r="M9246" t="s">
        <v>168</v>
      </c>
      <c r="N9246" t="s">
        <v>25</v>
      </c>
      <c r="O9246" t="s">
        <v>166</v>
      </c>
      <c r="P9246">
        <f t="shared" si="432"/>
        <v>4.9580000000000002</v>
      </c>
      <c r="Q9246">
        <f t="shared" si="433"/>
        <v>-5.7999999999999829E-2</v>
      </c>
      <c r="R9246">
        <f t="shared" si="434"/>
        <v>0.2</v>
      </c>
    </row>
    <row r="9247" spans="1:18" x14ac:dyDescent="0.25">
      <c r="A9247" t="s">
        <v>167</v>
      </c>
      <c r="B9247" t="s">
        <v>9</v>
      </c>
      <c r="C9247" s="1">
        <v>44179</v>
      </c>
      <c r="D9247" s="1">
        <v>45275</v>
      </c>
      <c r="E9247" s="24">
        <v>1096</v>
      </c>
      <c r="F9247">
        <v>3</v>
      </c>
      <c r="G9247">
        <v>6</v>
      </c>
      <c r="H9247">
        <v>2.2999999999999998</v>
      </c>
      <c r="I9247" t="s">
        <v>159</v>
      </c>
      <c r="J9247">
        <v>517</v>
      </c>
      <c r="K9247">
        <v>32</v>
      </c>
      <c r="L9247">
        <v>160</v>
      </c>
      <c r="M9247" t="s">
        <v>168</v>
      </c>
      <c r="N9247" t="s">
        <v>25</v>
      </c>
      <c r="O9247" t="s">
        <v>166</v>
      </c>
      <c r="P9247">
        <f t="shared" si="432"/>
        <v>4.9580000000000002</v>
      </c>
      <c r="Q9247">
        <f t="shared" si="433"/>
        <v>1.0419999999999998</v>
      </c>
      <c r="R9247">
        <f t="shared" si="434"/>
        <v>0.2</v>
      </c>
    </row>
    <row r="9248" spans="1:18" x14ac:dyDescent="0.25">
      <c r="A9248" t="s">
        <v>167</v>
      </c>
      <c r="B9248" t="s">
        <v>9</v>
      </c>
      <c r="C9248" s="1">
        <v>44179</v>
      </c>
      <c r="D9248" s="1">
        <v>45275</v>
      </c>
      <c r="E9248" s="24">
        <v>1096</v>
      </c>
      <c r="F9248">
        <v>3</v>
      </c>
      <c r="G9248">
        <v>6.1</v>
      </c>
      <c r="H9248">
        <v>2.2999999999999998</v>
      </c>
      <c r="I9248" t="s">
        <v>159</v>
      </c>
      <c r="J9248">
        <v>517</v>
      </c>
      <c r="K9248">
        <v>32</v>
      </c>
      <c r="L9248">
        <v>160</v>
      </c>
      <c r="M9248" t="s">
        <v>168</v>
      </c>
      <c r="N9248" t="s">
        <v>25</v>
      </c>
      <c r="O9248" t="s">
        <v>166</v>
      </c>
      <c r="P9248">
        <f t="shared" si="432"/>
        <v>4.9580000000000002</v>
      </c>
      <c r="Q9248">
        <f t="shared" si="433"/>
        <v>1.1419999999999995</v>
      </c>
      <c r="R9248">
        <f t="shared" si="434"/>
        <v>0.2</v>
      </c>
    </row>
    <row r="9249" spans="1:18" x14ac:dyDescent="0.25">
      <c r="A9249" t="s">
        <v>167</v>
      </c>
      <c r="B9249" t="s">
        <v>9</v>
      </c>
      <c r="C9249" s="1">
        <v>44179</v>
      </c>
      <c r="D9249" s="1">
        <v>45275</v>
      </c>
      <c r="E9249" s="24">
        <v>1096</v>
      </c>
      <c r="F9249">
        <v>3</v>
      </c>
      <c r="G9249">
        <v>6.3</v>
      </c>
      <c r="H9249">
        <v>2.4</v>
      </c>
      <c r="I9249" t="s">
        <v>159</v>
      </c>
      <c r="J9249">
        <v>517</v>
      </c>
      <c r="K9249">
        <v>32</v>
      </c>
      <c r="L9249">
        <v>160</v>
      </c>
      <c r="M9249" t="s">
        <v>168</v>
      </c>
      <c r="N9249" t="s">
        <v>25</v>
      </c>
      <c r="O9249" t="s">
        <v>166</v>
      </c>
      <c r="P9249">
        <f t="shared" si="432"/>
        <v>4.9580000000000002</v>
      </c>
      <c r="Q9249">
        <f t="shared" si="433"/>
        <v>1.3419999999999996</v>
      </c>
      <c r="R9249">
        <f t="shared" si="434"/>
        <v>0.2</v>
      </c>
    </row>
    <row r="9250" spans="1:18" x14ac:dyDescent="0.25">
      <c r="A9250" t="s">
        <v>167</v>
      </c>
      <c r="B9250" t="s">
        <v>9</v>
      </c>
      <c r="C9250" s="1">
        <v>44179</v>
      </c>
      <c r="D9250" s="1">
        <v>45275</v>
      </c>
      <c r="E9250" s="24">
        <v>1096</v>
      </c>
      <c r="F9250">
        <v>3</v>
      </c>
      <c r="G9250">
        <v>6.3</v>
      </c>
      <c r="H9250">
        <v>2.2999999999999998</v>
      </c>
      <c r="I9250" t="s">
        <v>159</v>
      </c>
      <c r="J9250">
        <v>517</v>
      </c>
      <c r="K9250">
        <v>32</v>
      </c>
      <c r="L9250">
        <v>160</v>
      </c>
      <c r="M9250" t="s">
        <v>168</v>
      </c>
      <c r="N9250" t="s">
        <v>25</v>
      </c>
      <c r="O9250" t="s">
        <v>166</v>
      </c>
      <c r="P9250">
        <f t="shared" si="432"/>
        <v>4.9580000000000002</v>
      </c>
      <c r="Q9250">
        <f t="shared" si="433"/>
        <v>1.3419999999999996</v>
      </c>
      <c r="R9250">
        <f t="shared" si="434"/>
        <v>0.2</v>
      </c>
    </row>
    <row r="9251" spans="1:18" x14ac:dyDescent="0.25">
      <c r="A9251" t="s">
        <v>167</v>
      </c>
      <c r="B9251" t="s">
        <v>9</v>
      </c>
      <c r="C9251" s="1">
        <v>44179</v>
      </c>
      <c r="D9251" s="1">
        <v>45275</v>
      </c>
      <c r="E9251" s="24">
        <v>1096</v>
      </c>
      <c r="F9251">
        <v>3</v>
      </c>
      <c r="G9251">
        <v>5</v>
      </c>
      <c r="H9251">
        <v>1.8</v>
      </c>
      <c r="I9251" t="s">
        <v>159</v>
      </c>
      <c r="J9251">
        <v>517</v>
      </c>
      <c r="K9251">
        <v>32</v>
      </c>
      <c r="L9251">
        <v>160</v>
      </c>
      <c r="M9251" t="s">
        <v>168</v>
      </c>
      <c r="N9251" t="s">
        <v>25</v>
      </c>
      <c r="O9251" t="s">
        <v>166</v>
      </c>
      <c r="P9251">
        <f t="shared" si="432"/>
        <v>4.9580000000000002</v>
      </c>
      <c r="Q9251">
        <f t="shared" si="433"/>
        <v>4.1999999999999815E-2</v>
      </c>
      <c r="R9251">
        <f t="shared" si="434"/>
        <v>0.2</v>
      </c>
    </row>
    <row r="9252" spans="1:18" x14ac:dyDescent="0.25">
      <c r="A9252" t="s">
        <v>167</v>
      </c>
      <c r="B9252" t="s">
        <v>9</v>
      </c>
      <c r="C9252" s="1">
        <v>44179</v>
      </c>
      <c r="D9252" s="1">
        <v>45275</v>
      </c>
      <c r="E9252" s="24">
        <v>1096</v>
      </c>
      <c r="F9252">
        <v>3</v>
      </c>
      <c r="G9252">
        <v>6</v>
      </c>
      <c r="H9252">
        <v>2.2000000000000002</v>
      </c>
      <c r="I9252" t="s">
        <v>159</v>
      </c>
      <c r="J9252">
        <v>517</v>
      </c>
      <c r="K9252">
        <v>32</v>
      </c>
      <c r="L9252">
        <v>160</v>
      </c>
      <c r="M9252" t="s">
        <v>168</v>
      </c>
      <c r="N9252" t="s">
        <v>25</v>
      </c>
      <c r="O9252" t="s">
        <v>166</v>
      </c>
      <c r="P9252">
        <f t="shared" si="432"/>
        <v>4.9580000000000002</v>
      </c>
      <c r="Q9252">
        <f t="shared" si="433"/>
        <v>1.0419999999999998</v>
      </c>
      <c r="R9252">
        <f t="shared" si="434"/>
        <v>0.2</v>
      </c>
    </row>
    <row r="9253" spans="1:18" x14ac:dyDescent="0.25">
      <c r="A9253" t="s">
        <v>167</v>
      </c>
      <c r="B9253" t="s">
        <v>9</v>
      </c>
      <c r="C9253" s="1">
        <v>44179</v>
      </c>
      <c r="D9253" s="1">
        <v>45275</v>
      </c>
      <c r="E9253" s="24">
        <v>1096</v>
      </c>
      <c r="F9253">
        <v>3</v>
      </c>
      <c r="G9253">
        <v>4.7</v>
      </c>
      <c r="H9253">
        <v>1.7</v>
      </c>
      <c r="I9253" t="s">
        <v>157</v>
      </c>
      <c r="J9253">
        <v>517</v>
      </c>
      <c r="K9253">
        <v>32</v>
      </c>
      <c r="L9253">
        <v>160</v>
      </c>
      <c r="M9253" t="s">
        <v>168</v>
      </c>
      <c r="N9253" t="s">
        <v>25</v>
      </c>
      <c r="O9253" t="s">
        <v>166</v>
      </c>
      <c r="P9253">
        <f t="shared" si="432"/>
        <v>4.9580000000000002</v>
      </c>
      <c r="Q9253">
        <f t="shared" si="433"/>
        <v>-0.25800000000000001</v>
      </c>
      <c r="R9253">
        <f t="shared" si="434"/>
        <v>0.2</v>
      </c>
    </row>
    <row r="9254" spans="1:18" x14ac:dyDescent="0.25">
      <c r="A9254" t="s">
        <v>167</v>
      </c>
      <c r="B9254" t="s">
        <v>9</v>
      </c>
      <c r="C9254" s="1">
        <v>44179</v>
      </c>
      <c r="D9254" s="1">
        <v>45275</v>
      </c>
      <c r="E9254" s="24">
        <v>1096</v>
      </c>
      <c r="F9254">
        <v>3</v>
      </c>
      <c r="G9254">
        <v>4.8</v>
      </c>
      <c r="H9254">
        <v>1.7</v>
      </c>
      <c r="I9254" t="s">
        <v>159</v>
      </c>
      <c r="J9254">
        <v>517</v>
      </c>
      <c r="K9254">
        <v>32</v>
      </c>
      <c r="L9254">
        <v>160</v>
      </c>
      <c r="M9254" t="s">
        <v>168</v>
      </c>
      <c r="N9254" t="s">
        <v>25</v>
      </c>
      <c r="O9254" t="s">
        <v>166</v>
      </c>
      <c r="P9254">
        <f t="shared" si="432"/>
        <v>4.9580000000000002</v>
      </c>
      <c r="Q9254">
        <f t="shared" si="433"/>
        <v>-0.15800000000000036</v>
      </c>
      <c r="R9254">
        <f t="shared" si="434"/>
        <v>0.2</v>
      </c>
    </row>
    <row r="9255" spans="1:18" x14ac:dyDescent="0.25">
      <c r="A9255" t="s">
        <v>167</v>
      </c>
      <c r="B9255" t="s">
        <v>9</v>
      </c>
      <c r="C9255" s="1">
        <v>44179</v>
      </c>
      <c r="D9255" s="1">
        <v>45275</v>
      </c>
      <c r="E9255" s="24">
        <v>1096</v>
      </c>
      <c r="F9255">
        <v>3</v>
      </c>
      <c r="G9255">
        <v>6.5</v>
      </c>
      <c r="H9255">
        <v>2.4</v>
      </c>
      <c r="I9255" t="s">
        <v>159</v>
      </c>
      <c r="J9255">
        <v>517</v>
      </c>
      <c r="K9255">
        <v>32</v>
      </c>
      <c r="L9255">
        <v>160</v>
      </c>
      <c r="M9255" t="s">
        <v>168</v>
      </c>
      <c r="N9255" t="s">
        <v>25</v>
      </c>
      <c r="O9255" t="s">
        <v>166</v>
      </c>
      <c r="P9255">
        <f t="shared" si="432"/>
        <v>4.9580000000000002</v>
      </c>
      <c r="Q9255">
        <f t="shared" si="433"/>
        <v>1.5419999999999998</v>
      </c>
      <c r="R9255">
        <f t="shared" si="434"/>
        <v>0.2</v>
      </c>
    </row>
    <row r="9256" spans="1:18" x14ac:dyDescent="0.25">
      <c r="A9256" t="s">
        <v>167</v>
      </c>
      <c r="B9256" t="s">
        <v>9</v>
      </c>
      <c r="C9256" s="1">
        <v>44179</v>
      </c>
      <c r="D9256" s="1">
        <v>45275</v>
      </c>
      <c r="E9256" s="24">
        <v>1096</v>
      </c>
      <c r="F9256">
        <v>3</v>
      </c>
      <c r="G9256">
        <v>4.3</v>
      </c>
      <c r="H9256">
        <v>1.5</v>
      </c>
      <c r="I9256" t="s">
        <v>157</v>
      </c>
      <c r="J9256">
        <v>517</v>
      </c>
      <c r="K9256">
        <v>32</v>
      </c>
      <c r="L9256">
        <v>160</v>
      </c>
      <c r="M9256" t="s">
        <v>168</v>
      </c>
      <c r="N9256" t="s">
        <v>25</v>
      </c>
      <c r="O9256" t="s">
        <v>166</v>
      </c>
      <c r="P9256">
        <f t="shared" si="432"/>
        <v>4.9580000000000002</v>
      </c>
      <c r="Q9256">
        <f t="shared" si="433"/>
        <v>-0.65800000000000036</v>
      </c>
      <c r="R9256">
        <f t="shared" si="434"/>
        <v>0.2</v>
      </c>
    </row>
    <row r="9257" spans="1:18" x14ac:dyDescent="0.25">
      <c r="A9257" t="s">
        <v>167</v>
      </c>
      <c r="B9257" t="s">
        <v>9</v>
      </c>
      <c r="C9257" s="1">
        <v>44179</v>
      </c>
      <c r="D9257" s="1">
        <v>45275</v>
      </c>
      <c r="E9257" s="24">
        <v>1096</v>
      </c>
      <c r="F9257">
        <v>3</v>
      </c>
      <c r="G9257">
        <v>5.8</v>
      </c>
      <c r="H9257">
        <v>2.2000000000000002</v>
      </c>
      <c r="I9257" t="s">
        <v>157</v>
      </c>
      <c r="J9257">
        <v>517</v>
      </c>
      <c r="K9257">
        <v>32</v>
      </c>
      <c r="L9257">
        <v>160</v>
      </c>
      <c r="M9257" t="s">
        <v>168</v>
      </c>
      <c r="N9257" t="s">
        <v>25</v>
      </c>
      <c r="O9257" t="s">
        <v>166</v>
      </c>
      <c r="P9257">
        <f t="shared" si="432"/>
        <v>4.9580000000000002</v>
      </c>
      <c r="Q9257">
        <f t="shared" si="433"/>
        <v>0.84199999999999964</v>
      </c>
      <c r="R9257">
        <f t="shared" si="434"/>
        <v>0.2</v>
      </c>
    </row>
    <row r="9258" spans="1:18" x14ac:dyDescent="0.25">
      <c r="A9258" t="s">
        <v>167</v>
      </c>
      <c r="B9258" t="s">
        <v>9</v>
      </c>
      <c r="C9258" s="1">
        <v>44179</v>
      </c>
      <c r="D9258" s="1">
        <v>45275</v>
      </c>
      <c r="E9258" s="24">
        <v>1096</v>
      </c>
      <c r="F9258">
        <v>3</v>
      </c>
      <c r="G9258">
        <v>5.3</v>
      </c>
      <c r="H9258">
        <v>1.9</v>
      </c>
      <c r="I9258" t="s">
        <v>157</v>
      </c>
      <c r="J9258">
        <v>517</v>
      </c>
      <c r="K9258">
        <v>32</v>
      </c>
      <c r="L9258">
        <v>160</v>
      </c>
      <c r="M9258" t="s">
        <v>168</v>
      </c>
      <c r="N9258" t="s">
        <v>25</v>
      </c>
      <c r="O9258" t="s">
        <v>166</v>
      </c>
      <c r="P9258">
        <f t="shared" si="432"/>
        <v>4.9580000000000002</v>
      </c>
      <c r="Q9258">
        <f t="shared" si="433"/>
        <v>0.34199999999999964</v>
      </c>
      <c r="R9258">
        <f t="shared" si="434"/>
        <v>0.2</v>
      </c>
    </row>
    <row r="9259" spans="1:18" x14ac:dyDescent="0.25">
      <c r="A9259" t="s">
        <v>167</v>
      </c>
      <c r="B9259" t="s">
        <v>9</v>
      </c>
      <c r="C9259" s="1">
        <v>44179</v>
      </c>
      <c r="D9259" s="1">
        <v>45275</v>
      </c>
      <c r="E9259" s="24">
        <v>1096</v>
      </c>
      <c r="F9259">
        <v>3</v>
      </c>
      <c r="G9259">
        <v>4.4000000000000004</v>
      </c>
      <c r="H9259">
        <v>1.6</v>
      </c>
      <c r="I9259" t="s">
        <v>159</v>
      </c>
      <c r="J9259">
        <v>517</v>
      </c>
      <c r="K9259">
        <v>32</v>
      </c>
      <c r="L9259">
        <v>160</v>
      </c>
      <c r="M9259" t="s">
        <v>168</v>
      </c>
      <c r="N9259" t="s">
        <v>25</v>
      </c>
      <c r="O9259" t="s">
        <v>166</v>
      </c>
      <c r="P9259">
        <f t="shared" si="432"/>
        <v>4.9580000000000002</v>
      </c>
      <c r="Q9259">
        <f t="shared" si="433"/>
        <v>-0.55799999999999983</v>
      </c>
      <c r="R9259">
        <f t="shared" si="434"/>
        <v>0.2</v>
      </c>
    </row>
    <row r="9260" spans="1:18" x14ac:dyDescent="0.25">
      <c r="A9260" t="s">
        <v>167</v>
      </c>
      <c r="B9260" t="s">
        <v>9</v>
      </c>
      <c r="C9260" s="1">
        <v>44179</v>
      </c>
      <c r="D9260" s="1">
        <v>45275</v>
      </c>
      <c r="E9260" s="24">
        <v>1096</v>
      </c>
      <c r="F9260">
        <v>3</v>
      </c>
      <c r="G9260">
        <v>4.7</v>
      </c>
      <c r="H9260">
        <v>1.7</v>
      </c>
      <c r="I9260" t="s">
        <v>157</v>
      </c>
      <c r="J9260">
        <v>517</v>
      </c>
      <c r="K9260">
        <v>32</v>
      </c>
      <c r="L9260">
        <v>160</v>
      </c>
      <c r="M9260" t="s">
        <v>168</v>
      </c>
      <c r="N9260" t="s">
        <v>25</v>
      </c>
      <c r="O9260" t="s">
        <v>166</v>
      </c>
      <c r="P9260">
        <f t="shared" si="432"/>
        <v>4.9580000000000002</v>
      </c>
      <c r="Q9260">
        <f t="shared" si="433"/>
        <v>-0.25800000000000001</v>
      </c>
      <c r="R9260">
        <f t="shared" si="434"/>
        <v>0.2</v>
      </c>
    </row>
    <row r="9261" spans="1:18" x14ac:dyDescent="0.25">
      <c r="A9261" t="s">
        <v>167</v>
      </c>
      <c r="B9261" t="s">
        <v>9</v>
      </c>
      <c r="C9261" s="1">
        <v>44179</v>
      </c>
      <c r="D9261" s="1">
        <v>45275</v>
      </c>
      <c r="E9261" s="24">
        <v>1096</v>
      </c>
      <c r="F9261">
        <v>3</v>
      </c>
      <c r="G9261">
        <v>6.1</v>
      </c>
      <c r="H9261">
        <v>2.2999999999999998</v>
      </c>
      <c r="I9261" t="s">
        <v>159</v>
      </c>
      <c r="J9261">
        <v>517</v>
      </c>
      <c r="K9261">
        <v>32</v>
      </c>
      <c r="L9261">
        <v>160</v>
      </c>
      <c r="M9261" t="s">
        <v>168</v>
      </c>
      <c r="N9261" t="s">
        <v>25</v>
      </c>
      <c r="O9261" t="s">
        <v>166</v>
      </c>
      <c r="P9261">
        <f t="shared" si="432"/>
        <v>4.9580000000000002</v>
      </c>
      <c r="Q9261">
        <f t="shared" si="433"/>
        <v>1.1419999999999995</v>
      </c>
      <c r="R9261">
        <f t="shared" si="434"/>
        <v>0.2</v>
      </c>
    </row>
    <row r="9262" spans="1:18" x14ac:dyDescent="0.25">
      <c r="A9262" t="s">
        <v>167</v>
      </c>
      <c r="B9262" t="s">
        <v>9</v>
      </c>
      <c r="C9262" s="1">
        <v>44179</v>
      </c>
      <c r="D9262" s="1">
        <v>45275</v>
      </c>
      <c r="E9262" s="24">
        <v>1096</v>
      </c>
      <c r="F9262">
        <v>3</v>
      </c>
      <c r="G9262">
        <v>4.4000000000000004</v>
      </c>
      <c r="H9262">
        <v>1.6</v>
      </c>
      <c r="I9262" t="s">
        <v>157</v>
      </c>
      <c r="J9262">
        <v>517</v>
      </c>
      <c r="K9262">
        <v>32</v>
      </c>
      <c r="L9262">
        <v>160</v>
      </c>
      <c r="M9262" t="s">
        <v>168</v>
      </c>
      <c r="N9262" t="s">
        <v>25</v>
      </c>
      <c r="O9262" t="s">
        <v>166</v>
      </c>
      <c r="P9262">
        <f t="shared" si="432"/>
        <v>4.9580000000000002</v>
      </c>
      <c r="Q9262">
        <f t="shared" si="433"/>
        <v>-0.55799999999999983</v>
      </c>
      <c r="R9262">
        <f t="shared" si="434"/>
        <v>0.2</v>
      </c>
    </row>
    <row r="9263" spans="1:18" x14ac:dyDescent="0.25">
      <c r="A9263" t="s">
        <v>167</v>
      </c>
      <c r="B9263" t="s">
        <v>9</v>
      </c>
      <c r="C9263" s="1">
        <v>44179</v>
      </c>
      <c r="D9263" s="1">
        <v>45275</v>
      </c>
      <c r="E9263" s="24">
        <v>1096</v>
      </c>
      <c r="F9263">
        <v>3</v>
      </c>
      <c r="G9263">
        <v>4.7</v>
      </c>
      <c r="H9263">
        <v>1.6</v>
      </c>
      <c r="I9263" t="s">
        <v>159</v>
      </c>
      <c r="J9263">
        <v>517</v>
      </c>
      <c r="K9263">
        <v>32</v>
      </c>
      <c r="L9263">
        <v>160</v>
      </c>
      <c r="M9263" t="s">
        <v>168</v>
      </c>
      <c r="N9263" t="s">
        <v>25</v>
      </c>
      <c r="O9263" t="s">
        <v>166</v>
      </c>
      <c r="P9263">
        <f t="shared" si="432"/>
        <v>4.9580000000000002</v>
      </c>
      <c r="Q9263">
        <f t="shared" si="433"/>
        <v>-0.25800000000000001</v>
      </c>
      <c r="R9263">
        <f t="shared" si="434"/>
        <v>0.2</v>
      </c>
    </row>
    <row r="9264" spans="1:18" x14ac:dyDescent="0.25">
      <c r="A9264" t="s">
        <v>167</v>
      </c>
      <c r="B9264" t="s">
        <v>9</v>
      </c>
      <c r="C9264" s="1">
        <v>44179</v>
      </c>
      <c r="D9264" s="1">
        <v>45275</v>
      </c>
      <c r="E9264" s="24">
        <v>1096</v>
      </c>
      <c r="F9264">
        <v>3</v>
      </c>
      <c r="G9264">
        <v>3.2</v>
      </c>
      <c r="H9264">
        <v>1.2</v>
      </c>
      <c r="I9264" t="s">
        <v>159</v>
      </c>
      <c r="J9264">
        <v>517</v>
      </c>
      <c r="K9264">
        <v>32</v>
      </c>
      <c r="L9264">
        <v>160</v>
      </c>
      <c r="M9264" t="s">
        <v>168</v>
      </c>
      <c r="N9264" t="s">
        <v>25</v>
      </c>
      <c r="O9264" t="s">
        <v>166</v>
      </c>
      <c r="P9264">
        <f t="shared" si="432"/>
        <v>4.9580000000000002</v>
      </c>
      <c r="Q9264">
        <f t="shared" si="433"/>
        <v>-1.758</v>
      </c>
      <c r="R9264">
        <f t="shared" si="434"/>
        <v>0.2</v>
      </c>
    </row>
    <row r="9265" spans="1:18" x14ac:dyDescent="0.25">
      <c r="A9265" t="s">
        <v>167</v>
      </c>
      <c r="B9265" t="s">
        <v>9</v>
      </c>
      <c r="C9265" s="1">
        <v>44179</v>
      </c>
      <c r="D9265" s="1">
        <v>45275</v>
      </c>
      <c r="E9265" s="24">
        <v>1096</v>
      </c>
      <c r="F9265">
        <v>3</v>
      </c>
      <c r="G9265">
        <v>6.4</v>
      </c>
      <c r="H9265">
        <v>2.2999999999999998</v>
      </c>
      <c r="I9265" t="s">
        <v>159</v>
      </c>
      <c r="J9265">
        <v>517</v>
      </c>
      <c r="K9265">
        <v>32</v>
      </c>
      <c r="L9265">
        <v>160</v>
      </c>
      <c r="M9265" t="s">
        <v>168</v>
      </c>
      <c r="N9265" t="s">
        <v>25</v>
      </c>
      <c r="O9265" t="s">
        <v>166</v>
      </c>
      <c r="P9265">
        <f t="shared" si="432"/>
        <v>4.9580000000000002</v>
      </c>
      <c r="Q9265">
        <f t="shared" si="433"/>
        <v>1.4420000000000002</v>
      </c>
      <c r="R9265">
        <f t="shared" si="434"/>
        <v>0.2</v>
      </c>
    </row>
    <row r="9266" spans="1:18" x14ac:dyDescent="0.25">
      <c r="A9266" t="s">
        <v>167</v>
      </c>
      <c r="B9266" t="s">
        <v>9</v>
      </c>
      <c r="C9266" s="1">
        <v>44179</v>
      </c>
      <c r="D9266" s="1">
        <v>45275</v>
      </c>
      <c r="E9266" s="24">
        <v>1096</v>
      </c>
      <c r="F9266">
        <v>3</v>
      </c>
      <c r="G9266">
        <v>6.5</v>
      </c>
      <c r="H9266">
        <v>2.2999999999999998</v>
      </c>
      <c r="I9266" t="s">
        <v>159</v>
      </c>
      <c r="J9266">
        <v>517</v>
      </c>
      <c r="K9266">
        <v>32</v>
      </c>
      <c r="L9266">
        <v>160</v>
      </c>
      <c r="M9266" t="s">
        <v>168</v>
      </c>
      <c r="N9266" t="s">
        <v>25</v>
      </c>
      <c r="O9266" t="s">
        <v>166</v>
      </c>
      <c r="P9266">
        <f t="shared" si="432"/>
        <v>4.9580000000000002</v>
      </c>
      <c r="Q9266">
        <f t="shared" si="433"/>
        <v>1.5419999999999998</v>
      </c>
      <c r="R9266">
        <f t="shared" si="434"/>
        <v>0.2</v>
      </c>
    </row>
    <row r="9267" spans="1:18" x14ac:dyDescent="0.25">
      <c r="A9267" t="s">
        <v>167</v>
      </c>
      <c r="B9267" t="s">
        <v>9</v>
      </c>
      <c r="C9267" s="1">
        <v>44179</v>
      </c>
      <c r="D9267" s="1">
        <v>45275</v>
      </c>
      <c r="E9267" s="24">
        <v>1096</v>
      </c>
      <c r="F9267">
        <v>3</v>
      </c>
      <c r="G9267">
        <v>6.3</v>
      </c>
      <c r="H9267">
        <v>2.2999999999999998</v>
      </c>
      <c r="I9267" t="s">
        <v>159</v>
      </c>
      <c r="J9267">
        <v>517</v>
      </c>
      <c r="K9267">
        <v>32</v>
      </c>
      <c r="L9267">
        <v>160</v>
      </c>
      <c r="M9267" t="s">
        <v>168</v>
      </c>
      <c r="N9267" t="s">
        <v>25</v>
      </c>
      <c r="O9267" t="s">
        <v>166</v>
      </c>
      <c r="P9267">
        <f t="shared" si="432"/>
        <v>4.9580000000000002</v>
      </c>
      <c r="Q9267">
        <f t="shared" si="433"/>
        <v>1.3419999999999996</v>
      </c>
      <c r="R9267">
        <f t="shared" si="434"/>
        <v>0.2</v>
      </c>
    </row>
    <row r="9268" spans="1:18" x14ac:dyDescent="0.25">
      <c r="A9268" t="s">
        <v>167</v>
      </c>
      <c r="B9268" t="s">
        <v>9</v>
      </c>
      <c r="C9268" s="1">
        <v>44179</v>
      </c>
      <c r="D9268" s="1">
        <v>45275</v>
      </c>
      <c r="E9268" s="24">
        <v>1096</v>
      </c>
      <c r="F9268">
        <v>3</v>
      </c>
      <c r="G9268">
        <v>5</v>
      </c>
      <c r="H9268">
        <v>1.9</v>
      </c>
      <c r="I9268" t="s">
        <v>159</v>
      </c>
      <c r="J9268">
        <v>517</v>
      </c>
      <c r="K9268">
        <v>32</v>
      </c>
      <c r="L9268">
        <v>160</v>
      </c>
      <c r="M9268" t="s">
        <v>168</v>
      </c>
      <c r="N9268" t="s">
        <v>25</v>
      </c>
      <c r="O9268" t="s">
        <v>166</v>
      </c>
      <c r="P9268">
        <f t="shared" si="432"/>
        <v>4.9580000000000002</v>
      </c>
      <c r="Q9268">
        <f t="shared" si="433"/>
        <v>4.1999999999999815E-2</v>
      </c>
      <c r="R9268">
        <f t="shared" si="434"/>
        <v>0.2</v>
      </c>
    </row>
    <row r="9269" spans="1:18" x14ac:dyDescent="0.25">
      <c r="A9269" t="s">
        <v>167</v>
      </c>
      <c r="B9269" t="s">
        <v>9</v>
      </c>
      <c r="C9269" s="1">
        <v>44179</v>
      </c>
      <c r="D9269" s="1">
        <v>45275</v>
      </c>
      <c r="E9269" s="24">
        <v>1096</v>
      </c>
      <c r="F9269">
        <v>3</v>
      </c>
      <c r="G9269">
        <v>4</v>
      </c>
      <c r="H9269">
        <v>1.4</v>
      </c>
      <c r="I9269" t="s">
        <v>159</v>
      </c>
      <c r="J9269">
        <v>517</v>
      </c>
      <c r="K9269">
        <v>32</v>
      </c>
      <c r="L9269">
        <v>160</v>
      </c>
      <c r="M9269" t="s">
        <v>168</v>
      </c>
      <c r="N9269" t="s">
        <v>25</v>
      </c>
      <c r="O9269" t="s">
        <v>166</v>
      </c>
      <c r="P9269">
        <f t="shared" si="432"/>
        <v>4.9580000000000002</v>
      </c>
      <c r="Q9269">
        <f t="shared" si="433"/>
        <v>-0.95800000000000018</v>
      </c>
      <c r="R9269">
        <f t="shared" si="434"/>
        <v>0.2</v>
      </c>
    </row>
    <row r="9270" spans="1:18" x14ac:dyDescent="0.25">
      <c r="A9270" t="s">
        <v>167</v>
      </c>
      <c r="B9270" t="s">
        <v>9</v>
      </c>
      <c r="C9270" s="1">
        <v>44179</v>
      </c>
      <c r="D9270" s="1">
        <v>45275</v>
      </c>
      <c r="E9270" s="24">
        <v>1096</v>
      </c>
      <c r="F9270">
        <v>3</v>
      </c>
      <c r="G9270">
        <v>5.6</v>
      </c>
      <c r="H9270">
        <v>2</v>
      </c>
      <c r="I9270" t="s">
        <v>157</v>
      </c>
      <c r="J9270">
        <v>517</v>
      </c>
      <c r="K9270">
        <v>32</v>
      </c>
      <c r="L9270">
        <v>160</v>
      </c>
      <c r="M9270" t="s">
        <v>168</v>
      </c>
      <c r="N9270" t="s">
        <v>25</v>
      </c>
      <c r="O9270" t="s">
        <v>166</v>
      </c>
      <c r="P9270">
        <f t="shared" si="432"/>
        <v>4.9580000000000002</v>
      </c>
      <c r="Q9270">
        <f t="shared" si="433"/>
        <v>0.64199999999999946</v>
      </c>
      <c r="R9270">
        <f t="shared" si="434"/>
        <v>0.2</v>
      </c>
    </row>
    <row r="9271" spans="1:18" x14ac:dyDescent="0.25">
      <c r="A9271" t="s">
        <v>167</v>
      </c>
      <c r="B9271" t="s">
        <v>9</v>
      </c>
      <c r="C9271" s="1">
        <v>44179</v>
      </c>
      <c r="D9271" s="1">
        <v>45275</v>
      </c>
      <c r="E9271" s="24">
        <v>1096</v>
      </c>
      <c r="F9271">
        <v>3</v>
      </c>
      <c r="G9271">
        <v>4.9000000000000004</v>
      </c>
      <c r="H9271">
        <v>1.8</v>
      </c>
      <c r="I9271" t="s">
        <v>159</v>
      </c>
      <c r="J9271">
        <v>517</v>
      </c>
      <c r="K9271">
        <v>32</v>
      </c>
      <c r="L9271">
        <v>160</v>
      </c>
      <c r="M9271" t="s">
        <v>168</v>
      </c>
      <c r="N9271" t="s">
        <v>25</v>
      </c>
      <c r="O9271" t="s">
        <v>166</v>
      </c>
      <c r="P9271">
        <f t="shared" si="432"/>
        <v>4.9580000000000002</v>
      </c>
      <c r="Q9271">
        <f t="shared" si="433"/>
        <v>-5.7999999999999829E-2</v>
      </c>
      <c r="R9271">
        <f t="shared" si="434"/>
        <v>0.2</v>
      </c>
    </row>
    <row r="9272" spans="1:18" x14ac:dyDescent="0.25">
      <c r="A9272" t="s">
        <v>167</v>
      </c>
      <c r="B9272" t="s">
        <v>9</v>
      </c>
      <c r="C9272" s="1">
        <v>44179</v>
      </c>
      <c r="D9272" s="1">
        <v>45275</v>
      </c>
      <c r="E9272" s="24">
        <v>1096</v>
      </c>
      <c r="F9272">
        <v>3</v>
      </c>
      <c r="G9272">
        <v>5.2</v>
      </c>
      <c r="H9272">
        <v>1.9</v>
      </c>
      <c r="I9272" t="s">
        <v>159</v>
      </c>
      <c r="J9272">
        <v>517</v>
      </c>
      <c r="K9272">
        <v>32</v>
      </c>
      <c r="L9272">
        <v>160</v>
      </c>
      <c r="M9272" t="s">
        <v>168</v>
      </c>
      <c r="N9272" t="s">
        <v>25</v>
      </c>
      <c r="O9272" t="s">
        <v>166</v>
      </c>
      <c r="P9272">
        <f t="shared" si="432"/>
        <v>4.9580000000000002</v>
      </c>
      <c r="Q9272">
        <f t="shared" si="433"/>
        <v>0.24199999999999999</v>
      </c>
      <c r="R9272">
        <f t="shared" si="434"/>
        <v>0.2</v>
      </c>
    </row>
    <row r="9273" spans="1:18" x14ac:dyDescent="0.25">
      <c r="A9273" t="s">
        <v>167</v>
      </c>
      <c r="B9273" t="s">
        <v>9</v>
      </c>
      <c r="C9273" s="1">
        <v>44179</v>
      </c>
      <c r="D9273" s="1">
        <v>45275</v>
      </c>
      <c r="E9273" s="24">
        <v>1096</v>
      </c>
      <c r="F9273">
        <v>3</v>
      </c>
      <c r="G9273">
        <v>4.5999999999999996</v>
      </c>
      <c r="H9273">
        <v>1.6</v>
      </c>
      <c r="I9273" t="s">
        <v>157</v>
      </c>
      <c r="J9273">
        <v>517</v>
      </c>
      <c r="K9273">
        <v>32</v>
      </c>
      <c r="L9273">
        <v>160</v>
      </c>
      <c r="M9273" t="s">
        <v>168</v>
      </c>
      <c r="N9273" t="s">
        <v>25</v>
      </c>
      <c r="O9273" t="s">
        <v>166</v>
      </c>
      <c r="P9273">
        <f t="shared" si="432"/>
        <v>4.9580000000000002</v>
      </c>
      <c r="Q9273">
        <f t="shared" si="433"/>
        <v>-0.35800000000000054</v>
      </c>
      <c r="R9273">
        <f t="shared" si="434"/>
        <v>0.2</v>
      </c>
    </row>
    <row r="9274" spans="1:18" x14ac:dyDescent="0.25">
      <c r="A9274" t="s">
        <v>164</v>
      </c>
      <c r="B9274" t="s">
        <v>9</v>
      </c>
      <c r="C9274" s="1">
        <v>44168</v>
      </c>
      <c r="D9274" s="1">
        <v>45275</v>
      </c>
      <c r="E9274" s="24">
        <v>1107</v>
      </c>
      <c r="F9274">
        <v>3</v>
      </c>
      <c r="G9274">
        <v>6.1</v>
      </c>
      <c r="H9274">
        <v>2.2999999999999998</v>
      </c>
      <c r="I9274" t="s">
        <v>159</v>
      </c>
      <c r="J9274">
        <v>292</v>
      </c>
      <c r="K9274">
        <v>38</v>
      </c>
      <c r="L9274">
        <v>160</v>
      </c>
      <c r="M9274" t="s">
        <v>165</v>
      </c>
      <c r="N9274" t="s">
        <v>21</v>
      </c>
      <c r="O9274" t="s">
        <v>166</v>
      </c>
      <c r="P9274">
        <f t="shared" si="432"/>
        <v>4.9909999999999997</v>
      </c>
      <c r="Q9274">
        <f t="shared" si="433"/>
        <v>1.109</v>
      </c>
      <c r="R9274">
        <f t="shared" si="434"/>
        <v>0.23749999999999999</v>
      </c>
    </row>
    <row r="9275" spans="1:18" x14ac:dyDescent="0.25">
      <c r="A9275" t="s">
        <v>164</v>
      </c>
      <c r="B9275" t="s">
        <v>9</v>
      </c>
      <c r="C9275" s="1">
        <v>44168</v>
      </c>
      <c r="D9275" s="1">
        <v>45275</v>
      </c>
      <c r="E9275" s="24">
        <v>1107</v>
      </c>
      <c r="F9275">
        <v>3</v>
      </c>
      <c r="G9275">
        <v>5</v>
      </c>
      <c r="H9275">
        <v>2</v>
      </c>
      <c r="I9275" t="s">
        <v>159</v>
      </c>
      <c r="J9275">
        <v>292</v>
      </c>
      <c r="K9275">
        <v>38</v>
      </c>
      <c r="L9275">
        <v>160</v>
      </c>
      <c r="M9275" t="s">
        <v>165</v>
      </c>
      <c r="N9275" t="s">
        <v>21</v>
      </c>
      <c r="O9275" t="s">
        <v>166</v>
      </c>
      <c r="P9275">
        <f t="shared" si="432"/>
        <v>4.9909999999999997</v>
      </c>
      <c r="Q9275">
        <f t="shared" si="433"/>
        <v>9.0000000000003411E-3</v>
      </c>
      <c r="R9275">
        <f t="shared" si="434"/>
        <v>0.23749999999999999</v>
      </c>
    </row>
    <row r="9276" spans="1:18" x14ac:dyDescent="0.25">
      <c r="A9276" t="s">
        <v>164</v>
      </c>
      <c r="B9276" t="s">
        <v>9</v>
      </c>
      <c r="C9276" s="1">
        <v>44168</v>
      </c>
      <c r="D9276" s="1">
        <v>45275</v>
      </c>
      <c r="E9276" s="24">
        <v>1107</v>
      </c>
      <c r="F9276">
        <v>3</v>
      </c>
      <c r="G9276">
        <v>5.6</v>
      </c>
      <c r="H9276">
        <v>2.1</v>
      </c>
      <c r="I9276" t="s">
        <v>159</v>
      </c>
      <c r="J9276">
        <v>292</v>
      </c>
      <c r="K9276">
        <v>38</v>
      </c>
      <c r="L9276">
        <v>160</v>
      </c>
      <c r="M9276" t="s">
        <v>165</v>
      </c>
      <c r="N9276" t="s">
        <v>21</v>
      </c>
      <c r="O9276" t="s">
        <v>166</v>
      </c>
      <c r="P9276">
        <f t="shared" si="432"/>
        <v>4.9909999999999997</v>
      </c>
      <c r="Q9276">
        <f t="shared" si="433"/>
        <v>0.60899999999999999</v>
      </c>
      <c r="R9276">
        <f t="shared" si="434"/>
        <v>0.23749999999999999</v>
      </c>
    </row>
    <row r="9277" spans="1:18" x14ac:dyDescent="0.25">
      <c r="A9277" t="s">
        <v>164</v>
      </c>
      <c r="B9277" t="s">
        <v>9</v>
      </c>
      <c r="C9277" s="1">
        <v>44168</v>
      </c>
      <c r="D9277" s="1">
        <v>45275</v>
      </c>
      <c r="E9277" s="24">
        <v>1107</v>
      </c>
      <c r="F9277">
        <v>3</v>
      </c>
      <c r="G9277">
        <v>6.3</v>
      </c>
      <c r="H9277">
        <v>2.4</v>
      </c>
      <c r="I9277" t="s">
        <v>159</v>
      </c>
      <c r="J9277">
        <v>292</v>
      </c>
      <c r="K9277">
        <v>38</v>
      </c>
      <c r="L9277">
        <v>160</v>
      </c>
      <c r="M9277" t="s">
        <v>165</v>
      </c>
      <c r="N9277" t="s">
        <v>21</v>
      </c>
      <c r="O9277" t="s">
        <v>166</v>
      </c>
      <c r="P9277">
        <f t="shared" si="432"/>
        <v>4.9909999999999997</v>
      </c>
      <c r="Q9277">
        <f t="shared" si="433"/>
        <v>1.3090000000000002</v>
      </c>
      <c r="R9277">
        <f t="shared" si="434"/>
        <v>0.23749999999999999</v>
      </c>
    </row>
    <row r="9278" spans="1:18" x14ac:dyDescent="0.25">
      <c r="A9278" t="s">
        <v>164</v>
      </c>
      <c r="B9278" t="s">
        <v>9</v>
      </c>
      <c r="C9278" s="1">
        <v>44168</v>
      </c>
      <c r="D9278" s="1">
        <v>45275</v>
      </c>
      <c r="E9278" s="24">
        <v>1107</v>
      </c>
      <c r="F9278">
        <v>3</v>
      </c>
      <c r="G9278">
        <v>5.7</v>
      </c>
      <c r="H9278">
        <v>2.2999999999999998</v>
      </c>
      <c r="I9278" t="s">
        <v>159</v>
      </c>
      <c r="J9278">
        <v>292</v>
      </c>
      <c r="K9278">
        <v>38</v>
      </c>
      <c r="L9278">
        <v>160</v>
      </c>
      <c r="M9278" t="s">
        <v>165</v>
      </c>
      <c r="N9278" t="s">
        <v>21</v>
      </c>
      <c r="O9278" t="s">
        <v>166</v>
      </c>
      <c r="P9278">
        <f t="shared" si="432"/>
        <v>4.9909999999999997</v>
      </c>
      <c r="Q9278">
        <f t="shared" si="433"/>
        <v>0.70900000000000052</v>
      </c>
      <c r="R9278">
        <f t="shared" si="434"/>
        <v>0.23749999999999999</v>
      </c>
    </row>
    <row r="9279" spans="1:18" x14ac:dyDescent="0.25">
      <c r="A9279" t="s">
        <v>164</v>
      </c>
      <c r="B9279" t="s">
        <v>9</v>
      </c>
      <c r="C9279" s="1">
        <v>44168</v>
      </c>
      <c r="D9279" s="1">
        <v>45275</v>
      </c>
      <c r="E9279" s="24">
        <v>1107</v>
      </c>
      <c r="F9279">
        <v>3</v>
      </c>
      <c r="G9279">
        <v>4.4000000000000004</v>
      </c>
      <c r="H9279">
        <v>1.7</v>
      </c>
      <c r="I9279" t="s">
        <v>157</v>
      </c>
      <c r="J9279">
        <v>292</v>
      </c>
      <c r="K9279">
        <v>38</v>
      </c>
      <c r="L9279">
        <v>160</v>
      </c>
      <c r="M9279" t="s">
        <v>165</v>
      </c>
      <c r="N9279" t="s">
        <v>21</v>
      </c>
      <c r="O9279" t="s">
        <v>166</v>
      </c>
      <c r="P9279">
        <f t="shared" si="432"/>
        <v>4.9909999999999997</v>
      </c>
      <c r="Q9279">
        <f t="shared" si="433"/>
        <v>-0.5909999999999993</v>
      </c>
      <c r="R9279">
        <f t="shared" si="434"/>
        <v>0.23749999999999999</v>
      </c>
    </row>
    <row r="9280" spans="1:18" x14ac:dyDescent="0.25">
      <c r="A9280" t="s">
        <v>164</v>
      </c>
      <c r="B9280" t="s">
        <v>9</v>
      </c>
      <c r="C9280" s="1">
        <v>44168</v>
      </c>
      <c r="D9280" s="1">
        <v>45275</v>
      </c>
      <c r="E9280" s="24">
        <v>1107</v>
      </c>
      <c r="F9280">
        <v>3</v>
      </c>
      <c r="G9280">
        <v>6</v>
      </c>
      <c r="H9280">
        <v>2.2000000000000002</v>
      </c>
      <c r="I9280" t="s">
        <v>159</v>
      </c>
      <c r="J9280">
        <v>292</v>
      </c>
      <c r="K9280">
        <v>38</v>
      </c>
      <c r="L9280">
        <v>160</v>
      </c>
      <c r="M9280" t="s">
        <v>165</v>
      </c>
      <c r="N9280" t="s">
        <v>21</v>
      </c>
      <c r="O9280" t="s">
        <v>166</v>
      </c>
      <c r="P9280">
        <f t="shared" si="432"/>
        <v>4.9909999999999997</v>
      </c>
      <c r="Q9280">
        <f t="shared" si="433"/>
        <v>1.0090000000000003</v>
      </c>
      <c r="R9280">
        <f t="shared" si="434"/>
        <v>0.23749999999999999</v>
      </c>
    </row>
    <row r="9281" spans="1:18" x14ac:dyDescent="0.25">
      <c r="A9281" t="s">
        <v>164</v>
      </c>
      <c r="B9281" t="s">
        <v>9</v>
      </c>
      <c r="C9281" s="1">
        <v>44168</v>
      </c>
      <c r="D9281" s="1">
        <v>45275</v>
      </c>
      <c r="E9281" s="24">
        <v>1107</v>
      </c>
      <c r="F9281">
        <v>3</v>
      </c>
      <c r="G9281">
        <v>5.9</v>
      </c>
      <c r="H9281">
        <v>2.2999999999999998</v>
      </c>
      <c r="I9281" t="s">
        <v>159</v>
      </c>
      <c r="J9281">
        <v>292</v>
      </c>
      <c r="K9281">
        <v>38</v>
      </c>
      <c r="L9281">
        <v>160</v>
      </c>
      <c r="M9281" t="s">
        <v>165</v>
      </c>
      <c r="N9281" t="s">
        <v>21</v>
      </c>
      <c r="O9281" t="s">
        <v>166</v>
      </c>
      <c r="P9281">
        <f t="shared" si="432"/>
        <v>4.9909999999999997</v>
      </c>
      <c r="Q9281">
        <f t="shared" si="433"/>
        <v>0.9090000000000007</v>
      </c>
      <c r="R9281">
        <f t="shared" si="434"/>
        <v>0.23749999999999999</v>
      </c>
    </row>
    <row r="9282" spans="1:18" x14ac:dyDescent="0.25">
      <c r="A9282" t="s">
        <v>164</v>
      </c>
      <c r="B9282" t="s">
        <v>9</v>
      </c>
      <c r="C9282" s="1">
        <v>44168</v>
      </c>
      <c r="D9282" s="1">
        <v>45275</v>
      </c>
      <c r="E9282" s="24">
        <v>1107</v>
      </c>
      <c r="F9282">
        <v>3</v>
      </c>
      <c r="G9282">
        <v>6</v>
      </c>
      <c r="H9282">
        <v>2.2000000000000002</v>
      </c>
      <c r="I9282" t="s">
        <v>159</v>
      </c>
      <c r="J9282">
        <v>292</v>
      </c>
      <c r="K9282">
        <v>38</v>
      </c>
      <c r="L9282">
        <v>160</v>
      </c>
      <c r="M9282" t="s">
        <v>165</v>
      </c>
      <c r="N9282" t="s">
        <v>21</v>
      </c>
      <c r="O9282" t="s">
        <v>166</v>
      </c>
      <c r="P9282">
        <f t="shared" si="432"/>
        <v>4.9909999999999997</v>
      </c>
      <c r="Q9282">
        <f t="shared" si="433"/>
        <v>1.0090000000000003</v>
      </c>
      <c r="R9282">
        <f t="shared" si="434"/>
        <v>0.23749999999999999</v>
      </c>
    </row>
    <row r="9283" spans="1:18" x14ac:dyDescent="0.25">
      <c r="A9283" t="s">
        <v>164</v>
      </c>
      <c r="B9283" t="s">
        <v>9</v>
      </c>
      <c r="C9283" s="1">
        <v>44168</v>
      </c>
      <c r="D9283" s="1">
        <v>45275</v>
      </c>
      <c r="E9283" s="24">
        <v>1107</v>
      </c>
      <c r="F9283">
        <v>3</v>
      </c>
      <c r="G9283">
        <v>4.3</v>
      </c>
      <c r="H9283">
        <v>1.6</v>
      </c>
      <c r="I9283" t="s">
        <v>157</v>
      </c>
      <c r="J9283">
        <v>292</v>
      </c>
      <c r="K9283">
        <v>38</v>
      </c>
      <c r="L9283">
        <v>160</v>
      </c>
      <c r="M9283" t="s">
        <v>165</v>
      </c>
      <c r="N9283" t="s">
        <v>21</v>
      </c>
      <c r="O9283" t="s">
        <v>166</v>
      </c>
      <c r="P9283">
        <f t="shared" ref="P9283:P9346" si="435">IF(B9283="AltCom",E9283*0.003+1.43,IF(B9283="EreCya",E9283*0.003+2.87,IF(B9283="JulOrn",E9283*0.004+2.3,IF(B9283="LepElo",E9283*0.011+0.91,IF(B9283="NeoPul",E9283*0.004+2.46,IF(B9283="NeoTet","NT",IF(B9283="TelTem",E9283*0.006+1.77,IF(B9283="VarMoo",E9283*0.003+1.67,"AAAAAAAAAH"))))))))</f>
        <v>4.9909999999999997</v>
      </c>
      <c r="Q9283">
        <f t="shared" ref="Q9283:Q9346" si="436">IF(B9283="NeoTet", "NA", G9283-P9283)</f>
        <v>-0.69099999999999984</v>
      </c>
      <c r="R9283">
        <f t="shared" ref="R9283:R9346" si="437">K9283/L9283</f>
        <v>0.23749999999999999</v>
      </c>
    </row>
    <row r="9284" spans="1:18" x14ac:dyDescent="0.25">
      <c r="A9284" t="s">
        <v>164</v>
      </c>
      <c r="B9284" t="s">
        <v>9</v>
      </c>
      <c r="C9284" s="1">
        <v>44168</v>
      </c>
      <c r="D9284" s="1">
        <v>45275</v>
      </c>
      <c r="E9284" s="24">
        <v>1107</v>
      </c>
      <c r="F9284">
        <v>3</v>
      </c>
      <c r="G9284">
        <v>5.8</v>
      </c>
      <c r="H9284">
        <v>2.2999999999999998</v>
      </c>
      <c r="I9284" t="s">
        <v>159</v>
      </c>
      <c r="J9284">
        <v>292</v>
      </c>
      <c r="K9284">
        <v>38</v>
      </c>
      <c r="L9284">
        <v>160</v>
      </c>
      <c r="M9284" t="s">
        <v>165</v>
      </c>
      <c r="N9284" t="s">
        <v>21</v>
      </c>
      <c r="O9284" t="s">
        <v>166</v>
      </c>
      <c r="P9284">
        <f t="shared" si="435"/>
        <v>4.9909999999999997</v>
      </c>
      <c r="Q9284">
        <f t="shared" si="436"/>
        <v>0.80900000000000016</v>
      </c>
      <c r="R9284">
        <f t="shared" si="437"/>
        <v>0.23749999999999999</v>
      </c>
    </row>
    <row r="9285" spans="1:18" x14ac:dyDescent="0.25">
      <c r="A9285" t="s">
        <v>164</v>
      </c>
      <c r="B9285" t="s">
        <v>9</v>
      </c>
      <c r="C9285" s="1">
        <v>44168</v>
      </c>
      <c r="D9285" s="1">
        <v>45275</v>
      </c>
      <c r="E9285" s="24">
        <v>1107</v>
      </c>
      <c r="F9285">
        <v>3</v>
      </c>
      <c r="G9285">
        <v>6</v>
      </c>
      <c r="H9285">
        <v>2.2000000000000002</v>
      </c>
      <c r="I9285" t="s">
        <v>159</v>
      </c>
      <c r="J9285">
        <v>292</v>
      </c>
      <c r="K9285">
        <v>38</v>
      </c>
      <c r="L9285">
        <v>160</v>
      </c>
      <c r="M9285" t="s">
        <v>165</v>
      </c>
      <c r="N9285" t="s">
        <v>21</v>
      </c>
      <c r="O9285" t="s">
        <v>166</v>
      </c>
      <c r="P9285">
        <f t="shared" si="435"/>
        <v>4.9909999999999997</v>
      </c>
      <c r="Q9285">
        <f t="shared" si="436"/>
        <v>1.0090000000000003</v>
      </c>
      <c r="R9285">
        <f t="shared" si="437"/>
        <v>0.23749999999999999</v>
      </c>
    </row>
    <row r="9286" spans="1:18" x14ac:dyDescent="0.25">
      <c r="A9286" t="s">
        <v>164</v>
      </c>
      <c r="B9286" t="s">
        <v>9</v>
      </c>
      <c r="C9286" s="1">
        <v>44168</v>
      </c>
      <c r="D9286" s="1">
        <v>45275</v>
      </c>
      <c r="E9286" s="24">
        <v>1107</v>
      </c>
      <c r="F9286">
        <v>3</v>
      </c>
      <c r="G9286">
        <v>5.4</v>
      </c>
      <c r="H9286">
        <v>2</v>
      </c>
      <c r="I9286" t="s">
        <v>159</v>
      </c>
      <c r="J9286">
        <v>292</v>
      </c>
      <c r="K9286">
        <v>38</v>
      </c>
      <c r="L9286">
        <v>160</v>
      </c>
      <c r="M9286" t="s">
        <v>165</v>
      </c>
      <c r="N9286" t="s">
        <v>21</v>
      </c>
      <c r="O9286" t="s">
        <v>166</v>
      </c>
      <c r="P9286">
        <f t="shared" si="435"/>
        <v>4.9909999999999997</v>
      </c>
      <c r="Q9286">
        <f t="shared" si="436"/>
        <v>0.4090000000000007</v>
      </c>
      <c r="R9286">
        <f t="shared" si="437"/>
        <v>0.23749999999999999</v>
      </c>
    </row>
    <row r="9287" spans="1:18" x14ac:dyDescent="0.25">
      <c r="A9287" t="s">
        <v>164</v>
      </c>
      <c r="B9287" t="s">
        <v>9</v>
      </c>
      <c r="C9287" s="1">
        <v>44168</v>
      </c>
      <c r="D9287" s="1">
        <v>45275</v>
      </c>
      <c r="E9287" s="24">
        <v>1107</v>
      </c>
      <c r="F9287">
        <v>3</v>
      </c>
      <c r="G9287">
        <v>3.9</v>
      </c>
      <c r="H9287">
        <v>1.4</v>
      </c>
      <c r="I9287" t="s">
        <v>157</v>
      </c>
      <c r="J9287">
        <v>292</v>
      </c>
      <c r="K9287">
        <v>38</v>
      </c>
      <c r="L9287">
        <v>160</v>
      </c>
      <c r="M9287" t="s">
        <v>165</v>
      </c>
      <c r="N9287" t="s">
        <v>21</v>
      </c>
      <c r="O9287" t="s">
        <v>166</v>
      </c>
      <c r="P9287">
        <f t="shared" si="435"/>
        <v>4.9909999999999997</v>
      </c>
      <c r="Q9287">
        <f t="shared" si="436"/>
        <v>-1.0909999999999997</v>
      </c>
      <c r="R9287">
        <f t="shared" si="437"/>
        <v>0.23749999999999999</v>
      </c>
    </row>
    <row r="9288" spans="1:18" x14ac:dyDescent="0.25">
      <c r="A9288" t="s">
        <v>164</v>
      </c>
      <c r="B9288" t="s">
        <v>9</v>
      </c>
      <c r="C9288" s="1">
        <v>44168</v>
      </c>
      <c r="D9288" s="1">
        <v>45275</v>
      </c>
      <c r="E9288" s="24">
        <v>1107</v>
      </c>
      <c r="F9288">
        <v>3</v>
      </c>
      <c r="G9288">
        <v>5.8</v>
      </c>
      <c r="H9288">
        <v>2.1</v>
      </c>
      <c r="I9288" t="s">
        <v>159</v>
      </c>
      <c r="J9288">
        <v>292</v>
      </c>
      <c r="K9288">
        <v>38</v>
      </c>
      <c r="L9288">
        <v>160</v>
      </c>
      <c r="M9288" t="s">
        <v>165</v>
      </c>
      <c r="N9288" t="s">
        <v>21</v>
      </c>
      <c r="O9288" t="s">
        <v>166</v>
      </c>
      <c r="P9288">
        <f t="shared" si="435"/>
        <v>4.9909999999999997</v>
      </c>
      <c r="Q9288">
        <f t="shared" si="436"/>
        <v>0.80900000000000016</v>
      </c>
      <c r="R9288">
        <f t="shared" si="437"/>
        <v>0.23749999999999999</v>
      </c>
    </row>
    <row r="9289" spans="1:18" x14ac:dyDescent="0.25">
      <c r="A9289" t="s">
        <v>164</v>
      </c>
      <c r="B9289" t="s">
        <v>9</v>
      </c>
      <c r="C9289" s="1">
        <v>44168</v>
      </c>
      <c r="D9289" s="1">
        <v>45275</v>
      </c>
      <c r="E9289" s="24">
        <v>1107</v>
      </c>
      <c r="F9289">
        <v>3</v>
      </c>
      <c r="G9289">
        <v>5</v>
      </c>
      <c r="H9289">
        <v>1.9</v>
      </c>
      <c r="I9289" t="s">
        <v>159</v>
      </c>
      <c r="J9289">
        <v>292</v>
      </c>
      <c r="K9289">
        <v>38</v>
      </c>
      <c r="L9289">
        <v>160</v>
      </c>
      <c r="M9289" t="s">
        <v>165</v>
      </c>
      <c r="N9289" t="s">
        <v>21</v>
      </c>
      <c r="O9289" t="s">
        <v>166</v>
      </c>
      <c r="P9289">
        <f t="shared" si="435"/>
        <v>4.9909999999999997</v>
      </c>
      <c r="Q9289">
        <f t="shared" si="436"/>
        <v>9.0000000000003411E-3</v>
      </c>
      <c r="R9289">
        <f t="shared" si="437"/>
        <v>0.23749999999999999</v>
      </c>
    </row>
    <row r="9290" spans="1:18" x14ac:dyDescent="0.25">
      <c r="A9290" t="s">
        <v>164</v>
      </c>
      <c r="B9290" t="s">
        <v>9</v>
      </c>
      <c r="C9290" s="1">
        <v>44168</v>
      </c>
      <c r="D9290" s="1">
        <v>45275</v>
      </c>
      <c r="E9290" s="24">
        <v>1107</v>
      </c>
      <c r="F9290">
        <v>3</v>
      </c>
      <c r="G9290">
        <v>3.8</v>
      </c>
      <c r="H9290">
        <v>1.3</v>
      </c>
      <c r="I9290" t="s">
        <v>157</v>
      </c>
      <c r="J9290">
        <v>292</v>
      </c>
      <c r="K9290">
        <v>38</v>
      </c>
      <c r="L9290">
        <v>160</v>
      </c>
      <c r="M9290" t="s">
        <v>165</v>
      </c>
      <c r="N9290" t="s">
        <v>21</v>
      </c>
      <c r="O9290" t="s">
        <v>166</v>
      </c>
      <c r="P9290">
        <f t="shared" si="435"/>
        <v>4.9909999999999997</v>
      </c>
      <c r="Q9290">
        <f t="shared" si="436"/>
        <v>-1.1909999999999998</v>
      </c>
      <c r="R9290">
        <f t="shared" si="437"/>
        <v>0.23749999999999999</v>
      </c>
    </row>
    <row r="9291" spans="1:18" x14ac:dyDescent="0.25">
      <c r="A9291" t="s">
        <v>164</v>
      </c>
      <c r="B9291" t="s">
        <v>9</v>
      </c>
      <c r="C9291" s="1">
        <v>44168</v>
      </c>
      <c r="D9291" s="1">
        <v>45275</v>
      </c>
      <c r="E9291" s="24">
        <v>1107</v>
      </c>
      <c r="F9291">
        <v>3</v>
      </c>
      <c r="G9291">
        <v>5</v>
      </c>
      <c r="H9291">
        <v>1.8</v>
      </c>
      <c r="I9291" t="s">
        <v>157</v>
      </c>
      <c r="J9291">
        <v>292</v>
      </c>
      <c r="K9291">
        <v>38</v>
      </c>
      <c r="L9291">
        <v>160</v>
      </c>
      <c r="M9291" t="s">
        <v>165</v>
      </c>
      <c r="N9291" t="s">
        <v>21</v>
      </c>
      <c r="O9291" t="s">
        <v>166</v>
      </c>
      <c r="P9291">
        <f t="shared" si="435"/>
        <v>4.9909999999999997</v>
      </c>
      <c r="Q9291">
        <f t="shared" si="436"/>
        <v>9.0000000000003411E-3</v>
      </c>
      <c r="R9291">
        <f t="shared" si="437"/>
        <v>0.23749999999999999</v>
      </c>
    </row>
    <row r="9292" spans="1:18" x14ac:dyDescent="0.25">
      <c r="A9292" t="s">
        <v>164</v>
      </c>
      <c r="B9292" t="s">
        <v>9</v>
      </c>
      <c r="C9292" s="1">
        <v>44168</v>
      </c>
      <c r="D9292" s="1">
        <v>45275</v>
      </c>
      <c r="E9292" s="24">
        <v>1107</v>
      </c>
      <c r="F9292">
        <v>3</v>
      </c>
      <c r="G9292">
        <v>4.2</v>
      </c>
      <c r="H9292">
        <v>1.5</v>
      </c>
      <c r="I9292" t="s">
        <v>159</v>
      </c>
      <c r="J9292">
        <v>292</v>
      </c>
      <c r="K9292">
        <v>38</v>
      </c>
      <c r="L9292">
        <v>160</v>
      </c>
      <c r="M9292" t="s">
        <v>165</v>
      </c>
      <c r="N9292" t="s">
        <v>21</v>
      </c>
      <c r="O9292" t="s">
        <v>166</v>
      </c>
      <c r="P9292">
        <f t="shared" si="435"/>
        <v>4.9909999999999997</v>
      </c>
      <c r="Q9292">
        <f t="shared" si="436"/>
        <v>-0.79099999999999948</v>
      </c>
      <c r="R9292">
        <f t="shared" si="437"/>
        <v>0.23749999999999999</v>
      </c>
    </row>
    <row r="9293" spans="1:18" x14ac:dyDescent="0.25">
      <c r="A9293" t="s">
        <v>164</v>
      </c>
      <c r="B9293" t="s">
        <v>9</v>
      </c>
      <c r="C9293" s="1">
        <v>44168</v>
      </c>
      <c r="D9293" s="1">
        <v>45275</v>
      </c>
      <c r="E9293" s="24">
        <v>1107</v>
      </c>
      <c r="F9293">
        <v>3</v>
      </c>
      <c r="G9293">
        <v>5.2</v>
      </c>
      <c r="H9293">
        <v>1.9</v>
      </c>
      <c r="I9293" t="s">
        <v>159</v>
      </c>
      <c r="J9293">
        <v>292</v>
      </c>
      <c r="K9293">
        <v>38</v>
      </c>
      <c r="L9293">
        <v>160</v>
      </c>
      <c r="M9293" t="s">
        <v>165</v>
      </c>
      <c r="N9293" t="s">
        <v>21</v>
      </c>
      <c r="O9293" t="s">
        <v>166</v>
      </c>
      <c r="P9293">
        <f t="shared" si="435"/>
        <v>4.9909999999999997</v>
      </c>
      <c r="Q9293">
        <f t="shared" si="436"/>
        <v>0.20900000000000052</v>
      </c>
      <c r="R9293">
        <f t="shared" si="437"/>
        <v>0.23749999999999999</v>
      </c>
    </row>
    <row r="9294" spans="1:18" x14ac:dyDescent="0.25">
      <c r="A9294" t="s">
        <v>164</v>
      </c>
      <c r="B9294" t="s">
        <v>9</v>
      </c>
      <c r="C9294" s="1">
        <v>44168</v>
      </c>
      <c r="D9294" s="1">
        <v>45275</v>
      </c>
      <c r="E9294" s="24">
        <v>1107</v>
      </c>
      <c r="F9294">
        <v>3</v>
      </c>
      <c r="G9294">
        <v>5.8</v>
      </c>
      <c r="H9294">
        <v>2.2000000000000002</v>
      </c>
      <c r="I9294" t="s">
        <v>159</v>
      </c>
      <c r="J9294">
        <v>292</v>
      </c>
      <c r="K9294">
        <v>38</v>
      </c>
      <c r="L9294">
        <v>160</v>
      </c>
      <c r="M9294" t="s">
        <v>165</v>
      </c>
      <c r="N9294" t="s">
        <v>21</v>
      </c>
      <c r="O9294" t="s">
        <v>166</v>
      </c>
      <c r="P9294">
        <f t="shared" si="435"/>
        <v>4.9909999999999997</v>
      </c>
      <c r="Q9294">
        <f t="shared" si="436"/>
        <v>0.80900000000000016</v>
      </c>
      <c r="R9294">
        <f t="shared" si="437"/>
        <v>0.23749999999999999</v>
      </c>
    </row>
    <row r="9295" spans="1:18" x14ac:dyDescent="0.25">
      <c r="A9295" t="s">
        <v>164</v>
      </c>
      <c r="B9295" t="s">
        <v>9</v>
      </c>
      <c r="C9295" s="1">
        <v>44168</v>
      </c>
      <c r="D9295" s="1">
        <v>45275</v>
      </c>
      <c r="E9295" s="24">
        <v>1107</v>
      </c>
      <c r="F9295">
        <v>3</v>
      </c>
      <c r="G9295">
        <v>4</v>
      </c>
      <c r="H9295">
        <v>1.5</v>
      </c>
      <c r="I9295" t="s">
        <v>157</v>
      </c>
      <c r="J9295">
        <v>292</v>
      </c>
      <c r="K9295">
        <v>38</v>
      </c>
      <c r="L9295">
        <v>160</v>
      </c>
      <c r="M9295" t="s">
        <v>165</v>
      </c>
      <c r="N9295" t="s">
        <v>21</v>
      </c>
      <c r="O9295" t="s">
        <v>166</v>
      </c>
      <c r="P9295">
        <f t="shared" si="435"/>
        <v>4.9909999999999997</v>
      </c>
      <c r="Q9295">
        <f t="shared" si="436"/>
        <v>-0.99099999999999966</v>
      </c>
      <c r="R9295">
        <f t="shared" si="437"/>
        <v>0.23749999999999999</v>
      </c>
    </row>
    <row r="9296" spans="1:18" x14ac:dyDescent="0.25">
      <c r="A9296" t="s">
        <v>164</v>
      </c>
      <c r="B9296" t="s">
        <v>9</v>
      </c>
      <c r="C9296" s="1">
        <v>44168</v>
      </c>
      <c r="D9296" s="1">
        <v>45275</v>
      </c>
      <c r="E9296" s="24">
        <v>1107</v>
      </c>
      <c r="F9296">
        <v>3</v>
      </c>
      <c r="G9296">
        <v>4.2</v>
      </c>
      <c r="H9296">
        <v>1.6</v>
      </c>
      <c r="I9296" t="s">
        <v>157</v>
      </c>
      <c r="J9296">
        <v>292</v>
      </c>
      <c r="K9296">
        <v>38</v>
      </c>
      <c r="L9296">
        <v>160</v>
      </c>
      <c r="M9296" t="s">
        <v>165</v>
      </c>
      <c r="N9296" t="s">
        <v>21</v>
      </c>
      <c r="O9296" t="s">
        <v>166</v>
      </c>
      <c r="P9296">
        <f t="shared" si="435"/>
        <v>4.9909999999999997</v>
      </c>
      <c r="Q9296">
        <f t="shared" si="436"/>
        <v>-0.79099999999999948</v>
      </c>
      <c r="R9296">
        <f t="shared" si="437"/>
        <v>0.23749999999999999</v>
      </c>
    </row>
    <row r="9297" spans="1:18" x14ac:dyDescent="0.25">
      <c r="A9297" t="s">
        <v>164</v>
      </c>
      <c r="B9297" t="s">
        <v>9</v>
      </c>
      <c r="C9297" s="1">
        <v>44168</v>
      </c>
      <c r="D9297" s="1">
        <v>45275</v>
      </c>
      <c r="E9297" s="24">
        <v>1107</v>
      </c>
      <c r="F9297">
        <v>3</v>
      </c>
      <c r="G9297">
        <v>6.6</v>
      </c>
      <c r="H9297">
        <v>2.4</v>
      </c>
      <c r="I9297" t="s">
        <v>159</v>
      </c>
      <c r="J9297">
        <v>292</v>
      </c>
      <c r="K9297">
        <v>38</v>
      </c>
      <c r="L9297">
        <v>160</v>
      </c>
      <c r="M9297" t="s">
        <v>165</v>
      </c>
      <c r="N9297" t="s">
        <v>21</v>
      </c>
      <c r="O9297" t="s">
        <v>166</v>
      </c>
      <c r="P9297">
        <f t="shared" si="435"/>
        <v>4.9909999999999997</v>
      </c>
      <c r="Q9297">
        <f t="shared" si="436"/>
        <v>1.609</v>
      </c>
      <c r="R9297">
        <f t="shared" si="437"/>
        <v>0.23749999999999999</v>
      </c>
    </row>
    <row r="9298" spans="1:18" x14ac:dyDescent="0.25">
      <c r="A9298" t="s">
        <v>164</v>
      </c>
      <c r="B9298" t="s">
        <v>9</v>
      </c>
      <c r="C9298" s="1">
        <v>44168</v>
      </c>
      <c r="D9298" s="1">
        <v>45275</v>
      </c>
      <c r="E9298" s="24">
        <v>1107</v>
      </c>
      <c r="F9298">
        <v>3</v>
      </c>
      <c r="G9298">
        <v>4.0999999999999996</v>
      </c>
      <c r="H9298">
        <v>1.5</v>
      </c>
      <c r="I9298" t="s">
        <v>157</v>
      </c>
      <c r="J9298">
        <v>292</v>
      </c>
      <c r="K9298">
        <v>38</v>
      </c>
      <c r="L9298">
        <v>160</v>
      </c>
      <c r="M9298" t="s">
        <v>165</v>
      </c>
      <c r="N9298" t="s">
        <v>21</v>
      </c>
      <c r="O9298" t="s">
        <v>166</v>
      </c>
      <c r="P9298">
        <f t="shared" si="435"/>
        <v>4.9909999999999997</v>
      </c>
      <c r="Q9298">
        <f t="shared" si="436"/>
        <v>-0.89100000000000001</v>
      </c>
      <c r="R9298">
        <f t="shared" si="437"/>
        <v>0.23749999999999999</v>
      </c>
    </row>
    <row r="9299" spans="1:18" x14ac:dyDescent="0.25">
      <c r="A9299" t="s">
        <v>164</v>
      </c>
      <c r="B9299" t="s">
        <v>9</v>
      </c>
      <c r="C9299" s="1">
        <v>44168</v>
      </c>
      <c r="D9299" s="1">
        <v>45275</v>
      </c>
      <c r="E9299" s="24">
        <v>1107</v>
      </c>
      <c r="F9299">
        <v>3</v>
      </c>
      <c r="G9299">
        <v>4.9000000000000004</v>
      </c>
      <c r="H9299">
        <v>1.9</v>
      </c>
      <c r="I9299" t="s">
        <v>157</v>
      </c>
      <c r="J9299">
        <v>292</v>
      </c>
      <c r="K9299">
        <v>38</v>
      </c>
      <c r="L9299">
        <v>160</v>
      </c>
      <c r="M9299" t="s">
        <v>165</v>
      </c>
      <c r="N9299" t="s">
        <v>21</v>
      </c>
      <c r="O9299" t="s">
        <v>166</v>
      </c>
      <c r="P9299">
        <f t="shared" si="435"/>
        <v>4.9909999999999997</v>
      </c>
      <c r="Q9299">
        <f t="shared" si="436"/>
        <v>-9.0999999999999304E-2</v>
      </c>
      <c r="R9299">
        <f t="shared" si="437"/>
        <v>0.23749999999999999</v>
      </c>
    </row>
    <row r="9300" spans="1:18" x14ac:dyDescent="0.25">
      <c r="A9300" t="s">
        <v>164</v>
      </c>
      <c r="B9300" t="s">
        <v>9</v>
      </c>
      <c r="C9300" s="1">
        <v>44168</v>
      </c>
      <c r="D9300" s="1">
        <v>45275</v>
      </c>
      <c r="E9300" s="24">
        <v>1107</v>
      </c>
      <c r="F9300">
        <v>3</v>
      </c>
      <c r="G9300">
        <v>6.4</v>
      </c>
      <c r="H9300">
        <v>2.2999999999999998</v>
      </c>
      <c r="I9300" t="s">
        <v>159</v>
      </c>
      <c r="J9300">
        <v>292</v>
      </c>
      <c r="K9300">
        <v>38</v>
      </c>
      <c r="L9300">
        <v>160</v>
      </c>
      <c r="M9300" t="s">
        <v>165</v>
      </c>
      <c r="N9300" t="s">
        <v>21</v>
      </c>
      <c r="O9300" t="s">
        <v>166</v>
      </c>
      <c r="P9300">
        <f t="shared" si="435"/>
        <v>4.9909999999999997</v>
      </c>
      <c r="Q9300">
        <f t="shared" si="436"/>
        <v>1.4090000000000007</v>
      </c>
      <c r="R9300">
        <f t="shared" si="437"/>
        <v>0.23749999999999999</v>
      </c>
    </row>
    <row r="9301" spans="1:18" x14ac:dyDescent="0.25">
      <c r="A9301" t="s">
        <v>164</v>
      </c>
      <c r="B9301" t="s">
        <v>9</v>
      </c>
      <c r="C9301" s="1">
        <v>44168</v>
      </c>
      <c r="D9301" s="1">
        <v>45275</v>
      </c>
      <c r="E9301" s="24">
        <v>1107</v>
      </c>
      <c r="F9301">
        <v>3</v>
      </c>
      <c r="G9301">
        <v>4.8</v>
      </c>
      <c r="H9301">
        <v>1.7</v>
      </c>
      <c r="I9301" t="s">
        <v>157</v>
      </c>
      <c r="J9301">
        <v>292</v>
      </c>
      <c r="K9301">
        <v>38</v>
      </c>
      <c r="L9301">
        <v>160</v>
      </c>
      <c r="M9301" t="s">
        <v>165</v>
      </c>
      <c r="N9301" t="s">
        <v>21</v>
      </c>
      <c r="O9301" t="s">
        <v>166</v>
      </c>
      <c r="P9301">
        <f t="shared" si="435"/>
        <v>4.9909999999999997</v>
      </c>
      <c r="Q9301">
        <f t="shared" si="436"/>
        <v>-0.19099999999999984</v>
      </c>
      <c r="R9301">
        <f t="shared" si="437"/>
        <v>0.23749999999999999</v>
      </c>
    </row>
    <row r="9302" spans="1:18" x14ac:dyDescent="0.25">
      <c r="A9302" t="s">
        <v>164</v>
      </c>
      <c r="B9302" t="s">
        <v>9</v>
      </c>
      <c r="C9302" s="1">
        <v>44168</v>
      </c>
      <c r="D9302" s="1">
        <v>45275</v>
      </c>
      <c r="E9302" s="24">
        <v>1107</v>
      </c>
      <c r="F9302">
        <v>3</v>
      </c>
      <c r="G9302">
        <v>4</v>
      </c>
      <c r="H9302">
        <v>1.4</v>
      </c>
      <c r="I9302" t="s">
        <v>157</v>
      </c>
      <c r="J9302">
        <v>292</v>
      </c>
      <c r="K9302">
        <v>38</v>
      </c>
      <c r="L9302">
        <v>160</v>
      </c>
      <c r="M9302" t="s">
        <v>165</v>
      </c>
      <c r="N9302" t="s">
        <v>21</v>
      </c>
      <c r="O9302" t="s">
        <v>166</v>
      </c>
      <c r="P9302">
        <f t="shared" si="435"/>
        <v>4.9909999999999997</v>
      </c>
      <c r="Q9302">
        <f t="shared" si="436"/>
        <v>-0.99099999999999966</v>
      </c>
      <c r="R9302">
        <f t="shared" si="437"/>
        <v>0.23749999999999999</v>
      </c>
    </row>
    <row r="9303" spans="1:18" x14ac:dyDescent="0.25">
      <c r="A9303" t="s">
        <v>164</v>
      </c>
      <c r="B9303" t="s">
        <v>9</v>
      </c>
      <c r="C9303" s="1">
        <v>44168</v>
      </c>
      <c r="D9303" s="1">
        <v>45275</v>
      </c>
      <c r="E9303" s="24">
        <v>1107</v>
      </c>
      <c r="F9303">
        <v>3</v>
      </c>
      <c r="G9303">
        <v>4.9000000000000004</v>
      </c>
      <c r="H9303">
        <v>1.9</v>
      </c>
      <c r="I9303" t="s">
        <v>159</v>
      </c>
      <c r="J9303">
        <v>292</v>
      </c>
      <c r="K9303">
        <v>38</v>
      </c>
      <c r="L9303">
        <v>160</v>
      </c>
      <c r="M9303" t="s">
        <v>165</v>
      </c>
      <c r="N9303" t="s">
        <v>21</v>
      </c>
      <c r="O9303" t="s">
        <v>166</v>
      </c>
      <c r="P9303">
        <f t="shared" si="435"/>
        <v>4.9909999999999997</v>
      </c>
      <c r="Q9303">
        <f t="shared" si="436"/>
        <v>-9.0999999999999304E-2</v>
      </c>
      <c r="R9303">
        <f t="shared" si="437"/>
        <v>0.23749999999999999</v>
      </c>
    </row>
    <row r="9304" spans="1:18" x14ac:dyDescent="0.25">
      <c r="A9304" t="s">
        <v>164</v>
      </c>
      <c r="B9304" t="s">
        <v>9</v>
      </c>
      <c r="C9304" s="1">
        <v>44168</v>
      </c>
      <c r="D9304" s="1">
        <v>45275</v>
      </c>
      <c r="E9304" s="24">
        <v>1107</v>
      </c>
      <c r="F9304">
        <v>3</v>
      </c>
      <c r="G9304">
        <v>3.8</v>
      </c>
      <c r="H9304">
        <v>1.5</v>
      </c>
      <c r="I9304" t="s">
        <v>157</v>
      </c>
      <c r="J9304">
        <v>292</v>
      </c>
      <c r="K9304">
        <v>38</v>
      </c>
      <c r="L9304">
        <v>160</v>
      </c>
      <c r="M9304" t="s">
        <v>165</v>
      </c>
      <c r="N9304" t="s">
        <v>21</v>
      </c>
      <c r="O9304" t="s">
        <v>166</v>
      </c>
      <c r="P9304">
        <f t="shared" si="435"/>
        <v>4.9909999999999997</v>
      </c>
      <c r="Q9304">
        <f t="shared" si="436"/>
        <v>-1.1909999999999998</v>
      </c>
      <c r="R9304">
        <f t="shared" si="437"/>
        <v>0.23749999999999999</v>
      </c>
    </row>
    <row r="9305" spans="1:18" x14ac:dyDescent="0.25">
      <c r="A9305" t="s">
        <v>164</v>
      </c>
      <c r="B9305" t="s">
        <v>9</v>
      </c>
      <c r="C9305" s="1">
        <v>44168</v>
      </c>
      <c r="D9305" s="1">
        <v>45275</v>
      </c>
      <c r="E9305" s="24">
        <v>1107</v>
      </c>
      <c r="F9305">
        <v>3</v>
      </c>
      <c r="G9305">
        <v>4.5999999999999996</v>
      </c>
      <c r="H9305">
        <v>1.8</v>
      </c>
      <c r="I9305" t="s">
        <v>159</v>
      </c>
      <c r="J9305">
        <v>292</v>
      </c>
      <c r="K9305">
        <v>38</v>
      </c>
      <c r="L9305">
        <v>160</v>
      </c>
      <c r="M9305" t="s">
        <v>165</v>
      </c>
      <c r="N9305" t="s">
        <v>21</v>
      </c>
      <c r="O9305" t="s">
        <v>166</v>
      </c>
      <c r="P9305">
        <f t="shared" si="435"/>
        <v>4.9909999999999997</v>
      </c>
      <c r="Q9305">
        <f t="shared" si="436"/>
        <v>-0.39100000000000001</v>
      </c>
      <c r="R9305">
        <f t="shared" si="437"/>
        <v>0.23749999999999999</v>
      </c>
    </row>
    <row r="9306" spans="1:18" x14ac:dyDescent="0.25">
      <c r="A9306" t="s">
        <v>164</v>
      </c>
      <c r="B9306" t="s">
        <v>9</v>
      </c>
      <c r="C9306" s="1">
        <v>44168</v>
      </c>
      <c r="D9306" s="1">
        <v>45275</v>
      </c>
      <c r="E9306" s="24">
        <v>1107</v>
      </c>
      <c r="F9306">
        <v>3</v>
      </c>
      <c r="G9306">
        <v>4.5</v>
      </c>
      <c r="H9306">
        <v>1.7</v>
      </c>
      <c r="I9306" t="s">
        <v>157</v>
      </c>
      <c r="J9306">
        <v>292</v>
      </c>
      <c r="K9306">
        <v>38</v>
      </c>
      <c r="L9306">
        <v>160</v>
      </c>
      <c r="M9306" t="s">
        <v>165</v>
      </c>
      <c r="N9306" t="s">
        <v>21</v>
      </c>
      <c r="O9306" t="s">
        <v>166</v>
      </c>
      <c r="P9306">
        <f t="shared" si="435"/>
        <v>4.9909999999999997</v>
      </c>
      <c r="Q9306">
        <f t="shared" si="436"/>
        <v>-0.49099999999999966</v>
      </c>
      <c r="R9306">
        <f t="shared" si="437"/>
        <v>0.23749999999999999</v>
      </c>
    </row>
    <row r="9307" spans="1:18" x14ac:dyDescent="0.25">
      <c r="A9307" t="s">
        <v>164</v>
      </c>
      <c r="B9307" t="s">
        <v>9</v>
      </c>
      <c r="C9307" s="1">
        <v>44168</v>
      </c>
      <c r="D9307" s="1">
        <v>45275</v>
      </c>
      <c r="E9307" s="24">
        <v>1107</v>
      </c>
      <c r="F9307">
        <v>3</v>
      </c>
      <c r="G9307">
        <v>4.5999999999999996</v>
      </c>
      <c r="H9307">
        <v>1.7</v>
      </c>
      <c r="I9307" t="s">
        <v>157</v>
      </c>
      <c r="J9307">
        <v>292</v>
      </c>
      <c r="K9307">
        <v>38</v>
      </c>
      <c r="L9307">
        <v>160</v>
      </c>
      <c r="M9307" t="s">
        <v>165</v>
      </c>
      <c r="N9307" t="s">
        <v>21</v>
      </c>
      <c r="O9307" t="s">
        <v>166</v>
      </c>
      <c r="P9307">
        <f t="shared" si="435"/>
        <v>4.9909999999999997</v>
      </c>
      <c r="Q9307">
        <f t="shared" si="436"/>
        <v>-0.39100000000000001</v>
      </c>
      <c r="R9307">
        <f t="shared" si="437"/>
        <v>0.23749999999999999</v>
      </c>
    </row>
    <row r="9308" spans="1:18" x14ac:dyDescent="0.25">
      <c r="A9308" t="s">
        <v>164</v>
      </c>
      <c r="B9308" t="s">
        <v>9</v>
      </c>
      <c r="C9308" s="1">
        <v>44168</v>
      </c>
      <c r="D9308" s="1">
        <v>45275</v>
      </c>
      <c r="E9308" s="24">
        <v>1107</v>
      </c>
      <c r="F9308">
        <v>3</v>
      </c>
      <c r="G9308">
        <v>4.2</v>
      </c>
      <c r="H9308">
        <v>1.5</v>
      </c>
      <c r="I9308" t="s">
        <v>159</v>
      </c>
      <c r="J9308">
        <v>292</v>
      </c>
      <c r="K9308">
        <v>38</v>
      </c>
      <c r="L9308">
        <v>160</v>
      </c>
      <c r="M9308" t="s">
        <v>165</v>
      </c>
      <c r="N9308" t="s">
        <v>21</v>
      </c>
      <c r="O9308" t="s">
        <v>166</v>
      </c>
      <c r="P9308">
        <f t="shared" si="435"/>
        <v>4.9909999999999997</v>
      </c>
      <c r="Q9308">
        <f t="shared" si="436"/>
        <v>-0.79099999999999948</v>
      </c>
      <c r="R9308">
        <f t="shared" si="437"/>
        <v>0.23749999999999999</v>
      </c>
    </row>
    <row r="9309" spans="1:18" x14ac:dyDescent="0.25">
      <c r="A9309" t="s">
        <v>164</v>
      </c>
      <c r="B9309" t="s">
        <v>9</v>
      </c>
      <c r="C9309" s="1">
        <v>44168</v>
      </c>
      <c r="D9309" s="1">
        <v>45275</v>
      </c>
      <c r="E9309" s="24">
        <v>1107</v>
      </c>
      <c r="F9309">
        <v>3</v>
      </c>
      <c r="G9309">
        <v>4.5</v>
      </c>
      <c r="H9309">
        <v>1.6</v>
      </c>
      <c r="I9309" t="s">
        <v>157</v>
      </c>
      <c r="J9309">
        <v>292</v>
      </c>
      <c r="K9309">
        <v>38</v>
      </c>
      <c r="L9309">
        <v>160</v>
      </c>
      <c r="M9309" t="s">
        <v>165</v>
      </c>
      <c r="N9309" t="s">
        <v>21</v>
      </c>
      <c r="O9309" t="s">
        <v>166</v>
      </c>
      <c r="P9309">
        <f t="shared" si="435"/>
        <v>4.9909999999999997</v>
      </c>
      <c r="Q9309">
        <f t="shared" si="436"/>
        <v>-0.49099999999999966</v>
      </c>
      <c r="R9309">
        <f t="shared" si="437"/>
        <v>0.23749999999999999</v>
      </c>
    </row>
    <row r="9310" spans="1:18" x14ac:dyDescent="0.25">
      <c r="A9310" t="s">
        <v>164</v>
      </c>
      <c r="B9310" t="s">
        <v>9</v>
      </c>
      <c r="C9310" s="1">
        <v>44168</v>
      </c>
      <c r="D9310" s="1">
        <v>45275</v>
      </c>
      <c r="E9310" s="24">
        <v>1107</v>
      </c>
      <c r="F9310">
        <v>3</v>
      </c>
      <c r="G9310">
        <v>4</v>
      </c>
      <c r="H9310">
        <v>1.4</v>
      </c>
      <c r="I9310" t="s">
        <v>159</v>
      </c>
      <c r="J9310">
        <v>292</v>
      </c>
      <c r="K9310">
        <v>38</v>
      </c>
      <c r="L9310">
        <v>160</v>
      </c>
      <c r="M9310" t="s">
        <v>165</v>
      </c>
      <c r="N9310" t="s">
        <v>21</v>
      </c>
      <c r="O9310" t="s">
        <v>166</v>
      </c>
      <c r="P9310">
        <f t="shared" si="435"/>
        <v>4.9909999999999997</v>
      </c>
      <c r="Q9310">
        <f t="shared" si="436"/>
        <v>-0.99099999999999966</v>
      </c>
      <c r="R9310">
        <f t="shared" si="437"/>
        <v>0.23749999999999999</v>
      </c>
    </row>
    <row r="9311" spans="1:18" x14ac:dyDescent="0.25">
      <c r="A9311" t="s">
        <v>164</v>
      </c>
      <c r="B9311" t="s">
        <v>9</v>
      </c>
      <c r="C9311" s="1">
        <v>44168</v>
      </c>
      <c r="D9311" s="1">
        <v>45275</v>
      </c>
      <c r="E9311" s="24">
        <v>1107</v>
      </c>
      <c r="F9311">
        <v>3</v>
      </c>
      <c r="G9311">
        <v>4.3</v>
      </c>
      <c r="H9311">
        <v>1.5</v>
      </c>
      <c r="I9311" t="s">
        <v>157</v>
      </c>
      <c r="J9311">
        <v>292</v>
      </c>
      <c r="K9311">
        <v>38</v>
      </c>
      <c r="L9311">
        <v>160</v>
      </c>
      <c r="M9311" t="s">
        <v>165</v>
      </c>
      <c r="N9311" t="s">
        <v>21</v>
      </c>
      <c r="O9311" t="s">
        <v>166</v>
      </c>
      <c r="P9311">
        <f t="shared" si="435"/>
        <v>4.9909999999999997</v>
      </c>
      <c r="Q9311">
        <f t="shared" si="436"/>
        <v>-0.69099999999999984</v>
      </c>
      <c r="R9311">
        <f t="shared" si="437"/>
        <v>0.23749999999999999</v>
      </c>
    </row>
    <row r="9312" spans="1:18" x14ac:dyDescent="0.25">
      <c r="A9312" t="s">
        <v>169</v>
      </c>
      <c r="B9312" t="s">
        <v>9</v>
      </c>
      <c r="C9312" s="1">
        <v>44183</v>
      </c>
      <c r="D9312" s="1">
        <v>45281</v>
      </c>
      <c r="E9312" s="24">
        <v>1098</v>
      </c>
      <c r="F9312">
        <v>3</v>
      </c>
      <c r="G9312">
        <v>6</v>
      </c>
      <c r="H9312">
        <v>2.2000000000000002</v>
      </c>
      <c r="I9312" t="s">
        <v>159</v>
      </c>
      <c r="J9312">
        <v>136</v>
      </c>
      <c r="K9312">
        <v>9</v>
      </c>
      <c r="L9312">
        <v>160</v>
      </c>
      <c r="M9312" t="s">
        <v>170</v>
      </c>
      <c r="N9312" t="s">
        <v>26</v>
      </c>
      <c r="O9312" t="s">
        <v>171</v>
      </c>
      <c r="P9312">
        <f t="shared" si="435"/>
        <v>4.9640000000000004</v>
      </c>
      <c r="Q9312">
        <f t="shared" si="436"/>
        <v>1.0359999999999996</v>
      </c>
      <c r="R9312">
        <f t="shared" si="437"/>
        <v>5.6250000000000001E-2</v>
      </c>
    </row>
    <row r="9313" spans="1:18" x14ac:dyDescent="0.25">
      <c r="A9313" t="s">
        <v>169</v>
      </c>
      <c r="B9313" t="s">
        <v>9</v>
      </c>
      <c r="C9313" s="1">
        <v>44183</v>
      </c>
      <c r="D9313" s="1">
        <v>45281</v>
      </c>
      <c r="E9313" s="24">
        <v>1098</v>
      </c>
      <c r="F9313">
        <v>3</v>
      </c>
      <c r="G9313">
        <v>6.2</v>
      </c>
      <c r="H9313">
        <v>2.2999999999999998</v>
      </c>
      <c r="I9313" t="s">
        <v>159</v>
      </c>
      <c r="J9313">
        <v>136</v>
      </c>
      <c r="K9313">
        <v>9</v>
      </c>
      <c r="L9313">
        <v>160</v>
      </c>
      <c r="M9313" t="s">
        <v>170</v>
      </c>
      <c r="N9313" t="s">
        <v>26</v>
      </c>
      <c r="O9313" t="s">
        <v>171</v>
      </c>
      <c r="P9313">
        <f t="shared" si="435"/>
        <v>4.9640000000000004</v>
      </c>
      <c r="Q9313">
        <f t="shared" si="436"/>
        <v>1.2359999999999998</v>
      </c>
      <c r="R9313">
        <f t="shared" si="437"/>
        <v>5.6250000000000001E-2</v>
      </c>
    </row>
    <row r="9314" spans="1:18" x14ac:dyDescent="0.25">
      <c r="A9314" t="s">
        <v>169</v>
      </c>
      <c r="B9314" t="s">
        <v>9</v>
      </c>
      <c r="C9314" s="1">
        <v>44183</v>
      </c>
      <c r="D9314" s="1">
        <v>45281</v>
      </c>
      <c r="E9314" s="24">
        <v>1098</v>
      </c>
      <c r="F9314">
        <v>3</v>
      </c>
      <c r="G9314">
        <v>6.2</v>
      </c>
      <c r="H9314">
        <v>2.4</v>
      </c>
      <c r="I9314" t="s">
        <v>159</v>
      </c>
      <c r="J9314">
        <v>136</v>
      </c>
      <c r="K9314">
        <v>9</v>
      </c>
      <c r="L9314">
        <v>160</v>
      </c>
      <c r="M9314" t="s">
        <v>170</v>
      </c>
      <c r="N9314" t="s">
        <v>26</v>
      </c>
      <c r="O9314" t="s">
        <v>171</v>
      </c>
      <c r="P9314">
        <f t="shared" si="435"/>
        <v>4.9640000000000004</v>
      </c>
      <c r="Q9314">
        <f t="shared" si="436"/>
        <v>1.2359999999999998</v>
      </c>
      <c r="R9314">
        <f t="shared" si="437"/>
        <v>5.6250000000000001E-2</v>
      </c>
    </row>
    <row r="9315" spans="1:18" x14ac:dyDescent="0.25">
      <c r="A9315" t="s">
        <v>169</v>
      </c>
      <c r="B9315" t="s">
        <v>9</v>
      </c>
      <c r="C9315" s="1">
        <v>44183</v>
      </c>
      <c r="D9315" s="1">
        <v>45281</v>
      </c>
      <c r="E9315" s="24">
        <v>1098</v>
      </c>
      <c r="F9315">
        <v>3</v>
      </c>
      <c r="G9315">
        <v>6.4</v>
      </c>
      <c r="H9315">
        <v>2.4</v>
      </c>
      <c r="I9315" t="s">
        <v>159</v>
      </c>
      <c r="J9315">
        <v>136</v>
      </c>
      <c r="K9315">
        <v>9</v>
      </c>
      <c r="L9315">
        <v>160</v>
      </c>
      <c r="M9315" t="s">
        <v>170</v>
      </c>
      <c r="N9315" t="s">
        <v>26</v>
      </c>
      <c r="O9315" t="s">
        <v>171</v>
      </c>
      <c r="P9315">
        <f t="shared" si="435"/>
        <v>4.9640000000000004</v>
      </c>
      <c r="Q9315">
        <f t="shared" si="436"/>
        <v>1.4359999999999999</v>
      </c>
      <c r="R9315">
        <f t="shared" si="437"/>
        <v>5.6250000000000001E-2</v>
      </c>
    </row>
    <row r="9316" spans="1:18" x14ac:dyDescent="0.25">
      <c r="A9316" t="s">
        <v>169</v>
      </c>
      <c r="B9316" t="s">
        <v>9</v>
      </c>
      <c r="C9316" s="1">
        <v>44183</v>
      </c>
      <c r="D9316" s="1">
        <v>45281</v>
      </c>
      <c r="E9316" s="24">
        <v>1098</v>
      </c>
      <c r="F9316">
        <v>3</v>
      </c>
      <c r="G9316">
        <v>5.5</v>
      </c>
      <c r="H9316">
        <v>2</v>
      </c>
      <c r="I9316" t="s">
        <v>157</v>
      </c>
      <c r="J9316">
        <v>136</v>
      </c>
      <c r="K9316">
        <v>9</v>
      </c>
      <c r="L9316">
        <v>160</v>
      </c>
      <c r="M9316" t="s">
        <v>170</v>
      </c>
      <c r="N9316" t="s">
        <v>26</v>
      </c>
      <c r="O9316" t="s">
        <v>171</v>
      </c>
      <c r="P9316">
        <f t="shared" si="435"/>
        <v>4.9640000000000004</v>
      </c>
      <c r="Q9316">
        <f t="shared" si="436"/>
        <v>0.53599999999999959</v>
      </c>
      <c r="R9316">
        <f t="shared" si="437"/>
        <v>5.6250000000000001E-2</v>
      </c>
    </row>
    <row r="9317" spans="1:18" x14ac:dyDescent="0.25">
      <c r="A9317" t="s">
        <v>169</v>
      </c>
      <c r="B9317" t="s">
        <v>9</v>
      </c>
      <c r="C9317" s="1">
        <v>44183</v>
      </c>
      <c r="D9317" s="1">
        <v>45281</v>
      </c>
      <c r="E9317" s="24">
        <v>1098</v>
      </c>
      <c r="F9317">
        <v>3</v>
      </c>
      <c r="G9317">
        <v>6.5</v>
      </c>
      <c r="H9317">
        <v>2.4</v>
      </c>
      <c r="I9317" t="s">
        <v>159</v>
      </c>
      <c r="J9317">
        <v>136</v>
      </c>
      <c r="K9317">
        <v>9</v>
      </c>
      <c r="L9317">
        <v>160</v>
      </c>
      <c r="M9317" t="s">
        <v>170</v>
      </c>
      <c r="N9317" t="s">
        <v>26</v>
      </c>
      <c r="O9317" t="s">
        <v>171</v>
      </c>
      <c r="P9317">
        <f t="shared" si="435"/>
        <v>4.9640000000000004</v>
      </c>
      <c r="Q9317">
        <f t="shared" si="436"/>
        <v>1.5359999999999996</v>
      </c>
      <c r="R9317">
        <f t="shared" si="437"/>
        <v>5.6250000000000001E-2</v>
      </c>
    </row>
    <row r="9318" spans="1:18" x14ac:dyDescent="0.25">
      <c r="A9318" t="s">
        <v>169</v>
      </c>
      <c r="B9318" t="s">
        <v>9</v>
      </c>
      <c r="C9318" s="1">
        <v>44183</v>
      </c>
      <c r="D9318" s="1">
        <v>45281</v>
      </c>
      <c r="E9318" s="24">
        <v>1098</v>
      </c>
      <c r="F9318">
        <v>3</v>
      </c>
      <c r="G9318">
        <v>4.9000000000000004</v>
      </c>
      <c r="H9318">
        <v>1.8</v>
      </c>
      <c r="I9318" t="s">
        <v>157</v>
      </c>
      <c r="J9318">
        <v>136</v>
      </c>
      <c r="K9318">
        <v>9</v>
      </c>
      <c r="L9318">
        <v>160</v>
      </c>
      <c r="M9318" t="s">
        <v>170</v>
      </c>
      <c r="N9318" t="s">
        <v>26</v>
      </c>
      <c r="O9318" t="s">
        <v>171</v>
      </c>
      <c r="P9318">
        <f t="shared" si="435"/>
        <v>4.9640000000000004</v>
      </c>
      <c r="Q9318">
        <f t="shared" si="436"/>
        <v>-6.4000000000000057E-2</v>
      </c>
      <c r="R9318">
        <f t="shared" si="437"/>
        <v>5.6250000000000001E-2</v>
      </c>
    </row>
    <row r="9319" spans="1:18" x14ac:dyDescent="0.25">
      <c r="A9319" t="s">
        <v>169</v>
      </c>
      <c r="B9319" t="s">
        <v>9</v>
      </c>
      <c r="C9319" s="1">
        <v>44183</v>
      </c>
      <c r="D9319" s="1">
        <v>45281</v>
      </c>
      <c r="E9319" s="24">
        <v>1098</v>
      </c>
      <c r="F9319">
        <v>3</v>
      </c>
      <c r="G9319">
        <v>6.5</v>
      </c>
      <c r="H9319">
        <v>2.4</v>
      </c>
      <c r="I9319" t="s">
        <v>159</v>
      </c>
      <c r="J9319">
        <v>136</v>
      </c>
      <c r="K9319">
        <v>9</v>
      </c>
      <c r="L9319">
        <v>160</v>
      </c>
      <c r="M9319" t="s">
        <v>170</v>
      </c>
      <c r="N9319" t="s">
        <v>26</v>
      </c>
      <c r="O9319" t="s">
        <v>171</v>
      </c>
      <c r="P9319">
        <f t="shared" si="435"/>
        <v>4.9640000000000004</v>
      </c>
      <c r="Q9319">
        <f t="shared" si="436"/>
        <v>1.5359999999999996</v>
      </c>
      <c r="R9319">
        <f t="shared" si="437"/>
        <v>5.6250000000000001E-2</v>
      </c>
    </row>
    <row r="9320" spans="1:18" x14ac:dyDescent="0.25">
      <c r="A9320" t="s">
        <v>169</v>
      </c>
      <c r="B9320" t="s">
        <v>9</v>
      </c>
      <c r="C9320" s="1">
        <v>44183</v>
      </c>
      <c r="D9320" s="1">
        <v>45281</v>
      </c>
      <c r="E9320" s="24">
        <v>1098</v>
      </c>
      <c r="F9320">
        <v>3</v>
      </c>
      <c r="G9320">
        <v>4.7</v>
      </c>
      <c r="H9320">
        <v>1.7</v>
      </c>
      <c r="I9320" t="s">
        <v>157</v>
      </c>
      <c r="J9320">
        <v>136</v>
      </c>
      <c r="K9320">
        <v>9</v>
      </c>
      <c r="L9320">
        <v>160</v>
      </c>
      <c r="M9320" t="s">
        <v>170</v>
      </c>
      <c r="N9320" t="s">
        <v>26</v>
      </c>
      <c r="O9320" t="s">
        <v>171</v>
      </c>
      <c r="P9320">
        <f t="shared" si="435"/>
        <v>4.9640000000000004</v>
      </c>
      <c r="Q9320">
        <f t="shared" si="436"/>
        <v>-0.26400000000000023</v>
      </c>
      <c r="R9320">
        <f t="shared" si="437"/>
        <v>5.6250000000000001E-2</v>
      </c>
    </row>
    <row r="9321" spans="1:18" x14ac:dyDescent="0.25">
      <c r="A9321" t="s">
        <v>176</v>
      </c>
      <c r="B9321" t="s">
        <v>9</v>
      </c>
      <c r="C9321" s="1">
        <v>44214</v>
      </c>
      <c r="D9321" s="1">
        <v>45321</v>
      </c>
      <c r="E9321" s="24">
        <v>1107</v>
      </c>
      <c r="F9321">
        <v>3</v>
      </c>
      <c r="G9321">
        <v>6.4</v>
      </c>
      <c r="H9321">
        <v>2.5</v>
      </c>
      <c r="I9321" t="s">
        <v>159</v>
      </c>
      <c r="J9321">
        <v>281</v>
      </c>
      <c r="K9321">
        <v>17</v>
      </c>
      <c r="L9321">
        <v>160</v>
      </c>
      <c r="M9321" t="s">
        <v>177</v>
      </c>
      <c r="N9321" t="s">
        <v>26</v>
      </c>
      <c r="O9321" t="s">
        <v>171</v>
      </c>
      <c r="P9321">
        <f t="shared" si="435"/>
        <v>4.9909999999999997</v>
      </c>
      <c r="Q9321">
        <f t="shared" si="436"/>
        <v>1.4090000000000007</v>
      </c>
      <c r="R9321">
        <f t="shared" si="437"/>
        <v>0.10625</v>
      </c>
    </row>
    <row r="9322" spans="1:18" x14ac:dyDescent="0.25">
      <c r="A9322" t="s">
        <v>176</v>
      </c>
      <c r="B9322" t="s">
        <v>9</v>
      </c>
      <c r="C9322" s="1">
        <v>44214</v>
      </c>
      <c r="D9322" s="1">
        <v>45321</v>
      </c>
      <c r="E9322" s="24">
        <v>1107</v>
      </c>
      <c r="F9322">
        <v>3</v>
      </c>
      <c r="G9322">
        <v>5.2</v>
      </c>
      <c r="H9322">
        <v>2</v>
      </c>
      <c r="I9322" t="s">
        <v>157</v>
      </c>
      <c r="J9322">
        <v>281</v>
      </c>
      <c r="K9322">
        <v>17</v>
      </c>
      <c r="L9322">
        <v>160</v>
      </c>
      <c r="M9322" t="s">
        <v>177</v>
      </c>
      <c r="N9322" t="s">
        <v>26</v>
      </c>
      <c r="O9322" t="s">
        <v>171</v>
      </c>
      <c r="P9322">
        <f t="shared" si="435"/>
        <v>4.9909999999999997</v>
      </c>
      <c r="Q9322">
        <f t="shared" si="436"/>
        <v>0.20900000000000052</v>
      </c>
      <c r="R9322">
        <f t="shared" si="437"/>
        <v>0.10625</v>
      </c>
    </row>
    <row r="9323" spans="1:18" x14ac:dyDescent="0.25">
      <c r="A9323" t="s">
        <v>176</v>
      </c>
      <c r="B9323" t="s">
        <v>9</v>
      </c>
      <c r="C9323" s="1">
        <v>44214</v>
      </c>
      <c r="D9323" s="1">
        <v>45321</v>
      </c>
      <c r="E9323" s="24">
        <v>1107</v>
      </c>
      <c r="F9323">
        <v>3</v>
      </c>
      <c r="G9323">
        <v>3.8</v>
      </c>
      <c r="H9323">
        <v>1.4</v>
      </c>
      <c r="I9323" t="s">
        <v>157</v>
      </c>
      <c r="J9323">
        <v>281</v>
      </c>
      <c r="K9323">
        <v>17</v>
      </c>
      <c r="L9323">
        <v>160</v>
      </c>
      <c r="M9323" t="s">
        <v>177</v>
      </c>
      <c r="N9323" t="s">
        <v>26</v>
      </c>
      <c r="O9323" t="s">
        <v>171</v>
      </c>
      <c r="P9323">
        <f t="shared" si="435"/>
        <v>4.9909999999999997</v>
      </c>
      <c r="Q9323">
        <f t="shared" si="436"/>
        <v>-1.1909999999999998</v>
      </c>
      <c r="R9323">
        <f t="shared" si="437"/>
        <v>0.10625</v>
      </c>
    </row>
    <row r="9324" spans="1:18" x14ac:dyDescent="0.25">
      <c r="A9324" t="s">
        <v>176</v>
      </c>
      <c r="B9324" t="s">
        <v>9</v>
      </c>
      <c r="C9324" s="1">
        <v>44214</v>
      </c>
      <c r="D9324" s="1">
        <v>45321</v>
      </c>
      <c r="E9324" s="24">
        <v>1107</v>
      </c>
      <c r="F9324">
        <v>3</v>
      </c>
      <c r="G9324">
        <v>6.1</v>
      </c>
      <c r="H9324">
        <v>2.4</v>
      </c>
      <c r="I9324" t="s">
        <v>159</v>
      </c>
      <c r="J9324">
        <v>281</v>
      </c>
      <c r="K9324">
        <v>17</v>
      </c>
      <c r="L9324">
        <v>160</v>
      </c>
      <c r="M9324" t="s">
        <v>177</v>
      </c>
      <c r="N9324" t="s">
        <v>26</v>
      </c>
      <c r="O9324" t="s">
        <v>171</v>
      </c>
      <c r="P9324">
        <f t="shared" si="435"/>
        <v>4.9909999999999997</v>
      </c>
      <c r="Q9324">
        <f t="shared" si="436"/>
        <v>1.109</v>
      </c>
      <c r="R9324">
        <f t="shared" si="437"/>
        <v>0.10625</v>
      </c>
    </row>
    <row r="9325" spans="1:18" x14ac:dyDescent="0.25">
      <c r="A9325" t="s">
        <v>176</v>
      </c>
      <c r="B9325" t="s">
        <v>9</v>
      </c>
      <c r="C9325" s="1">
        <v>44214</v>
      </c>
      <c r="D9325" s="1">
        <v>45321</v>
      </c>
      <c r="E9325" s="24">
        <v>1107</v>
      </c>
      <c r="F9325">
        <v>3</v>
      </c>
      <c r="G9325">
        <v>4.4000000000000004</v>
      </c>
      <c r="H9325">
        <v>1.6</v>
      </c>
      <c r="I9325" t="s">
        <v>159</v>
      </c>
      <c r="J9325">
        <v>281</v>
      </c>
      <c r="K9325">
        <v>17</v>
      </c>
      <c r="L9325">
        <v>160</v>
      </c>
      <c r="M9325" t="s">
        <v>177</v>
      </c>
      <c r="N9325" t="s">
        <v>26</v>
      </c>
      <c r="O9325" t="s">
        <v>171</v>
      </c>
      <c r="P9325">
        <f t="shared" si="435"/>
        <v>4.9909999999999997</v>
      </c>
      <c r="Q9325">
        <f t="shared" si="436"/>
        <v>-0.5909999999999993</v>
      </c>
      <c r="R9325">
        <f t="shared" si="437"/>
        <v>0.10625</v>
      </c>
    </row>
    <row r="9326" spans="1:18" x14ac:dyDescent="0.25">
      <c r="A9326" t="s">
        <v>176</v>
      </c>
      <c r="B9326" t="s">
        <v>9</v>
      </c>
      <c r="C9326" s="1">
        <v>44214</v>
      </c>
      <c r="D9326" s="1">
        <v>45321</v>
      </c>
      <c r="E9326" s="24">
        <v>1107</v>
      </c>
      <c r="F9326">
        <v>3</v>
      </c>
      <c r="G9326">
        <v>5.7</v>
      </c>
      <c r="H9326">
        <v>2.2000000000000002</v>
      </c>
      <c r="I9326" t="s">
        <v>159</v>
      </c>
      <c r="J9326">
        <v>281</v>
      </c>
      <c r="K9326">
        <v>17</v>
      </c>
      <c r="L9326">
        <v>160</v>
      </c>
      <c r="M9326" t="s">
        <v>177</v>
      </c>
      <c r="N9326" t="s">
        <v>26</v>
      </c>
      <c r="O9326" t="s">
        <v>171</v>
      </c>
      <c r="P9326">
        <f t="shared" si="435"/>
        <v>4.9909999999999997</v>
      </c>
      <c r="Q9326">
        <f t="shared" si="436"/>
        <v>0.70900000000000052</v>
      </c>
      <c r="R9326">
        <f t="shared" si="437"/>
        <v>0.10625</v>
      </c>
    </row>
    <row r="9327" spans="1:18" x14ac:dyDescent="0.25">
      <c r="A9327" t="s">
        <v>176</v>
      </c>
      <c r="B9327" t="s">
        <v>9</v>
      </c>
      <c r="C9327" s="1">
        <v>44214</v>
      </c>
      <c r="D9327" s="1">
        <v>45321</v>
      </c>
      <c r="E9327" s="24">
        <v>1107</v>
      </c>
      <c r="F9327">
        <v>3</v>
      </c>
      <c r="G9327">
        <v>4.5</v>
      </c>
      <c r="H9327">
        <v>1.7</v>
      </c>
      <c r="I9327" t="s">
        <v>157</v>
      </c>
      <c r="J9327">
        <v>281</v>
      </c>
      <c r="K9327">
        <v>17</v>
      </c>
      <c r="L9327">
        <v>160</v>
      </c>
      <c r="M9327" t="s">
        <v>177</v>
      </c>
      <c r="N9327" t="s">
        <v>26</v>
      </c>
      <c r="O9327" t="s">
        <v>171</v>
      </c>
      <c r="P9327">
        <f t="shared" si="435"/>
        <v>4.9909999999999997</v>
      </c>
      <c r="Q9327">
        <f t="shared" si="436"/>
        <v>-0.49099999999999966</v>
      </c>
      <c r="R9327">
        <f t="shared" si="437"/>
        <v>0.10625</v>
      </c>
    </row>
    <row r="9328" spans="1:18" x14ac:dyDescent="0.25">
      <c r="A9328" t="s">
        <v>176</v>
      </c>
      <c r="B9328" t="s">
        <v>9</v>
      </c>
      <c r="C9328" s="1">
        <v>44214</v>
      </c>
      <c r="D9328" s="1">
        <v>45321</v>
      </c>
      <c r="E9328" s="24">
        <v>1107</v>
      </c>
      <c r="F9328">
        <v>3</v>
      </c>
      <c r="G9328">
        <v>5.0999999999999996</v>
      </c>
      <c r="H9328">
        <v>1.9</v>
      </c>
      <c r="I9328" t="s">
        <v>157</v>
      </c>
      <c r="J9328">
        <v>281</v>
      </c>
      <c r="K9328">
        <v>17</v>
      </c>
      <c r="L9328">
        <v>160</v>
      </c>
      <c r="M9328" t="s">
        <v>177</v>
      </c>
      <c r="N9328" t="s">
        <v>26</v>
      </c>
      <c r="O9328" t="s">
        <v>171</v>
      </c>
      <c r="P9328">
        <f t="shared" si="435"/>
        <v>4.9909999999999997</v>
      </c>
      <c r="Q9328">
        <f t="shared" si="436"/>
        <v>0.10899999999999999</v>
      </c>
      <c r="R9328">
        <f t="shared" si="437"/>
        <v>0.10625</v>
      </c>
    </row>
    <row r="9329" spans="1:18" x14ac:dyDescent="0.25">
      <c r="A9329" t="s">
        <v>176</v>
      </c>
      <c r="B9329" t="s">
        <v>9</v>
      </c>
      <c r="C9329" s="1">
        <v>44214</v>
      </c>
      <c r="D9329" s="1">
        <v>45321</v>
      </c>
      <c r="E9329" s="24">
        <v>1107</v>
      </c>
      <c r="F9329">
        <v>3</v>
      </c>
      <c r="G9329">
        <v>4.7</v>
      </c>
      <c r="H9329">
        <v>1.7</v>
      </c>
      <c r="I9329" t="s">
        <v>157</v>
      </c>
      <c r="J9329">
        <v>281</v>
      </c>
      <c r="K9329">
        <v>17</v>
      </c>
      <c r="L9329">
        <v>160</v>
      </c>
      <c r="M9329" t="s">
        <v>177</v>
      </c>
      <c r="N9329" t="s">
        <v>26</v>
      </c>
      <c r="O9329" t="s">
        <v>171</v>
      </c>
      <c r="P9329">
        <f t="shared" si="435"/>
        <v>4.9909999999999997</v>
      </c>
      <c r="Q9329">
        <f t="shared" si="436"/>
        <v>-0.29099999999999948</v>
      </c>
      <c r="R9329">
        <f t="shared" si="437"/>
        <v>0.10625</v>
      </c>
    </row>
    <row r="9330" spans="1:18" x14ac:dyDescent="0.25">
      <c r="A9330" t="s">
        <v>176</v>
      </c>
      <c r="B9330" t="s">
        <v>9</v>
      </c>
      <c r="C9330" s="1">
        <v>44214</v>
      </c>
      <c r="D9330" s="1">
        <v>45321</v>
      </c>
      <c r="E9330" s="24">
        <v>1107</v>
      </c>
      <c r="F9330">
        <v>3</v>
      </c>
      <c r="G9330">
        <v>5.2</v>
      </c>
      <c r="H9330">
        <v>1.9</v>
      </c>
      <c r="I9330" t="s">
        <v>157</v>
      </c>
      <c r="J9330">
        <v>281</v>
      </c>
      <c r="K9330">
        <v>17</v>
      </c>
      <c r="L9330">
        <v>160</v>
      </c>
      <c r="M9330" t="s">
        <v>177</v>
      </c>
      <c r="N9330" t="s">
        <v>26</v>
      </c>
      <c r="O9330" t="s">
        <v>171</v>
      </c>
      <c r="P9330">
        <f t="shared" si="435"/>
        <v>4.9909999999999997</v>
      </c>
      <c r="Q9330">
        <f t="shared" si="436"/>
        <v>0.20900000000000052</v>
      </c>
      <c r="R9330">
        <f t="shared" si="437"/>
        <v>0.10625</v>
      </c>
    </row>
    <row r="9331" spans="1:18" x14ac:dyDescent="0.25">
      <c r="A9331" t="s">
        <v>176</v>
      </c>
      <c r="B9331" t="s">
        <v>9</v>
      </c>
      <c r="C9331" s="1">
        <v>44214</v>
      </c>
      <c r="D9331" s="1">
        <v>45321</v>
      </c>
      <c r="E9331" s="24">
        <v>1107</v>
      </c>
      <c r="F9331">
        <v>3</v>
      </c>
      <c r="G9331">
        <v>4.8</v>
      </c>
      <c r="H9331">
        <v>1.8</v>
      </c>
      <c r="I9331" t="s">
        <v>159</v>
      </c>
      <c r="J9331">
        <v>281</v>
      </c>
      <c r="K9331">
        <v>17</v>
      </c>
      <c r="L9331">
        <v>160</v>
      </c>
      <c r="M9331" t="s">
        <v>177</v>
      </c>
      <c r="N9331" t="s">
        <v>26</v>
      </c>
      <c r="O9331" t="s">
        <v>171</v>
      </c>
      <c r="P9331">
        <f t="shared" si="435"/>
        <v>4.9909999999999997</v>
      </c>
      <c r="Q9331">
        <f t="shared" si="436"/>
        <v>-0.19099999999999984</v>
      </c>
      <c r="R9331">
        <f t="shared" si="437"/>
        <v>0.10625</v>
      </c>
    </row>
    <row r="9332" spans="1:18" x14ac:dyDescent="0.25">
      <c r="A9332" t="s">
        <v>176</v>
      </c>
      <c r="B9332" t="s">
        <v>9</v>
      </c>
      <c r="C9332" s="1">
        <v>44214</v>
      </c>
      <c r="D9332" s="1">
        <v>45321</v>
      </c>
      <c r="E9332" s="24">
        <v>1107</v>
      </c>
      <c r="F9332">
        <v>3</v>
      </c>
      <c r="G9332">
        <v>6.3</v>
      </c>
      <c r="H9332">
        <v>2.4</v>
      </c>
      <c r="I9332" t="s">
        <v>159</v>
      </c>
      <c r="J9332">
        <v>281</v>
      </c>
      <c r="K9332">
        <v>17</v>
      </c>
      <c r="L9332">
        <v>160</v>
      </c>
      <c r="M9332" t="s">
        <v>177</v>
      </c>
      <c r="N9332" t="s">
        <v>26</v>
      </c>
      <c r="O9332" t="s">
        <v>171</v>
      </c>
      <c r="P9332">
        <f t="shared" si="435"/>
        <v>4.9909999999999997</v>
      </c>
      <c r="Q9332">
        <f t="shared" si="436"/>
        <v>1.3090000000000002</v>
      </c>
      <c r="R9332">
        <f t="shared" si="437"/>
        <v>0.10625</v>
      </c>
    </row>
    <row r="9333" spans="1:18" x14ac:dyDescent="0.25">
      <c r="A9333" t="s">
        <v>176</v>
      </c>
      <c r="B9333" t="s">
        <v>9</v>
      </c>
      <c r="C9333" s="1">
        <v>44214</v>
      </c>
      <c r="D9333" s="1">
        <v>45321</v>
      </c>
      <c r="E9333" s="24">
        <v>1107</v>
      </c>
      <c r="F9333">
        <v>3</v>
      </c>
      <c r="G9333">
        <v>5.9</v>
      </c>
      <c r="H9333">
        <v>2.2000000000000002</v>
      </c>
      <c r="I9333" t="s">
        <v>159</v>
      </c>
      <c r="J9333">
        <v>281</v>
      </c>
      <c r="K9333">
        <v>17</v>
      </c>
      <c r="L9333">
        <v>160</v>
      </c>
      <c r="M9333" t="s">
        <v>177</v>
      </c>
      <c r="N9333" t="s">
        <v>26</v>
      </c>
      <c r="O9333" t="s">
        <v>171</v>
      </c>
      <c r="P9333">
        <f t="shared" si="435"/>
        <v>4.9909999999999997</v>
      </c>
      <c r="Q9333">
        <f t="shared" si="436"/>
        <v>0.9090000000000007</v>
      </c>
      <c r="R9333">
        <f t="shared" si="437"/>
        <v>0.10625</v>
      </c>
    </row>
    <row r="9334" spans="1:18" x14ac:dyDescent="0.25">
      <c r="A9334" t="s">
        <v>176</v>
      </c>
      <c r="B9334" t="s">
        <v>9</v>
      </c>
      <c r="C9334" s="1">
        <v>44214</v>
      </c>
      <c r="D9334" s="1">
        <v>45321</v>
      </c>
      <c r="E9334" s="24">
        <v>1107</v>
      </c>
      <c r="F9334">
        <v>3</v>
      </c>
      <c r="G9334">
        <v>5.2</v>
      </c>
      <c r="H9334">
        <v>1.9</v>
      </c>
      <c r="I9334" t="s">
        <v>157</v>
      </c>
      <c r="J9334">
        <v>281</v>
      </c>
      <c r="K9334">
        <v>17</v>
      </c>
      <c r="L9334">
        <v>160</v>
      </c>
      <c r="M9334" t="s">
        <v>177</v>
      </c>
      <c r="N9334" t="s">
        <v>26</v>
      </c>
      <c r="O9334" t="s">
        <v>171</v>
      </c>
      <c r="P9334">
        <f t="shared" si="435"/>
        <v>4.9909999999999997</v>
      </c>
      <c r="Q9334">
        <f t="shared" si="436"/>
        <v>0.20900000000000052</v>
      </c>
      <c r="R9334">
        <f t="shared" si="437"/>
        <v>0.10625</v>
      </c>
    </row>
    <row r="9335" spans="1:18" x14ac:dyDescent="0.25">
      <c r="A9335" t="s">
        <v>176</v>
      </c>
      <c r="B9335" t="s">
        <v>9</v>
      </c>
      <c r="C9335" s="1">
        <v>44214</v>
      </c>
      <c r="D9335" s="1">
        <v>45321</v>
      </c>
      <c r="E9335" s="24">
        <v>1107</v>
      </c>
      <c r="F9335">
        <v>3</v>
      </c>
      <c r="G9335">
        <v>4.4000000000000004</v>
      </c>
      <c r="H9335">
        <v>1.7</v>
      </c>
      <c r="I9335" t="s">
        <v>157</v>
      </c>
      <c r="J9335">
        <v>281</v>
      </c>
      <c r="K9335">
        <v>17</v>
      </c>
      <c r="L9335">
        <v>160</v>
      </c>
      <c r="M9335" t="s">
        <v>177</v>
      </c>
      <c r="N9335" t="s">
        <v>26</v>
      </c>
      <c r="O9335" t="s">
        <v>171</v>
      </c>
      <c r="P9335">
        <f t="shared" si="435"/>
        <v>4.9909999999999997</v>
      </c>
      <c r="Q9335">
        <f t="shared" si="436"/>
        <v>-0.5909999999999993</v>
      </c>
      <c r="R9335">
        <f t="shared" si="437"/>
        <v>0.10625</v>
      </c>
    </row>
    <row r="9336" spans="1:18" x14ac:dyDescent="0.25">
      <c r="A9336" t="s">
        <v>176</v>
      </c>
      <c r="B9336" t="s">
        <v>9</v>
      </c>
      <c r="C9336" s="1">
        <v>44214</v>
      </c>
      <c r="D9336" s="1">
        <v>45321</v>
      </c>
      <c r="E9336" s="24">
        <v>1107</v>
      </c>
      <c r="F9336">
        <v>3</v>
      </c>
      <c r="G9336">
        <v>4.8</v>
      </c>
      <c r="H9336">
        <v>1.7</v>
      </c>
      <c r="I9336" t="s">
        <v>157</v>
      </c>
      <c r="J9336">
        <v>281</v>
      </c>
      <c r="K9336">
        <v>17</v>
      </c>
      <c r="L9336">
        <v>160</v>
      </c>
      <c r="M9336" t="s">
        <v>177</v>
      </c>
      <c r="N9336" t="s">
        <v>26</v>
      </c>
      <c r="O9336" t="s">
        <v>171</v>
      </c>
      <c r="P9336">
        <f t="shared" si="435"/>
        <v>4.9909999999999997</v>
      </c>
      <c r="Q9336">
        <f t="shared" si="436"/>
        <v>-0.19099999999999984</v>
      </c>
      <c r="R9336">
        <f t="shared" si="437"/>
        <v>0.10625</v>
      </c>
    </row>
    <row r="9337" spans="1:18" x14ac:dyDescent="0.25">
      <c r="A9337" t="s">
        <v>176</v>
      </c>
      <c r="B9337" t="s">
        <v>9</v>
      </c>
      <c r="C9337" s="1">
        <v>44214</v>
      </c>
      <c r="D9337" s="1">
        <v>45321</v>
      </c>
      <c r="E9337" s="24">
        <v>1107</v>
      </c>
      <c r="F9337">
        <v>3</v>
      </c>
      <c r="G9337">
        <v>4.5</v>
      </c>
      <c r="H9337">
        <v>1.7</v>
      </c>
      <c r="I9337" t="s">
        <v>157</v>
      </c>
      <c r="J9337">
        <v>281</v>
      </c>
      <c r="K9337">
        <v>17</v>
      </c>
      <c r="L9337">
        <v>160</v>
      </c>
      <c r="M9337" t="s">
        <v>177</v>
      </c>
      <c r="N9337" t="s">
        <v>26</v>
      </c>
      <c r="O9337" t="s">
        <v>171</v>
      </c>
      <c r="P9337">
        <f t="shared" si="435"/>
        <v>4.9909999999999997</v>
      </c>
      <c r="Q9337">
        <f t="shared" si="436"/>
        <v>-0.49099999999999966</v>
      </c>
      <c r="R9337">
        <f t="shared" si="437"/>
        <v>0.10625</v>
      </c>
    </row>
    <row r="9338" spans="1:18" x14ac:dyDescent="0.25">
      <c r="A9338" t="s">
        <v>180</v>
      </c>
      <c r="B9338" t="s">
        <v>9</v>
      </c>
      <c r="C9338" s="1">
        <v>44217</v>
      </c>
      <c r="D9338" s="1">
        <v>45321</v>
      </c>
      <c r="E9338" s="24">
        <v>1104</v>
      </c>
      <c r="F9338">
        <v>3</v>
      </c>
      <c r="G9338">
        <v>4.9000000000000004</v>
      </c>
      <c r="H9338">
        <v>1.8</v>
      </c>
      <c r="I9338" t="s">
        <v>159</v>
      </c>
      <c r="J9338">
        <v>604</v>
      </c>
      <c r="K9338">
        <v>17</v>
      </c>
      <c r="L9338">
        <v>160</v>
      </c>
      <c r="M9338" t="s">
        <v>181</v>
      </c>
      <c r="N9338" t="s">
        <v>25</v>
      </c>
      <c r="O9338" t="s">
        <v>166</v>
      </c>
      <c r="P9338">
        <f t="shared" si="435"/>
        <v>4.9820000000000002</v>
      </c>
      <c r="Q9338">
        <f t="shared" si="436"/>
        <v>-8.1999999999999851E-2</v>
      </c>
      <c r="R9338">
        <f t="shared" si="437"/>
        <v>0.10625</v>
      </c>
    </row>
    <row r="9339" spans="1:18" x14ac:dyDescent="0.25">
      <c r="A9339" t="s">
        <v>180</v>
      </c>
      <c r="B9339" t="s">
        <v>9</v>
      </c>
      <c r="C9339" s="1">
        <v>44217</v>
      </c>
      <c r="D9339" s="1">
        <v>45321</v>
      </c>
      <c r="E9339" s="24">
        <v>1104</v>
      </c>
      <c r="F9339">
        <v>3</v>
      </c>
      <c r="G9339">
        <v>5.7</v>
      </c>
      <c r="H9339">
        <v>2.1</v>
      </c>
      <c r="I9339" t="s">
        <v>159</v>
      </c>
      <c r="J9339">
        <v>604</v>
      </c>
      <c r="K9339">
        <v>17</v>
      </c>
      <c r="L9339">
        <v>160</v>
      </c>
      <c r="M9339" t="s">
        <v>181</v>
      </c>
      <c r="N9339" t="s">
        <v>25</v>
      </c>
      <c r="O9339" t="s">
        <v>166</v>
      </c>
      <c r="P9339">
        <f t="shared" si="435"/>
        <v>4.9820000000000002</v>
      </c>
      <c r="Q9339">
        <f t="shared" si="436"/>
        <v>0.71799999999999997</v>
      </c>
      <c r="R9339">
        <f t="shared" si="437"/>
        <v>0.10625</v>
      </c>
    </row>
    <row r="9340" spans="1:18" x14ac:dyDescent="0.25">
      <c r="A9340" t="s">
        <v>180</v>
      </c>
      <c r="B9340" t="s">
        <v>9</v>
      </c>
      <c r="C9340" s="1">
        <v>44217</v>
      </c>
      <c r="D9340" s="1">
        <v>45321</v>
      </c>
      <c r="E9340" s="24">
        <v>1104</v>
      </c>
      <c r="F9340">
        <v>3</v>
      </c>
      <c r="G9340">
        <v>3.8</v>
      </c>
      <c r="H9340">
        <v>1.4</v>
      </c>
      <c r="I9340" t="s">
        <v>157</v>
      </c>
      <c r="J9340">
        <v>604</v>
      </c>
      <c r="K9340">
        <v>17</v>
      </c>
      <c r="L9340">
        <v>160</v>
      </c>
      <c r="M9340" t="s">
        <v>181</v>
      </c>
      <c r="N9340" t="s">
        <v>25</v>
      </c>
      <c r="O9340" t="s">
        <v>166</v>
      </c>
      <c r="P9340">
        <f t="shared" si="435"/>
        <v>4.9820000000000002</v>
      </c>
      <c r="Q9340">
        <f t="shared" si="436"/>
        <v>-1.1820000000000004</v>
      </c>
      <c r="R9340">
        <f t="shared" si="437"/>
        <v>0.10625</v>
      </c>
    </row>
    <row r="9341" spans="1:18" x14ac:dyDescent="0.25">
      <c r="A9341" t="s">
        <v>180</v>
      </c>
      <c r="B9341" t="s">
        <v>9</v>
      </c>
      <c r="C9341" s="1">
        <v>44217</v>
      </c>
      <c r="D9341" s="1">
        <v>45321</v>
      </c>
      <c r="E9341" s="24">
        <v>1104</v>
      </c>
      <c r="F9341">
        <v>3</v>
      </c>
      <c r="G9341">
        <v>6.6</v>
      </c>
      <c r="H9341">
        <v>2.6</v>
      </c>
      <c r="I9341" t="s">
        <v>159</v>
      </c>
      <c r="J9341">
        <v>604</v>
      </c>
      <c r="K9341">
        <v>17</v>
      </c>
      <c r="L9341">
        <v>160</v>
      </c>
      <c r="M9341" t="s">
        <v>181</v>
      </c>
      <c r="N9341" t="s">
        <v>25</v>
      </c>
      <c r="O9341" t="s">
        <v>166</v>
      </c>
      <c r="P9341">
        <f t="shared" si="435"/>
        <v>4.9820000000000002</v>
      </c>
      <c r="Q9341">
        <f t="shared" si="436"/>
        <v>1.6179999999999994</v>
      </c>
      <c r="R9341">
        <f t="shared" si="437"/>
        <v>0.10625</v>
      </c>
    </row>
    <row r="9342" spans="1:18" x14ac:dyDescent="0.25">
      <c r="A9342" t="s">
        <v>180</v>
      </c>
      <c r="B9342" t="s">
        <v>9</v>
      </c>
      <c r="C9342" s="1">
        <v>44217</v>
      </c>
      <c r="D9342" s="1">
        <v>45321</v>
      </c>
      <c r="E9342" s="24">
        <v>1104</v>
      </c>
      <c r="F9342">
        <v>3</v>
      </c>
      <c r="G9342">
        <v>4.3</v>
      </c>
      <c r="H9342">
        <v>1.5</v>
      </c>
      <c r="I9342" t="s">
        <v>157</v>
      </c>
      <c r="J9342">
        <v>604</v>
      </c>
      <c r="K9342">
        <v>17</v>
      </c>
      <c r="L9342">
        <v>160</v>
      </c>
      <c r="M9342" t="s">
        <v>181</v>
      </c>
      <c r="N9342" t="s">
        <v>25</v>
      </c>
      <c r="O9342" t="s">
        <v>166</v>
      </c>
      <c r="P9342">
        <f t="shared" si="435"/>
        <v>4.9820000000000002</v>
      </c>
      <c r="Q9342">
        <f t="shared" si="436"/>
        <v>-0.68200000000000038</v>
      </c>
      <c r="R9342">
        <f t="shared" si="437"/>
        <v>0.10625</v>
      </c>
    </row>
    <row r="9343" spans="1:18" x14ac:dyDescent="0.25">
      <c r="A9343" t="s">
        <v>180</v>
      </c>
      <c r="B9343" t="s">
        <v>9</v>
      </c>
      <c r="C9343" s="1">
        <v>44217</v>
      </c>
      <c r="D9343" s="1">
        <v>45321</v>
      </c>
      <c r="E9343" s="24">
        <v>1104</v>
      </c>
      <c r="F9343">
        <v>3</v>
      </c>
      <c r="G9343">
        <v>5.6</v>
      </c>
      <c r="H9343">
        <v>2</v>
      </c>
      <c r="I9343" t="s">
        <v>157</v>
      </c>
      <c r="J9343">
        <v>604</v>
      </c>
      <c r="K9343">
        <v>17</v>
      </c>
      <c r="L9343">
        <v>160</v>
      </c>
      <c r="M9343" t="s">
        <v>181</v>
      </c>
      <c r="N9343" t="s">
        <v>25</v>
      </c>
      <c r="O9343" t="s">
        <v>166</v>
      </c>
      <c r="P9343">
        <f t="shared" si="435"/>
        <v>4.9820000000000002</v>
      </c>
      <c r="Q9343">
        <f t="shared" si="436"/>
        <v>0.61799999999999944</v>
      </c>
      <c r="R9343">
        <f t="shared" si="437"/>
        <v>0.10625</v>
      </c>
    </row>
    <row r="9344" spans="1:18" x14ac:dyDescent="0.25">
      <c r="A9344" t="s">
        <v>180</v>
      </c>
      <c r="B9344" t="s">
        <v>9</v>
      </c>
      <c r="C9344" s="1">
        <v>44217</v>
      </c>
      <c r="D9344" s="1">
        <v>45321</v>
      </c>
      <c r="E9344" s="24">
        <v>1104</v>
      </c>
      <c r="F9344">
        <v>3</v>
      </c>
      <c r="G9344">
        <v>4.0999999999999996</v>
      </c>
      <c r="H9344">
        <v>1.5</v>
      </c>
      <c r="I9344" t="s">
        <v>157</v>
      </c>
      <c r="J9344">
        <v>604</v>
      </c>
      <c r="K9344">
        <v>17</v>
      </c>
      <c r="L9344">
        <v>160</v>
      </c>
      <c r="M9344" t="s">
        <v>181</v>
      </c>
      <c r="N9344" t="s">
        <v>25</v>
      </c>
      <c r="O9344" t="s">
        <v>166</v>
      </c>
      <c r="P9344">
        <f t="shared" si="435"/>
        <v>4.9820000000000002</v>
      </c>
      <c r="Q9344">
        <f t="shared" si="436"/>
        <v>-0.88200000000000056</v>
      </c>
      <c r="R9344">
        <f t="shared" si="437"/>
        <v>0.10625</v>
      </c>
    </row>
    <row r="9345" spans="1:18" x14ac:dyDescent="0.25">
      <c r="A9345" t="s">
        <v>180</v>
      </c>
      <c r="B9345" t="s">
        <v>9</v>
      </c>
      <c r="C9345" s="1">
        <v>44217</v>
      </c>
      <c r="D9345" s="1">
        <v>45321</v>
      </c>
      <c r="E9345" s="24">
        <v>1104</v>
      </c>
      <c r="F9345">
        <v>3</v>
      </c>
      <c r="G9345">
        <v>5.2</v>
      </c>
      <c r="H9345">
        <v>1.9</v>
      </c>
      <c r="I9345" t="s">
        <v>157</v>
      </c>
      <c r="J9345">
        <v>604</v>
      </c>
      <c r="K9345">
        <v>17</v>
      </c>
      <c r="L9345">
        <v>160</v>
      </c>
      <c r="M9345" t="s">
        <v>181</v>
      </c>
      <c r="N9345" t="s">
        <v>25</v>
      </c>
      <c r="O9345" t="s">
        <v>166</v>
      </c>
      <c r="P9345">
        <f t="shared" si="435"/>
        <v>4.9820000000000002</v>
      </c>
      <c r="Q9345">
        <f t="shared" si="436"/>
        <v>0.21799999999999997</v>
      </c>
      <c r="R9345">
        <f t="shared" si="437"/>
        <v>0.10625</v>
      </c>
    </row>
    <row r="9346" spans="1:18" x14ac:dyDescent="0.25">
      <c r="A9346" t="s">
        <v>180</v>
      </c>
      <c r="B9346" t="s">
        <v>9</v>
      </c>
      <c r="C9346" s="1">
        <v>44217</v>
      </c>
      <c r="D9346" s="1">
        <v>45321</v>
      </c>
      <c r="E9346" s="24">
        <v>1104</v>
      </c>
      <c r="F9346">
        <v>3</v>
      </c>
      <c r="G9346">
        <v>4.4000000000000004</v>
      </c>
      <c r="H9346">
        <v>1.6</v>
      </c>
      <c r="I9346" t="s">
        <v>159</v>
      </c>
      <c r="J9346">
        <v>604</v>
      </c>
      <c r="K9346">
        <v>17</v>
      </c>
      <c r="L9346">
        <v>160</v>
      </c>
      <c r="M9346" t="s">
        <v>181</v>
      </c>
      <c r="N9346" t="s">
        <v>25</v>
      </c>
      <c r="O9346" t="s">
        <v>166</v>
      </c>
      <c r="P9346">
        <f t="shared" si="435"/>
        <v>4.9820000000000002</v>
      </c>
      <c r="Q9346">
        <f t="shared" si="436"/>
        <v>-0.58199999999999985</v>
      </c>
      <c r="R9346">
        <f t="shared" si="437"/>
        <v>0.10625</v>
      </c>
    </row>
    <row r="9347" spans="1:18" x14ac:dyDescent="0.25">
      <c r="A9347" t="s">
        <v>180</v>
      </c>
      <c r="B9347" t="s">
        <v>9</v>
      </c>
      <c r="C9347" s="1">
        <v>44217</v>
      </c>
      <c r="D9347" s="1">
        <v>45321</v>
      </c>
      <c r="E9347" s="24">
        <v>1104</v>
      </c>
      <c r="F9347">
        <v>3</v>
      </c>
      <c r="G9347">
        <v>6.1</v>
      </c>
      <c r="H9347">
        <v>2.2999999999999998</v>
      </c>
      <c r="I9347" t="s">
        <v>159</v>
      </c>
      <c r="J9347">
        <v>604</v>
      </c>
      <c r="K9347">
        <v>17</v>
      </c>
      <c r="L9347">
        <v>160</v>
      </c>
      <c r="M9347" t="s">
        <v>181</v>
      </c>
      <c r="N9347" t="s">
        <v>25</v>
      </c>
      <c r="O9347" t="s">
        <v>166</v>
      </c>
      <c r="P9347">
        <f t="shared" ref="P9347:P9410" si="438">IF(B9347="AltCom",E9347*0.003+1.43,IF(B9347="EreCya",E9347*0.003+2.87,IF(B9347="JulOrn",E9347*0.004+2.3,IF(B9347="LepElo",E9347*0.011+0.91,IF(B9347="NeoPul",E9347*0.004+2.46,IF(B9347="NeoTet","NT",IF(B9347="TelTem",E9347*0.006+1.77,IF(B9347="VarMoo",E9347*0.003+1.67,"AAAAAAAAAH"))))))))</f>
        <v>4.9820000000000002</v>
      </c>
      <c r="Q9347">
        <f t="shared" ref="Q9347:Q9410" si="439">IF(B9347="NeoTet", "NA", G9347-P9347)</f>
        <v>1.1179999999999994</v>
      </c>
      <c r="R9347">
        <f t="shared" ref="R9347:R9410" si="440">K9347/L9347</f>
        <v>0.10625</v>
      </c>
    </row>
    <row r="9348" spans="1:18" x14ac:dyDescent="0.25">
      <c r="A9348" t="s">
        <v>180</v>
      </c>
      <c r="B9348" t="s">
        <v>9</v>
      </c>
      <c r="C9348" s="1">
        <v>44217</v>
      </c>
      <c r="D9348" s="1">
        <v>45321</v>
      </c>
      <c r="E9348" s="24">
        <v>1104</v>
      </c>
      <c r="F9348">
        <v>3</v>
      </c>
      <c r="G9348">
        <v>4.3</v>
      </c>
      <c r="H9348">
        <v>1.6</v>
      </c>
      <c r="I9348" t="s">
        <v>157</v>
      </c>
      <c r="J9348">
        <v>604</v>
      </c>
      <c r="K9348">
        <v>17</v>
      </c>
      <c r="L9348">
        <v>160</v>
      </c>
      <c r="M9348" t="s">
        <v>181</v>
      </c>
      <c r="N9348" t="s">
        <v>25</v>
      </c>
      <c r="O9348" t="s">
        <v>166</v>
      </c>
      <c r="P9348">
        <f t="shared" si="438"/>
        <v>4.9820000000000002</v>
      </c>
      <c r="Q9348">
        <f t="shared" si="439"/>
        <v>-0.68200000000000038</v>
      </c>
      <c r="R9348">
        <f t="shared" si="440"/>
        <v>0.10625</v>
      </c>
    </row>
    <row r="9349" spans="1:18" x14ac:dyDescent="0.25">
      <c r="A9349" t="s">
        <v>180</v>
      </c>
      <c r="B9349" t="s">
        <v>9</v>
      </c>
      <c r="C9349" s="1">
        <v>44217</v>
      </c>
      <c r="D9349" s="1">
        <v>45321</v>
      </c>
      <c r="E9349" s="24">
        <v>1104</v>
      </c>
      <c r="F9349">
        <v>3</v>
      </c>
      <c r="G9349">
        <v>6.1</v>
      </c>
      <c r="H9349">
        <v>2.2999999999999998</v>
      </c>
      <c r="I9349" t="s">
        <v>157</v>
      </c>
      <c r="J9349">
        <v>604</v>
      </c>
      <c r="K9349">
        <v>17</v>
      </c>
      <c r="L9349">
        <v>160</v>
      </c>
      <c r="M9349" t="s">
        <v>181</v>
      </c>
      <c r="N9349" t="s">
        <v>25</v>
      </c>
      <c r="O9349" t="s">
        <v>166</v>
      </c>
      <c r="P9349">
        <f t="shared" si="438"/>
        <v>4.9820000000000002</v>
      </c>
      <c r="Q9349">
        <f t="shared" si="439"/>
        <v>1.1179999999999994</v>
      </c>
      <c r="R9349">
        <f t="shared" si="440"/>
        <v>0.10625</v>
      </c>
    </row>
    <row r="9350" spans="1:18" x14ac:dyDescent="0.25">
      <c r="A9350" t="s">
        <v>180</v>
      </c>
      <c r="B9350" t="s">
        <v>9</v>
      </c>
      <c r="C9350" s="1">
        <v>44217</v>
      </c>
      <c r="D9350" s="1">
        <v>45321</v>
      </c>
      <c r="E9350" s="24">
        <v>1104</v>
      </c>
      <c r="F9350">
        <v>3</v>
      </c>
      <c r="G9350">
        <v>4.4000000000000004</v>
      </c>
      <c r="H9350">
        <v>1.6</v>
      </c>
      <c r="I9350" t="s">
        <v>157</v>
      </c>
      <c r="J9350">
        <v>604</v>
      </c>
      <c r="K9350">
        <v>17</v>
      </c>
      <c r="L9350">
        <v>160</v>
      </c>
      <c r="M9350" t="s">
        <v>181</v>
      </c>
      <c r="N9350" t="s">
        <v>25</v>
      </c>
      <c r="O9350" t="s">
        <v>166</v>
      </c>
      <c r="P9350">
        <f t="shared" si="438"/>
        <v>4.9820000000000002</v>
      </c>
      <c r="Q9350">
        <f t="shared" si="439"/>
        <v>-0.58199999999999985</v>
      </c>
      <c r="R9350">
        <f t="shared" si="440"/>
        <v>0.10625</v>
      </c>
    </row>
    <row r="9351" spans="1:18" x14ac:dyDescent="0.25">
      <c r="A9351" t="s">
        <v>180</v>
      </c>
      <c r="B9351" t="s">
        <v>9</v>
      </c>
      <c r="C9351" s="1">
        <v>44217</v>
      </c>
      <c r="D9351" s="1">
        <v>45321</v>
      </c>
      <c r="E9351" s="24">
        <v>1104</v>
      </c>
      <c r="F9351">
        <v>3</v>
      </c>
      <c r="G9351">
        <v>6</v>
      </c>
      <c r="H9351">
        <v>2.1</v>
      </c>
      <c r="I9351" t="s">
        <v>159</v>
      </c>
      <c r="J9351">
        <v>604</v>
      </c>
      <c r="K9351">
        <v>17</v>
      </c>
      <c r="L9351">
        <v>160</v>
      </c>
      <c r="M9351" t="s">
        <v>181</v>
      </c>
      <c r="N9351" t="s">
        <v>25</v>
      </c>
      <c r="O9351" t="s">
        <v>166</v>
      </c>
      <c r="P9351">
        <f t="shared" si="438"/>
        <v>4.9820000000000002</v>
      </c>
      <c r="Q9351">
        <f t="shared" si="439"/>
        <v>1.0179999999999998</v>
      </c>
      <c r="R9351">
        <f t="shared" si="440"/>
        <v>0.10625</v>
      </c>
    </row>
    <row r="9352" spans="1:18" x14ac:dyDescent="0.25">
      <c r="A9352" t="s">
        <v>180</v>
      </c>
      <c r="B9352" t="s">
        <v>9</v>
      </c>
      <c r="C9352" s="1">
        <v>44217</v>
      </c>
      <c r="D9352" s="1">
        <v>45321</v>
      </c>
      <c r="E9352" s="24">
        <v>1104</v>
      </c>
      <c r="F9352">
        <v>3</v>
      </c>
      <c r="G9352">
        <v>4.9000000000000004</v>
      </c>
      <c r="H9352">
        <v>1.8</v>
      </c>
      <c r="I9352" t="s">
        <v>157</v>
      </c>
      <c r="J9352">
        <v>604</v>
      </c>
      <c r="K9352">
        <v>17</v>
      </c>
      <c r="L9352">
        <v>160</v>
      </c>
      <c r="M9352" t="s">
        <v>181</v>
      </c>
      <c r="N9352" t="s">
        <v>25</v>
      </c>
      <c r="O9352" t="s">
        <v>166</v>
      </c>
      <c r="P9352">
        <f t="shared" si="438"/>
        <v>4.9820000000000002</v>
      </c>
      <c r="Q9352">
        <f t="shared" si="439"/>
        <v>-8.1999999999999851E-2</v>
      </c>
      <c r="R9352">
        <f t="shared" si="440"/>
        <v>0.10625</v>
      </c>
    </row>
    <row r="9353" spans="1:18" x14ac:dyDescent="0.25">
      <c r="A9353" t="s">
        <v>180</v>
      </c>
      <c r="B9353" t="s">
        <v>9</v>
      </c>
      <c r="C9353" s="1">
        <v>44217</v>
      </c>
      <c r="D9353" s="1">
        <v>45321</v>
      </c>
      <c r="E9353" s="24">
        <v>1104</v>
      </c>
      <c r="F9353">
        <v>3</v>
      </c>
      <c r="G9353">
        <v>3.6</v>
      </c>
      <c r="H9353">
        <v>1.4</v>
      </c>
      <c r="I9353" t="s">
        <v>157</v>
      </c>
      <c r="J9353">
        <v>604</v>
      </c>
      <c r="K9353">
        <v>17</v>
      </c>
      <c r="L9353">
        <v>160</v>
      </c>
      <c r="M9353" t="s">
        <v>181</v>
      </c>
      <c r="N9353" t="s">
        <v>25</v>
      </c>
      <c r="O9353" t="s">
        <v>166</v>
      </c>
      <c r="P9353">
        <f t="shared" si="438"/>
        <v>4.9820000000000002</v>
      </c>
      <c r="Q9353">
        <f t="shared" si="439"/>
        <v>-1.3820000000000001</v>
      </c>
      <c r="R9353">
        <f t="shared" si="440"/>
        <v>0.10625</v>
      </c>
    </row>
    <row r="9354" spans="1:18" x14ac:dyDescent="0.25">
      <c r="A9354" t="s">
        <v>180</v>
      </c>
      <c r="B9354" t="s">
        <v>9</v>
      </c>
      <c r="C9354" s="1">
        <v>44217</v>
      </c>
      <c r="D9354" s="1">
        <v>45321</v>
      </c>
      <c r="E9354" s="24">
        <v>1104</v>
      </c>
      <c r="F9354">
        <v>3</v>
      </c>
      <c r="G9354">
        <v>4.8</v>
      </c>
      <c r="H9354">
        <v>1.8</v>
      </c>
      <c r="I9354" t="s">
        <v>157</v>
      </c>
      <c r="J9354">
        <v>604</v>
      </c>
      <c r="K9354">
        <v>17</v>
      </c>
      <c r="L9354">
        <v>160</v>
      </c>
      <c r="M9354" t="s">
        <v>181</v>
      </c>
      <c r="N9354" t="s">
        <v>25</v>
      </c>
      <c r="O9354" t="s">
        <v>166</v>
      </c>
      <c r="P9354">
        <f t="shared" si="438"/>
        <v>4.9820000000000002</v>
      </c>
      <c r="Q9354">
        <f t="shared" si="439"/>
        <v>-0.18200000000000038</v>
      </c>
      <c r="R9354">
        <f t="shared" si="440"/>
        <v>0.10625</v>
      </c>
    </row>
    <row r="9355" spans="1:18" x14ac:dyDescent="0.25">
      <c r="A9355" t="s">
        <v>178</v>
      </c>
      <c r="B9355" t="s">
        <v>9</v>
      </c>
      <c r="C9355" s="1">
        <v>44215</v>
      </c>
      <c r="D9355" s="1">
        <v>45365</v>
      </c>
      <c r="E9355" s="24">
        <v>1150</v>
      </c>
      <c r="F9355">
        <v>3</v>
      </c>
      <c r="G9355">
        <v>6</v>
      </c>
      <c r="H9355">
        <v>2.2000000000000002</v>
      </c>
      <c r="I9355" t="s">
        <v>159</v>
      </c>
      <c r="J9355">
        <v>103</v>
      </c>
      <c r="K9355">
        <v>20</v>
      </c>
      <c r="L9355">
        <v>160</v>
      </c>
      <c r="M9355" t="s">
        <v>179</v>
      </c>
      <c r="N9355" t="s">
        <v>27</v>
      </c>
      <c r="O9355" t="s">
        <v>166</v>
      </c>
      <c r="P9355">
        <f t="shared" si="438"/>
        <v>5.12</v>
      </c>
      <c r="Q9355">
        <f t="shared" si="439"/>
        <v>0.87999999999999989</v>
      </c>
      <c r="R9355">
        <f t="shared" si="440"/>
        <v>0.125</v>
      </c>
    </row>
    <row r="9356" spans="1:18" x14ac:dyDescent="0.25">
      <c r="A9356" t="s">
        <v>178</v>
      </c>
      <c r="B9356" t="s">
        <v>9</v>
      </c>
      <c r="C9356" s="1">
        <v>44215</v>
      </c>
      <c r="D9356" s="1">
        <v>45365</v>
      </c>
      <c r="E9356" s="24">
        <v>1150</v>
      </c>
      <c r="F9356">
        <v>3</v>
      </c>
      <c r="G9356">
        <v>6.2</v>
      </c>
      <c r="H9356">
        <v>2.2999999999999998</v>
      </c>
      <c r="I9356" t="s">
        <v>159</v>
      </c>
      <c r="J9356">
        <v>103</v>
      </c>
      <c r="K9356">
        <v>20</v>
      </c>
      <c r="L9356">
        <v>160</v>
      </c>
      <c r="M9356" t="s">
        <v>179</v>
      </c>
      <c r="N9356" t="s">
        <v>27</v>
      </c>
      <c r="O9356" t="s">
        <v>166</v>
      </c>
      <c r="P9356">
        <f t="shared" si="438"/>
        <v>5.12</v>
      </c>
      <c r="Q9356">
        <f t="shared" si="439"/>
        <v>1.08</v>
      </c>
      <c r="R9356">
        <f t="shared" si="440"/>
        <v>0.125</v>
      </c>
    </row>
    <row r="9357" spans="1:18" x14ac:dyDescent="0.25">
      <c r="A9357" t="s">
        <v>178</v>
      </c>
      <c r="B9357" t="s">
        <v>9</v>
      </c>
      <c r="C9357" s="1">
        <v>44215</v>
      </c>
      <c r="D9357" s="1">
        <v>45365</v>
      </c>
      <c r="E9357" s="24">
        <v>1150</v>
      </c>
      <c r="F9357">
        <v>3</v>
      </c>
      <c r="G9357">
        <v>4.9000000000000004</v>
      </c>
      <c r="H9357">
        <v>1.7</v>
      </c>
      <c r="I9357" t="s">
        <v>159</v>
      </c>
      <c r="J9357">
        <v>103</v>
      </c>
      <c r="K9357">
        <v>20</v>
      </c>
      <c r="L9357">
        <v>160</v>
      </c>
      <c r="M9357" t="s">
        <v>179</v>
      </c>
      <c r="N9357" t="s">
        <v>27</v>
      </c>
      <c r="O9357" t="s">
        <v>166</v>
      </c>
      <c r="P9357">
        <f t="shared" si="438"/>
        <v>5.12</v>
      </c>
      <c r="Q9357">
        <f t="shared" si="439"/>
        <v>-0.21999999999999975</v>
      </c>
      <c r="R9357">
        <f t="shared" si="440"/>
        <v>0.125</v>
      </c>
    </row>
    <row r="9358" spans="1:18" x14ac:dyDescent="0.25">
      <c r="A9358" t="s">
        <v>178</v>
      </c>
      <c r="B9358" t="s">
        <v>9</v>
      </c>
      <c r="C9358" s="1">
        <v>44215</v>
      </c>
      <c r="D9358" s="1">
        <v>45365</v>
      </c>
      <c r="E9358" s="24">
        <v>1150</v>
      </c>
      <c r="F9358">
        <v>3</v>
      </c>
      <c r="G9358">
        <v>5.7</v>
      </c>
      <c r="H9358">
        <v>2</v>
      </c>
      <c r="I9358" t="s">
        <v>159</v>
      </c>
      <c r="J9358">
        <v>103</v>
      </c>
      <c r="K9358">
        <v>20</v>
      </c>
      <c r="L9358">
        <v>160</v>
      </c>
      <c r="M9358" t="s">
        <v>179</v>
      </c>
      <c r="N9358" t="s">
        <v>27</v>
      </c>
      <c r="O9358" t="s">
        <v>166</v>
      </c>
      <c r="P9358">
        <f t="shared" si="438"/>
        <v>5.12</v>
      </c>
      <c r="Q9358">
        <f t="shared" si="439"/>
        <v>0.58000000000000007</v>
      </c>
      <c r="R9358">
        <f t="shared" si="440"/>
        <v>0.125</v>
      </c>
    </row>
    <row r="9359" spans="1:18" x14ac:dyDescent="0.25">
      <c r="A9359" t="s">
        <v>178</v>
      </c>
      <c r="B9359" t="s">
        <v>9</v>
      </c>
      <c r="C9359" s="1">
        <v>44215</v>
      </c>
      <c r="D9359" s="1">
        <v>45365</v>
      </c>
      <c r="E9359" s="24">
        <v>1150</v>
      </c>
      <c r="F9359">
        <v>3</v>
      </c>
      <c r="G9359">
        <v>4.5999999999999996</v>
      </c>
      <c r="H9359">
        <v>1.7</v>
      </c>
      <c r="I9359" t="s">
        <v>159</v>
      </c>
      <c r="J9359">
        <v>103</v>
      </c>
      <c r="K9359">
        <v>20</v>
      </c>
      <c r="L9359">
        <v>160</v>
      </c>
      <c r="M9359" t="s">
        <v>179</v>
      </c>
      <c r="N9359" t="s">
        <v>27</v>
      </c>
      <c r="O9359" t="s">
        <v>166</v>
      </c>
      <c r="P9359">
        <f t="shared" si="438"/>
        <v>5.12</v>
      </c>
      <c r="Q9359">
        <f t="shared" si="439"/>
        <v>-0.52000000000000046</v>
      </c>
      <c r="R9359">
        <f t="shared" si="440"/>
        <v>0.125</v>
      </c>
    </row>
    <row r="9360" spans="1:18" x14ac:dyDescent="0.25">
      <c r="A9360" t="s">
        <v>178</v>
      </c>
      <c r="B9360" t="s">
        <v>9</v>
      </c>
      <c r="C9360" s="1">
        <v>44215</v>
      </c>
      <c r="D9360" s="1">
        <v>45365</v>
      </c>
      <c r="E9360" s="24">
        <v>1150</v>
      </c>
      <c r="F9360">
        <v>3</v>
      </c>
      <c r="G9360">
        <v>4.5999999999999996</v>
      </c>
      <c r="H9360">
        <v>1.7</v>
      </c>
      <c r="I9360" t="s">
        <v>157</v>
      </c>
      <c r="J9360">
        <v>103</v>
      </c>
      <c r="K9360">
        <v>20</v>
      </c>
      <c r="L9360">
        <v>160</v>
      </c>
      <c r="M9360" t="s">
        <v>179</v>
      </c>
      <c r="N9360" t="s">
        <v>27</v>
      </c>
      <c r="O9360" t="s">
        <v>166</v>
      </c>
      <c r="P9360">
        <f t="shared" si="438"/>
        <v>5.12</v>
      </c>
      <c r="Q9360">
        <f t="shared" si="439"/>
        <v>-0.52000000000000046</v>
      </c>
      <c r="R9360">
        <f t="shared" si="440"/>
        <v>0.125</v>
      </c>
    </row>
    <row r="9361" spans="1:18" x14ac:dyDescent="0.25">
      <c r="A9361" t="s">
        <v>178</v>
      </c>
      <c r="B9361" t="s">
        <v>9</v>
      </c>
      <c r="C9361" s="1">
        <v>44215</v>
      </c>
      <c r="D9361" s="1">
        <v>45365</v>
      </c>
      <c r="E9361" s="24">
        <v>1150</v>
      </c>
      <c r="F9361">
        <v>3</v>
      </c>
      <c r="G9361">
        <v>5.4</v>
      </c>
      <c r="H9361">
        <v>2</v>
      </c>
      <c r="I9361" t="s">
        <v>157</v>
      </c>
      <c r="J9361">
        <v>103</v>
      </c>
      <c r="K9361">
        <v>20</v>
      </c>
      <c r="L9361">
        <v>160</v>
      </c>
      <c r="M9361" t="s">
        <v>179</v>
      </c>
      <c r="N9361" t="s">
        <v>27</v>
      </c>
      <c r="O9361" t="s">
        <v>166</v>
      </c>
      <c r="P9361">
        <f t="shared" si="438"/>
        <v>5.12</v>
      </c>
      <c r="Q9361">
        <f t="shared" si="439"/>
        <v>0.28000000000000025</v>
      </c>
      <c r="R9361">
        <f t="shared" si="440"/>
        <v>0.125</v>
      </c>
    </row>
    <row r="9362" spans="1:18" x14ac:dyDescent="0.25">
      <c r="A9362" t="s">
        <v>178</v>
      </c>
      <c r="B9362" t="s">
        <v>9</v>
      </c>
      <c r="C9362" s="1">
        <v>44215</v>
      </c>
      <c r="D9362" s="1">
        <v>45365</v>
      </c>
      <c r="E9362" s="24">
        <v>1150</v>
      </c>
      <c r="F9362">
        <v>3</v>
      </c>
      <c r="G9362">
        <v>5.5</v>
      </c>
      <c r="H9362">
        <v>2</v>
      </c>
      <c r="I9362" t="s">
        <v>157</v>
      </c>
      <c r="J9362">
        <v>103</v>
      </c>
      <c r="K9362">
        <v>20</v>
      </c>
      <c r="L9362">
        <v>160</v>
      </c>
      <c r="M9362" t="s">
        <v>179</v>
      </c>
      <c r="N9362" t="s">
        <v>27</v>
      </c>
      <c r="O9362" t="s">
        <v>166</v>
      </c>
      <c r="P9362">
        <f t="shared" si="438"/>
        <v>5.12</v>
      </c>
      <c r="Q9362">
        <f t="shared" si="439"/>
        <v>0.37999999999999989</v>
      </c>
      <c r="R9362">
        <f t="shared" si="440"/>
        <v>0.125</v>
      </c>
    </row>
    <row r="9363" spans="1:18" x14ac:dyDescent="0.25">
      <c r="A9363" t="s">
        <v>178</v>
      </c>
      <c r="B9363" t="s">
        <v>9</v>
      </c>
      <c r="C9363" s="1">
        <v>44215</v>
      </c>
      <c r="D9363" s="1">
        <v>45365</v>
      </c>
      <c r="E9363" s="24">
        <v>1150</v>
      </c>
      <c r="F9363">
        <v>3</v>
      </c>
      <c r="G9363">
        <v>4.5999999999999996</v>
      </c>
      <c r="H9363">
        <v>1.7</v>
      </c>
      <c r="I9363" t="s">
        <v>157</v>
      </c>
      <c r="J9363">
        <v>103</v>
      </c>
      <c r="K9363">
        <v>20</v>
      </c>
      <c r="L9363">
        <v>160</v>
      </c>
      <c r="M9363" t="s">
        <v>179</v>
      </c>
      <c r="N9363" t="s">
        <v>27</v>
      </c>
      <c r="O9363" t="s">
        <v>166</v>
      </c>
      <c r="P9363">
        <f t="shared" si="438"/>
        <v>5.12</v>
      </c>
      <c r="Q9363">
        <f t="shared" si="439"/>
        <v>-0.52000000000000046</v>
      </c>
      <c r="R9363">
        <f t="shared" si="440"/>
        <v>0.125</v>
      </c>
    </row>
    <row r="9364" spans="1:18" x14ac:dyDescent="0.25">
      <c r="A9364" t="s">
        <v>178</v>
      </c>
      <c r="B9364" t="s">
        <v>9</v>
      </c>
      <c r="C9364" s="1">
        <v>44215</v>
      </c>
      <c r="D9364" s="1">
        <v>45365</v>
      </c>
      <c r="E9364" s="24">
        <v>1150</v>
      </c>
      <c r="F9364">
        <v>3</v>
      </c>
      <c r="G9364">
        <v>4.2</v>
      </c>
      <c r="H9364">
        <v>1.5</v>
      </c>
      <c r="I9364" t="s">
        <v>157</v>
      </c>
      <c r="J9364">
        <v>103</v>
      </c>
      <c r="K9364">
        <v>20</v>
      </c>
      <c r="L9364">
        <v>160</v>
      </c>
      <c r="M9364" t="s">
        <v>179</v>
      </c>
      <c r="N9364" t="s">
        <v>27</v>
      </c>
      <c r="O9364" t="s">
        <v>166</v>
      </c>
      <c r="P9364">
        <f t="shared" si="438"/>
        <v>5.12</v>
      </c>
      <c r="Q9364">
        <f t="shared" si="439"/>
        <v>-0.91999999999999993</v>
      </c>
      <c r="R9364">
        <f t="shared" si="440"/>
        <v>0.125</v>
      </c>
    </row>
    <row r="9365" spans="1:18" x14ac:dyDescent="0.25">
      <c r="A9365" t="s">
        <v>178</v>
      </c>
      <c r="B9365" t="s">
        <v>9</v>
      </c>
      <c r="C9365" s="1">
        <v>44215</v>
      </c>
      <c r="D9365" s="1">
        <v>45365</v>
      </c>
      <c r="E9365" s="24">
        <v>1150</v>
      </c>
      <c r="F9365">
        <v>3</v>
      </c>
      <c r="G9365">
        <v>5.8</v>
      </c>
      <c r="H9365">
        <v>2.2000000000000002</v>
      </c>
      <c r="I9365" t="s">
        <v>159</v>
      </c>
      <c r="J9365">
        <v>103</v>
      </c>
      <c r="K9365">
        <v>20</v>
      </c>
      <c r="L9365">
        <v>160</v>
      </c>
      <c r="M9365" t="s">
        <v>179</v>
      </c>
      <c r="N9365" t="s">
        <v>27</v>
      </c>
      <c r="O9365" t="s">
        <v>166</v>
      </c>
      <c r="P9365">
        <f t="shared" si="438"/>
        <v>5.12</v>
      </c>
      <c r="Q9365">
        <f t="shared" si="439"/>
        <v>0.67999999999999972</v>
      </c>
      <c r="R9365">
        <f t="shared" si="440"/>
        <v>0.125</v>
      </c>
    </row>
    <row r="9366" spans="1:18" x14ac:dyDescent="0.25">
      <c r="A9366" t="s">
        <v>178</v>
      </c>
      <c r="B9366" t="s">
        <v>9</v>
      </c>
      <c r="C9366" s="1">
        <v>44215</v>
      </c>
      <c r="D9366" s="1">
        <v>45365</v>
      </c>
      <c r="E9366" s="24">
        <v>1150</v>
      </c>
      <c r="F9366">
        <v>3</v>
      </c>
      <c r="G9366">
        <v>6</v>
      </c>
      <c r="H9366">
        <v>2.2000000000000002</v>
      </c>
      <c r="I9366" t="s">
        <v>159</v>
      </c>
      <c r="J9366">
        <v>103</v>
      </c>
      <c r="K9366">
        <v>20</v>
      </c>
      <c r="L9366">
        <v>160</v>
      </c>
      <c r="M9366" t="s">
        <v>179</v>
      </c>
      <c r="N9366" t="s">
        <v>27</v>
      </c>
      <c r="O9366" t="s">
        <v>166</v>
      </c>
      <c r="P9366">
        <f t="shared" si="438"/>
        <v>5.12</v>
      </c>
      <c r="Q9366">
        <f t="shared" si="439"/>
        <v>0.87999999999999989</v>
      </c>
      <c r="R9366">
        <f t="shared" si="440"/>
        <v>0.125</v>
      </c>
    </row>
    <row r="9367" spans="1:18" x14ac:dyDescent="0.25">
      <c r="A9367" t="s">
        <v>178</v>
      </c>
      <c r="B9367" t="s">
        <v>9</v>
      </c>
      <c r="C9367" s="1">
        <v>44215</v>
      </c>
      <c r="D9367" s="1">
        <v>45365</v>
      </c>
      <c r="E9367" s="24">
        <v>1150</v>
      </c>
      <c r="F9367">
        <v>3</v>
      </c>
      <c r="G9367">
        <v>5.7</v>
      </c>
      <c r="H9367">
        <v>2.1</v>
      </c>
      <c r="I9367" t="s">
        <v>159</v>
      </c>
      <c r="J9367">
        <v>103</v>
      </c>
      <c r="K9367">
        <v>20</v>
      </c>
      <c r="L9367">
        <v>160</v>
      </c>
      <c r="M9367" t="s">
        <v>179</v>
      </c>
      <c r="N9367" t="s">
        <v>27</v>
      </c>
      <c r="O9367" t="s">
        <v>166</v>
      </c>
      <c r="P9367">
        <f t="shared" si="438"/>
        <v>5.12</v>
      </c>
      <c r="Q9367">
        <f t="shared" si="439"/>
        <v>0.58000000000000007</v>
      </c>
      <c r="R9367">
        <f t="shared" si="440"/>
        <v>0.125</v>
      </c>
    </row>
    <row r="9368" spans="1:18" x14ac:dyDescent="0.25">
      <c r="A9368" t="s">
        <v>178</v>
      </c>
      <c r="B9368" t="s">
        <v>9</v>
      </c>
      <c r="C9368" s="1">
        <v>44215</v>
      </c>
      <c r="D9368" s="1">
        <v>45365</v>
      </c>
      <c r="E9368" s="24">
        <v>1150</v>
      </c>
      <c r="F9368">
        <v>3</v>
      </c>
      <c r="G9368">
        <v>5.6</v>
      </c>
      <c r="H9368">
        <v>2.1</v>
      </c>
      <c r="I9368" t="s">
        <v>159</v>
      </c>
      <c r="J9368">
        <v>103</v>
      </c>
      <c r="K9368">
        <v>20</v>
      </c>
      <c r="L9368">
        <v>160</v>
      </c>
      <c r="M9368" t="s">
        <v>179</v>
      </c>
      <c r="N9368" t="s">
        <v>27</v>
      </c>
      <c r="O9368" t="s">
        <v>166</v>
      </c>
      <c r="P9368">
        <f t="shared" si="438"/>
        <v>5.12</v>
      </c>
      <c r="Q9368">
        <f t="shared" si="439"/>
        <v>0.47999999999999954</v>
      </c>
      <c r="R9368">
        <f t="shared" si="440"/>
        <v>0.125</v>
      </c>
    </row>
    <row r="9369" spans="1:18" x14ac:dyDescent="0.25">
      <c r="A9369" t="s">
        <v>178</v>
      </c>
      <c r="B9369" t="s">
        <v>9</v>
      </c>
      <c r="C9369" s="1">
        <v>44215</v>
      </c>
      <c r="D9369" s="1">
        <v>45365</v>
      </c>
      <c r="E9369" s="24">
        <v>1150</v>
      </c>
      <c r="F9369">
        <v>3</v>
      </c>
      <c r="G9369">
        <v>4.9000000000000004</v>
      </c>
      <c r="H9369">
        <v>1.8</v>
      </c>
      <c r="I9369" t="s">
        <v>157</v>
      </c>
      <c r="J9369">
        <v>103</v>
      </c>
      <c r="K9369">
        <v>20</v>
      </c>
      <c r="L9369">
        <v>160</v>
      </c>
      <c r="M9369" t="s">
        <v>179</v>
      </c>
      <c r="N9369" t="s">
        <v>27</v>
      </c>
      <c r="O9369" t="s">
        <v>166</v>
      </c>
      <c r="P9369">
        <f t="shared" si="438"/>
        <v>5.12</v>
      </c>
      <c r="Q9369">
        <f t="shared" si="439"/>
        <v>-0.21999999999999975</v>
      </c>
      <c r="R9369">
        <f t="shared" si="440"/>
        <v>0.125</v>
      </c>
    </row>
    <row r="9370" spans="1:18" x14ac:dyDescent="0.25">
      <c r="A9370" t="s">
        <v>178</v>
      </c>
      <c r="B9370" t="s">
        <v>9</v>
      </c>
      <c r="C9370" s="1">
        <v>44215</v>
      </c>
      <c r="D9370" s="1">
        <v>45365</v>
      </c>
      <c r="E9370" s="24">
        <v>1150</v>
      </c>
      <c r="F9370">
        <v>3</v>
      </c>
      <c r="G9370">
        <v>4.5</v>
      </c>
      <c r="H9370">
        <v>1.6</v>
      </c>
      <c r="I9370" t="s">
        <v>157</v>
      </c>
      <c r="J9370">
        <v>103</v>
      </c>
      <c r="K9370">
        <v>20</v>
      </c>
      <c r="L9370">
        <v>160</v>
      </c>
      <c r="M9370" t="s">
        <v>179</v>
      </c>
      <c r="N9370" t="s">
        <v>27</v>
      </c>
      <c r="O9370" t="s">
        <v>166</v>
      </c>
      <c r="P9370">
        <f t="shared" si="438"/>
        <v>5.12</v>
      </c>
      <c r="Q9370">
        <f t="shared" si="439"/>
        <v>-0.62000000000000011</v>
      </c>
      <c r="R9370">
        <f t="shared" si="440"/>
        <v>0.125</v>
      </c>
    </row>
    <row r="9371" spans="1:18" x14ac:dyDescent="0.25">
      <c r="A9371" t="s">
        <v>178</v>
      </c>
      <c r="B9371" t="s">
        <v>9</v>
      </c>
      <c r="C9371" s="1">
        <v>44215</v>
      </c>
      <c r="D9371" s="1">
        <v>45365</v>
      </c>
      <c r="E9371" s="24">
        <v>1150</v>
      </c>
      <c r="F9371">
        <v>3</v>
      </c>
      <c r="G9371">
        <v>4</v>
      </c>
      <c r="H9371">
        <v>1.4</v>
      </c>
      <c r="I9371" t="s">
        <v>157</v>
      </c>
      <c r="J9371">
        <v>103</v>
      </c>
      <c r="K9371">
        <v>20</v>
      </c>
      <c r="L9371">
        <v>160</v>
      </c>
      <c r="M9371" t="s">
        <v>179</v>
      </c>
      <c r="N9371" t="s">
        <v>27</v>
      </c>
      <c r="O9371" t="s">
        <v>166</v>
      </c>
      <c r="P9371">
        <f t="shared" si="438"/>
        <v>5.12</v>
      </c>
      <c r="Q9371">
        <f t="shared" si="439"/>
        <v>-1.1200000000000001</v>
      </c>
      <c r="R9371">
        <f t="shared" si="440"/>
        <v>0.125</v>
      </c>
    </row>
    <row r="9372" spans="1:18" x14ac:dyDescent="0.25">
      <c r="A9372" t="s">
        <v>178</v>
      </c>
      <c r="B9372" t="s">
        <v>9</v>
      </c>
      <c r="C9372" s="1">
        <v>44215</v>
      </c>
      <c r="D9372" s="1">
        <v>45365</v>
      </c>
      <c r="E9372" s="24">
        <v>1150</v>
      </c>
      <c r="F9372">
        <v>3</v>
      </c>
      <c r="G9372">
        <v>4.5999999999999996</v>
      </c>
      <c r="H9372">
        <v>1.7</v>
      </c>
      <c r="I9372" t="s">
        <v>157</v>
      </c>
      <c r="J9372">
        <v>103</v>
      </c>
      <c r="K9372">
        <v>20</v>
      </c>
      <c r="L9372">
        <v>160</v>
      </c>
      <c r="M9372" t="s">
        <v>179</v>
      </c>
      <c r="N9372" t="s">
        <v>27</v>
      </c>
      <c r="O9372" t="s">
        <v>166</v>
      </c>
      <c r="P9372">
        <f t="shared" si="438"/>
        <v>5.12</v>
      </c>
      <c r="Q9372">
        <f t="shared" si="439"/>
        <v>-0.52000000000000046</v>
      </c>
      <c r="R9372">
        <f t="shared" si="440"/>
        <v>0.125</v>
      </c>
    </row>
    <row r="9373" spans="1:18" x14ac:dyDescent="0.25">
      <c r="A9373" t="s">
        <v>178</v>
      </c>
      <c r="B9373" t="s">
        <v>9</v>
      </c>
      <c r="C9373" s="1">
        <v>44215</v>
      </c>
      <c r="D9373" s="1">
        <v>45365</v>
      </c>
      <c r="E9373" s="24">
        <v>1150</v>
      </c>
      <c r="F9373">
        <v>3</v>
      </c>
      <c r="G9373">
        <v>5.8</v>
      </c>
      <c r="H9373">
        <v>1.9</v>
      </c>
      <c r="I9373" t="s">
        <v>157</v>
      </c>
      <c r="J9373">
        <v>103</v>
      </c>
      <c r="K9373">
        <v>20</v>
      </c>
      <c r="L9373">
        <v>160</v>
      </c>
      <c r="M9373" t="s">
        <v>179</v>
      </c>
      <c r="N9373" t="s">
        <v>27</v>
      </c>
      <c r="O9373" t="s">
        <v>166</v>
      </c>
      <c r="P9373">
        <f t="shared" si="438"/>
        <v>5.12</v>
      </c>
      <c r="Q9373">
        <f t="shared" si="439"/>
        <v>0.67999999999999972</v>
      </c>
      <c r="R9373">
        <f t="shared" si="440"/>
        <v>0.125</v>
      </c>
    </row>
    <row r="9374" spans="1:18" x14ac:dyDescent="0.25">
      <c r="A9374" t="s">
        <v>178</v>
      </c>
      <c r="B9374" t="s">
        <v>9</v>
      </c>
      <c r="C9374" s="1">
        <v>44215</v>
      </c>
      <c r="D9374" s="1">
        <v>45365</v>
      </c>
      <c r="E9374" s="24">
        <v>1150</v>
      </c>
      <c r="F9374">
        <v>3</v>
      </c>
      <c r="G9374">
        <v>4.3</v>
      </c>
      <c r="H9374">
        <v>1.5</v>
      </c>
      <c r="I9374" t="s">
        <v>157</v>
      </c>
      <c r="J9374">
        <v>103</v>
      </c>
      <c r="K9374">
        <v>20</v>
      </c>
      <c r="L9374">
        <v>160</v>
      </c>
      <c r="M9374" t="s">
        <v>179</v>
      </c>
      <c r="N9374" t="s">
        <v>27</v>
      </c>
      <c r="O9374" t="s">
        <v>166</v>
      </c>
      <c r="P9374">
        <f t="shared" si="438"/>
        <v>5.12</v>
      </c>
      <c r="Q9374">
        <f t="shared" si="439"/>
        <v>-0.82000000000000028</v>
      </c>
      <c r="R9374">
        <f t="shared" si="440"/>
        <v>0.125</v>
      </c>
    </row>
    <row r="9375" spans="1:18" x14ac:dyDescent="0.25">
      <c r="A9375" t="s">
        <v>182</v>
      </c>
      <c r="B9375" t="s">
        <v>9</v>
      </c>
      <c r="C9375" s="1">
        <v>44258</v>
      </c>
      <c r="D9375" s="1">
        <v>45365</v>
      </c>
      <c r="E9375" s="24">
        <v>1107</v>
      </c>
      <c r="F9375">
        <v>3</v>
      </c>
      <c r="G9375">
        <v>5.3</v>
      </c>
      <c r="H9375">
        <v>2</v>
      </c>
      <c r="I9375" t="s">
        <v>159</v>
      </c>
      <c r="J9375">
        <v>675</v>
      </c>
      <c r="K9375">
        <v>19</v>
      </c>
      <c r="L9375">
        <v>160</v>
      </c>
      <c r="M9375" t="s">
        <v>188</v>
      </c>
      <c r="N9375" t="s">
        <v>28</v>
      </c>
      <c r="O9375" t="s">
        <v>184</v>
      </c>
      <c r="P9375">
        <f t="shared" si="438"/>
        <v>4.9909999999999997</v>
      </c>
      <c r="Q9375">
        <f t="shared" si="439"/>
        <v>0.30900000000000016</v>
      </c>
      <c r="R9375">
        <f t="shared" si="440"/>
        <v>0.11874999999999999</v>
      </c>
    </row>
    <row r="9376" spans="1:18" x14ac:dyDescent="0.25">
      <c r="A9376" t="s">
        <v>182</v>
      </c>
      <c r="B9376" t="s">
        <v>9</v>
      </c>
      <c r="C9376" s="1">
        <v>44258</v>
      </c>
      <c r="D9376" s="1">
        <v>45365</v>
      </c>
      <c r="E9376" s="24">
        <v>1107</v>
      </c>
      <c r="F9376">
        <v>3</v>
      </c>
      <c r="G9376">
        <v>5.0999999999999996</v>
      </c>
      <c r="H9376">
        <v>1.9</v>
      </c>
      <c r="I9376" t="s">
        <v>159</v>
      </c>
      <c r="J9376">
        <v>675</v>
      </c>
      <c r="K9376">
        <v>19</v>
      </c>
      <c r="L9376">
        <v>160</v>
      </c>
      <c r="M9376" t="s">
        <v>188</v>
      </c>
      <c r="N9376" t="s">
        <v>28</v>
      </c>
      <c r="O9376" t="s">
        <v>184</v>
      </c>
      <c r="P9376">
        <f t="shared" si="438"/>
        <v>4.9909999999999997</v>
      </c>
      <c r="Q9376">
        <f t="shared" si="439"/>
        <v>0.10899999999999999</v>
      </c>
      <c r="R9376">
        <f t="shared" si="440"/>
        <v>0.11874999999999999</v>
      </c>
    </row>
    <row r="9377" spans="1:18" x14ac:dyDescent="0.25">
      <c r="A9377" t="s">
        <v>182</v>
      </c>
      <c r="B9377" t="s">
        <v>9</v>
      </c>
      <c r="C9377" s="1">
        <v>44258</v>
      </c>
      <c r="D9377" s="1">
        <v>45365</v>
      </c>
      <c r="E9377" s="24">
        <v>1107</v>
      </c>
      <c r="F9377">
        <v>3</v>
      </c>
      <c r="G9377">
        <v>5.5</v>
      </c>
      <c r="H9377">
        <v>2</v>
      </c>
      <c r="I9377" t="s">
        <v>159</v>
      </c>
      <c r="J9377">
        <v>675</v>
      </c>
      <c r="K9377">
        <v>19</v>
      </c>
      <c r="L9377">
        <v>160</v>
      </c>
      <c r="M9377" t="s">
        <v>188</v>
      </c>
      <c r="N9377" t="s">
        <v>28</v>
      </c>
      <c r="O9377" t="s">
        <v>184</v>
      </c>
      <c r="P9377">
        <f t="shared" si="438"/>
        <v>4.9909999999999997</v>
      </c>
      <c r="Q9377">
        <f t="shared" si="439"/>
        <v>0.50900000000000034</v>
      </c>
      <c r="R9377">
        <f t="shared" si="440"/>
        <v>0.11874999999999999</v>
      </c>
    </row>
    <row r="9378" spans="1:18" x14ac:dyDescent="0.25">
      <c r="A9378" t="s">
        <v>182</v>
      </c>
      <c r="B9378" t="s">
        <v>9</v>
      </c>
      <c r="C9378" s="1">
        <v>44258</v>
      </c>
      <c r="D9378" s="1">
        <v>45365</v>
      </c>
      <c r="E9378" s="24">
        <v>1107</v>
      </c>
      <c r="F9378">
        <v>3</v>
      </c>
      <c r="G9378">
        <v>4.4000000000000004</v>
      </c>
      <c r="H9378">
        <v>1.7</v>
      </c>
      <c r="I9378" t="s">
        <v>159</v>
      </c>
      <c r="J9378">
        <v>675</v>
      </c>
      <c r="K9378">
        <v>19</v>
      </c>
      <c r="L9378">
        <v>160</v>
      </c>
      <c r="M9378" t="s">
        <v>188</v>
      </c>
      <c r="N9378" t="s">
        <v>28</v>
      </c>
      <c r="O9378" t="s">
        <v>184</v>
      </c>
      <c r="P9378">
        <f t="shared" si="438"/>
        <v>4.9909999999999997</v>
      </c>
      <c r="Q9378">
        <f t="shared" si="439"/>
        <v>-0.5909999999999993</v>
      </c>
      <c r="R9378">
        <f t="shared" si="440"/>
        <v>0.11874999999999999</v>
      </c>
    </row>
    <row r="9379" spans="1:18" x14ac:dyDescent="0.25">
      <c r="A9379" t="s">
        <v>182</v>
      </c>
      <c r="B9379" t="s">
        <v>9</v>
      </c>
      <c r="C9379" s="1">
        <v>44258</v>
      </c>
      <c r="D9379" s="1">
        <v>45365</v>
      </c>
      <c r="E9379" s="24">
        <v>1107</v>
      </c>
      <c r="F9379">
        <v>3</v>
      </c>
      <c r="G9379">
        <v>5.3</v>
      </c>
      <c r="H9379">
        <v>2</v>
      </c>
      <c r="I9379" t="s">
        <v>159</v>
      </c>
      <c r="J9379">
        <v>675</v>
      </c>
      <c r="K9379">
        <v>19</v>
      </c>
      <c r="L9379">
        <v>160</v>
      </c>
      <c r="M9379" t="s">
        <v>188</v>
      </c>
      <c r="N9379" t="s">
        <v>28</v>
      </c>
      <c r="O9379" t="s">
        <v>184</v>
      </c>
      <c r="P9379">
        <f t="shared" si="438"/>
        <v>4.9909999999999997</v>
      </c>
      <c r="Q9379">
        <f t="shared" si="439"/>
        <v>0.30900000000000016</v>
      </c>
      <c r="R9379">
        <f t="shared" si="440"/>
        <v>0.11874999999999999</v>
      </c>
    </row>
    <row r="9380" spans="1:18" x14ac:dyDescent="0.25">
      <c r="A9380" t="s">
        <v>182</v>
      </c>
      <c r="B9380" t="s">
        <v>9</v>
      </c>
      <c r="C9380" s="1">
        <v>44258</v>
      </c>
      <c r="D9380" s="1">
        <v>45365</v>
      </c>
      <c r="E9380" s="24">
        <v>1107</v>
      </c>
      <c r="F9380">
        <v>3</v>
      </c>
      <c r="G9380">
        <v>4.9000000000000004</v>
      </c>
      <c r="H9380">
        <v>1.8</v>
      </c>
      <c r="I9380" t="s">
        <v>157</v>
      </c>
      <c r="J9380">
        <v>675</v>
      </c>
      <c r="K9380">
        <v>19</v>
      </c>
      <c r="L9380">
        <v>160</v>
      </c>
      <c r="M9380" t="s">
        <v>188</v>
      </c>
      <c r="N9380" t="s">
        <v>28</v>
      </c>
      <c r="O9380" t="s">
        <v>184</v>
      </c>
      <c r="P9380">
        <f t="shared" si="438"/>
        <v>4.9909999999999997</v>
      </c>
      <c r="Q9380">
        <f t="shared" si="439"/>
        <v>-9.0999999999999304E-2</v>
      </c>
      <c r="R9380">
        <f t="shared" si="440"/>
        <v>0.11874999999999999</v>
      </c>
    </row>
    <row r="9381" spans="1:18" x14ac:dyDescent="0.25">
      <c r="A9381" t="s">
        <v>182</v>
      </c>
      <c r="B9381" t="s">
        <v>9</v>
      </c>
      <c r="C9381" s="1">
        <v>44258</v>
      </c>
      <c r="D9381" s="1">
        <v>45365</v>
      </c>
      <c r="E9381" s="24">
        <v>1107</v>
      </c>
      <c r="F9381">
        <v>3</v>
      </c>
      <c r="G9381">
        <v>5.0999999999999996</v>
      </c>
      <c r="H9381">
        <v>1.9</v>
      </c>
      <c r="I9381" t="s">
        <v>157</v>
      </c>
      <c r="J9381">
        <v>675</v>
      </c>
      <c r="K9381">
        <v>19</v>
      </c>
      <c r="L9381">
        <v>160</v>
      </c>
      <c r="M9381" t="s">
        <v>188</v>
      </c>
      <c r="N9381" t="s">
        <v>28</v>
      </c>
      <c r="O9381" t="s">
        <v>184</v>
      </c>
      <c r="P9381">
        <f t="shared" si="438"/>
        <v>4.9909999999999997</v>
      </c>
      <c r="Q9381">
        <f t="shared" si="439"/>
        <v>0.10899999999999999</v>
      </c>
      <c r="R9381">
        <f t="shared" si="440"/>
        <v>0.11874999999999999</v>
      </c>
    </row>
    <row r="9382" spans="1:18" x14ac:dyDescent="0.25">
      <c r="A9382" t="s">
        <v>182</v>
      </c>
      <c r="B9382" t="s">
        <v>9</v>
      </c>
      <c r="C9382" s="1">
        <v>44258</v>
      </c>
      <c r="D9382" s="1">
        <v>45365</v>
      </c>
      <c r="E9382" s="24">
        <v>1107</v>
      </c>
      <c r="F9382">
        <v>3</v>
      </c>
      <c r="G9382">
        <v>4.3</v>
      </c>
      <c r="H9382">
        <v>1.6</v>
      </c>
      <c r="I9382" t="s">
        <v>157</v>
      </c>
      <c r="J9382">
        <v>675</v>
      </c>
      <c r="K9382">
        <v>19</v>
      </c>
      <c r="L9382">
        <v>160</v>
      </c>
      <c r="M9382" t="s">
        <v>188</v>
      </c>
      <c r="N9382" t="s">
        <v>28</v>
      </c>
      <c r="O9382" t="s">
        <v>184</v>
      </c>
      <c r="P9382">
        <f t="shared" si="438"/>
        <v>4.9909999999999997</v>
      </c>
      <c r="Q9382">
        <f t="shared" si="439"/>
        <v>-0.69099999999999984</v>
      </c>
      <c r="R9382">
        <f t="shared" si="440"/>
        <v>0.11874999999999999</v>
      </c>
    </row>
    <row r="9383" spans="1:18" x14ac:dyDescent="0.25">
      <c r="A9383" t="s">
        <v>182</v>
      </c>
      <c r="B9383" t="s">
        <v>9</v>
      </c>
      <c r="C9383" s="1">
        <v>44258</v>
      </c>
      <c r="D9383" s="1">
        <v>45365</v>
      </c>
      <c r="E9383" s="24">
        <v>1107</v>
      </c>
      <c r="F9383">
        <v>3</v>
      </c>
      <c r="G9383">
        <v>3.8</v>
      </c>
      <c r="H9383">
        <v>1.3</v>
      </c>
      <c r="I9383" t="s">
        <v>157</v>
      </c>
      <c r="J9383">
        <v>675</v>
      </c>
      <c r="K9383">
        <v>19</v>
      </c>
      <c r="L9383">
        <v>160</v>
      </c>
      <c r="M9383" t="s">
        <v>188</v>
      </c>
      <c r="N9383" t="s">
        <v>28</v>
      </c>
      <c r="O9383" t="s">
        <v>184</v>
      </c>
      <c r="P9383">
        <f t="shared" si="438"/>
        <v>4.9909999999999997</v>
      </c>
      <c r="Q9383">
        <f t="shared" si="439"/>
        <v>-1.1909999999999998</v>
      </c>
      <c r="R9383">
        <f t="shared" si="440"/>
        <v>0.11874999999999999</v>
      </c>
    </row>
    <row r="9384" spans="1:18" x14ac:dyDescent="0.25">
      <c r="A9384" t="s">
        <v>182</v>
      </c>
      <c r="B9384" t="s">
        <v>9</v>
      </c>
      <c r="C9384" s="1">
        <v>44258</v>
      </c>
      <c r="D9384" s="1">
        <v>45365</v>
      </c>
      <c r="E9384" s="24">
        <v>1107</v>
      </c>
      <c r="F9384">
        <v>3</v>
      </c>
      <c r="G9384">
        <v>3.8</v>
      </c>
      <c r="H9384">
        <v>1.4</v>
      </c>
      <c r="I9384" t="s">
        <v>157</v>
      </c>
      <c r="J9384">
        <v>675</v>
      </c>
      <c r="K9384">
        <v>19</v>
      </c>
      <c r="L9384">
        <v>160</v>
      </c>
      <c r="M9384" t="s">
        <v>188</v>
      </c>
      <c r="N9384" t="s">
        <v>28</v>
      </c>
      <c r="O9384" t="s">
        <v>184</v>
      </c>
      <c r="P9384">
        <f t="shared" si="438"/>
        <v>4.9909999999999997</v>
      </c>
      <c r="Q9384">
        <f t="shared" si="439"/>
        <v>-1.1909999999999998</v>
      </c>
      <c r="R9384">
        <f t="shared" si="440"/>
        <v>0.11874999999999999</v>
      </c>
    </row>
    <row r="9385" spans="1:18" x14ac:dyDescent="0.25">
      <c r="A9385" t="s">
        <v>182</v>
      </c>
      <c r="B9385" t="s">
        <v>9</v>
      </c>
      <c r="C9385" s="1">
        <v>44258</v>
      </c>
      <c r="D9385" s="1">
        <v>45365</v>
      </c>
      <c r="E9385" s="24">
        <v>1107</v>
      </c>
      <c r="F9385">
        <v>3</v>
      </c>
      <c r="G9385">
        <v>5.5</v>
      </c>
      <c r="H9385">
        <v>2</v>
      </c>
      <c r="I9385" t="s">
        <v>159</v>
      </c>
      <c r="J9385">
        <v>675</v>
      </c>
      <c r="K9385">
        <v>19</v>
      </c>
      <c r="L9385">
        <v>160</v>
      </c>
      <c r="M9385" t="s">
        <v>188</v>
      </c>
      <c r="N9385" t="s">
        <v>28</v>
      </c>
      <c r="O9385" t="s">
        <v>184</v>
      </c>
      <c r="P9385">
        <f t="shared" si="438"/>
        <v>4.9909999999999997</v>
      </c>
      <c r="Q9385">
        <f t="shared" si="439"/>
        <v>0.50900000000000034</v>
      </c>
      <c r="R9385">
        <f t="shared" si="440"/>
        <v>0.11874999999999999</v>
      </c>
    </row>
    <row r="9386" spans="1:18" x14ac:dyDescent="0.25">
      <c r="A9386" t="s">
        <v>182</v>
      </c>
      <c r="B9386" t="s">
        <v>9</v>
      </c>
      <c r="C9386" s="1">
        <v>44258</v>
      </c>
      <c r="D9386" s="1">
        <v>45365</v>
      </c>
      <c r="E9386" s="24">
        <v>1107</v>
      </c>
      <c r="F9386">
        <v>3</v>
      </c>
      <c r="G9386">
        <v>5.3</v>
      </c>
      <c r="H9386">
        <v>1.9</v>
      </c>
      <c r="I9386" t="s">
        <v>159</v>
      </c>
      <c r="J9386">
        <v>675</v>
      </c>
      <c r="K9386">
        <v>19</v>
      </c>
      <c r="L9386">
        <v>160</v>
      </c>
      <c r="M9386" t="s">
        <v>188</v>
      </c>
      <c r="N9386" t="s">
        <v>28</v>
      </c>
      <c r="O9386" t="s">
        <v>184</v>
      </c>
      <c r="P9386">
        <f t="shared" si="438"/>
        <v>4.9909999999999997</v>
      </c>
      <c r="Q9386">
        <f t="shared" si="439"/>
        <v>0.30900000000000016</v>
      </c>
      <c r="R9386">
        <f t="shared" si="440"/>
        <v>0.11874999999999999</v>
      </c>
    </row>
    <row r="9387" spans="1:18" x14ac:dyDescent="0.25">
      <c r="A9387" t="s">
        <v>182</v>
      </c>
      <c r="B9387" t="s">
        <v>9</v>
      </c>
      <c r="C9387" s="1">
        <v>44258</v>
      </c>
      <c r="D9387" s="1">
        <v>45365</v>
      </c>
      <c r="E9387" s="24">
        <v>1107</v>
      </c>
      <c r="F9387">
        <v>3</v>
      </c>
      <c r="G9387">
        <v>5.2</v>
      </c>
      <c r="H9387">
        <v>2</v>
      </c>
      <c r="I9387" t="s">
        <v>159</v>
      </c>
      <c r="J9387">
        <v>675</v>
      </c>
      <c r="K9387">
        <v>19</v>
      </c>
      <c r="L9387">
        <v>160</v>
      </c>
      <c r="M9387" t="s">
        <v>188</v>
      </c>
      <c r="N9387" t="s">
        <v>28</v>
      </c>
      <c r="O9387" t="s">
        <v>184</v>
      </c>
      <c r="P9387">
        <f t="shared" si="438"/>
        <v>4.9909999999999997</v>
      </c>
      <c r="Q9387">
        <f t="shared" si="439"/>
        <v>0.20900000000000052</v>
      </c>
      <c r="R9387">
        <f t="shared" si="440"/>
        <v>0.11874999999999999</v>
      </c>
    </row>
    <row r="9388" spans="1:18" x14ac:dyDescent="0.25">
      <c r="A9388" t="s">
        <v>182</v>
      </c>
      <c r="B9388" t="s">
        <v>9</v>
      </c>
      <c r="C9388" s="1">
        <v>44258</v>
      </c>
      <c r="D9388" s="1">
        <v>45365</v>
      </c>
      <c r="E9388" s="24">
        <v>1107</v>
      </c>
      <c r="F9388">
        <v>3</v>
      </c>
      <c r="G9388">
        <v>4.2</v>
      </c>
      <c r="H9388">
        <v>1.5</v>
      </c>
      <c r="I9388" t="s">
        <v>157</v>
      </c>
      <c r="J9388">
        <v>675</v>
      </c>
      <c r="K9388">
        <v>19</v>
      </c>
      <c r="L9388">
        <v>160</v>
      </c>
      <c r="M9388" t="s">
        <v>188</v>
      </c>
      <c r="N9388" t="s">
        <v>28</v>
      </c>
      <c r="O9388" t="s">
        <v>184</v>
      </c>
      <c r="P9388">
        <f t="shared" si="438"/>
        <v>4.9909999999999997</v>
      </c>
      <c r="Q9388">
        <f t="shared" si="439"/>
        <v>-0.79099999999999948</v>
      </c>
      <c r="R9388">
        <f t="shared" si="440"/>
        <v>0.11874999999999999</v>
      </c>
    </row>
    <row r="9389" spans="1:18" x14ac:dyDescent="0.25">
      <c r="A9389" t="s">
        <v>182</v>
      </c>
      <c r="B9389" t="s">
        <v>9</v>
      </c>
      <c r="C9389" s="1">
        <v>44258</v>
      </c>
      <c r="D9389" s="1">
        <v>45365</v>
      </c>
      <c r="E9389" s="24">
        <v>1107</v>
      </c>
      <c r="F9389">
        <v>3</v>
      </c>
      <c r="G9389">
        <v>4.4000000000000004</v>
      </c>
      <c r="H9389">
        <v>1.6</v>
      </c>
      <c r="I9389" t="s">
        <v>157</v>
      </c>
      <c r="J9389">
        <v>675</v>
      </c>
      <c r="K9389">
        <v>19</v>
      </c>
      <c r="L9389">
        <v>160</v>
      </c>
      <c r="M9389" t="s">
        <v>188</v>
      </c>
      <c r="N9389" t="s">
        <v>28</v>
      </c>
      <c r="O9389" t="s">
        <v>184</v>
      </c>
      <c r="P9389">
        <f t="shared" si="438"/>
        <v>4.9909999999999997</v>
      </c>
      <c r="Q9389">
        <f t="shared" si="439"/>
        <v>-0.5909999999999993</v>
      </c>
      <c r="R9389">
        <f t="shared" si="440"/>
        <v>0.11874999999999999</v>
      </c>
    </row>
    <row r="9390" spans="1:18" x14ac:dyDescent="0.25">
      <c r="A9390" t="s">
        <v>182</v>
      </c>
      <c r="B9390" t="s">
        <v>9</v>
      </c>
      <c r="C9390" s="1">
        <v>44258</v>
      </c>
      <c r="D9390" s="1">
        <v>45365</v>
      </c>
      <c r="E9390" s="24">
        <v>1107</v>
      </c>
      <c r="F9390">
        <v>3</v>
      </c>
      <c r="G9390">
        <v>5</v>
      </c>
      <c r="H9390">
        <v>1.8</v>
      </c>
      <c r="I9390" t="s">
        <v>157</v>
      </c>
      <c r="J9390">
        <v>675</v>
      </c>
      <c r="K9390">
        <v>19</v>
      </c>
      <c r="L9390">
        <v>160</v>
      </c>
      <c r="M9390" t="s">
        <v>188</v>
      </c>
      <c r="N9390" t="s">
        <v>28</v>
      </c>
      <c r="O9390" t="s">
        <v>184</v>
      </c>
      <c r="P9390">
        <f t="shared" si="438"/>
        <v>4.9909999999999997</v>
      </c>
      <c r="Q9390">
        <f t="shared" si="439"/>
        <v>9.0000000000003411E-3</v>
      </c>
      <c r="R9390">
        <f t="shared" si="440"/>
        <v>0.11874999999999999</v>
      </c>
    </row>
    <row r="9391" spans="1:18" x14ac:dyDescent="0.25">
      <c r="A9391" t="s">
        <v>182</v>
      </c>
      <c r="B9391" t="s">
        <v>9</v>
      </c>
      <c r="C9391" s="1">
        <v>44258</v>
      </c>
      <c r="D9391" s="1">
        <v>45365</v>
      </c>
      <c r="E9391" s="24">
        <v>1107</v>
      </c>
      <c r="F9391">
        <v>3</v>
      </c>
      <c r="G9391">
        <v>4.4000000000000004</v>
      </c>
      <c r="H9391">
        <v>1.6</v>
      </c>
      <c r="I9391" t="s">
        <v>157</v>
      </c>
      <c r="J9391">
        <v>675</v>
      </c>
      <c r="K9391">
        <v>19</v>
      </c>
      <c r="L9391">
        <v>160</v>
      </c>
      <c r="M9391" t="s">
        <v>188</v>
      </c>
      <c r="N9391" t="s">
        <v>28</v>
      </c>
      <c r="O9391" t="s">
        <v>184</v>
      </c>
      <c r="P9391">
        <f t="shared" si="438"/>
        <v>4.9909999999999997</v>
      </c>
      <c r="Q9391">
        <f t="shared" si="439"/>
        <v>-0.5909999999999993</v>
      </c>
      <c r="R9391">
        <f t="shared" si="440"/>
        <v>0.11874999999999999</v>
      </c>
    </row>
    <row r="9392" spans="1:18" x14ac:dyDescent="0.25">
      <c r="A9392" t="s">
        <v>182</v>
      </c>
      <c r="B9392" t="s">
        <v>9</v>
      </c>
      <c r="C9392" s="1">
        <v>44258</v>
      </c>
      <c r="D9392" s="1">
        <v>45365</v>
      </c>
      <c r="E9392" s="24">
        <v>1107</v>
      </c>
      <c r="F9392">
        <v>3</v>
      </c>
      <c r="G9392">
        <v>5</v>
      </c>
      <c r="H9392">
        <v>1.8</v>
      </c>
      <c r="I9392" t="s">
        <v>157</v>
      </c>
      <c r="J9392">
        <v>675</v>
      </c>
      <c r="K9392">
        <v>19</v>
      </c>
      <c r="L9392">
        <v>160</v>
      </c>
      <c r="M9392" t="s">
        <v>188</v>
      </c>
      <c r="N9392" t="s">
        <v>28</v>
      </c>
      <c r="O9392" t="s">
        <v>184</v>
      </c>
      <c r="P9392">
        <f t="shared" si="438"/>
        <v>4.9909999999999997</v>
      </c>
      <c r="Q9392">
        <f t="shared" si="439"/>
        <v>9.0000000000003411E-3</v>
      </c>
      <c r="R9392">
        <f t="shared" si="440"/>
        <v>0.11874999999999999</v>
      </c>
    </row>
    <row r="9393" spans="1:18" x14ac:dyDescent="0.25">
      <c r="A9393" t="s">
        <v>182</v>
      </c>
      <c r="B9393" t="s">
        <v>9</v>
      </c>
      <c r="C9393" s="1">
        <v>44258</v>
      </c>
      <c r="D9393" s="1">
        <v>45365</v>
      </c>
      <c r="E9393" s="24">
        <v>1107</v>
      </c>
      <c r="F9393">
        <v>3</v>
      </c>
      <c r="G9393">
        <v>4.5999999999999996</v>
      </c>
      <c r="H9393">
        <v>1.6</v>
      </c>
      <c r="I9393" t="s">
        <v>157</v>
      </c>
      <c r="J9393">
        <v>675</v>
      </c>
      <c r="K9393">
        <v>19</v>
      </c>
      <c r="L9393">
        <v>160</v>
      </c>
      <c r="M9393" t="s">
        <v>188</v>
      </c>
      <c r="N9393" t="s">
        <v>28</v>
      </c>
      <c r="O9393" t="s">
        <v>184</v>
      </c>
      <c r="P9393">
        <f t="shared" si="438"/>
        <v>4.9909999999999997</v>
      </c>
      <c r="Q9393">
        <f t="shared" si="439"/>
        <v>-0.39100000000000001</v>
      </c>
      <c r="R9393">
        <f t="shared" si="440"/>
        <v>0.11874999999999999</v>
      </c>
    </row>
    <row r="9394" spans="1:18" x14ac:dyDescent="0.25">
      <c r="A9394" t="s">
        <v>185</v>
      </c>
      <c r="B9394" t="s">
        <v>9</v>
      </c>
      <c r="C9394" s="1">
        <v>44226</v>
      </c>
      <c r="D9394" s="1">
        <v>45365</v>
      </c>
      <c r="E9394" s="24">
        <v>1139</v>
      </c>
      <c r="F9394">
        <v>3</v>
      </c>
      <c r="G9394">
        <v>6</v>
      </c>
      <c r="H9394">
        <v>2.1</v>
      </c>
      <c r="I9394" t="s">
        <v>159</v>
      </c>
      <c r="J9394">
        <v>413</v>
      </c>
      <c r="K9394">
        <v>18</v>
      </c>
      <c r="L9394">
        <v>160</v>
      </c>
      <c r="M9394" t="s">
        <v>186</v>
      </c>
      <c r="N9394" t="s">
        <v>29</v>
      </c>
      <c r="O9394" t="s">
        <v>166</v>
      </c>
      <c r="P9394">
        <f t="shared" si="438"/>
        <v>5.0869999999999997</v>
      </c>
      <c r="Q9394">
        <f t="shared" si="439"/>
        <v>0.91300000000000026</v>
      </c>
      <c r="R9394">
        <f t="shared" si="440"/>
        <v>0.1125</v>
      </c>
    </row>
    <row r="9395" spans="1:18" x14ac:dyDescent="0.25">
      <c r="A9395" t="s">
        <v>185</v>
      </c>
      <c r="B9395" t="s">
        <v>9</v>
      </c>
      <c r="C9395" s="1">
        <v>44226</v>
      </c>
      <c r="D9395" s="1">
        <v>45365</v>
      </c>
      <c r="E9395" s="24">
        <v>1139</v>
      </c>
      <c r="F9395">
        <v>3</v>
      </c>
      <c r="G9395">
        <v>4.5</v>
      </c>
      <c r="H9395">
        <v>1.6</v>
      </c>
      <c r="I9395" t="s">
        <v>159</v>
      </c>
      <c r="J9395">
        <v>413</v>
      </c>
      <c r="K9395">
        <v>18</v>
      </c>
      <c r="L9395">
        <v>160</v>
      </c>
      <c r="M9395" t="s">
        <v>186</v>
      </c>
      <c r="N9395" t="s">
        <v>29</v>
      </c>
      <c r="O9395" t="s">
        <v>166</v>
      </c>
      <c r="P9395">
        <f t="shared" si="438"/>
        <v>5.0869999999999997</v>
      </c>
      <c r="Q9395">
        <f t="shared" si="439"/>
        <v>-0.58699999999999974</v>
      </c>
      <c r="R9395">
        <f t="shared" si="440"/>
        <v>0.1125</v>
      </c>
    </row>
    <row r="9396" spans="1:18" x14ac:dyDescent="0.25">
      <c r="A9396" t="s">
        <v>185</v>
      </c>
      <c r="B9396" t="s">
        <v>9</v>
      </c>
      <c r="C9396" s="1">
        <v>44226</v>
      </c>
      <c r="D9396" s="1">
        <v>45365</v>
      </c>
      <c r="E9396" s="24">
        <v>1139</v>
      </c>
      <c r="F9396">
        <v>3</v>
      </c>
      <c r="G9396">
        <v>6.1</v>
      </c>
      <c r="H9396">
        <v>2.2000000000000002</v>
      </c>
      <c r="I9396" t="s">
        <v>159</v>
      </c>
      <c r="J9396">
        <v>413</v>
      </c>
      <c r="K9396">
        <v>18</v>
      </c>
      <c r="L9396">
        <v>160</v>
      </c>
      <c r="M9396" t="s">
        <v>186</v>
      </c>
      <c r="N9396" t="s">
        <v>29</v>
      </c>
      <c r="O9396" t="s">
        <v>166</v>
      </c>
      <c r="P9396">
        <f t="shared" si="438"/>
        <v>5.0869999999999997</v>
      </c>
      <c r="Q9396">
        <f t="shared" si="439"/>
        <v>1.0129999999999999</v>
      </c>
      <c r="R9396">
        <f t="shared" si="440"/>
        <v>0.1125</v>
      </c>
    </row>
    <row r="9397" spans="1:18" x14ac:dyDescent="0.25">
      <c r="A9397" t="s">
        <v>185</v>
      </c>
      <c r="B9397" t="s">
        <v>9</v>
      </c>
      <c r="C9397" s="1">
        <v>44226</v>
      </c>
      <c r="D9397" s="1">
        <v>45365</v>
      </c>
      <c r="E9397" s="24">
        <v>1139</v>
      </c>
      <c r="F9397">
        <v>3</v>
      </c>
      <c r="G9397">
        <v>3.8</v>
      </c>
      <c r="H9397">
        <v>1.3</v>
      </c>
      <c r="I9397" t="s">
        <v>159</v>
      </c>
      <c r="J9397">
        <v>413</v>
      </c>
      <c r="K9397">
        <v>18</v>
      </c>
      <c r="L9397">
        <v>160</v>
      </c>
      <c r="M9397" t="s">
        <v>186</v>
      </c>
      <c r="N9397" t="s">
        <v>29</v>
      </c>
      <c r="O9397" t="s">
        <v>166</v>
      </c>
      <c r="P9397">
        <f t="shared" si="438"/>
        <v>5.0869999999999997</v>
      </c>
      <c r="Q9397">
        <f t="shared" si="439"/>
        <v>-1.2869999999999999</v>
      </c>
      <c r="R9397">
        <f t="shared" si="440"/>
        <v>0.1125</v>
      </c>
    </row>
    <row r="9398" spans="1:18" x14ac:dyDescent="0.25">
      <c r="A9398" t="s">
        <v>185</v>
      </c>
      <c r="B9398" t="s">
        <v>9</v>
      </c>
      <c r="C9398" s="1">
        <v>44226</v>
      </c>
      <c r="D9398" s="1">
        <v>45365</v>
      </c>
      <c r="E9398" s="24">
        <v>1139</v>
      </c>
      <c r="F9398">
        <v>3</v>
      </c>
      <c r="G9398">
        <v>5.5</v>
      </c>
      <c r="H9398">
        <v>2</v>
      </c>
      <c r="I9398" t="s">
        <v>159</v>
      </c>
      <c r="J9398">
        <v>413</v>
      </c>
      <c r="K9398">
        <v>18</v>
      </c>
      <c r="L9398">
        <v>160</v>
      </c>
      <c r="M9398" t="s">
        <v>186</v>
      </c>
      <c r="N9398" t="s">
        <v>29</v>
      </c>
      <c r="O9398" t="s">
        <v>166</v>
      </c>
      <c r="P9398">
        <f t="shared" si="438"/>
        <v>5.0869999999999997</v>
      </c>
      <c r="Q9398">
        <f t="shared" si="439"/>
        <v>0.41300000000000026</v>
      </c>
      <c r="R9398">
        <f t="shared" si="440"/>
        <v>0.1125</v>
      </c>
    </row>
    <row r="9399" spans="1:18" x14ac:dyDescent="0.25">
      <c r="A9399" t="s">
        <v>185</v>
      </c>
      <c r="B9399" t="s">
        <v>9</v>
      </c>
      <c r="C9399" s="1">
        <v>44226</v>
      </c>
      <c r="D9399" s="1">
        <v>45365</v>
      </c>
      <c r="E9399" s="24">
        <v>1139</v>
      </c>
      <c r="F9399">
        <v>3</v>
      </c>
      <c r="G9399">
        <v>4.0999999999999996</v>
      </c>
      <c r="H9399">
        <v>1.4</v>
      </c>
      <c r="I9399" t="s">
        <v>157</v>
      </c>
      <c r="J9399">
        <v>413</v>
      </c>
      <c r="K9399">
        <v>18</v>
      </c>
      <c r="L9399">
        <v>160</v>
      </c>
      <c r="M9399" t="s">
        <v>186</v>
      </c>
      <c r="N9399" t="s">
        <v>29</v>
      </c>
      <c r="O9399" t="s">
        <v>166</v>
      </c>
      <c r="P9399">
        <f t="shared" si="438"/>
        <v>5.0869999999999997</v>
      </c>
      <c r="Q9399">
        <f t="shared" si="439"/>
        <v>-0.9870000000000001</v>
      </c>
      <c r="R9399">
        <f t="shared" si="440"/>
        <v>0.1125</v>
      </c>
    </row>
    <row r="9400" spans="1:18" x14ac:dyDescent="0.25">
      <c r="A9400" t="s">
        <v>185</v>
      </c>
      <c r="B9400" t="s">
        <v>9</v>
      </c>
      <c r="C9400" s="1">
        <v>44226</v>
      </c>
      <c r="D9400" s="1">
        <v>45365</v>
      </c>
      <c r="E9400" s="24">
        <v>1139</v>
      </c>
      <c r="F9400">
        <v>3</v>
      </c>
      <c r="G9400">
        <v>4.5</v>
      </c>
      <c r="H9400">
        <v>1.6</v>
      </c>
      <c r="I9400" t="s">
        <v>157</v>
      </c>
      <c r="J9400">
        <v>413</v>
      </c>
      <c r="K9400">
        <v>18</v>
      </c>
      <c r="L9400">
        <v>160</v>
      </c>
      <c r="M9400" t="s">
        <v>186</v>
      </c>
      <c r="N9400" t="s">
        <v>29</v>
      </c>
      <c r="O9400" t="s">
        <v>166</v>
      </c>
      <c r="P9400">
        <f t="shared" si="438"/>
        <v>5.0869999999999997</v>
      </c>
      <c r="Q9400">
        <f t="shared" si="439"/>
        <v>-0.58699999999999974</v>
      </c>
      <c r="R9400">
        <f t="shared" si="440"/>
        <v>0.1125</v>
      </c>
    </row>
    <row r="9401" spans="1:18" x14ac:dyDescent="0.25">
      <c r="A9401" t="s">
        <v>185</v>
      </c>
      <c r="B9401" t="s">
        <v>9</v>
      </c>
      <c r="C9401" s="1">
        <v>44226</v>
      </c>
      <c r="D9401" s="1">
        <v>45365</v>
      </c>
      <c r="E9401" s="24">
        <v>1139</v>
      </c>
      <c r="F9401">
        <v>3</v>
      </c>
      <c r="G9401">
        <v>5.3</v>
      </c>
      <c r="H9401">
        <v>1.9</v>
      </c>
      <c r="I9401" t="s">
        <v>157</v>
      </c>
      <c r="J9401">
        <v>413</v>
      </c>
      <c r="K9401">
        <v>18</v>
      </c>
      <c r="L9401">
        <v>160</v>
      </c>
      <c r="M9401" t="s">
        <v>186</v>
      </c>
      <c r="N9401" t="s">
        <v>29</v>
      </c>
      <c r="O9401" t="s">
        <v>166</v>
      </c>
      <c r="P9401">
        <f t="shared" si="438"/>
        <v>5.0869999999999997</v>
      </c>
      <c r="Q9401">
        <f t="shared" si="439"/>
        <v>0.21300000000000008</v>
      </c>
      <c r="R9401">
        <f t="shared" si="440"/>
        <v>0.1125</v>
      </c>
    </row>
    <row r="9402" spans="1:18" x14ac:dyDescent="0.25">
      <c r="A9402" t="s">
        <v>185</v>
      </c>
      <c r="B9402" t="s">
        <v>9</v>
      </c>
      <c r="C9402" s="1">
        <v>44226</v>
      </c>
      <c r="D9402" s="1">
        <v>45365</v>
      </c>
      <c r="E9402" s="24">
        <v>1139</v>
      </c>
      <c r="F9402">
        <v>3</v>
      </c>
      <c r="G9402">
        <v>4.2</v>
      </c>
      <c r="H9402">
        <v>1.5</v>
      </c>
      <c r="I9402" t="s">
        <v>157</v>
      </c>
      <c r="J9402">
        <v>413</v>
      </c>
      <c r="K9402">
        <v>18</v>
      </c>
      <c r="L9402">
        <v>160</v>
      </c>
      <c r="M9402" t="s">
        <v>186</v>
      </c>
      <c r="N9402" t="s">
        <v>29</v>
      </c>
      <c r="O9402" t="s">
        <v>166</v>
      </c>
      <c r="P9402">
        <f t="shared" si="438"/>
        <v>5.0869999999999997</v>
      </c>
      <c r="Q9402">
        <f t="shared" si="439"/>
        <v>-0.88699999999999957</v>
      </c>
      <c r="R9402">
        <f t="shared" si="440"/>
        <v>0.1125</v>
      </c>
    </row>
    <row r="9403" spans="1:18" x14ac:dyDescent="0.25">
      <c r="A9403" t="s">
        <v>185</v>
      </c>
      <c r="B9403" t="s">
        <v>9</v>
      </c>
      <c r="C9403" s="1">
        <v>44226</v>
      </c>
      <c r="D9403" s="1">
        <v>45365</v>
      </c>
      <c r="E9403" s="24">
        <v>1139</v>
      </c>
      <c r="F9403">
        <v>3</v>
      </c>
      <c r="G9403">
        <v>5.0999999999999996</v>
      </c>
      <c r="H9403">
        <v>1.7</v>
      </c>
      <c r="I9403" t="s">
        <v>157</v>
      </c>
      <c r="J9403">
        <v>413</v>
      </c>
      <c r="K9403">
        <v>18</v>
      </c>
      <c r="L9403">
        <v>160</v>
      </c>
      <c r="M9403" t="s">
        <v>186</v>
      </c>
      <c r="N9403" t="s">
        <v>29</v>
      </c>
      <c r="O9403" t="s">
        <v>166</v>
      </c>
      <c r="P9403">
        <f t="shared" si="438"/>
        <v>5.0869999999999997</v>
      </c>
      <c r="Q9403">
        <f t="shared" si="439"/>
        <v>1.2999999999999901E-2</v>
      </c>
      <c r="R9403">
        <f t="shared" si="440"/>
        <v>0.1125</v>
      </c>
    </row>
    <row r="9404" spans="1:18" x14ac:dyDescent="0.25">
      <c r="A9404" t="s">
        <v>185</v>
      </c>
      <c r="B9404" t="s">
        <v>9</v>
      </c>
      <c r="C9404" s="1">
        <v>44226</v>
      </c>
      <c r="D9404" s="1">
        <v>45365</v>
      </c>
      <c r="E9404" s="24">
        <v>1139</v>
      </c>
      <c r="F9404">
        <v>3</v>
      </c>
      <c r="G9404">
        <v>5.8</v>
      </c>
      <c r="H9404">
        <v>2.1</v>
      </c>
      <c r="I9404" t="s">
        <v>159</v>
      </c>
      <c r="J9404">
        <v>413</v>
      </c>
      <c r="K9404">
        <v>18</v>
      </c>
      <c r="L9404">
        <v>160</v>
      </c>
      <c r="M9404" t="s">
        <v>186</v>
      </c>
      <c r="N9404" t="s">
        <v>29</v>
      </c>
      <c r="O9404" t="s">
        <v>166</v>
      </c>
      <c r="P9404">
        <f t="shared" si="438"/>
        <v>5.0869999999999997</v>
      </c>
      <c r="Q9404">
        <f t="shared" si="439"/>
        <v>0.71300000000000008</v>
      </c>
      <c r="R9404">
        <f t="shared" si="440"/>
        <v>0.1125</v>
      </c>
    </row>
    <row r="9405" spans="1:18" x14ac:dyDescent="0.25">
      <c r="A9405" t="s">
        <v>185</v>
      </c>
      <c r="B9405" t="s">
        <v>9</v>
      </c>
      <c r="C9405" s="1">
        <v>44226</v>
      </c>
      <c r="D9405" s="1">
        <v>45365</v>
      </c>
      <c r="E9405" s="24">
        <v>1139</v>
      </c>
      <c r="F9405">
        <v>3</v>
      </c>
      <c r="G9405">
        <v>5.3</v>
      </c>
      <c r="H9405">
        <v>2</v>
      </c>
      <c r="I9405" t="s">
        <v>159</v>
      </c>
      <c r="J9405">
        <v>413</v>
      </c>
      <c r="K9405">
        <v>18</v>
      </c>
      <c r="L9405">
        <v>160</v>
      </c>
      <c r="M9405" t="s">
        <v>186</v>
      </c>
      <c r="N9405" t="s">
        <v>29</v>
      </c>
      <c r="O9405" t="s">
        <v>166</v>
      </c>
      <c r="P9405">
        <f t="shared" si="438"/>
        <v>5.0869999999999997</v>
      </c>
      <c r="Q9405">
        <f t="shared" si="439"/>
        <v>0.21300000000000008</v>
      </c>
      <c r="R9405">
        <f t="shared" si="440"/>
        <v>0.1125</v>
      </c>
    </row>
    <row r="9406" spans="1:18" x14ac:dyDescent="0.25">
      <c r="A9406" t="s">
        <v>185</v>
      </c>
      <c r="B9406" t="s">
        <v>9</v>
      </c>
      <c r="C9406" s="1">
        <v>44226</v>
      </c>
      <c r="D9406" s="1">
        <v>45365</v>
      </c>
      <c r="E9406" s="24">
        <v>1139</v>
      </c>
      <c r="F9406">
        <v>3</v>
      </c>
      <c r="G9406">
        <v>4.5</v>
      </c>
      <c r="H9406">
        <v>1.6</v>
      </c>
      <c r="I9406" t="s">
        <v>159</v>
      </c>
      <c r="J9406">
        <v>413</v>
      </c>
      <c r="K9406">
        <v>18</v>
      </c>
      <c r="L9406">
        <v>160</v>
      </c>
      <c r="M9406" t="s">
        <v>186</v>
      </c>
      <c r="N9406" t="s">
        <v>29</v>
      </c>
      <c r="O9406" t="s">
        <v>166</v>
      </c>
      <c r="P9406">
        <f t="shared" si="438"/>
        <v>5.0869999999999997</v>
      </c>
      <c r="Q9406">
        <f t="shared" si="439"/>
        <v>-0.58699999999999974</v>
      </c>
      <c r="R9406">
        <f t="shared" si="440"/>
        <v>0.1125</v>
      </c>
    </row>
    <row r="9407" spans="1:18" x14ac:dyDescent="0.25">
      <c r="A9407" t="s">
        <v>185</v>
      </c>
      <c r="B9407" t="s">
        <v>9</v>
      </c>
      <c r="C9407" s="1">
        <v>44226</v>
      </c>
      <c r="D9407" s="1">
        <v>45365</v>
      </c>
      <c r="E9407" s="24">
        <v>1139</v>
      </c>
      <c r="F9407">
        <v>3</v>
      </c>
      <c r="G9407">
        <v>6.2</v>
      </c>
      <c r="H9407">
        <v>2.2000000000000002</v>
      </c>
      <c r="I9407" t="s">
        <v>159</v>
      </c>
      <c r="J9407">
        <v>413</v>
      </c>
      <c r="K9407">
        <v>18</v>
      </c>
      <c r="L9407">
        <v>160</v>
      </c>
      <c r="M9407" t="s">
        <v>186</v>
      </c>
      <c r="N9407" t="s">
        <v>29</v>
      </c>
      <c r="O9407" t="s">
        <v>166</v>
      </c>
      <c r="P9407">
        <f t="shared" si="438"/>
        <v>5.0869999999999997</v>
      </c>
      <c r="Q9407">
        <f t="shared" si="439"/>
        <v>1.1130000000000004</v>
      </c>
      <c r="R9407">
        <f t="shared" si="440"/>
        <v>0.1125</v>
      </c>
    </row>
    <row r="9408" spans="1:18" x14ac:dyDescent="0.25">
      <c r="A9408" t="s">
        <v>185</v>
      </c>
      <c r="B9408" t="s">
        <v>9</v>
      </c>
      <c r="C9408" s="1">
        <v>44226</v>
      </c>
      <c r="D9408" s="1">
        <v>45365</v>
      </c>
      <c r="E9408" s="24">
        <v>1139</v>
      </c>
      <c r="F9408">
        <v>3</v>
      </c>
      <c r="G9408">
        <v>5.9</v>
      </c>
      <c r="H9408">
        <v>2.2000000000000002</v>
      </c>
      <c r="I9408" t="s">
        <v>159</v>
      </c>
      <c r="J9408">
        <v>413</v>
      </c>
      <c r="K9408">
        <v>18</v>
      </c>
      <c r="L9408">
        <v>160</v>
      </c>
      <c r="M9408" t="s">
        <v>186</v>
      </c>
      <c r="N9408" t="s">
        <v>29</v>
      </c>
      <c r="O9408" t="s">
        <v>166</v>
      </c>
      <c r="P9408">
        <f t="shared" si="438"/>
        <v>5.0869999999999997</v>
      </c>
      <c r="Q9408">
        <f t="shared" si="439"/>
        <v>0.81300000000000061</v>
      </c>
      <c r="R9408">
        <f t="shared" si="440"/>
        <v>0.1125</v>
      </c>
    </row>
    <row r="9409" spans="1:18" x14ac:dyDescent="0.25">
      <c r="A9409" t="s">
        <v>185</v>
      </c>
      <c r="B9409" t="s">
        <v>9</v>
      </c>
      <c r="C9409" s="1">
        <v>44226</v>
      </c>
      <c r="D9409" s="1">
        <v>45365</v>
      </c>
      <c r="E9409" s="24">
        <v>1139</v>
      </c>
      <c r="F9409">
        <v>3</v>
      </c>
      <c r="G9409">
        <v>5.2</v>
      </c>
      <c r="H9409">
        <v>1.8</v>
      </c>
      <c r="I9409" t="s">
        <v>157</v>
      </c>
      <c r="J9409">
        <v>413</v>
      </c>
      <c r="K9409">
        <v>18</v>
      </c>
      <c r="L9409">
        <v>160</v>
      </c>
      <c r="M9409" t="s">
        <v>186</v>
      </c>
      <c r="N9409" t="s">
        <v>29</v>
      </c>
      <c r="O9409" t="s">
        <v>166</v>
      </c>
      <c r="P9409">
        <f t="shared" si="438"/>
        <v>5.0869999999999997</v>
      </c>
      <c r="Q9409">
        <f t="shared" si="439"/>
        <v>0.11300000000000043</v>
      </c>
      <c r="R9409">
        <f t="shared" si="440"/>
        <v>0.1125</v>
      </c>
    </row>
    <row r="9410" spans="1:18" x14ac:dyDescent="0.25">
      <c r="A9410" t="s">
        <v>185</v>
      </c>
      <c r="B9410" t="s">
        <v>9</v>
      </c>
      <c r="C9410" s="1">
        <v>44226</v>
      </c>
      <c r="D9410" s="1">
        <v>45365</v>
      </c>
      <c r="E9410" s="24">
        <v>1139</v>
      </c>
      <c r="F9410">
        <v>3</v>
      </c>
      <c r="G9410">
        <v>4.0999999999999996</v>
      </c>
      <c r="H9410">
        <v>1.4</v>
      </c>
      <c r="I9410" t="s">
        <v>157</v>
      </c>
      <c r="J9410">
        <v>413</v>
      </c>
      <c r="K9410">
        <v>18</v>
      </c>
      <c r="L9410">
        <v>160</v>
      </c>
      <c r="M9410" t="s">
        <v>186</v>
      </c>
      <c r="N9410" t="s">
        <v>29</v>
      </c>
      <c r="O9410" t="s">
        <v>166</v>
      </c>
      <c r="P9410">
        <f t="shared" si="438"/>
        <v>5.0869999999999997</v>
      </c>
      <c r="Q9410">
        <f t="shared" si="439"/>
        <v>-0.9870000000000001</v>
      </c>
      <c r="R9410">
        <f t="shared" si="440"/>
        <v>0.1125</v>
      </c>
    </row>
    <row r="9411" spans="1:18" x14ac:dyDescent="0.25">
      <c r="A9411" t="s">
        <v>185</v>
      </c>
      <c r="B9411" t="s">
        <v>9</v>
      </c>
      <c r="C9411" s="1">
        <v>44226</v>
      </c>
      <c r="D9411" s="1">
        <v>45365</v>
      </c>
      <c r="E9411" s="24">
        <v>1139</v>
      </c>
      <c r="F9411">
        <v>3</v>
      </c>
      <c r="G9411">
        <v>4.7</v>
      </c>
      <c r="H9411">
        <v>1.7</v>
      </c>
      <c r="I9411" t="s">
        <v>157</v>
      </c>
      <c r="J9411">
        <v>413</v>
      </c>
      <c r="K9411">
        <v>18</v>
      </c>
      <c r="L9411">
        <v>160</v>
      </c>
      <c r="M9411" t="s">
        <v>186</v>
      </c>
      <c r="N9411" t="s">
        <v>29</v>
      </c>
      <c r="O9411" t="s">
        <v>166</v>
      </c>
      <c r="P9411">
        <f t="shared" ref="P9411:P9474" si="441">IF(B9411="AltCom",E9411*0.003+1.43,IF(B9411="EreCya",E9411*0.003+2.87,IF(B9411="JulOrn",E9411*0.004+2.3,IF(B9411="LepElo",E9411*0.011+0.91,IF(B9411="NeoPul",E9411*0.004+2.46,IF(B9411="NeoTet","NT",IF(B9411="TelTem",E9411*0.006+1.77,IF(B9411="VarMoo",E9411*0.003+1.67,"AAAAAAAAAH"))))))))</f>
        <v>5.0869999999999997</v>
      </c>
      <c r="Q9411">
        <f t="shared" ref="Q9411:Q9474" si="442">IF(B9411="NeoTet", "NA", G9411-P9411)</f>
        <v>-0.38699999999999957</v>
      </c>
      <c r="R9411">
        <f t="shared" ref="R9411:R9474" si="443">K9411/L9411</f>
        <v>0.1125</v>
      </c>
    </row>
    <row r="9412" spans="1:18" x14ac:dyDescent="0.25">
      <c r="A9412" t="s">
        <v>176</v>
      </c>
      <c r="B9412" t="s">
        <v>9</v>
      </c>
      <c r="C9412" s="1">
        <v>44214</v>
      </c>
      <c r="D9412" s="1">
        <v>45366</v>
      </c>
      <c r="E9412" s="24">
        <v>1152</v>
      </c>
      <c r="F9412">
        <v>3.25</v>
      </c>
      <c r="G9412">
        <v>6.2</v>
      </c>
      <c r="H9412">
        <v>2.2999999999999998</v>
      </c>
      <c r="I9412" t="s">
        <v>159</v>
      </c>
      <c r="J9412">
        <v>281</v>
      </c>
      <c r="K9412">
        <v>14</v>
      </c>
      <c r="L9412">
        <v>160</v>
      </c>
      <c r="M9412" t="s">
        <v>177</v>
      </c>
      <c r="N9412" t="s">
        <v>26</v>
      </c>
      <c r="O9412" t="s">
        <v>171</v>
      </c>
      <c r="P9412">
        <f t="shared" si="441"/>
        <v>5.1259999999999994</v>
      </c>
      <c r="Q9412">
        <f t="shared" si="442"/>
        <v>1.0740000000000007</v>
      </c>
      <c r="R9412">
        <f t="shared" si="443"/>
        <v>8.7499999999999994E-2</v>
      </c>
    </row>
    <row r="9413" spans="1:18" x14ac:dyDescent="0.25">
      <c r="A9413" t="s">
        <v>176</v>
      </c>
      <c r="B9413" t="s">
        <v>9</v>
      </c>
      <c r="C9413" s="1">
        <v>44214</v>
      </c>
      <c r="D9413" s="1">
        <v>45366</v>
      </c>
      <c r="E9413" s="24">
        <v>1152</v>
      </c>
      <c r="F9413">
        <v>3.25</v>
      </c>
      <c r="G9413">
        <v>4.3</v>
      </c>
      <c r="H9413">
        <v>1.5</v>
      </c>
      <c r="I9413" t="s">
        <v>159</v>
      </c>
      <c r="J9413">
        <v>281</v>
      </c>
      <c r="K9413">
        <v>14</v>
      </c>
      <c r="L9413">
        <v>160</v>
      </c>
      <c r="M9413" t="s">
        <v>177</v>
      </c>
      <c r="N9413" t="s">
        <v>26</v>
      </c>
      <c r="O9413" t="s">
        <v>171</v>
      </c>
      <c r="P9413">
        <f t="shared" si="441"/>
        <v>5.1259999999999994</v>
      </c>
      <c r="Q9413">
        <f t="shared" si="442"/>
        <v>-0.82599999999999962</v>
      </c>
      <c r="R9413">
        <f t="shared" si="443"/>
        <v>8.7499999999999994E-2</v>
      </c>
    </row>
    <row r="9414" spans="1:18" x14ac:dyDescent="0.25">
      <c r="A9414" t="s">
        <v>176</v>
      </c>
      <c r="B9414" t="s">
        <v>9</v>
      </c>
      <c r="C9414" s="1">
        <v>44214</v>
      </c>
      <c r="D9414" s="1">
        <v>45366</v>
      </c>
      <c r="E9414" s="24">
        <v>1152</v>
      </c>
      <c r="F9414">
        <v>3.25</v>
      </c>
      <c r="G9414">
        <v>6.1</v>
      </c>
      <c r="H9414">
        <v>2.2999999999999998</v>
      </c>
      <c r="I9414" t="s">
        <v>159</v>
      </c>
      <c r="J9414">
        <v>281</v>
      </c>
      <c r="K9414">
        <v>14</v>
      </c>
      <c r="L9414">
        <v>160</v>
      </c>
      <c r="M9414" t="s">
        <v>177</v>
      </c>
      <c r="N9414" t="s">
        <v>26</v>
      </c>
      <c r="O9414" t="s">
        <v>171</v>
      </c>
      <c r="P9414">
        <f t="shared" si="441"/>
        <v>5.1259999999999994</v>
      </c>
      <c r="Q9414">
        <f t="shared" si="442"/>
        <v>0.9740000000000002</v>
      </c>
      <c r="R9414">
        <f t="shared" si="443"/>
        <v>8.7499999999999994E-2</v>
      </c>
    </row>
    <row r="9415" spans="1:18" x14ac:dyDescent="0.25">
      <c r="A9415" t="s">
        <v>176</v>
      </c>
      <c r="B9415" t="s">
        <v>9</v>
      </c>
      <c r="C9415" s="1">
        <v>44214</v>
      </c>
      <c r="D9415" s="1">
        <v>45366</v>
      </c>
      <c r="E9415" s="24">
        <v>1152</v>
      </c>
      <c r="F9415">
        <v>3.25</v>
      </c>
      <c r="G9415">
        <v>4.7</v>
      </c>
      <c r="H9415">
        <v>1.8</v>
      </c>
      <c r="I9415" t="s">
        <v>159</v>
      </c>
      <c r="J9415">
        <v>281</v>
      </c>
      <c r="K9415">
        <v>14</v>
      </c>
      <c r="L9415">
        <v>160</v>
      </c>
      <c r="M9415" t="s">
        <v>177</v>
      </c>
      <c r="N9415" t="s">
        <v>26</v>
      </c>
      <c r="O9415" t="s">
        <v>171</v>
      </c>
      <c r="P9415">
        <f t="shared" si="441"/>
        <v>5.1259999999999994</v>
      </c>
      <c r="Q9415">
        <f t="shared" si="442"/>
        <v>-0.42599999999999927</v>
      </c>
      <c r="R9415">
        <f t="shared" si="443"/>
        <v>8.7499999999999994E-2</v>
      </c>
    </row>
    <row r="9416" spans="1:18" x14ac:dyDescent="0.25">
      <c r="A9416" t="s">
        <v>176</v>
      </c>
      <c r="B9416" t="s">
        <v>9</v>
      </c>
      <c r="C9416" s="1">
        <v>44214</v>
      </c>
      <c r="D9416" s="1">
        <v>45366</v>
      </c>
      <c r="E9416" s="24">
        <v>1152</v>
      </c>
      <c r="F9416">
        <v>3.25</v>
      </c>
      <c r="G9416">
        <v>5.8</v>
      </c>
      <c r="H9416">
        <v>2.1</v>
      </c>
      <c r="I9416" t="s">
        <v>159</v>
      </c>
      <c r="J9416">
        <v>281</v>
      </c>
      <c r="K9416">
        <v>14</v>
      </c>
      <c r="L9416">
        <v>160</v>
      </c>
      <c r="M9416" t="s">
        <v>177</v>
      </c>
      <c r="N9416" t="s">
        <v>26</v>
      </c>
      <c r="O9416" t="s">
        <v>171</v>
      </c>
      <c r="P9416">
        <f t="shared" si="441"/>
        <v>5.1259999999999994</v>
      </c>
      <c r="Q9416">
        <f t="shared" si="442"/>
        <v>0.67400000000000038</v>
      </c>
      <c r="R9416">
        <f t="shared" si="443"/>
        <v>8.7499999999999994E-2</v>
      </c>
    </row>
    <row r="9417" spans="1:18" x14ac:dyDescent="0.25">
      <c r="A9417" t="s">
        <v>176</v>
      </c>
      <c r="B9417" t="s">
        <v>9</v>
      </c>
      <c r="C9417" s="1">
        <v>44214</v>
      </c>
      <c r="D9417" s="1">
        <v>45366</v>
      </c>
      <c r="E9417" s="24">
        <v>1152</v>
      </c>
      <c r="F9417">
        <v>3.25</v>
      </c>
      <c r="G9417">
        <v>5.0999999999999996</v>
      </c>
      <c r="H9417">
        <v>1.9</v>
      </c>
      <c r="I9417" t="s">
        <v>157</v>
      </c>
      <c r="J9417">
        <v>281</v>
      </c>
      <c r="K9417">
        <v>14</v>
      </c>
      <c r="L9417">
        <v>160</v>
      </c>
      <c r="M9417" t="s">
        <v>177</v>
      </c>
      <c r="N9417" t="s">
        <v>26</v>
      </c>
      <c r="O9417" t="s">
        <v>171</v>
      </c>
      <c r="P9417">
        <f t="shared" si="441"/>
        <v>5.1259999999999994</v>
      </c>
      <c r="Q9417">
        <f t="shared" si="442"/>
        <v>-2.5999999999999801E-2</v>
      </c>
      <c r="R9417">
        <f t="shared" si="443"/>
        <v>8.7499999999999994E-2</v>
      </c>
    </row>
    <row r="9418" spans="1:18" x14ac:dyDescent="0.25">
      <c r="A9418" t="s">
        <v>176</v>
      </c>
      <c r="B9418" t="s">
        <v>9</v>
      </c>
      <c r="C9418" s="1">
        <v>44214</v>
      </c>
      <c r="D9418" s="1">
        <v>45366</v>
      </c>
      <c r="E9418" s="24">
        <v>1152</v>
      </c>
      <c r="F9418">
        <v>3.25</v>
      </c>
      <c r="G9418">
        <v>4.5999999999999996</v>
      </c>
      <c r="H9418">
        <v>1.7</v>
      </c>
      <c r="I9418" t="s">
        <v>157</v>
      </c>
      <c r="J9418">
        <v>281</v>
      </c>
      <c r="K9418">
        <v>14</v>
      </c>
      <c r="L9418">
        <v>160</v>
      </c>
      <c r="M9418" t="s">
        <v>177</v>
      </c>
      <c r="N9418" t="s">
        <v>26</v>
      </c>
      <c r="O9418" t="s">
        <v>171</v>
      </c>
      <c r="P9418">
        <f t="shared" si="441"/>
        <v>5.1259999999999994</v>
      </c>
      <c r="Q9418">
        <f t="shared" si="442"/>
        <v>-0.5259999999999998</v>
      </c>
      <c r="R9418">
        <f t="shared" si="443"/>
        <v>8.7499999999999994E-2</v>
      </c>
    </row>
    <row r="9419" spans="1:18" x14ac:dyDescent="0.25">
      <c r="A9419" t="s">
        <v>176</v>
      </c>
      <c r="B9419" t="s">
        <v>9</v>
      </c>
      <c r="C9419" s="1">
        <v>44214</v>
      </c>
      <c r="D9419" s="1">
        <v>45366</v>
      </c>
      <c r="E9419" s="24">
        <v>1152</v>
      </c>
      <c r="F9419">
        <v>3.25</v>
      </c>
      <c r="G9419">
        <v>5.2</v>
      </c>
      <c r="H9419">
        <v>1.8</v>
      </c>
      <c r="I9419" t="s">
        <v>157</v>
      </c>
      <c r="J9419">
        <v>281</v>
      </c>
      <c r="K9419">
        <v>14</v>
      </c>
      <c r="L9419">
        <v>160</v>
      </c>
      <c r="M9419" t="s">
        <v>177</v>
      </c>
      <c r="N9419" t="s">
        <v>26</v>
      </c>
      <c r="O9419" t="s">
        <v>171</v>
      </c>
      <c r="P9419">
        <f t="shared" si="441"/>
        <v>5.1259999999999994</v>
      </c>
      <c r="Q9419">
        <f t="shared" si="442"/>
        <v>7.4000000000000732E-2</v>
      </c>
      <c r="R9419">
        <f t="shared" si="443"/>
        <v>8.7499999999999994E-2</v>
      </c>
    </row>
    <row r="9420" spans="1:18" x14ac:dyDescent="0.25">
      <c r="A9420" t="s">
        <v>176</v>
      </c>
      <c r="B9420" t="s">
        <v>9</v>
      </c>
      <c r="C9420" s="1">
        <v>44214</v>
      </c>
      <c r="D9420" s="1">
        <v>45366</v>
      </c>
      <c r="E9420" s="24">
        <v>1152</v>
      </c>
      <c r="F9420">
        <v>3.25</v>
      </c>
      <c r="G9420">
        <v>5.0999999999999996</v>
      </c>
      <c r="H9420">
        <v>1.9</v>
      </c>
      <c r="I9420" t="s">
        <v>157</v>
      </c>
      <c r="J9420">
        <v>281</v>
      </c>
      <c r="K9420">
        <v>14</v>
      </c>
      <c r="L9420">
        <v>160</v>
      </c>
      <c r="M9420" t="s">
        <v>177</v>
      </c>
      <c r="N9420" t="s">
        <v>26</v>
      </c>
      <c r="O9420" t="s">
        <v>171</v>
      </c>
      <c r="P9420">
        <f t="shared" si="441"/>
        <v>5.1259999999999994</v>
      </c>
      <c r="Q9420">
        <f t="shared" si="442"/>
        <v>-2.5999999999999801E-2</v>
      </c>
      <c r="R9420">
        <f t="shared" si="443"/>
        <v>8.7499999999999994E-2</v>
      </c>
    </row>
    <row r="9421" spans="1:18" x14ac:dyDescent="0.25">
      <c r="A9421" t="s">
        <v>176</v>
      </c>
      <c r="B9421" t="s">
        <v>9</v>
      </c>
      <c r="C9421" s="1">
        <v>44214</v>
      </c>
      <c r="D9421" s="1">
        <v>45366</v>
      </c>
      <c r="E9421" s="24">
        <v>1152</v>
      </c>
      <c r="F9421">
        <v>3.25</v>
      </c>
      <c r="G9421">
        <v>3.6</v>
      </c>
      <c r="H9421">
        <v>1.3</v>
      </c>
      <c r="I9421" t="s">
        <v>157</v>
      </c>
      <c r="J9421">
        <v>281</v>
      </c>
      <c r="K9421">
        <v>14</v>
      </c>
      <c r="L9421">
        <v>160</v>
      </c>
      <c r="M9421" t="s">
        <v>177</v>
      </c>
      <c r="N9421" t="s">
        <v>26</v>
      </c>
      <c r="O9421" t="s">
        <v>171</v>
      </c>
      <c r="P9421">
        <f t="shared" si="441"/>
        <v>5.1259999999999994</v>
      </c>
      <c r="Q9421">
        <f t="shared" si="442"/>
        <v>-1.5259999999999994</v>
      </c>
      <c r="R9421">
        <f t="shared" si="443"/>
        <v>8.7499999999999994E-2</v>
      </c>
    </row>
    <row r="9422" spans="1:18" x14ac:dyDescent="0.25">
      <c r="A9422" t="s">
        <v>176</v>
      </c>
      <c r="B9422" t="s">
        <v>9</v>
      </c>
      <c r="C9422" s="1">
        <v>44214</v>
      </c>
      <c r="D9422" s="1">
        <v>45366</v>
      </c>
      <c r="E9422" s="24">
        <v>1152</v>
      </c>
      <c r="F9422">
        <v>3.25</v>
      </c>
      <c r="G9422">
        <v>5.7</v>
      </c>
      <c r="H9422">
        <v>2.2000000000000002</v>
      </c>
      <c r="I9422" t="s">
        <v>159</v>
      </c>
      <c r="J9422">
        <v>281</v>
      </c>
      <c r="K9422">
        <v>14</v>
      </c>
      <c r="L9422">
        <v>160</v>
      </c>
      <c r="M9422" t="s">
        <v>177</v>
      </c>
      <c r="N9422" t="s">
        <v>26</v>
      </c>
      <c r="O9422" t="s">
        <v>171</v>
      </c>
      <c r="P9422">
        <f t="shared" si="441"/>
        <v>5.1259999999999994</v>
      </c>
      <c r="Q9422">
        <f t="shared" si="442"/>
        <v>0.57400000000000073</v>
      </c>
      <c r="R9422">
        <f t="shared" si="443"/>
        <v>8.7499999999999994E-2</v>
      </c>
    </row>
    <row r="9423" spans="1:18" x14ac:dyDescent="0.25">
      <c r="A9423" t="s">
        <v>176</v>
      </c>
      <c r="B9423" t="s">
        <v>9</v>
      </c>
      <c r="C9423" s="1">
        <v>44214</v>
      </c>
      <c r="D9423" s="1">
        <v>45366</v>
      </c>
      <c r="E9423" s="24">
        <v>1152</v>
      </c>
      <c r="F9423">
        <v>3.25</v>
      </c>
      <c r="G9423">
        <v>6.3</v>
      </c>
      <c r="H9423">
        <v>2.4</v>
      </c>
      <c r="I9423" t="s">
        <v>159</v>
      </c>
      <c r="J9423">
        <v>281</v>
      </c>
      <c r="K9423">
        <v>14</v>
      </c>
      <c r="L9423">
        <v>160</v>
      </c>
      <c r="M9423" t="s">
        <v>177</v>
      </c>
      <c r="N9423" t="s">
        <v>26</v>
      </c>
      <c r="O9423" t="s">
        <v>171</v>
      </c>
      <c r="P9423">
        <f t="shared" si="441"/>
        <v>5.1259999999999994</v>
      </c>
      <c r="Q9423">
        <f t="shared" si="442"/>
        <v>1.1740000000000004</v>
      </c>
      <c r="R9423">
        <f t="shared" si="443"/>
        <v>8.7499999999999994E-2</v>
      </c>
    </row>
    <row r="9424" spans="1:18" x14ac:dyDescent="0.25">
      <c r="A9424" t="s">
        <v>176</v>
      </c>
      <c r="B9424" t="s">
        <v>9</v>
      </c>
      <c r="C9424" s="1">
        <v>44214</v>
      </c>
      <c r="D9424" s="1">
        <v>45366</v>
      </c>
      <c r="E9424" s="24">
        <v>1152</v>
      </c>
      <c r="F9424">
        <v>3.25</v>
      </c>
      <c r="G9424">
        <v>4.7</v>
      </c>
      <c r="H9424">
        <v>1.7</v>
      </c>
      <c r="I9424" t="s">
        <v>157</v>
      </c>
      <c r="J9424">
        <v>281</v>
      </c>
      <c r="K9424">
        <v>14</v>
      </c>
      <c r="L9424">
        <v>160</v>
      </c>
      <c r="M9424" t="s">
        <v>177</v>
      </c>
      <c r="N9424" t="s">
        <v>26</v>
      </c>
      <c r="O9424" t="s">
        <v>171</v>
      </c>
      <c r="P9424">
        <f t="shared" si="441"/>
        <v>5.1259999999999994</v>
      </c>
      <c r="Q9424">
        <f t="shared" si="442"/>
        <v>-0.42599999999999927</v>
      </c>
      <c r="R9424">
        <f t="shared" si="443"/>
        <v>8.7499999999999994E-2</v>
      </c>
    </row>
    <row r="9425" spans="1:18" x14ac:dyDescent="0.25">
      <c r="A9425" t="s">
        <v>176</v>
      </c>
      <c r="B9425" t="s">
        <v>9</v>
      </c>
      <c r="C9425" s="1">
        <v>44214</v>
      </c>
      <c r="D9425" s="1">
        <v>45366</v>
      </c>
      <c r="E9425" s="24">
        <v>1152</v>
      </c>
      <c r="F9425">
        <v>3.25</v>
      </c>
      <c r="G9425">
        <v>5.0999999999999996</v>
      </c>
      <c r="H9425">
        <v>1.9</v>
      </c>
      <c r="I9425" t="s">
        <v>157</v>
      </c>
      <c r="J9425">
        <v>281</v>
      </c>
      <c r="K9425">
        <v>14</v>
      </c>
      <c r="L9425">
        <v>160</v>
      </c>
      <c r="M9425" t="s">
        <v>177</v>
      </c>
      <c r="N9425" t="s">
        <v>26</v>
      </c>
      <c r="O9425" t="s">
        <v>171</v>
      </c>
      <c r="P9425">
        <f t="shared" si="441"/>
        <v>5.1259999999999994</v>
      </c>
      <c r="Q9425">
        <f t="shared" si="442"/>
        <v>-2.5999999999999801E-2</v>
      </c>
      <c r="R9425">
        <f t="shared" si="443"/>
        <v>8.7499999999999994E-2</v>
      </c>
    </row>
    <row r="9426" spans="1:18" x14ac:dyDescent="0.25">
      <c r="A9426" t="s">
        <v>162</v>
      </c>
      <c r="B9426" t="s">
        <v>9</v>
      </c>
      <c r="C9426" s="1">
        <v>44104</v>
      </c>
      <c r="D9426" s="1">
        <v>45366</v>
      </c>
      <c r="E9426" s="24">
        <v>1262</v>
      </c>
      <c r="F9426">
        <v>3.5</v>
      </c>
      <c r="G9426">
        <v>6.6</v>
      </c>
      <c r="H9426">
        <v>2.4</v>
      </c>
      <c r="I9426" t="s">
        <v>159</v>
      </c>
      <c r="J9426" t="s">
        <v>21</v>
      </c>
      <c r="K9426">
        <v>12</v>
      </c>
      <c r="L9426">
        <v>160</v>
      </c>
      <c r="M9426" t="s">
        <v>163</v>
      </c>
      <c r="N9426" t="s">
        <v>21</v>
      </c>
      <c r="O9426" t="s">
        <v>21</v>
      </c>
      <c r="P9426">
        <f t="shared" si="441"/>
        <v>5.4559999999999995</v>
      </c>
      <c r="Q9426">
        <f t="shared" si="442"/>
        <v>1.1440000000000001</v>
      </c>
      <c r="R9426">
        <f t="shared" si="443"/>
        <v>7.4999999999999997E-2</v>
      </c>
    </row>
    <row r="9427" spans="1:18" x14ac:dyDescent="0.25">
      <c r="A9427" t="s">
        <v>162</v>
      </c>
      <c r="B9427" t="s">
        <v>9</v>
      </c>
      <c r="C9427" s="1">
        <v>44104</v>
      </c>
      <c r="D9427" s="1">
        <v>45366</v>
      </c>
      <c r="E9427" s="24">
        <v>1262</v>
      </c>
      <c r="F9427">
        <v>3.5</v>
      </c>
      <c r="G9427">
        <v>5.5</v>
      </c>
      <c r="H9427">
        <v>1.9</v>
      </c>
      <c r="I9427" t="s">
        <v>159</v>
      </c>
      <c r="J9427" t="s">
        <v>21</v>
      </c>
      <c r="K9427">
        <v>12</v>
      </c>
      <c r="L9427">
        <v>160</v>
      </c>
      <c r="M9427" t="s">
        <v>163</v>
      </c>
      <c r="N9427" t="s">
        <v>21</v>
      </c>
      <c r="O9427" t="s">
        <v>21</v>
      </c>
      <c r="P9427">
        <f t="shared" si="441"/>
        <v>5.4559999999999995</v>
      </c>
      <c r="Q9427">
        <f t="shared" si="442"/>
        <v>4.4000000000000483E-2</v>
      </c>
      <c r="R9427">
        <f t="shared" si="443"/>
        <v>7.4999999999999997E-2</v>
      </c>
    </row>
    <row r="9428" spans="1:18" x14ac:dyDescent="0.25">
      <c r="A9428" t="s">
        <v>162</v>
      </c>
      <c r="B9428" t="s">
        <v>9</v>
      </c>
      <c r="C9428" s="1">
        <v>44104</v>
      </c>
      <c r="D9428" s="1">
        <v>45366</v>
      </c>
      <c r="E9428" s="24">
        <v>1262</v>
      </c>
      <c r="F9428">
        <v>3.5</v>
      </c>
      <c r="G9428">
        <v>6.2</v>
      </c>
      <c r="H9428">
        <v>2.2999999999999998</v>
      </c>
      <c r="I9428" t="s">
        <v>159</v>
      </c>
      <c r="J9428" t="s">
        <v>21</v>
      </c>
      <c r="K9428">
        <v>12</v>
      </c>
      <c r="L9428">
        <v>160</v>
      </c>
      <c r="M9428" t="s">
        <v>163</v>
      </c>
      <c r="N9428" t="s">
        <v>21</v>
      </c>
      <c r="O9428" t="s">
        <v>21</v>
      </c>
      <c r="P9428">
        <f t="shared" si="441"/>
        <v>5.4559999999999995</v>
      </c>
      <c r="Q9428">
        <f t="shared" si="442"/>
        <v>0.74400000000000066</v>
      </c>
      <c r="R9428">
        <f t="shared" si="443"/>
        <v>7.4999999999999997E-2</v>
      </c>
    </row>
    <row r="9429" spans="1:18" x14ac:dyDescent="0.25">
      <c r="A9429" t="s">
        <v>162</v>
      </c>
      <c r="B9429" t="s">
        <v>9</v>
      </c>
      <c r="C9429" s="1">
        <v>44104</v>
      </c>
      <c r="D9429" s="1">
        <v>45366</v>
      </c>
      <c r="E9429" s="24">
        <v>1262</v>
      </c>
      <c r="F9429">
        <v>3.5</v>
      </c>
      <c r="G9429">
        <v>4.5999999999999996</v>
      </c>
      <c r="H9429">
        <v>1.7</v>
      </c>
      <c r="I9429" t="s">
        <v>159</v>
      </c>
      <c r="J9429" t="s">
        <v>21</v>
      </c>
      <c r="K9429">
        <v>12</v>
      </c>
      <c r="L9429">
        <v>160</v>
      </c>
      <c r="M9429" t="s">
        <v>163</v>
      </c>
      <c r="N9429" t="s">
        <v>21</v>
      </c>
      <c r="O9429" t="s">
        <v>21</v>
      </c>
      <c r="P9429">
        <f t="shared" si="441"/>
        <v>5.4559999999999995</v>
      </c>
      <c r="Q9429">
        <f t="shared" si="442"/>
        <v>-0.85599999999999987</v>
      </c>
      <c r="R9429">
        <f t="shared" si="443"/>
        <v>7.4999999999999997E-2</v>
      </c>
    </row>
    <row r="9430" spans="1:18" x14ac:dyDescent="0.25">
      <c r="A9430" t="s">
        <v>162</v>
      </c>
      <c r="B9430" t="s">
        <v>9</v>
      </c>
      <c r="C9430" s="1">
        <v>44104</v>
      </c>
      <c r="D9430" s="1">
        <v>45366</v>
      </c>
      <c r="E9430" s="24">
        <v>1262</v>
      </c>
      <c r="F9430">
        <v>3.5</v>
      </c>
      <c r="G9430">
        <v>6</v>
      </c>
      <c r="H9430">
        <v>2.2999999999999998</v>
      </c>
      <c r="I9430" t="s">
        <v>159</v>
      </c>
      <c r="J9430" t="s">
        <v>21</v>
      </c>
      <c r="K9430">
        <v>12</v>
      </c>
      <c r="L9430">
        <v>160</v>
      </c>
      <c r="M9430" t="s">
        <v>163</v>
      </c>
      <c r="N9430" t="s">
        <v>21</v>
      </c>
      <c r="O9430" t="s">
        <v>21</v>
      </c>
      <c r="P9430">
        <f t="shared" si="441"/>
        <v>5.4559999999999995</v>
      </c>
      <c r="Q9430">
        <f t="shared" si="442"/>
        <v>0.54400000000000048</v>
      </c>
      <c r="R9430">
        <f t="shared" si="443"/>
        <v>7.4999999999999997E-2</v>
      </c>
    </row>
    <row r="9431" spans="1:18" x14ac:dyDescent="0.25">
      <c r="A9431" t="s">
        <v>162</v>
      </c>
      <c r="B9431" t="s">
        <v>9</v>
      </c>
      <c r="C9431" s="1">
        <v>44104</v>
      </c>
      <c r="D9431" s="1">
        <v>45366</v>
      </c>
      <c r="E9431" s="24">
        <v>1262</v>
      </c>
      <c r="F9431">
        <v>3.5</v>
      </c>
      <c r="G9431">
        <v>5.8</v>
      </c>
      <c r="H9431">
        <v>2.1</v>
      </c>
      <c r="I9431" t="s">
        <v>157</v>
      </c>
      <c r="J9431" t="s">
        <v>21</v>
      </c>
      <c r="K9431">
        <v>12</v>
      </c>
      <c r="L9431">
        <v>160</v>
      </c>
      <c r="M9431" t="s">
        <v>163</v>
      </c>
      <c r="N9431" t="s">
        <v>21</v>
      </c>
      <c r="O9431" t="s">
        <v>21</v>
      </c>
      <c r="P9431">
        <f t="shared" si="441"/>
        <v>5.4559999999999995</v>
      </c>
      <c r="Q9431">
        <f t="shared" si="442"/>
        <v>0.34400000000000031</v>
      </c>
      <c r="R9431">
        <f t="shared" si="443"/>
        <v>7.4999999999999997E-2</v>
      </c>
    </row>
    <row r="9432" spans="1:18" x14ac:dyDescent="0.25">
      <c r="A9432" t="s">
        <v>162</v>
      </c>
      <c r="B9432" t="s">
        <v>9</v>
      </c>
      <c r="C9432" s="1">
        <v>44104</v>
      </c>
      <c r="D9432" s="1">
        <v>45366</v>
      </c>
      <c r="E9432" s="24">
        <v>1262</v>
      </c>
      <c r="F9432">
        <v>3.5</v>
      </c>
      <c r="G9432">
        <v>5</v>
      </c>
      <c r="H9432">
        <v>1.8</v>
      </c>
      <c r="I9432" t="s">
        <v>157</v>
      </c>
      <c r="J9432" t="s">
        <v>21</v>
      </c>
      <c r="K9432">
        <v>12</v>
      </c>
      <c r="L9432">
        <v>160</v>
      </c>
      <c r="M9432" t="s">
        <v>163</v>
      </c>
      <c r="N9432" t="s">
        <v>21</v>
      </c>
      <c r="O9432" t="s">
        <v>21</v>
      </c>
      <c r="P9432">
        <f t="shared" si="441"/>
        <v>5.4559999999999995</v>
      </c>
      <c r="Q9432">
        <f t="shared" si="442"/>
        <v>-0.45599999999999952</v>
      </c>
      <c r="R9432">
        <f t="shared" si="443"/>
        <v>7.4999999999999997E-2</v>
      </c>
    </row>
    <row r="9433" spans="1:18" x14ac:dyDescent="0.25">
      <c r="A9433" t="s">
        <v>162</v>
      </c>
      <c r="B9433" t="s">
        <v>9</v>
      </c>
      <c r="C9433" s="1">
        <v>44104</v>
      </c>
      <c r="D9433" s="1">
        <v>45366</v>
      </c>
      <c r="E9433" s="24">
        <v>1262</v>
      </c>
      <c r="F9433">
        <v>3.5</v>
      </c>
      <c r="G9433">
        <v>5.2</v>
      </c>
      <c r="H9433">
        <v>1.9</v>
      </c>
      <c r="I9433" t="s">
        <v>157</v>
      </c>
      <c r="J9433" t="s">
        <v>21</v>
      </c>
      <c r="K9433">
        <v>12</v>
      </c>
      <c r="L9433">
        <v>160</v>
      </c>
      <c r="M9433" t="s">
        <v>163</v>
      </c>
      <c r="N9433" t="s">
        <v>21</v>
      </c>
      <c r="O9433" t="s">
        <v>21</v>
      </c>
      <c r="P9433">
        <f t="shared" si="441"/>
        <v>5.4559999999999995</v>
      </c>
      <c r="Q9433">
        <f t="shared" si="442"/>
        <v>-0.25599999999999934</v>
      </c>
      <c r="R9433">
        <f t="shared" si="443"/>
        <v>7.4999999999999997E-2</v>
      </c>
    </row>
    <row r="9434" spans="1:18" x14ac:dyDescent="0.25">
      <c r="A9434" t="s">
        <v>162</v>
      </c>
      <c r="B9434" t="s">
        <v>9</v>
      </c>
      <c r="C9434" s="1">
        <v>44104</v>
      </c>
      <c r="D9434" s="1">
        <v>45366</v>
      </c>
      <c r="E9434" s="24">
        <v>1262</v>
      </c>
      <c r="F9434">
        <v>3.5</v>
      </c>
      <c r="G9434">
        <v>6.4</v>
      </c>
      <c r="H9434">
        <v>2.2999999999999998</v>
      </c>
      <c r="J9434" t="s">
        <v>21</v>
      </c>
      <c r="K9434">
        <v>12</v>
      </c>
      <c r="L9434">
        <v>160</v>
      </c>
      <c r="M9434" t="s">
        <v>163</v>
      </c>
      <c r="N9434" t="s">
        <v>21</v>
      </c>
      <c r="O9434" t="s">
        <v>21</v>
      </c>
      <c r="P9434">
        <f t="shared" si="441"/>
        <v>5.4559999999999995</v>
      </c>
      <c r="Q9434">
        <f t="shared" si="442"/>
        <v>0.94400000000000084</v>
      </c>
      <c r="R9434">
        <f t="shared" si="443"/>
        <v>7.4999999999999997E-2</v>
      </c>
    </row>
    <row r="9435" spans="1:18" x14ac:dyDescent="0.25">
      <c r="A9435" t="s">
        <v>162</v>
      </c>
      <c r="B9435" t="s">
        <v>9</v>
      </c>
      <c r="C9435" s="1">
        <v>44104</v>
      </c>
      <c r="D9435" s="1">
        <v>45366</v>
      </c>
      <c r="E9435" s="24">
        <v>1262</v>
      </c>
      <c r="F9435">
        <v>3.5</v>
      </c>
      <c r="G9435">
        <v>6.4</v>
      </c>
      <c r="H9435">
        <v>2.4</v>
      </c>
      <c r="J9435" t="s">
        <v>21</v>
      </c>
      <c r="K9435">
        <v>12</v>
      </c>
      <c r="L9435">
        <v>160</v>
      </c>
      <c r="M9435" t="s">
        <v>163</v>
      </c>
      <c r="N9435" t="s">
        <v>21</v>
      </c>
      <c r="O9435" t="s">
        <v>21</v>
      </c>
      <c r="P9435">
        <f t="shared" si="441"/>
        <v>5.4559999999999995</v>
      </c>
      <c r="Q9435">
        <f t="shared" si="442"/>
        <v>0.94400000000000084</v>
      </c>
      <c r="R9435">
        <f t="shared" si="443"/>
        <v>7.4999999999999997E-2</v>
      </c>
    </row>
    <row r="9436" spans="1:18" x14ac:dyDescent="0.25">
      <c r="A9436" t="s">
        <v>162</v>
      </c>
      <c r="B9436" t="s">
        <v>9</v>
      </c>
      <c r="C9436" s="1">
        <v>44104</v>
      </c>
      <c r="D9436" s="1">
        <v>45366</v>
      </c>
      <c r="E9436" s="24">
        <v>1262</v>
      </c>
      <c r="F9436">
        <v>3.5</v>
      </c>
      <c r="G9436">
        <v>6.4</v>
      </c>
      <c r="H9436">
        <v>2.4</v>
      </c>
      <c r="J9436" t="s">
        <v>21</v>
      </c>
      <c r="K9436">
        <v>12</v>
      </c>
      <c r="L9436">
        <v>160</v>
      </c>
      <c r="M9436" t="s">
        <v>163</v>
      </c>
      <c r="N9436" t="s">
        <v>21</v>
      </c>
      <c r="O9436" t="s">
        <v>21</v>
      </c>
      <c r="P9436">
        <f t="shared" si="441"/>
        <v>5.4559999999999995</v>
      </c>
      <c r="Q9436">
        <f t="shared" si="442"/>
        <v>0.94400000000000084</v>
      </c>
      <c r="R9436">
        <f t="shared" si="443"/>
        <v>7.4999999999999997E-2</v>
      </c>
    </row>
    <row r="9437" spans="1:18" x14ac:dyDescent="0.25">
      <c r="A9437" t="s">
        <v>162</v>
      </c>
      <c r="B9437" t="s">
        <v>9</v>
      </c>
      <c r="C9437" s="1">
        <v>44104</v>
      </c>
      <c r="D9437" s="1">
        <v>45366</v>
      </c>
      <c r="E9437" s="24">
        <v>1262</v>
      </c>
      <c r="F9437">
        <v>3.5</v>
      </c>
      <c r="G9437">
        <v>5.9</v>
      </c>
      <c r="H9437">
        <v>2.2000000000000002</v>
      </c>
      <c r="J9437" t="s">
        <v>21</v>
      </c>
      <c r="K9437">
        <v>12</v>
      </c>
      <c r="L9437">
        <v>160</v>
      </c>
      <c r="M9437" t="s">
        <v>163</v>
      </c>
      <c r="N9437" t="s">
        <v>21</v>
      </c>
      <c r="O9437" t="s">
        <v>21</v>
      </c>
      <c r="P9437">
        <f t="shared" si="441"/>
        <v>5.4559999999999995</v>
      </c>
      <c r="Q9437">
        <f t="shared" si="442"/>
        <v>0.44400000000000084</v>
      </c>
      <c r="R9437">
        <f t="shared" si="443"/>
        <v>7.4999999999999997E-2</v>
      </c>
    </row>
    <row r="9438" spans="1:18" x14ac:dyDescent="0.25">
      <c r="A9438" t="s">
        <v>164</v>
      </c>
      <c r="B9438" t="s">
        <v>9</v>
      </c>
      <c r="C9438" s="1">
        <v>44168</v>
      </c>
      <c r="D9438" s="1">
        <v>45366</v>
      </c>
      <c r="E9438" s="24">
        <v>1198</v>
      </c>
      <c r="F9438">
        <v>3.25</v>
      </c>
      <c r="G9438">
        <v>6.5</v>
      </c>
      <c r="H9438">
        <v>2.4</v>
      </c>
      <c r="I9438" t="s">
        <v>159</v>
      </c>
      <c r="J9438">
        <v>292</v>
      </c>
      <c r="K9438">
        <v>13</v>
      </c>
      <c r="L9438">
        <v>160</v>
      </c>
      <c r="M9438" t="s">
        <v>165</v>
      </c>
      <c r="N9438" t="s">
        <v>21</v>
      </c>
      <c r="O9438" t="s">
        <v>166</v>
      </c>
      <c r="P9438">
        <f t="shared" si="441"/>
        <v>5.2639999999999993</v>
      </c>
      <c r="Q9438">
        <f t="shared" si="442"/>
        <v>1.2360000000000007</v>
      </c>
      <c r="R9438">
        <f t="shared" si="443"/>
        <v>8.1250000000000003E-2</v>
      </c>
    </row>
    <row r="9439" spans="1:18" x14ac:dyDescent="0.25">
      <c r="A9439" t="s">
        <v>164</v>
      </c>
      <c r="B9439" t="s">
        <v>9</v>
      </c>
      <c r="C9439" s="1">
        <v>44168</v>
      </c>
      <c r="D9439" s="1">
        <v>45366</v>
      </c>
      <c r="E9439" s="24">
        <v>1198</v>
      </c>
      <c r="F9439">
        <v>3.25</v>
      </c>
      <c r="G9439">
        <v>4.7</v>
      </c>
      <c r="H9439">
        <v>1.7</v>
      </c>
      <c r="I9439" t="s">
        <v>159</v>
      </c>
      <c r="J9439">
        <v>292</v>
      </c>
      <c r="K9439">
        <v>13</v>
      </c>
      <c r="L9439">
        <v>160</v>
      </c>
      <c r="M9439" t="s">
        <v>165</v>
      </c>
      <c r="N9439" t="s">
        <v>21</v>
      </c>
      <c r="O9439" t="s">
        <v>166</v>
      </c>
      <c r="P9439">
        <f t="shared" si="441"/>
        <v>5.2639999999999993</v>
      </c>
      <c r="Q9439">
        <f t="shared" si="442"/>
        <v>-0.56399999999999917</v>
      </c>
      <c r="R9439">
        <f t="shared" si="443"/>
        <v>8.1250000000000003E-2</v>
      </c>
    </row>
    <row r="9440" spans="1:18" x14ac:dyDescent="0.25">
      <c r="A9440" t="s">
        <v>164</v>
      </c>
      <c r="B9440" t="s">
        <v>9</v>
      </c>
      <c r="C9440" s="1">
        <v>44168</v>
      </c>
      <c r="D9440" s="1">
        <v>45366</v>
      </c>
      <c r="E9440" s="24">
        <v>1198</v>
      </c>
      <c r="F9440">
        <v>3.25</v>
      </c>
      <c r="G9440">
        <v>6.4</v>
      </c>
      <c r="H9440">
        <v>2.2999999999999998</v>
      </c>
      <c r="I9440" t="s">
        <v>159</v>
      </c>
      <c r="J9440">
        <v>292</v>
      </c>
      <c r="K9440">
        <v>13</v>
      </c>
      <c r="L9440">
        <v>160</v>
      </c>
      <c r="M9440" t="s">
        <v>165</v>
      </c>
      <c r="N9440" t="s">
        <v>21</v>
      </c>
      <c r="O9440" t="s">
        <v>166</v>
      </c>
      <c r="P9440">
        <f t="shared" si="441"/>
        <v>5.2639999999999993</v>
      </c>
      <c r="Q9440">
        <f t="shared" si="442"/>
        <v>1.136000000000001</v>
      </c>
      <c r="R9440">
        <f t="shared" si="443"/>
        <v>8.1250000000000003E-2</v>
      </c>
    </row>
    <row r="9441" spans="1:18" x14ac:dyDescent="0.25">
      <c r="A9441" t="s">
        <v>164</v>
      </c>
      <c r="B9441" t="s">
        <v>9</v>
      </c>
      <c r="C9441" s="1">
        <v>44168</v>
      </c>
      <c r="D9441" s="1">
        <v>45366</v>
      </c>
      <c r="E9441" s="24">
        <v>1198</v>
      </c>
      <c r="F9441">
        <v>3.25</v>
      </c>
      <c r="G9441">
        <v>5.0999999999999996</v>
      </c>
      <c r="H9441">
        <v>2</v>
      </c>
      <c r="I9441" t="s">
        <v>159</v>
      </c>
      <c r="J9441">
        <v>292</v>
      </c>
      <c r="K9441">
        <v>13</v>
      </c>
      <c r="L9441">
        <v>160</v>
      </c>
      <c r="M9441" t="s">
        <v>165</v>
      </c>
      <c r="N9441" t="s">
        <v>21</v>
      </c>
      <c r="O9441" t="s">
        <v>166</v>
      </c>
      <c r="P9441">
        <f t="shared" si="441"/>
        <v>5.2639999999999993</v>
      </c>
      <c r="Q9441">
        <f t="shared" si="442"/>
        <v>-0.1639999999999997</v>
      </c>
      <c r="R9441">
        <f t="shared" si="443"/>
        <v>8.1250000000000003E-2</v>
      </c>
    </row>
    <row r="9442" spans="1:18" x14ac:dyDescent="0.25">
      <c r="A9442" t="s">
        <v>164</v>
      </c>
      <c r="B9442" t="s">
        <v>9</v>
      </c>
      <c r="C9442" s="1">
        <v>44168</v>
      </c>
      <c r="D9442" s="1">
        <v>45366</v>
      </c>
      <c r="E9442" s="24">
        <v>1198</v>
      </c>
      <c r="F9442">
        <v>3.25</v>
      </c>
      <c r="G9442">
        <v>4.2</v>
      </c>
      <c r="H9442">
        <v>1.5</v>
      </c>
      <c r="I9442" t="s">
        <v>159</v>
      </c>
      <c r="J9442">
        <v>292</v>
      </c>
      <c r="K9442">
        <v>13</v>
      </c>
      <c r="L9442">
        <v>160</v>
      </c>
      <c r="M9442" t="s">
        <v>165</v>
      </c>
      <c r="N9442" t="s">
        <v>21</v>
      </c>
      <c r="O9442" t="s">
        <v>166</v>
      </c>
      <c r="P9442">
        <f t="shared" si="441"/>
        <v>5.2639999999999993</v>
      </c>
      <c r="Q9442">
        <f t="shared" si="442"/>
        <v>-1.0639999999999992</v>
      </c>
      <c r="R9442">
        <f t="shared" si="443"/>
        <v>8.1250000000000003E-2</v>
      </c>
    </row>
    <row r="9443" spans="1:18" x14ac:dyDescent="0.25">
      <c r="A9443" t="s">
        <v>164</v>
      </c>
      <c r="B9443" t="s">
        <v>9</v>
      </c>
      <c r="C9443" s="1">
        <v>44168</v>
      </c>
      <c r="D9443" s="1">
        <v>45366</v>
      </c>
      <c r="E9443" s="24">
        <v>1198</v>
      </c>
      <c r="F9443">
        <v>3.25</v>
      </c>
      <c r="G9443">
        <v>4</v>
      </c>
      <c r="H9443">
        <v>1.5</v>
      </c>
      <c r="I9443" t="s">
        <v>157</v>
      </c>
      <c r="J9443">
        <v>292</v>
      </c>
      <c r="K9443">
        <v>13</v>
      </c>
      <c r="L9443">
        <v>160</v>
      </c>
      <c r="M9443" t="s">
        <v>165</v>
      </c>
      <c r="N9443" t="s">
        <v>21</v>
      </c>
      <c r="O9443" t="s">
        <v>166</v>
      </c>
      <c r="P9443">
        <f t="shared" si="441"/>
        <v>5.2639999999999993</v>
      </c>
      <c r="Q9443">
        <f t="shared" si="442"/>
        <v>-1.2639999999999993</v>
      </c>
      <c r="R9443">
        <f t="shared" si="443"/>
        <v>8.1250000000000003E-2</v>
      </c>
    </row>
    <row r="9444" spans="1:18" x14ac:dyDescent="0.25">
      <c r="A9444" t="s">
        <v>164</v>
      </c>
      <c r="B9444" t="s">
        <v>9</v>
      </c>
      <c r="C9444" s="1">
        <v>44168</v>
      </c>
      <c r="D9444" s="1">
        <v>45366</v>
      </c>
      <c r="E9444" s="24">
        <v>1198</v>
      </c>
      <c r="F9444">
        <v>3.25</v>
      </c>
      <c r="G9444">
        <v>3.8</v>
      </c>
      <c r="H9444">
        <v>1.3</v>
      </c>
      <c r="I9444" t="s">
        <v>157</v>
      </c>
      <c r="J9444">
        <v>292</v>
      </c>
      <c r="K9444">
        <v>13</v>
      </c>
      <c r="L9444">
        <v>160</v>
      </c>
      <c r="M9444" t="s">
        <v>165</v>
      </c>
      <c r="N9444" t="s">
        <v>21</v>
      </c>
      <c r="O9444" t="s">
        <v>166</v>
      </c>
      <c r="P9444">
        <f t="shared" si="441"/>
        <v>5.2639999999999993</v>
      </c>
      <c r="Q9444">
        <f t="shared" si="442"/>
        <v>-1.4639999999999995</v>
      </c>
      <c r="R9444">
        <f t="shared" si="443"/>
        <v>8.1250000000000003E-2</v>
      </c>
    </row>
    <row r="9445" spans="1:18" x14ac:dyDescent="0.25">
      <c r="A9445" t="s">
        <v>164</v>
      </c>
      <c r="B9445" t="s">
        <v>9</v>
      </c>
      <c r="C9445" s="1">
        <v>44168</v>
      </c>
      <c r="D9445" s="1">
        <v>45366</v>
      </c>
      <c r="E9445" s="24">
        <v>1198</v>
      </c>
      <c r="F9445">
        <v>3.25</v>
      </c>
      <c r="G9445">
        <v>4.0999999999999996</v>
      </c>
      <c r="H9445">
        <v>1.4</v>
      </c>
      <c r="I9445" t="s">
        <v>157</v>
      </c>
      <c r="J9445">
        <v>292</v>
      </c>
      <c r="K9445">
        <v>13</v>
      </c>
      <c r="L9445">
        <v>160</v>
      </c>
      <c r="M9445" t="s">
        <v>165</v>
      </c>
      <c r="N9445" t="s">
        <v>21</v>
      </c>
      <c r="O9445" t="s">
        <v>166</v>
      </c>
      <c r="P9445">
        <f t="shared" si="441"/>
        <v>5.2639999999999993</v>
      </c>
      <c r="Q9445">
        <f t="shared" si="442"/>
        <v>-1.1639999999999997</v>
      </c>
      <c r="R9445">
        <f t="shared" si="443"/>
        <v>8.1250000000000003E-2</v>
      </c>
    </row>
    <row r="9446" spans="1:18" x14ac:dyDescent="0.25">
      <c r="A9446" t="s">
        <v>164</v>
      </c>
      <c r="B9446" t="s">
        <v>9</v>
      </c>
      <c r="C9446" s="1">
        <v>44168</v>
      </c>
      <c r="D9446" s="1">
        <v>45366</v>
      </c>
      <c r="E9446" s="24">
        <v>1198</v>
      </c>
      <c r="F9446">
        <v>3.25</v>
      </c>
      <c r="G9446">
        <v>3.8</v>
      </c>
      <c r="H9446">
        <v>1.4</v>
      </c>
      <c r="I9446" t="s">
        <v>157</v>
      </c>
      <c r="J9446">
        <v>292</v>
      </c>
      <c r="K9446">
        <v>13</v>
      </c>
      <c r="L9446">
        <v>160</v>
      </c>
      <c r="M9446" t="s">
        <v>165</v>
      </c>
      <c r="N9446" t="s">
        <v>21</v>
      </c>
      <c r="O9446" t="s">
        <v>166</v>
      </c>
      <c r="P9446">
        <f t="shared" si="441"/>
        <v>5.2639999999999993</v>
      </c>
      <c r="Q9446">
        <f t="shared" si="442"/>
        <v>-1.4639999999999995</v>
      </c>
      <c r="R9446">
        <f t="shared" si="443"/>
        <v>8.1250000000000003E-2</v>
      </c>
    </row>
    <row r="9447" spans="1:18" x14ac:dyDescent="0.25">
      <c r="A9447" t="s">
        <v>164</v>
      </c>
      <c r="B9447" t="s">
        <v>9</v>
      </c>
      <c r="C9447" s="1">
        <v>44168</v>
      </c>
      <c r="D9447" s="1">
        <v>45366</v>
      </c>
      <c r="E9447" s="24">
        <v>1198</v>
      </c>
      <c r="F9447">
        <v>3.25</v>
      </c>
      <c r="G9447">
        <v>3.7</v>
      </c>
      <c r="H9447">
        <v>1.3</v>
      </c>
      <c r="I9447" t="s">
        <v>157</v>
      </c>
      <c r="J9447">
        <v>292</v>
      </c>
      <c r="K9447">
        <v>13</v>
      </c>
      <c r="L9447">
        <v>160</v>
      </c>
      <c r="M9447" t="s">
        <v>165</v>
      </c>
      <c r="N9447" t="s">
        <v>21</v>
      </c>
      <c r="O9447" t="s">
        <v>166</v>
      </c>
      <c r="P9447">
        <f t="shared" si="441"/>
        <v>5.2639999999999993</v>
      </c>
      <c r="Q9447">
        <f t="shared" si="442"/>
        <v>-1.5639999999999992</v>
      </c>
      <c r="R9447">
        <f t="shared" si="443"/>
        <v>8.1250000000000003E-2</v>
      </c>
    </row>
    <row r="9448" spans="1:18" x14ac:dyDescent="0.25">
      <c r="A9448" t="s">
        <v>164</v>
      </c>
      <c r="B9448" t="s">
        <v>9</v>
      </c>
      <c r="C9448" s="1">
        <v>44168</v>
      </c>
      <c r="D9448" s="1">
        <v>45366</v>
      </c>
      <c r="E9448" s="24">
        <v>1198</v>
      </c>
      <c r="F9448">
        <v>3.25</v>
      </c>
      <c r="G9448">
        <v>6</v>
      </c>
      <c r="H9448">
        <v>2.4</v>
      </c>
      <c r="I9448" t="s">
        <v>159</v>
      </c>
      <c r="J9448">
        <v>292</v>
      </c>
      <c r="K9448">
        <v>13</v>
      </c>
      <c r="L9448">
        <v>160</v>
      </c>
      <c r="M9448" t="s">
        <v>165</v>
      </c>
      <c r="N9448" t="s">
        <v>21</v>
      </c>
      <c r="O9448" t="s">
        <v>166</v>
      </c>
      <c r="P9448">
        <f t="shared" si="441"/>
        <v>5.2639999999999993</v>
      </c>
      <c r="Q9448">
        <f t="shared" si="442"/>
        <v>0.73600000000000065</v>
      </c>
      <c r="R9448">
        <f t="shared" si="443"/>
        <v>8.1250000000000003E-2</v>
      </c>
    </row>
    <row r="9449" spans="1:18" x14ac:dyDescent="0.25">
      <c r="A9449" t="s">
        <v>164</v>
      </c>
      <c r="B9449" t="s">
        <v>9</v>
      </c>
      <c r="C9449" s="1">
        <v>44168</v>
      </c>
      <c r="D9449" s="1">
        <v>45366</v>
      </c>
      <c r="E9449" s="24">
        <v>1198</v>
      </c>
      <c r="F9449">
        <v>3.25</v>
      </c>
      <c r="G9449">
        <v>5.7</v>
      </c>
      <c r="H9449">
        <v>2.2000000000000002</v>
      </c>
      <c r="I9449" t="s">
        <v>159</v>
      </c>
      <c r="J9449">
        <v>292</v>
      </c>
      <c r="K9449">
        <v>13</v>
      </c>
      <c r="L9449">
        <v>160</v>
      </c>
      <c r="M9449" t="s">
        <v>165</v>
      </c>
      <c r="N9449" t="s">
        <v>21</v>
      </c>
      <c r="O9449" t="s">
        <v>166</v>
      </c>
      <c r="P9449">
        <f t="shared" si="441"/>
        <v>5.2639999999999993</v>
      </c>
      <c r="Q9449">
        <f t="shared" si="442"/>
        <v>0.43600000000000083</v>
      </c>
      <c r="R9449">
        <f t="shared" si="443"/>
        <v>8.1250000000000003E-2</v>
      </c>
    </row>
    <row r="9450" spans="1:18" x14ac:dyDescent="0.25">
      <c r="A9450" t="s">
        <v>164</v>
      </c>
      <c r="B9450" t="s">
        <v>9</v>
      </c>
      <c r="C9450" s="1">
        <v>44168</v>
      </c>
      <c r="D9450" s="1">
        <v>45366</v>
      </c>
      <c r="E9450" s="24">
        <v>1198</v>
      </c>
      <c r="F9450">
        <v>3.25</v>
      </c>
      <c r="G9450">
        <v>6.1</v>
      </c>
      <c r="H9450">
        <v>2.2999999999999998</v>
      </c>
      <c r="I9450" t="s">
        <v>159</v>
      </c>
      <c r="J9450">
        <v>292</v>
      </c>
      <c r="K9450">
        <v>13</v>
      </c>
      <c r="L9450">
        <v>160</v>
      </c>
      <c r="M9450" t="s">
        <v>165</v>
      </c>
      <c r="N9450" t="s">
        <v>21</v>
      </c>
      <c r="O9450" t="s">
        <v>166</v>
      </c>
      <c r="P9450">
        <f t="shared" si="441"/>
        <v>5.2639999999999993</v>
      </c>
      <c r="Q9450">
        <f t="shared" si="442"/>
        <v>0.8360000000000003</v>
      </c>
      <c r="R9450">
        <f t="shared" si="443"/>
        <v>8.1250000000000003E-2</v>
      </c>
    </row>
    <row r="9451" spans="1:18" x14ac:dyDescent="0.25">
      <c r="A9451" t="s">
        <v>82</v>
      </c>
      <c r="B9451" t="s">
        <v>4</v>
      </c>
      <c r="C9451" s="1">
        <v>44413</v>
      </c>
      <c r="D9451" s="1">
        <v>44596</v>
      </c>
      <c r="E9451" s="24">
        <v>183</v>
      </c>
      <c r="F9451">
        <v>0.5</v>
      </c>
      <c r="G9451">
        <v>3.5</v>
      </c>
      <c r="H9451">
        <v>1.1000000000000001</v>
      </c>
      <c r="I9451" t="s">
        <v>21</v>
      </c>
      <c r="J9451" t="s">
        <v>21</v>
      </c>
      <c r="K9451">
        <v>2</v>
      </c>
      <c r="L9451">
        <v>45</v>
      </c>
      <c r="M9451" t="s">
        <v>83</v>
      </c>
      <c r="N9451" t="s">
        <v>21</v>
      </c>
      <c r="O9451" t="s">
        <v>21</v>
      </c>
      <c r="P9451">
        <f t="shared" si="441"/>
        <v>3.419</v>
      </c>
      <c r="Q9451">
        <f t="shared" si="442"/>
        <v>8.0999999999999961E-2</v>
      </c>
      <c r="R9451">
        <f t="shared" si="443"/>
        <v>4.4444444444444446E-2</v>
      </c>
    </row>
    <row r="9452" spans="1:18" x14ac:dyDescent="0.25">
      <c r="A9452" t="s">
        <v>82</v>
      </c>
      <c r="B9452" t="s">
        <v>4</v>
      </c>
      <c r="C9452" s="1">
        <v>44413</v>
      </c>
      <c r="D9452" s="1">
        <v>44596</v>
      </c>
      <c r="E9452" s="24">
        <v>183</v>
      </c>
      <c r="F9452">
        <v>0.5</v>
      </c>
      <c r="G9452">
        <v>3</v>
      </c>
      <c r="H9452">
        <v>1</v>
      </c>
      <c r="I9452" t="s">
        <v>21</v>
      </c>
      <c r="J9452" t="s">
        <v>21</v>
      </c>
      <c r="K9452">
        <v>2</v>
      </c>
      <c r="L9452">
        <v>45</v>
      </c>
      <c r="M9452" t="s">
        <v>83</v>
      </c>
      <c r="N9452" t="s">
        <v>21</v>
      </c>
      <c r="O9452" t="s">
        <v>21</v>
      </c>
      <c r="P9452">
        <f t="shared" si="441"/>
        <v>3.419</v>
      </c>
      <c r="Q9452">
        <f t="shared" si="442"/>
        <v>-0.41900000000000004</v>
      </c>
      <c r="R9452">
        <f t="shared" si="443"/>
        <v>4.4444444444444446E-2</v>
      </c>
    </row>
    <row r="9453" spans="1:18" x14ac:dyDescent="0.25">
      <c r="A9453" t="s">
        <v>84</v>
      </c>
      <c r="B9453" t="s">
        <v>4</v>
      </c>
      <c r="C9453" s="1">
        <v>44469</v>
      </c>
      <c r="D9453" s="1">
        <v>44650</v>
      </c>
      <c r="E9453" s="24">
        <v>181</v>
      </c>
      <c r="F9453">
        <v>0.5</v>
      </c>
      <c r="G9453">
        <v>4.3</v>
      </c>
      <c r="H9453">
        <v>1.4</v>
      </c>
      <c r="I9453" t="s">
        <v>21</v>
      </c>
      <c r="J9453" t="s">
        <v>21</v>
      </c>
      <c r="K9453">
        <v>6</v>
      </c>
      <c r="L9453">
        <v>45</v>
      </c>
      <c r="M9453" t="s">
        <v>85</v>
      </c>
      <c r="N9453" t="s">
        <v>21</v>
      </c>
      <c r="O9453" t="s">
        <v>21</v>
      </c>
      <c r="P9453">
        <f t="shared" si="441"/>
        <v>3.4130000000000003</v>
      </c>
      <c r="Q9453">
        <f t="shared" si="442"/>
        <v>0.88699999999999957</v>
      </c>
      <c r="R9453">
        <f t="shared" si="443"/>
        <v>0.13333333333333333</v>
      </c>
    </row>
    <row r="9454" spans="1:18" x14ac:dyDescent="0.25">
      <c r="A9454" t="s">
        <v>84</v>
      </c>
      <c r="B9454" t="s">
        <v>4</v>
      </c>
      <c r="C9454" s="1">
        <v>44469</v>
      </c>
      <c r="D9454" s="1">
        <v>44650</v>
      </c>
      <c r="E9454" s="24">
        <v>181</v>
      </c>
      <c r="F9454">
        <v>0.5</v>
      </c>
      <c r="G9454">
        <v>4</v>
      </c>
      <c r="H9454">
        <v>1.3</v>
      </c>
      <c r="I9454" t="s">
        <v>21</v>
      </c>
      <c r="J9454" t="s">
        <v>21</v>
      </c>
      <c r="K9454">
        <v>6</v>
      </c>
      <c r="L9454">
        <v>45</v>
      </c>
      <c r="M9454" t="s">
        <v>85</v>
      </c>
      <c r="N9454" t="s">
        <v>21</v>
      </c>
      <c r="O9454" t="s">
        <v>21</v>
      </c>
      <c r="P9454">
        <f t="shared" si="441"/>
        <v>3.4130000000000003</v>
      </c>
      <c r="Q9454">
        <f t="shared" si="442"/>
        <v>0.58699999999999974</v>
      </c>
      <c r="R9454">
        <f t="shared" si="443"/>
        <v>0.13333333333333333</v>
      </c>
    </row>
    <row r="9455" spans="1:18" x14ac:dyDescent="0.25">
      <c r="A9455" t="s">
        <v>84</v>
      </c>
      <c r="B9455" t="s">
        <v>4</v>
      </c>
      <c r="C9455" s="1">
        <v>44469</v>
      </c>
      <c r="D9455" s="1">
        <v>44650</v>
      </c>
      <c r="E9455" s="24">
        <v>181</v>
      </c>
      <c r="F9455">
        <v>0.5</v>
      </c>
      <c r="G9455">
        <v>3.3</v>
      </c>
      <c r="H9455">
        <v>1</v>
      </c>
      <c r="I9455" t="s">
        <v>21</v>
      </c>
      <c r="J9455" t="s">
        <v>21</v>
      </c>
      <c r="K9455">
        <v>6</v>
      </c>
      <c r="L9455">
        <v>45</v>
      </c>
      <c r="M9455" t="s">
        <v>85</v>
      </c>
      <c r="N9455" t="s">
        <v>21</v>
      </c>
      <c r="O9455" t="s">
        <v>21</v>
      </c>
      <c r="P9455">
        <f t="shared" si="441"/>
        <v>3.4130000000000003</v>
      </c>
      <c r="Q9455">
        <f t="shared" si="442"/>
        <v>-0.11300000000000043</v>
      </c>
      <c r="R9455">
        <f t="shared" si="443"/>
        <v>0.13333333333333333</v>
      </c>
    </row>
    <row r="9456" spans="1:18" x14ac:dyDescent="0.25">
      <c r="A9456" t="s">
        <v>84</v>
      </c>
      <c r="B9456" t="s">
        <v>4</v>
      </c>
      <c r="C9456" s="1">
        <v>44469</v>
      </c>
      <c r="D9456" s="1">
        <v>44650</v>
      </c>
      <c r="E9456" s="24">
        <v>181</v>
      </c>
      <c r="F9456">
        <v>0.5</v>
      </c>
      <c r="G9456">
        <v>3.8</v>
      </c>
      <c r="H9456">
        <v>1.1000000000000001</v>
      </c>
      <c r="I9456" t="s">
        <v>21</v>
      </c>
      <c r="J9456" t="s">
        <v>21</v>
      </c>
      <c r="K9456">
        <v>6</v>
      </c>
      <c r="L9456">
        <v>45</v>
      </c>
      <c r="M9456" t="s">
        <v>85</v>
      </c>
      <c r="N9456" t="s">
        <v>21</v>
      </c>
      <c r="O9456" t="s">
        <v>21</v>
      </c>
      <c r="P9456">
        <f t="shared" si="441"/>
        <v>3.4130000000000003</v>
      </c>
      <c r="Q9456">
        <f t="shared" si="442"/>
        <v>0.38699999999999957</v>
      </c>
      <c r="R9456">
        <f t="shared" si="443"/>
        <v>0.13333333333333333</v>
      </c>
    </row>
    <row r="9457" spans="1:18" x14ac:dyDescent="0.25">
      <c r="A9457" t="s">
        <v>84</v>
      </c>
      <c r="B9457" t="s">
        <v>4</v>
      </c>
      <c r="C9457" s="1">
        <v>44469</v>
      </c>
      <c r="D9457" s="1">
        <v>44650</v>
      </c>
      <c r="E9457" s="24">
        <v>181</v>
      </c>
      <c r="F9457">
        <v>0.5</v>
      </c>
      <c r="G9457">
        <v>3.7</v>
      </c>
      <c r="H9457">
        <v>1.1000000000000001</v>
      </c>
      <c r="I9457" t="s">
        <v>21</v>
      </c>
      <c r="J9457" t="s">
        <v>21</v>
      </c>
      <c r="K9457">
        <v>6</v>
      </c>
      <c r="L9457">
        <v>45</v>
      </c>
      <c r="M9457" t="s">
        <v>85</v>
      </c>
      <c r="N9457" t="s">
        <v>21</v>
      </c>
      <c r="O9457" t="s">
        <v>21</v>
      </c>
      <c r="P9457">
        <f t="shared" si="441"/>
        <v>3.4130000000000003</v>
      </c>
      <c r="Q9457">
        <f t="shared" si="442"/>
        <v>0.28699999999999992</v>
      </c>
      <c r="R9457">
        <f t="shared" si="443"/>
        <v>0.13333333333333333</v>
      </c>
    </row>
    <row r="9458" spans="1:18" x14ac:dyDescent="0.25">
      <c r="A9458" t="s">
        <v>84</v>
      </c>
      <c r="B9458" t="s">
        <v>4</v>
      </c>
      <c r="C9458" s="1">
        <v>44469</v>
      </c>
      <c r="D9458" s="1">
        <v>44650</v>
      </c>
      <c r="E9458" s="24">
        <v>181</v>
      </c>
      <c r="F9458">
        <v>0.5</v>
      </c>
      <c r="G9458">
        <v>3.7</v>
      </c>
      <c r="H9458">
        <v>1.1000000000000001</v>
      </c>
      <c r="I9458" t="s">
        <v>21</v>
      </c>
      <c r="J9458" t="s">
        <v>21</v>
      </c>
      <c r="K9458">
        <v>6</v>
      </c>
      <c r="L9458">
        <v>45</v>
      </c>
      <c r="M9458" t="s">
        <v>85</v>
      </c>
      <c r="N9458" t="s">
        <v>21</v>
      </c>
      <c r="O9458" t="s">
        <v>21</v>
      </c>
      <c r="P9458">
        <f t="shared" si="441"/>
        <v>3.4130000000000003</v>
      </c>
      <c r="Q9458">
        <f t="shared" si="442"/>
        <v>0.28699999999999992</v>
      </c>
      <c r="R9458">
        <f t="shared" si="443"/>
        <v>0.13333333333333333</v>
      </c>
    </row>
    <row r="9459" spans="1:18" x14ac:dyDescent="0.25">
      <c r="A9459" t="s">
        <v>86</v>
      </c>
      <c r="B9459" t="s">
        <v>4</v>
      </c>
      <c r="C9459" s="1">
        <v>44544</v>
      </c>
      <c r="D9459" s="1">
        <v>44721</v>
      </c>
      <c r="E9459" s="24">
        <v>177</v>
      </c>
      <c r="F9459">
        <v>0.5</v>
      </c>
      <c r="G9459">
        <v>3.1</v>
      </c>
      <c r="H9459">
        <v>0.9</v>
      </c>
      <c r="I9459" t="s">
        <v>21</v>
      </c>
      <c r="J9459" t="s">
        <v>21</v>
      </c>
      <c r="K9459">
        <v>11</v>
      </c>
      <c r="L9459">
        <v>45</v>
      </c>
      <c r="M9459" t="s">
        <v>87</v>
      </c>
      <c r="N9459" t="s">
        <v>21</v>
      </c>
      <c r="O9459" t="s">
        <v>21</v>
      </c>
      <c r="P9459">
        <f t="shared" si="441"/>
        <v>3.4010000000000002</v>
      </c>
      <c r="Q9459">
        <f t="shared" si="442"/>
        <v>-0.30100000000000016</v>
      </c>
      <c r="R9459">
        <f t="shared" si="443"/>
        <v>0.24444444444444444</v>
      </c>
    </row>
    <row r="9460" spans="1:18" x14ac:dyDescent="0.25">
      <c r="A9460" t="s">
        <v>86</v>
      </c>
      <c r="B9460" t="s">
        <v>4</v>
      </c>
      <c r="C9460" s="1">
        <v>44544</v>
      </c>
      <c r="D9460" s="1">
        <v>44721</v>
      </c>
      <c r="E9460" s="24">
        <v>177</v>
      </c>
      <c r="F9460">
        <v>0.5</v>
      </c>
      <c r="G9460">
        <v>3.5</v>
      </c>
      <c r="H9460">
        <v>1.2</v>
      </c>
      <c r="I9460" t="s">
        <v>21</v>
      </c>
      <c r="J9460" t="s">
        <v>21</v>
      </c>
      <c r="K9460">
        <v>11</v>
      </c>
      <c r="L9460">
        <v>45</v>
      </c>
      <c r="M9460" t="s">
        <v>87</v>
      </c>
      <c r="N9460" t="s">
        <v>21</v>
      </c>
      <c r="O9460" t="s">
        <v>21</v>
      </c>
      <c r="P9460">
        <f t="shared" si="441"/>
        <v>3.4010000000000002</v>
      </c>
      <c r="Q9460">
        <f t="shared" si="442"/>
        <v>9.8999999999999755E-2</v>
      </c>
      <c r="R9460">
        <f t="shared" si="443"/>
        <v>0.24444444444444444</v>
      </c>
    </row>
    <row r="9461" spans="1:18" x14ac:dyDescent="0.25">
      <c r="A9461" t="s">
        <v>86</v>
      </c>
      <c r="B9461" t="s">
        <v>4</v>
      </c>
      <c r="C9461" s="1">
        <v>44544</v>
      </c>
      <c r="D9461" s="1">
        <v>44721</v>
      </c>
      <c r="E9461" s="24">
        <v>177</v>
      </c>
      <c r="F9461">
        <v>0.5</v>
      </c>
      <c r="G9461">
        <v>2.4</v>
      </c>
      <c r="H9461">
        <v>0.8</v>
      </c>
      <c r="I9461" t="s">
        <v>21</v>
      </c>
      <c r="J9461" t="s">
        <v>21</v>
      </c>
      <c r="K9461">
        <v>11</v>
      </c>
      <c r="L9461">
        <v>45</v>
      </c>
      <c r="M9461" t="s">
        <v>87</v>
      </c>
      <c r="N9461" t="s">
        <v>21</v>
      </c>
      <c r="O9461" t="s">
        <v>21</v>
      </c>
      <c r="P9461">
        <f t="shared" si="441"/>
        <v>3.4010000000000002</v>
      </c>
      <c r="Q9461">
        <f t="shared" si="442"/>
        <v>-1.0010000000000003</v>
      </c>
      <c r="R9461">
        <f t="shared" si="443"/>
        <v>0.24444444444444444</v>
      </c>
    </row>
    <row r="9462" spans="1:18" x14ac:dyDescent="0.25">
      <c r="A9462" t="s">
        <v>86</v>
      </c>
      <c r="B9462" t="s">
        <v>4</v>
      </c>
      <c r="C9462" s="1">
        <v>44544</v>
      </c>
      <c r="D9462" s="1">
        <v>44721</v>
      </c>
      <c r="E9462" s="24">
        <v>177</v>
      </c>
      <c r="F9462">
        <v>0.5</v>
      </c>
      <c r="G9462">
        <v>3.4</v>
      </c>
      <c r="H9462">
        <v>1.1000000000000001</v>
      </c>
      <c r="I9462" t="s">
        <v>21</v>
      </c>
      <c r="J9462" t="s">
        <v>21</v>
      </c>
      <c r="K9462">
        <v>11</v>
      </c>
      <c r="L9462">
        <v>45</v>
      </c>
      <c r="M9462" t="s">
        <v>87</v>
      </c>
      <c r="N9462" t="s">
        <v>21</v>
      </c>
      <c r="O9462" t="s">
        <v>21</v>
      </c>
      <c r="P9462">
        <f t="shared" si="441"/>
        <v>3.4010000000000002</v>
      </c>
      <c r="Q9462">
        <f t="shared" si="442"/>
        <v>-1.000000000000334E-3</v>
      </c>
      <c r="R9462">
        <f t="shared" si="443"/>
        <v>0.24444444444444444</v>
      </c>
    </row>
    <row r="9463" spans="1:18" x14ac:dyDescent="0.25">
      <c r="A9463" t="s">
        <v>86</v>
      </c>
      <c r="B9463" t="s">
        <v>4</v>
      </c>
      <c r="C9463" s="1">
        <v>44544</v>
      </c>
      <c r="D9463" s="1">
        <v>44721</v>
      </c>
      <c r="E9463" s="24">
        <v>177</v>
      </c>
      <c r="F9463">
        <v>0.5</v>
      </c>
      <c r="G9463">
        <v>3.1</v>
      </c>
      <c r="H9463">
        <v>1</v>
      </c>
      <c r="I9463" t="s">
        <v>21</v>
      </c>
      <c r="J9463" t="s">
        <v>21</v>
      </c>
      <c r="K9463">
        <v>11</v>
      </c>
      <c r="L9463">
        <v>45</v>
      </c>
      <c r="M9463" t="s">
        <v>87</v>
      </c>
      <c r="N9463" t="s">
        <v>21</v>
      </c>
      <c r="O9463" t="s">
        <v>21</v>
      </c>
      <c r="P9463">
        <f t="shared" si="441"/>
        <v>3.4010000000000002</v>
      </c>
      <c r="Q9463">
        <f t="shared" si="442"/>
        <v>-0.30100000000000016</v>
      </c>
      <c r="R9463">
        <f t="shared" si="443"/>
        <v>0.24444444444444444</v>
      </c>
    </row>
    <row r="9464" spans="1:18" x14ac:dyDescent="0.25">
      <c r="A9464" t="s">
        <v>86</v>
      </c>
      <c r="B9464" t="s">
        <v>4</v>
      </c>
      <c r="C9464" s="1">
        <v>44544</v>
      </c>
      <c r="D9464" s="1">
        <v>44721</v>
      </c>
      <c r="E9464" s="24">
        <v>177</v>
      </c>
      <c r="F9464">
        <v>0.5</v>
      </c>
      <c r="G9464">
        <v>2.8</v>
      </c>
      <c r="H9464">
        <v>0.8</v>
      </c>
      <c r="I9464" t="s">
        <v>21</v>
      </c>
      <c r="J9464" t="s">
        <v>21</v>
      </c>
      <c r="K9464">
        <v>11</v>
      </c>
      <c r="L9464">
        <v>45</v>
      </c>
      <c r="M9464" t="s">
        <v>87</v>
      </c>
      <c r="N9464" t="s">
        <v>21</v>
      </c>
      <c r="O9464" t="s">
        <v>21</v>
      </c>
      <c r="P9464">
        <f t="shared" si="441"/>
        <v>3.4010000000000002</v>
      </c>
      <c r="Q9464">
        <f t="shared" si="442"/>
        <v>-0.60100000000000042</v>
      </c>
      <c r="R9464">
        <f t="shared" si="443"/>
        <v>0.24444444444444444</v>
      </c>
    </row>
    <row r="9465" spans="1:18" x14ac:dyDescent="0.25">
      <c r="A9465" t="s">
        <v>86</v>
      </c>
      <c r="B9465" t="s">
        <v>4</v>
      </c>
      <c r="C9465" s="1">
        <v>44544</v>
      </c>
      <c r="D9465" s="1">
        <v>44721</v>
      </c>
      <c r="E9465" s="24">
        <v>177</v>
      </c>
      <c r="F9465">
        <v>0.5</v>
      </c>
      <c r="G9465">
        <v>2.9</v>
      </c>
      <c r="H9465">
        <v>0.9</v>
      </c>
      <c r="I9465" t="s">
        <v>21</v>
      </c>
      <c r="J9465" t="s">
        <v>21</v>
      </c>
      <c r="K9465">
        <v>11</v>
      </c>
      <c r="L9465">
        <v>45</v>
      </c>
      <c r="M9465" t="s">
        <v>87</v>
      </c>
      <c r="N9465" t="s">
        <v>21</v>
      </c>
      <c r="O9465" t="s">
        <v>21</v>
      </c>
      <c r="P9465">
        <f t="shared" si="441"/>
        <v>3.4010000000000002</v>
      </c>
      <c r="Q9465">
        <f t="shared" si="442"/>
        <v>-0.50100000000000033</v>
      </c>
      <c r="R9465">
        <f t="shared" si="443"/>
        <v>0.24444444444444444</v>
      </c>
    </row>
    <row r="9466" spans="1:18" x14ac:dyDescent="0.25">
      <c r="A9466" t="s">
        <v>86</v>
      </c>
      <c r="B9466" t="s">
        <v>4</v>
      </c>
      <c r="C9466" s="1">
        <v>44544</v>
      </c>
      <c r="D9466" s="1">
        <v>44721</v>
      </c>
      <c r="E9466" s="24">
        <v>177</v>
      </c>
      <c r="F9466">
        <v>0.5</v>
      </c>
      <c r="G9466">
        <v>3.3</v>
      </c>
      <c r="H9466">
        <v>1</v>
      </c>
      <c r="I9466" t="s">
        <v>21</v>
      </c>
      <c r="J9466" t="s">
        <v>21</v>
      </c>
      <c r="K9466">
        <v>11</v>
      </c>
      <c r="L9466">
        <v>45</v>
      </c>
      <c r="M9466" t="s">
        <v>87</v>
      </c>
      <c r="N9466" t="s">
        <v>21</v>
      </c>
      <c r="O9466" t="s">
        <v>21</v>
      </c>
      <c r="P9466">
        <f t="shared" si="441"/>
        <v>3.4010000000000002</v>
      </c>
      <c r="Q9466">
        <f t="shared" si="442"/>
        <v>-0.10100000000000042</v>
      </c>
      <c r="R9466">
        <f t="shared" si="443"/>
        <v>0.24444444444444444</v>
      </c>
    </row>
    <row r="9467" spans="1:18" x14ac:dyDescent="0.25">
      <c r="A9467" t="s">
        <v>86</v>
      </c>
      <c r="B9467" t="s">
        <v>4</v>
      </c>
      <c r="C9467" s="1">
        <v>44544</v>
      </c>
      <c r="D9467" s="1">
        <v>44721</v>
      </c>
      <c r="E9467" s="24">
        <v>177</v>
      </c>
      <c r="F9467">
        <v>0.5</v>
      </c>
      <c r="G9467">
        <v>2.7</v>
      </c>
      <c r="H9467">
        <v>0.8</v>
      </c>
      <c r="I9467" t="s">
        <v>21</v>
      </c>
      <c r="J9467" t="s">
        <v>21</v>
      </c>
      <c r="K9467">
        <v>11</v>
      </c>
      <c r="L9467">
        <v>45</v>
      </c>
      <c r="M9467" t="s">
        <v>87</v>
      </c>
      <c r="N9467" t="s">
        <v>21</v>
      </c>
      <c r="O9467" t="s">
        <v>21</v>
      </c>
      <c r="P9467">
        <f t="shared" si="441"/>
        <v>3.4010000000000002</v>
      </c>
      <c r="Q9467">
        <f t="shared" si="442"/>
        <v>-0.70100000000000007</v>
      </c>
      <c r="R9467">
        <f t="shared" si="443"/>
        <v>0.24444444444444444</v>
      </c>
    </row>
    <row r="9468" spans="1:18" x14ac:dyDescent="0.25">
      <c r="A9468" t="s">
        <v>86</v>
      </c>
      <c r="B9468" t="s">
        <v>4</v>
      </c>
      <c r="C9468" s="1">
        <v>44544</v>
      </c>
      <c r="D9468" s="1">
        <v>44721</v>
      </c>
      <c r="E9468" s="24">
        <v>177</v>
      </c>
      <c r="F9468">
        <v>0.5</v>
      </c>
      <c r="G9468">
        <v>2.9</v>
      </c>
      <c r="H9468">
        <v>0.9</v>
      </c>
      <c r="I9468" t="s">
        <v>21</v>
      </c>
      <c r="J9468" t="s">
        <v>21</v>
      </c>
      <c r="K9468">
        <v>11</v>
      </c>
      <c r="L9468">
        <v>45</v>
      </c>
      <c r="M9468" t="s">
        <v>87</v>
      </c>
      <c r="N9468" t="s">
        <v>21</v>
      </c>
      <c r="O9468" t="s">
        <v>21</v>
      </c>
      <c r="P9468">
        <f t="shared" si="441"/>
        <v>3.4010000000000002</v>
      </c>
      <c r="Q9468">
        <f t="shared" si="442"/>
        <v>-0.50100000000000033</v>
      </c>
      <c r="R9468">
        <f t="shared" si="443"/>
        <v>0.24444444444444444</v>
      </c>
    </row>
    <row r="9469" spans="1:18" x14ac:dyDescent="0.25">
      <c r="A9469" t="s">
        <v>86</v>
      </c>
      <c r="B9469" t="s">
        <v>4</v>
      </c>
      <c r="C9469" s="1">
        <v>44544</v>
      </c>
      <c r="D9469" s="1">
        <v>44721</v>
      </c>
      <c r="E9469" s="24">
        <v>177</v>
      </c>
      <c r="F9469">
        <v>0.5</v>
      </c>
      <c r="G9469">
        <v>2.8</v>
      </c>
      <c r="H9469">
        <v>0.8</v>
      </c>
      <c r="I9469" t="s">
        <v>21</v>
      </c>
      <c r="J9469" t="s">
        <v>21</v>
      </c>
      <c r="K9469">
        <v>11</v>
      </c>
      <c r="L9469">
        <v>45</v>
      </c>
      <c r="M9469" t="s">
        <v>87</v>
      </c>
      <c r="N9469" t="s">
        <v>21</v>
      </c>
      <c r="O9469" t="s">
        <v>21</v>
      </c>
      <c r="P9469">
        <f t="shared" si="441"/>
        <v>3.4010000000000002</v>
      </c>
      <c r="Q9469">
        <f t="shared" si="442"/>
        <v>-0.60100000000000042</v>
      </c>
      <c r="R9469">
        <f t="shared" si="443"/>
        <v>0.24444444444444444</v>
      </c>
    </row>
    <row r="9470" spans="1:18" x14ac:dyDescent="0.25">
      <c r="A9470" t="s">
        <v>88</v>
      </c>
      <c r="B9470" t="s">
        <v>4</v>
      </c>
      <c r="C9470" s="1">
        <v>44593</v>
      </c>
      <c r="D9470" s="1">
        <v>44773</v>
      </c>
      <c r="E9470" s="24">
        <v>180</v>
      </c>
      <c r="F9470">
        <v>0.5</v>
      </c>
      <c r="G9470">
        <v>3.7</v>
      </c>
      <c r="H9470">
        <v>1.1000000000000001</v>
      </c>
      <c r="I9470" t="s">
        <v>21</v>
      </c>
      <c r="J9470">
        <v>13</v>
      </c>
      <c r="K9470">
        <v>11</v>
      </c>
      <c r="L9470">
        <v>45</v>
      </c>
      <c r="M9470" t="s">
        <v>89</v>
      </c>
      <c r="N9470" t="s">
        <v>21</v>
      </c>
      <c r="O9470" t="s">
        <v>21</v>
      </c>
      <c r="P9470">
        <f t="shared" si="441"/>
        <v>3.41</v>
      </c>
      <c r="Q9470">
        <f t="shared" si="442"/>
        <v>0.29000000000000004</v>
      </c>
      <c r="R9470">
        <f t="shared" si="443"/>
        <v>0.24444444444444444</v>
      </c>
    </row>
    <row r="9471" spans="1:18" x14ac:dyDescent="0.25">
      <c r="A9471" t="s">
        <v>88</v>
      </c>
      <c r="B9471" t="s">
        <v>4</v>
      </c>
      <c r="C9471" s="1">
        <v>44593</v>
      </c>
      <c r="D9471" s="1">
        <v>44773</v>
      </c>
      <c r="E9471" s="24">
        <v>180</v>
      </c>
      <c r="F9471">
        <v>0.5</v>
      </c>
      <c r="G9471">
        <v>3.1</v>
      </c>
      <c r="H9471">
        <v>0.9</v>
      </c>
      <c r="I9471" t="s">
        <v>21</v>
      </c>
      <c r="J9471">
        <v>13</v>
      </c>
      <c r="K9471">
        <v>11</v>
      </c>
      <c r="L9471">
        <v>45</v>
      </c>
      <c r="M9471" t="s">
        <v>89</v>
      </c>
      <c r="N9471" t="s">
        <v>21</v>
      </c>
      <c r="O9471" t="s">
        <v>21</v>
      </c>
      <c r="P9471">
        <f t="shared" si="441"/>
        <v>3.41</v>
      </c>
      <c r="Q9471">
        <f t="shared" si="442"/>
        <v>-0.31000000000000005</v>
      </c>
      <c r="R9471">
        <f t="shared" si="443"/>
        <v>0.24444444444444444</v>
      </c>
    </row>
    <row r="9472" spans="1:18" x14ac:dyDescent="0.25">
      <c r="A9472" t="s">
        <v>88</v>
      </c>
      <c r="B9472" t="s">
        <v>4</v>
      </c>
      <c r="C9472" s="1">
        <v>44593</v>
      </c>
      <c r="D9472" s="1">
        <v>44773</v>
      </c>
      <c r="E9472" s="24">
        <v>180</v>
      </c>
      <c r="F9472">
        <v>0.5</v>
      </c>
      <c r="G9472">
        <v>2.7</v>
      </c>
      <c r="H9472">
        <v>0.8</v>
      </c>
      <c r="I9472" t="s">
        <v>21</v>
      </c>
      <c r="J9472">
        <v>13</v>
      </c>
      <c r="K9472">
        <v>11</v>
      </c>
      <c r="L9472">
        <v>45</v>
      </c>
      <c r="M9472" t="s">
        <v>89</v>
      </c>
      <c r="N9472" t="s">
        <v>21</v>
      </c>
      <c r="O9472" t="s">
        <v>21</v>
      </c>
      <c r="P9472">
        <f t="shared" si="441"/>
        <v>3.41</v>
      </c>
      <c r="Q9472">
        <f t="shared" si="442"/>
        <v>-0.71</v>
      </c>
      <c r="R9472">
        <f t="shared" si="443"/>
        <v>0.24444444444444444</v>
      </c>
    </row>
    <row r="9473" spans="1:18" x14ac:dyDescent="0.25">
      <c r="A9473" t="s">
        <v>88</v>
      </c>
      <c r="B9473" t="s">
        <v>4</v>
      </c>
      <c r="C9473" s="1">
        <v>44593</v>
      </c>
      <c r="D9473" s="1">
        <v>44773</v>
      </c>
      <c r="E9473" s="24">
        <v>180</v>
      </c>
      <c r="F9473">
        <v>0.5</v>
      </c>
      <c r="G9473">
        <v>2.7</v>
      </c>
      <c r="H9473">
        <v>0.8</v>
      </c>
      <c r="I9473" t="s">
        <v>21</v>
      </c>
      <c r="J9473">
        <v>13</v>
      </c>
      <c r="K9473">
        <v>11</v>
      </c>
      <c r="L9473">
        <v>45</v>
      </c>
      <c r="M9473" t="s">
        <v>89</v>
      </c>
      <c r="N9473" t="s">
        <v>21</v>
      </c>
      <c r="O9473" t="s">
        <v>21</v>
      </c>
      <c r="P9473">
        <f t="shared" si="441"/>
        <v>3.41</v>
      </c>
      <c r="Q9473">
        <f t="shared" si="442"/>
        <v>-0.71</v>
      </c>
      <c r="R9473">
        <f t="shared" si="443"/>
        <v>0.24444444444444444</v>
      </c>
    </row>
    <row r="9474" spans="1:18" x14ac:dyDescent="0.25">
      <c r="A9474" t="s">
        <v>88</v>
      </c>
      <c r="B9474" t="s">
        <v>4</v>
      </c>
      <c r="C9474" s="1">
        <v>44593</v>
      </c>
      <c r="D9474" s="1">
        <v>44773</v>
      </c>
      <c r="E9474" s="24">
        <v>180</v>
      </c>
      <c r="F9474">
        <v>0.5</v>
      </c>
      <c r="G9474">
        <v>3</v>
      </c>
      <c r="H9474">
        <v>0.9</v>
      </c>
      <c r="I9474" t="s">
        <v>21</v>
      </c>
      <c r="J9474">
        <v>13</v>
      </c>
      <c r="K9474">
        <v>11</v>
      </c>
      <c r="L9474">
        <v>45</v>
      </c>
      <c r="M9474" t="s">
        <v>89</v>
      </c>
      <c r="N9474" t="s">
        <v>21</v>
      </c>
      <c r="O9474" t="s">
        <v>21</v>
      </c>
      <c r="P9474">
        <f t="shared" si="441"/>
        <v>3.41</v>
      </c>
      <c r="Q9474">
        <f t="shared" si="442"/>
        <v>-0.41000000000000014</v>
      </c>
      <c r="R9474">
        <f t="shared" si="443"/>
        <v>0.24444444444444444</v>
      </c>
    </row>
    <row r="9475" spans="1:18" x14ac:dyDescent="0.25">
      <c r="A9475" t="s">
        <v>88</v>
      </c>
      <c r="B9475" t="s">
        <v>4</v>
      </c>
      <c r="C9475" s="1">
        <v>44593</v>
      </c>
      <c r="D9475" s="1">
        <v>44773</v>
      </c>
      <c r="E9475" s="24">
        <v>180</v>
      </c>
      <c r="F9475">
        <v>0.5</v>
      </c>
      <c r="G9475">
        <v>2.8</v>
      </c>
      <c r="H9475">
        <v>0.8</v>
      </c>
      <c r="I9475" t="s">
        <v>21</v>
      </c>
      <c r="J9475">
        <v>13</v>
      </c>
      <c r="K9475">
        <v>11</v>
      </c>
      <c r="L9475">
        <v>45</v>
      </c>
      <c r="M9475" t="s">
        <v>89</v>
      </c>
      <c r="N9475" t="s">
        <v>21</v>
      </c>
      <c r="O9475" t="s">
        <v>21</v>
      </c>
      <c r="P9475">
        <f t="shared" ref="P9475:P9538" si="444">IF(B9475="AltCom",E9475*0.003+1.43,IF(B9475="EreCya",E9475*0.003+2.87,IF(B9475="JulOrn",E9475*0.004+2.3,IF(B9475="LepElo",E9475*0.011+0.91,IF(B9475="NeoPul",E9475*0.004+2.46,IF(B9475="NeoTet","NT",IF(B9475="TelTem",E9475*0.006+1.77,IF(B9475="VarMoo",E9475*0.003+1.67,"AAAAAAAAAH"))))))))</f>
        <v>3.41</v>
      </c>
      <c r="Q9475">
        <f t="shared" ref="Q9475:Q9538" si="445">IF(B9475="NeoTet", "NA", G9475-P9475)</f>
        <v>-0.61000000000000032</v>
      </c>
      <c r="R9475">
        <f t="shared" ref="R9475:R9538" si="446">K9475/L9475</f>
        <v>0.24444444444444444</v>
      </c>
    </row>
    <row r="9476" spans="1:18" x14ac:dyDescent="0.25">
      <c r="A9476" t="s">
        <v>88</v>
      </c>
      <c r="B9476" t="s">
        <v>4</v>
      </c>
      <c r="C9476" s="1">
        <v>44593</v>
      </c>
      <c r="D9476" s="1">
        <v>44773</v>
      </c>
      <c r="E9476" s="24">
        <v>180</v>
      </c>
      <c r="F9476">
        <v>0.5</v>
      </c>
      <c r="G9476">
        <v>3.4</v>
      </c>
      <c r="H9476">
        <v>1.1000000000000001</v>
      </c>
      <c r="I9476" t="s">
        <v>21</v>
      </c>
      <c r="J9476">
        <v>13</v>
      </c>
      <c r="K9476">
        <v>11</v>
      </c>
      <c r="L9476">
        <v>45</v>
      </c>
      <c r="M9476" t="s">
        <v>89</v>
      </c>
      <c r="N9476" t="s">
        <v>21</v>
      </c>
      <c r="O9476" t="s">
        <v>21</v>
      </c>
      <c r="P9476">
        <f t="shared" si="444"/>
        <v>3.41</v>
      </c>
      <c r="Q9476">
        <f t="shared" si="445"/>
        <v>-1.0000000000000231E-2</v>
      </c>
      <c r="R9476">
        <f t="shared" si="446"/>
        <v>0.24444444444444444</v>
      </c>
    </row>
    <row r="9477" spans="1:18" x14ac:dyDescent="0.25">
      <c r="A9477" t="s">
        <v>88</v>
      </c>
      <c r="B9477" t="s">
        <v>4</v>
      </c>
      <c r="C9477" s="1">
        <v>44593</v>
      </c>
      <c r="D9477" s="1">
        <v>44773</v>
      </c>
      <c r="E9477" s="24">
        <v>180</v>
      </c>
      <c r="F9477">
        <v>0.5</v>
      </c>
      <c r="G9477">
        <v>3</v>
      </c>
      <c r="H9477">
        <v>0.9</v>
      </c>
      <c r="I9477" t="s">
        <v>21</v>
      </c>
      <c r="J9477">
        <v>13</v>
      </c>
      <c r="K9477">
        <v>11</v>
      </c>
      <c r="L9477">
        <v>45</v>
      </c>
      <c r="M9477" t="s">
        <v>89</v>
      </c>
      <c r="N9477" t="s">
        <v>21</v>
      </c>
      <c r="O9477" t="s">
        <v>21</v>
      </c>
      <c r="P9477">
        <f t="shared" si="444"/>
        <v>3.41</v>
      </c>
      <c r="Q9477">
        <f t="shared" si="445"/>
        <v>-0.41000000000000014</v>
      </c>
      <c r="R9477">
        <f t="shared" si="446"/>
        <v>0.24444444444444444</v>
      </c>
    </row>
    <row r="9478" spans="1:18" x14ac:dyDescent="0.25">
      <c r="A9478" t="s">
        <v>88</v>
      </c>
      <c r="B9478" t="s">
        <v>4</v>
      </c>
      <c r="C9478" s="1">
        <v>44593</v>
      </c>
      <c r="D9478" s="1">
        <v>44773</v>
      </c>
      <c r="E9478" s="24">
        <v>180</v>
      </c>
      <c r="F9478">
        <v>0.5</v>
      </c>
      <c r="G9478">
        <v>3</v>
      </c>
      <c r="H9478">
        <v>0.9</v>
      </c>
      <c r="I9478" t="s">
        <v>21</v>
      </c>
      <c r="J9478">
        <v>13</v>
      </c>
      <c r="K9478">
        <v>11</v>
      </c>
      <c r="L9478">
        <v>45</v>
      </c>
      <c r="M9478" t="s">
        <v>89</v>
      </c>
      <c r="N9478" t="s">
        <v>21</v>
      </c>
      <c r="O9478" t="s">
        <v>21</v>
      </c>
      <c r="P9478">
        <f t="shared" si="444"/>
        <v>3.41</v>
      </c>
      <c r="Q9478">
        <f t="shared" si="445"/>
        <v>-0.41000000000000014</v>
      </c>
      <c r="R9478">
        <f t="shared" si="446"/>
        <v>0.24444444444444444</v>
      </c>
    </row>
    <row r="9479" spans="1:18" x14ac:dyDescent="0.25">
      <c r="A9479" t="s">
        <v>88</v>
      </c>
      <c r="B9479" t="s">
        <v>4</v>
      </c>
      <c r="C9479" s="1">
        <v>44593</v>
      </c>
      <c r="D9479" s="1">
        <v>44773</v>
      </c>
      <c r="E9479" s="24">
        <v>180</v>
      </c>
      <c r="F9479">
        <v>0.5</v>
      </c>
      <c r="G9479">
        <v>2.8</v>
      </c>
      <c r="H9479">
        <v>0.9</v>
      </c>
      <c r="I9479" t="s">
        <v>21</v>
      </c>
      <c r="J9479">
        <v>13</v>
      </c>
      <c r="K9479">
        <v>11</v>
      </c>
      <c r="L9479">
        <v>45</v>
      </c>
      <c r="M9479" t="s">
        <v>89</v>
      </c>
      <c r="N9479" t="s">
        <v>21</v>
      </c>
      <c r="O9479" t="s">
        <v>21</v>
      </c>
      <c r="P9479">
        <f t="shared" si="444"/>
        <v>3.41</v>
      </c>
      <c r="Q9479">
        <f t="shared" si="445"/>
        <v>-0.61000000000000032</v>
      </c>
      <c r="R9479">
        <f t="shared" si="446"/>
        <v>0.24444444444444444</v>
      </c>
    </row>
    <row r="9480" spans="1:18" x14ac:dyDescent="0.25">
      <c r="A9480" t="s">
        <v>88</v>
      </c>
      <c r="B9480" t="s">
        <v>4</v>
      </c>
      <c r="C9480" s="1">
        <v>44593</v>
      </c>
      <c r="D9480" s="1">
        <v>44773</v>
      </c>
      <c r="E9480" s="24">
        <v>180</v>
      </c>
      <c r="F9480">
        <v>0.5</v>
      </c>
      <c r="G9480">
        <v>3</v>
      </c>
      <c r="H9480">
        <v>0.9</v>
      </c>
      <c r="I9480" t="s">
        <v>21</v>
      </c>
      <c r="J9480">
        <v>13</v>
      </c>
      <c r="K9480">
        <v>11</v>
      </c>
      <c r="L9480">
        <v>45</v>
      </c>
      <c r="M9480" t="s">
        <v>89</v>
      </c>
      <c r="N9480" t="s">
        <v>21</v>
      </c>
      <c r="O9480" t="s">
        <v>21</v>
      </c>
      <c r="P9480">
        <f t="shared" si="444"/>
        <v>3.41</v>
      </c>
      <c r="Q9480">
        <f t="shared" si="445"/>
        <v>-0.41000000000000014</v>
      </c>
      <c r="R9480">
        <f t="shared" si="446"/>
        <v>0.24444444444444444</v>
      </c>
    </row>
    <row r="9481" spans="1:18" x14ac:dyDescent="0.25">
      <c r="A9481" t="s">
        <v>82</v>
      </c>
      <c r="B9481" t="s">
        <v>4</v>
      </c>
      <c r="C9481" s="1">
        <v>44413</v>
      </c>
      <c r="D9481" s="1">
        <v>44778</v>
      </c>
      <c r="E9481" s="24">
        <v>365</v>
      </c>
      <c r="F9481">
        <v>1</v>
      </c>
      <c r="G9481">
        <v>5.0999999999999996</v>
      </c>
      <c r="H9481">
        <v>1.7</v>
      </c>
      <c r="I9481" t="s">
        <v>21</v>
      </c>
      <c r="J9481" t="s">
        <v>21</v>
      </c>
      <c r="K9481">
        <v>2</v>
      </c>
      <c r="L9481">
        <v>45</v>
      </c>
      <c r="M9481" t="s">
        <v>83</v>
      </c>
      <c r="N9481" t="s">
        <v>21</v>
      </c>
      <c r="O9481" t="s">
        <v>21</v>
      </c>
      <c r="P9481">
        <f t="shared" si="444"/>
        <v>3.9649999999999999</v>
      </c>
      <c r="Q9481">
        <f t="shared" si="445"/>
        <v>1.1349999999999998</v>
      </c>
      <c r="R9481">
        <f t="shared" si="446"/>
        <v>4.4444444444444446E-2</v>
      </c>
    </row>
    <row r="9482" spans="1:18" x14ac:dyDescent="0.25">
      <c r="A9482" t="s">
        <v>82</v>
      </c>
      <c r="B9482" t="s">
        <v>4</v>
      </c>
      <c r="C9482" s="1">
        <v>44413</v>
      </c>
      <c r="D9482" s="1">
        <v>44778</v>
      </c>
      <c r="E9482" s="24">
        <v>365</v>
      </c>
      <c r="F9482">
        <v>1</v>
      </c>
      <c r="G9482">
        <v>4.5999999999999996</v>
      </c>
      <c r="H9482">
        <v>1.4</v>
      </c>
      <c r="I9482" t="s">
        <v>21</v>
      </c>
      <c r="J9482" t="s">
        <v>21</v>
      </c>
      <c r="K9482">
        <v>2</v>
      </c>
      <c r="L9482">
        <v>45</v>
      </c>
      <c r="M9482" t="s">
        <v>83</v>
      </c>
      <c r="N9482" t="s">
        <v>21</v>
      </c>
      <c r="O9482" t="s">
        <v>21</v>
      </c>
      <c r="P9482">
        <f t="shared" si="444"/>
        <v>3.9649999999999999</v>
      </c>
      <c r="Q9482">
        <f t="shared" si="445"/>
        <v>0.63499999999999979</v>
      </c>
      <c r="R9482">
        <f t="shared" si="446"/>
        <v>4.4444444444444446E-2</v>
      </c>
    </row>
    <row r="9483" spans="1:18" x14ac:dyDescent="0.25">
      <c r="A9483" t="s">
        <v>90</v>
      </c>
      <c r="B9483" t="s">
        <v>4</v>
      </c>
      <c r="C9483" s="1">
        <v>44634</v>
      </c>
      <c r="D9483" s="1">
        <v>44820</v>
      </c>
      <c r="E9483" s="24">
        <v>186</v>
      </c>
      <c r="F9483">
        <v>0.5</v>
      </c>
      <c r="G9483">
        <v>3.9</v>
      </c>
      <c r="H9483">
        <v>1.2</v>
      </c>
      <c r="I9483" t="s">
        <v>21</v>
      </c>
      <c r="J9483">
        <v>12</v>
      </c>
      <c r="K9483">
        <v>11</v>
      </c>
      <c r="L9483">
        <v>45</v>
      </c>
      <c r="M9483" t="s">
        <v>91</v>
      </c>
      <c r="N9483" t="s">
        <v>21</v>
      </c>
      <c r="O9483" t="s">
        <v>21</v>
      </c>
      <c r="P9483">
        <f t="shared" si="444"/>
        <v>3.4279999999999999</v>
      </c>
      <c r="Q9483">
        <f t="shared" si="445"/>
        <v>0.47199999999999998</v>
      </c>
      <c r="R9483">
        <f t="shared" si="446"/>
        <v>0.24444444444444444</v>
      </c>
    </row>
    <row r="9484" spans="1:18" x14ac:dyDescent="0.25">
      <c r="A9484" t="s">
        <v>90</v>
      </c>
      <c r="B9484" t="s">
        <v>4</v>
      </c>
      <c r="C9484" s="1">
        <v>44634</v>
      </c>
      <c r="D9484" s="1">
        <v>44820</v>
      </c>
      <c r="E9484" s="24">
        <v>186</v>
      </c>
      <c r="F9484">
        <v>0.5</v>
      </c>
      <c r="G9484">
        <v>3.4</v>
      </c>
      <c r="H9484">
        <v>1</v>
      </c>
      <c r="I9484" t="s">
        <v>21</v>
      </c>
      <c r="J9484">
        <v>12</v>
      </c>
      <c r="K9484">
        <v>11</v>
      </c>
      <c r="L9484">
        <v>45</v>
      </c>
      <c r="M9484" t="s">
        <v>91</v>
      </c>
      <c r="N9484" t="s">
        <v>21</v>
      </c>
      <c r="O9484" t="s">
        <v>21</v>
      </c>
      <c r="P9484">
        <f t="shared" si="444"/>
        <v>3.4279999999999999</v>
      </c>
      <c r="Q9484">
        <f t="shared" si="445"/>
        <v>-2.8000000000000025E-2</v>
      </c>
      <c r="R9484">
        <f t="shared" si="446"/>
        <v>0.24444444444444444</v>
      </c>
    </row>
    <row r="9485" spans="1:18" x14ac:dyDescent="0.25">
      <c r="A9485" t="s">
        <v>90</v>
      </c>
      <c r="B9485" t="s">
        <v>4</v>
      </c>
      <c r="C9485" s="1">
        <v>44634</v>
      </c>
      <c r="D9485" s="1">
        <v>44820</v>
      </c>
      <c r="E9485" s="24">
        <v>186</v>
      </c>
      <c r="F9485">
        <v>0.5</v>
      </c>
      <c r="G9485">
        <v>2.8</v>
      </c>
      <c r="H9485">
        <v>0.8</v>
      </c>
      <c r="I9485" t="s">
        <v>21</v>
      </c>
      <c r="J9485">
        <v>12</v>
      </c>
      <c r="K9485">
        <v>11</v>
      </c>
      <c r="L9485">
        <v>45</v>
      </c>
      <c r="M9485" t="s">
        <v>91</v>
      </c>
      <c r="N9485" t="s">
        <v>21</v>
      </c>
      <c r="O9485" t="s">
        <v>21</v>
      </c>
      <c r="P9485">
        <f t="shared" si="444"/>
        <v>3.4279999999999999</v>
      </c>
      <c r="Q9485">
        <f t="shared" si="445"/>
        <v>-0.62800000000000011</v>
      </c>
      <c r="R9485">
        <f t="shared" si="446"/>
        <v>0.24444444444444444</v>
      </c>
    </row>
    <row r="9486" spans="1:18" x14ac:dyDescent="0.25">
      <c r="A9486" t="s">
        <v>90</v>
      </c>
      <c r="B9486" t="s">
        <v>4</v>
      </c>
      <c r="C9486" s="1">
        <v>44634</v>
      </c>
      <c r="D9486" s="1">
        <v>44820</v>
      </c>
      <c r="E9486" s="24">
        <v>186</v>
      </c>
      <c r="F9486">
        <v>0.5</v>
      </c>
      <c r="G9486">
        <v>3.3</v>
      </c>
      <c r="H9486">
        <v>1</v>
      </c>
      <c r="I9486" t="s">
        <v>21</v>
      </c>
      <c r="J9486">
        <v>12</v>
      </c>
      <c r="K9486">
        <v>11</v>
      </c>
      <c r="L9486">
        <v>45</v>
      </c>
      <c r="M9486" t="s">
        <v>91</v>
      </c>
      <c r="N9486" t="s">
        <v>21</v>
      </c>
      <c r="O9486" t="s">
        <v>21</v>
      </c>
      <c r="P9486">
        <f t="shared" si="444"/>
        <v>3.4279999999999999</v>
      </c>
      <c r="Q9486">
        <f t="shared" si="445"/>
        <v>-0.12800000000000011</v>
      </c>
      <c r="R9486">
        <f t="shared" si="446"/>
        <v>0.24444444444444444</v>
      </c>
    </row>
    <row r="9487" spans="1:18" x14ac:dyDescent="0.25">
      <c r="A9487" t="s">
        <v>90</v>
      </c>
      <c r="B9487" t="s">
        <v>4</v>
      </c>
      <c r="C9487" s="1">
        <v>44634</v>
      </c>
      <c r="D9487" s="1">
        <v>44820</v>
      </c>
      <c r="E9487" s="24">
        <v>186</v>
      </c>
      <c r="F9487">
        <v>0.5</v>
      </c>
      <c r="G9487">
        <v>3.2</v>
      </c>
      <c r="H9487">
        <v>1</v>
      </c>
      <c r="I9487" t="s">
        <v>21</v>
      </c>
      <c r="J9487">
        <v>12</v>
      </c>
      <c r="K9487">
        <v>11</v>
      </c>
      <c r="L9487">
        <v>45</v>
      </c>
      <c r="M9487" t="s">
        <v>91</v>
      </c>
      <c r="N9487" t="s">
        <v>21</v>
      </c>
      <c r="O9487" t="s">
        <v>21</v>
      </c>
      <c r="P9487">
        <f t="shared" si="444"/>
        <v>3.4279999999999999</v>
      </c>
      <c r="Q9487">
        <f t="shared" si="445"/>
        <v>-0.22799999999999976</v>
      </c>
      <c r="R9487">
        <f t="shared" si="446"/>
        <v>0.24444444444444444</v>
      </c>
    </row>
    <row r="9488" spans="1:18" x14ac:dyDescent="0.25">
      <c r="A9488" t="s">
        <v>90</v>
      </c>
      <c r="B9488" t="s">
        <v>4</v>
      </c>
      <c r="C9488" s="1">
        <v>44634</v>
      </c>
      <c r="D9488" s="1">
        <v>44820</v>
      </c>
      <c r="E9488" s="24">
        <v>186</v>
      </c>
      <c r="F9488">
        <v>0.5</v>
      </c>
      <c r="G9488">
        <v>3</v>
      </c>
      <c r="H9488">
        <v>0.9</v>
      </c>
      <c r="I9488" t="s">
        <v>21</v>
      </c>
      <c r="J9488">
        <v>12</v>
      </c>
      <c r="K9488">
        <v>11</v>
      </c>
      <c r="L9488">
        <v>45</v>
      </c>
      <c r="M9488" t="s">
        <v>91</v>
      </c>
      <c r="N9488" t="s">
        <v>21</v>
      </c>
      <c r="O9488" t="s">
        <v>21</v>
      </c>
      <c r="P9488">
        <f t="shared" si="444"/>
        <v>3.4279999999999999</v>
      </c>
      <c r="Q9488">
        <f t="shared" si="445"/>
        <v>-0.42799999999999994</v>
      </c>
      <c r="R9488">
        <f t="shared" si="446"/>
        <v>0.24444444444444444</v>
      </c>
    </row>
    <row r="9489" spans="1:18" x14ac:dyDescent="0.25">
      <c r="A9489" t="s">
        <v>90</v>
      </c>
      <c r="B9489" t="s">
        <v>4</v>
      </c>
      <c r="C9489" s="1">
        <v>44634</v>
      </c>
      <c r="D9489" s="1">
        <v>44820</v>
      </c>
      <c r="E9489" s="24">
        <v>186</v>
      </c>
      <c r="F9489">
        <v>0.5</v>
      </c>
      <c r="G9489">
        <v>3.2</v>
      </c>
      <c r="H9489">
        <v>1</v>
      </c>
      <c r="I9489" t="s">
        <v>21</v>
      </c>
      <c r="J9489">
        <v>12</v>
      </c>
      <c r="K9489">
        <v>11</v>
      </c>
      <c r="L9489">
        <v>45</v>
      </c>
      <c r="M9489" t="s">
        <v>91</v>
      </c>
      <c r="N9489" t="s">
        <v>21</v>
      </c>
      <c r="O9489" t="s">
        <v>21</v>
      </c>
      <c r="P9489">
        <f t="shared" si="444"/>
        <v>3.4279999999999999</v>
      </c>
      <c r="Q9489">
        <f t="shared" si="445"/>
        <v>-0.22799999999999976</v>
      </c>
      <c r="R9489">
        <f t="shared" si="446"/>
        <v>0.24444444444444444</v>
      </c>
    </row>
    <row r="9490" spans="1:18" x14ac:dyDescent="0.25">
      <c r="A9490" t="s">
        <v>90</v>
      </c>
      <c r="B9490" t="s">
        <v>4</v>
      </c>
      <c r="C9490" s="1">
        <v>44634</v>
      </c>
      <c r="D9490" s="1">
        <v>44820</v>
      </c>
      <c r="E9490" s="24">
        <v>186</v>
      </c>
      <c r="F9490">
        <v>0.5</v>
      </c>
      <c r="G9490">
        <v>3.6</v>
      </c>
      <c r="H9490">
        <v>1.1000000000000001</v>
      </c>
      <c r="I9490" t="s">
        <v>21</v>
      </c>
      <c r="J9490">
        <v>12</v>
      </c>
      <c r="K9490">
        <v>11</v>
      </c>
      <c r="L9490">
        <v>45</v>
      </c>
      <c r="M9490" t="s">
        <v>91</v>
      </c>
      <c r="N9490" t="s">
        <v>21</v>
      </c>
      <c r="O9490" t="s">
        <v>21</v>
      </c>
      <c r="P9490">
        <f t="shared" si="444"/>
        <v>3.4279999999999999</v>
      </c>
      <c r="Q9490">
        <f t="shared" si="445"/>
        <v>0.17200000000000015</v>
      </c>
      <c r="R9490">
        <f t="shared" si="446"/>
        <v>0.24444444444444444</v>
      </c>
    </row>
    <row r="9491" spans="1:18" x14ac:dyDescent="0.25">
      <c r="A9491" t="s">
        <v>90</v>
      </c>
      <c r="B9491" t="s">
        <v>4</v>
      </c>
      <c r="C9491" s="1">
        <v>44634</v>
      </c>
      <c r="D9491" s="1">
        <v>44820</v>
      </c>
      <c r="E9491" s="24">
        <v>186</v>
      </c>
      <c r="F9491">
        <v>0.5</v>
      </c>
      <c r="G9491">
        <v>3.2</v>
      </c>
      <c r="H9491">
        <v>1</v>
      </c>
      <c r="I9491" t="s">
        <v>21</v>
      </c>
      <c r="J9491">
        <v>12</v>
      </c>
      <c r="K9491">
        <v>11</v>
      </c>
      <c r="L9491">
        <v>45</v>
      </c>
      <c r="M9491" t="s">
        <v>91</v>
      </c>
      <c r="N9491" t="s">
        <v>21</v>
      </c>
      <c r="O9491" t="s">
        <v>21</v>
      </c>
      <c r="P9491">
        <f t="shared" si="444"/>
        <v>3.4279999999999999</v>
      </c>
      <c r="Q9491">
        <f t="shared" si="445"/>
        <v>-0.22799999999999976</v>
      </c>
      <c r="R9491">
        <f t="shared" si="446"/>
        <v>0.24444444444444444</v>
      </c>
    </row>
    <row r="9492" spans="1:18" x14ac:dyDescent="0.25">
      <c r="A9492" t="s">
        <v>90</v>
      </c>
      <c r="B9492" t="s">
        <v>4</v>
      </c>
      <c r="C9492" s="1">
        <v>44634</v>
      </c>
      <c r="D9492" s="1">
        <v>44820</v>
      </c>
      <c r="E9492" s="24">
        <v>186</v>
      </c>
      <c r="F9492">
        <v>0.5</v>
      </c>
      <c r="G9492">
        <v>3.4</v>
      </c>
      <c r="H9492">
        <v>1</v>
      </c>
      <c r="I9492" t="s">
        <v>21</v>
      </c>
      <c r="J9492">
        <v>12</v>
      </c>
      <c r="K9492">
        <v>11</v>
      </c>
      <c r="L9492">
        <v>45</v>
      </c>
      <c r="M9492" t="s">
        <v>91</v>
      </c>
      <c r="N9492" t="s">
        <v>21</v>
      </c>
      <c r="O9492" t="s">
        <v>21</v>
      </c>
      <c r="P9492">
        <f t="shared" si="444"/>
        <v>3.4279999999999999</v>
      </c>
      <c r="Q9492">
        <f t="shared" si="445"/>
        <v>-2.8000000000000025E-2</v>
      </c>
      <c r="R9492">
        <f t="shared" si="446"/>
        <v>0.24444444444444444</v>
      </c>
    </row>
    <row r="9493" spans="1:18" x14ac:dyDescent="0.25">
      <c r="A9493" t="s">
        <v>90</v>
      </c>
      <c r="B9493" t="s">
        <v>4</v>
      </c>
      <c r="C9493" s="1">
        <v>44634</v>
      </c>
      <c r="D9493" s="1">
        <v>44820</v>
      </c>
      <c r="E9493" s="24">
        <v>186</v>
      </c>
      <c r="F9493">
        <v>0.5</v>
      </c>
      <c r="G9493">
        <v>2.9</v>
      </c>
      <c r="H9493">
        <v>0.9</v>
      </c>
      <c r="I9493" t="s">
        <v>21</v>
      </c>
      <c r="J9493">
        <v>12</v>
      </c>
      <c r="K9493">
        <v>11</v>
      </c>
      <c r="L9493">
        <v>45</v>
      </c>
      <c r="M9493" t="s">
        <v>91</v>
      </c>
      <c r="N9493" t="s">
        <v>21</v>
      </c>
      <c r="O9493" t="s">
        <v>21</v>
      </c>
      <c r="P9493">
        <f t="shared" si="444"/>
        <v>3.4279999999999999</v>
      </c>
      <c r="Q9493">
        <f t="shared" si="445"/>
        <v>-0.52800000000000002</v>
      </c>
      <c r="R9493">
        <f t="shared" si="446"/>
        <v>0.24444444444444444</v>
      </c>
    </row>
    <row r="9494" spans="1:18" x14ac:dyDescent="0.25">
      <c r="A9494" t="s">
        <v>84</v>
      </c>
      <c r="B9494" t="s">
        <v>4</v>
      </c>
      <c r="C9494" s="1">
        <v>44469</v>
      </c>
      <c r="D9494" s="1">
        <v>44834</v>
      </c>
      <c r="E9494" s="24">
        <v>365</v>
      </c>
      <c r="F9494">
        <v>1</v>
      </c>
      <c r="G9494">
        <v>5.5</v>
      </c>
      <c r="H9494">
        <v>1.8</v>
      </c>
      <c r="I9494" t="s">
        <v>21</v>
      </c>
      <c r="J9494" t="s">
        <v>21</v>
      </c>
      <c r="K9494">
        <v>5</v>
      </c>
      <c r="L9494">
        <v>45</v>
      </c>
      <c r="M9494" t="s">
        <v>85</v>
      </c>
      <c r="N9494" t="s">
        <v>21</v>
      </c>
      <c r="O9494" t="s">
        <v>21</v>
      </c>
      <c r="P9494">
        <f t="shared" si="444"/>
        <v>3.9649999999999999</v>
      </c>
      <c r="Q9494">
        <f t="shared" si="445"/>
        <v>1.5350000000000001</v>
      </c>
      <c r="R9494">
        <f t="shared" si="446"/>
        <v>0.1111111111111111</v>
      </c>
    </row>
    <row r="9495" spans="1:18" x14ac:dyDescent="0.25">
      <c r="A9495" t="s">
        <v>84</v>
      </c>
      <c r="B9495" t="s">
        <v>4</v>
      </c>
      <c r="C9495" s="1">
        <v>44469</v>
      </c>
      <c r="D9495" s="1">
        <v>44834</v>
      </c>
      <c r="E9495" s="24">
        <v>365</v>
      </c>
      <c r="F9495">
        <v>1</v>
      </c>
      <c r="G9495">
        <v>5</v>
      </c>
      <c r="H9495">
        <v>1.5</v>
      </c>
      <c r="I9495" t="s">
        <v>21</v>
      </c>
      <c r="J9495" t="s">
        <v>21</v>
      </c>
      <c r="K9495">
        <v>5</v>
      </c>
      <c r="L9495">
        <v>45</v>
      </c>
      <c r="M9495" t="s">
        <v>85</v>
      </c>
      <c r="N9495" t="s">
        <v>21</v>
      </c>
      <c r="O9495" t="s">
        <v>21</v>
      </c>
      <c r="P9495">
        <f t="shared" si="444"/>
        <v>3.9649999999999999</v>
      </c>
      <c r="Q9495">
        <f t="shared" si="445"/>
        <v>1.0350000000000001</v>
      </c>
      <c r="R9495">
        <f t="shared" si="446"/>
        <v>0.1111111111111111</v>
      </c>
    </row>
    <row r="9496" spans="1:18" x14ac:dyDescent="0.25">
      <c r="A9496" t="s">
        <v>84</v>
      </c>
      <c r="B9496" t="s">
        <v>4</v>
      </c>
      <c r="C9496" s="1">
        <v>44469</v>
      </c>
      <c r="D9496" s="1">
        <v>44834</v>
      </c>
      <c r="E9496" s="24">
        <v>365</v>
      </c>
      <c r="F9496">
        <v>1</v>
      </c>
      <c r="G9496">
        <v>4.5999999999999996</v>
      </c>
      <c r="H9496">
        <v>1.3</v>
      </c>
      <c r="I9496" t="s">
        <v>21</v>
      </c>
      <c r="J9496" t="s">
        <v>21</v>
      </c>
      <c r="K9496">
        <v>5</v>
      </c>
      <c r="L9496">
        <v>45</v>
      </c>
      <c r="M9496" t="s">
        <v>85</v>
      </c>
      <c r="N9496" t="s">
        <v>21</v>
      </c>
      <c r="O9496" t="s">
        <v>21</v>
      </c>
      <c r="P9496">
        <f t="shared" si="444"/>
        <v>3.9649999999999999</v>
      </c>
      <c r="Q9496">
        <f t="shared" si="445"/>
        <v>0.63499999999999979</v>
      </c>
      <c r="R9496">
        <f t="shared" si="446"/>
        <v>0.1111111111111111</v>
      </c>
    </row>
    <row r="9497" spans="1:18" x14ac:dyDescent="0.25">
      <c r="A9497" t="s">
        <v>84</v>
      </c>
      <c r="B9497" t="s">
        <v>4</v>
      </c>
      <c r="C9497" s="1">
        <v>44469</v>
      </c>
      <c r="D9497" s="1">
        <v>44834</v>
      </c>
      <c r="E9497" s="24">
        <v>365</v>
      </c>
      <c r="F9497">
        <v>1</v>
      </c>
      <c r="G9497">
        <v>5.0999999999999996</v>
      </c>
      <c r="H9497">
        <v>1.5</v>
      </c>
      <c r="I9497" t="s">
        <v>21</v>
      </c>
      <c r="J9497" t="s">
        <v>21</v>
      </c>
      <c r="K9497">
        <v>5</v>
      </c>
      <c r="L9497">
        <v>45</v>
      </c>
      <c r="M9497" t="s">
        <v>85</v>
      </c>
      <c r="N9497" t="s">
        <v>21</v>
      </c>
      <c r="O9497" t="s">
        <v>21</v>
      </c>
      <c r="P9497">
        <f t="shared" si="444"/>
        <v>3.9649999999999999</v>
      </c>
      <c r="Q9497">
        <f t="shared" si="445"/>
        <v>1.1349999999999998</v>
      </c>
      <c r="R9497">
        <f t="shared" si="446"/>
        <v>0.1111111111111111</v>
      </c>
    </row>
    <row r="9498" spans="1:18" x14ac:dyDescent="0.25">
      <c r="A9498" t="s">
        <v>84</v>
      </c>
      <c r="B9498" t="s">
        <v>4</v>
      </c>
      <c r="C9498" s="1">
        <v>44469</v>
      </c>
      <c r="D9498" s="1">
        <v>44834</v>
      </c>
      <c r="E9498" s="24">
        <v>365</v>
      </c>
      <c r="F9498">
        <v>1</v>
      </c>
      <c r="G9498">
        <v>4.9000000000000004</v>
      </c>
      <c r="H9498">
        <v>1.5</v>
      </c>
      <c r="I9498" t="s">
        <v>21</v>
      </c>
      <c r="J9498" t="s">
        <v>21</v>
      </c>
      <c r="K9498">
        <v>5</v>
      </c>
      <c r="L9498">
        <v>45</v>
      </c>
      <c r="M9498" t="s">
        <v>85</v>
      </c>
      <c r="N9498" t="s">
        <v>21</v>
      </c>
      <c r="O9498" t="s">
        <v>21</v>
      </c>
      <c r="P9498">
        <f t="shared" si="444"/>
        <v>3.9649999999999999</v>
      </c>
      <c r="Q9498">
        <f t="shared" si="445"/>
        <v>0.9350000000000005</v>
      </c>
      <c r="R9498">
        <f t="shared" si="446"/>
        <v>0.1111111111111111</v>
      </c>
    </row>
    <row r="9499" spans="1:18" x14ac:dyDescent="0.25">
      <c r="A9499" t="s">
        <v>92</v>
      </c>
      <c r="B9499" t="s">
        <v>4</v>
      </c>
      <c r="C9499" s="1">
        <v>44658</v>
      </c>
      <c r="D9499" s="1">
        <v>44866</v>
      </c>
      <c r="E9499" s="24">
        <v>208</v>
      </c>
      <c r="F9499">
        <v>0.5</v>
      </c>
      <c r="G9499">
        <v>3.7</v>
      </c>
      <c r="H9499">
        <v>1.2</v>
      </c>
      <c r="I9499" t="s">
        <v>21</v>
      </c>
      <c r="J9499">
        <v>10</v>
      </c>
      <c r="K9499">
        <v>10</v>
      </c>
      <c r="L9499">
        <v>45</v>
      </c>
      <c r="M9499" t="s">
        <v>93</v>
      </c>
      <c r="N9499" t="s">
        <v>21</v>
      </c>
      <c r="O9499" t="s">
        <v>21</v>
      </c>
      <c r="P9499">
        <f t="shared" si="444"/>
        <v>3.4940000000000002</v>
      </c>
      <c r="Q9499">
        <f t="shared" si="445"/>
        <v>0.20599999999999996</v>
      </c>
      <c r="R9499">
        <f t="shared" si="446"/>
        <v>0.22222222222222221</v>
      </c>
    </row>
    <row r="9500" spans="1:18" x14ac:dyDescent="0.25">
      <c r="A9500" t="s">
        <v>92</v>
      </c>
      <c r="B9500" t="s">
        <v>4</v>
      </c>
      <c r="C9500" s="1">
        <v>44658</v>
      </c>
      <c r="D9500" s="1">
        <v>44866</v>
      </c>
      <c r="E9500" s="24">
        <v>208</v>
      </c>
      <c r="F9500">
        <v>0.5</v>
      </c>
      <c r="G9500">
        <v>3.7</v>
      </c>
      <c r="H9500">
        <v>1.1000000000000001</v>
      </c>
      <c r="I9500" t="s">
        <v>21</v>
      </c>
      <c r="J9500">
        <v>10</v>
      </c>
      <c r="K9500">
        <v>10</v>
      </c>
      <c r="L9500">
        <v>45</v>
      </c>
      <c r="M9500" t="s">
        <v>93</v>
      </c>
      <c r="N9500" t="s">
        <v>21</v>
      </c>
      <c r="O9500" t="s">
        <v>21</v>
      </c>
      <c r="P9500">
        <f t="shared" si="444"/>
        <v>3.4940000000000002</v>
      </c>
      <c r="Q9500">
        <f t="shared" si="445"/>
        <v>0.20599999999999996</v>
      </c>
      <c r="R9500">
        <f t="shared" si="446"/>
        <v>0.22222222222222221</v>
      </c>
    </row>
    <row r="9501" spans="1:18" x14ac:dyDescent="0.25">
      <c r="A9501" t="s">
        <v>92</v>
      </c>
      <c r="B9501" t="s">
        <v>4</v>
      </c>
      <c r="C9501" s="1">
        <v>44658</v>
      </c>
      <c r="D9501" s="1">
        <v>44866</v>
      </c>
      <c r="E9501" s="24">
        <v>208</v>
      </c>
      <c r="F9501">
        <v>0.5</v>
      </c>
      <c r="G9501">
        <v>3.4</v>
      </c>
      <c r="H9501">
        <v>1</v>
      </c>
      <c r="I9501" t="s">
        <v>21</v>
      </c>
      <c r="J9501">
        <v>10</v>
      </c>
      <c r="K9501">
        <v>10</v>
      </c>
      <c r="L9501">
        <v>45</v>
      </c>
      <c r="M9501" t="s">
        <v>93</v>
      </c>
      <c r="N9501" t="s">
        <v>21</v>
      </c>
      <c r="O9501" t="s">
        <v>21</v>
      </c>
      <c r="P9501">
        <f t="shared" si="444"/>
        <v>3.4940000000000002</v>
      </c>
      <c r="Q9501">
        <f t="shared" si="445"/>
        <v>-9.4000000000000306E-2</v>
      </c>
      <c r="R9501">
        <f t="shared" si="446"/>
        <v>0.22222222222222221</v>
      </c>
    </row>
    <row r="9502" spans="1:18" x14ac:dyDescent="0.25">
      <c r="A9502" t="s">
        <v>92</v>
      </c>
      <c r="B9502" t="s">
        <v>4</v>
      </c>
      <c r="C9502" s="1">
        <v>44658</v>
      </c>
      <c r="D9502" s="1">
        <v>44866</v>
      </c>
      <c r="E9502" s="24">
        <v>208</v>
      </c>
      <c r="F9502">
        <v>0.5</v>
      </c>
      <c r="G9502">
        <v>3.4</v>
      </c>
      <c r="H9502">
        <v>1</v>
      </c>
      <c r="I9502" t="s">
        <v>21</v>
      </c>
      <c r="J9502">
        <v>10</v>
      </c>
      <c r="K9502">
        <v>10</v>
      </c>
      <c r="L9502">
        <v>45</v>
      </c>
      <c r="M9502" t="s">
        <v>93</v>
      </c>
      <c r="N9502" t="s">
        <v>21</v>
      </c>
      <c r="O9502" t="s">
        <v>21</v>
      </c>
      <c r="P9502">
        <f t="shared" si="444"/>
        <v>3.4940000000000002</v>
      </c>
      <c r="Q9502">
        <f t="shared" si="445"/>
        <v>-9.4000000000000306E-2</v>
      </c>
      <c r="R9502">
        <f t="shared" si="446"/>
        <v>0.22222222222222221</v>
      </c>
    </row>
    <row r="9503" spans="1:18" x14ac:dyDescent="0.25">
      <c r="A9503" t="s">
        <v>92</v>
      </c>
      <c r="B9503" t="s">
        <v>4</v>
      </c>
      <c r="C9503" s="1">
        <v>44658</v>
      </c>
      <c r="D9503" s="1">
        <v>44866</v>
      </c>
      <c r="E9503" s="24">
        <v>208</v>
      </c>
      <c r="F9503">
        <v>0.5</v>
      </c>
      <c r="G9503">
        <v>3.5</v>
      </c>
      <c r="H9503">
        <v>1.1000000000000001</v>
      </c>
      <c r="I9503" t="s">
        <v>21</v>
      </c>
      <c r="J9503">
        <v>10</v>
      </c>
      <c r="K9503">
        <v>10</v>
      </c>
      <c r="L9503">
        <v>45</v>
      </c>
      <c r="M9503" t="s">
        <v>93</v>
      </c>
      <c r="N9503" t="s">
        <v>21</v>
      </c>
      <c r="O9503" t="s">
        <v>21</v>
      </c>
      <c r="P9503">
        <f t="shared" si="444"/>
        <v>3.4940000000000002</v>
      </c>
      <c r="Q9503">
        <f t="shared" si="445"/>
        <v>5.9999999999997833E-3</v>
      </c>
      <c r="R9503">
        <f t="shared" si="446"/>
        <v>0.22222222222222221</v>
      </c>
    </row>
    <row r="9504" spans="1:18" x14ac:dyDescent="0.25">
      <c r="A9504" t="s">
        <v>92</v>
      </c>
      <c r="B9504" t="s">
        <v>4</v>
      </c>
      <c r="C9504" s="1">
        <v>44658</v>
      </c>
      <c r="D9504" s="1">
        <v>44866</v>
      </c>
      <c r="E9504" s="24">
        <v>208</v>
      </c>
      <c r="F9504">
        <v>0.5</v>
      </c>
      <c r="G9504">
        <v>3.3</v>
      </c>
      <c r="H9504">
        <v>1</v>
      </c>
      <c r="I9504" t="s">
        <v>21</v>
      </c>
      <c r="J9504">
        <v>10</v>
      </c>
      <c r="K9504">
        <v>10</v>
      </c>
      <c r="L9504">
        <v>45</v>
      </c>
      <c r="M9504" t="s">
        <v>93</v>
      </c>
      <c r="N9504" t="s">
        <v>21</v>
      </c>
      <c r="O9504" t="s">
        <v>21</v>
      </c>
      <c r="P9504">
        <f t="shared" si="444"/>
        <v>3.4940000000000002</v>
      </c>
      <c r="Q9504">
        <f t="shared" si="445"/>
        <v>-0.19400000000000039</v>
      </c>
      <c r="R9504">
        <f t="shared" si="446"/>
        <v>0.22222222222222221</v>
      </c>
    </row>
    <row r="9505" spans="1:18" x14ac:dyDescent="0.25">
      <c r="A9505" t="s">
        <v>92</v>
      </c>
      <c r="B9505" t="s">
        <v>4</v>
      </c>
      <c r="C9505" s="1">
        <v>44658</v>
      </c>
      <c r="D9505" s="1">
        <v>44866</v>
      </c>
      <c r="E9505" s="24">
        <v>208</v>
      </c>
      <c r="F9505">
        <v>0.5</v>
      </c>
      <c r="G9505">
        <v>3.7</v>
      </c>
      <c r="H9505">
        <v>1.2</v>
      </c>
      <c r="I9505" t="s">
        <v>21</v>
      </c>
      <c r="J9505">
        <v>10</v>
      </c>
      <c r="K9505">
        <v>10</v>
      </c>
      <c r="L9505">
        <v>45</v>
      </c>
      <c r="M9505" t="s">
        <v>93</v>
      </c>
      <c r="N9505" t="s">
        <v>21</v>
      </c>
      <c r="O9505" t="s">
        <v>21</v>
      </c>
      <c r="P9505">
        <f t="shared" si="444"/>
        <v>3.4940000000000002</v>
      </c>
      <c r="Q9505">
        <f t="shared" si="445"/>
        <v>0.20599999999999996</v>
      </c>
      <c r="R9505">
        <f t="shared" si="446"/>
        <v>0.22222222222222221</v>
      </c>
    </row>
    <row r="9506" spans="1:18" x14ac:dyDescent="0.25">
      <c r="A9506" t="s">
        <v>92</v>
      </c>
      <c r="B9506" t="s">
        <v>4</v>
      </c>
      <c r="C9506" s="1">
        <v>44658</v>
      </c>
      <c r="D9506" s="1">
        <v>44866</v>
      </c>
      <c r="E9506" s="24">
        <v>208</v>
      </c>
      <c r="F9506">
        <v>0.5</v>
      </c>
      <c r="G9506">
        <v>3.7</v>
      </c>
      <c r="H9506">
        <v>1.2</v>
      </c>
      <c r="I9506" t="s">
        <v>21</v>
      </c>
      <c r="J9506">
        <v>10</v>
      </c>
      <c r="K9506">
        <v>10</v>
      </c>
      <c r="L9506">
        <v>45</v>
      </c>
      <c r="M9506" t="s">
        <v>93</v>
      </c>
      <c r="N9506" t="s">
        <v>21</v>
      </c>
      <c r="O9506" t="s">
        <v>21</v>
      </c>
      <c r="P9506">
        <f t="shared" si="444"/>
        <v>3.4940000000000002</v>
      </c>
      <c r="Q9506">
        <f t="shared" si="445"/>
        <v>0.20599999999999996</v>
      </c>
      <c r="R9506">
        <f t="shared" si="446"/>
        <v>0.22222222222222221</v>
      </c>
    </row>
    <row r="9507" spans="1:18" x14ac:dyDescent="0.25">
      <c r="A9507" t="s">
        <v>92</v>
      </c>
      <c r="B9507" t="s">
        <v>4</v>
      </c>
      <c r="C9507" s="1">
        <v>44658</v>
      </c>
      <c r="D9507" s="1">
        <v>44866</v>
      </c>
      <c r="E9507" s="24">
        <v>208</v>
      </c>
      <c r="F9507">
        <v>0.5</v>
      </c>
      <c r="G9507">
        <v>3.7</v>
      </c>
      <c r="H9507">
        <v>1.1000000000000001</v>
      </c>
      <c r="I9507" t="s">
        <v>21</v>
      </c>
      <c r="J9507">
        <v>10</v>
      </c>
      <c r="K9507">
        <v>10</v>
      </c>
      <c r="L9507">
        <v>45</v>
      </c>
      <c r="M9507" t="s">
        <v>93</v>
      </c>
      <c r="N9507" t="s">
        <v>21</v>
      </c>
      <c r="O9507" t="s">
        <v>21</v>
      </c>
      <c r="P9507">
        <f t="shared" si="444"/>
        <v>3.4940000000000002</v>
      </c>
      <c r="Q9507">
        <f t="shared" si="445"/>
        <v>0.20599999999999996</v>
      </c>
      <c r="R9507">
        <f t="shared" si="446"/>
        <v>0.22222222222222221</v>
      </c>
    </row>
    <row r="9508" spans="1:18" x14ac:dyDescent="0.25">
      <c r="A9508" t="s">
        <v>92</v>
      </c>
      <c r="B9508" t="s">
        <v>4</v>
      </c>
      <c r="C9508" s="1">
        <v>44658</v>
      </c>
      <c r="D9508" s="1">
        <v>44866</v>
      </c>
      <c r="E9508" s="24">
        <v>208</v>
      </c>
      <c r="F9508">
        <v>0.5</v>
      </c>
      <c r="G9508">
        <v>3.5</v>
      </c>
      <c r="H9508">
        <v>1</v>
      </c>
      <c r="I9508" t="s">
        <v>21</v>
      </c>
      <c r="J9508">
        <v>10</v>
      </c>
      <c r="K9508">
        <v>10</v>
      </c>
      <c r="L9508">
        <v>45</v>
      </c>
      <c r="M9508" t="s">
        <v>93</v>
      </c>
      <c r="N9508" t="s">
        <v>21</v>
      </c>
      <c r="O9508" t="s">
        <v>21</v>
      </c>
      <c r="P9508">
        <f t="shared" si="444"/>
        <v>3.4940000000000002</v>
      </c>
      <c r="Q9508">
        <f t="shared" si="445"/>
        <v>5.9999999999997833E-3</v>
      </c>
      <c r="R9508">
        <f t="shared" si="446"/>
        <v>0.22222222222222221</v>
      </c>
    </row>
    <row r="9509" spans="1:18" x14ac:dyDescent="0.25">
      <c r="A9509" t="s">
        <v>94</v>
      </c>
      <c r="B9509" t="s">
        <v>4</v>
      </c>
      <c r="C9509" s="1">
        <v>44670</v>
      </c>
      <c r="D9509" s="1">
        <v>44866</v>
      </c>
      <c r="E9509" s="24">
        <v>196</v>
      </c>
      <c r="F9509">
        <v>0.5</v>
      </c>
      <c r="G9509">
        <v>4</v>
      </c>
      <c r="H9509">
        <v>1.2</v>
      </c>
      <c r="I9509" t="s">
        <v>21</v>
      </c>
      <c r="J9509">
        <v>11</v>
      </c>
      <c r="K9509">
        <v>10</v>
      </c>
      <c r="L9509">
        <v>45</v>
      </c>
      <c r="M9509" t="s">
        <v>95</v>
      </c>
      <c r="N9509" t="s">
        <v>21</v>
      </c>
      <c r="O9509" t="s">
        <v>21</v>
      </c>
      <c r="P9509">
        <f t="shared" si="444"/>
        <v>3.4580000000000002</v>
      </c>
      <c r="Q9509">
        <f t="shared" si="445"/>
        <v>0.54199999999999982</v>
      </c>
      <c r="R9509">
        <f t="shared" si="446"/>
        <v>0.22222222222222221</v>
      </c>
    </row>
    <row r="9510" spans="1:18" x14ac:dyDescent="0.25">
      <c r="A9510" t="s">
        <v>94</v>
      </c>
      <c r="B9510" t="s">
        <v>4</v>
      </c>
      <c r="C9510" s="1">
        <v>44670</v>
      </c>
      <c r="D9510" s="1">
        <v>44866</v>
      </c>
      <c r="E9510" s="24">
        <v>196</v>
      </c>
      <c r="F9510">
        <v>0.5</v>
      </c>
      <c r="G9510">
        <v>3.7</v>
      </c>
      <c r="H9510">
        <v>1.1000000000000001</v>
      </c>
      <c r="I9510" t="s">
        <v>21</v>
      </c>
      <c r="J9510">
        <v>11</v>
      </c>
      <c r="K9510">
        <v>10</v>
      </c>
      <c r="L9510">
        <v>45</v>
      </c>
      <c r="M9510" t="s">
        <v>95</v>
      </c>
      <c r="N9510" t="s">
        <v>21</v>
      </c>
      <c r="O9510" t="s">
        <v>21</v>
      </c>
      <c r="P9510">
        <f t="shared" si="444"/>
        <v>3.4580000000000002</v>
      </c>
      <c r="Q9510">
        <f t="shared" si="445"/>
        <v>0.24199999999999999</v>
      </c>
      <c r="R9510">
        <f t="shared" si="446"/>
        <v>0.22222222222222221</v>
      </c>
    </row>
    <row r="9511" spans="1:18" x14ac:dyDescent="0.25">
      <c r="A9511" t="s">
        <v>94</v>
      </c>
      <c r="B9511" t="s">
        <v>4</v>
      </c>
      <c r="C9511" s="1">
        <v>44670</v>
      </c>
      <c r="D9511" s="1">
        <v>44866</v>
      </c>
      <c r="E9511" s="24">
        <v>196</v>
      </c>
      <c r="F9511">
        <v>0.5</v>
      </c>
      <c r="G9511">
        <v>3.2</v>
      </c>
      <c r="H9511">
        <v>1</v>
      </c>
      <c r="I9511" t="s">
        <v>21</v>
      </c>
      <c r="J9511">
        <v>11</v>
      </c>
      <c r="K9511">
        <v>10</v>
      </c>
      <c r="L9511">
        <v>45</v>
      </c>
      <c r="M9511" t="s">
        <v>95</v>
      </c>
      <c r="N9511" t="s">
        <v>21</v>
      </c>
      <c r="O9511" t="s">
        <v>21</v>
      </c>
      <c r="P9511">
        <f t="shared" si="444"/>
        <v>3.4580000000000002</v>
      </c>
      <c r="Q9511">
        <f t="shared" si="445"/>
        <v>-0.25800000000000001</v>
      </c>
      <c r="R9511">
        <f t="shared" si="446"/>
        <v>0.22222222222222221</v>
      </c>
    </row>
    <row r="9512" spans="1:18" x14ac:dyDescent="0.25">
      <c r="A9512" t="s">
        <v>94</v>
      </c>
      <c r="B9512" t="s">
        <v>4</v>
      </c>
      <c r="C9512" s="1">
        <v>44670</v>
      </c>
      <c r="D9512" s="1">
        <v>44866</v>
      </c>
      <c r="E9512" s="24">
        <v>196</v>
      </c>
      <c r="F9512">
        <v>0.5</v>
      </c>
      <c r="G9512">
        <v>3.7</v>
      </c>
      <c r="H9512">
        <v>1.1000000000000001</v>
      </c>
      <c r="I9512" t="s">
        <v>21</v>
      </c>
      <c r="J9512">
        <v>11</v>
      </c>
      <c r="K9512">
        <v>10</v>
      </c>
      <c r="L9512">
        <v>45</v>
      </c>
      <c r="M9512" t="s">
        <v>95</v>
      </c>
      <c r="N9512" t="s">
        <v>21</v>
      </c>
      <c r="O9512" t="s">
        <v>21</v>
      </c>
      <c r="P9512">
        <f t="shared" si="444"/>
        <v>3.4580000000000002</v>
      </c>
      <c r="Q9512">
        <f t="shared" si="445"/>
        <v>0.24199999999999999</v>
      </c>
      <c r="R9512">
        <f t="shared" si="446"/>
        <v>0.22222222222222221</v>
      </c>
    </row>
    <row r="9513" spans="1:18" x14ac:dyDescent="0.25">
      <c r="A9513" t="s">
        <v>94</v>
      </c>
      <c r="B9513" t="s">
        <v>4</v>
      </c>
      <c r="C9513" s="1">
        <v>44670</v>
      </c>
      <c r="D9513" s="1">
        <v>44866</v>
      </c>
      <c r="E9513" s="24">
        <v>196</v>
      </c>
      <c r="F9513">
        <v>0.5</v>
      </c>
      <c r="G9513">
        <v>3.4</v>
      </c>
      <c r="H9513">
        <v>1</v>
      </c>
      <c r="I9513" t="s">
        <v>21</v>
      </c>
      <c r="J9513">
        <v>11</v>
      </c>
      <c r="K9513">
        <v>10</v>
      </c>
      <c r="L9513">
        <v>45</v>
      </c>
      <c r="M9513" t="s">
        <v>95</v>
      </c>
      <c r="N9513" t="s">
        <v>21</v>
      </c>
      <c r="O9513" t="s">
        <v>21</v>
      </c>
      <c r="P9513">
        <f t="shared" si="444"/>
        <v>3.4580000000000002</v>
      </c>
      <c r="Q9513">
        <f t="shared" si="445"/>
        <v>-5.8000000000000274E-2</v>
      </c>
      <c r="R9513">
        <f t="shared" si="446"/>
        <v>0.22222222222222221</v>
      </c>
    </row>
    <row r="9514" spans="1:18" x14ac:dyDescent="0.25">
      <c r="A9514" t="s">
        <v>94</v>
      </c>
      <c r="B9514" t="s">
        <v>4</v>
      </c>
      <c r="C9514" s="1">
        <v>44670</v>
      </c>
      <c r="D9514" s="1">
        <v>44866</v>
      </c>
      <c r="E9514" s="24">
        <v>196</v>
      </c>
      <c r="F9514">
        <v>0.5</v>
      </c>
      <c r="G9514">
        <v>3.5</v>
      </c>
      <c r="H9514">
        <v>1</v>
      </c>
      <c r="I9514" t="s">
        <v>21</v>
      </c>
      <c r="J9514">
        <v>11</v>
      </c>
      <c r="K9514">
        <v>10</v>
      </c>
      <c r="L9514">
        <v>45</v>
      </c>
      <c r="M9514" t="s">
        <v>95</v>
      </c>
      <c r="N9514" t="s">
        <v>21</v>
      </c>
      <c r="O9514" t="s">
        <v>21</v>
      </c>
      <c r="P9514">
        <f t="shared" si="444"/>
        <v>3.4580000000000002</v>
      </c>
      <c r="Q9514">
        <f t="shared" si="445"/>
        <v>4.1999999999999815E-2</v>
      </c>
      <c r="R9514">
        <f t="shared" si="446"/>
        <v>0.22222222222222221</v>
      </c>
    </row>
    <row r="9515" spans="1:18" x14ac:dyDescent="0.25">
      <c r="A9515" t="s">
        <v>94</v>
      </c>
      <c r="B9515" t="s">
        <v>4</v>
      </c>
      <c r="C9515" s="1">
        <v>44670</v>
      </c>
      <c r="D9515" s="1">
        <v>44866</v>
      </c>
      <c r="E9515" s="24">
        <v>196</v>
      </c>
      <c r="F9515">
        <v>0.5</v>
      </c>
      <c r="G9515">
        <v>3.3</v>
      </c>
      <c r="H9515">
        <v>1</v>
      </c>
      <c r="I9515" t="s">
        <v>21</v>
      </c>
      <c r="J9515">
        <v>11</v>
      </c>
      <c r="K9515">
        <v>10</v>
      </c>
      <c r="L9515">
        <v>45</v>
      </c>
      <c r="M9515" t="s">
        <v>95</v>
      </c>
      <c r="N9515" t="s">
        <v>21</v>
      </c>
      <c r="O9515" t="s">
        <v>21</v>
      </c>
      <c r="P9515">
        <f t="shared" si="444"/>
        <v>3.4580000000000002</v>
      </c>
      <c r="Q9515">
        <f t="shared" si="445"/>
        <v>-0.15800000000000036</v>
      </c>
      <c r="R9515">
        <f t="shared" si="446"/>
        <v>0.22222222222222221</v>
      </c>
    </row>
    <row r="9516" spans="1:18" x14ac:dyDescent="0.25">
      <c r="A9516" t="s">
        <v>94</v>
      </c>
      <c r="B9516" t="s">
        <v>4</v>
      </c>
      <c r="C9516" s="1">
        <v>44670</v>
      </c>
      <c r="D9516" s="1">
        <v>44866</v>
      </c>
      <c r="E9516" s="24">
        <v>196</v>
      </c>
      <c r="F9516">
        <v>0.5</v>
      </c>
      <c r="G9516">
        <v>3.6</v>
      </c>
      <c r="H9516">
        <v>1.1000000000000001</v>
      </c>
      <c r="I9516" t="s">
        <v>21</v>
      </c>
      <c r="J9516">
        <v>11</v>
      </c>
      <c r="K9516">
        <v>10</v>
      </c>
      <c r="L9516">
        <v>45</v>
      </c>
      <c r="M9516" t="s">
        <v>95</v>
      </c>
      <c r="N9516" t="s">
        <v>21</v>
      </c>
      <c r="O9516" t="s">
        <v>21</v>
      </c>
      <c r="P9516">
        <f t="shared" si="444"/>
        <v>3.4580000000000002</v>
      </c>
      <c r="Q9516">
        <f t="shared" si="445"/>
        <v>0.1419999999999999</v>
      </c>
      <c r="R9516">
        <f t="shared" si="446"/>
        <v>0.22222222222222221</v>
      </c>
    </row>
    <row r="9517" spans="1:18" x14ac:dyDescent="0.25">
      <c r="A9517" t="s">
        <v>94</v>
      </c>
      <c r="B9517" t="s">
        <v>4</v>
      </c>
      <c r="C9517" s="1">
        <v>44670</v>
      </c>
      <c r="D9517" s="1">
        <v>44866</v>
      </c>
      <c r="E9517" s="24">
        <v>196</v>
      </c>
      <c r="F9517">
        <v>0.5</v>
      </c>
      <c r="G9517">
        <v>3.4</v>
      </c>
      <c r="H9517">
        <v>1</v>
      </c>
      <c r="I9517" t="s">
        <v>21</v>
      </c>
      <c r="J9517">
        <v>11</v>
      </c>
      <c r="K9517">
        <v>10</v>
      </c>
      <c r="L9517">
        <v>45</v>
      </c>
      <c r="M9517" t="s">
        <v>95</v>
      </c>
      <c r="N9517" t="s">
        <v>21</v>
      </c>
      <c r="O9517" t="s">
        <v>21</v>
      </c>
      <c r="P9517">
        <f t="shared" si="444"/>
        <v>3.4580000000000002</v>
      </c>
      <c r="Q9517">
        <f t="shared" si="445"/>
        <v>-5.8000000000000274E-2</v>
      </c>
      <c r="R9517">
        <f t="shared" si="446"/>
        <v>0.22222222222222221</v>
      </c>
    </row>
    <row r="9518" spans="1:18" x14ac:dyDescent="0.25">
      <c r="A9518" t="s">
        <v>94</v>
      </c>
      <c r="B9518" t="s">
        <v>4</v>
      </c>
      <c r="C9518" s="1">
        <v>44670</v>
      </c>
      <c r="D9518" s="1">
        <v>44866</v>
      </c>
      <c r="E9518" s="24">
        <v>196</v>
      </c>
      <c r="F9518">
        <v>0.5</v>
      </c>
      <c r="G9518">
        <v>3.2</v>
      </c>
      <c r="H9518">
        <v>0.9</v>
      </c>
      <c r="I9518" t="s">
        <v>21</v>
      </c>
      <c r="J9518">
        <v>11</v>
      </c>
      <c r="K9518">
        <v>10</v>
      </c>
      <c r="L9518">
        <v>45</v>
      </c>
      <c r="M9518" t="s">
        <v>95</v>
      </c>
      <c r="N9518" t="s">
        <v>21</v>
      </c>
      <c r="O9518" t="s">
        <v>21</v>
      </c>
      <c r="P9518">
        <f t="shared" si="444"/>
        <v>3.4580000000000002</v>
      </c>
      <c r="Q9518">
        <f t="shared" si="445"/>
        <v>-0.25800000000000001</v>
      </c>
      <c r="R9518">
        <f t="shared" si="446"/>
        <v>0.22222222222222221</v>
      </c>
    </row>
    <row r="9519" spans="1:18" x14ac:dyDescent="0.25">
      <c r="A9519" t="s">
        <v>86</v>
      </c>
      <c r="B9519" t="s">
        <v>4</v>
      </c>
      <c r="C9519" s="1">
        <v>44544</v>
      </c>
      <c r="D9519" s="1">
        <v>44910</v>
      </c>
      <c r="E9519" s="24">
        <v>366</v>
      </c>
      <c r="F9519">
        <v>1</v>
      </c>
      <c r="G9519">
        <v>4.4000000000000004</v>
      </c>
      <c r="H9519">
        <v>1.3</v>
      </c>
      <c r="I9519" t="s">
        <v>21</v>
      </c>
      <c r="J9519" t="s">
        <v>21</v>
      </c>
      <c r="K9519">
        <v>9</v>
      </c>
      <c r="L9519">
        <v>45</v>
      </c>
      <c r="M9519" t="s">
        <v>87</v>
      </c>
      <c r="N9519" t="s">
        <v>21</v>
      </c>
      <c r="O9519" t="s">
        <v>21</v>
      </c>
      <c r="P9519">
        <f t="shared" si="444"/>
        <v>3.968</v>
      </c>
      <c r="Q9519">
        <f t="shared" si="445"/>
        <v>0.43200000000000038</v>
      </c>
      <c r="R9519">
        <f t="shared" si="446"/>
        <v>0.2</v>
      </c>
    </row>
    <row r="9520" spans="1:18" x14ac:dyDescent="0.25">
      <c r="A9520" t="s">
        <v>86</v>
      </c>
      <c r="B9520" t="s">
        <v>4</v>
      </c>
      <c r="C9520" s="1">
        <v>44544</v>
      </c>
      <c r="D9520" s="1">
        <v>44910</v>
      </c>
      <c r="E9520" s="24">
        <v>366</v>
      </c>
      <c r="F9520">
        <v>1</v>
      </c>
      <c r="G9520">
        <v>4.0999999999999996</v>
      </c>
      <c r="H9520">
        <v>1.3</v>
      </c>
      <c r="I9520" t="s">
        <v>21</v>
      </c>
      <c r="J9520" t="s">
        <v>21</v>
      </c>
      <c r="K9520">
        <v>9</v>
      </c>
      <c r="L9520">
        <v>45</v>
      </c>
      <c r="M9520" t="s">
        <v>87</v>
      </c>
      <c r="N9520" t="s">
        <v>21</v>
      </c>
      <c r="O9520" t="s">
        <v>21</v>
      </c>
      <c r="P9520">
        <f t="shared" si="444"/>
        <v>3.968</v>
      </c>
      <c r="Q9520">
        <f t="shared" si="445"/>
        <v>0.13199999999999967</v>
      </c>
      <c r="R9520">
        <f t="shared" si="446"/>
        <v>0.2</v>
      </c>
    </row>
    <row r="9521" spans="1:18" x14ac:dyDescent="0.25">
      <c r="A9521" t="s">
        <v>86</v>
      </c>
      <c r="B9521" t="s">
        <v>4</v>
      </c>
      <c r="C9521" s="1">
        <v>44544</v>
      </c>
      <c r="D9521" s="1">
        <v>44910</v>
      </c>
      <c r="E9521" s="24">
        <v>366</v>
      </c>
      <c r="F9521">
        <v>1</v>
      </c>
      <c r="G9521">
        <v>3.2</v>
      </c>
      <c r="H9521">
        <v>1</v>
      </c>
      <c r="I9521" t="s">
        <v>21</v>
      </c>
      <c r="J9521" t="s">
        <v>21</v>
      </c>
      <c r="K9521">
        <v>9</v>
      </c>
      <c r="L9521">
        <v>45</v>
      </c>
      <c r="M9521" t="s">
        <v>87</v>
      </c>
      <c r="N9521" t="s">
        <v>21</v>
      </c>
      <c r="O9521" t="s">
        <v>21</v>
      </c>
      <c r="P9521">
        <f t="shared" si="444"/>
        <v>3.968</v>
      </c>
      <c r="Q9521">
        <f t="shared" si="445"/>
        <v>-0.76799999999999979</v>
      </c>
      <c r="R9521">
        <f t="shared" si="446"/>
        <v>0.2</v>
      </c>
    </row>
    <row r="9522" spans="1:18" x14ac:dyDescent="0.25">
      <c r="A9522" t="s">
        <v>86</v>
      </c>
      <c r="B9522" t="s">
        <v>4</v>
      </c>
      <c r="C9522" s="1">
        <v>44544</v>
      </c>
      <c r="D9522" s="1">
        <v>44910</v>
      </c>
      <c r="E9522" s="24">
        <v>366</v>
      </c>
      <c r="F9522">
        <v>1</v>
      </c>
      <c r="G9522">
        <v>3.9</v>
      </c>
      <c r="H9522">
        <v>1.2</v>
      </c>
      <c r="I9522" t="s">
        <v>21</v>
      </c>
      <c r="J9522" t="s">
        <v>21</v>
      </c>
      <c r="K9522">
        <v>9</v>
      </c>
      <c r="L9522">
        <v>45</v>
      </c>
      <c r="M9522" t="s">
        <v>87</v>
      </c>
      <c r="N9522" t="s">
        <v>21</v>
      </c>
      <c r="O9522" t="s">
        <v>21</v>
      </c>
      <c r="P9522">
        <f t="shared" si="444"/>
        <v>3.968</v>
      </c>
      <c r="Q9522">
        <f t="shared" si="445"/>
        <v>-6.800000000000006E-2</v>
      </c>
      <c r="R9522">
        <f t="shared" si="446"/>
        <v>0.2</v>
      </c>
    </row>
    <row r="9523" spans="1:18" x14ac:dyDescent="0.25">
      <c r="A9523" t="s">
        <v>86</v>
      </c>
      <c r="B9523" t="s">
        <v>4</v>
      </c>
      <c r="C9523" s="1">
        <v>44544</v>
      </c>
      <c r="D9523" s="1">
        <v>44910</v>
      </c>
      <c r="E9523" s="24">
        <v>366</v>
      </c>
      <c r="F9523">
        <v>1</v>
      </c>
      <c r="G9523">
        <v>3.8</v>
      </c>
      <c r="H9523">
        <v>1.2</v>
      </c>
      <c r="I9523" t="s">
        <v>21</v>
      </c>
      <c r="J9523" t="s">
        <v>21</v>
      </c>
      <c r="K9523">
        <v>9</v>
      </c>
      <c r="L9523">
        <v>45</v>
      </c>
      <c r="M9523" t="s">
        <v>87</v>
      </c>
      <c r="N9523" t="s">
        <v>21</v>
      </c>
      <c r="O9523" t="s">
        <v>21</v>
      </c>
      <c r="P9523">
        <f t="shared" si="444"/>
        <v>3.968</v>
      </c>
      <c r="Q9523">
        <f t="shared" si="445"/>
        <v>-0.16800000000000015</v>
      </c>
      <c r="R9523">
        <f t="shared" si="446"/>
        <v>0.2</v>
      </c>
    </row>
    <row r="9524" spans="1:18" x14ac:dyDescent="0.25">
      <c r="A9524" t="s">
        <v>86</v>
      </c>
      <c r="B9524" t="s">
        <v>4</v>
      </c>
      <c r="C9524" s="1">
        <v>44544</v>
      </c>
      <c r="D9524" s="1">
        <v>44910</v>
      </c>
      <c r="E9524" s="24">
        <v>366</v>
      </c>
      <c r="F9524">
        <v>1</v>
      </c>
      <c r="G9524">
        <v>3.4</v>
      </c>
      <c r="H9524">
        <v>1</v>
      </c>
      <c r="I9524" t="s">
        <v>21</v>
      </c>
      <c r="J9524" t="s">
        <v>21</v>
      </c>
      <c r="K9524">
        <v>9</v>
      </c>
      <c r="L9524">
        <v>45</v>
      </c>
      <c r="M9524" t="s">
        <v>87</v>
      </c>
      <c r="N9524" t="s">
        <v>21</v>
      </c>
      <c r="O9524" t="s">
        <v>21</v>
      </c>
      <c r="P9524">
        <f t="shared" si="444"/>
        <v>3.968</v>
      </c>
      <c r="Q9524">
        <f t="shared" si="445"/>
        <v>-0.56800000000000006</v>
      </c>
      <c r="R9524">
        <f t="shared" si="446"/>
        <v>0.2</v>
      </c>
    </row>
    <row r="9525" spans="1:18" x14ac:dyDescent="0.25">
      <c r="A9525" t="s">
        <v>86</v>
      </c>
      <c r="B9525" t="s">
        <v>4</v>
      </c>
      <c r="C9525" s="1">
        <v>44544</v>
      </c>
      <c r="D9525" s="1">
        <v>44910</v>
      </c>
      <c r="E9525" s="24">
        <v>366</v>
      </c>
      <c r="F9525">
        <v>1</v>
      </c>
      <c r="G9525">
        <v>3.3</v>
      </c>
      <c r="H9525">
        <v>1</v>
      </c>
      <c r="I9525" t="s">
        <v>21</v>
      </c>
      <c r="J9525" t="s">
        <v>21</v>
      </c>
      <c r="K9525">
        <v>9</v>
      </c>
      <c r="L9525">
        <v>45</v>
      </c>
      <c r="M9525" t="s">
        <v>87</v>
      </c>
      <c r="N9525" t="s">
        <v>21</v>
      </c>
      <c r="O9525" t="s">
        <v>21</v>
      </c>
      <c r="P9525">
        <f t="shared" si="444"/>
        <v>3.968</v>
      </c>
      <c r="Q9525">
        <f t="shared" si="445"/>
        <v>-0.66800000000000015</v>
      </c>
      <c r="R9525">
        <f t="shared" si="446"/>
        <v>0.2</v>
      </c>
    </row>
    <row r="9526" spans="1:18" x14ac:dyDescent="0.25">
      <c r="A9526" t="s">
        <v>86</v>
      </c>
      <c r="B9526" t="s">
        <v>4</v>
      </c>
      <c r="C9526" s="1">
        <v>44544</v>
      </c>
      <c r="D9526" s="1">
        <v>44910</v>
      </c>
      <c r="E9526" s="24">
        <v>366</v>
      </c>
      <c r="F9526">
        <v>1</v>
      </c>
      <c r="G9526">
        <v>3.6</v>
      </c>
      <c r="H9526">
        <v>1.1000000000000001</v>
      </c>
      <c r="I9526" t="s">
        <v>21</v>
      </c>
      <c r="J9526" t="s">
        <v>21</v>
      </c>
      <c r="K9526">
        <v>9</v>
      </c>
      <c r="L9526">
        <v>45</v>
      </c>
      <c r="M9526" t="s">
        <v>87</v>
      </c>
      <c r="N9526" t="s">
        <v>21</v>
      </c>
      <c r="O9526" t="s">
        <v>21</v>
      </c>
      <c r="P9526">
        <f t="shared" si="444"/>
        <v>3.968</v>
      </c>
      <c r="Q9526">
        <f t="shared" si="445"/>
        <v>-0.36799999999999988</v>
      </c>
      <c r="R9526">
        <f t="shared" si="446"/>
        <v>0.2</v>
      </c>
    </row>
    <row r="9527" spans="1:18" x14ac:dyDescent="0.25">
      <c r="A9527" t="s">
        <v>86</v>
      </c>
      <c r="B9527" t="s">
        <v>4</v>
      </c>
      <c r="C9527" s="1">
        <v>44544</v>
      </c>
      <c r="D9527" s="1">
        <v>44910</v>
      </c>
      <c r="E9527" s="24">
        <v>366</v>
      </c>
      <c r="F9527">
        <v>1</v>
      </c>
      <c r="G9527">
        <v>3.3</v>
      </c>
      <c r="H9527">
        <v>1</v>
      </c>
      <c r="I9527" t="s">
        <v>21</v>
      </c>
      <c r="J9527" t="s">
        <v>21</v>
      </c>
      <c r="K9527">
        <v>9</v>
      </c>
      <c r="L9527">
        <v>45</v>
      </c>
      <c r="M9527" t="s">
        <v>87</v>
      </c>
      <c r="N9527" t="s">
        <v>21</v>
      </c>
      <c r="O9527" t="s">
        <v>21</v>
      </c>
      <c r="P9527">
        <f t="shared" si="444"/>
        <v>3.968</v>
      </c>
      <c r="Q9527">
        <f t="shared" si="445"/>
        <v>-0.66800000000000015</v>
      </c>
      <c r="R9527">
        <f t="shared" si="446"/>
        <v>0.2</v>
      </c>
    </row>
    <row r="9528" spans="1:18" x14ac:dyDescent="0.25">
      <c r="A9528" t="s">
        <v>96</v>
      </c>
      <c r="B9528" t="s">
        <v>4</v>
      </c>
      <c r="C9528" s="1">
        <v>44733</v>
      </c>
      <c r="D9528" s="1">
        <v>44916</v>
      </c>
      <c r="E9528" s="24">
        <v>183</v>
      </c>
      <c r="F9528">
        <v>0.5</v>
      </c>
      <c r="G9528">
        <v>2.1</v>
      </c>
      <c r="H9528">
        <v>0.7</v>
      </c>
      <c r="I9528" t="s">
        <v>21</v>
      </c>
      <c r="J9528" t="s">
        <v>21</v>
      </c>
      <c r="K9528">
        <v>12</v>
      </c>
      <c r="L9528">
        <v>45</v>
      </c>
      <c r="M9528" t="s">
        <v>97</v>
      </c>
      <c r="N9528" t="s">
        <v>21</v>
      </c>
      <c r="O9528" t="s">
        <v>21</v>
      </c>
      <c r="P9528">
        <f t="shared" si="444"/>
        <v>3.419</v>
      </c>
      <c r="Q9528">
        <f t="shared" si="445"/>
        <v>-1.319</v>
      </c>
      <c r="R9528">
        <f t="shared" si="446"/>
        <v>0.26666666666666666</v>
      </c>
    </row>
    <row r="9529" spans="1:18" x14ac:dyDescent="0.25">
      <c r="A9529" t="s">
        <v>96</v>
      </c>
      <c r="B9529" t="s">
        <v>4</v>
      </c>
      <c r="C9529" s="1">
        <v>44733</v>
      </c>
      <c r="D9529" s="1">
        <v>44916</v>
      </c>
      <c r="E9529" s="24">
        <v>183</v>
      </c>
      <c r="F9529">
        <v>0.5</v>
      </c>
      <c r="G9529">
        <v>3</v>
      </c>
      <c r="H9529">
        <v>0.9</v>
      </c>
      <c r="I9529" t="s">
        <v>21</v>
      </c>
      <c r="J9529" t="s">
        <v>21</v>
      </c>
      <c r="K9529">
        <v>12</v>
      </c>
      <c r="L9529">
        <v>45</v>
      </c>
      <c r="M9529" t="s">
        <v>97</v>
      </c>
      <c r="N9529" t="s">
        <v>21</v>
      </c>
      <c r="O9529" t="s">
        <v>21</v>
      </c>
      <c r="P9529">
        <f t="shared" si="444"/>
        <v>3.419</v>
      </c>
      <c r="Q9529">
        <f t="shared" si="445"/>
        <v>-0.41900000000000004</v>
      </c>
      <c r="R9529">
        <f t="shared" si="446"/>
        <v>0.26666666666666666</v>
      </c>
    </row>
    <row r="9530" spans="1:18" x14ac:dyDescent="0.25">
      <c r="A9530" t="s">
        <v>96</v>
      </c>
      <c r="B9530" t="s">
        <v>4</v>
      </c>
      <c r="C9530" s="1">
        <v>44733</v>
      </c>
      <c r="D9530" s="1">
        <v>44916</v>
      </c>
      <c r="E9530" s="24">
        <v>183</v>
      </c>
      <c r="F9530">
        <v>0.5</v>
      </c>
      <c r="G9530">
        <v>2.8</v>
      </c>
      <c r="H9530">
        <v>0.8</v>
      </c>
      <c r="I9530" t="s">
        <v>21</v>
      </c>
      <c r="J9530" t="s">
        <v>21</v>
      </c>
      <c r="K9530">
        <v>12</v>
      </c>
      <c r="L9530">
        <v>45</v>
      </c>
      <c r="M9530" t="s">
        <v>97</v>
      </c>
      <c r="N9530" t="s">
        <v>21</v>
      </c>
      <c r="O9530" t="s">
        <v>21</v>
      </c>
      <c r="P9530">
        <f t="shared" si="444"/>
        <v>3.419</v>
      </c>
      <c r="Q9530">
        <f t="shared" si="445"/>
        <v>-0.61900000000000022</v>
      </c>
      <c r="R9530">
        <f t="shared" si="446"/>
        <v>0.26666666666666666</v>
      </c>
    </row>
    <row r="9531" spans="1:18" x14ac:dyDescent="0.25">
      <c r="A9531" t="s">
        <v>96</v>
      </c>
      <c r="B9531" t="s">
        <v>4</v>
      </c>
      <c r="C9531" s="1">
        <v>44733</v>
      </c>
      <c r="D9531" s="1">
        <v>44916</v>
      </c>
      <c r="E9531" s="24">
        <v>183</v>
      </c>
      <c r="F9531">
        <v>0.5</v>
      </c>
      <c r="G9531">
        <v>2.8</v>
      </c>
      <c r="H9531">
        <v>0.8</v>
      </c>
      <c r="I9531" t="s">
        <v>21</v>
      </c>
      <c r="J9531" t="s">
        <v>21</v>
      </c>
      <c r="K9531">
        <v>12</v>
      </c>
      <c r="L9531">
        <v>45</v>
      </c>
      <c r="M9531" t="s">
        <v>97</v>
      </c>
      <c r="N9531" t="s">
        <v>21</v>
      </c>
      <c r="O9531" t="s">
        <v>21</v>
      </c>
      <c r="P9531">
        <f t="shared" si="444"/>
        <v>3.419</v>
      </c>
      <c r="Q9531">
        <f t="shared" si="445"/>
        <v>-0.61900000000000022</v>
      </c>
      <c r="R9531">
        <f t="shared" si="446"/>
        <v>0.26666666666666666</v>
      </c>
    </row>
    <row r="9532" spans="1:18" x14ac:dyDescent="0.25">
      <c r="A9532" t="s">
        <v>96</v>
      </c>
      <c r="B9532" t="s">
        <v>4</v>
      </c>
      <c r="C9532" s="1">
        <v>44733</v>
      </c>
      <c r="D9532" s="1">
        <v>44916</v>
      </c>
      <c r="E9532" s="24">
        <v>183</v>
      </c>
      <c r="F9532">
        <v>0.5</v>
      </c>
      <c r="G9532">
        <v>2.9</v>
      </c>
      <c r="H9532">
        <v>0.9</v>
      </c>
      <c r="I9532" t="s">
        <v>21</v>
      </c>
      <c r="J9532" t="s">
        <v>21</v>
      </c>
      <c r="K9532">
        <v>12</v>
      </c>
      <c r="L9532">
        <v>45</v>
      </c>
      <c r="M9532" t="s">
        <v>97</v>
      </c>
      <c r="N9532" t="s">
        <v>21</v>
      </c>
      <c r="O9532" t="s">
        <v>21</v>
      </c>
      <c r="P9532">
        <f t="shared" si="444"/>
        <v>3.419</v>
      </c>
      <c r="Q9532">
        <f t="shared" si="445"/>
        <v>-0.51900000000000013</v>
      </c>
      <c r="R9532">
        <f t="shared" si="446"/>
        <v>0.26666666666666666</v>
      </c>
    </row>
    <row r="9533" spans="1:18" x14ac:dyDescent="0.25">
      <c r="A9533" t="s">
        <v>96</v>
      </c>
      <c r="B9533" t="s">
        <v>4</v>
      </c>
      <c r="C9533" s="1">
        <v>44733</v>
      </c>
      <c r="D9533" s="1">
        <v>44916</v>
      </c>
      <c r="E9533" s="24">
        <v>183</v>
      </c>
      <c r="F9533">
        <v>0.5</v>
      </c>
      <c r="G9533">
        <v>3.2</v>
      </c>
      <c r="H9533">
        <v>1</v>
      </c>
      <c r="I9533" t="s">
        <v>21</v>
      </c>
      <c r="J9533" t="s">
        <v>21</v>
      </c>
      <c r="K9533">
        <v>12</v>
      </c>
      <c r="L9533">
        <v>45</v>
      </c>
      <c r="M9533" t="s">
        <v>97</v>
      </c>
      <c r="N9533" t="s">
        <v>21</v>
      </c>
      <c r="O9533" t="s">
        <v>21</v>
      </c>
      <c r="P9533">
        <f t="shared" si="444"/>
        <v>3.419</v>
      </c>
      <c r="Q9533">
        <f t="shared" si="445"/>
        <v>-0.21899999999999986</v>
      </c>
      <c r="R9533">
        <f t="shared" si="446"/>
        <v>0.26666666666666666</v>
      </c>
    </row>
    <row r="9534" spans="1:18" x14ac:dyDescent="0.25">
      <c r="A9534" t="s">
        <v>96</v>
      </c>
      <c r="B9534" t="s">
        <v>4</v>
      </c>
      <c r="C9534" s="1">
        <v>44733</v>
      </c>
      <c r="D9534" s="1">
        <v>44916</v>
      </c>
      <c r="E9534" s="24">
        <v>183</v>
      </c>
      <c r="F9534">
        <v>0.5</v>
      </c>
      <c r="G9534">
        <v>3</v>
      </c>
      <c r="H9534">
        <v>0.9</v>
      </c>
      <c r="I9534" t="s">
        <v>21</v>
      </c>
      <c r="J9534" t="s">
        <v>21</v>
      </c>
      <c r="K9534">
        <v>12</v>
      </c>
      <c r="L9534">
        <v>45</v>
      </c>
      <c r="M9534" t="s">
        <v>97</v>
      </c>
      <c r="N9534" t="s">
        <v>21</v>
      </c>
      <c r="O9534" t="s">
        <v>21</v>
      </c>
      <c r="P9534">
        <f t="shared" si="444"/>
        <v>3.419</v>
      </c>
      <c r="Q9534">
        <f t="shared" si="445"/>
        <v>-0.41900000000000004</v>
      </c>
      <c r="R9534">
        <f t="shared" si="446"/>
        <v>0.26666666666666666</v>
      </c>
    </row>
    <row r="9535" spans="1:18" x14ac:dyDescent="0.25">
      <c r="A9535" t="s">
        <v>96</v>
      </c>
      <c r="B9535" t="s">
        <v>4</v>
      </c>
      <c r="C9535" s="1">
        <v>44733</v>
      </c>
      <c r="D9535" s="1">
        <v>44916</v>
      </c>
      <c r="E9535" s="24">
        <v>183</v>
      </c>
      <c r="F9535">
        <v>0.5</v>
      </c>
      <c r="G9535">
        <v>3</v>
      </c>
      <c r="H9535">
        <v>0.9</v>
      </c>
      <c r="I9535" t="s">
        <v>21</v>
      </c>
      <c r="J9535" t="s">
        <v>21</v>
      </c>
      <c r="K9535">
        <v>12</v>
      </c>
      <c r="L9535">
        <v>45</v>
      </c>
      <c r="M9535" t="s">
        <v>97</v>
      </c>
      <c r="N9535" t="s">
        <v>21</v>
      </c>
      <c r="O9535" t="s">
        <v>21</v>
      </c>
      <c r="P9535">
        <f t="shared" si="444"/>
        <v>3.419</v>
      </c>
      <c r="Q9535">
        <f t="shared" si="445"/>
        <v>-0.41900000000000004</v>
      </c>
      <c r="R9535">
        <f t="shared" si="446"/>
        <v>0.26666666666666666</v>
      </c>
    </row>
    <row r="9536" spans="1:18" x14ac:dyDescent="0.25">
      <c r="A9536" t="s">
        <v>96</v>
      </c>
      <c r="B9536" t="s">
        <v>4</v>
      </c>
      <c r="C9536" s="1">
        <v>44733</v>
      </c>
      <c r="D9536" s="1">
        <v>44916</v>
      </c>
      <c r="E9536" s="24">
        <v>183</v>
      </c>
      <c r="F9536">
        <v>0.5</v>
      </c>
      <c r="G9536">
        <v>3.3</v>
      </c>
      <c r="H9536">
        <v>1</v>
      </c>
      <c r="I9536" t="s">
        <v>21</v>
      </c>
      <c r="J9536" t="s">
        <v>21</v>
      </c>
      <c r="K9536">
        <v>12</v>
      </c>
      <c r="L9536">
        <v>45</v>
      </c>
      <c r="M9536" t="s">
        <v>97</v>
      </c>
      <c r="N9536" t="s">
        <v>21</v>
      </c>
      <c r="O9536" t="s">
        <v>21</v>
      </c>
      <c r="P9536">
        <f t="shared" si="444"/>
        <v>3.419</v>
      </c>
      <c r="Q9536">
        <f t="shared" si="445"/>
        <v>-0.11900000000000022</v>
      </c>
      <c r="R9536">
        <f t="shared" si="446"/>
        <v>0.26666666666666666</v>
      </c>
    </row>
    <row r="9537" spans="1:18" x14ac:dyDescent="0.25">
      <c r="A9537" t="s">
        <v>96</v>
      </c>
      <c r="B9537" t="s">
        <v>4</v>
      </c>
      <c r="C9537" s="1">
        <v>44733</v>
      </c>
      <c r="D9537" s="1">
        <v>44916</v>
      </c>
      <c r="E9537" s="24">
        <v>183</v>
      </c>
      <c r="F9537">
        <v>0.5</v>
      </c>
      <c r="G9537">
        <v>2.9</v>
      </c>
      <c r="H9537">
        <v>0.9</v>
      </c>
      <c r="I9537" t="s">
        <v>21</v>
      </c>
      <c r="J9537" t="s">
        <v>21</v>
      </c>
      <c r="K9537">
        <v>12</v>
      </c>
      <c r="L9537">
        <v>45</v>
      </c>
      <c r="M9537" t="s">
        <v>97</v>
      </c>
      <c r="N9537" t="s">
        <v>21</v>
      </c>
      <c r="O9537" t="s">
        <v>21</v>
      </c>
      <c r="P9537">
        <f t="shared" si="444"/>
        <v>3.419</v>
      </c>
      <c r="Q9537">
        <f t="shared" si="445"/>
        <v>-0.51900000000000013</v>
      </c>
      <c r="R9537">
        <f t="shared" si="446"/>
        <v>0.26666666666666666</v>
      </c>
    </row>
    <row r="9538" spans="1:18" x14ac:dyDescent="0.25">
      <c r="A9538" t="s">
        <v>96</v>
      </c>
      <c r="B9538" t="s">
        <v>4</v>
      </c>
      <c r="C9538" s="1">
        <v>44733</v>
      </c>
      <c r="D9538" s="1">
        <v>44916</v>
      </c>
      <c r="E9538" s="24">
        <v>183</v>
      </c>
      <c r="F9538">
        <v>0.5</v>
      </c>
      <c r="G9538">
        <v>3.6</v>
      </c>
      <c r="H9538">
        <v>1.1000000000000001</v>
      </c>
      <c r="I9538" t="s">
        <v>21</v>
      </c>
      <c r="J9538" t="s">
        <v>21</v>
      </c>
      <c r="K9538">
        <v>12</v>
      </c>
      <c r="L9538">
        <v>45</v>
      </c>
      <c r="M9538" t="s">
        <v>97</v>
      </c>
      <c r="N9538" t="s">
        <v>21</v>
      </c>
      <c r="O9538" t="s">
        <v>21</v>
      </c>
      <c r="P9538">
        <f t="shared" si="444"/>
        <v>3.419</v>
      </c>
      <c r="Q9538">
        <f t="shared" si="445"/>
        <v>0.18100000000000005</v>
      </c>
      <c r="R9538">
        <f t="shared" si="446"/>
        <v>0.26666666666666666</v>
      </c>
    </row>
    <row r="9539" spans="1:18" x14ac:dyDescent="0.25">
      <c r="A9539" t="s">
        <v>96</v>
      </c>
      <c r="B9539" t="s">
        <v>4</v>
      </c>
      <c r="C9539" s="1">
        <v>44733</v>
      </c>
      <c r="D9539" s="1">
        <v>44916</v>
      </c>
      <c r="E9539" s="24">
        <v>183</v>
      </c>
      <c r="F9539">
        <v>0.5</v>
      </c>
      <c r="G9539">
        <v>3.1</v>
      </c>
      <c r="H9539">
        <v>0.9</v>
      </c>
      <c r="I9539" t="s">
        <v>21</v>
      </c>
      <c r="J9539" t="s">
        <v>21</v>
      </c>
      <c r="K9539">
        <v>12</v>
      </c>
      <c r="L9539">
        <v>45</v>
      </c>
      <c r="M9539" t="s">
        <v>97</v>
      </c>
      <c r="N9539" t="s">
        <v>21</v>
      </c>
      <c r="O9539" t="s">
        <v>21</v>
      </c>
      <c r="P9539">
        <f t="shared" ref="P9539:P9602" si="447">IF(B9539="AltCom",E9539*0.003+1.43,IF(B9539="EreCya",E9539*0.003+2.87,IF(B9539="JulOrn",E9539*0.004+2.3,IF(B9539="LepElo",E9539*0.011+0.91,IF(B9539="NeoPul",E9539*0.004+2.46,IF(B9539="NeoTet","NT",IF(B9539="TelTem",E9539*0.006+1.77,IF(B9539="VarMoo",E9539*0.003+1.67,"AAAAAAAAAH"))))))))</f>
        <v>3.419</v>
      </c>
      <c r="Q9539">
        <f t="shared" ref="Q9539:Q9602" si="448">IF(B9539="NeoTet", "NA", G9539-P9539)</f>
        <v>-0.31899999999999995</v>
      </c>
      <c r="R9539">
        <f t="shared" ref="R9539:R9602" si="449">K9539/L9539</f>
        <v>0.26666666666666666</v>
      </c>
    </row>
    <row r="9540" spans="1:18" x14ac:dyDescent="0.25">
      <c r="A9540" t="s">
        <v>88</v>
      </c>
      <c r="B9540" t="s">
        <v>4</v>
      </c>
      <c r="C9540" s="1">
        <v>44593</v>
      </c>
      <c r="D9540" s="1">
        <v>44959</v>
      </c>
      <c r="E9540" s="24">
        <v>366</v>
      </c>
      <c r="F9540">
        <v>1</v>
      </c>
      <c r="G9540">
        <v>4.3</v>
      </c>
      <c r="H9540">
        <v>1.4</v>
      </c>
      <c r="I9540" t="s">
        <v>21</v>
      </c>
      <c r="J9540">
        <v>13</v>
      </c>
      <c r="K9540">
        <v>11</v>
      </c>
      <c r="L9540">
        <v>45</v>
      </c>
      <c r="M9540" t="s">
        <v>89</v>
      </c>
      <c r="N9540" t="s">
        <v>21</v>
      </c>
      <c r="O9540" t="s">
        <v>21</v>
      </c>
      <c r="P9540">
        <f t="shared" si="447"/>
        <v>3.968</v>
      </c>
      <c r="Q9540">
        <f t="shared" si="448"/>
        <v>0.33199999999999985</v>
      </c>
      <c r="R9540">
        <f t="shared" si="449"/>
        <v>0.24444444444444444</v>
      </c>
    </row>
    <row r="9541" spans="1:18" x14ac:dyDescent="0.25">
      <c r="A9541" t="s">
        <v>88</v>
      </c>
      <c r="B9541" t="s">
        <v>4</v>
      </c>
      <c r="C9541" s="1">
        <v>44593</v>
      </c>
      <c r="D9541" s="1">
        <v>44959</v>
      </c>
      <c r="E9541" s="24">
        <v>366</v>
      </c>
      <c r="F9541">
        <v>1</v>
      </c>
      <c r="G9541">
        <v>3.8</v>
      </c>
      <c r="H9541">
        <v>1.2</v>
      </c>
      <c r="I9541" t="s">
        <v>21</v>
      </c>
      <c r="J9541">
        <v>13</v>
      </c>
      <c r="K9541">
        <v>11</v>
      </c>
      <c r="L9541">
        <v>45</v>
      </c>
      <c r="M9541" t="s">
        <v>89</v>
      </c>
      <c r="N9541" t="s">
        <v>21</v>
      </c>
      <c r="O9541" t="s">
        <v>21</v>
      </c>
      <c r="P9541">
        <f t="shared" si="447"/>
        <v>3.968</v>
      </c>
      <c r="Q9541">
        <f t="shared" si="448"/>
        <v>-0.16800000000000015</v>
      </c>
      <c r="R9541">
        <f t="shared" si="449"/>
        <v>0.24444444444444444</v>
      </c>
    </row>
    <row r="9542" spans="1:18" x14ac:dyDescent="0.25">
      <c r="A9542" t="s">
        <v>88</v>
      </c>
      <c r="B9542" t="s">
        <v>4</v>
      </c>
      <c r="C9542" s="1">
        <v>44593</v>
      </c>
      <c r="D9542" s="1">
        <v>44959</v>
      </c>
      <c r="E9542" s="24">
        <v>366</v>
      </c>
      <c r="F9542">
        <v>1</v>
      </c>
      <c r="G9542">
        <v>3</v>
      </c>
      <c r="H9542">
        <v>1</v>
      </c>
      <c r="I9542" t="s">
        <v>21</v>
      </c>
      <c r="J9542">
        <v>13</v>
      </c>
      <c r="K9542">
        <v>11</v>
      </c>
      <c r="L9542">
        <v>45</v>
      </c>
      <c r="M9542" t="s">
        <v>89</v>
      </c>
      <c r="N9542" t="s">
        <v>21</v>
      </c>
      <c r="O9542" t="s">
        <v>21</v>
      </c>
      <c r="P9542">
        <f t="shared" si="447"/>
        <v>3.968</v>
      </c>
      <c r="Q9542">
        <f t="shared" si="448"/>
        <v>-0.96799999999999997</v>
      </c>
      <c r="R9542">
        <f t="shared" si="449"/>
        <v>0.24444444444444444</v>
      </c>
    </row>
    <row r="9543" spans="1:18" x14ac:dyDescent="0.25">
      <c r="A9543" t="s">
        <v>88</v>
      </c>
      <c r="B9543" t="s">
        <v>4</v>
      </c>
      <c r="C9543" s="1">
        <v>44593</v>
      </c>
      <c r="D9543" s="1">
        <v>44959</v>
      </c>
      <c r="E9543" s="24">
        <v>366</v>
      </c>
      <c r="F9543">
        <v>1</v>
      </c>
      <c r="G9543">
        <v>3.4</v>
      </c>
      <c r="H9543">
        <v>1.1000000000000001</v>
      </c>
      <c r="I9543" t="s">
        <v>21</v>
      </c>
      <c r="J9543">
        <v>13</v>
      </c>
      <c r="K9543">
        <v>11</v>
      </c>
      <c r="L9543">
        <v>45</v>
      </c>
      <c r="M9543" t="s">
        <v>89</v>
      </c>
      <c r="N9543" t="s">
        <v>21</v>
      </c>
      <c r="O9543" t="s">
        <v>21</v>
      </c>
      <c r="P9543">
        <f t="shared" si="447"/>
        <v>3.968</v>
      </c>
      <c r="Q9543">
        <f t="shared" si="448"/>
        <v>-0.56800000000000006</v>
      </c>
      <c r="R9543">
        <f t="shared" si="449"/>
        <v>0.24444444444444444</v>
      </c>
    </row>
    <row r="9544" spans="1:18" x14ac:dyDescent="0.25">
      <c r="A9544" t="s">
        <v>88</v>
      </c>
      <c r="B9544" t="s">
        <v>4</v>
      </c>
      <c r="C9544" s="1">
        <v>44593</v>
      </c>
      <c r="D9544" s="1">
        <v>44959</v>
      </c>
      <c r="E9544" s="24">
        <v>366</v>
      </c>
      <c r="F9544">
        <v>1</v>
      </c>
      <c r="G9544">
        <v>3.8</v>
      </c>
      <c r="H9544">
        <v>1.2</v>
      </c>
      <c r="I9544" t="s">
        <v>21</v>
      </c>
      <c r="J9544">
        <v>13</v>
      </c>
      <c r="K9544">
        <v>11</v>
      </c>
      <c r="L9544">
        <v>45</v>
      </c>
      <c r="M9544" t="s">
        <v>89</v>
      </c>
      <c r="N9544" t="s">
        <v>21</v>
      </c>
      <c r="O9544" t="s">
        <v>21</v>
      </c>
      <c r="P9544">
        <f t="shared" si="447"/>
        <v>3.968</v>
      </c>
      <c r="Q9544">
        <f t="shared" si="448"/>
        <v>-0.16800000000000015</v>
      </c>
      <c r="R9544">
        <f t="shared" si="449"/>
        <v>0.24444444444444444</v>
      </c>
    </row>
    <row r="9545" spans="1:18" x14ac:dyDescent="0.25">
      <c r="A9545" t="s">
        <v>88</v>
      </c>
      <c r="B9545" t="s">
        <v>4</v>
      </c>
      <c r="C9545" s="1">
        <v>44593</v>
      </c>
      <c r="D9545" s="1">
        <v>44959</v>
      </c>
      <c r="E9545" s="24">
        <v>366</v>
      </c>
      <c r="F9545">
        <v>1</v>
      </c>
      <c r="G9545">
        <v>3.9</v>
      </c>
      <c r="H9545">
        <v>1.3</v>
      </c>
      <c r="I9545" t="s">
        <v>21</v>
      </c>
      <c r="J9545">
        <v>13</v>
      </c>
      <c r="K9545">
        <v>11</v>
      </c>
      <c r="L9545">
        <v>45</v>
      </c>
      <c r="M9545" t="s">
        <v>89</v>
      </c>
      <c r="N9545" t="s">
        <v>21</v>
      </c>
      <c r="O9545" t="s">
        <v>21</v>
      </c>
      <c r="P9545">
        <f t="shared" si="447"/>
        <v>3.968</v>
      </c>
      <c r="Q9545">
        <f t="shared" si="448"/>
        <v>-6.800000000000006E-2</v>
      </c>
      <c r="R9545">
        <f t="shared" si="449"/>
        <v>0.24444444444444444</v>
      </c>
    </row>
    <row r="9546" spans="1:18" x14ac:dyDescent="0.25">
      <c r="A9546" t="s">
        <v>88</v>
      </c>
      <c r="B9546" t="s">
        <v>4</v>
      </c>
      <c r="C9546" s="1">
        <v>44593</v>
      </c>
      <c r="D9546" s="1">
        <v>44959</v>
      </c>
      <c r="E9546" s="24">
        <v>366</v>
      </c>
      <c r="F9546">
        <v>1</v>
      </c>
      <c r="G9546">
        <v>3.4</v>
      </c>
      <c r="H9546">
        <v>1</v>
      </c>
      <c r="I9546" t="s">
        <v>21</v>
      </c>
      <c r="J9546">
        <v>13</v>
      </c>
      <c r="K9546">
        <v>11</v>
      </c>
      <c r="L9546">
        <v>45</v>
      </c>
      <c r="M9546" t="s">
        <v>89</v>
      </c>
      <c r="N9546" t="s">
        <v>21</v>
      </c>
      <c r="O9546" t="s">
        <v>21</v>
      </c>
      <c r="P9546">
        <f t="shared" si="447"/>
        <v>3.968</v>
      </c>
      <c r="Q9546">
        <f t="shared" si="448"/>
        <v>-0.56800000000000006</v>
      </c>
      <c r="R9546">
        <f t="shared" si="449"/>
        <v>0.24444444444444444</v>
      </c>
    </row>
    <row r="9547" spans="1:18" x14ac:dyDescent="0.25">
      <c r="A9547" t="s">
        <v>88</v>
      </c>
      <c r="B9547" t="s">
        <v>4</v>
      </c>
      <c r="C9547" s="1">
        <v>44593</v>
      </c>
      <c r="D9547" s="1">
        <v>44959</v>
      </c>
      <c r="E9547" s="24">
        <v>366</v>
      </c>
      <c r="F9547">
        <v>1</v>
      </c>
      <c r="G9547">
        <v>3.8</v>
      </c>
      <c r="H9547">
        <v>1.2</v>
      </c>
      <c r="I9547" t="s">
        <v>21</v>
      </c>
      <c r="J9547">
        <v>13</v>
      </c>
      <c r="K9547">
        <v>11</v>
      </c>
      <c r="L9547">
        <v>45</v>
      </c>
      <c r="M9547" t="s">
        <v>89</v>
      </c>
      <c r="N9547" t="s">
        <v>21</v>
      </c>
      <c r="O9547" t="s">
        <v>21</v>
      </c>
      <c r="P9547">
        <f t="shared" si="447"/>
        <v>3.968</v>
      </c>
      <c r="Q9547">
        <f t="shared" si="448"/>
        <v>-0.16800000000000015</v>
      </c>
      <c r="R9547">
        <f t="shared" si="449"/>
        <v>0.24444444444444444</v>
      </c>
    </row>
    <row r="9548" spans="1:18" x14ac:dyDescent="0.25">
      <c r="A9548" t="s">
        <v>88</v>
      </c>
      <c r="B9548" t="s">
        <v>4</v>
      </c>
      <c r="C9548" s="1">
        <v>44593</v>
      </c>
      <c r="D9548" s="1">
        <v>44959</v>
      </c>
      <c r="E9548" s="24">
        <v>366</v>
      </c>
      <c r="F9548">
        <v>1</v>
      </c>
      <c r="G9548">
        <v>3.5</v>
      </c>
      <c r="H9548">
        <v>1.1000000000000001</v>
      </c>
      <c r="I9548" t="s">
        <v>21</v>
      </c>
      <c r="J9548">
        <v>13</v>
      </c>
      <c r="K9548">
        <v>11</v>
      </c>
      <c r="L9548">
        <v>45</v>
      </c>
      <c r="M9548" t="s">
        <v>89</v>
      </c>
      <c r="N9548" t="s">
        <v>21</v>
      </c>
      <c r="O9548" t="s">
        <v>21</v>
      </c>
      <c r="P9548">
        <f t="shared" si="447"/>
        <v>3.968</v>
      </c>
      <c r="Q9548">
        <f t="shared" si="448"/>
        <v>-0.46799999999999997</v>
      </c>
      <c r="R9548">
        <f t="shared" si="449"/>
        <v>0.24444444444444444</v>
      </c>
    </row>
    <row r="9549" spans="1:18" x14ac:dyDescent="0.25">
      <c r="A9549" t="s">
        <v>88</v>
      </c>
      <c r="B9549" t="s">
        <v>4</v>
      </c>
      <c r="C9549" s="1">
        <v>44593</v>
      </c>
      <c r="D9549" s="1">
        <v>44959</v>
      </c>
      <c r="E9549" s="24">
        <v>366</v>
      </c>
      <c r="F9549">
        <v>1</v>
      </c>
      <c r="G9549">
        <v>4.2</v>
      </c>
      <c r="H9549">
        <v>1.3</v>
      </c>
      <c r="I9549" t="s">
        <v>21</v>
      </c>
      <c r="J9549">
        <v>13</v>
      </c>
      <c r="K9549">
        <v>11</v>
      </c>
      <c r="L9549">
        <v>45</v>
      </c>
      <c r="M9549" t="s">
        <v>89</v>
      </c>
      <c r="N9549" t="s">
        <v>21</v>
      </c>
      <c r="O9549" t="s">
        <v>21</v>
      </c>
      <c r="P9549">
        <f t="shared" si="447"/>
        <v>3.968</v>
      </c>
      <c r="Q9549">
        <f t="shared" si="448"/>
        <v>0.23200000000000021</v>
      </c>
      <c r="R9549">
        <f t="shared" si="449"/>
        <v>0.24444444444444444</v>
      </c>
    </row>
    <row r="9550" spans="1:18" x14ac:dyDescent="0.25">
      <c r="A9550" t="s">
        <v>88</v>
      </c>
      <c r="B9550" t="s">
        <v>4</v>
      </c>
      <c r="C9550" s="1">
        <v>44593</v>
      </c>
      <c r="D9550" s="1">
        <v>44959</v>
      </c>
      <c r="E9550" s="24">
        <v>366</v>
      </c>
      <c r="F9550">
        <v>1</v>
      </c>
      <c r="G9550">
        <v>3.3</v>
      </c>
      <c r="H9550">
        <v>1</v>
      </c>
      <c r="I9550" t="s">
        <v>21</v>
      </c>
      <c r="J9550">
        <v>13</v>
      </c>
      <c r="K9550">
        <v>11</v>
      </c>
      <c r="L9550">
        <v>45</v>
      </c>
      <c r="M9550" t="s">
        <v>89</v>
      </c>
      <c r="N9550" t="s">
        <v>21</v>
      </c>
      <c r="O9550" t="s">
        <v>21</v>
      </c>
      <c r="P9550">
        <f t="shared" si="447"/>
        <v>3.968</v>
      </c>
      <c r="Q9550">
        <f t="shared" si="448"/>
        <v>-0.66800000000000015</v>
      </c>
      <c r="R9550">
        <f t="shared" si="449"/>
        <v>0.24444444444444444</v>
      </c>
    </row>
    <row r="9551" spans="1:18" x14ac:dyDescent="0.25">
      <c r="A9551" t="s">
        <v>82</v>
      </c>
      <c r="B9551" t="s">
        <v>4</v>
      </c>
      <c r="C9551" s="1">
        <v>44413</v>
      </c>
      <c r="D9551" s="1">
        <v>44966</v>
      </c>
      <c r="E9551" s="24">
        <v>553</v>
      </c>
      <c r="F9551">
        <v>1.5</v>
      </c>
      <c r="G9551">
        <v>6.1</v>
      </c>
      <c r="H9551">
        <v>1.9</v>
      </c>
      <c r="I9551" t="s">
        <v>159</v>
      </c>
      <c r="J9551" t="s">
        <v>21</v>
      </c>
      <c r="K9551">
        <v>1</v>
      </c>
      <c r="L9551">
        <v>45</v>
      </c>
      <c r="M9551" t="s">
        <v>83</v>
      </c>
      <c r="N9551" t="s">
        <v>21</v>
      </c>
      <c r="O9551" t="s">
        <v>21</v>
      </c>
      <c r="P9551">
        <f t="shared" si="447"/>
        <v>4.5289999999999999</v>
      </c>
      <c r="Q9551">
        <f t="shared" si="448"/>
        <v>1.5709999999999997</v>
      </c>
      <c r="R9551">
        <f t="shared" si="449"/>
        <v>2.2222222222222223E-2</v>
      </c>
    </row>
    <row r="9552" spans="1:18" x14ac:dyDescent="0.25">
      <c r="A9552" t="s">
        <v>90</v>
      </c>
      <c r="B9552" t="s">
        <v>4</v>
      </c>
      <c r="C9552" s="1">
        <v>44634</v>
      </c>
      <c r="D9552" s="1">
        <v>45001</v>
      </c>
      <c r="E9552" s="24">
        <v>367</v>
      </c>
      <c r="F9552">
        <v>1</v>
      </c>
      <c r="G9552">
        <v>3.6</v>
      </c>
      <c r="H9552">
        <v>1.1000000000000001</v>
      </c>
      <c r="I9552" t="s">
        <v>21</v>
      </c>
      <c r="J9552">
        <v>12</v>
      </c>
      <c r="K9552">
        <v>9</v>
      </c>
      <c r="L9552">
        <v>45</v>
      </c>
      <c r="M9552" t="s">
        <v>91</v>
      </c>
      <c r="N9552" t="s">
        <v>21</v>
      </c>
      <c r="O9552" t="s">
        <v>21</v>
      </c>
      <c r="P9552">
        <f t="shared" si="447"/>
        <v>3.9710000000000001</v>
      </c>
      <c r="Q9552">
        <f t="shared" si="448"/>
        <v>-0.371</v>
      </c>
      <c r="R9552">
        <f t="shared" si="449"/>
        <v>0.2</v>
      </c>
    </row>
    <row r="9553" spans="1:18" x14ac:dyDescent="0.25">
      <c r="A9553" t="s">
        <v>90</v>
      </c>
      <c r="B9553" t="s">
        <v>4</v>
      </c>
      <c r="C9553" s="1">
        <v>44634</v>
      </c>
      <c r="D9553" s="1">
        <v>45001</v>
      </c>
      <c r="E9553" s="24">
        <v>367</v>
      </c>
      <c r="F9553">
        <v>1</v>
      </c>
      <c r="G9553">
        <v>4</v>
      </c>
      <c r="H9553">
        <v>1.3</v>
      </c>
      <c r="I9553" t="s">
        <v>21</v>
      </c>
      <c r="J9553">
        <v>12</v>
      </c>
      <c r="K9553">
        <v>9</v>
      </c>
      <c r="L9553">
        <v>45</v>
      </c>
      <c r="M9553" t="s">
        <v>91</v>
      </c>
      <c r="N9553" t="s">
        <v>21</v>
      </c>
      <c r="O9553" t="s">
        <v>21</v>
      </c>
      <c r="P9553">
        <f t="shared" si="447"/>
        <v>3.9710000000000001</v>
      </c>
      <c r="Q9553">
        <f t="shared" si="448"/>
        <v>2.8999999999999915E-2</v>
      </c>
      <c r="R9553">
        <f t="shared" si="449"/>
        <v>0.2</v>
      </c>
    </row>
    <row r="9554" spans="1:18" x14ac:dyDescent="0.25">
      <c r="A9554" t="s">
        <v>90</v>
      </c>
      <c r="B9554" t="s">
        <v>4</v>
      </c>
      <c r="C9554" s="1">
        <v>44634</v>
      </c>
      <c r="D9554" s="1">
        <v>45001</v>
      </c>
      <c r="E9554" s="24">
        <v>367</v>
      </c>
      <c r="F9554">
        <v>1</v>
      </c>
      <c r="G9554">
        <v>4.4000000000000004</v>
      </c>
      <c r="H9554">
        <v>1.5</v>
      </c>
      <c r="I9554" t="s">
        <v>21</v>
      </c>
      <c r="J9554">
        <v>12</v>
      </c>
      <c r="K9554">
        <v>9</v>
      </c>
      <c r="L9554">
        <v>45</v>
      </c>
      <c r="M9554" t="s">
        <v>91</v>
      </c>
      <c r="N9554" t="s">
        <v>21</v>
      </c>
      <c r="O9554" t="s">
        <v>21</v>
      </c>
      <c r="P9554">
        <f t="shared" si="447"/>
        <v>3.9710000000000001</v>
      </c>
      <c r="Q9554">
        <f t="shared" si="448"/>
        <v>0.42900000000000027</v>
      </c>
      <c r="R9554">
        <f t="shared" si="449"/>
        <v>0.2</v>
      </c>
    </row>
    <row r="9555" spans="1:18" x14ac:dyDescent="0.25">
      <c r="A9555" t="s">
        <v>90</v>
      </c>
      <c r="B9555" t="s">
        <v>4</v>
      </c>
      <c r="C9555" s="1">
        <v>44634</v>
      </c>
      <c r="D9555" s="1">
        <v>45001</v>
      </c>
      <c r="E9555" s="24">
        <v>367</v>
      </c>
      <c r="F9555">
        <v>1</v>
      </c>
      <c r="G9555">
        <v>4</v>
      </c>
      <c r="H9555">
        <v>1.3</v>
      </c>
      <c r="I9555" t="s">
        <v>21</v>
      </c>
      <c r="J9555">
        <v>12</v>
      </c>
      <c r="K9555">
        <v>9</v>
      </c>
      <c r="L9555">
        <v>45</v>
      </c>
      <c r="M9555" t="s">
        <v>91</v>
      </c>
      <c r="N9555" t="s">
        <v>21</v>
      </c>
      <c r="O9555" t="s">
        <v>21</v>
      </c>
      <c r="P9555">
        <f t="shared" si="447"/>
        <v>3.9710000000000001</v>
      </c>
      <c r="Q9555">
        <f t="shared" si="448"/>
        <v>2.8999999999999915E-2</v>
      </c>
      <c r="R9555">
        <f t="shared" si="449"/>
        <v>0.2</v>
      </c>
    </row>
    <row r="9556" spans="1:18" x14ac:dyDescent="0.25">
      <c r="A9556" t="s">
        <v>90</v>
      </c>
      <c r="B9556" t="s">
        <v>4</v>
      </c>
      <c r="C9556" s="1">
        <v>44634</v>
      </c>
      <c r="D9556" s="1">
        <v>45001</v>
      </c>
      <c r="E9556" s="24">
        <v>367</v>
      </c>
      <c r="F9556">
        <v>1</v>
      </c>
      <c r="G9556">
        <v>3.6</v>
      </c>
      <c r="H9556">
        <v>1.2</v>
      </c>
      <c r="I9556" t="s">
        <v>21</v>
      </c>
      <c r="J9556">
        <v>12</v>
      </c>
      <c r="K9556">
        <v>9</v>
      </c>
      <c r="L9556">
        <v>45</v>
      </c>
      <c r="M9556" t="s">
        <v>91</v>
      </c>
      <c r="N9556" t="s">
        <v>21</v>
      </c>
      <c r="O9556" t="s">
        <v>21</v>
      </c>
      <c r="P9556">
        <f t="shared" si="447"/>
        <v>3.9710000000000001</v>
      </c>
      <c r="Q9556">
        <f t="shared" si="448"/>
        <v>-0.371</v>
      </c>
      <c r="R9556">
        <f t="shared" si="449"/>
        <v>0.2</v>
      </c>
    </row>
    <row r="9557" spans="1:18" x14ac:dyDescent="0.25">
      <c r="A9557" t="s">
        <v>90</v>
      </c>
      <c r="B9557" t="s">
        <v>4</v>
      </c>
      <c r="C9557" s="1">
        <v>44634</v>
      </c>
      <c r="D9557" s="1">
        <v>45001</v>
      </c>
      <c r="E9557" s="24">
        <v>367</v>
      </c>
      <c r="F9557">
        <v>1</v>
      </c>
      <c r="G9557">
        <v>3.9</v>
      </c>
      <c r="H9557">
        <v>1.2</v>
      </c>
      <c r="I9557" t="s">
        <v>21</v>
      </c>
      <c r="J9557">
        <v>12</v>
      </c>
      <c r="K9557">
        <v>9</v>
      </c>
      <c r="L9557">
        <v>45</v>
      </c>
      <c r="M9557" t="s">
        <v>91</v>
      </c>
      <c r="N9557" t="s">
        <v>21</v>
      </c>
      <c r="O9557" t="s">
        <v>21</v>
      </c>
      <c r="P9557">
        <f t="shared" si="447"/>
        <v>3.9710000000000001</v>
      </c>
      <c r="Q9557">
        <f t="shared" si="448"/>
        <v>-7.1000000000000174E-2</v>
      </c>
      <c r="R9557">
        <f t="shared" si="449"/>
        <v>0.2</v>
      </c>
    </row>
    <row r="9558" spans="1:18" x14ac:dyDescent="0.25">
      <c r="A9558" t="s">
        <v>90</v>
      </c>
      <c r="B9558" t="s">
        <v>4</v>
      </c>
      <c r="C9558" s="1">
        <v>44634</v>
      </c>
      <c r="D9558" s="1">
        <v>45001</v>
      </c>
      <c r="E9558" s="24">
        <v>367</v>
      </c>
      <c r="F9558">
        <v>1</v>
      </c>
      <c r="G9558">
        <v>3.8</v>
      </c>
      <c r="H9558">
        <v>1.2</v>
      </c>
      <c r="I9558" t="s">
        <v>21</v>
      </c>
      <c r="J9558">
        <v>12</v>
      </c>
      <c r="K9558">
        <v>9</v>
      </c>
      <c r="L9558">
        <v>45</v>
      </c>
      <c r="M9558" t="s">
        <v>91</v>
      </c>
      <c r="N9558" t="s">
        <v>21</v>
      </c>
      <c r="O9558" t="s">
        <v>21</v>
      </c>
      <c r="P9558">
        <f t="shared" si="447"/>
        <v>3.9710000000000001</v>
      </c>
      <c r="Q9558">
        <f t="shared" si="448"/>
        <v>-0.17100000000000026</v>
      </c>
      <c r="R9558">
        <f t="shared" si="449"/>
        <v>0.2</v>
      </c>
    </row>
    <row r="9559" spans="1:18" x14ac:dyDescent="0.25">
      <c r="A9559" t="s">
        <v>90</v>
      </c>
      <c r="B9559" t="s">
        <v>4</v>
      </c>
      <c r="C9559" s="1">
        <v>44634</v>
      </c>
      <c r="D9559" s="1">
        <v>45001</v>
      </c>
      <c r="E9559" s="24">
        <v>367</v>
      </c>
      <c r="F9559">
        <v>1</v>
      </c>
      <c r="G9559">
        <v>3.7</v>
      </c>
      <c r="H9559">
        <v>1.2</v>
      </c>
      <c r="I9559" t="s">
        <v>21</v>
      </c>
      <c r="J9559">
        <v>12</v>
      </c>
      <c r="K9559">
        <v>9</v>
      </c>
      <c r="L9559">
        <v>45</v>
      </c>
      <c r="M9559" t="s">
        <v>91</v>
      </c>
      <c r="N9559" t="s">
        <v>21</v>
      </c>
      <c r="O9559" t="s">
        <v>21</v>
      </c>
      <c r="P9559">
        <f t="shared" si="447"/>
        <v>3.9710000000000001</v>
      </c>
      <c r="Q9559">
        <f t="shared" si="448"/>
        <v>-0.27099999999999991</v>
      </c>
      <c r="R9559">
        <f t="shared" si="449"/>
        <v>0.2</v>
      </c>
    </row>
    <row r="9560" spans="1:18" x14ac:dyDescent="0.25">
      <c r="A9560" t="s">
        <v>90</v>
      </c>
      <c r="B9560" t="s">
        <v>4</v>
      </c>
      <c r="C9560" s="1">
        <v>44634</v>
      </c>
      <c r="D9560" s="1">
        <v>45001</v>
      </c>
      <c r="E9560" s="24">
        <v>367</v>
      </c>
      <c r="F9560">
        <v>1</v>
      </c>
      <c r="G9560">
        <v>3.8</v>
      </c>
      <c r="H9560">
        <v>1.3</v>
      </c>
      <c r="I9560" t="s">
        <v>21</v>
      </c>
      <c r="J9560">
        <v>12</v>
      </c>
      <c r="K9560">
        <v>9</v>
      </c>
      <c r="L9560">
        <v>45</v>
      </c>
      <c r="M9560" t="s">
        <v>91</v>
      </c>
      <c r="N9560" t="s">
        <v>21</v>
      </c>
      <c r="O9560" t="s">
        <v>21</v>
      </c>
      <c r="P9560">
        <f t="shared" si="447"/>
        <v>3.9710000000000001</v>
      </c>
      <c r="Q9560">
        <f t="shared" si="448"/>
        <v>-0.17100000000000026</v>
      </c>
      <c r="R9560">
        <f t="shared" si="449"/>
        <v>0.2</v>
      </c>
    </row>
    <row r="9561" spans="1:18" x14ac:dyDescent="0.25">
      <c r="A9561" t="s">
        <v>84</v>
      </c>
      <c r="B9561" t="s">
        <v>4</v>
      </c>
      <c r="C9561" s="1">
        <v>44469</v>
      </c>
      <c r="D9561" s="1">
        <v>45016</v>
      </c>
      <c r="E9561" s="24">
        <v>547</v>
      </c>
      <c r="F9561">
        <v>1.5</v>
      </c>
      <c r="G9561">
        <v>6.1</v>
      </c>
      <c r="H9561">
        <v>1.9</v>
      </c>
      <c r="I9561" t="s">
        <v>21</v>
      </c>
      <c r="J9561" t="s">
        <v>21</v>
      </c>
      <c r="K9561">
        <v>4</v>
      </c>
      <c r="L9561">
        <v>45</v>
      </c>
      <c r="M9561" t="s">
        <v>85</v>
      </c>
      <c r="N9561" t="s">
        <v>21</v>
      </c>
      <c r="O9561" t="s">
        <v>21</v>
      </c>
      <c r="P9561">
        <f t="shared" si="447"/>
        <v>4.5110000000000001</v>
      </c>
      <c r="Q9561">
        <f t="shared" si="448"/>
        <v>1.5889999999999995</v>
      </c>
      <c r="R9561">
        <f t="shared" si="449"/>
        <v>8.8888888888888892E-2</v>
      </c>
    </row>
    <row r="9562" spans="1:18" x14ac:dyDescent="0.25">
      <c r="A9562" t="s">
        <v>84</v>
      </c>
      <c r="B9562" t="s">
        <v>4</v>
      </c>
      <c r="C9562" s="1">
        <v>44469</v>
      </c>
      <c r="D9562" s="1">
        <v>45016</v>
      </c>
      <c r="E9562" s="24">
        <v>547</v>
      </c>
      <c r="F9562">
        <v>1.5</v>
      </c>
      <c r="G9562">
        <v>5</v>
      </c>
      <c r="H9562">
        <v>1.4</v>
      </c>
      <c r="I9562" t="s">
        <v>21</v>
      </c>
      <c r="J9562" t="s">
        <v>21</v>
      </c>
      <c r="K9562">
        <v>4</v>
      </c>
      <c r="L9562">
        <v>45</v>
      </c>
      <c r="M9562" t="s">
        <v>85</v>
      </c>
      <c r="N9562" t="s">
        <v>21</v>
      </c>
      <c r="O9562" t="s">
        <v>21</v>
      </c>
      <c r="P9562">
        <f t="shared" si="447"/>
        <v>4.5110000000000001</v>
      </c>
      <c r="Q9562">
        <f t="shared" si="448"/>
        <v>0.48899999999999988</v>
      </c>
      <c r="R9562">
        <f t="shared" si="449"/>
        <v>8.8888888888888892E-2</v>
      </c>
    </row>
    <row r="9563" spans="1:18" x14ac:dyDescent="0.25">
      <c r="A9563" t="s">
        <v>84</v>
      </c>
      <c r="B9563" t="s">
        <v>4</v>
      </c>
      <c r="C9563" s="1">
        <v>44469</v>
      </c>
      <c r="D9563" s="1">
        <v>45016</v>
      </c>
      <c r="E9563" s="24">
        <v>547</v>
      </c>
      <c r="F9563">
        <v>1.5</v>
      </c>
      <c r="G9563">
        <v>5.9</v>
      </c>
      <c r="H9563">
        <v>1.8</v>
      </c>
      <c r="I9563" t="s">
        <v>21</v>
      </c>
      <c r="J9563" t="s">
        <v>21</v>
      </c>
      <c r="K9563">
        <v>4</v>
      </c>
      <c r="L9563">
        <v>45</v>
      </c>
      <c r="M9563" t="s">
        <v>85</v>
      </c>
      <c r="N9563" t="s">
        <v>21</v>
      </c>
      <c r="O9563" t="s">
        <v>21</v>
      </c>
      <c r="P9563">
        <f t="shared" si="447"/>
        <v>4.5110000000000001</v>
      </c>
      <c r="Q9563">
        <f t="shared" si="448"/>
        <v>1.3890000000000002</v>
      </c>
      <c r="R9563">
        <f t="shared" si="449"/>
        <v>8.8888888888888892E-2</v>
      </c>
    </row>
    <row r="9564" spans="1:18" x14ac:dyDescent="0.25">
      <c r="A9564" t="s">
        <v>84</v>
      </c>
      <c r="B9564" t="s">
        <v>4</v>
      </c>
      <c r="C9564" s="1">
        <v>44469</v>
      </c>
      <c r="D9564" s="1">
        <v>45016</v>
      </c>
      <c r="E9564" s="24">
        <v>547</v>
      </c>
      <c r="F9564">
        <v>1.5</v>
      </c>
      <c r="G9564">
        <v>5.0999999999999996</v>
      </c>
      <c r="H9564">
        <v>1.5</v>
      </c>
      <c r="I9564" t="s">
        <v>21</v>
      </c>
      <c r="J9564" t="s">
        <v>21</v>
      </c>
      <c r="K9564">
        <v>4</v>
      </c>
      <c r="L9564">
        <v>45</v>
      </c>
      <c r="M9564" t="s">
        <v>85</v>
      </c>
      <c r="N9564" t="s">
        <v>21</v>
      </c>
      <c r="O9564" t="s">
        <v>21</v>
      </c>
      <c r="P9564">
        <f t="shared" si="447"/>
        <v>4.5110000000000001</v>
      </c>
      <c r="Q9564">
        <f t="shared" si="448"/>
        <v>0.58899999999999952</v>
      </c>
      <c r="R9564">
        <f t="shared" si="449"/>
        <v>8.8888888888888892E-2</v>
      </c>
    </row>
    <row r="9565" spans="1:18" x14ac:dyDescent="0.25">
      <c r="A9565" t="s">
        <v>94</v>
      </c>
      <c r="B9565" t="s">
        <v>4</v>
      </c>
      <c r="C9565" s="1">
        <v>44670</v>
      </c>
      <c r="D9565" s="1">
        <v>45035</v>
      </c>
      <c r="E9565" s="24">
        <v>365</v>
      </c>
      <c r="F9565">
        <v>1</v>
      </c>
      <c r="G9565">
        <v>4.7</v>
      </c>
      <c r="H9565">
        <v>1.5</v>
      </c>
      <c r="I9565" t="s">
        <v>21</v>
      </c>
      <c r="J9565">
        <v>11</v>
      </c>
      <c r="K9565">
        <v>10</v>
      </c>
      <c r="L9565">
        <v>45</v>
      </c>
      <c r="M9565" t="s">
        <v>95</v>
      </c>
      <c r="N9565" t="s">
        <v>21</v>
      </c>
      <c r="O9565" t="s">
        <v>21</v>
      </c>
      <c r="P9565">
        <f t="shared" si="447"/>
        <v>3.9649999999999999</v>
      </c>
      <c r="Q9565">
        <f t="shared" si="448"/>
        <v>0.73500000000000032</v>
      </c>
      <c r="R9565">
        <f t="shared" si="449"/>
        <v>0.22222222222222221</v>
      </c>
    </row>
    <row r="9566" spans="1:18" x14ac:dyDescent="0.25">
      <c r="A9566" t="s">
        <v>94</v>
      </c>
      <c r="B9566" t="s">
        <v>4</v>
      </c>
      <c r="C9566" s="1">
        <v>44670</v>
      </c>
      <c r="D9566" s="1">
        <v>45035</v>
      </c>
      <c r="E9566" s="24">
        <v>365</v>
      </c>
      <c r="F9566">
        <v>1</v>
      </c>
      <c r="G9566">
        <v>4</v>
      </c>
      <c r="H9566">
        <v>1.2</v>
      </c>
      <c r="I9566" t="s">
        <v>21</v>
      </c>
      <c r="J9566">
        <v>11</v>
      </c>
      <c r="K9566">
        <v>10</v>
      </c>
      <c r="L9566">
        <v>45</v>
      </c>
      <c r="M9566" t="s">
        <v>95</v>
      </c>
      <c r="N9566" t="s">
        <v>21</v>
      </c>
      <c r="O9566" t="s">
        <v>21</v>
      </c>
      <c r="P9566">
        <f t="shared" si="447"/>
        <v>3.9649999999999999</v>
      </c>
      <c r="Q9566">
        <f t="shared" si="448"/>
        <v>3.5000000000000142E-2</v>
      </c>
      <c r="R9566">
        <f t="shared" si="449"/>
        <v>0.22222222222222221</v>
      </c>
    </row>
    <row r="9567" spans="1:18" x14ac:dyDescent="0.25">
      <c r="A9567" t="s">
        <v>94</v>
      </c>
      <c r="B9567" t="s">
        <v>4</v>
      </c>
      <c r="C9567" s="1">
        <v>44670</v>
      </c>
      <c r="D9567" s="1">
        <v>45035</v>
      </c>
      <c r="E9567" s="24">
        <v>365</v>
      </c>
      <c r="F9567">
        <v>1</v>
      </c>
      <c r="G9567">
        <v>3.6</v>
      </c>
      <c r="H9567">
        <v>1.1000000000000001</v>
      </c>
      <c r="I9567" t="s">
        <v>21</v>
      </c>
      <c r="J9567">
        <v>11</v>
      </c>
      <c r="K9567">
        <v>10</v>
      </c>
      <c r="L9567">
        <v>45</v>
      </c>
      <c r="M9567" t="s">
        <v>95</v>
      </c>
      <c r="N9567" t="s">
        <v>21</v>
      </c>
      <c r="O9567" t="s">
        <v>21</v>
      </c>
      <c r="P9567">
        <f t="shared" si="447"/>
        <v>3.9649999999999999</v>
      </c>
      <c r="Q9567">
        <f t="shared" si="448"/>
        <v>-0.36499999999999977</v>
      </c>
      <c r="R9567">
        <f t="shared" si="449"/>
        <v>0.22222222222222221</v>
      </c>
    </row>
    <row r="9568" spans="1:18" x14ac:dyDescent="0.25">
      <c r="A9568" t="s">
        <v>94</v>
      </c>
      <c r="B9568" t="s">
        <v>4</v>
      </c>
      <c r="C9568" s="1">
        <v>44670</v>
      </c>
      <c r="D9568" s="1">
        <v>45035</v>
      </c>
      <c r="E9568" s="24">
        <v>365</v>
      </c>
      <c r="F9568">
        <v>1</v>
      </c>
      <c r="G9568">
        <v>4.4000000000000004</v>
      </c>
      <c r="H9568">
        <v>1.3</v>
      </c>
      <c r="I9568" t="s">
        <v>21</v>
      </c>
      <c r="J9568">
        <v>11</v>
      </c>
      <c r="K9568">
        <v>10</v>
      </c>
      <c r="L9568">
        <v>45</v>
      </c>
      <c r="M9568" t="s">
        <v>95</v>
      </c>
      <c r="N9568" t="s">
        <v>21</v>
      </c>
      <c r="O9568" t="s">
        <v>21</v>
      </c>
      <c r="P9568">
        <f t="shared" si="447"/>
        <v>3.9649999999999999</v>
      </c>
      <c r="Q9568">
        <f t="shared" si="448"/>
        <v>0.4350000000000005</v>
      </c>
      <c r="R9568">
        <f t="shared" si="449"/>
        <v>0.22222222222222221</v>
      </c>
    </row>
    <row r="9569" spans="1:18" x14ac:dyDescent="0.25">
      <c r="A9569" t="s">
        <v>94</v>
      </c>
      <c r="B9569" t="s">
        <v>4</v>
      </c>
      <c r="C9569" s="1">
        <v>44670</v>
      </c>
      <c r="D9569" s="1">
        <v>45035</v>
      </c>
      <c r="E9569" s="24">
        <v>365</v>
      </c>
      <c r="F9569">
        <v>1</v>
      </c>
      <c r="G9569">
        <v>3.8</v>
      </c>
      <c r="H9569">
        <v>1.2</v>
      </c>
      <c r="I9569" t="s">
        <v>21</v>
      </c>
      <c r="J9569">
        <v>11</v>
      </c>
      <c r="K9569">
        <v>10</v>
      </c>
      <c r="L9569">
        <v>45</v>
      </c>
      <c r="M9569" t="s">
        <v>95</v>
      </c>
      <c r="N9569" t="s">
        <v>21</v>
      </c>
      <c r="O9569" t="s">
        <v>21</v>
      </c>
      <c r="P9569">
        <f t="shared" si="447"/>
        <v>3.9649999999999999</v>
      </c>
      <c r="Q9569">
        <f t="shared" si="448"/>
        <v>-0.16500000000000004</v>
      </c>
      <c r="R9569">
        <f t="shared" si="449"/>
        <v>0.22222222222222221</v>
      </c>
    </row>
    <row r="9570" spans="1:18" x14ac:dyDescent="0.25">
      <c r="A9570" t="s">
        <v>94</v>
      </c>
      <c r="B9570" t="s">
        <v>4</v>
      </c>
      <c r="C9570" s="1">
        <v>44670</v>
      </c>
      <c r="D9570" s="1">
        <v>45035</v>
      </c>
      <c r="E9570" s="24">
        <v>365</v>
      </c>
      <c r="F9570">
        <v>1</v>
      </c>
      <c r="G9570">
        <v>4</v>
      </c>
      <c r="H9570">
        <v>1.2</v>
      </c>
      <c r="I9570" t="s">
        <v>21</v>
      </c>
      <c r="J9570">
        <v>11</v>
      </c>
      <c r="K9570">
        <v>10</v>
      </c>
      <c r="L9570">
        <v>45</v>
      </c>
      <c r="M9570" t="s">
        <v>95</v>
      </c>
      <c r="N9570" t="s">
        <v>21</v>
      </c>
      <c r="O9570" t="s">
        <v>21</v>
      </c>
      <c r="P9570">
        <f t="shared" si="447"/>
        <v>3.9649999999999999</v>
      </c>
      <c r="Q9570">
        <f t="shared" si="448"/>
        <v>3.5000000000000142E-2</v>
      </c>
      <c r="R9570">
        <f t="shared" si="449"/>
        <v>0.22222222222222221</v>
      </c>
    </row>
    <row r="9571" spans="1:18" x14ac:dyDescent="0.25">
      <c r="A9571" t="s">
        <v>94</v>
      </c>
      <c r="B9571" t="s">
        <v>4</v>
      </c>
      <c r="C9571" s="1">
        <v>44670</v>
      </c>
      <c r="D9571" s="1">
        <v>45035</v>
      </c>
      <c r="E9571" s="24">
        <v>365</v>
      </c>
      <c r="F9571">
        <v>1</v>
      </c>
      <c r="G9571">
        <v>3.9</v>
      </c>
      <c r="H9571">
        <v>1.2</v>
      </c>
      <c r="I9571" t="s">
        <v>21</v>
      </c>
      <c r="J9571">
        <v>11</v>
      </c>
      <c r="K9571">
        <v>10</v>
      </c>
      <c r="L9571">
        <v>45</v>
      </c>
      <c r="M9571" t="s">
        <v>95</v>
      </c>
      <c r="N9571" t="s">
        <v>21</v>
      </c>
      <c r="O9571" t="s">
        <v>21</v>
      </c>
      <c r="P9571">
        <f t="shared" si="447"/>
        <v>3.9649999999999999</v>
      </c>
      <c r="Q9571">
        <f t="shared" si="448"/>
        <v>-6.4999999999999947E-2</v>
      </c>
      <c r="R9571">
        <f t="shared" si="449"/>
        <v>0.22222222222222221</v>
      </c>
    </row>
    <row r="9572" spans="1:18" x14ac:dyDescent="0.25">
      <c r="A9572" t="s">
        <v>94</v>
      </c>
      <c r="B9572" t="s">
        <v>4</v>
      </c>
      <c r="C9572" s="1">
        <v>44670</v>
      </c>
      <c r="D9572" s="1">
        <v>45035</v>
      </c>
      <c r="E9572" s="24">
        <v>365</v>
      </c>
      <c r="F9572">
        <v>1</v>
      </c>
      <c r="G9572">
        <v>3.8</v>
      </c>
      <c r="H9572">
        <v>1.2</v>
      </c>
      <c r="I9572" t="s">
        <v>21</v>
      </c>
      <c r="J9572">
        <v>11</v>
      </c>
      <c r="K9572">
        <v>10</v>
      </c>
      <c r="L9572">
        <v>45</v>
      </c>
      <c r="M9572" t="s">
        <v>95</v>
      </c>
      <c r="N9572" t="s">
        <v>21</v>
      </c>
      <c r="O9572" t="s">
        <v>21</v>
      </c>
      <c r="P9572">
        <f t="shared" si="447"/>
        <v>3.9649999999999999</v>
      </c>
      <c r="Q9572">
        <f t="shared" si="448"/>
        <v>-0.16500000000000004</v>
      </c>
      <c r="R9572">
        <f t="shared" si="449"/>
        <v>0.22222222222222221</v>
      </c>
    </row>
    <row r="9573" spans="1:18" x14ac:dyDescent="0.25">
      <c r="A9573" t="s">
        <v>94</v>
      </c>
      <c r="B9573" t="s">
        <v>4</v>
      </c>
      <c r="C9573" s="1">
        <v>44670</v>
      </c>
      <c r="D9573" s="1">
        <v>45035</v>
      </c>
      <c r="E9573" s="24">
        <v>365</v>
      </c>
      <c r="F9573">
        <v>1</v>
      </c>
      <c r="G9573">
        <v>4.2</v>
      </c>
      <c r="H9573">
        <v>1.3</v>
      </c>
      <c r="I9573" t="s">
        <v>21</v>
      </c>
      <c r="J9573">
        <v>11</v>
      </c>
      <c r="K9573">
        <v>10</v>
      </c>
      <c r="L9573">
        <v>45</v>
      </c>
      <c r="M9573" t="s">
        <v>95</v>
      </c>
      <c r="N9573" t="s">
        <v>21</v>
      </c>
      <c r="O9573" t="s">
        <v>21</v>
      </c>
      <c r="P9573">
        <f t="shared" si="447"/>
        <v>3.9649999999999999</v>
      </c>
      <c r="Q9573">
        <f t="shared" si="448"/>
        <v>0.23500000000000032</v>
      </c>
      <c r="R9573">
        <f t="shared" si="449"/>
        <v>0.22222222222222221</v>
      </c>
    </row>
    <row r="9574" spans="1:18" x14ac:dyDescent="0.25">
      <c r="A9574" t="s">
        <v>94</v>
      </c>
      <c r="B9574" t="s">
        <v>4</v>
      </c>
      <c r="C9574" s="1">
        <v>44670</v>
      </c>
      <c r="D9574" s="1">
        <v>45035</v>
      </c>
      <c r="E9574" s="24">
        <v>365</v>
      </c>
      <c r="F9574">
        <v>1</v>
      </c>
      <c r="G9574">
        <v>3.8</v>
      </c>
      <c r="H9574">
        <v>1.2</v>
      </c>
      <c r="I9574" t="s">
        <v>21</v>
      </c>
      <c r="J9574">
        <v>11</v>
      </c>
      <c r="K9574">
        <v>10</v>
      </c>
      <c r="L9574">
        <v>45</v>
      </c>
      <c r="M9574" t="s">
        <v>95</v>
      </c>
      <c r="N9574" t="s">
        <v>21</v>
      </c>
      <c r="O9574" t="s">
        <v>21</v>
      </c>
      <c r="P9574">
        <f t="shared" si="447"/>
        <v>3.9649999999999999</v>
      </c>
      <c r="Q9574">
        <f t="shared" si="448"/>
        <v>-0.16500000000000004</v>
      </c>
      <c r="R9574">
        <f t="shared" si="449"/>
        <v>0.22222222222222221</v>
      </c>
    </row>
    <row r="9575" spans="1:18" x14ac:dyDescent="0.25">
      <c r="A9575" t="s">
        <v>92</v>
      </c>
      <c r="B9575" t="s">
        <v>4</v>
      </c>
      <c r="C9575" s="1">
        <v>44658</v>
      </c>
      <c r="D9575" s="1">
        <v>45035</v>
      </c>
      <c r="E9575" s="24">
        <v>377</v>
      </c>
      <c r="F9575">
        <v>1</v>
      </c>
      <c r="G9575">
        <v>4.5999999999999996</v>
      </c>
      <c r="H9575">
        <v>1.5</v>
      </c>
      <c r="I9575" t="s">
        <v>21</v>
      </c>
      <c r="J9575">
        <v>10</v>
      </c>
      <c r="K9575">
        <v>10</v>
      </c>
      <c r="L9575">
        <v>45</v>
      </c>
      <c r="M9575" t="s">
        <v>93</v>
      </c>
      <c r="N9575" t="s">
        <v>21</v>
      </c>
      <c r="O9575" t="s">
        <v>21</v>
      </c>
      <c r="P9575">
        <f t="shared" si="447"/>
        <v>4.0010000000000003</v>
      </c>
      <c r="Q9575">
        <f t="shared" si="448"/>
        <v>0.59899999999999931</v>
      </c>
      <c r="R9575">
        <f t="shared" si="449"/>
        <v>0.22222222222222221</v>
      </c>
    </row>
    <row r="9576" spans="1:18" x14ac:dyDescent="0.25">
      <c r="A9576" t="s">
        <v>92</v>
      </c>
      <c r="B9576" t="s">
        <v>4</v>
      </c>
      <c r="C9576" s="1">
        <v>44658</v>
      </c>
      <c r="D9576" s="1">
        <v>45035</v>
      </c>
      <c r="E9576" s="24">
        <v>377</v>
      </c>
      <c r="F9576">
        <v>1</v>
      </c>
      <c r="G9576">
        <v>4.3</v>
      </c>
      <c r="H9576">
        <v>1.3</v>
      </c>
      <c r="I9576" t="s">
        <v>21</v>
      </c>
      <c r="J9576">
        <v>10</v>
      </c>
      <c r="K9576">
        <v>10</v>
      </c>
      <c r="L9576">
        <v>45</v>
      </c>
      <c r="M9576" t="s">
        <v>93</v>
      </c>
      <c r="N9576" t="s">
        <v>21</v>
      </c>
      <c r="O9576" t="s">
        <v>21</v>
      </c>
      <c r="P9576">
        <f t="shared" si="447"/>
        <v>4.0010000000000003</v>
      </c>
      <c r="Q9576">
        <f t="shared" si="448"/>
        <v>0.29899999999999949</v>
      </c>
      <c r="R9576">
        <f t="shared" si="449"/>
        <v>0.22222222222222221</v>
      </c>
    </row>
    <row r="9577" spans="1:18" x14ac:dyDescent="0.25">
      <c r="A9577" t="s">
        <v>92</v>
      </c>
      <c r="B9577" t="s">
        <v>4</v>
      </c>
      <c r="C9577" s="1">
        <v>44658</v>
      </c>
      <c r="D9577" s="1">
        <v>45035</v>
      </c>
      <c r="E9577" s="24">
        <v>377</v>
      </c>
      <c r="F9577">
        <v>1</v>
      </c>
      <c r="G9577">
        <v>3.8</v>
      </c>
      <c r="H9577">
        <v>1.2</v>
      </c>
      <c r="I9577" t="s">
        <v>21</v>
      </c>
      <c r="J9577">
        <v>10</v>
      </c>
      <c r="K9577">
        <v>10</v>
      </c>
      <c r="L9577">
        <v>45</v>
      </c>
      <c r="M9577" t="s">
        <v>93</v>
      </c>
      <c r="N9577" t="s">
        <v>21</v>
      </c>
      <c r="O9577" t="s">
        <v>21</v>
      </c>
      <c r="P9577">
        <f t="shared" si="447"/>
        <v>4.0010000000000003</v>
      </c>
      <c r="Q9577">
        <f t="shared" si="448"/>
        <v>-0.20100000000000051</v>
      </c>
      <c r="R9577">
        <f t="shared" si="449"/>
        <v>0.22222222222222221</v>
      </c>
    </row>
    <row r="9578" spans="1:18" x14ac:dyDescent="0.25">
      <c r="A9578" t="s">
        <v>92</v>
      </c>
      <c r="B9578" t="s">
        <v>4</v>
      </c>
      <c r="C9578" s="1">
        <v>44658</v>
      </c>
      <c r="D9578" s="1">
        <v>45035</v>
      </c>
      <c r="E9578" s="24">
        <v>377</v>
      </c>
      <c r="F9578">
        <v>1</v>
      </c>
      <c r="G9578">
        <v>4.5999999999999996</v>
      </c>
      <c r="H9578">
        <v>1.5</v>
      </c>
      <c r="I9578" t="s">
        <v>21</v>
      </c>
      <c r="J9578">
        <v>10</v>
      </c>
      <c r="K9578">
        <v>10</v>
      </c>
      <c r="L9578">
        <v>45</v>
      </c>
      <c r="M9578" t="s">
        <v>93</v>
      </c>
      <c r="N9578" t="s">
        <v>21</v>
      </c>
      <c r="O9578" t="s">
        <v>21</v>
      </c>
      <c r="P9578">
        <f t="shared" si="447"/>
        <v>4.0010000000000003</v>
      </c>
      <c r="Q9578">
        <f t="shared" si="448"/>
        <v>0.59899999999999931</v>
      </c>
      <c r="R9578">
        <f t="shared" si="449"/>
        <v>0.22222222222222221</v>
      </c>
    </row>
    <row r="9579" spans="1:18" x14ac:dyDescent="0.25">
      <c r="A9579" t="s">
        <v>92</v>
      </c>
      <c r="B9579" t="s">
        <v>4</v>
      </c>
      <c r="C9579" s="1">
        <v>44658</v>
      </c>
      <c r="D9579" s="1">
        <v>45035</v>
      </c>
      <c r="E9579" s="24">
        <v>377</v>
      </c>
      <c r="F9579">
        <v>1</v>
      </c>
      <c r="G9579">
        <v>4.4000000000000004</v>
      </c>
      <c r="H9579">
        <v>1.4</v>
      </c>
      <c r="I9579" t="s">
        <v>21</v>
      </c>
      <c r="J9579">
        <v>10</v>
      </c>
      <c r="K9579">
        <v>10</v>
      </c>
      <c r="L9579">
        <v>45</v>
      </c>
      <c r="M9579" t="s">
        <v>93</v>
      </c>
      <c r="N9579" t="s">
        <v>21</v>
      </c>
      <c r="O9579" t="s">
        <v>21</v>
      </c>
      <c r="P9579">
        <f t="shared" si="447"/>
        <v>4.0010000000000003</v>
      </c>
      <c r="Q9579">
        <f t="shared" si="448"/>
        <v>0.39900000000000002</v>
      </c>
      <c r="R9579">
        <f t="shared" si="449"/>
        <v>0.22222222222222221</v>
      </c>
    </row>
    <row r="9580" spans="1:18" x14ac:dyDescent="0.25">
      <c r="A9580" t="s">
        <v>92</v>
      </c>
      <c r="B9580" t="s">
        <v>4</v>
      </c>
      <c r="C9580" s="1">
        <v>44658</v>
      </c>
      <c r="D9580" s="1">
        <v>45035</v>
      </c>
      <c r="E9580" s="24">
        <v>377</v>
      </c>
      <c r="F9580">
        <v>1</v>
      </c>
      <c r="G9580">
        <v>4</v>
      </c>
      <c r="H9580">
        <v>1.3</v>
      </c>
      <c r="I9580" t="s">
        <v>21</v>
      </c>
      <c r="J9580">
        <v>10</v>
      </c>
      <c r="K9580">
        <v>10</v>
      </c>
      <c r="L9580">
        <v>45</v>
      </c>
      <c r="M9580" t="s">
        <v>93</v>
      </c>
      <c r="N9580" t="s">
        <v>21</v>
      </c>
      <c r="O9580" t="s">
        <v>21</v>
      </c>
      <c r="P9580">
        <f t="shared" si="447"/>
        <v>4.0010000000000003</v>
      </c>
      <c r="Q9580">
        <f t="shared" si="448"/>
        <v>-1.000000000000334E-3</v>
      </c>
      <c r="R9580">
        <f t="shared" si="449"/>
        <v>0.22222222222222221</v>
      </c>
    </row>
    <row r="9581" spans="1:18" x14ac:dyDescent="0.25">
      <c r="A9581" t="s">
        <v>92</v>
      </c>
      <c r="B9581" t="s">
        <v>4</v>
      </c>
      <c r="C9581" s="1">
        <v>44658</v>
      </c>
      <c r="D9581" s="1">
        <v>45035</v>
      </c>
      <c r="E9581" s="24">
        <v>377</v>
      </c>
      <c r="F9581">
        <v>1</v>
      </c>
      <c r="G9581">
        <v>3.7</v>
      </c>
      <c r="H9581">
        <v>1.2</v>
      </c>
      <c r="I9581" t="s">
        <v>21</v>
      </c>
      <c r="J9581">
        <v>10</v>
      </c>
      <c r="K9581">
        <v>10</v>
      </c>
      <c r="L9581">
        <v>45</v>
      </c>
      <c r="M9581" t="s">
        <v>93</v>
      </c>
      <c r="N9581" t="s">
        <v>21</v>
      </c>
      <c r="O9581" t="s">
        <v>21</v>
      </c>
      <c r="P9581">
        <f t="shared" si="447"/>
        <v>4.0010000000000003</v>
      </c>
      <c r="Q9581">
        <f t="shared" si="448"/>
        <v>-0.30100000000000016</v>
      </c>
      <c r="R9581">
        <f t="shared" si="449"/>
        <v>0.22222222222222221</v>
      </c>
    </row>
    <row r="9582" spans="1:18" x14ac:dyDescent="0.25">
      <c r="A9582" t="s">
        <v>92</v>
      </c>
      <c r="B9582" t="s">
        <v>4</v>
      </c>
      <c r="C9582" s="1">
        <v>44658</v>
      </c>
      <c r="D9582" s="1">
        <v>45035</v>
      </c>
      <c r="E9582" s="24">
        <v>377</v>
      </c>
      <c r="F9582">
        <v>1</v>
      </c>
      <c r="G9582">
        <v>4.0999999999999996</v>
      </c>
      <c r="H9582">
        <v>1.3</v>
      </c>
      <c r="I9582" t="s">
        <v>21</v>
      </c>
      <c r="J9582">
        <v>10</v>
      </c>
      <c r="K9582">
        <v>10</v>
      </c>
      <c r="L9582">
        <v>45</v>
      </c>
      <c r="M9582" t="s">
        <v>93</v>
      </c>
      <c r="N9582" t="s">
        <v>21</v>
      </c>
      <c r="O9582" t="s">
        <v>21</v>
      </c>
      <c r="P9582">
        <f t="shared" si="447"/>
        <v>4.0010000000000003</v>
      </c>
      <c r="Q9582">
        <f t="shared" si="448"/>
        <v>9.8999999999999311E-2</v>
      </c>
      <c r="R9582">
        <f t="shared" si="449"/>
        <v>0.22222222222222221</v>
      </c>
    </row>
    <row r="9583" spans="1:18" x14ac:dyDescent="0.25">
      <c r="A9583" t="s">
        <v>92</v>
      </c>
      <c r="B9583" t="s">
        <v>4</v>
      </c>
      <c r="C9583" s="1">
        <v>44658</v>
      </c>
      <c r="D9583" s="1">
        <v>45035</v>
      </c>
      <c r="E9583" s="24">
        <v>377</v>
      </c>
      <c r="F9583">
        <v>1</v>
      </c>
      <c r="G9583">
        <v>3.9</v>
      </c>
      <c r="H9583">
        <v>1.2</v>
      </c>
      <c r="I9583" t="s">
        <v>21</v>
      </c>
      <c r="J9583">
        <v>10</v>
      </c>
      <c r="K9583">
        <v>10</v>
      </c>
      <c r="L9583">
        <v>45</v>
      </c>
      <c r="M9583" t="s">
        <v>93</v>
      </c>
      <c r="N9583" t="s">
        <v>21</v>
      </c>
      <c r="O9583" t="s">
        <v>21</v>
      </c>
      <c r="P9583">
        <f t="shared" si="447"/>
        <v>4.0010000000000003</v>
      </c>
      <c r="Q9583">
        <f t="shared" si="448"/>
        <v>-0.10100000000000042</v>
      </c>
      <c r="R9583">
        <f t="shared" si="449"/>
        <v>0.22222222222222221</v>
      </c>
    </row>
    <row r="9584" spans="1:18" x14ac:dyDescent="0.25">
      <c r="A9584" t="s">
        <v>92</v>
      </c>
      <c r="B9584" t="s">
        <v>4</v>
      </c>
      <c r="C9584" s="1">
        <v>44658</v>
      </c>
      <c r="D9584" s="1">
        <v>45035</v>
      </c>
      <c r="E9584" s="24">
        <v>377</v>
      </c>
      <c r="F9584">
        <v>1</v>
      </c>
      <c r="G9584">
        <v>4</v>
      </c>
      <c r="H9584">
        <v>1.3</v>
      </c>
      <c r="I9584" t="s">
        <v>21</v>
      </c>
      <c r="J9584">
        <v>10</v>
      </c>
      <c r="K9584">
        <v>10</v>
      </c>
      <c r="L9584">
        <v>45</v>
      </c>
      <c r="M9584" t="s">
        <v>93</v>
      </c>
      <c r="N9584" t="s">
        <v>21</v>
      </c>
      <c r="O9584" t="s">
        <v>21</v>
      </c>
      <c r="P9584">
        <f t="shared" si="447"/>
        <v>4.0010000000000003</v>
      </c>
      <c r="Q9584">
        <f t="shared" si="448"/>
        <v>-1.000000000000334E-3</v>
      </c>
      <c r="R9584">
        <f t="shared" si="449"/>
        <v>0.22222222222222221</v>
      </c>
    </row>
    <row r="9585" spans="1:18" x14ac:dyDescent="0.25">
      <c r="A9585" t="s">
        <v>86</v>
      </c>
      <c r="B9585" t="s">
        <v>4</v>
      </c>
      <c r="C9585" s="1">
        <v>44544</v>
      </c>
      <c r="D9585" s="1">
        <v>45093</v>
      </c>
      <c r="E9585" s="24">
        <v>549</v>
      </c>
      <c r="F9585">
        <v>1.5</v>
      </c>
      <c r="G9585">
        <v>4.4000000000000004</v>
      </c>
      <c r="H9585">
        <v>1.3</v>
      </c>
      <c r="I9585" t="s">
        <v>21</v>
      </c>
      <c r="J9585" t="s">
        <v>21</v>
      </c>
      <c r="K9585">
        <v>8</v>
      </c>
      <c r="L9585">
        <v>45</v>
      </c>
      <c r="M9585" t="s">
        <v>87</v>
      </c>
      <c r="N9585" t="s">
        <v>21</v>
      </c>
      <c r="O9585" t="s">
        <v>21</v>
      </c>
      <c r="P9585">
        <f t="shared" si="447"/>
        <v>4.5170000000000003</v>
      </c>
      <c r="Q9585">
        <f t="shared" si="448"/>
        <v>-0.11699999999999999</v>
      </c>
      <c r="R9585">
        <f t="shared" si="449"/>
        <v>0.17777777777777778</v>
      </c>
    </row>
    <row r="9586" spans="1:18" x14ac:dyDescent="0.25">
      <c r="A9586" t="s">
        <v>86</v>
      </c>
      <c r="B9586" t="s">
        <v>4</v>
      </c>
      <c r="C9586" s="1">
        <v>44544</v>
      </c>
      <c r="D9586" s="1">
        <v>45093</v>
      </c>
      <c r="E9586" s="24">
        <v>549</v>
      </c>
      <c r="F9586">
        <v>1.5</v>
      </c>
      <c r="G9586">
        <v>5.3</v>
      </c>
      <c r="H9586">
        <v>1.7</v>
      </c>
      <c r="I9586" t="s">
        <v>21</v>
      </c>
      <c r="J9586" t="s">
        <v>21</v>
      </c>
      <c r="K9586">
        <v>8</v>
      </c>
      <c r="L9586">
        <v>45</v>
      </c>
      <c r="M9586" t="s">
        <v>87</v>
      </c>
      <c r="N9586" t="s">
        <v>21</v>
      </c>
      <c r="O9586" t="s">
        <v>21</v>
      </c>
      <c r="P9586">
        <f t="shared" si="447"/>
        <v>4.5170000000000003</v>
      </c>
      <c r="Q9586">
        <f t="shared" si="448"/>
        <v>0.78299999999999947</v>
      </c>
      <c r="R9586">
        <f t="shared" si="449"/>
        <v>0.17777777777777778</v>
      </c>
    </row>
    <row r="9587" spans="1:18" x14ac:dyDescent="0.25">
      <c r="A9587" t="s">
        <v>86</v>
      </c>
      <c r="B9587" t="s">
        <v>4</v>
      </c>
      <c r="C9587" s="1">
        <v>44544</v>
      </c>
      <c r="D9587" s="1">
        <v>45093</v>
      </c>
      <c r="E9587" s="24">
        <v>549</v>
      </c>
      <c r="F9587">
        <v>1.5</v>
      </c>
      <c r="G9587">
        <v>3.8</v>
      </c>
      <c r="H9587">
        <v>1.2</v>
      </c>
      <c r="I9587" t="s">
        <v>21</v>
      </c>
      <c r="J9587" t="s">
        <v>21</v>
      </c>
      <c r="K9587">
        <v>8</v>
      </c>
      <c r="L9587">
        <v>45</v>
      </c>
      <c r="M9587" t="s">
        <v>87</v>
      </c>
      <c r="N9587" t="s">
        <v>21</v>
      </c>
      <c r="O9587" t="s">
        <v>21</v>
      </c>
      <c r="P9587">
        <f t="shared" si="447"/>
        <v>4.5170000000000003</v>
      </c>
      <c r="Q9587">
        <f t="shared" si="448"/>
        <v>-0.71700000000000053</v>
      </c>
      <c r="R9587">
        <f t="shared" si="449"/>
        <v>0.17777777777777778</v>
      </c>
    </row>
    <row r="9588" spans="1:18" x14ac:dyDescent="0.25">
      <c r="A9588" t="s">
        <v>86</v>
      </c>
      <c r="B9588" t="s">
        <v>4</v>
      </c>
      <c r="C9588" s="1">
        <v>44544</v>
      </c>
      <c r="D9588" s="1">
        <v>45093</v>
      </c>
      <c r="E9588" s="24">
        <v>549</v>
      </c>
      <c r="F9588">
        <v>1.5</v>
      </c>
      <c r="G9588">
        <v>5.0999999999999996</v>
      </c>
      <c r="H9588">
        <v>1.6</v>
      </c>
      <c r="I9588" t="s">
        <v>21</v>
      </c>
      <c r="J9588" t="s">
        <v>21</v>
      </c>
      <c r="K9588">
        <v>8</v>
      </c>
      <c r="L9588">
        <v>45</v>
      </c>
      <c r="M9588" t="s">
        <v>87</v>
      </c>
      <c r="N9588" t="s">
        <v>21</v>
      </c>
      <c r="O9588" t="s">
        <v>21</v>
      </c>
      <c r="P9588">
        <f t="shared" si="447"/>
        <v>4.5170000000000003</v>
      </c>
      <c r="Q9588">
        <f t="shared" si="448"/>
        <v>0.5829999999999993</v>
      </c>
      <c r="R9588">
        <f t="shared" si="449"/>
        <v>0.17777777777777778</v>
      </c>
    </row>
    <row r="9589" spans="1:18" x14ac:dyDescent="0.25">
      <c r="A9589" t="s">
        <v>86</v>
      </c>
      <c r="B9589" t="s">
        <v>4</v>
      </c>
      <c r="C9589" s="1">
        <v>44544</v>
      </c>
      <c r="D9589" s="1">
        <v>45093</v>
      </c>
      <c r="E9589" s="24">
        <v>549</v>
      </c>
      <c r="F9589">
        <v>1.5</v>
      </c>
      <c r="G9589">
        <v>4.2</v>
      </c>
      <c r="H9589">
        <v>1.3</v>
      </c>
      <c r="I9589" t="s">
        <v>21</v>
      </c>
      <c r="J9589" t="s">
        <v>21</v>
      </c>
      <c r="K9589">
        <v>8</v>
      </c>
      <c r="L9589">
        <v>45</v>
      </c>
      <c r="M9589" t="s">
        <v>87</v>
      </c>
      <c r="N9589" t="s">
        <v>21</v>
      </c>
      <c r="O9589" t="s">
        <v>21</v>
      </c>
      <c r="P9589">
        <f t="shared" si="447"/>
        <v>4.5170000000000003</v>
      </c>
      <c r="Q9589">
        <f t="shared" si="448"/>
        <v>-0.31700000000000017</v>
      </c>
      <c r="R9589">
        <f t="shared" si="449"/>
        <v>0.17777777777777778</v>
      </c>
    </row>
    <row r="9590" spans="1:18" x14ac:dyDescent="0.25">
      <c r="A9590" t="s">
        <v>86</v>
      </c>
      <c r="B9590" t="s">
        <v>4</v>
      </c>
      <c r="C9590" s="1">
        <v>44544</v>
      </c>
      <c r="D9590" s="1">
        <v>45093</v>
      </c>
      <c r="E9590" s="24">
        <v>549</v>
      </c>
      <c r="F9590">
        <v>1.5</v>
      </c>
      <c r="G9590">
        <v>4</v>
      </c>
      <c r="H9590">
        <v>1.3</v>
      </c>
      <c r="I9590" t="s">
        <v>21</v>
      </c>
      <c r="J9590" t="s">
        <v>21</v>
      </c>
      <c r="K9590">
        <v>8</v>
      </c>
      <c r="L9590">
        <v>45</v>
      </c>
      <c r="M9590" t="s">
        <v>87</v>
      </c>
      <c r="N9590" t="s">
        <v>21</v>
      </c>
      <c r="O9590" t="s">
        <v>21</v>
      </c>
      <c r="P9590">
        <f t="shared" si="447"/>
        <v>4.5170000000000003</v>
      </c>
      <c r="Q9590">
        <f t="shared" si="448"/>
        <v>-0.51700000000000035</v>
      </c>
      <c r="R9590">
        <f t="shared" si="449"/>
        <v>0.17777777777777778</v>
      </c>
    </row>
    <row r="9591" spans="1:18" x14ac:dyDescent="0.25">
      <c r="A9591" t="s">
        <v>86</v>
      </c>
      <c r="B9591" t="s">
        <v>4</v>
      </c>
      <c r="C9591" s="1">
        <v>44544</v>
      </c>
      <c r="D9591" s="1">
        <v>45093</v>
      </c>
      <c r="E9591" s="24">
        <v>549</v>
      </c>
      <c r="F9591">
        <v>1.5</v>
      </c>
      <c r="G9591">
        <v>4.0999999999999996</v>
      </c>
      <c r="H9591">
        <v>1.3</v>
      </c>
      <c r="I9591" t="s">
        <v>21</v>
      </c>
      <c r="J9591" t="s">
        <v>21</v>
      </c>
      <c r="K9591">
        <v>8</v>
      </c>
      <c r="L9591">
        <v>45</v>
      </c>
      <c r="M9591" t="s">
        <v>87</v>
      </c>
      <c r="N9591" t="s">
        <v>21</v>
      </c>
      <c r="O9591" t="s">
        <v>21</v>
      </c>
      <c r="P9591">
        <f t="shared" si="447"/>
        <v>4.5170000000000003</v>
      </c>
      <c r="Q9591">
        <f t="shared" si="448"/>
        <v>-0.4170000000000007</v>
      </c>
      <c r="R9591">
        <f t="shared" si="449"/>
        <v>0.17777777777777778</v>
      </c>
    </row>
    <row r="9592" spans="1:18" x14ac:dyDescent="0.25">
      <c r="A9592" t="s">
        <v>86</v>
      </c>
      <c r="B9592" t="s">
        <v>4</v>
      </c>
      <c r="C9592" s="1">
        <v>44544</v>
      </c>
      <c r="D9592" s="1">
        <v>45093</v>
      </c>
      <c r="E9592" s="24">
        <v>549</v>
      </c>
      <c r="F9592">
        <v>1.5</v>
      </c>
      <c r="G9592">
        <v>3.8</v>
      </c>
      <c r="H9592">
        <v>1.1000000000000001</v>
      </c>
      <c r="I9592" t="s">
        <v>21</v>
      </c>
      <c r="J9592" t="s">
        <v>21</v>
      </c>
      <c r="K9592">
        <v>8</v>
      </c>
      <c r="L9592">
        <v>45</v>
      </c>
      <c r="M9592" t="s">
        <v>87</v>
      </c>
      <c r="N9592" t="s">
        <v>21</v>
      </c>
      <c r="O9592" t="s">
        <v>21</v>
      </c>
      <c r="P9592">
        <f t="shared" si="447"/>
        <v>4.5170000000000003</v>
      </c>
      <c r="Q9592">
        <f t="shared" si="448"/>
        <v>-0.71700000000000053</v>
      </c>
      <c r="R9592">
        <f t="shared" si="449"/>
        <v>0.17777777777777778</v>
      </c>
    </row>
    <row r="9593" spans="1:18" x14ac:dyDescent="0.25">
      <c r="A9593" t="s">
        <v>88</v>
      </c>
      <c r="B9593" t="s">
        <v>4</v>
      </c>
      <c r="C9593" s="1">
        <v>44593</v>
      </c>
      <c r="D9593" s="1">
        <v>45162</v>
      </c>
      <c r="E9593" s="24">
        <v>569</v>
      </c>
      <c r="F9593">
        <v>1.5</v>
      </c>
      <c r="G9593">
        <v>5.5</v>
      </c>
      <c r="H9593">
        <v>1.8</v>
      </c>
      <c r="I9593" t="s">
        <v>21</v>
      </c>
      <c r="J9593">
        <v>13</v>
      </c>
      <c r="K9593">
        <v>9</v>
      </c>
      <c r="L9593">
        <v>45</v>
      </c>
      <c r="M9593" t="s">
        <v>89</v>
      </c>
      <c r="N9593" t="s">
        <v>21</v>
      </c>
      <c r="O9593" t="s">
        <v>21</v>
      </c>
      <c r="P9593">
        <f t="shared" si="447"/>
        <v>4.577</v>
      </c>
      <c r="Q9593">
        <f t="shared" si="448"/>
        <v>0.92300000000000004</v>
      </c>
      <c r="R9593">
        <f t="shared" si="449"/>
        <v>0.2</v>
      </c>
    </row>
    <row r="9594" spans="1:18" x14ac:dyDescent="0.25">
      <c r="A9594" t="s">
        <v>88</v>
      </c>
      <c r="B9594" t="s">
        <v>4</v>
      </c>
      <c r="C9594" s="1">
        <v>44593</v>
      </c>
      <c r="D9594" s="1">
        <v>45162</v>
      </c>
      <c r="E9594" s="24">
        <v>569</v>
      </c>
      <c r="F9594">
        <v>1.5</v>
      </c>
      <c r="G9594">
        <v>3.8</v>
      </c>
      <c r="H9594">
        <v>1.2</v>
      </c>
      <c r="I9594" t="s">
        <v>21</v>
      </c>
      <c r="J9594">
        <v>13</v>
      </c>
      <c r="K9594">
        <v>9</v>
      </c>
      <c r="L9594">
        <v>45</v>
      </c>
      <c r="M9594" t="s">
        <v>89</v>
      </c>
      <c r="N9594" t="s">
        <v>21</v>
      </c>
      <c r="O9594" t="s">
        <v>21</v>
      </c>
      <c r="P9594">
        <f t="shared" si="447"/>
        <v>4.577</v>
      </c>
      <c r="Q9594">
        <f t="shared" si="448"/>
        <v>-0.77700000000000014</v>
      </c>
      <c r="R9594">
        <f t="shared" si="449"/>
        <v>0.2</v>
      </c>
    </row>
    <row r="9595" spans="1:18" x14ac:dyDescent="0.25">
      <c r="A9595" t="s">
        <v>88</v>
      </c>
      <c r="B9595" t="s">
        <v>4</v>
      </c>
      <c r="C9595" s="1">
        <v>44593</v>
      </c>
      <c r="D9595" s="1">
        <v>45162</v>
      </c>
      <c r="E9595" s="24">
        <v>569</v>
      </c>
      <c r="F9595">
        <v>1.5</v>
      </c>
      <c r="G9595">
        <v>3.6</v>
      </c>
      <c r="H9595">
        <v>1.1000000000000001</v>
      </c>
      <c r="I9595" t="s">
        <v>21</v>
      </c>
      <c r="J9595">
        <v>13</v>
      </c>
      <c r="K9595">
        <v>9</v>
      </c>
      <c r="L9595">
        <v>45</v>
      </c>
      <c r="M9595" t="s">
        <v>89</v>
      </c>
      <c r="N9595" t="s">
        <v>21</v>
      </c>
      <c r="O9595" t="s">
        <v>21</v>
      </c>
      <c r="P9595">
        <f t="shared" si="447"/>
        <v>4.577</v>
      </c>
      <c r="Q9595">
        <f t="shared" si="448"/>
        <v>-0.97699999999999987</v>
      </c>
      <c r="R9595">
        <f t="shared" si="449"/>
        <v>0.2</v>
      </c>
    </row>
    <row r="9596" spans="1:18" x14ac:dyDescent="0.25">
      <c r="A9596" t="s">
        <v>88</v>
      </c>
      <c r="B9596" t="s">
        <v>4</v>
      </c>
      <c r="C9596" s="1">
        <v>44593</v>
      </c>
      <c r="D9596" s="1">
        <v>45162</v>
      </c>
      <c r="E9596" s="24">
        <v>569</v>
      </c>
      <c r="F9596">
        <v>1.5</v>
      </c>
      <c r="G9596">
        <v>4.5999999999999996</v>
      </c>
      <c r="H9596">
        <v>1.4</v>
      </c>
      <c r="I9596" t="s">
        <v>21</v>
      </c>
      <c r="J9596">
        <v>13</v>
      </c>
      <c r="K9596">
        <v>9</v>
      </c>
      <c r="L9596">
        <v>45</v>
      </c>
      <c r="M9596" t="s">
        <v>89</v>
      </c>
      <c r="N9596" t="s">
        <v>21</v>
      </c>
      <c r="O9596" t="s">
        <v>21</v>
      </c>
      <c r="P9596">
        <f t="shared" si="447"/>
        <v>4.577</v>
      </c>
      <c r="Q9596">
        <f t="shared" si="448"/>
        <v>2.2999999999999687E-2</v>
      </c>
      <c r="R9596">
        <f t="shared" si="449"/>
        <v>0.2</v>
      </c>
    </row>
    <row r="9597" spans="1:18" x14ac:dyDescent="0.25">
      <c r="A9597" t="s">
        <v>88</v>
      </c>
      <c r="B9597" t="s">
        <v>4</v>
      </c>
      <c r="C9597" s="1">
        <v>44593</v>
      </c>
      <c r="D9597" s="1">
        <v>45162</v>
      </c>
      <c r="E9597" s="24">
        <v>569</v>
      </c>
      <c r="F9597">
        <v>1.5</v>
      </c>
      <c r="G9597">
        <v>3.8</v>
      </c>
      <c r="H9597">
        <v>1.2</v>
      </c>
      <c r="I9597" t="s">
        <v>21</v>
      </c>
      <c r="J9597">
        <v>13</v>
      </c>
      <c r="K9597">
        <v>9</v>
      </c>
      <c r="L9597">
        <v>45</v>
      </c>
      <c r="M9597" t="s">
        <v>89</v>
      </c>
      <c r="N9597" t="s">
        <v>21</v>
      </c>
      <c r="O9597" t="s">
        <v>21</v>
      </c>
      <c r="P9597">
        <f t="shared" si="447"/>
        <v>4.577</v>
      </c>
      <c r="Q9597">
        <f t="shared" si="448"/>
        <v>-0.77700000000000014</v>
      </c>
      <c r="R9597">
        <f t="shared" si="449"/>
        <v>0.2</v>
      </c>
    </row>
    <row r="9598" spans="1:18" x14ac:dyDescent="0.25">
      <c r="A9598" t="s">
        <v>88</v>
      </c>
      <c r="B9598" t="s">
        <v>4</v>
      </c>
      <c r="C9598" s="1">
        <v>44593</v>
      </c>
      <c r="D9598" s="1">
        <v>45162</v>
      </c>
      <c r="E9598" s="24">
        <v>569</v>
      </c>
      <c r="F9598">
        <v>1.5</v>
      </c>
      <c r="G9598">
        <v>4.8</v>
      </c>
      <c r="H9598">
        <v>1.5</v>
      </c>
      <c r="I9598" t="s">
        <v>21</v>
      </c>
      <c r="J9598">
        <v>13</v>
      </c>
      <c r="K9598">
        <v>9</v>
      </c>
      <c r="L9598">
        <v>45</v>
      </c>
      <c r="M9598" t="s">
        <v>89</v>
      </c>
      <c r="N9598" t="s">
        <v>21</v>
      </c>
      <c r="O9598" t="s">
        <v>21</v>
      </c>
      <c r="P9598">
        <f t="shared" si="447"/>
        <v>4.577</v>
      </c>
      <c r="Q9598">
        <f t="shared" si="448"/>
        <v>0.22299999999999986</v>
      </c>
      <c r="R9598">
        <f t="shared" si="449"/>
        <v>0.2</v>
      </c>
    </row>
    <row r="9599" spans="1:18" x14ac:dyDescent="0.25">
      <c r="A9599" t="s">
        <v>88</v>
      </c>
      <c r="B9599" t="s">
        <v>4</v>
      </c>
      <c r="C9599" s="1">
        <v>44593</v>
      </c>
      <c r="D9599" s="1">
        <v>45162</v>
      </c>
      <c r="E9599" s="24">
        <v>569</v>
      </c>
      <c r="F9599">
        <v>1.5</v>
      </c>
      <c r="G9599">
        <v>3.8</v>
      </c>
      <c r="H9599">
        <v>1.2</v>
      </c>
      <c r="I9599" t="s">
        <v>21</v>
      </c>
      <c r="J9599">
        <v>13</v>
      </c>
      <c r="K9599">
        <v>9</v>
      </c>
      <c r="L9599">
        <v>45</v>
      </c>
      <c r="M9599" t="s">
        <v>89</v>
      </c>
      <c r="N9599" t="s">
        <v>21</v>
      </c>
      <c r="O9599" t="s">
        <v>21</v>
      </c>
      <c r="P9599">
        <f t="shared" si="447"/>
        <v>4.577</v>
      </c>
      <c r="Q9599">
        <f t="shared" si="448"/>
        <v>-0.77700000000000014</v>
      </c>
      <c r="R9599">
        <f t="shared" si="449"/>
        <v>0.2</v>
      </c>
    </row>
    <row r="9600" spans="1:18" x14ac:dyDescent="0.25">
      <c r="A9600" t="s">
        <v>88</v>
      </c>
      <c r="B9600" t="s">
        <v>4</v>
      </c>
      <c r="C9600" s="1">
        <v>44593</v>
      </c>
      <c r="D9600" s="1">
        <v>45162</v>
      </c>
      <c r="E9600" s="24">
        <v>569</v>
      </c>
      <c r="F9600">
        <v>1.5</v>
      </c>
      <c r="G9600">
        <v>4.5</v>
      </c>
      <c r="H9600">
        <v>1.4</v>
      </c>
      <c r="I9600" t="s">
        <v>21</v>
      </c>
      <c r="J9600">
        <v>13</v>
      </c>
      <c r="K9600">
        <v>9</v>
      </c>
      <c r="L9600">
        <v>45</v>
      </c>
      <c r="M9600" t="s">
        <v>89</v>
      </c>
      <c r="N9600" t="s">
        <v>21</v>
      </c>
      <c r="O9600" t="s">
        <v>21</v>
      </c>
      <c r="P9600">
        <f t="shared" si="447"/>
        <v>4.577</v>
      </c>
      <c r="Q9600">
        <f t="shared" si="448"/>
        <v>-7.6999999999999957E-2</v>
      </c>
      <c r="R9600">
        <f t="shared" si="449"/>
        <v>0.2</v>
      </c>
    </row>
    <row r="9601" spans="1:18" x14ac:dyDescent="0.25">
      <c r="A9601" t="s">
        <v>88</v>
      </c>
      <c r="B9601" t="s">
        <v>4</v>
      </c>
      <c r="C9601" s="1">
        <v>44593</v>
      </c>
      <c r="D9601" s="1">
        <v>45162</v>
      </c>
      <c r="E9601" s="24">
        <v>569</v>
      </c>
      <c r="F9601">
        <v>1.5</v>
      </c>
      <c r="G9601">
        <v>4.4000000000000004</v>
      </c>
      <c r="H9601">
        <v>1.4</v>
      </c>
      <c r="I9601" t="s">
        <v>21</v>
      </c>
      <c r="J9601">
        <v>13</v>
      </c>
      <c r="K9601">
        <v>9</v>
      </c>
      <c r="L9601">
        <v>45</v>
      </c>
      <c r="M9601" t="s">
        <v>89</v>
      </c>
      <c r="N9601" t="s">
        <v>21</v>
      </c>
      <c r="O9601" t="s">
        <v>21</v>
      </c>
      <c r="P9601">
        <f t="shared" si="447"/>
        <v>4.577</v>
      </c>
      <c r="Q9601">
        <f t="shared" si="448"/>
        <v>-0.1769999999999996</v>
      </c>
      <c r="R9601">
        <f t="shared" si="449"/>
        <v>0.2</v>
      </c>
    </row>
    <row r="9602" spans="1:18" x14ac:dyDescent="0.25">
      <c r="A9602" t="s">
        <v>174</v>
      </c>
      <c r="B9602" t="s">
        <v>4</v>
      </c>
      <c r="C9602" s="1">
        <v>44413</v>
      </c>
      <c r="D9602" s="1">
        <v>45162</v>
      </c>
      <c r="E9602" s="24">
        <v>749</v>
      </c>
      <c r="F9602">
        <v>2</v>
      </c>
      <c r="G9602">
        <v>6.2</v>
      </c>
      <c r="H9602">
        <v>2</v>
      </c>
      <c r="I9602" t="s">
        <v>157</v>
      </c>
      <c r="J9602" t="s">
        <v>21</v>
      </c>
      <c r="K9602">
        <v>1</v>
      </c>
      <c r="L9602">
        <v>45</v>
      </c>
      <c r="M9602" t="s">
        <v>83</v>
      </c>
      <c r="N9602" t="s">
        <v>21</v>
      </c>
      <c r="O9602" t="s">
        <v>21</v>
      </c>
      <c r="P9602">
        <f t="shared" si="447"/>
        <v>5.117</v>
      </c>
      <c r="Q9602">
        <f t="shared" si="448"/>
        <v>1.0830000000000002</v>
      </c>
      <c r="R9602">
        <f t="shared" si="449"/>
        <v>2.2222222222222223E-2</v>
      </c>
    </row>
    <row r="9603" spans="1:18" x14ac:dyDescent="0.25">
      <c r="A9603" t="s">
        <v>238</v>
      </c>
      <c r="B9603" t="s">
        <v>4</v>
      </c>
      <c r="C9603" s="1">
        <v>44634</v>
      </c>
      <c r="D9603" s="1">
        <v>45197</v>
      </c>
      <c r="E9603" s="24">
        <v>563</v>
      </c>
      <c r="F9603">
        <v>1.5</v>
      </c>
      <c r="G9603">
        <v>5</v>
      </c>
      <c r="H9603">
        <v>1.5</v>
      </c>
      <c r="I9603" t="s">
        <v>21</v>
      </c>
      <c r="J9603">
        <v>12</v>
      </c>
      <c r="K9603">
        <v>8</v>
      </c>
      <c r="L9603">
        <v>45</v>
      </c>
      <c r="M9603" t="s">
        <v>91</v>
      </c>
      <c r="N9603" t="s">
        <v>21</v>
      </c>
      <c r="O9603" t="s">
        <v>21</v>
      </c>
      <c r="P9603">
        <f t="shared" ref="P9603:P9666" si="450">IF(B9603="AltCom",E9603*0.003+1.43,IF(B9603="EreCya",E9603*0.003+2.87,IF(B9603="JulOrn",E9603*0.004+2.3,IF(B9603="LepElo",E9603*0.011+0.91,IF(B9603="NeoPul",E9603*0.004+2.46,IF(B9603="NeoTet","NT",IF(B9603="TelTem",E9603*0.006+1.77,IF(B9603="VarMoo",E9603*0.003+1.67,"AAAAAAAAAH"))))))))</f>
        <v>4.5590000000000002</v>
      </c>
      <c r="Q9603">
        <f t="shared" ref="Q9603:Q9666" si="451">IF(B9603="NeoTet", "NA", G9603-P9603)</f>
        <v>0.44099999999999984</v>
      </c>
      <c r="R9603">
        <f t="shared" ref="R9603:R9666" si="452">K9603/L9603</f>
        <v>0.17777777777777778</v>
      </c>
    </row>
    <row r="9604" spans="1:18" x14ac:dyDescent="0.25">
      <c r="A9604" t="s">
        <v>238</v>
      </c>
      <c r="B9604" t="s">
        <v>4</v>
      </c>
      <c r="C9604" s="1">
        <v>44634</v>
      </c>
      <c r="D9604" s="1">
        <v>45197</v>
      </c>
      <c r="E9604" s="24">
        <v>563</v>
      </c>
      <c r="F9604">
        <v>1.5</v>
      </c>
      <c r="G9604">
        <v>4.5</v>
      </c>
      <c r="H9604">
        <v>1.4</v>
      </c>
      <c r="I9604" t="s">
        <v>21</v>
      </c>
      <c r="J9604">
        <v>12</v>
      </c>
      <c r="K9604">
        <v>8</v>
      </c>
      <c r="L9604">
        <v>45</v>
      </c>
      <c r="M9604" t="s">
        <v>91</v>
      </c>
      <c r="N9604" t="s">
        <v>21</v>
      </c>
      <c r="O9604" t="s">
        <v>21</v>
      </c>
      <c r="P9604">
        <f t="shared" si="450"/>
        <v>4.5590000000000002</v>
      </c>
      <c r="Q9604">
        <f t="shared" si="451"/>
        <v>-5.9000000000000163E-2</v>
      </c>
      <c r="R9604">
        <f t="shared" si="452"/>
        <v>0.17777777777777778</v>
      </c>
    </row>
    <row r="9605" spans="1:18" x14ac:dyDescent="0.25">
      <c r="A9605" t="s">
        <v>238</v>
      </c>
      <c r="B9605" t="s">
        <v>4</v>
      </c>
      <c r="C9605" s="1">
        <v>44634</v>
      </c>
      <c r="D9605" s="1">
        <v>45197</v>
      </c>
      <c r="E9605" s="24">
        <v>563</v>
      </c>
      <c r="F9605">
        <v>1.5</v>
      </c>
      <c r="G9605">
        <v>3.8</v>
      </c>
      <c r="H9605">
        <v>1.1000000000000001</v>
      </c>
      <c r="I9605" t="s">
        <v>21</v>
      </c>
      <c r="J9605">
        <v>12</v>
      </c>
      <c r="K9605">
        <v>8</v>
      </c>
      <c r="L9605">
        <v>45</v>
      </c>
      <c r="M9605" t="s">
        <v>91</v>
      </c>
      <c r="N9605" t="s">
        <v>21</v>
      </c>
      <c r="O9605" t="s">
        <v>21</v>
      </c>
      <c r="P9605">
        <f t="shared" si="450"/>
        <v>4.5590000000000002</v>
      </c>
      <c r="Q9605">
        <f t="shared" si="451"/>
        <v>-0.75900000000000034</v>
      </c>
      <c r="R9605">
        <f t="shared" si="452"/>
        <v>0.17777777777777778</v>
      </c>
    </row>
    <row r="9606" spans="1:18" x14ac:dyDescent="0.25">
      <c r="A9606" t="s">
        <v>238</v>
      </c>
      <c r="B9606" t="s">
        <v>4</v>
      </c>
      <c r="C9606" s="1">
        <v>44634</v>
      </c>
      <c r="D9606" s="1">
        <v>45197</v>
      </c>
      <c r="E9606" s="24">
        <v>563</v>
      </c>
      <c r="F9606">
        <v>1.5</v>
      </c>
      <c r="G9606">
        <v>5</v>
      </c>
      <c r="H9606">
        <v>1.6</v>
      </c>
      <c r="I9606" t="s">
        <v>21</v>
      </c>
      <c r="J9606">
        <v>12</v>
      </c>
      <c r="K9606">
        <v>8</v>
      </c>
      <c r="L9606">
        <v>45</v>
      </c>
      <c r="M9606" t="s">
        <v>91</v>
      </c>
      <c r="N9606" t="s">
        <v>21</v>
      </c>
      <c r="O9606" t="s">
        <v>21</v>
      </c>
      <c r="P9606">
        <f t="shared" si="450"/>
        <v>4.5590000000000002</v>
      </c>
      <c r="Q9606">
        <f t="shared" si="451"/>
        <v>0.44099999999999984</v>
      </c>
      <c r="R9606">
        <f t="shared" si="452"/>
        <v>0.17777777777777778</v>
      </c>
    </row>
    <row r="9607" spans="1:18" x14ac:dyDescent="0.25">
      <c r="A9607" t="s">
        <v>238</v>
      </c>
      <c r="B9607" t="s">
        <v>4</v>
      </c>
      <c r="C9607" s="1">
        <v>44634</v>
      </c>
      <c r="D9607" s="1">
        <v>45197</v>
      </c>
      <c r="E9607" s="24">
        <v>563</v>
      </c>
      <c r="F9607">
        <v>1.5</v>
      </c>
      <c r="G9607">
        <v>4.5</v>
      </c>
      <c r="H9607">
        <v>1.4</v>
      </c>
      <c r="I9607" t="s">
        <v>21</v>
      </c>
      <c r="J9607">
        <v>12</v>
      </c>
      <c r="K9607">
        <v>8</v>
      </c>
      <c r="L9607">
        <v>45</v>
      </c>
      <c r="M9607" t="s">
        <v>91</v>
      </c>
      <c r="N9607" t="s">
        <v>21</v>
      </c>
      <c r="O9607" t="s">
        <v>21</v>
      </c>
      <c r="P9607">
        <f t="shared" si="450"/>
        <v>4.5590000000000002</v>
      </c>
      <c r="Q9607">
        <f t="shared" si="451"/>
        <v>-5.9000000000000163E-2</v>
      </c>
      <c r="R9607">
        <f t="shared" si="452"/>
        <v>0.17777777777777778</v>
      </c>
    </row>
    <row r="9608" spans="1:18" x14ac:dyDescent="0.25">
      <c r="A9608" t="s">
        <v>238</v>
      </c>
      <c r="B9608" t="s">
        <v>4</v>
      </c>
      <c r="C9608" s="1">
        <v>44634</v>
      </c>
      <c r="D9608" s="1">
        <v>45197</v>
      </c>
      <c r="E9608" s="24">
        <v>563</v>
      </c>
      <c r="F9608">
        <v>1.5</v>
      </c>
      <c r="G9608">
        <v>4.7</v>
      </c>
      <c r="H9608">
        <v>1.5</v>
      </c>
      <c r="I9608" t="s">
        <v>21</v>
      </c>
      <c r="J9608">
        <v>12</v>
      </c>
      <c r="K9608">
        <v>8</v>
      </c>
      <c r="L9608">
        <v>45</v>
      </c>
      <c r="M9608" t="s">
        <v>91</v>
      </c>
      <c r="N9608" t="s">
        <v>21</v>
      </c>
      <c r="O9608" t="s">
        <v>21</v>
      </c>
      <c r="P9608">
        <f t="shared" si="450"/>
        <v>4.5590000000000002</v>
      </c>
      <c r="Q9608">
        <f t="shared" si="451"/>
        <v>0.14100000000000001</v>
      </c>
      <c r="R9608">
        <f t="shared" si="452"/>
        <v>0.17777777777777778</v>
      </c>
    </row>
    <row r="9609" spans="1:18" x14ac:dyDescent="0.25">
      <c r="A9609" t="s">
        <v>238</v>
      </c>
      <c r="B9609" t="s">
        <v>4</v>
      </c>
      <c r="C9609" s="1">
        <v>44634</v>
      </c>
      <c r="D9609" s="1">
        <v>45197</v>
      </c>
      <c r="E9609" s="24">
        <v>563</v>
      </c>
      <c r="F9609">
        <v>1.5</v>
      </c>
      <c r="G9609">
        <v>4</v>
      </c>
      <c r="H9609">
        <v>1.2</v>
      </c>
      <c r="I9609" t="s">
        <v>21</v>
      </c>
      <c r="J9609">
        <v>12</v>
      </c>
      <c r="K9609">
        <v>8</v>
      </c>
      <c r="L9609">
        <v>45</v>
      </c>
      <c r="M9609" t="s">
        <v>91</v>
      </c>
      <c r="N9609" t="s">
        <v>21</v>
      </c>
      <c r="O9609" t="s">
        <v>21</v>
      </c>
      <c r="P9609">
        <f t="shared" si="450"/>
        <v>4.5590000000000002</v>
      </c>
      <c r="Q9609">
        <f t="shared" si="451"/>
        <v>-0.55900000000000016</v>
      </c>
      <c r="R9609">
        <f t="shared" si="452"/>
        <v>0.17777777777777778</v>
      </c>
    </row>
    <row r="9610" spans="1:18" x14ac:dyDescent="0.25">
      <c r="A9610" t="s">
        <v>238</v>
      </c>
      <c r="B9610" t="s">
        <v>4</v>
      </c>
      <c r="C9610" s="1">
        <v>44634</v>
      </c>
      <c r="D9610" s="1">
        <v>45197</v>
      </c>
      <c r="E9610" s="24">
        <v>563</v>
      </c>
      <c r="F9610">
        <v>1.5</v>
      </c>
      <c r="G9610">
        <v>4.8</v>
      </c>
      <c r="H9610">
        <v>1.5</v>
      </c>
      <c r="I9610" t="s">
        <v>21</v>
      </c>
      <c r="J9610">
        <v>12</v>
      </c>
      <c r="K9610">
        <v>8</v>
      </c>
      <c r="L9610">
        <v>45</v>
      </c>
      <c r="M9610" t="s">
        <v>91</v>
      </c>
      <c r="N9610" t="s">
        <v>21</v>
      </c>
      <c r="O9610" t="s">
        <v>21</v>
      </c>
      <c r="P9610">
        <f t="shared" si="450"/>
        <v>4.5590000000000002</v>
      </c>
      <c r="Q9610">
        <f t="shared" si="451"/>
        <v>0.24099999999999966</v>
      </c>
      <c r="R9610">
        <f t="shared" si="452"/>
        <v>0.17777777777777778</v>
      </c>
    </row>
    <row r="9611" spans="1:18" x14ac:dyDescent="0.25">
      <c r="A9611" t="s">
        <v>84</v>
      </c>
      <c r="B9611" t="s">
        <v>4</v>
      </c>
      <c r="C9611" s="1">
        <v>44469</v>
      </c>
      <c r="D9611" s="1">
        <v>45219</v>
      </c>
      <c r="E9611" s="24">
        <v>750</v>
      </c>
      <c r="F9611">
        <v>2</v>
      </c>
      <c r="G9611">
        <v>5.8</v>
      </c>
      <c r="H9611">
        <v>1.9</v>
      </c>
      <c r="I9611" t="s">
        <v>157</v>
      </c>
      <c r="J9611" t="s">
        <v>21</v>
      </c>
      <c r="K9611">
        <v>1</v>
      </c>
      <c r="L9611">
        <v>45</v>
      </c>
      <c r="M9611" t="s">
        <v>85</v>
      </c>
      <c r="N9611" t="s">
        <v>21</v>
      </c>
      <c r="O9611" t="s">
        <v>21</v>
      </c>
      <c r="P9611">
        <f t="shared" si="450"/>
        <v>5.12</v>
      </c>
      <c r="Q9611">
        <f t="shared" si="451"/>
        <v>0.67999999999999972</v>
      </c>
      <c r="R9611">
        <f t="shared" si="452"/>
        <v>2.2222222222222223E-2</v>
      </c>
    </row>
    <row r="9612" spans="1:18" x14ac:dyDescent="0.25">
      <c r="A9612" t="s">
        <v>264</v>
      </c>
      <c r="B9612" t="s">
        <v>4</v>
      </c>
      <c r="C9612" s="1">
        <v>44469</v>
      </c>
      <c r="D9612" s="1">
        <v>45219</v>
      </c>
      <c r="E9612" s="24">
        <v>750</v>
      </c>
      <c r="F9612">
        <v>2</v>
      </c>
      <c r="G9612">
        <v>6.6</v>
      </c>
      <c r="H9612">
        <v>2.1</v>
      </c>
      <c r="I9612" t="s">
        <v>157</v>
      </c>
      <c r="J9612" t="s">
        <v>21</v>
      </c>
      <c r="K9612">
        <v>1</v>
      </c>
      <c r="L9612">
        <v>45</v>
      </c>
      <c r="M9612" t="s">
        <v>85</v>
      </c>
      <c r="N9612" t="s">
        <v>21</v>
      </c>
      <c r="O9612" t="s">
        <v>21</v>
      </c>
      <c r="P9612">
        <f t="shared" si="450"/>
        <v>5.12</v>
      </c>
      <c r="Q9612">
        <f t="shared" si="451"/>
        <v>1.4799999999999995</v>
      </c>
      <c r="R9612">
        <f t="shared" si="452"/>
        <v>2.2222222222222223E-2</v>
      </c>
    </row>
    <row r="9613" spans="1:18" x14ac:dyDescent="0.25">
      <c r="A9613" t="s">
        <v>98</v>
      </c>
      <c r="B9613" t="s">
        <v>4</v>
      </c>
      <c r="C9613" s="1">
        <v>45015</v>
      </c>
      <c r="D9613" s="1">
        <v>45219</v>
      </c>
      <c r="E9613" s="24">
        <v>204</v>
      </c>
      <c r="F9613">
        <v>0.5</v>
      </c>
      <c r="G9613">
        <v>4</v>
      </c>
      <c r="H9613">
        <v>1.2</v>
      </c>
      <c r="I9613" t="s">
        <v>21</v>
      </c>
      <c r="J9613">
        <v>19</v>
      </c>
      <c r="K9613">
        <v>19</v>
      </c>
      <c r="L9613">
        <v>45</v>
      </c>
      <c r="M9613" t="s">
        <v>99</v>
      </c>
      <c r="N9613" t="s">
        <v>21</v>
      </c>
      <c r="O9613" t="s">
        <v>21</v>
      </c>
      <c r="P9613">
        <f t="shared" si="450"/>
        <v>3.4820000000000002</v>
      </c>
      <c r="Q9613">
        <f t="shared" si="451"/>
        <v>0.51799999999999979</v>
      </c>
      <c r="R9613">
        <f t="shared" si="452"/>
        <v>0.42222222222222222</v>
      </c>
    </row>
    <row r="9614" spans="1:18" x14ac:dyDescent="0.25">
      <c r="A9614" t="s">
        <v>98</v>
      </c>
      <c r="B9614" t="s">
        <v>4</v>
      </c>
      <c r="C9614" s="1">
        <v>45015</v>
      </c>
      <c r="D9614" s="1">
        <v>45219</v>
      </c>
      <c r="E9614" s="24">
        <v>204</v>
      </c>
      <c r="F9614">
        <v>0.5</v>
      </c>
      <c r="G9614">
        <v>3.4</v>
      </c>
      <c r="H9614">
        <v>1</v>
      </c>
      <c r="I9614" t="s">
        <v>21</v>
      </c>
      <c r="J9614">
        <v>19</v>
      </c>
      <c r="K9614">
        <v>19</v>
      </c>
      <c r="L9614">
        <v>45</v>
      </c>
      <c r="M9614" t="s">
        <v>99</v>
      </c>
      <c r="N9614" t="s">
        <v>21</v>
      </c>
      <c r="O9614" t="s">
        <v>21</v>
      </c>
      <c r="P9614">
        <f t="shared" si="450"/>
        <v>3.4820000000000002</v>
      </c>
      <c r="Q9614">
        <f t="shared" si="451"/>
        <v>-8.2000000000000295E-2</v>
      </c>
      <c r="R9614">
        <f t="shared" si="452"/>
        <v>0.42222222222222222</v>
      </c>
    </row>
    <row r="9615" spans="1:18" x14ac:dyDescent="0.25">
      <c r="A9615" t="s">
        <v>98</v>
      </c>
      <c r="B9615" t="s">
        <v>4</v>
      </c>
      <c r="C9615" s="1">
        <v>45015</v>
      </c>
      <c r="D9615" s="1">
        <v>45219</v>
      </c>
      <c r="E9615" s="24">
        <v>204</v>
      </c>
      <c r="F9615">
        <v>0.5</v>
      </c>
      <c r="G9615">
        <v>4</v>
      </c>
      <c r="H9615">
        <v>1.2</v>
      </c>
      <c r="I9615" t="s">
        <v>21</v>
      </c>
      <c r="J9615">
        <v>19</v>
      </c>
      <c r="K9615">
        <v>19</v>
      </c>
      <c r="L9615">
        <v>45</v>
      </c>
      <c r="M9615" t="s">
        <v>99</v>
      </c>
      <c r="N9615" t="s">
        <v>21</v>
      </c>
      <c r="O9615" t="s">
        <v>21</v>
      </c>
      <c r="P9615">
        <f t="shared" si="450"/>
        <v>3.4820000000000002</v>
      </c>
      <c r="Q9615">
        <f t="shared" si="451"/>
        <v>0.51799999999999979</v>
      </c>
      <c r="R9615">
        <f t="shared" si="452"/>
        <v>0.42222222222222222</v>
      </c>
    </row>
    <row r="9616" spans="1:18" x14ac:dyDescent="0.25">
      <c r="A9616" t="s">
        <v>98</v>
      </c>
      <c r="B9616" t="s">
        <v>4</v>
      </c>
      <c r="C9616" s="1">
        <v>45015</v>
      </c>
      <c r="D9616" s="1">
        <v>45219</v>
      </c>
      <c r="E9616" s="24">
        <v>204</v>
      </c>
      <c r="F9616">
        <v>0.5</v>
      </c>
      <c r="G9616">
        <v>3.1</v>
      </c>
      <c r="H9616">
        <v>0.9</v>
      </c>
      <c r="I9616" t="s">
        <v>21</v>
      </c>
      <c r="J9616">
        <v>19</v>
      </c>
      <c r="K9616">
        <v>19</v>
      </c>
      <c r="L9616">
        <v>45</v>
      </c>
      <c r="M9616" t="s">
        <v>99</v>
      </c>
      <c r="N9616" t="s">
        <v>21</v>
      </c>
      <c r="O9616" t="s">
        <v>21</v>
      </c>
      <c r="P9616">
        <f t="shared" si="450"/>
        <v>3.4820000000000002</v>
      </c>
      <c r="Q9616">
        <f t="shared" si="451"/>
        <v>-0.38200000000000012</v>
      </c>
      <c r="R9616">
        <f t="shared" si="452"/>
        <v>0.42222222222222222</v>
      </c>
    </row>
    <row r="9617" spans="1:18" x14ac:dyDescent="0.25">
      <c r="A9617" t="s">
        <v>98</v>
      </c>
      <c r="B9617" t="s">
        <v>4</v>
      </c>
      <c r="C9617" s="1">
        <v>45015</v>
      </c>
      <c r="D9617" s="1">
        <v>45219</v>
      </c>
      <c r="E9617" s="24">
        <v>204</v>
      </c>
      <c r="F9617">
        <v>0.5</v>
      </c>
      <c r="G9617">
        <v>3.5</v>
      </c>
      <c r="H9617">
        <v>1</v>
      </c>
      <c r="I9617" t="s">
        <v>21</v>
      </c>
      <c r="J9617">
        <v>19</v>
      </c>
      <c r="K9617">
        <v>19</v>
      </c>
      <c r="L9617">
        <v>45</v>
      </c>
      <c r="M9617" t="s">
        <v>99</v>
      </c>
      <c r="N9617" t="s">
        <v>21</v>
      </c>
      <c r="O9617" t="s">
        <v>21</v>
      </c>
      <c r="P9617">
        <f t="shared" si="450"/>
        <v>3.4820000000000002</v>
      </c>
      <c r="Q9617">
        <f t="shared" si="451"/>
        <v>1.7999999999999794E-2</v>
      </c>
      <c r="R9617">
        <f t="shared" si="452"/>
        <v>0.42222222222222222</v>
      </c>
    </row>
    <row r="9618" spans="1:18" x14ac:dyDescent="0.25">
      <c r="A9618" t="s">
        <v>98</v>
      </c>
      <c r="B9618" t="s">
        <v>4</v>
      </c>
      <c r="C9618" s="1">
        <v>45015</v>
      </c>
      <c r="D9618" s="1">
        <v>45219</v>
      </c>
      <c r="E9618" s="24">
        <v>204</v>
      </c>
      <c r="F9618">
        <v>0.5</v>
      </c>
      <c r="G9618">
        <v>4.2</v>
      </c>
      <c r="H9618">
        <v>1.3</v>
      </c>
      <c r="I9618" t="s">
        <v>21</v>
      </c>
      <c r="J9618">
        <v>19</v>
      </c>
      <c r="K9618">
        <v>19</v>
      </c>
      <c r="L9618">
        <v>45</v>
      </c>
      <c r="M9618" t="s">
        <v>99</v>
      </c>
      <c r="N9618" t="s">
        <v>21</v>
      </c>
      <c r="O9618" t="s">
        <v>21</v>
      </c>
      <c r="P9618">
        <f t="shared" si="450"/>
        <v>3.4820000000000002</v>
      </c>
      <c r="Q9618">
        <f t="shared" si="451"/>
        <v>0.71799999999999997</v>
      </c>
      <c r="R9618">
        <f t="shared" si="452"/>
        <v>0.42222222222222222</v>
      </c>
    </row>
    <row r="9619" spans="1:18" x14ac:dyDescent="0.25">
      <c r="A9619" t="s">
        <v>98</v>
      </c>
      <c r="B9619" t="s">
        <v>4</v>
      </c>
      <c r="C9619" s="1">
        <v>45015</v>
      </c>
      <c r="D9619" s="1">
        <v>45219</v>
      </c>
      <c r="E9619" s="24">
        <v>204</v>
      </c>
      <c r="F9619">
        <v>0.5</v>
      </c>
      <c r="G9619">
        <v>3</v>
      </c>
      <c r="H9619">
        <v>0.9</v>
      </c>
      <c r="I9619" t="s">
        <v>21</v>
      </c>
      <c r="J9619">
        <v>19</v>
      </c>
      <c r="K9619">
        <v>19</v>
      </c>
      <c r="L9619">
        <v>45</v>
      </c>
      <c r="M9619" t="s">
        <v>99</v>
      </c>
      <c r="N9619" t="s">
        <v>21</v>
      </c>
      <c r="O9619" t="s">
        <v>21</v>
      </c>
      <c r="P9619">
        <f t="shared" si="450"/>
        <v>3.4820000000000002</v>
      </c>
      <c r="Q9619">
        <f t="shared" si="451"/>
        <v>-0.48200000000000021</v>
      </c>
      <c r="R9619">
        <f t="shared" si="452"/>
        <v>0.42222222222222222</v>
      </c>
    </row>
    <row r="9620" spans="1:18" x14ac:dyDescent="0.25">
      <c r="A9620" t="s">
        <v>98</v>
      </c>
      <c r="B9620" t="s">
        <v>4</v>
      </c>
      <c r="C9620" s="1">
        <v>45015</v>
      </c>
      <c r="D9620" s="1">
        <v>45219</v>
      </c>
      <c r="E9620" s="24">
        <v>204</v>
      </c>
      <c r="F9620">
        <v>0.5</v>
      </c>
      <c r="G9620">
        <v>3.3</v>
      </c>
      <c r="H9620">
        <v>1</v>
      </c>
      <c r="I9620" t="s">
        <v>21</v>
      </c>
      <c r="J9620">
        <v>19</v>
      </c>
      <c r="K9620">
        <v>19</v>
      </c>
      <c r="L9620">
        <v>45</v>
      </c>
      <c r="M9620" t="s">
        <v>99</v>
      </c>
      <c r="N9620" t="s">
        <v>21</v>
      </c>
      <c r="O9620" t="s">
        <v>21</v>
      </c>
      <c r="P9620">
        <f t="shared" si="450"/>
        <v>3.4820000000000002</v>
      </c>
      <c r="Q9620">
        <f t="shared" si="451"/>
        <v>-0.18200000000000038</v>
      </c>
      <c r="R9620">
        <f t="shared" si="452"/>
        <v>0.42222222222222222</v>
      </c>
    </row>
    <row r="9621" spans="1:18" x14ac:dyDescent="0.25">
      <c r="A9621" t="s">
        <v>98</v>
      </c>
      <c r="B9621" t="s">
        <v>4</v>
      </c>
      <c r="C9621" s="1">
        <v>45015</v>
      </c>
      <c r="D9621" s="1">
        <v>45219</v>
      </c>
      <c r="E9621" s="24">
        <v>204</v>
      </c>
      <c r="F9621">
        <v>0.5</v>
      </c>
      <c r="G9621">
        <v>3.6</v>
      </c>
      <c r="H9621">
        <v>1.1000000000000001</v>
      </c>
      <c r="I9621" t="s">
        <v>21</v>
      </c>
      <c r="J9621">
        <v>19</v>
      </c>
      <c r="K9621">
        <v>19</v>
      </c>
      <c r="L9621">
        <v>45</v>
      </c>
      <c r="M9621" t="s">
        <v>99</v>
      </c>
      <c r="N9621" t="s">
        <v>21</v>
      </c>
      <c r="O9621" t="s">
        <v>21</v>
      </c>
      <c r="P9621">
        <f t="shared" si="450"/>
        <v>3.4820000000000002</v>
      </c>
      <c r="Q9621">
        <f t="shared" si="451"/>
        <v>0.11799999999999988</v>
      </c>
      <c r="R9621">
        <f t="shared" si="452"/>
        <v>0.42222222222222222</v>
      </c>
    </row>
    <row r="9622" spans="1:18" x14ac:dyDescent="0.25">
      <c r="A9622" t="s">
        <v>98</v>
      </c>
      <c r="B9622" t="s">
        <v>4</v>
      </c>
      <c r="C9622" s="1">
        <v>45015</v>
      </c>
      <c r="D9622" s="1">
        <v>45219</v>
      </c>
      <c r="E9622" s="24">
        <v>204</v>
      </c>
      <c r="F9622">
        <v>0.5</v>
      </c>
      <c r="G9622">
        <v>3.5</v>
      </c>
      <c r="H9622">
        <v>1.1000000000000001</v>
      </c>
      <c r="I9622" t="s">
        <v>21</v>
      </c>
      <c r="J9622">
        <v>19</v>
      </c>
      <c r="K9622">
        <v>19</v>
      </c>
      <c r="L9622">
        <v>45</v>
      </c>
      <c r="M9622" t="s">
        <v>99</v>
      </c>
      <c r="N9622" t="s">
        <v>21</v>
      </c>
      <c r="O9622" t="s">
        <v>21</v>
      </c>
      <c r="P9622">
        <f t="shared" si="450"/>
        <v>3.4820000000000002</v>
      </c>
      <c r="Q9622">
        <f t="shared" si="451"/>
        <v>1.7999999999999794E-2</v>
      </c>
      <c r="R9622">
        <f t="shared" si="452"/>
        <v>0.42222222222222222</v>
      </c>
    </row>
    <row r="9623" spans="1:18" x14ac:dyDescent="0.25">
      <c r="A9623" t="s">
        <v>98</v>
      </c>
      <c r="B9623" t="s">
        <v>4</v>
      </c>
      <c r="C9623" s="1">
        <v>45015</v>
      </c>
      <c r="D9623" s="1">
        <v>45219</v>
      </c>
      <c r="E9623" s="24">
        <v>204</v>
      </c>
      <c r="F9623">
        <v>0.5</v>
      </c>
      <c r="G9623">
        <v>3.5</v>
      </c>
      <c r="H9623">
        <v>1</v>
      </c>
      <c r="I9623" t="s">
        <v>21</v>
      </c>
      <c r="J9623">
        <v>19</v>
      </c>
      <c r="K9623">
        <v>19</v>
      </c>
      <c r="L9623">
        <v>45</v>
      </c>
      <c r="M9623" t="s">
        <v>99</v>
      </c>
      <c r="N9623" t="s">
        <v>21</v>
      </c>
      <c r="O9623" t="s">
        <v>21</v>
      </c>
      <c r="P9623">
        <f t="shared" si="450"/>
        <v>3.4820000000000002</v>
      </c>
      <c r="Q9623">
        <f t="shared" si="451"/>
        <v>1.7999999999999794E-2</v>
      </c>
      <c r="R9623">
        <f t="shared" si="452"/>
        <v>0.42222222222222222</v>
      </c>
    </row>
    <row r="9624" spans="1:18" x14ac:dyDescent="0.25">
      <c r="A9624" t="s">
        <v>98</v>
      </c>
      <c r="B9624" t="s">
        <v>4</v>
      </c>
      <c r="C9624" s="1">
        <v>45015</v>
      </c>
      <c r="D9624" s="1">
        <v>45219</v>
      </c>
      <c r="E9624" s="24">
        <v>204</v>
      </c>
      <c r="F9624">
        <v>0.5</v>
      </c>
      <c r="G9624">
        <v>3.6</v>
      </c>
      <c r="H9624">
        <v>1.1000000000000001</v>
      </c>
      <c r="I9624" t="s">
        <v>21</v>
      </c>
      <c r="J9624">
        <v>19</v>
      </c>
      <c r="K9624">
        <v>19</v>
      </c>
      <c r="L9624">
        <v>45</v>
      </c>
      <c r="M9624" t="s">
        <v>99</v>
      </c>
      <c r="N9624" t="s">
        <v>21</v>
      </c>
      <c r="O9624" t="s">
        <v>21</v>
      </c>
      <c r="P9624">
        <f t="shared" si="450"/>
        <v>3.4820000000000002</v>
      </c>
      <c r="Q9624">
        <f t="shared" si="451"/>
        <v>0.11799999999999988</v>
      </c>
      <c r="R9624">
        <f t="shared" si="452"/>
        <v>0.42222222222222222</v>
      </c>
    </row>
    <row r="9625" spans="1:18" x14ac:dyDescent="0.25">
      <c r="A9625" t="s">
        <v>98</v>
      </c>
      <c r="B9625" t="s">
        <v>4</v>
      </c>
      <c r="C9625" s="1">
        <v>45015</v>
      </c>
      <c r="D9625" s="1">
        <v>45219</v>
      </c>
      <c r="E9625" s="24">
        <v>204</v>
      </c>
      <c r="F9625">
        <v>0.5</v>
      </c>
      <c r="G9625">
        <v>3.5</v>
      </c>
      <c r="H9625">
        <v>1.1000000000000001</v>
      </c>
      <c r="I9625" t="s">
        <v>21</v>
      </c>
      <c r="J9625">
        <v>19</v>
      </c>
      <c r="K9625">
        <v>19</v>
      </c>
      <c r="L9625">
        <v>45</v>
      </c>
      <c r="M9625" t="s">
        <v>99</v>
      </c>
      <c r="N9625" t="s">
        <v>21</v>
      </c>
      <c r="O9625" t="s">
        <v>21</v>
      </c>
      <c r="P9625">
        <f t="shared" si="450"/>
        <v>3.4820000000000002</v>
      </c>
      <c r="Q9625">
        <f t="shared" si="451"/>
        <v>1.7999999999999794E-2</v>
      </c>
      <c r="R9625">
        <f t="shared" si="452"/>
        <v>0.42222222222222222</v>
      </c>
    </row>
    <row r="9626" spans="1:18" x14ac:dyDescent="0.25">
      <c r="A9626" t="s">
        <v>98</v>
      </c>
      <c r="B9626" t="s">
        <v>4</v>
      </c>
      <c r="C9626" s="1">
        <v>45015</v>
      </c>
      <c r="D9626" s="1">
        <v>45219</v>
      </c>
      <c r="E9626" s="24">
        <v>204</v>
      </c>
      <c r="F9626">
        <v>0.5</v>
      </c>
      <c r="G9626">
        <v>3.9</v>
      </c>
      <c r="H9626">
        <v>1.2</v>
      </c>
      <c r="I9626" t="s">
        <v>21</v>
      </c>
      <c r="J9626">
        <v>19</v>
      </c>
      <c r="K9626">
        <v>19</v>
      </c>
      <c r="L9626">
        <v>45</v>
      </c>
      <c r="M9626" t="s">
        <v>99</v>
      </c>
      <c r="N9626" t="s">
        <v>21</v>
      </c>
      <c r="O9626" t="s">
        <v>21</v>
      </c>
      <c r="P9626">
        <f t="shared" si="450"/>
        <v>3.4820000000000002</v>
      </c>
      <c r="Q9626">
        <f t="shared" si="451"/>
        <v>0.41799999999999971</v>
      </c>
      <c r="R9626">
        <f t="shared" si="452"/>
        <v>0.42222222222222222</v>
      </c>
    </row>
    <row r="9627" spans="1:18" x14ac:dyDescent="0.25">
      <c r="A9627" t="s">
        <v>98</v>
      </c>
      <c r="B9627" t="s">
        <v>4</v>
      </c>
      <c r="C9627" s="1">
        <v>45015</v>
      </c>
      <c r="D9627" s="1">
        <v>45219</v>
      </c>
      <c r="E9627" s="24">
        <v>204</v>
      </c>
      <c r="F9627">
        <v>0.5</v>
      </c>
      <c r="G9627">
        <v>3.2</v>
      </c>
      <c r="H9627">
        <v>1</v>
      </c>
      <c r="I9627" t="s">
        <v>21</v>
      </c>
      <c r="J9627">
        <v>19</v>
      </c>
      <c r="K9627">
        <v>19</v>
      </c>
      <c r="L9627">
        <v>45</v>
      </c>
      <c r="M9627" t="s">
        <v>99</v>
      </c>
      <c r="N9627" t="s">
        <v>21</v>
      </c>
      <c r="O9627" t="s">
        <v>21</v>
      </c>
      <c r="P9627">
        <f t="shared" si="450"/>
        <v>3.4820000000000002</v>
      </c>
      <c r="Q9627">
        <f t="shared" si="451"/>
        <v>-0.28200000000000003</v>
      </c>
      <c r="R9627">
        <f t="shared" si="452"/>
        <v>0.42222222222222222</v>
      </c>
    </row>
    <row r="9628" spans="1:18" x14ac:dyDescent="0.25">
      <c r="A9628" t="s">
        <v>98</v>
      </c>
      <c r="B9628" t="s">
        <v>4</v>
      </c>
      <c r="C9628" s="1">
        <v>45015</v>
      </c>
      <c r="D9628" s="1">
        <v>45219</v>
      </c>
      <c r="E9628" s="24">
        <v>204</v>
      </c>
      <c r="F9628">
        <v>0.5</v>
      </c>
      <c r="G9628">
        <v>3</v>
      </c>
      <c r="H9628">
        <v>0.9</v>
      </c>
      <c r="I9628" t="s">
        <v>21</v>
      </c>
      <c r="J9628">
        <v>19</v>
      </c>
      <c r="K9628">
        <v>19</v>
      </c>
      <c r="L9628">
        <v>45</v>
      </c>
      <c r="M9628" t="s">
        <v>99</v>
      </c>
      <c r="N9628" t="s">
        <v>21</v>
      </c>
      <c r="O9628" t="s">
        <v>21</v>
      </c>
      <c r="P9628">
        <f t="shared" si="450"/>
        <v>3.4820000000000002</v>
      </c>
      <c r="Q9628">
        <f t="shared" si="451"/>
        <v>-0.48200000000000021</v>
      </c>
      <c r="R9628">
        <f t="shared" si="452"/>
        <v>0.42222222222222222</v>
      </c>
    </row>
    <row r="9629" spans="1:18" x14ac:dyDescent="0.25">
      <c r="A9629" t="s">
        <v>98</v>
      </c>
      <c r="B9629" t="s">
        <v>4</v>
      </c>
      <c r="C9629" s="1">
        <v>45015</v>
      </c>
      <c r="D9629" s="1">
        <v>45219</v>
      </c>
      <c r="E9629" s="24">
        <v>204</v>
      </c>
      <c r="F9629">
        <v>0.5</v>
      </c>
      <c r="G9629">
        <v>3.2</v>
      </c>
      <c r="H9629">
        <v>1</v>
      </c>
      <c r="I9629" t="s">
        <v>21</v>
      </c>
      <c r="J9629">
        <v>19</v>
      </c>
      <c r="K9629">
        <v>19</v>
      </c>
      <c r="L9629">
        <v>45</v>
      </c>
      <c r="M9629" t="s">
        <v>99</v>
      </c>
      <c r="N9629" t="s">
        <v>21</v>
      </c>
      <c r="O9629" t="s">
        <v>21</v>
      </c>
      <c r="P9629">
        <f t="shared" si="450"/>
        <v>3.4820000000000002</v>
      </c>
      <c r="Q9629">
        <f t="shared" si="451"/>
        <v>-0.28200000000000003</v>
      </c>
      <c r="R9629">
        <f t="shared" si="452"/>
        <v>0.42222222222222222</v>
      </c>
    </row>
    <row r="9630" spans="1:18" x14ac:dyDescent="0.25">
      <c r="A9630" t="s">
        <v>98</v>
      </c>
      <c r="B9630" t="s">
        <v>4</v>
      </c>
      <c r="C9630" s="1">
        <v>45015</v>
      </c>
      <c r="D9630" s="1">
        <v>45219</v>
      </c>
      <c r="E9630" s="24">
        <v>204</v>
      </c>
      <c r="F9630">
        <v>0.5</v>
      </c>
      <c r="G9630">
        <v>3.1</v>
      </c>
      <c r="H9630">
        <v>0.9</v>
      </c>
      <c r="I9630" t="s">
        <v>21</v>
      </c>
      <c r="J9630">
        <v>19</v>
      </c>
      <c r="K9630">
        <v>19</v>
      </c>
      <c r="L9630">
        <v>45</v>
      </c>
      <c r="M9630" t="s">
        <v>99</v>
      </c>
      <c r="N9630" t="s">
        <v>21</v>
      </c>
      <c r="O9630" t="s">
        <v>21</v>
      </c>
      <c r="P9630">
        <f t="shared" si="450"/>
        <v>3.4820000000000002</v>
      </c>
      <c r="Q9630">
        <f t="shared" si="451"/>
        <v>-0.38200000000000012</v>
      </c>
      <c r="R9630">
        <f t="shared" si="452"/>
        <v>0.42222222222222222</v>
      </c>
    </row>
    <row r="9631" spans="1:18" x14ac:dyDescent="0.25">
      <c r="A9631" t="s">
        <v>98</v>
      </c>
      <c r="B9631" t="s">
        <v>4</v>
      </c>
      <c r="C9631" s="1">
        <v>45015</v>
      </c>
      <c r="D9631" s="1">
        <v>45219</v>
      </c>
      <c r="E9631" s="24">
        <v>204</v>
      </c>
      <c r="F9631">
        <v>0.5</v>
      </c>
      <c r="G9631">
        <v>2.9</v>
      </c>
      <c r="H9631">
        <v>0.9</v>
      </c>
      <c r="I9631" t="s">
        <v>21</v>
      </c>
      <c r="J9631">
        <v>19</v>
      </c>
      <c r="K9631">
        <v>19</v>
      </c>
      <c r="L9631">
        <v>45</v>
      </c>
      <c r="M9631" t="s">
        <v>99</v>
      </c>
      <c r="N9631" t="s">
        <v>21</v>
      </c>
      <c r="O9631" t="s">
        <v>21</v>
      </c>
      <c r="P9631">
        <f t="shared" si="450"/>
        <v>3.4820000000000002</v>
      </c>
      <c r="Q9631">
        <f t="shared" si="451"/>
        <v>-0.58200000000000029</v>
      </c>
      <c r="R9631">
        <f t="shared" si="452"/>
        <v>0.42222222222222222</v>
      </c>
    </row>
    <row r="9632" spans="1:18" x14ac:dyDescent="0.25">
      <c r="A9632" t="s">
        <v>174</v>
      </c>
      <c r="B9632" t="s">
        <v>4</v>
      </c>
      <c r="C9632" s="1">
        <v>44413</v>
      </c>
      <c r="D9632" s="1">
        <v>45236</v>
      </c>
      <c r="E9632" s="24">
        <v>823</v>
      </c>
      <c r="F9632">
        <v>2</v>
      </c>
      <c r="G9632">
        <v>6.3</v>
      </c>
      <c r="H9632">
        <v>2</v>
      </c>
      <c r="I9632" t="s">
        <v>159</v>
      </c>
      <c r="J9632" t="s">
        <v>21</v>
      </c>
      <c r="K9632">
        <v>1</v>
      </c>
      <c r="L9632">
        <v>160</v>
      </c>
      <c r="M9632" t="s">
        <v>83</v>
      </c>
      <c r="N9632" t="s">
        <v>21</v>
      </c>
      <c r="O9632" t="s">
        <v>21</v>
      </c>
      <c r="P9632">
        <f t="shared" si="450"/>
        <v>5.3390000000000004</v>
      </c>
      <c r="Q9632">
        <f t="shared" si="451"/>
        <v>0.96099999999999941</v>
      </c>
      <c r="R9632">
        <f t="shared" si="452"/>
        <v>6.2500000000000003E-3</v>
      </c>
    </row>
    <row r="9633" spans="1:18" x14ac:dyDescent="0.25">
      <c r="A9633" t="s">
        <v>235</v>
      </c>
      <c r="B9633" t="s">
        <v>4</v>
      </c>
      <c r="C9633" s="1">
        <v>44670</v>
      </c>
      <c r="D9633" s="1">
        <v>44871</v>
      </c>
      <c r="E9633" s="24">
        <v>201</v>
      </c>
      <c r="F9633">
        <v>1.5</v>
      </c>
      <c r="G9633">
        <v>5.6</v>
      </c>
      <c r="H9633">
        <v>1.9</v>
      </c>
      <c r="I9633" t="s">
        <v>21</v>
      </c>
      <c r="J9633">
        <v>11</v>
      </c>
      <c r="K9633">
        <v>10</v>
      </c>
      <c r="L9633">
        <v>45</v>
      </c>
      <c r="M9633" t="s">
        <v>95</v>
      </c>
      <c r="N9633" t="s">
        <v>21</v>
      </c>
      <c r="O9633" t="s">
        <v>21</v>
      </c>
      <c r="P9633">
        <f t="shared" si="450"/>
        <v>3.4729999999999999</v>
      </c>
      <c r="Q9633">
        <f t="shared" si="451"/>
        <v>2.1269999999999998</v>
      </c>
      <c r="R9633">
        <f t="shared" si="452"/>
        <v>0.22222222222222221</v>
      </c>
    </row>
    <row r="9634" spans="1:18" x14ac:dyDescent="0.25">
      <c r="A9634" t="s">
        <v>235</v>
      </c>
      <c r="B9634" t="s">
        <v>4</v>
      </c>
      <c r="C9634" s="1">
        <v>44670</v>
      </c>
      <c r="D9634" s="1">
        <v>44871</v>
      </c>
      <c r="E9634" s="24">
        <v>201</v>
      </c>
      <c r="F9634">
        <v>1.5</v>
      </c>
      <c r="G9634">
        <v>4.5</v>
      </c>
      <c r="H9634">
        <v>1.5</v>
      </c>
      <c r="I9634" t="s">
        <v>21</v>
      </c>
      <c r="J9634">
        <v>11</v>
      </c>
      <c r="K9634">
        <v>10</v>
      </c>
      <c r="L9634">
        <v>45</v>
      </c>
      <c r="M9634" t="s">
        <v>95</v>
      </c>
      <c r="N9634" t="s">
        <v>21</v>
      </c>
      <c r="O9634" t="s">
        <v>21</v>
      </c>
      <c r="P9634">
        <f t="shared" si="450"/>
        <v>3.4729999999999999</v>
      </c>
      <c r="Q9634">
        <f t="shared" si="451"/>
        <v>1.0270000000000001</v>
      </c>
      <c r="R9634">
        <f t="shared" si="452"/>
        <v>0.22222222222222221</v>
      </c>
    </row>
    <row r="9635" spans="1:18" x14ac:dyDescent="0.25">
      <c r="A9635" t="s">
        <v>235</v>
      </c>
      <c r="B9635" t="s">
        <v>4</v>
      </c>
      <c r="C9635" s="1">
        <v>44670</v>
      </c>
      <c r="D9635" s="1">
        <v>44871</v>
      </c>
      <c r="E9635" s="24">
        <v>201</v>
      </c>
      <c r="F9635">
        <v>1.5</v>
      </c>
      <c r="G9635">
        <v>4</v>
      </c>
      <c r="H9635">
        <v>1.2</v>
      </c>
      <c r="I9635" t="s">
        <v>21</v>
      </c>
      <c r="J9635">
        <v>11</v>
      </c>
      <c r="K9635">
        <v>10</v>
      </c>
      <c r="L9635">
        <v>45</v>
      </c>
      <c r="M9635" t="s">
        <v>95</v>
      </c>
      <c r="N9635" t="s">
        <v>21</v>
      </c>
      <c r="O9635" t="s">
        <v>21</v>
      </c>
      <c r="P9635">
        <f t="shared" si="450"/>
        <v>3.4729999999999999</v>
      </c>
      <c r="Q9635">
        <f t="shared" si="451"/>
        <v>0.52700000000000014</v>
      </c>
      <c r="R9635">
        <f t="shared" si="452"/>
        <v>0.22222222222222221</v>
      </c>
    </row>
    <row r="9636" spans="1:18" x14ac:dyDescent="0.25">
      <c r="A9636" t="s">
        <v>235</v>
      </c>
      <c r="B9636" t="s">
        <v>4</v>
      </c>
      <c r="C9636" s="1">
        <v>44670</v>
      </c>
      <c r="D9636" s="1">
        <v>44871</v>
      </c>
      <c r="E9636" s="24">
        <v>201</v>
      </c>
      <c r="F9636">
        <v>1.5</v>
      </c>
      <c r="G9636">
        <v>4.9000000000000004</v>
      </c>
      <c r="H9636">
        <v>1.6</v>
      </c>
      <c r="I9636" t="s">
        <v>21</v>
      </c>
      <c r="J9636">
        <v>11</v>
      </c>
      <c r="K9636">
        <v>10</v>
      </c>
      <c r="L9636">
        <v>45</v>
      </c>
      <c r="M9636" t="s">
        <v>95</v>
      </c>
      <c r="N9636" t="s">
        <v>21</v>
      </c>
      <c r="O9636" t="s">
        <v>21</v>
      </c>
      <c r="P9636">
        <f t="shared" si="450"/>
        <v>3.4729999999999999</v>
      </c>
      <c r="Q9636">
        <f t="shared" si="451"/>
        <v>1.4270000000000005</v>
      </c>
      <c r="R9636">
        <f t="shared" si="452"/>
        <v>0.22222222222222221</v>
      </c>
    </row>
    <row r="9637" spans="1:18" x14ac:dyDescent="0.25">
      <c r="A9637" t="s">
        <v>235</v>
      </c>
      <c r="B9637" t="s">
        <v>4</v>
      </c>
      <c r="C9637" s="1">
        <v>44670</v>
      </c>
      <c r="D9637" s="1">
        <v>44871</v>
      </c>
      <c r="E9637" s="24">
        <v>201</v>
      </c>
      <c r="F9637">
        <v>1.5</v>
      </c>
      <c r="G9637">
        <v>4.0999999999999996</v>
      </c>
      <c r="H9637">
        <v>1.3</v>
      </c>
      <c r="I9637" t="s">
        <v>21</v>
      </c>
      <c r="J9637">
        <v>11</v>
      </c>
      <c r="K9637">
        <v>10</v>
      </c>
      <c r="L9637">
        <v>45</v>
      </c>
      <c r="M9637" t="s">
        <v>95</v>
      </c>
      <c r="N9637" t="s">
        <v>21</v>
      </c>
      <c r="O9637" t="s">
        <v>21</v>
      </c>
      <c r="P9637">
        <f t="shared" si="450"/>
        <v>3.4729999999999999</v>
      </c>
      <c r="Q9637">
        <f t="shared" si="451"/>
        <v>0.62699999999999978</v>
      </c>
      <c r="R9637">
        <f t="shared" si="452"/>
        <v>0.22222222222222221</v>
      </c>
    </row>
    <row r="9638" spans="1:18" x14ac:dyDescent="0.25">
      <c r="A9638" t="s">
        <v>235</v>
      </c>
      <c r="B9638" t="s">
        <v>4</v>
      </c>
      <c r="C9638" s="1">
        <v>44670</v>
      </c>
      <c r="D9638" s="1">
        <v>44871</v>
      </c>
      <c r="E9638" s="24">
        <v>201</v>
      </c>
      <c r="F9638">
        <v>1.5</v>
      </c>
      <c r="G9638">
        <v>5.0999999999999996</v>
      </c>
      <c r="H9638">
        <v>1.6</v>
      </c>
      <c r="I9638" t="s">
        <v>21</v>
      </c>
      <c r="J9638">
        <v>11</v>
      </c>
      <c r="K9638">
        <v>10</v>
      </c>
      <c r="L9638">
        <v>45</v>
      </c>
      <c r="M9638" t="s">
        <v>95</v>
      </c>
      <c r="N9638" t="s">
        <v>21</v>
      </c>
      <c r="O9638" t="s">
        <v>21</v>
      </c>
      <c r="P9638">
        <f t="shared" si="450"/>
        <v>3.4729999999999999</v>
      </c>
      <c r="Q9638">
        <f t="shared" si="451"/>
        <v>1.6269999999999998</v>
      </c>
      <c r="R9638">
        <f t="shared" si="452"/>
        <v>0.22222222222222221</v>
      </c>
    </row>
    <row r="9639" spans="1:18" x14ac:dyDescent="0.25">
      <c r="A9639" t="s">
        <v>235</v>
      </c>
      <c r="B9639" t="s">
        <v>4</v>
      </c>
      <c r="C9639" s="1">
        <v>44670</v>
      </c>
      <c r="D9639" s="1">
        <v>44871</v>
      </c>
      <c r="E9639" s="24">
        <v>201</v>
      </c>
      <c r="F9639">
        <v>1.5</v>
      </c>
      <c r="G9639">
        <v>4.2</v>
      </c>
      <c r="H9639">
        <v>1.3</v>
      </c>
      <c r="I9639" t="s">
        <v>21</v>
      </c>
      <c r="J9639">
        <v>11</v>
      </c>
      <c r="K9639">
        <v>10</v>
      </c>
      <c r="L9639">
        <v>45</v>
      </c>
      <c r="M9639" t="s">
        <v>95</v>
      </c>
      <c r="N9639" t="s">
        <v>21</v>
      </c>
      <c r="O9639" t="s">
        <v>21</v>
      </c>
      <c r="P9639">
        <f t="shared" si="450"/>
        <v>3.4729999999999999</v>
      </c>
      <c r="Q9639">
        <f t="shared" si="451"/>
        <v>0.72700000000000031</v>
      </c>
      <c r="R9639">
        <f t="shared" si="452"/>
        <v>0.22222222222222221</v>
      </c>
    </row>
    <row r="9640" spans="1:18" x14ac:dyDescent="0.25">
      <c r="A9640" t="s">
        <v>235</v>
      </c>
      <c r="B9640" t="s">
        <v>4</v>
      </c>
      <c r="C9640" s="1">
        <v>44670</v>
      </c>
      <c r="D9640" s="1">
        <v>44871</v>
      </c>
      <c r="E9640" s="24">
        <v>201</v>
      </c>
      <c r="F9640">
        <v>1.5</v>
      </c>
      <c r="G9640">
        <v>5.5</v>
      </c>
      <c r="H9640">
        <v>1.8</v>
      </c>
      <c r="I9640" t="s">
        <v>21</v>
      </c>
      <c r="J9640">
        <v>11</v>
      </c>
      <c r="K9640">
        <v>10</v>
      </c>
      <c r="L9640">
        <v>45</v>
      </c>
      <c r="M9640" t="s">
        <v>95</v>
      </c>
      <c r="N9640" t="s">
        <v>21</v>
      </c>
      <c r="O9640" t="s">
        <v>21</v>
      </c>
      <c r="P9640">
        <f t="shared" si="450"/>
        <v>3.4729999999999999</v>
      </c>
      <c r="Q9640">
        <f t="shared" si="451"/>
        <v>2.0270000000000001</v>
      </c>
      <c r="R9640">
        <f t="shared" si="452"/>
        <v>0.22222222222222221</v>
      </c>
    </row>
    <row r="9641" spans="1:18" x14ac:dyDescent="0.25">
      <c r="A9641" t="s">
        <v>235</v>
      </c>
      <c r="B9641" t="s">
        <v>4</v>
      </c>
      <c r="C9641" s="1">
        <v>44670</v>
      </c>
      <c r="D9641" s="1">
        <v>44871</v>
      </c>
      <c r="E9641" s="24">
        <v>201</v>
      </c>
      <c r="F9641">
        <v>1.5</v>
      </c>
      <c r="G9641">
        <v>3.9</v>
      </c>
      <c r="H9641">
        <v>1.2</v>
      </c>
      <c r="I9641" t="s">
        <v>21</v>
      </c>
      <c r="J9641">
        <v>11</v>
      </c>
      <c r="K9641">
        <v>10</v>
      </c>
      <c r="L9641">
        <v>45</v>
      </c>
      <c r="M9641" t="s">
        <v>95</v>
      </c>
      <c r="N9641" t="s">
        <v>21</v>
      </c>
      <c r="O9641" t="s">
        <v>21</v>
      </c>
      <c r="P9641">
        <f t="shared" si="450"/>
        <v>3.4729999999999999</v>
      </c>
      <c r="Q9641">
        <f t="shared" si="451"/>
        <v>0.42700000000000005</v>
      </c>
      <c r="R9641">
        <f t="shared" si="452"/>
        <v>0.22222222222222221</v>
      </c>
    </row>
    <row r="9642" spans="1:18" x14ac:dyDescent="0.25">
      <c r="A9642" t="s">
        <v>235</v>
      </c>
      <c r="B9642" t="s">
        <v>4</v>
      </c>
      <c r="C9642" s="1">
        <v>44670</v>
      </c>
      <c r="D9642" s="1">
        <v>44871</v>
      </c>
      <c r="E9642" s="24">
        <v>201</v>
      </c>
      <c r="F9642">
        <v>1.5</v>
      </c>
      <c r="G9642">
        <v>4.7</v>
      </c>
      <c r="H9642">
        <v>1.5</v>
      </c>
      <c r="I9642" t="s">
        <v>21</v>
      </c>
      <c r="J9642">
        <v>11</v>
      </c>
      <c r="K9642">
        <v>10</v>
      </c>
      <c r="L9642">
        <v>45</v>
      </c>
      <c r="M9642" t="s">
        <v>95</v>
      </c>
      <c r="N9642" t="s">
        <v>21</v>
      </c>
      <c r="O9642" t="s">
        <v>21</v>
      </c>
      <c r="P9642">
        <f t="shared" si="450"/>
        <v>3.4729999999999999</v>
      </c>
      <c r="Q9642">
        <f t="shared" si="451"/>
        <v>1.2270000000000003</v>
      </c>
      <c r="R9642">
        <f t="shared" si="452"/>
        <v>0.22222222222222221</v>
      </c>
    </row>
    <row r="9643" spans="1:18" x14ac:dyDescent="0.25">
      <c r="A9643" t="s">
        <v>240</v>
      </c>
      <c r="B9643" t="s">
        <v>4</v>
      </c>
      <c r="C9643" s="1">
        <v>44658</v>
      </c>
      <c r="D9643" s="1">
        <v>45236</v>
      </c>
      <c r="E9643" s="24">
        <v>578</v>
      </c>
      <c r="F9643">
        <v>1.5</v>
      </c>
      <c r="G9643">
        <v>4</v>
      </c>
      <c r="H9643">
        <v>1.3</v>
      </c>
      <c r="I9643" t="s">
        <v>21</v>
      </c>
      <c r="J9643">
        <v>10</v>
      </c>
      <c r="K9643">
        <v>9</v>
      </c>
      <c r="L9643">
        <v>45</v>
      </c>
      <c r="M9643" t="s">
        <v>93</v>
      </c>
      <c r="N9643" t="s">
        <v>21</v>
      </c>
      <c r="O9643" t="s">
        <v>21</v>
      </c>
      <c r="P9643">
        <f t="shared" si="450"/>
        <v>4.6040000000000001</v>
      </c>
      <c r="Q9643">
        <f t="shared" si="451"/>
        <v>-0.60400000000000009</v>
      </c>
      <c r="R9643">
        <f t="shared" si="452"/>
        <v>0.2</v>
      </c>
    </row>
    <row r="9644" spans="1:18" x14ac:dyDescent="0.25">
      <c r="A9644" t="s">
        <v>240</v>
      </c>
      <c r="B9644" t="s">
        <v>4</v>
      </c>
      <c r="C9644" s="1">
        <v>44658</v>
      </c>
      <c r="D9644" s="1">
        <v>45236</v>
      </c>
      <c r="E9644" s="24">
        <v>578</v>
      </c>
      <c r="F9644">
        <v>1.5</v>
      </c>
      <c r="G9644">
        <v>5.5</v>
      </c>
      <c r="H9644">
        <v>1.8</v>
      </c>
      <c r="I9644" t="s">
        <v>21</v>
      </c>
      <c r="J9644">
        <v>10</v>
      </c>
      <c r="K9644">
        <v>9</v>
      </c>
      <c r="L9644">
        <v>45</v>
      </c>
      <c r="M9644" t="s">
        <v>93</v>
      </c>
      <c r="N9644" t="s">
        <v>21</v>
      </c>
      <c r="O9644" t="s">
        <v>21</v>
      </c>
      <c r="P9644">
        <f t="shared" si="450"/>
        <v>4.6040000000000001</v>
      </c>
      <c r="Q9644">
        <f t="shared" si="451"/>
        <v>0.89599999999999991</v>
      </c>
      <c r="R9644">
        <f t="shared" si="452"/>
        <v>0.2</v>
      </c>
    </row>
    <row r="9645" spans="1:18" x14ac:dyDescent="0.25">
      <c r="A9645" t="s">
        <v>240</v>
      </c>
      <c r="B9645" t="s">
        <v>4</v>
      </c>
      <c r="C9645" s="1">
        <v>44658</v>
      </c>
      <c r="D9645" s="1">
        <v>45236</v>
      </c>
      <c r="E9645" s="24">
        <v>578</v>
      </c>
      <c r="F9645">
        <v>1.5</v>
      </c>
      <c r="G9645">
        <v>5</v>
      </c>
      <c r="H9645">
        <v>1.5</v>
      </c>
      <c r="I9645" t="s">
        <v>21</v>
      </c>
      <c r="J9645">
        <v>10</v>
      </c>
      <c r="K9645">
        <v>9</v>
      </c>
      <c r="L9645">
        <v>45</v>
      </c>
      <c r="M9645" t="s">
        <v>93</v>
      </c>
      <c r="N9645" t="s">
        <v>21</v>
      </c>
      <c r="O9645" t="s">
        <v>21</v>
      </c>
      <c r="P9645">
        <f t="shared" si="450"/>
        <v>4.6040000000000001</v>
      </c>
      <c r="Q9645">
        <f t="shared" si="451"/>
        <v>0.39599999999999991</v>
      </c>
      <c r="R9645">
        <f t="shared" si="452"/>
        <v>0.2</v>
      </c>
    </row>
    <row r="9646" spans="1:18" x14ac:dyDescent="0.25">
      <c r="A9646" t="s">
        <v>240</v>
      </c>
      <c r="B9646" t="s">
        <v>4</v>
      </c>
      <c r="C9646" s="1">
        <v>44658</v>
      </c>
      <c r="D9646" s="1">
        <v>45236</v>
      </c>
      <c r="E9646" s="24">
        <v>578</v>
      </c>
      <c r="F9646">
        <v>1.5</v>
      </c>
      <c r="G9646">
        <v>5.2</v>
      </c>
      <c r="H9646">
        <v>1.7</v>
      </c>
      <c r="I9646" t="s">
        <v>21</v>
      </c>
      <c r="J9646">
        <v>10</v>
      </c>
      <c r="K9646">
        <v>9</v>
      </c>
      <c r="L9646">
        <v>45</v>
      </c>
      <c r="M9646" t="s">
        <v>93</v>
      </c>
      <c r="N9646" t="s">
        <v>21</v>
      </c>
      <c r="O9646" t="s">
        <v>21</v>
      </c>
      <c r="P9646">
        <f t="shared" si="450"/>
        <v>4.6040000000000001</v>
      </c>
      <c r="Q9646">
        <f t="shared" si="451"/>
        <v>0.59600000000000009</v>
      </c>
      <c r="R9646">
        <f t="shared" si="452"/>
        <v>0.2</v>
      </c>
    </row>
    <row r="9647" spans="1:18" x14ac:dyDescent="0.25">
      <c r="A9647" t="s">
        <v>240</v>
      </c>
      <c r="B9647" t="s">
        <v>4</v>
      </c>
      <c r="C9647" s="1">
        <v>44658</v>
      </c>
      <c r="D9647" s="1">
        <v>45236</v>
      </c>
      <c r="E9647" s="24">
        <v>578</v>
      </c>
      <c r="F9647">
        <v>1.5</v>
      </c>
      <c r="G9647">
        <v>4.7</v>
      </c>
      <c r="H9647">
        <v>1.5</v>
      </c>
      <c r="I9647" t="s">
        <v>21</v>
      </c>
      <c r="J9647">
        <v>10</v>
      </c>
      <c r="K9647">
        <v>9</v>
      </c>
      <c r="L9647">
        <v>45</v>
      </c>
      <c r="M9647" t="s">
        <v>93</v>
      </c>
      <c r="N9647" t="s">
        <v>21</v>
      </c>
      <c r="O9647" t="s">
        <v>21</v>
      </c>
      <c r="P9647">
        <f t="shared" si="450"/>
        <v>4.6040000000000001</v>
      </c>
      <c r="Q9647">
        <f t="shared" si="451"/>
        <v>9.6000000000000085E-2</v>
      </c>
      <c r="R9647">
        <f t="shared" si="452"/>
        <v>0.2</v>
      </c>
    </row>
    <row r="9648" spans="1:18" x14ac:dyDescent="0.25">
      <c r="A9648" t="s">
        <v>240</v>
      </c>
      <c r="B9648" t="s">
        <v>4</v>
      </c>
      <c r="C9648" s="1">
        <v>44658</v>
      </c>
      <c r="D9648" s="1">
        <v>45236</v>
      </c>
      <c r="E9648" s="24">
        <v>578</v>
      </c>
      <c r="F9648">
        <v>1.5</v>
      </c>
      <c r="G9648">
        <v>4.7</v>
      </c>
      <c r="H9648">
        <v>1.5</v>
      </c>
      <c r="I9648" t="s">
        <v>21</v>
      </c>
      <c r="J9648">
        <v>10</v>
      </c>
      <c r="K9648">
        <v>9</v>
      </c>
      <c r="L9648">
        <v>45</v>
      </c>
      <c r="M9648" t="s">
        <v>93</v>
      </c>
      <c r="N9648" t="s">
        <v>21</v>
      </c>
      <c r="O9648" t="s">
        <v>21</v>
      </c>
      <c r="P9648">
        <f t="shared" si="450"/>
        <v>4.6040000000000001</v>
      </c>
      <c r="Q9648">
        <f t="shared" si="451"/>
        <v>9.6000000000000085E-2</v>
      </c>
      <c r="R9648">
        <f t="shared" si="452"/>
        <v>0.2</v>
      </c>
    </row>
    <row r="9649" spans="1:18" x14ac:dyDescent="0.25">
      <c r="A9649" t="s">
        <v>240</v>
      </c>
      <c r="B9649" t="s">
        <v>4</v>
      </c>
      <c r="C9649" s="1">
        <v>44658</v>
      </c>
      <c r="D9649" s="1">
        <v>45236</v>
      </c>
      <c r="E9649" s="24">
        <v>578</v>
      </c>
      <c r="F9649">
        <v>1.5</v>
      </c>
      <c r="G9649">
        <v>4.0999999999999996</v>
      </c>
      <c r="H9649">
        <v>1.4</v>
      </c>
      <c r="I9649" t="s">
        <v>21</v>
      </c>
      <c r="J9649">
        <v>10</v>
      </c>
      <c r="K9649">
        <v>9</v>
      </c>
      <c r="L9649">
        <v>45</v>
      </c>
      <c r="M9649" t="s">
        <v>93</v>
      </c>
      <c r="N9649" t="s">
        <v>21</v>
      </c>
      <c r="O9649" t="s">
        <v>21</v>
      </c>
      <c r="P9649">
        <f t="shared" si="450"/>
        <v>4.6040000000000001</v>
      </c>
      <c r="Q9649">
        <f t="shared" si="451"/>
        <v>-0.50400000000000045</v>
      </c>
      <c r="R9649">
        <f t="shared" si="452"/>
        <v>0.2</v>
      </c>
    </row>
    <row r="9650" spans="1:18" x14ac:dyDescent="0.25">
      <c r="A9650" t="s">
        <v>240</v>
      </c>
      <c r="B9650" t="s">
        <v>4</v>
      </c>
      <c r="C9650" s="1">
        <v>44658</v>
      </c>
      <c r="D9650" s="1">
        <v>45236</v>
      </c>
      <c r="E9650" s="24">
        <v>578</v>
      </c>
      <c r="F9650">
        <v>1.5</v>
      </c>
      <c r="G9650">
        <v>4.3</v>
      </c>
      <c r="H9650">
        <v>1.4</v>
      </c>
      <c r="I9650" t="s">
        <v>21</v>
      </c>
      <c r="J9650">
        <v>10</v>
      </c>
      <c r="K9650">
        <v>9</v>
      </c>
      <c r="L9650">
        <v>45</v>
      </c>
      <c r="M9650" t="s">
        <v>93</v>
      </c>
      <c r="N9650" t="s">
        <v>21</v>
      </c>
      <c r="O9650" t="s">
        <v>21</v>
      </c>
      <c r="P9650">
        <f t="shared" si="450"/>
        <v>4.6040000000000001</v>
      </c>
      <c r="Q9650">
        <f t="shared" si="451"/>
        <v>-0.30400000000000027</v>
      </c>
      <c r="R9650">
        <f t="shared" si="452"/>
        <v>0.2</v>
      </c>
    </row>
    <row r="9651" spans="1:18" x14ac:dyDescent="0.25">
      <c r="A9651" t="s">
        <v>240</v>
      </c>
      <c r="B9651" t="s">
        <v>4</v>
      </c>
      <c r="C9651" s="1">
        <v>44658</v>
      </c>
      <c r="D9651" s="1">
        <v>45236</v>
      </c>
      <c r="E9651" s="24">
        <v>578</v>
      </c>
      <c r="F9651">
        <v>1.5</v>
      </c>
      <c r="G9651">
        <v>4.5999999999999996</v>
      </c>
      <c r="H9651">
        <v>1.5</v>
      </c>
      <c r="I9651" t="s">
        <v>21</v>
      </c>
      <c r="J9651">
        <v>10</v>
      </c>
      <c r="K9651">
        <v>9</v>
      </c>
      <c r="L9651">
        <v>45</v>
      </c>
      <c r="M9651" t="s">
        <v>93</v>
      </c>
      <c r="N9651" t="s">
        <v>21</v>
      </c>
      <c r="O9651" t="s">
        <v>21</v>
      </c>
      <c r="P9651">
        <f t="shared" si="450"/>
        <v>4.6040000000000001</v>
      </c>
      <c r="Q9651">
        <f t="shared" si="451"/>
        <v>-4.0000000000004476E-3</v>
      </c>
      <c r="R9651">
        <f t="shared" si="452"/>
        <v>0.2</v>
      </c>
    </row>
    <row r="9652" spans="1:18" x14ac:dyDescent="0.25">
      <c r="A9652" t="s">
        <v>236</v>
      </c>
      <c r="B9652" t="s">
        <v>4</v>
      </c>
      <c r="C9652" s="1">
        <v>44544</v>
      </c>
      <c r="D9652" s="1">
        <v>45267</v>
      </c>
      <c r="E9652" s="24">
        <v>723</v>
      </c>
      <c r="F9652">
        <v>2</v>
      </c>
      <c r="G9652">
        <v>5.6</v>
      </c>
      <c r="H9652">
        <v>1.7</v>
      </c>
      <c r="I9652" t="s">
        <v>157</v>
      </c>
      <c r="J9652" t="s">
        <v>21</v>
      </c>
      <c r="K9652">
        <v>8</v>
      </c>
      <c r="L9652">
        <v>160</v>
      </c>
      <c r="M9652" t="s">
        <v>87</v>
      </c>
      <c r="N9652" t="s">
        <v>21</v>
      </c>
      <c r="O9652" t="s">
        <v>21</v>
      </c>
      <c r="P9652">
        <f t="shared" si="450"/>
        <v>5.0389999999999997</v>
      </c>
      <c r="Q9652">
        <f t="shared" si="451"/>
        <v>0.56099999999999994</v>
      </c>
      <c r="R9652">
        <f t="shared" si="452"/>
        <v>0.05</v>
      </c>
    </row>
    <row r="9653" spans="1:18" x14ac:dyDescent="0.25">
      <c r="A9653" t="s">
        <v>236</v>
      </c>
      <c r="B9653" t="s">
        <v>4</v>
      </c>
      <c r="C9653" s="1">
        <v>44544</v>
      </c>
      <c r="D9653" s="1">
        <v>45267</v>
      </c>
      <c r="E9653" s="24">
        <v>723</v>
      </c>
      <c r="F9653">
        <v>2</v>
      </c>
      <c r="G9653">
        <v>4.8</v>
      </c>
      <c r="H9653">
        <v>1.6</v>
      </c>
      <c r="I9653" t="s">
        <v>157</v>
      </c>
      <c r="J9653" t="s">
        <v>21</v>
      </c>
      <c r="K9653">
        <v>8</v>
      </c>
      <c r="L9653">
        <v>160</v>
      </c>
      <c r="M9653" t="s">
        <v>87</v>
      </c>
      <c r="N9653" t="s">
        <v>21</v>
      </c>
      <c r="O9653" t="s">
        <v>21</v>
      </c>
      <c r="P9653">
        <f t="shared" si="450"/>
        <v>5.0389999999999997</v>
      </c>
      <c r="Q9653">
        <f t="shared" si="451"/>
        <v>-0.23899999999999988</v>
      </c>
      <c r="R9653">
        <f t="shared" si="452"/>
        <v>0.05</v>
      </c>
    </row>
    <row r="9654" spans="1:18" x14ac:dyDescent="0.25">
      <c r="A9654" t="s">
        <v>236</v>
      </c>
      <c r="B9654" t="s">
        <v>4</v>
      </c>
      <c r="C9654" s="1">
        <v>44544</v>
      </c>
      <c r="D9654" s="1">
        <v>45267</v>
      </c>
      <c r="E9654" s="24">
        <v>723</v>
      </c>
      <c r="F9654">
        <v>2</v>
      </c>
      <c r="G9654">
        <v>4.0999999999999996</v>
      </c>
      <c r="H9654">
        <v>1.3</v>
      </c>
      <c r="I9654" t="s">
        <v>159</v>
      </c>
      <c r="J9654" t="s">
        <v>21</v>
      </c>
      <c r="K9654">
        <v>8</v>
      </c>
      <c r="L9654">
        <v>160</v>
      </c>
      <c r="M9654" t="s">
        <v>87</v>
      </c>
      <c r="N9654" t="s">
        <v>21</v>
      </c>
      <c r="O9654" t="s">
        <v>21</v>
      </c>
      <c r="P9654">
        <f t="shared" si="450"/>
        <v>5.0389999999999997</v>
      </c>
      <c r="Q9654">
        <f t="shared" si="451"/>
        <v>-0.93900000000000006</v>
      </c>
      <c r="R9654">
        <f t="shared" si="452"/>
        <v>0.05</v>
      </c>
    </row>
    <row r="9655" spans="1:18" x14ac:dyDescent="0.25">
      <c r="A9655" t="s">
        <v>236</v>
      </c>
      <c r="B9655" t="s">
        <v>4</v>
      </c>
      <c r="C9655" s="1">
        <v>44544</v>
      </c>
      <c r="D9655" s="1">
        <v>45267</v>
      </c>
      <c r="E9655" s="24">
        <v>723</v>
      </c>
      <c r="F9655">
        <v>2</v>
      </c>
      <c r="G9655">
        <v>5.8</v>
      </c>
      <c r="H9655">
        <v>1.8</v>
      </c>
      <c r="I9655" t="s">
        <v>157</v>
      </c>
      <c r="J9655" t="s">
        <v>21</v>
      </c>
      <c r="K9655">
        <v>8</v>
      </c>
      <c r="L9655">
        <v>160</v>
      </c>
      <c r="M9655" t="s">
        <v>87</v>
      </c>
      <c r="N9655" t="s">
        <v>21</v>
      </c>
      <c r="O9655" t="s">
        <v>21</v>
      </c>
      <c r="P9655">
        <f t="shared" si="450"/>
        <v>5.0389999999999997</v>
      </c>
      <c r="Q9655">
        <f t="shared" si="451"/>
        <v>0.76100000000000012</v>
      </c>
      <c r="R9655">
        <f t="shared" si="452"/>
        <v>0.05</v>
      </c>
    </row>
    <row r="9656" spans="1:18" x14ac:dyDescent="0.25">
      <c r="A9656" t="s">
        <v>236</v>
      </c>
      <c r="B9656" t="s">
        <v>4</v>
      </c>
      <c r="C9656" s="1">
        <v>44544</v>
      </c>
      <c r="D9656" s="1">
        <v>45267</v>
      </c>
      <c r="E9656" s="24">
        <v>723</v>
      </c>
      <c r="F9656">
        <v>2</v>
      </c>
      <c r="G9656">
        <v>4.5</v>
      </c>
      <c r="H9656">
        <v>1.4</v>
      </c>
      <c r="I9656" t="s">
        <v>159</v>
      </c>
      <c r="J9656" t="s">
        <v>21</v>
      </c>
      <c r="K9656">
        <v>8</v>
      </c>
      <c r="L9656">
        <v>160</v>
      </c>
      <c r="M9656" t="s">
        <v>87</v>
      </c>
      <c r="N9656" t="s">
        <v>21</v>
      </c>
      <c r="O9656" t="s">
        <v>21</v>
      </c>
      <c r="P9656">
        <f t="shared" si="450"/>
        <v>5.0389999999999997</v>
      </c>
      <c r="Q9656">
        <f t="shared" si="451"/>
        <v>-0.5389999999999997</v>
      </c>
      <c r="R9656">
        <f t="shared" si="452"/>
        <v>0.05</v>
      </c>
    </row>
    <row r="9657" spans="1:18" x14ac:dyDescent="0.25">
      <c r="A9657" t="s">
        <v>236</v>
      </c>
      <c r="B9657" t="s">
        <v>4</v>
      </c>
      <c r="C9657" s="1">
        <v>44544</v>
      </c>
      <c r="D9657" s="1">
        <v>45267</v>
      </c>
      <c r="E9657" s="24">
        <v>723</v>
      </c>
      <c r="F9657">
        <v>2</v>
      </c>
      <c r="G9657">
        <v>4.3</v>
      </c>
      <c r="H9657">
        <v>1.3</v>
      </c>
      <c r="I9657" t="s">
        <v>159</v>
      </c>
      <c r="J9657" t="s">
        <v>21</v>
      </c>
      <c r="K9657">
        <v>8</v>
      </c>
      <c r="L9657">
        <v>160</v>
      </c>
      <c r="M9657" t="s">
        <v>87</v>
      </c>
      <c r="N9657" t="s">
        <v>21</v>
      </c>
      <c r="O9657" t="s">
        <v>21</v>
      </c>
      <c r="P9657">
        <f t="shared" si="450"/>
        <v>5.0389999999999997</v>
      </c>
      <c r="Q9657">
        <f t="shared" si="451"/>
        <v>-0.73899999999999988</v>
      </c>
      <c r="R9657">
        <f t="shared" si="452"/>
        <v>0.05</v>
      </c>
    </row>
    <row r="9658" spans="1:18" x14ac:dyDescent="0.25">
      <c r="A9658" t="s">
        <v>236</v>
      </c>
      <c r="B9658" t="s">
        <v>4</v>
      </c>
      <c r="C9658" s="1">
        <v>44544</v>
      </c>
      <c r="D9658" s="1">
        <v>45267</v>
      </c>
      <c r="E9658" s="24">
        <v>723</v>
      </c>
      <c r="F9658">
        <v>2</v>
      </c>
      <c r="G9658">
        <v>4.4000000000000004</v>
      </c>
      <c r="H9658">
        <v>1.3</v>
      </c>
      <c r="I9658" t="s">
        <v>157</v>
      </c>
      <c r="J9658" t="s">
        <v>21</v>
      </c>
      <c r="K9658">
        <v>8</v>
      </c>
      <c r="L9658">
        <v>160</v>
      </c>
      <c r="M9658" t="s">
        <v>87</v>
      </c>
      <c r="N9658" t="s">
        <v>21</v>
      </c>
      <c r="O9658" t="s">
        <v>21</v>
      </c>
      <c r="P9658">
        <f t="shared" si="450"/>
        <v>5.0389999999999997</v>
      </c>
      <c r="Q9658">
        <f t="shared" si="451"/>
        <v>-0.63899999999999935</v>
      </c>
      <c r="R9658">
        <f t="shared" si="452"/>
        <v>0.05</v>
      </c>
    </row>
    <row r="9659" spans="1:18" x14ac:dyDescent="0.25">
      <c r="A9659" t="s">
        <v>236</v>
      </c>
      <c r="B9659" t="s">
        <v>4</v>
      </c>
      <c r="C9659" s="1">
        <v>44544</v>
      </c>
      <c r="D9659" s="1">
        <v>45267</v>
      </c>
      <c r="E9659" s="24">
        <v>723</v>
      </c>
      <c r="F9659">
        <v>2</v>
      </c>
      <c r="G9659">
        <v>4</v>
      </c>
      <c r="H9659">
        <v>1.2</v>
      </c>
      <c r="I9659" t="s">
        <v>159</v>
      </c>
      <c r="J9659" t="s">
        <v>21</v>
      </c>
      <c r="K9659">
        <v>8</v>
      </c>
      <c r="L9659">
        <v>160</v>
      </c>
      <c r="M9659" t="s">
        <v>87</v>
      </c>
      <c r="N9659" t="s">
        <v>21</v>
      </c>
      <c r="O9659" t="s">
        <v>21</v>
      </c>
      <c r="P9659">
        <f t="shared" si="450"/>
        <v>5.0389999999999997</v>
      </c>
      <c r="Q9659">
        <f t="shared" si="451"/>
        <v>-1.0389999999999997</v>
      </c>
      <c r="R9659">
        <f t="shared" si="452"/>
        <v>0.05</v>
      </c>
    </row>
    <row r="9660" spans="1:18" x14ac:dyDescent="0.25">
      <c r="A9660" t="s">
        <v>239</v>
      </c>
      <c r="B9660" t="s">
        <v>4</v>
      </c>
      <c r="C9660" s="1">
        <v>44593</v>
      </c>
      <c r="D9660" s="1">
        <v>45300</v>
      </c>
      <c r="E9660" s="24">
        <v>707</v>
      </c>
      <c r="F9660">
        <v>2</v>
      </c>
      <c r="G9660">
        <v>5.6</v>
      </c>
      <c r="H9660">
        <v>1.9</v>
      </c>
      <c r="I9660" t="s">
        <v>157</v>
      </c>
      <c r="J9660">
        <v>13</v>
      </c>
      <c r="K9660">
        <v>9</v>
      </c>
      <c r="L9660">
        <v>160</v>
      </c>
      <c r="M9660" t="s">
        <v>89</v>
      </c>
      <c r="N9660" t="s">
        <v>21</v>
      </c>
      <c r="O9660" t="s">
        <v>21</v>
      </c>
      <c r="P9660">
        <f t="shared" si="450"/>
        <v>4.9909999999999997</v>
      </c>
      <c r="Q9660">
        <f t="shared" si="451"/>
        <v>0.60899999999999999</v>
      </c>
      <c r="R9660">
        <f t="shared" si="452"/>
        <v>5.6250000000000001E-2</v>
      </c>
    </row>
    <row r="9661" spans="1:18" x14ac:dyDescent="0.25">
      <c r="A9661" t="s">
        <v>239</v>
      </c>
      <c r="B9661" t="s">
        <v>4</v>
      </c>
      <c r="C9661" s="1">
        <v>44593</v>
      </c>
      <c r="D9661" s="1">
        <v>45300</v>
      </c>
      <c r="E9661" s="24">
        <v>707</v>
      </c>
      <c r="F9661">
        <v>2</v>
      </c>
      <c r="G9661">
        <v>4.0999999999999996</v>
      </c>
      <c r="H9661">
        <v>1.3</v>
      </c>
      <c r="I9661" t="s">
        <v>157</v>
      </c>
      <c r="J9661">
        <v>13</v>
      </c>
      <c r="K9661">
        <v>9</v>
      </c>
      <c r="L9661">
        <v>160</v>
      </c>
      <c r="M9661" t="s">
        <v>89</v>
      </c>
      <c r="N9661" t="s">
        <v>21</v>
      </c>
      <c r="O9661" t="s">
        <v>21</v>
      </c>
      <c r="P9661">
        <f t="shared" si="450"/>
        <v>4.9909999999999997</v>
      </c>
      <c r="Q9661">
        <f t="shared" si="451"/>
        <v>-0.89100000000000001</v>
      </c>
      <c r="R9661">
        <f t="shared" si="452"/>
        <v>5.6250000000000001E-2</v>
      </c>
    </row>
    <row r="9662" spans="1:18" x14ac:dyDescent="0.25">
      <c r="A9662" t="s">
        <v>239</v>
      </c>
      <c r="B9662" t="s">
        <v>4</v>
      </c>
      <c r="C9662" s="1">
        <v>44593</v>
      </c>
      <c r="D9662" s="1">
        <v>45300</v>
      </c>
      <c r="E9662" s="24">
        <v>707</v>
      </c>
      <c r="F9662">
        <v>2</v>
      </c>
      <c r="G9662">
        <v>4</v>
      </c>
      <c r="H9662">
        <v>1.3</v>
      </c>
      <c r="I9662" t="s">
        <v>159</v>
      </c>
      <c r="J9662">
        <v>13</v>
      </c>
      <c r="K9662">
        <v>9</v>
      </c>
      <c r="L9662">
        <v>160</v>
      </c>
      <c r="M9662" t="s">
        <v>89</v>
      </c>
      <c r="N9662" t="s">
        <v>21</v>
      </c>
      <c r="O9662" t="s">
        <v>21</v>
      </c>
      <c r="P9662">
        <f t="shared" si="450"/>
        <v>4.9909999999999997</v>
      </c>
      <c r="Q9662">
        <f t="shared" si="451"/>
        <v>-0.99099999999999966</v>
      </c>
      <c r="R9662">
        <f t="shared" si="452"/>
        <v>5.6250000000000001E-2</v>
      </c>
    </row>
    <row r="9663" spans="1:18" x14ac:dyDescent="0.25">
      <c r="A9663" t="s">
        <v>239</v>
      </c>
      <c r="B9663" t="s">
        <v>4</v>
      </c>
      <c r="C9663" s="1">
        <v>44593</v>
      </c>
      <c r="D9663" s="1">
        <v>45300</v>
      </c>
      <c r="E9663" s="24">
        <v>707</v>
      </c>
      <c r="F9663">
        <v>2</v>
      </c>
      <c r="G9663">
        <v>5.0999999999999996</v>
      </c>
      <c r="H9663">
        <v>1.6</v>
      </c>
      <c r="I9663" t="s">
        <v>157</v>
      </c>
      <c r="J9663">
        <v>13</v>
      </c>
      <c r="K9663">
        <v>9</v>
      </c>
      <c r="L9663">
        <v>160</v>
      </c>
      <c r="M9663" t="s">
        <v>89</v>
      </c>
      <c r="N9663" t="s">
        <v>21</v>
      </c>
      <c r="O9663" t="s">
        <v>21</v>
      </c>
      <c r="P9663">
        <f t="shared" si="450"/>
        <v>4.9909999999999997</v>
      </c>
      <c r="Q9663">
        <f t="shared" si="451"/>
        <v>0.10899999999999999</v>
      </c>
      <c r="R9663">
        <f t="shared" si="452"/>
        <v>5.6250000000000001E-2</v>
      </c>
    </row>
    <row r="9664" spans="1:18" x14ac:dyDescent="0.25">
      <c r="A9664" t="s">
        <v>239</v>
      </c>
      <c r="B9664" t="s">
        <v>4</v>
      </c>
      <c r="C9664" s="1">
        <v>44593</v>
      </c>
      <c r="D9664" s="1">
        <v>45300</v>
      </c>
      <c r="E9664" s="24">
        <v>707</v>
      </c>
      <c r="F9664">
        <v>2</v>
      </c>
      <c r="G9664">
        <v>4.0999999999999996</v>
      </c>
      <c r="H9664">
        <v>1.3</v>
      </c>
      <c r="I9664" t="s">
        <v>159</v>
      </c>
      <c r="J9664">
        <v>13</v>
      </c>
      <c r="K9664">
        <v>9</v>
      </c>
      <c r="L9664">
        <v>160</v>
      </c>
      <c r="M9664" t="s">
        <v>89</v>
      </c>
      <c r="N9664" t="s">
        <v>21</v>
      </c>
      <c r="O9664" t="s">
        <v>21</v>
      </c>
      <c r="P9664">
        <f t="shared" si="450"/>
        <v>4.9909999999999997</v>
      </c>
      <c r="Q9664">
        <f t="shared" si="451"/>
        <v>-0.89100000000000001</v>
      </c>
      <c r="R9664">
        <f t="shared" si="452"/>
        <v>5.6250000000000001E-2</v>
      </c>
    </row>
    <row r="9665" spans="1:18" x14ac:dyDescent="0.25">
      <c r="A9665" t="s">
        <v>239</v>
      </c>
      <c r="B9665" t="s">
        <v>4</v>
      </c>
      <c r="C9665" s="1">
        <v>44593</v>
      </c>
      <c r="D9665" s="1">
        <v>45300</v>
      </c>
      <c r="E9665" s="24">
        <v>707</v>
      </c>
      <c r="F9665">
        <v>2</v>
      </c>
      <c r="G9665">
        <v>4.5</v>
      </c>
      <c r="H9665">
        <v>1.4</v>
      </c>
      <c r="I9665" t="s">
        <v>157</v>
      </c>
      <c r="J9665">
        <v>13</v>
      </c>
      <c r="K9665">
        <v>9</v>
      </c>
      <c r="L9665">
        <v>160</v>
      </c>
      <c r="M9665" t="s">
        <v>89</v>
      </c>
      <c r="N9665" t="s">
        <v>21</v>
      </c>
      <c r="O9665" t="s">
        <v>21</v>
      </c>
      <c r="P9665">
        <f t="shared" si="450"/>
        <v>4.9909999999999997</v>
      </c>
      <c r="Q9665">
        <f t="shared" si="451"/>
        <v>-0.49099999999999966</v>
      </c>
      <c r="R9665">
        <f t="shared" si="452"/>
        <v>5.6250000000000001E-2</v>
      </c>
    </row>
    <row r="9666" spans="1:18" x14ac:dyDescent="0.25">
      <c r="A9666" t="s">
        <v>239</v>
      </c>
      <c r="B9666" t="s">
        <v>4</v>
      </c>
      <c r="C9666" s="1">
        <v>44593</v>
      </c>
      <c r="D9666" s="1">
        <v>45300</v>
      </c>
      <c r="E9666" s="24">
        <v>707</v>
      </c>
      <c r="F9666">
        <v>2</v>
      </c>
      <c r="G9666">
        <v>3.8</v>
      </c>
      <c r="H9666">
        <v>1.2</v>
      </c>
      <c r="I9666" t="s">
        <v>159</v>
      </c>
      <c r="J9666">
        <v>13</v>
      </c>
      <c r="K9666">
        <v>9</v>
      </c>
      <c r="L9666">
        <v>160</v>
      </c>
      <c r="M9666" t="s">
        <v>89</v>
      </c>
      <c r="N9666" t="s">
        <v>21</v>
      </c>
      <c r="O9666" t="s">
        <v>21</v>
      </c>
      <c r="P9666">
        <f t="shared" si="450"/>
        <v>4.9909999999999997</v>
      </c>
      <c r="Q9666">
        <f t="shared" si="451"/>
        <v>-1.1909999999999998</v>
      </c>
      <c r="R9666">
        <f t="shared" si="452"/>
        <v>5.6250000000000001E-2</v>
      </c>
    </row>
    <row r="9667" spans="1:18" x14ac:dyDescent="0.25">
      <c r="A9667" t="s">
        <v>239</v>
      </c>
      <c r="B9667" t="s">
        <v>4</v>
      </c>
      <c r="C9667" s="1">
        <v>44593</v>
      </c>
      <c r="D9667" s="1">
        <v>45300</v>
      </c>
      <c r="E9667" s="24">
        <v>707</v>
      </c>
      <c r="F9667">
        <v>2</v>
      </c>
      <c r="G9667">
        <v>4.7</v>
      </c>
      <c r="H9667">
        <v>1.5</v>
      </c>
      <c r="I9667" t="s">
        <v>157</v>
      </c>
      <c r="J9667">
        <v>13</v>
      </c>
      <c r="K9667">
        <v>9</v>
      </c>
      <c r="L9667">
        <v>160</v>
      </c>
      <c r="M9667" t="s">
        <v>89</v>
      </c>
      <c r="N9667" t="s">
        <v>21</v>
      </c>
      <c r="O9667" t="s">
        <v>21</v>
      </c>
      <c r="P9667">
        <f t="shared" ref="P9667:P9708" si="453">IF(B9667="AltCom",E9667*0.003+1.43,IF(B9667="EreCya",E9667*0.003+2.87,IF(B9667="JulOrn",E9667*0.004+2.3,IF(B9667="LepElo",E9667*0.011+0.91,IF(B9667="NeoPul",E9667*0.004+2.46,IF(B9667="NeoTet","NT",IF(B9667="TelTem",E9667*0.006+1.77,IF(B9667="VarMoo",E9667*0.003+1.67,"AAAAAAAAAH"))))))))</f>
        <v>4.9909999999999997</v>
      </c>
      <c r="Q9667">
        <f t="shared" ref="Q9667:Q9708" si="454">IF(B9667="NeoTet", "NA", G9667-P9667)</f>
        <v>-0.29099999999999948</v>
      </c>
      <c r="R9667">
        <f t="shared" ref="R9667:R9708" si="455">K9667/L9667</f>
        <v>5.6250000000000001E-2</v>
      </c>
    </row>
    <row r="9668" spans="1:18" x14ac:dyDescent="0.25">
      <c r="A9668" t="s">
        <v>239</v>
      </c>
      <c r="B9668" t="s">
        <v>4</v>
      </c>
      <c r="C9668" s="1">
        <v>44593</v>
      </c>
      <c r="D9668" s="1">
        <v>45300</v>
      </c>
      <c r="E9668" s="24">
        <v>707</v>
      </c>
      <c r="F9668">
        <v>2</v>
      </c>
      <c r="G9668">
        <v>4.8</v>
      </c>
      <c r="H9668">
        <v>1.5</v>
      </c>
      <c r="I9668" t="s">
        <v>157</v>
      </c>
      <c r="J9668">
        <v>13</v>
      </c>
      <c r="K9668">
        <v>9</v>
      </c>
      <c r="L9668">
        <v>160</v>
      </c>
      <c r="M9668" t="s">
        <v>89</v>
      </c>
      <c r="N9668" t="s">
        <v>21</v>
      </c>
      <c r="O9668" t="s">
        <v>21</v>
      </c>
      <c r="P9668">
        <f t="shared" si="453"/>
        <v>4.9909999999999997</v>
      </c>
      <c r="Q9668">
        <f t="shared" si="454"/>
        <v>-0.19099999999999984</v>
      </c>
      <c r="R9668">
        <f t="shared" si="455"/>
        <v>5.6250000000000001E-2</v>
      </c>
    </row>
    <row r="9669" spans="1:18" x14ac:dyDescent="0.25">
      <c r="A9669" t="s">
        <v>98</v>
      </c>
      <c r="B9669" t="s">
        <v>4</v>
      </c>
      <c r="C9669" s="1">
        <v>45015</v>
      </c>
      <c r="D9669" s="1">
        <v>45370</v>
      </c>
      <c r="E9669" s="24">
        <v>355</v>
      </c>
      <c r="F9669">
        <v>1</v>
      </c>
      <c r="G9669">
        <v>4</v>
      </c>
      <c r="H9669">
        <v>1.3</v>
      </c>
      <c r="I9669" t="s">
        <v>21</v>
      </c>
      <c r="J9669">
        <v>19</v>
      </c>
      <c r="K9669">
        <v>17</v>
      </c>
      <c r="L9669">
        <v>45</v>
      </c>
      <c r="M9669" t="s">
        <v>99</v>
      </c>
      <c r="N9669" t="s">
        <v>21</v>
      </c>
      <c r="O9669" t="s">
        <v>21</v>
      </c>
      <c r="P9669">
        <f t="shared" si="453"/>
        <v>3.9350000000000001</v>
      </c>
      <c r="Q9669">
        <f t="shared" si="454"/>
        <v>6.4999999999999947E-2</v>
      </c>
      <c r="R9669">
        <f t="shared" si="455"/>
        <v>0.37777777777777777</v>
      </c>
    </row>
    <row r="9670" spans="1:18" x14ac:dyDescent="0.25">
      <c r="A9670" t="s">
        <v>98</v>
      </c>
      <c r="B9670" t="s">
        <v>4</v>
      </c>
      <c r="C9670" s="1">
        <v>45015</v>
      </c>
      <c r="D9670" s="1">
        <v>45370</v>
      </c>
      <c r="E9670" s="24">
        <v>355</v>
      </c>
      <c r="F9670">
        <v>1</v>
      </c>
      <c r="G9670">
        <v>3.4</v>
      </c>
      <c r="H9670">
        <v>0.9</v>
      </c>
      <c r="I9670" t="s">
        <v>21</v>
      </c>
      <c r="J9670">
        <v>19</v>
      </c>
      <c r="K9670">
        <v>17</v>
      </c>
      <c r="L9670">
        <v>45</v>
      </c>
      <c r="M9670" t="s">
        <v>99</v>
      </c>
      <c r="N9670" t="s">
        <v>21</v>
      </c>
      <c r="O9670" t="s">
        <v>21</v>
      </c>
      <c r="P9670">
        <f t="shared" si="453"/>
        <v>3.9350000000000001</v>
      </c>
      <c r="Q9670">
        <f t="shared" si="454"/>
        <v>-0.53500000000000014</v>
      </c>
      <c r="R9670">
        <f t="shared" si="455"/>
        <v>0.37777777777777777</v>
      </c>
    </row>
    <row r="9671" spans="1:18" x14ac:dyDescent="0.25">
      <c r="A9671" t="s">
        <v>98</v>
      </c>
      <c r="B9671" t="s">
        <v>4</v>
      </c>
      <c r="C9671" s="1">
        <v>45015</v>
      </c>
      <c r="D9671" s="1">
        <v>45370</v>
      </c>
      <c r="E9671" s="24">
        <v>355</v>
      </c>
      <c r="F9671">
        <v>1</v>
      </c>
      <c r="G9671">
        <v>3.9</v>
      </c>
      <c r="H9671">
        <v>1.2</v>
      </c>
      <c r="I9671" t="s">
        <v>21</v>
      </c>
      <c r="J9671">
        <v>19</v>
      </c>
      <c r="K9671">
        <v>17</v>
      </c>
      <c r="L9671">
        <v>45</v>
      </c>
      <c r="M9671" t="s">
        <v>99</v>
      </c>
      <c r="N9671" t="s">
        <v>21</v>
      </c>
      <c r="O9671" t="s">
        <v>21</v>
      </c>
      <c r="P9671">
        <f t="shared" si="453"/>
        <v>3.9350000000000001</v>
      </c>
      <c r="Q9671">
        <f t="shared" si="454"/>
        <v>-3.5000000000000142E-2</v>
      </c>
      <c r="R9671">
        <f t="shared" si="455"/>
        <v>0.37777777777777777</v>
      </c>
    </row>
    <row r="9672" spans="1:18" x14ac:dyDescent="0.25">
      <c r="A9672" t="s">
        <v>98</v>
      </c>
      <c r="B9672" t="s">
        <v>4</v>
      </c>
      <c r="C9672" s="1">
        <v>45015</v>
      </c>
      <c r="D9672" s="1">
        <v>45370</v>
      </c>
      <c r="E9672" s="24">
        <v>355</v>
      </c>
      <c r="F9672">
        <v>1</v>
      </c>
      <c r="G9672">
        <v>3.6</v>
      </c>
      <c r="H9672">
        <v>1.2</v>
      </c>
      <c r="I9672" t="s">
        <v>21</v>
      </c>
      <c r="J9672">
        <v>19</v>
      </c>
      <c r="K9672">
        <v>17</v>
      </c>
      <c r="L9672">
        <v>45</v>
      </c>
      <c r="M9672" t="s">
        <v>99</v>
      </c>
      <c r="N9672" t="s">
        <v>21</v>
      </c>
      <c r="O9672" t="s">
        <v>21</v>
      </c>
      <c r="P9672">
        <f t="shared" si="453"/>
        <v>3.9350000000000001</v>
      </c>
      <c r="Q9672">
        <f t="shared" si="454"/>
        <v>-0.33499999999999996</v>
      </c>
      <c r="R9672">
        <f t="shared" si="455"/>
        <v>0.37777777777777777</v>
      </c>
    </row>
    <row r="9673" spans="1:18" x14ac:dyDescent="0.25">
      <c r="A9673" t="s">
        <v>98</v>
      </c>
      <c r="B9673" t="s">
        <v>4</v>
      </c>
      <c r="C9673" s="1">
        <v>45015</v>
      </c>
      <c r="D9673" s="1">
        <v>45370</v>
      </c>
      <c r="E9673" s="24">
        <v>355</v>
      </c>
      <c r="F9673">
        <v>1</v>
      </c>
      <c r="G9673">
        <v>3.3</v>
      </c>
      <c r="H9673">
        <v>1</v>
      </c>
      <c r="I9673" t="s">
        <v>21</v>
      </c>
      <c r="J9673">
        <v>19</v>
      </c>
      <c r="K9673">
        <v>17</v>
      </c>
      <c r="L9673">
        <v>45</v>
      </c>
      <c r="M9673" t="s">
        <v>99</v>
      </c>
      <c r="N9673" t="s">
        <v>21</v>
      </c>
      <c r="O9673" t="s">
        <v>21</v>
      </c>
      <c r="P9673">
        <f t="shared" si="453"/>
        <v>3.9350000000000001</v>
      </c>
      <c r="Q9673">
        <f t="shared" si="454"/>
        <v>-0.63500000000000023</v>
      </c>
      <c r="R9673">
        <f t="shared" si="455"/>
        <v>0.37777777777777777</v>
      </c>
    </row>
    <row r="9674" spans="1:18" x14ac:dyDescent="0.25">
      <c r="A9674" t="s">
        <v>98</v>
      </c>
      <c r="B9674" t="s">
        <v>4</v>
      </c>
      <c r="C9674" s="1">
        <v>45015</v>
      </c>
      <c r="D9674" s="1">
        <v>45370</v>
      </c>
      <c r="E9674" s="24">
        <v>355</v>
      </c>
      <c r="F9674">
        <v>1</v>
      </c>
      <c r="G9674">
        <v>3.5</v>
      </c>
      <c r="H9674">
        <v>1.1000000000000001</v>
      </c>
      <c r="I9674" t="s">
        <v>21</v>
      </c>
      <c r="J9674">
        <v>19</v>
      </c>
      <c r="K9674">
        <v>17</v>
      </c>
      <c r="L9674">
        <v>45</v>
      </c>
      <c r="M9674" t="s">
        <v>99</v>
      </c>
      <c r="N9674" t="s">
        <v>21</v>
      </c>
      <c r="O9674" t="s">
        <v>21</v>
      </c>
      <c r="P9674">
        <f t="shared" si="453"/>
        <v>3.9350000000000001</v>
      </c>
      <c r="Q9674">
        <f t="shared" si="454"/>
        <v>-0.43500000000000005</v>
      </c>
      <c r="R9674">
        <f t="shared" si="455"/>
        <v>0.37777777777777777</v>
      </c>
    </row>
    <row r="9675" spans="1:18" x14ac:dyDescent="0.25">
      <c r="A9675" t="s">
        <v>98</v>
      </c>
      <c r="B9675" t="s">
        <v>4</v>
      </c>
      <c r="C9675" s="1">
        <v>45015</v>
      </c>
      <c r="D9675" s="1">
        <v>45370</v>
      </c>
      <c r="E9675" s="24">
        <v>355</v>
      </c>
      <c r="F9675">
        <v>1</v>
      </c>
      <c r="G9675">
        <v>4</v>
      </c>
      <c r="H9675">
        <v>1.3</v>
      </c>
      <c r="I9675" t="s">
        <v>21</v>
      </c>
      <c r="J9675">
        <v>19</v>
      </c>
      <c r="K9675">
        <v>17</v>
      </c>
      <c r="L9675">
        <v>45</v>
      </c>
      <c r="M9675" t="s">
        <v>99</v>
      </c>
      <c r="N9675" t="s">
        <v>21</v>
      </c>
      <c r="O9675" t="s">
        <v>21</v>
      </c>
      <c r="P9675">
        <f t="shared" si="453"/>
        <v>3.9350000000000001</v>
      </c>
      <c r="Q9675">
        <f t="shared" si="454"/>
        <v>6.4999999999999947E-2</v>
      </c>
      <c r="R9675">
        <f t="shared" si="455"/>
        <v>0.37777777777777777</v>
      </c>
    </row>
    <row r="9676" spans="1:18" x14ac:dyDescent="0.25">
      <c r="A9676" t="s">
        <v>98</v>
      </c>
      <c r="B9676" t="s">
        <v>4</v>
      </c>
      <c r="C9676" s="1">
        <v>45015</v>
      </c>
      <c r="D9676" s="1">
        <v>45370</v>
      </c>
      <c r="E9676" s="24">
        <v>355</v>
      </c>
      <c r="F9676">
        <v>1</v>
      </c>
      <c r="G9676">
        <v>3.2</v>
      </c>
      <c r="H9676">
        <v>1</v>
      </c>
      <c r="I9676" t="s">
        <v>21</v>
      </c>
      <c r="J9676">
        <v>19</v>
      </c>
      <c r="K9676">
        <v>17</v>
      </c>
      <c r="L9676">
        <v>45</v>
      </c>
      <c r="M9676" t="s">
        <v>99</v>
      </c>
      <c r="N9676" t="s">
        <v>21</v>
      </c>
      <c r="O9676" t="s">
        <v>21</v>
      </c>
      <c r="P9676">
        <f t="shared" si="453"/>
        <v>3.9350000000000001</v>
      </c>
      <c r="Q9676">
        <f t="shared" si="454"/>
        <v>-0.73499999999999988</v>
      </c>
      <c r="R9676">
        <f t="shared" si="455"/>
        <v>0.37777777777777777</v>
      </c>
    </row>
    <row r="9677" spans="1:18" x14ac:dyDescent="0.25">
      <c r="A9677" t="s">
        <v>98</v>
      </c>
      <c r="B9677" t="s">
        <v>4</v>
      </c>
      <c r="C9677" s="1">
        <v>45015</v>
      </c>
      <c r="D9677" s="1">
        <v>45370</v>
      </c>
      <c r="E9677" s="24">
        <v>355</v>
      </c>
      <c r="F9677">
        <v>1</v>
      </c>
      <c r="G9677">
        <v>3.5</v>
      </c>
      <c r="H9677">
        <v>1</v>
      </c>
      <c r="I9677" t="s">
        <v>21</v>
      </c>
      <c r="J9677">
        <v>19</v>
      </c>
      <c r="K9677">
        <v>17</v>
      </c>
      <c r="L9677">
        <v>45</v>
      </c>
      <c r="M9677" t="s">
        <v>99</v>
      </c>
      <c r="N9677" t="s">
        <v>21</v>
      </c>
      <c r="O9677" t="s">
        <v>21</v>
      </c>
      <c r="P9677">
        <f t="shared" si="453"/>
        <v>3.9350000000000001</v>
      </c>
      <c r="Q9677">
        <f t="shared" si="454"/>
        <v>-0.43500000000000005</v>
      </c>
      <c r="R9677">
        <f t="shared" si="455"/>
        <v>0.37777777777777777</v>
      </c>
    </row>
    <row r="9678" spans="1:18" x14ac:dyDescent="0.25">
      <c r="A9678" t="s">
        <v>98</v>
      </c>
      <c r="B9678" t="s">
        <v>4</v>
      </c>
      <c r="C9678" s="1">
        <v>45015</v>
      </c>
      <c r="D9678" s="1">
        <v>45370</v>
      </c>
      <c r="E9678" s="24">
        <v>355</v>
      </c>
      <c r="F9678">
        <v>1</v>
      </c>
      <c r="G9678">
        <v>3.3</v>
      </c>
      <c r="H9678">
        <v>1</v>
      </c>
      <c r="I9678" t="s">
        <v>21</v>
      </c>
      <c r="J9678">
        <v>19</v>
      </c>
      <c r="K9678">
        <v>17</v>
      </c>
      <c r="L9678">
        <v>45</v>
      </c>
      <c r="M9678" t="s">
        <v>99</v>
      </c>
      <c r="N9678" t="s">
        <v>21</v>
      </c>
      <c r="O9678" t="s">
        <v>21</v>
      </c>
      <c r="P9678">
        <f t="shared" si="453"/>
        <v>3.9350000000000001</v>
      </c>
      <c r="Q9678">
        <f t="shared" si="454"/>
        <v>-0.63500000000000023</v>
      </c>
      <c r="R9678">
        <f t="shared" si="455"/>
        <v>0.37777777777777777</v>
      </c>
    </row>
    <row r="9679" spans="1:18" x14ac:dyDescent="0.25">
      <c r="A9679" t="s">
        <v>98</v>
      </c>
      <c r="B9679" t="s">
        <v>4</v>
      </c>
      <c r="C9679" s="1">
        <v>45015</v>
      </c>
      <c r="D9679" s="1">
        <v>45370</v>
      </c>
      <c r="E9679" s="24">
        <v>355</v>
      </c>
      <c r="F9679">
        <v>1</v>
      </c>
      <c r="G9679">
        <v>3.4</v>
      </c>
      <c r="H9679">
        <v>1</v>
      </c>
      <c r="I9679" t="s">
        <v>21</v>
      </c>
      <c r="J9679">
        <v>19</v>
      </c>
      <c r="K9679">
        <v>17</v>
      </c>
      <c r="L9679">
        <v>45</v>
      </c>
      <c r="M9679" t="s">
        <v>99</v>
      </c>
      <c r="N9679" t="s">
        <v>21</v>
      </c>
      <c r="O9679" t="s">
        <v>21</v>
      </c>
      <c r="P9679">
        <f t="shared" si="453"/>
        <v>3.9350000000000001</v>
      </c>
      <c r="Q9679">
        <f t="shared" si="454"/>
        <v>-0.53500000000000014</v>
      </c>
      <c r="R9679">
        <f t="shared" si="455"/>
        <v>0.37777777777777777</v>
      </c>
    </row>
    <row r="9680" spans="1:18" x14ac:dyDescent="0.25">
      <c r="A9680" t="s">
        <v>98</v>
      </c>
      <c r="B9680" t="s">
        <v>4</v>
      </c>
      <c r="C9680" s="1">
        <v>45015</v>
      </c>
      <c r="D9680" s="1">
        <v>45370</v>
      </c>
      <c r="E9680" s="24">
        <v>355</v>
      </c>
      <c r="F9680">
        <v>1</v>
      </c>
      <c r="G9680">
        <v>3.4</v>
      </c>
      <c r="H9680">
        <v>1</v>
      </c>
      <c r="I9680" t="s">
        <v>21</v>
      </c>
      <c r="J9680">
        <v>19</v>
      </c>
      <c r="K9680">
        <v>17</v>
      </c>
      <c r="L9680">
        <v>45</v>
      </c>
      <c r="M9680" t="s">
        <v>99</v>
      </c>
      <c r="N9680" t="s">
        <v>21</v>
      </c>
      <c r="O9680" t="s">
        <v>21</v>
      </c>
      <c r="P9680">
        <f t="shared" si="453"/>
        <v>3.9350000000000001</v>
      </c>
      <c r="Q9680">
        <f t="shared" si="454"/>
        <v>-0.53500000000000014</v>
      </c>
      <c r="R9680">
        <f t="shared" si="455"/>
        <v>0.37777777777777777</v>
      </c>
    </row>
    <row r="9681" spans="1:18" x14ac:dyDescent="0.25">
      <c r="A9681" t="s">
        <v>98</v>
      </c>
      <c r="B9681" t="s">
        <v>4</v>
      </c>
      <c r="C9681" s="1">
        <v>45015</v>
      </c>
      <c r="D9681" s="1">
        <v>45370</v>
      </c>
      <c r="E9681" s="24">
        <v>355</v>
      </c>
      <c r="F9681">
        <v>1</v>
      </c>
      <c r="G9681">
        <v>3.2</v>
      </c>
      <c r="H9681">
        <v>0.9</v>
      </c>
      <c r="I9681" t="s">
        <v>21</v>
      </c>
      <c r="J9681">
        <v>19</v>
      </c>
      <c r="K9681">
        <v>17</v>
      </c>
      <c r="L9681">
        <v>45</v>
      </c>
      <c r="M9681" t="s">
        <v>99</v>
      </c>
      <c r="N9681" t="s">
        <v>21</v>
      </c>
      <c r="O9681" t="s">
        <v>21</v>
      </c>
      <c r="P9681">
        <f t="shared" si="453"/>
        <v>3.9350000000000001</v>
      </c>
      <c r="Q9681">
        <f t="shared" si="454"/>
        <v>-0.73499999999999988</v>
      </c>
      <c r="R9681">
        <f t="shared" si="455"/>
        <v>0.37777777777777777</v>
      </c>
    </row>
    <row r="9682" spans="1:18" x14ac:dyDescent="0.25">
      <c r="A9682" t="s">
        <v>98</v>
      </c>
      <c r="B9682" t="s">
        <v>4</v>
      </c>
      <c r="C9682" s="1">
        <v>45015</v>
      </c>
      <c r="D9682" s="1">
        <v>45370</v>
      </c>
      <c r="E9682" s="24">
        <v>355</v>
      </c>
      <c r="F9682">
        <v>1</v>
      </c>
      <c r="G9682">
        <v>3.1</v>
      </c>
      <c r="H9682">
        <v>1</v>
      </c>
      <c r="I9682" t="s">
        <v>21</v>
      </c>
      <c r="J9682">
        <v>19</v>
      </c>
      <c r="K9682">
        <v>17</v>
      </c>
      <c r="L9682">
        <v>45</v>
      </c>
      <c r="M9682" t="s">
        <v>99</v>
      </c>
      <c r="N9682" t="s">
        <v>21</v>
      </c>
      <c r="O9682" t="s">
        <v>21</v>
      </c>
      <c r="P9682">
        <f t="shared" si="453"/>
        <v>3.9350000000000001</v>
      </c>
      <c r="Q9682">
        <f t="shared" si="454"/>
        <v>-0.83499999999999996</v>
      </c>
      <c r="R9682">
        <f t="shared" si="455"/>
        <v>0.37777777777777777</v>
      </c>
    </row>
    <row r="9683" spans="1:18" x14ac:dyDescent="0.25">
      <c r="A9683" t="s">
        <v>98</v>
      </c>
      <c r="B9683" t="s">
        <v>4</v>
      </c>
      <c r="C9683" s="1">
        <v>45015</v>
      </c>
      <c r="D9683" s="1">
        <v>45370</v>
      </c>
      <c r="E9683" s="24">
        <v>355</v>
      </c>
      <c r="F9683">
        <v>1</v>
      </c>
      <c r="G9683">
        <v>3.1</v>
      </c>
      <c r="H9683">
        <v>0.9</v>
      </c>
      <c r="I9683" t="s">
        <v>21</v>
      </c>
      <c r="J9683">
        <v>19</v>
      </c>
      <c r="K9683">
        <v>17</v>
      </c>
      <c r="L9683">
        <v>45</v>
      </c>
      <c r="M9683" t="s">
        <v>99</v>
      </c>
      <c r="N9683" t="s">
        <v>21</v>
      </c>
      <c r="O9683" t="s">
        <v>21</v>
      </c>
      <c r="P9683">
        <f t="shared" si="453"/>
        <v>3.9350000000000001</v>
      </c>
      <c r="Q9683">
        <f t="shared" si="454"/>
        <v>-0.83499999999999996</v>
      </c>
      <c r="R9683">
        <f t="shared" si="455"/>
        <v>0.37777777777777777</v>
      </c>
    </row>
    <row r="9684" spans="1:18" x14ac:dyDescent="0.25">
      <c r="A9684" t="s">
        <v>98</v>
      </c>
      <c r="B9684" t="s">
        <v>4</v>
      </c>
      <c r="C9684" s="1">
        <v>45015</v>
      </c>
      <c r="D9684" s="1">
        <v>45370</v>
      </c>
      <c r="E9684" s="24">
        <v>355</v>
      </c>
      <c r="F9684">
        <v>1</v>
      </c>
      <c r="G9684">
        <v>3.6</v>
      </c>
      <c r="H9684">
        <v>1.2</v>
      </c>
      <c r="I9684" t="s">
        <v>21</v>
      </c>
      <c r="J9684">
        <v>19</v>
      </c>
      <c r="K9684">
        <v>17</v>
      </c>
      <c r="L9684">
        <v>45</v>
      </c>
      <c r="M9684" t="s">
        <v>99</v>
      </c>
      <c r="N9684" t="s">
        <v>21</v>
      </c>
      <c r="O9684" t="s">
        <v>21</v>
      </c>
      <c r="P9684">
        <f t="shared" si="453"/>
        <v>3.9350000000000001</v>
      </c>
      <c r="Q9684">
        <f t="shared" si="454"/>
        <v>-0.33499999999999996</v>
      </c>
      <c r="R9684">
        <f t="shared" si="455"/>
        <v>0.37777777777777777</v>
      </c>
    </row>
    <row r="9685" spans="1:18" x14ac:dyDescent="0.25">
      <c r="A9685" t="s">
        <v>98</v>
      </c>
      <c r="B9685" t="s">
        <v>4</v>
      </c>
      <c r="C9685" s="1">
        <v>45015</v>
      </c>
      <c r="D9685" s="1">
        <v>45370</v>
      </c>
      <c r="E9685" s="24">
        <v>355</v>
      </c>
      <c r="F9685">
        <v>1</v>
      </c>
      <c r="G9685">
        <v>3.1</v>
      </c>
      <c r="H9685">
        <v>0.9</v>
      </c>
      <c r="I9685" t="s">
        <v>21</v>
      </c>
      <c r="J9685">
        <v>19</v>
      </c>
      <c r="K9685">
        <v>17</v>
      </c>
      <c r="L9685">
        <v>45</v>
      </c>
      <c r="M9685" t="s">
        <v>99</v>
      </c>
      <c r="N9685" t="s">
        <v>21</v>
      </c>
      <c r="O9685" t="s">
        <v>21</v>
      </c>
      <c r="P9685">
        <f t="shared" si="453"/>
        <v>3.9350000000000001</v>
      </c>
      <c r="Q9685">
        <f t="shared" si="454"/>
        <v>-0.83499999999999996</v>
      </c>
      <c r="R9685">
        <f t="shared" si="455"/>
        <v>0.37777777777777777</v>
      </c>
    </row>
    <row r="9686" spans="1:18" x14ac:dyDescent="0.25">
      <c r="A9686" t="s">
        <v>84</v>
      </c>
      <c r="B9686" t="s">
        <v>4</v>
      </c>
      <c r="C9686" s="1">
        <v>44469</v>
      </c>
      <c r="D9686" s="1">
        <v>45219</v>
      </c>
      <c r="E9686" s="24">
        <v>750</v>
      </c>
      <c r="F9686">
        <v>2</v>
      </c>
      <c r="G9686">
        <v>6.3</v>
      </c>
      <c r="H9686">
        <v>2.2000000000000002</v>
      </c>
      <c r="I9686" t="s">
        <v>157</v>
      </c>
      <c r="J9686" t="s">
        <v>21</v>
      </c>
      <c r="K9686">
        <v>1</v>
      </c>
      <c r="L9686">
        <v>45</v>
      </c>
      <c r="M9686" t="s">
        <v>85</v>
      </c>
      <c r="N9686" t="s">
        <v>21</v>
      </c>
      <c r="O9686" t="s">
        <v>21</v>
      </c>
      <c r="P9686">
        <f t="shared" si="453"/>
        <v>5.12</v>
      </c>
      <c r="Q9686">
        <f t="shared" si="454"/>
        <v>1.1799999999999997</v>
      </c>
      <c r="R9686">
        <f t="shared" si="455"/>
        <v>2.2222222222222223E-2</v>
      </c>
    </row>
    <row r="9687" spans="1:18" x14ac:dyDescent="0.25">
      <c r="A9687" t="s">
        <v>264</v>
      </c>
      <c r="B9687" t="s">
        <v>4</v>
      </c>
      <c r="C9687" s="1">
        <v>44469</v>
      </c>
      <c r="D9687" s="1">
        <v>45219</v>
      </c>
      <c r="E9687" s="24">
        <v>750</v>
      </c>
      <c r="F9687">
        <v>2</v>
      </c>
      <c r="G9687">
        <v>6.8</v>
      </c>
      <c r="H9687">
        <v>2.2000000000000002</v>
      </c>
      <c r="I9687" t="s">
        <v>157</v>
      </c>
      <c r="J9687" t="s">
        <v>21</v>
      </c>
      <c r="K9687">
        <v>1</v>
      </c>
      <c r="L9687">
        <v>45</v>
      </c>
      <c r="M9687" t="s">
        <v>85</v>
      </c>
      <c r="N9687" t="s">
        <v>21</v>
      </c>
      <c r="O9687" t="s">
        <v>21</v>
      </c>
      <c r="P9687">
        <f t="shared" si="453"/>
        <v>5.12</v>
      </c>
      <c r="Q9687">
        <f t="shared" si="454"/>
        <v>1.6799999999999997</v>
      </c>
      <c r="R9687">
        <f t="shared" si="455"/>
        <v>2.2222222222222223E-2</v>
      </c>
    </row>
    <row r="9688" spans="1:18" x14ac:dyDescent="0.25">
      <c r="A9688" t="s">
        <v>235</v>
      </c>
      <c r="B9688" t="s">
        <v>4</v>
      </c>
      <c r="C9688" s="1">
        <v>44670</v>
      </c>
      <c r="D9688" s="1">
        <v>45404</v>
      </c>
      <c r="E9688" s="24">
        <v>734</v>
      </c>
      <c r="F9688">
        <v>2</v>
      </c>
      <c r="G9688">
        <v>4.0999999999999996</v>
      </c>
      <c r="H9688">
        <v>1.3</v>
      </c>
      <c r="I9688" t="s">
        <v>159</v>
      </c>
      <c r="J9688">
        <v>11</v>
      </c>
      <c r="K9688">
        <v>10</v>
      </c>
      <c r="L9688">
        <v>45</v>
      </c>
      <c r="M9688" t="s">
        <v>95</v>
      </c>
      <c r="N9688" t="s">
        <v>21</v>
      </c>
      <c r="O9688" t="s">
        <v>21</v>
      </c>
      <c r="P9688">
        <f t="shared" si="453"/>
        <v>5.0720000000000001</v>
      </c>
      <c r="Q9688">
        <f t="shared" si="454"/>
        <v>-0.97200000000000042</v>
      </c>
      <c r="R9688">
        <f t="shared" si="455"/>
        <v>0.22222222222222221</v>
      </c>
    </row>
    <row r="9689" spans="1:18" x14ac:dyDescent="0.25">
      <c r="A9689" t="s">
        <v>235</v>
      </c>
      <c r="B9689" t="s">
        <v>4</v>
      </c>
      <c r="C9689" s="1">
        <v>44670</v>
      </c>
      <c r="D9689" s="1">
        <v>45404</v>
      </c>
      <c r="E9689" s="24">
        <v>734</v>
      </c>
      <c r="F9689">
        <v>2</v>
      </c>
      <c r="G9689">
        <v>4.2</v>
      </c>
      <c r="H9689">
        <v>1.3</v>
      </c>
      <c r="I9689" t="s">
        <v>159</v>
      </c>
      <c r="J9689">
        <v>11</v>
      </c>
      <c r="K9689">
        <v>10</v>
      </c>
      <c r="L9689">
        <v>45</v>
      </c>
      <c r="M9689" t="s">
        <v>95</v>
      </c>
      <c r="N9689" t="s">
        <v>21</v>
      </c>
      <c r="O9689" t="s">
        <v>21</v>
      </c>
      <c r="P9689">
        <f t="shared" si="453"/>
        <v>5.0720000000000001</v>
      </c>
      <c r="Q9689">
        <f t="shared" si="454"/>
        <v>-0.87199999999999989</v>
      </c>
      <c r="R9689">
        <f t="shared" si="455"/>
        <v>0.22222222222222221</v>
      </c>
    </row>
    <row r="9690" spans="1:18" x14ac:dyDescent="0.25">
      <c r="A9690" t="s">
        <v>235</v>
      </c>
      <c r="B9690" t="s">
        <v>4</v>
      </c>
      <c r="C9690" s="1">
        <v>44670</v>
      </c>
      <c r="D9690" s="1">
        <v>45404</v>
      </c>
      <c r="E9690" s="24">
        <v>734</v>
      </c>
      <c r="F9690">
        <v>2</v>
      </c>
      <c r="G9690">
        <v>4.5999999999999996</v>
      </c>
      <c r="H9690">
        <v>1.5</v>
      </c>
      <c r="I9690" t="s">
        <v>159</v>
      </c>
      <c r="J9690">
        <v>11</v>
      </c>
      <c r="K9690">
        <v>10</v>
      </c>
      <c r="L9690">
        <v>45</v>
      </c>
      <c r="M9690" t="s">
        <v>95</v>
      </c>
      <c r="N9690" t="s">
        <v>21</v>
      </c>
      <c r="O9690" t="s">
        <v>21</v>
      </c>
      <c r="P9690">
        <f t="shared" si="453"/>
        <v>5.0720000000000001</v>
      </c>
      <c r="Q9690">
        <f t="shared" si="454"/>
        <v>-0.47200000000000042</v>
      </c>
      <c r="R9690">
        <f t="shared" si="455"/>
        <v>0.22222222222222221</v>
      </c>
    </row>
    <row r="9691" spans="1:18" x14ac:dyDescent="0.25">
      <c r="A9691" t="s">
        <v>235</v>
      </c>
      <c r="B9691" t="s">
        <v>4</v>
      </c>
      <c r="C9691" s="1">
        <v>44670</v>
      </c>
      <c r="D9691" s="1">
        <v>45404</v>
      </c>
      <c r="E9691" s="24">
        <v>734</v>
      </c>
      <c r="F9691">
        <v>2</v>
      </c>
      <c r="G9691">
        <v>4</v>
      </c>
      <c r="H9691">
        <v>1.3</v>
      </c>
      <c r="I9691" t="s">
        <v>159</v>
      </c>
      <c r="J9691">
        <v>11</v>
      </c>
      <c r="K9691">
        <v>10</v>
      </c>
      <c r="L9691">
        <v>45</v>
      </c>
      <c r="M9691" t="s">
        <v>95</v>
      </c>
      <c r="N9691" t="s">
        <v>21</v>
      </c>
      <c r="O9691" t="s">
        <v>21</v>
      </c>
      <c r="P9691">
        <f t="shared" si="453"/>
        <v>5.0720000000000001</v>
      </c>
      <c r="Q9691">
        <f t="shared" si="454"/>
        <v>-1.0720000000000001</v>
      </c>
      <c r="R9691">
        <f t="shared" si="455"/>
        <v>0.22222222222222221</v>
      </c>
    </row>
    <row r="9692" spans="1:18" x14ac:dyDescent="0.25">
      <c r="A9692" t="s">
        <v>235</v>
      </c>
      <c r="B9692" t="s">
        <v>4</v>
      </c>
      <c r="C9692" s="1">
        <v>44670</v>
      </c>
      <c r="D9692" s="1">
        <v>45404</v>
      </c>
      <c r="E9692" s="24">
        <v>734</v>
      </c>
      <c r="F9692">
        <v>2</v>
      </c>
      <c r="G9692">
        <v>5.6</v>
      </c>
      <c r="H9692">
        <v>1.8</v>
      </c>
      <c r="I9692" t="s">
        <v>157</v>
      </c>
      <c r="J9692">
        <v>11</v>
      </c>
      <c r="K9692">
        <v>10</v>
      </c>
      <c r="L9692">
        <v>45</v>
      </c>
      <c r="M9692" t="s">
        <v>95</v>
      </c>
      <c r="N9692" t="s">
        <v>21</v>
      </c>
      <c r="O9692" t="s">
        <v>21</v>
      </c>
      <c r="P9692">
        <f t="shared" si="453"/>
        <v>5.0720000000000001</v>
      </c>
      <c r="Q9692">
        <f t="shared" si="454"/>
        <v>0.52799999999999958</v>
      </c>
      <c r="R9692">
        <f t="shared" si="455"/>
        <v>0.22222222222222221</v>
      </c>
    </row>
    <row r="9693" spans="1:18" x14ac:dyDescent="0.25">
      <c r="A9693" t="s">
        <v>235</v>
      </c>
      <c r="B9693" t="s">
        <v>4</v>
      </c>
      <c r="C9693" s="1">
        <v>44670</v>
      </c>
      <c r="D9693" s="1">
        <v>45404</v>
      </c>
      <c r="E9693" s="24">
        <v>734</v>
      </c>
      <c r="F9693">
        <v>2</v>
      </c>
      <c r="G9693">
        <v>4.5999999999999996</v>
      </c>
      <c r="H9693">
        <v>1.4</v>
      </c>
      <c r="I9693" t="s">
        <v>157</v>
      </c>
      <c r="J9693">
        <v>11</v>
      </c>
      <c r="K9693">
        <v>10</v>
      </c>
      <c r="L9693">
        <v>45</v>
      </c>
      <c r="M9693" t="s">
        <v>95</v>
      </c>
      <c r="N9693" t="s">
        <v>21</v>
      </c>
      <c r="O9693" t="s">
        <v>21</v>
      </c>
      <c r="P9693">
        <f t="shared" si="453"/>
        <v>5.0720000000000001</v>
      </c>
      <c r="Q9693">
        <f t="shared" si="454"/>
        <v>-0.47200000000000042</v>
      </c>
      <c r="R9693">
        <f t="shared" si="455"/>
        <v>0.22222222222222221</v>
      </c>
    </row>
    <row r="9694" spans="1:18" x14ac:dyDescent="0.25">
      <c r="A9694" t="s">
        <v>235</v>
      </c>
      <c r="B9694" t="s">
        <v>4</v>
      </c>
      <c r="C9694" s="1">
        <v>44670</v>
      </c>
      <c r="D9694" s="1">
        <v>45404</v>
      </c>
      <c r="E9694" s="24">
        <v>734</v>
      </c>
      <c r="F9694">
        <v>2</v>
      </c>
      <c r="G9694">
        <v>4.9000000000000004</v>
      </c>
      <c r="H9694">
        <v>1.6</v>
      </c>
      <c r="I9694" t="s">
        <v>157</v>
      </c>
      <c r="J9694">
        <v>11</v>
      </c>
      <c r="K9694">
        <v>10</v>
      </c>
      <c r="L9694">
        <v>45</v>
      </c>
      <c r="M9694" t="s">
        <v>95</v>
      </c>
      <c r="N9694" t="s">
        <v>21</v>
      </c>
      <c r="O9694" t="s">
        <v>21</v>
      </c>
      <c r="P9694">
        <f t="shared" si="453"/>
        <v>5.0720000000000001</v>
      </c>
      <c r="Q9694">
        <f t="shared" si="454"/>
        <v>-0.17199999999999971</v>
      </c>
      <c r="R9694">
        <f t="shared" si="455"/>
        <v>0.22222222222222221</v>
      </c>
    </row>
    <row r="9695" spans="1:18" x14ac:dyDescent="0.25">
      <c r="A9695" t="s">
        <v>235</v>
      </c>
      <c r="B9695" t="s">
        <v>4</v>
      </c>
      <c r="C9695" s="1">
        <v>44670</v>
      </c>
      <c r="D9695" s="1">
        <v>45404</v>
      </c>
      <c r="E9695" s="24">
        <v>734</v>
      </c>
      <c r="F9695">
        <v>2</v>
      </c>
      <c r="G9695">
        <v>5.4</v>
      </c>
      <c r="H9695">
        <v>1.7</v>
      </c>
      <c r="I9695" t="s">
        <v>157</v>
      </c>
      <c r="J9695">
        <v>11</v>
      </c>
      <c r="K9695">
        <v>10</v>
      </c>
      <c r="L9695">
        <v>45</v>
      </c>
      <c r="M9695" t="s">
        <v>95</v>
      </c>
      <c r="N9695" t="s">
        <v>21</v>
      </c>
      <c r="O9695" t="s">
        <v>21</v>
      </c>
      <c r="P9695">
        <f t="shared" si="453"/>
        <v>5.0720000000000001</v>
      </c>
      <c r="Q9695">
        <f t="shared" si="454"/>
        <v>0.32800000000000029</v>
      </c>
      <c r="R9695">
        <f t="shared" si="455"/>
        <v>0.22222222222222221</v>
      </c>
    </row>
    <row r="9696" spans="1:18" x14ac:dyDescent="0.25">
      <c r="A9696" t="s">
        <v>235</v>
      </c>
      <c r="B9696" t="s">
        <v>4</v>
      </c>
      <c r="C9696" s="1">
        <v>44670</v>
      </c>
      <c r="D9696" s="1">
        <v>45404</v>
      </c>
      <c r="E9696" s="24">
        <v>734</v>
      </c>
      <c r="F9696">
        <v>2</v>
      </c>
      <c r="G9696">
        <v>4.8</v>
      </c>
      <c r="H9696">
        <v>1.5</v>
      </c>
      <c r="I9696" t="s">
        <v>157</v>
      </c>
      <c r="J9696">
        <v>11</v>
      </c>
      <c r="K9696">
        <v>10</v>
      </c>
      <c r="L9696">
        <v>45</v>
      </c>
      <c r="M9696" t="s">
        <v>95</v>
      </c>
      <c r="N9696" t="s">
        <v>21</v>
      </c>
      <c r="O9696" t="s">
        <v>21</v>
      </c>
      <c r="P9696">
        <f t="shared" si="453"/>
        <v>5.0720000000000001</v>
      </c>
      <c r="Q9696">
        <f t="shared" si="454"/>
        <v>-0.27200000000000024</v>
      </c>
      <c r="R9696">
        <f t="shared" si="455"/>
        <v>0.22222222222222221</v>
      </c>
    </row>
    <row r="9697" spans="1:18" x14ac:dyDescent="0.25">
      <c r="A9697" t="s">
        <v>235</v>
      </c>
      <c r="B9697" t="s">
        <v>4</v>
      </c>
      <c r="C9697" s="1">
        <v>44670</v>
      </c>
      <c r="D9697" s="1">
        <v>45404</v>
      </c>
      <c r="E9697" s="24">
        <v>734</v>
      </c>
      <c r="F9697">
        <v>2</v>
      </c>
      <c r="G9697">
        <v>4.7</v>
      </c>
      <c r="H9697">
        <v>1.4</v>
      </c>
      <c r="I9697" t="s">
        <v>157</v>
      </c>
      <c r="J9697">
        <v>11</v>
      </c>
      <c r="K9697">
        <v>10</v>
      </c>
      <c r="L9697">
        <v>45</v>
      </c>
      <c r="M9697" t="s">
        <v>95</v>
      </c>
      <c r="N9697" t="s">
        <v>21</v>
      </c>
      <c r="O9697" t="s">
        <v>21</v>
      </c>
      <c r="P9697">
        <f t="shared" si="453"/>
        <v>5.0720000000000001</v>
      </c>
      <c r="Q9697">
        <f t="shared" si="454"/>
        <v>-0.37199999999999989</v>
      </c>
      <c r="R9697">
        <f t="shared" si="455"/>
        <v>0.22222222222222221</v>
      </c>
    </row>
    <row r="9698" spans="1:18" x14ac:dyDescent="0.25">
      <c r="A9698" t="s">
        <v>238</v>
      </c>
      <c r="B9698" t="s">
        <v>4</v>
      </c>
      <c r="C9698" s="1">
        <v>44634</v>
      </c>
      <c r="D9698" s="1">
        <v>45405</v>
      </c>
      <c r="E9698" s="24">
        <v>771</v>
      </c>
      <c r="F9698">
        <v>2</v>
      </c>
      <c r="G9698">
        <v>5.6</v>
      </c>
      <c r="H9698">
        <v>1.9</v>
      </c>
      <c r="I9698" t="s">
        <v>157</v>
      </c>
      <c r="J9698">
        <v>12</v>
      </c>
      <c r="K9698">
        <v>5</v>
      </c>
      <c r="L9698">
        <v>45</v>
      </c>
      <c r="M9698" t="s">
        <v>91</v>
      </c>
      <c r="N9698" t="s">
        <v>21</v>
      </c>
      <c r="O9698" t="s">
        <v>21</v>
      </c>
      <c r="P9698">
        <f t="shared" si="453"/>
        <v>5.1829999999999998</v>
      </c>
      <c r="Q9698">
        <f t="shared" si="454"/>
        <v>0.41699999999999982</v>
      </c>
      <c r="R9698">
        <f t="shared" si="455"/>
        <v>0.1111111111111111</v>
      </c>
    </row>
    <row r="9699" spans="1:18" x14ac:dyDescent="0.25">
      <c r="A9699" t="s">
        <v>238</v>
      </c>
      <c r="B9699" t="s">
        <v>4</v>
      </c>
      <c r="C9699" s="1">
        <v>44634</v>
      </c>
      <c r="D9699" s="1">
        <v>45405</v>
      </c>
      <c r="E9699" s="24">
        <v>771</v>
      </c>
      <c r="F9699">
        <v>2</v>
      </c>
      <c r="G9699">
        <v>4.8</v>
      </c>
      <c r="H9699">
        <v>1.4</v>
      </c>
      <c r="I9699" t="s">
        <v>159</v>
      </c>
      <c r="J9699">
        <v>12</v>
      </c>
      <c r="K9699">
        <v>5</v>
      </c>
      <c r="L9699">
        <v>45</v>
      </c>
      <c r="M9699" t="s">
        <v>91</v>
      </c>
      <c r="N9699" t="s">
        <v>21</v>
      </c>
      <c r="O9699" t="s">
        <v>21</v>
      </c>
      <c r="P9699">
        <f t="shared" si="453"/>
        <v>5.1829999999999998</v>
      </c>
      <c r="Q9699">
        <f t="shared" si="454"/>
        <v>-0.38300000000000001</v>
      </c>
      <c r="R9699">
        <f t="shared" si="455"/>
        <v>0.1111111111111111</v>
      </c>
    </row>
    <row r="9700" spans="1:18" x14ac:dyDescent="0.25">
      <c r="A9700" t="s">
        <v>238</v>
      </c>
      <c r="B9700" t="s">
        <v>4</v>
      </c>
      <c r="C9700" s="1">
        <v>44634</v>
      </c>
      <c r="D9700" s="1">
        <v>45405</v>
      </c>
      <c r="E9700" s="24">
        <v>771</v>
      </c>
      <c r="F9700">
        <v>2</v>
      </c>
      <c r="G9700">
        <v>4.8</v>
      </c>
      <c r="H9700">
        <v>1.4</v>
      </c>
      <c r="I9700" t="s">
        <v>159</v>
      </c>
      <c r="J9700">
        <v>12</v>
      </c>
      <c r="K9700">
        <v>5</v>
      </c>
      <c r="L9700">
        <v>45</v>
      </c>
      <c r="M9700" t="s">
        <v>91</v>
      </c>
      <c r="N9700" t="s">
        <v>21</v>
      </c>
      <c r="O9700" t="s">
        <v>21</v>
      </c>
      <c r="P9700">
        <f t="shared" si="453"/>
        <v>5.1829999999999998</v>
      </c>
      <c r="Q9700">
        <f t="shared" si="454"/>
        <v>-0.38300000000000001</v>
      </c>
      <c r="R9700">
        <f t="shared" si="455"/>
        <v>0.1111111111111111</v>
      </c>
    </row>
    <row r="9701" spans="1:18" x14ac:dyDescent="0.25">
      <c r="A9701" t="s">
        <v>238</v>
      </c>
      <c r="B9701" t="s">
        <v>4</v>
      </c>
      <c r="C9701" s="1">
        <v>44634</v>
      </c>
      <c r="D9701" s="1">
        <v>45405</v>
      </c>
      <c r="E9701" s="24">
        <v>771</v>
      </c>
      <c r="F9701">
        <v>2</v>
      </c>
      <c r="G9701">
        <v>4.5999999999999996</v>
      </c>
      <c r="H9701">
        <v>1.3</v>
      </c>
      <c r="I9701" t="s">
        <v>157</v>
      </c>
      <c r="J9701">
        <v>12</v>
      </c>
      <c r="K9701">
        <v>5</v>
      </c>
      <c r="L9701">
        <v>45</v>
      </c>
      <c r="M9701" t="s">
        <v>91</v>
      </c>
      <c r="N9701" t="s">
        <v>21</v>
      </c>
      <c r="O9701" t="s">
        <v>21</v>
      </c>
      <c r="P9701">
        <f t="shared" si="453"/>
        <v>5.1829999999999998</v>
      </c>
      <c r="Q9701">
        <f t="shared" si="454"/>
        <v>-0.58300000000000018</v>
      </c>
      <c r="R9701">
        <f t="shared" si="455"/>
        <v>0.1111111111111111</v>
      </c>
    </row>
    <row r="9702" spans="1:18" x14ac:dyDescent="0.25">
      <c r="A9702" t="s">
        <v>238</v>
      </c>
      <c r="B9702" t="s">
        <v>4</v>
      </c>
      <c r="C9702" s="1">
        <v>44634</v>
      </c>
      <c r="D9702" s="1">
        <v>45405</v>
      </c>
      <c r="E9702" s="24">
        <v>771</v>
      </c>
      <c r="F9702">
        <v>2</v>
      </c>
      <c r="G9702">
        <v>4.5</v>
      </c>
      <c r="H9702">
        <v>1.4</v>
      </c>
      <c r="I9702" t="s">
        <v>159</v>
      </c>
      <c r="J9702">
        <v>12</v>
      </c>
      <c r="K9702">
        <v>5</v>
      </c>
      <c r="L9702">
        <v>45</v>
      </c>
      <c r="M9702" t="s">
        <v>91</v>
      </c>
      <c r="N9702" t="s">
        <v>21</v>
      </c>
      <c r="O9702" t="s">
        <v>21</v>
      </c>
      <c r="P9702">
        <f t="shared" si="453"/>
        <v>5.1829999999999998</v>
      </c>
      <c r="Q9702">
        <f t="shared" si="454"/>
        <v>-0.68299999999999983</v>
      </c>
      <c r="R9702">
        <f t="shared" si="455"/>
        <v>0.1111111111111111</v>
      </c>
    </row>
    <row r="9703" spans="1:18" x14ac:dyDescent="0.25">
      <c r="A9703" t="s">
        <v>240</v>
      </c>
      <c r="B9703" t="s">
        <v>4</v>
      </c>
      <c r="C9703" s="1">
        <v>44658</v>
      </c>
      <c r="D9703" s="1">
        <v>45405</v>
      </c>
      <c r="E9703" s="24">
        <v>747</v>
      </c>
      <c r="F9703">
        <v>2</v>
      </c>
      <c r="G9703">
        <v>5.6</v>
      </c>
      <c r="H9703">
        <v>1.8</v>
      </c>
      <c r="I9703" t="s">
        <v>157</v>
      </c>
      <c r="J9703">
        <v>10</v>
      </c>
      <c r="K9703">
        <v>6</v>
      </c>
      <c r="L9703">
        <v>45</v>
      </c>
      <c r="M9703" t="s">
        <v>93</v>
      </c>
      <c r="N9703" t="s">
        <v>21</v>
      </c>
      <c r="O9703" t="s">
        <v>21</v>
      </c>
      <c r="P9703">
        <f t="shared" si="453"/>
        <v>5.1110000000000007</v>
      </c>
      <c r="Q9703">
        <f t="shared" si="454"/>
        <v>0.48899999999999899</v>
      </c>
      <c r="R9703">
        <f t="shared" si="455"/>
        <v>0.13333333333333333</v>
      </c>
    </row>
    <row r="9704" spans="1:18" x14ac:dyDescent="0.25">
      <c r="A9704" t="s">
        <v>240</v>
      </c>
      <c r="B9704" t="s">
        <v>4</v>
      </c>
      <c r="C9704" s="1">
        <v>44658</v>
      </c>
      <c r="D9704" s="1">
        <v>45405</v>
      </c>
      <c r="E9704" s="24">
        <v>747</v>
      </c>
      <c r="F9704">
        <v>2</v>
      </c>
      <c r="G9704">
        <v>4.0999999999999996</v>
      </c>
      <c r="H9704">
        <v>1.3</v>
      </c>
      <c r="I9704" t="s">
        <v>159</v>
      </c>
      <c r="J9704">
        <v>10</v>
      </c>
      <c r="K9704">
        <v>6</v>
      </c>
      <c r="L9704">
        <v>45</v>
      </c>
      <c r="M9704" t="s">
        <v>93</v>
      </c>
      <c r="N9704" t="s">
        <v>21</v>
      </c>
      <c r="O9704" t="s">
        <v>21</v>
      </c>
      <c r="P9704">
        <f t="shared" si="453"/>
        <v>5.1110000000000007</v>
      </c>
      <c r="Q9704">
        <f t="shared" si="454"/>
        <v>-1.011000000000001</v>
      </c>
      <c r="R9704">
        <f t="shared" si="455"/>
        <v>0.13333333333333333</v>
      </c>
    </row>
    <row r="9705" spans="1:18" x14ac:dyDescent="0.25">
      <c r="A9705" t="s">
        <v>240</v>
      </c>
      <c r="B9705" t="s">
        <v>4</v>
      </c>
      <c r="C9705" s="1">
        <v>44658</v>
      </c>
      <c r="D9705" s="1">
        <v>45405</v>
      </c>
      <c r="E9705" s="24">
        <v>747</v>
      </c>
      <c r="F9705">
        <v>2</v>
      </c>
      <c r="G9705">
        <v>4.2</v>
      </c>
      <c r="H9705">
        <v>1.4</v>
      </c>
      <c r="I9705" t="s">
        <v>159</v>
      </c>
      <c r="J9705">
        <v>10</v>
      </c>
      <c r="K9705">
        <v>6</v>
      </c>
      <c r="L9705">
        <v>45</v>
      </c>
      <c r="M9705" t="s">
        <v>93</v>
      </c>
      <c r="N9705" t="s">
        <v>21</v>
      </c>
      <c r="O9705" t="s">
        <v>21</v>
      </c>
      <c r="P9705">
        <f t="shared" si="453"/>
        <v>5.1110000000000007</v>
      </c>
      <c r="Q9705">
        <f t="shared" si="454"/>
        <v>-0.91100000000000048</v>
      </c>
      <c r="R9705">
        <f t="shared" si="455"/>
        <v>0.13333333333333333</v>
      </c>
    </row>
    <row r="9706" spans="1:18" x14ac:dyDescent="0.25">
      <c r="A9706" t="s">
        <v>240</v>
      </c>
      <c r="B9706" t="s">
        <v>4</v>
      </c>
      <c r="C9706" s="1">
        <v>44658</v>
      </c>
      <c r="D9706" s="1">
        <v>45405</v>
      </c>
      <c r="E9706" s="24">
        <v>747</v>
      </c>
      <c r="F9706">
        <v>2</v>
      </c>
      <c r="G9706">
        <v>4.5999999999999996</v>
      </c>
      <c r="H9706">
        <v>1.4</v>
      </c>
      <c r="I9706" t="s">
        <v>157</v>
      </c>
      <c r="J9706">
        <v>10</v>
      </c>
      <c r="K9706">
        <v>6</v>
      </c>
      <c r="L9706">
        <v>45</v>
      </c>
      <c r="M9706" t="s">
        <v>93</v>
      </c>
      <c r="N9706" t="s">
        <v>21</v>
      </c>
      <c r="O9706" t="s">
        <v>21</v>
      </c>
      <c r="P9706">
        <f t="shared" si="453"/>
        <v>5.1110000000000007</v>
      </c>
      <c r="Q9706">
        <f t="shared" si="454"/>
        <v>-0.51100000000000101</v>
      </c>
      <c r="R9706">
        <f t="shared" si="455"/>
        <v>0.13333333333333333</v>
      </c>
    </row>
    <row r="9707" spans="1:18" x14ac:dyDescent="0.25">
      <c r="A9707" t="s">
        <v>240</v>
      </c>
      <c r="B9707" t="s">
        <v>4</v>
      </c>
      <c r="C9707" s="1">
        <v>44658</v>
      </c>
      <c r="D9707" s="1">
        <v>45405</v>
      </c>
      <c r="E9707" s="24">
        <v>747</v>
      </c>
      <c r="F9707">
        <v>2</v>
      </c>
      <c r="G9707">
        <v>4.5999999999999996</v>
      </c>
      <c r="H9707">
        <v>1.5</v>
      </c>
      <c r="I9707" t="s">
        <v>159</v>
      </c>
      <c r="J9707">
        <v>10</v>
      </c>
      <c r="K9707">
        <v>6</v>
      </c>
      <c r="L9707">
        <v>45</v>
      </c>
      <c r="M9707" t="s">
        <v>93</v>
      </c>
      <c r="N9707" t="s">
        <v>21</v>
      </c>
      <c r="O9707" t="s">
        <v>21</v>
      </c>
      <c r="P9707">
        <f t="shared" si="453"/>
        <v>5.1110000000000007</v>
      </c>
      <c r="Q9707">
        <f t="shared" si="454"/>
        <v>-0.51100000000000101</v>
      </c>
      <c r="R9707">
        <f t="shared" si="455"/>
        <v>0.13333333333333333</v>
      </c>
    </row>
    <row r="9708" spans="1:18" x14ac:dyDescent="0.25">
      <c r="A9708" t="s">
        <v>240</v>
      </c>
      <c r="B9708" t="s">
        <v>4</v>
      </c>
      <c r="C9708" s="1">
        <v>44658</v>
      </c>
      <c r="D9708" s="1">
        <v>45405</v>
      </c>
      <c r="E9708" s="24">
        <v>747</v>
      </c>
      <c r="F9708">
        <v>2</v>
      </c>
      <c r="G9708">
        <v>4.8</v>
      </c>
      <c r="H9708">
        <v>1.6</v>
      </c>
      <c r="I9708" t="s">
        <v>157</v>
      </c>
      <c r="J9708">
        <v>10</v>
      </c>
      <c r="K9708">
        <v>6</v>
      </c>
      <c r="L9708">
        <v>45</v>
      </c>
      <c r="M9708" t="s">
        <v>93</v>
      </c>
      <c r="N9708" t="s">
        <v>21</v>
      </c>
      <c r="O9708" t="s">
        <v>21</v>
      </c>
      <c r="P9708">
        <f t="shared" si="453"/>
        <v>5.1110000000000007</v>
      </c>
      <c r="Q9708">
        <f t="shared" si="454"/>
        <v>-0.31100000000000083</v>
      </c>
      <c r="R9708">
        <f t="shared" si="455"/>
        <v>0.13333333333333333</v>
      </c>
    </row>
    <row r="9709" spans="1:18" x14ac:dyDescent="0.25">
      <c r="C9709" s="1"/>
      <c r="D9709" s="1"/>
    </row>
    <row r="9710" spans="1:18" x14ac:dyDescent="0.25">
      <c r="C9710" s="1"/>
      <c r="D9710" s="1"/>
    </row>
    <row r="9711" spans="1:18" x14ac:dyDescent="0.25">
      <c r="C9711" s="1"/>
      <c r="D9711" s="1"/>
    </row>
    <row r="9712" spans="1:18" x14ac:dyDescent="0.25">
      <c r="C9712" s="1"/>
      <c r="D9712" s="1"/>
    </row>
    <row r="9713" spans="3:4" x14ac:dyDescent="0.25">
      <c r="C9713" s="1"/>
      <c r="D9713" s="1"/>
    </row>
    <row r="9714" spans="3:4" x14ac:dyDescent="0.25">
      <c r="C9714" s="1"/>
      <c r="D9714" s="1"/>
    </row>
    <row r="9715" spans="3:4" x14ac:dyDescent="0.25">
      <c r="C9715" s="1"/>
      <c r="D9715" s="1"/>
    </row>
    <row r="9716" spans="3:4" x14ac:dyDescent="0.25">
      <c r="C9716" s="1"/>
      <c r="D9716" s="1"/>
    </row>
    <row r="9717" spans="3:4" x14ac:dyDescent="0.25">
      <c r="C9717" s="1"/>
      <c r="D9717" s="1"/>
    </row>
    <row r="9718" spans="3:4" x14ac:dyDescent="0.25">
      <c r="C9718" s="1"/>
      <c r="D9718" s="1"/>
    </row>
    <row r="9719" spans="3:4" x14ac:dyDescent="0.25">
      <c r="C9719" s="1"/>
      <c r="D9719" s="1"/>
    </row>
    <row r="9720" spans="3:4" x14ac:dyDescent="0.25">
      <c r="C9720" s="1"/>
      <c r="D9720" s="1"/>
    </row>
    <row r="9721" spans="3:4" x14ac:dyDescent="0.25">
      <c r="C9721" s="1"/>
      <c r="D9721" s="1"/>
    </row>
    <row r="9722" spans="3:4" x14ac:dyDescent="0.25">
      <c r="C9722" s="1"/>
      <c r="D9722" s="1"/>
    </row>
    <row r="9723" spans="3:4" x14ac:dyDescent="0.25">
      <c r="C9723" s="1"/>
      <c r="D9723" s="1"/>
    </row>
    <row r="9724" spans="3:4" x14ac:dyDescent="0.25">
      <c r="C9724" s="1"/>
      <c r="D9724" s="1"/>
    </row>
    <row r="9725" spans="3:4" x14ac:dyDescent="0.25">
      <c r="C9725" s="1"/>
      <c r="D9725" s="1"/>
    </row>
    <row r="9726" spans="3:4" x14ac:dyDescent="0.25">
      <c r="C9726" s="1"/>
      <c r="D9726" s="1"/>
    </row>
    <row r="9727" spans="3:4" x14ac:dyDescent="0.25">
      <c r="C9727" s="1"/>
      <c r="D9727" s="1"/>
    </row>
    <row r="9728" spans="3:4" x14ac:dyDescent="0.25">
      <c r="C9728" s="1"/>
      <c r="D9728" s="1"/>
    </row>
    <row r="9729" spans="3:4" x14ac:dyDescent="0.25">
      <c r="C9729" s="1"/>
      <c r="D9729" s="1"/>
    </row>
    <row r="9730" spans="3:4" x14ac:dyDescent="0.25">
      <c r="C9730" s="1"/>
      <c r="D9730" s="1"/>
    </row>
    <row r="9731" spans="3:4" x14ac:dyDescent="0.25">
      <c r="C9731" s="1"/>
      <c r="D9731" s="1"/>
    </row>
    <row r="9732" spans="3:4" x14ac:dyDescent="0.25">
      <c r="C9732" s="1"/>
      <c r="D9732" s="1"/>
    </row>
    <row r="9733" spans="3:4" x14ac:dyDescent="0.25">
      <c r="C9733" s="1"/>
      <c r="D9733" s="1"/>
    </row>
    <row r="9734" spans="3:4" x14ac:dyDescent="0.25">
      <c r="C9734" s="1"/>
      <c r="D9734" s="1"/>
    </row>
    <row r="9735" spans="3:4" x14ac:dyDescent="0.25">
      <c r="C9735" s="1"/>
      <c r="D9735" s="1"/>
    </row>
    <row r="9736" spans="3:4" x14ac:dyDescent="0.25">
      <c r="C9736" s="1"/>
      <c r="D9736" s="1"/>
    </row>
    <row r="9737" spans="3:4" x14ac:dyDescent="0.25">
      <c r="C9737" s="1"/>
      <c r="D9737" s="1"/>
    </row>
    <row r="9738" spans="3:4" x14ac:dyDescent="0.25">
      <c r="C9738" s="1"/>
      <c r="D9738" s="1"/>
    </row>
    <row r="9739" spans="3:4" x14ac:dyDescent="0.25">
      <c r="C9739" s="1"/>
      <c r="D9739" s="1"/>
    </row>
    <row r="9740" spans="3:4" x14ac:dyDescent="0.25">
      <c r="C9740" s="1"/>
      <c r="D9740" s="1"/>
    </row>
    <row r="9741" spans="3:4" x14ac:dyDescent="0.25">
      <c r="C9741" s="1"/>
      <c r="D9741" s="1"/>
    </row>
    <row r="9742" spans="3:4" x14ac:dyDescent="0.25">
      <c r="C9742" s="1"/>
      <c r="D9742" s="1"/>
    </row>
    <row r="9743" spans="3:4" x14ac:dyDescent="0.25">
      <c r="C9743" s="1"/>
      <c r="D9743" s="1"/>
    </row>
    <row r="9744" spans="3:4" x14ac:dyDescent="0.25">
      <c r="C9744" s="1"/>
      <c r="D9744" s="1"/>
    </row>
    <row r="9745" spans="3:4" x14ac:dyDescent="0.25">
      <c r="C9745" s="1"/>
      <c r="D9745" s="1"/>
    </row>
    <row r="9746" spans="3:4" x14ac:dyDescent="0.25">
      <c r="C9746" s="1"/>
      <c r="D9746" s="1"/>
    </row>
    <row r="9747" spans="3:4" x14ac:dyDescent="0.25">
      <c r="C9747" s="1"/>
      <c r="D9747" s="1"/>
    </row>
    <row r="9748" spans="3:4" x14ac:dyDescent="0.25">
      <c r="C9748" s="1"/>
      <c r="D9748" s="1"/>
    </row>
    <row r="9749" spans="3:4" x14ac:dyDescent="0.25">
      <c r="C9749" s="1"/>
      <c r="D9749" s="1"/>
    </row>
    <row r="9750" spans="3:4" x14ac:dyDescent="0.25">
      <c r="C9750" s="1"/>
      <c r="D9750" s="1"/>
    </row>
    <row r="9751" spans="3:4" x14ac:dyDescent="0.25">
      <c r="C9751" s="1"/>
      <c r="D9751" s="1"/>
    </row>
    <row r="9752" spans="3:4" x14ac:dyDescent="0.25">
      <c r="C9752" s="1"/>
      <c r="D9752" s="1"/>
    </row>
    <row r="9753" spans="3:4" x14ac:dyDescent="0.25">
      <c r="C9753" s="1"/>
      <c r="D9753" s="1"/>
    </row>
    <row r="9754" spans="3:4" x14ac:dyDescent="0.25">
      <c r="C9754" s="1"/>
      <c r="D9754" s="1"/>
    </row>
    <row r="9755" spans="3:4" x14ac:dyDescent="0.25">
      <c r="C9755" s="1"/>
      <c r="D9755" s="1"/>
    </row>
    <row r="9756" spans="3:4" x14ac:dyDescent="0.25">
      <c r="C9756" s="1"/>
      <c r="D9756" s="1"/>
    </row>
    <row r="9757" spans="3:4" x14ac:dyDescent="0.25">
      <c r="C9757" s="1"/>
      <c r="D9757" s="1"/>
    </row>
    <row r="9758" spans="3:4" x14ac:dyDescent="0.25">
      <c r="C9758" s="1"/>
      <c r="D9758" s="1"/>
    </row>
    <row r="9759" spans="3:4" x14ac:dyDescent="0.25">
      <c r="C9759" s="1"/>
      <c r="D9759" s="1"/>
    </row>
    <row r="9760" spans="3:4" x14ac:dyDescent="0.25">
      <c r="C9760" s="1"/>
      <c r="D9760" s="1"/>
    </row>
    <row r="9761" spans="3:4" x14ac:dyDescent="0.25">
      <c r="C9761" s="1"/>
      <c r="D9761" s="1"/>
    </row>
    <row r="9762" spans="3:4" x14ac:dyDescent="0.25">
      <c r="C9762" s="1"/>
      <c r="D9762" s="1"/>
    </row>
    <row r="9763" spans="3:4" x14ac:dyDescent="0.25">
      <c r="C9763" s="1"/>
      <c r="D9763" s="1"/>
    </row>
    <row r="9764" spans="3:4" x14ac:dyDescent="0.25">
      <c r="C9764" s="1"/>
      <c r="D9764" s="1"/>
    </row>
    <row r="9765" spans="3:4" x14ac:dyDescent="0.25">
      <c r="C9765" s="1"/>
      <c r="D9765" s="1"/>
    </row>
    <row r="9766" spans="3:4" x14ac:dyDescent="0.25">
      <c r="C9766" s="1"/>
      <c r="D9766" s="1"/>
    </row>
    <row r="9767" spans="3:4" x14ac:dyDescent="0.25">
      <c r="C9767" s="1"/>
      <c r="D9767" s="1"/>
    </row>
    <row r="9768" spans="3:4" x14ac:dyDescent="0.25">
      <c r="C9768" s="1"/>
      <c r="D9768" s="1"/>
    </row>
    <row r="9769" spans="3:4" x14ac:dyDescent="0.25">
      <c r="C9769" s="1"/>
      <c r="D9769" s="1"/>
    </row>
    <row r="9770" spans="3:4" x14ac:dyDescent="0.25">
      <c r="C9770" s="1"/>
      <c r="D9770" s="1"/>
    </row>
    <row r="9771" spans="3:4" x14ac:dyDescent="0.25">
      <c r="C9771" s="1"/>
      <c r="D9771" s="1"/>
    </row>
    <row r="9772" spans="3:4" x14ac:dyDescent="0.25">
      <c r="C9772" s="1"/>
      <c r="D9772" s="1"/>
    </row>
    <row r="9773" spans="3:4" x14ac:dyDescent="0.25">
      <c r="C9773" s="1"/>
      <c r="D9773" s="1"/>
    </row>
    <row r="9774" spans="3:4" x14ac:dyDescent="0.25">
      <c r="C9774" s="1"/>
      <c r="D9774" s="1"/>
    </row>
    <row r="9775" spans="3:4" x14ac:dyDescent="0.25">
      <c r="C9775" s="1"/>
      <c r="D9775" s="1"/>
    </row>
    <row r="9776" spans="3:4" x14ac:dyDescent="0.25">
      <c r="C9776" s="1"/>
      <c r="D9776" s="1"/>
    </row>
    <row r="9777" spans="3:4" x14ac:dyDescent="0.25">
      <c r="C9777" s="1"/>
      <c r="D9777" s="1"/>
    </row>
    <row r="9778" spans="3:4" x14ac:dyDescent="0.25">
      <c r="C9778" s="1"/>
      <c r="D9778" s="1"/>
    </row>
    <row r="9779" spans="3:4" x14ac:dyDescent="0.25">
      <c r="C9779" s="1"/>
      <c r="D9779" s="1"/>
    </row>
    <row r="9780" spans="3:4" x14ac:dyDescent="0.25">
      <c r="C9780" s="1"/>
      <c r="D9780" s="1"/>
    </row>
    <row r="9781" spans="3:4" x14ac:dyDescent="0.25">
      <c r="C9781" s="1"/>
      <c r="D9781" s="1"/>
    </row>
    <row r="9782" spans="3:4" x14ac:dyDescent="0.25">
      <c r="C9782" s="1"/>
      <c r="D9782" s="1"/>
    </row>
    <row r="9783" spans="3:4" x14ac:dyDescent="0.25">
      <c r="C9783" s="1"/>
      <c r="D9783" s="1"/>
    </row>
    <row r="9784" spans="3:4" x14ac:dyDescent="0.25">
      <c r="C9784" s="1"/>
      <c r="D9784" s="1"/>
    </row>
    <row r="9785" spans="3:4" x14ac:dyDescent="0.25">
      <c r="C9785" s="1"/>
      <c r="D9785" s="1"/>
    </row>
    <row r="9786" spans="3:4" x14ac:dyDescent="0.25">
      <c r="C9786" s="1"/>
      <c r="D9786" s="1"/>
    </row>
    <row r="9787" spans="3:4" x14ac:dyDescent="0.25">
      <c r="C9787" s="1"/>
      <c r="D9787" s="1"/>
    </row>
    <row r="9788" spans="3:4" x14ac:dyDescent="0.25">
      <c r="C9788" s="1"/>
      <c r="D9788" s="1"/>
    </row>
    <row r="9789" spans="3:4" x14ac:dyDescent="0.25">
      <c r="C9789" s="1"/>
      <c r="D9789" s="1"/>
    </row>
    <row r="9790" spans="3:4" x14ac:dyDescent="0.25">
      <c r="C9790" s="1"/>
      <c r="D9790" s="1"/>
    </row>
    <row r="9791" spans="3:4" x14ac:dyDescent="0.25">
      <c r="C9791" s="1"/>
      <c r="D9791" s="1"/>
    </row>
    <row r="9792" spans="3:4" x14ac:dyDescent="0.25">
      <c r="C9792" s="1"/>
      <c r="D9792" s="1"/>
    </row>
    <row r="9793" spans="3:4" x14ac:dyDescent="0.25">
      <c r="C9793" s="1"/>
      <c r="D9793" s="1"/>
    </row>
    <row r="9794" spans="3:4" x14ac:dyDescent="0.25">
      <c r="C9794" s="1"/>
      <c r="D9794" s="1"/>
    </row>
    <row r="9795" spans="3:4" x14ac:dyDescent="0.25">
      <c r="C9795" s="1"/>
      <c r="D9795" s="1"/>
    </row>
    <row r="9796" spans="3:4" x14ac:dyDescent="0.25">
      <c r="C9796" s="1"/>
      <c r="D9796" s="1"/>
    </row>
    <row r="9797" spans="3:4" x14ac:dyDescent="0.25">
      <c r="C9797" s="1"/>
      <c r="D9797" s="1"/>
    </row>
    <row r="9798" spans="3:4" x14ac:dyDescent="0.25">
      <c r="C9798" s="1"/>
      <c r="D9798" s="1"/>
    </row>
    <row r="9799" spans="3:4" x14ac:dyDescent="0.25">
      <c r="C9799" s="1"/>
      <c r="D9799" s="1"/>
    </row>
    <row r="9800" spans="3:4" x14ac:dyDescent="0.25">
      <c r="C9800" s="1"/>
      <c r="D9800" s="1"/>
    </row>
    <row r="9801" spans="3:4" x14ac:dyDescent="0.25">
      <c r="C9801" s="1"/>
      <c r="D9801" s="1"/>
    </row>
    <row r="9802" spans="3:4" x14ac:dyDescent="0.25">
      <c r="C9802" s="1"/>
      <c r="D9802" s="1"/>
    </row>
    <row r="9803" spans="3:4" x14ac:dyDescent="0.25">
      <c r="C9803" s="1"/>
      <c r="D9803" s="1"/>
    </row>
    <row r="9804" spans="3:4" x14ac:dyDescent="0.25">
      <c r="C9804" s="1"/>
      <c r="D9804" s="1"/>
    </row>
    <row r="9805" spans="3:4" x14ac:dyDescent="0.25">
      <c r="C9805" s="1"/>
      <c r="D9805" s="1"/>
    </row>
    <row r="9806" spans="3:4" x14ac:dyDescent="0.25">
      <c r="C9806" s="1"/>
      <c r="D9806" s="1"/>
    </row>
    <row r="9807" spans="3:4" x14ac:dyDescent="0.25">
      <c r="C9807" s="1"/>
      <c r="D9807" s="1"/>
    </row>
    <row r="9808" spans="3:4" x14ac:dyDescent="0.25">
      <c r="C9808" s="1"/>
      <c r="D9808" s="1"/>
    </row>
    <row r="9809" spans="3:4" x14ac:dyDescent="0.25">
      <c r="C9809" s="1"/>
      <c r="D9809" s="1"/>
    </row>
    <row r="9810" spans="3:4" x14ac:dyDescent="0.25">
      <c r="C9810" s="1"/>
      <c r="D9810" s="1"/>
    </row>
    <row r="9811" spans="3:4" x14ac:dyDescent="0.25">
      <c r="C9811" s="1"/>
      <c r="D9811" s="1"/>
    </row>
    <row r="9812" spans="3:4" x14ac:dyDescent="0.25">
      <c r="C9812" s="1"/>
      <c r="D9812" s="1"/>
    </row>
    <row r="9813" spans="3:4" x14ac:dyDescent="0.25">
      <c r="C9813" s="1"/>
      <c r="D9813" s="1"/>
    </row>
    <row r="9814" spans="3:4" x14ac:dyDescent="0.25">
      <c r="C9814" s="1"/>
      <c r="D9814" s="1"/>
    </row>
    <row r="9815" spans="3:4" x14ac:dyDescent="0.25">
      <c r="C9815" s="1"/>
      <c r="D9815" s="1"/>
    </row>
    <row r="9816" spans="3:4" x14ac:dyDescent="0.25">
      <c r="C9816" s="1"/>
      <c r="D9816" s="1"/>
    </row>
    <row r="9817" spans="3:4" x14ac:dyDescent="0.25">
      <c r="C9817" s="1"/>
      <c r="D9817" s="1"/>
    </row>
    <row r="9818" spans="3:4" x14ac:dyDescent="0.25">
      <c r="C9818" s="1"/>
      <c r="D9818" s="1"/>
    </row>
    <row r="9819" spans="3:4" x14ac:dyDescent="0.25">
      <c r="C9819" s="1"/>
      <c r="D9819" s="1"/>
    </row>
    <row r="9820" spans="3:4" x14ac:dyDescent="0.25">
      <c r="C9820" s="1"/>
      <c r="D9820" s="1"/>
    </row>
    <row r="9821" spans="3:4" x14ac:dyDescent="0.25">
      <c r="C9821" s="1"/>
      <c r="D9821" s="1"/>
    </row>
    <row r="9822" spans="3:4" x14ac:dyDescent="0.25">
      <c r="C9822" s="1"/>
      <c r="D9822" s="1"/>
    </row>
    <row r="9823" spans="3:4" x14ac:dyDescent="0.25">
      <c r="C9823" s="1"/>
      <c r="D9823" s="1"/>
    </row>
    <row r="9824" spans="3:4" x14ac:dyDescent="0.25">
      <c r="C9824" s="1"/>
      <c r="D9824" s="1"/>
    </row>
    <row r="9825" spans="3:4" x14ac:dyDescent="0.25">
      <c r="C9825" s="1"/>
      <c r="D9825" s="1"/>
    </row>
    <row r="9826" spans="3:4" x14ac:dyDescent="0.25">
      <c r="C9826" s="1"/>
      <c r="D9826" s="1"/>
    </row>
    <row r="9827" spans="3:4" x14ac:dyDescent="0.25">
      <c r="C9827" s="1"/>
      <c r="D9827" s="1"/>
    </row>
    <row r="9828" spans="3:4" x14ac:dyDescent="0.25">
      <c r="C9828" s="1"/>
      <c r="D9828" s="1"/>
    </row>
    <row r="9829" spans="3:4" x14ac:dyDescent="0.25">
      <c r="C9829" s="1"/>
      <c r="D9829" s="1"/>
    </row>
    <row r="9830" spans="3:4" x14ac:dyDescent="0.25">
      <c r="C9830" s="1"/>
      <c r="D9830" s="1"/>
    </row>
    <row r="9831" spans="3:4" x14ac:dyDescent="0.25">
      <c r="C9831" s="1"/>
      <c r="D9831" s="1"/>
    </row>
    <row r="9832" spans="3:4" x14ac:dyDescent="0.25">
      <c r="C9832" s="1"/>
      <c r="D9832" s="1"/>
    </row>
    <row r="9833" spans="3:4" x14ac:dyDescent="0.25">
      <c r="C9833" s="1"/>
      <c r="D9833" s="1"/>
    </row>
    <row r="9834" spans="3:4" x14ac:dyDescent="0.25">
      <c r="C9834" s="1"/>
      <c r="D9834" s="1"/>
    </row>
    <row r="9835" spans="3:4" x14ac:dyDescent="0.25">
      <c r="C9835" s="1"/>
      <c r="D9835" s="1"/>
    </row>
    <row r="9836" spans="3:4" x14ac:dyDescent="0.25">
      <c r="C9836" s="1"/>
      <c r="D9836" s="1"/>
    </row>
    <row r="9837" spans="3:4" x14ac:dyDescent="0.25">
      <c r="C9837" s="1"/>
      <c r="D9837" s="1"/>
    </row>
    <row r="9838" spans="3:4" x14ac:dyDescent="0.25">
      <c r="C9838" s="1"/>
      <c r="D9838" s="1"/>
    </row>
    <row r="9839" spans="3:4" x14ac:dyDescent="0.25">
      <c r="C9839" s="1"/>
      <c r="D9839" s="1"/>
    </row>
    <row r="9840" spans="3:4" x14ac:dyDescent="0.25">
      <c r="C9840" s="1"/>
      <c r="D9840" s="1"/>
    </row>
    <row r="9841" spans="3:4" x14ac:dyDescent="0.25">
      <c r="C9841" s="1"/>
      <c r="D9841" s="1"/>
    </row>
    <row r="9842" spans="3:4" x14ac:dyDescent="0.25">
      <c r="C9842" s="1"/>
      <c r="D9842" s="1"/>
    </row>
    <row r="9843" spans="3:4" x14ac:dyDescent="0.25">
      <c r="C9843" s="1"/>
      <c r="D9843" s="1"/>
    </row>
    <row r="9844" spans="3:4" x14ac:dyDescent="0.25">
      <c r="C9844" s="1"/>
      <c r="D9844" s="1"/>
    </row>
    <row r="9845" spans="3:4" x14ac:dyDescent="0.25">
      <c r="C9845" s="1"/>
      <c r="D9845" s="1"/>
    </row>
    <row r="9846" spans="3:4" x14ac:dyDescent="0.25">
      <c r="C9846" s="1"/>
      <c r="D9846" s="1"/>
    </row>
    <row r="9847" spans="3:4" x14ac:dyDescent="0.25">
      <c r="C9847" s="1"/>
      <c r="D9847" s="1"/>
    </row>
    <row r="9848" spans="3:4" x14ac:dyDescent="0.25">
      <c r="C9848" s="1"/>
      <c r="D9848" s="1"/>
    </row>
    <row r="9849" spans="3:4" x14ac:dyDescent="0.25">
      <c r="C9849" s="1"/>
      <c r="D9849" s="1"/>
    </row>
    <row r="9850" spans="3:4" x14ac:dyDescent="0.25">
      <c r="C9850" s="1"/>
      <c r="D9850" s="1"/>
    </row>
    <row r="9851" spans="3:4" x14ac:dyDescent="0.25">
      <c r="C9851" s="1"/>
      <c r="D9851" s="1"/>
    </row>
    <row r="9852" spans="3:4" x14ac:dyDescent="0.25">
      <c r="C9852" s="1"/>
      <c r="D9852" s="1"/>
    </row>
    <row r="9853" spans="3:4" x14ac:dyDescent="0.25">
      <c r="C9853" s="1"/>
      <c r="D9853" s="1"/>
    </row>
    <row r="9854" spans="3:4" x14ac:dyDescent="0.25">
      <c r="C9854" s="1"/>
      <c r="D9854" s="1"/>
    </row>
    <row r="9855" spans="3:4" x14ac:dyDescent="0.25">
      <c r="C9855" s="1"/>
      <c r="D9855" s="1"/>
    </row>
    <row r="9856" spans="3:4" x14ac:dyDescent="0.25">
      <c r="C9856" s="1"/>
      <c r="D9856" s="1"/>
    </row>
    <row r="9857" spans="3:4" x14ac:dyDescent="0.25">
      <c r="C9857" s="1"/>
      <c r="D9857" s="1"/>
    </row>
    <row r="9858" spans="3:4" x14ac:dyDescent="0.25">
      <c r="C9858" s="1"/>
      <c r="D9858" s="1"/>
    </row>
    <row r="9859" spans="3:4" x14ac:dyDescent="0.25">
      <c r="C9859" s="1"/>
      <c r="D9859" s="1"/>
    </row>
    <row r="9860" spans="3:4" x14ac:dyDescent="0.25">
      <c r="C9860" s="1"/>
      <c r="D9860" s="1"/>
    </row>
    <row r="9861" spans="3:4" x14ac:dyDescent="0.25">
      <c r="C9861" s="1"/>
      <c r="D9861" s="1"/>
    </row>
    <row r="9862" spans="3:4" x14ac:dyDescent="0.25">
      <c r="C9862" s="1"/>
      <c r="D9862" s="1"/>
    </row>
    <row r="9863" spans="3:4" x14ac:dyDescent="0.25">
      <c r="C9863" s="1"/>
      <c r="D9863" s="1"/>
    </row>
    <row r="9864" spans="3:4" x14ac:dyDescent="0.25">
      <c r="C9864" s="1"/>
      <c r="D9864" s="1"/>
    </row>
    <row r="9865" spans="3:4" x14ac:dyDescent="0.25">
      <c r="C9865" s="1"/>
      <c r="D9865" s="1"/>
    </row>
    <row r="9866" spans="3:4" x14ac:dyDescent="0.25">
      <c r="C9866" s="1"/>
      <c r="D9866" s="1"/>
    </row>
    <row r="9867" spans="3:4" x14ac:dyDescent="0.25">
      <c r="C9867" s="1"/>
      <c r="D9867" s="1"/>
    </row>
    <row r="9868" spans="3:4" x14ac:dyDescent="0.25">
      <c r="C9868" s="1"/>
      <c r="D9868" s="1"/>
    </row>
    <row r="9869" spans="3:4" x14ac:dyDescent="0.25">
      <c r="C9869" s="1"/>
      <c r="D9869" s="1"/>
    </row>
    <row r="9870" spans="3:4" x14ac:dyDescent="0.25">
      <c r="C9870" s="1"/>
      <c r="D9870" s="1"/>
    </row>
    <row r="9871" spans="3:4" x14ac:dyDescent="0.25">
      <c r="C9871" s="1"/>
      <c r="D9871" s="1"/>
    </row>
    <row r="9872" spans="3:4" x14ac:dyDescent="0.25">
      <c r="C9872" s="1"/>
      <c r="D9872" s="1"/>
    </row>
    <row r="9873" spans="3:4" x14ac:dyDescent="0.25">
      <c r="C9873" s="1"/>
      <c r="D9873" s="1"/>
    </row>
    <row r="9874" spans="3:4" x14ac:dyDescent="0.25">
      <c r="C9874" s="1"/>
      <c r="D9874" s="1"/>
    </row>
    <row r="9875" spans="3:4" x14ac:dyDescent="0.25">
      <c r="C9875" s="1"/>
      <c r="D9875" s="1"/>
    </row>
    <row r="9876" spans="3:4" x14ac:dyDescent="0.25">
      <c r="C9876" s="1"/>
      <c r="D9876" s="1"/>
    </row>
    <row r="9877" spans="3:4" x14ac:dyDescent="0.25">
      <c r="C9877" s="1"/>
      <c r="D9877" s="1"/>
    </row>
    <row r="9878" spans="3:4" x14ac:dyDescent="0.25">
      <c r="C9878" s="1"/>
      <c r="D9878" s="1"/>
    </row>
    <row r="9879" spans="3:4" x14ac:dyDescent="0.25">
      <c r="C9879" s="1"/>
      <c r="D9879" s="1"/>
    </row>
    <row r="9880" spans="3:4" x14ac:dyDescent="0.25">
      <c r="C9880" s="1"/>
      <c r="D9880" s="1"/>
    </row>
    <row r="9881" spans="3:4" x14ac:dyDescent="0.25">
      <c r="C9881" s="1"/>
      <c r="D9881" s="1"/>
    </row>
    <row r="9882" spans="3:4" x14ac:dyDescent="0.25">
      <c r="C9882" s="1"/>
      <c r="D9882" s="1"/>
    </row>
    <row r="9883" spans="3:4" x14ac:dyDescent="0.25">
      <c r="C9883" s="1"/>
      <c r="D9883" s="1"/>
    </row>
    <row r="9884" spans="3:4" x14ac:dyDescent="0.25">
      <c r="C9884" s="1"/>
      <c r="D9884" s="1"/>
    </row>
    <row r="9885" spans="3:4" x14ac:dyDescent="0.25">
      <c r="C9885" s="1"/>
      <c r="D9885" s="1"/>
    </row>
    <row r="9886" spans="3:4" x14ac:dyDescent="0.25">
      <c r="C9886" s="1"/>
      <c r="D9886" s="1"/>
    </row>
    <row r="9887" spans="3:4" x14ac:dyDescent="0.25">
      <c r="C9887" s="1"/>
      <c r="D9887" s="1"/>
    </row>
    <row r="9888" spans="3:4" x14ac:dyDescent="0.25">
      <c r="C9888" s="1"/>
      <c r="D9888" s="1"/>
    </row>
    <row r="9889" spans="3:4" x14ac:dyDescent="0.25">
      <c r="C9889" s="1"/>
      <c r="D9889" s="1"/>
    </row>
    <row r="9890" spans="3:4" x14ac:dyDescent="0.25">
      <c r="C9890" s="1"/>
      <c r="D9890" s="1"/>
    </row>
    <row r="9891" spans="3:4" x14ac:dyDescent="0.25">
      <c r="C9891" s="1"/>
      <c r="D9891" s="1"/>
    </row>
    <row r="9892" spans="3:4" x14ac:dyDescent="0.25">
      <c r="C9892" s="1"/>
      <c r="D9892" s="1"/>
    </row>
    <row r="9893" spans="3:4" x14ac:dyDescent="0.25">
      <c r="C9893" s="1"/>
      <c r="D9893" s="1"/>
    </row>
    <row r="9894" spans="3:4" x14ac:dyDescent="0.25">
      <c r="C9894" s="1"/>
      <c r="D9894" s="1"/>
    </row>
    <row r="9895" spans="3:4" x14ac:dyDescent="0.25">
      <c r="C9895" s="1"/>
      <c r="D9895" s="1"/>
    </row>
    <row r="9896" spans="3:4" x14ac:dyDescent="0.25">
      <c r="C9896" s="1"/>
      <c r="D9896" s="1"/>
    </row>
    <row r="9897" spans="3:4" x14ac:dyDescent="0.25">
      <c r="C9897" s="1"/>
      <c r="D9897" s="1"/>
    </row>
    <row r="9898" spans="3:4" x14ac:dyDescent="0.25">
      <c r="C9898" s="1"/>
      <c r="D9898" s="1"/>
    </row>
    <row r="9899" spans="3:4" x14ac:dyDescent="0.25">
      <c r="C9899" s="1"/>
      <c r="D9899" s="1"/>
    </row>
    <row r="9900" spans="3:4" x14ac:dyDescent="0.25">
      <c r="C9900" s="1"/>
      <c r="D9900" s="1"/>
    </row>
    <row r="9901" spans="3:4" x14ac:dyDescent="0.25">
      <c r="C9901" s="1"/>
      <c r="D9901" s="1"/>
    </row>
    <row r="9902" spans="3:4" x14ac:dyDescent="0.25">
      <c r="C9902" s="1"/>
      <c r="D9902" s="1"/>
    </row>
    <row r="9903" spans="3:4" x14ac:dyDescent="0.25">
      <c r="C9903" s="1"/>
      <c r="D9903" s="1"/>
    </row>
    <row r="9904" spans="3:4" x14ac:dyDescent="0.25">
      <c r="C9904" s="1"/>
      <c r="D9904" s="1"/>
    </row>
    <row r="9905" spans="3:4" x14ac:dyDescent="0.25">
      <c r="C9905" s="1"/>
      <c r="D9905" s="1"/>
    </row>
    <row r="9906" spans="3:4" x14ac:dyDescent="0.25">
      <c r="C9906" s="1"/>
      <c r="D9906" s="1"/>
    </row>
    <row r="9907" spans="3:4" x14ac:dyDescent="0.25">
      <c r="C9907" s="1"/>
      <c r="D9907" s="1"/>
    </row>
    <row r="9908" spans="3:4" x14ac:dyDescent="0.25">
      <c r="C9908" s="1"/>
      <c r="D9908" s="1"/>
    </row>
    <row r="9909" spans="3:4" x14ac:dyDescent="0.25">
      <c r="C9909" s="1"/>
      <c r="D9909" s="1"/>
    </row>
    <row r="9910" spans="3:4" x14ac:dyDescent="0.25">
      <c r="C9910" s="1"/>
      <c r="D9910" s="1"/>
    </row>
    <row r="9911" spans="3:4" x14ac:dyDescent="0.25">
      <c r="C9911" s="1"/>
      <c r="D9911" s="1"/>
    </row>
    <row r="9912" spans="3:4" x14ac:dyDescent="0.25">
      <c r="C9912" s="1"/>
      <c r="D9912" s="1"/>
    </row>
    <row r="9913" spans="3:4" x14ac:dyDescent="0.25">
      <c r="C9913" s="1"/>
      <c r="D9913" s="1"/>
    </row>
    <row r="9914" spans="3:4" x14ac:dyDescent="0.25">
      <c r="C9914" s="1"/>
      <c r="D9914" s="1"/>
    </row>
    <row r="9915" spans="3:4" x14ac:dyDescent="0.25">
      <c r="C9915" s="1"/>
      <c r="D9915" s="1"/>
    </row>
    <row r="9916" spans="3:4" x14ac:dyDescent="0.25">
      <c r="C9916" s="1"/>
      <c r="D9916" s="1"/>
    </row>
    <row r="9917" spans="3:4" x14ac:dyDescent="0.25">
      <c r="C9917" s="1"/>
      <c r="D9917" s="1"/>
    </row>
    <row r="9918" spans="3:4" x14ac:dyDescent="0.25">
      <c r="C9918" s="1"/>
      <c r="D9918" s="1"/>
    </row>
    <row r="9919" spans="3:4" x14ac:dyDescent="0.25">
      <c r="C9919" s="1"/>
      <c r="D9919" s="1"/>
    </row>
    <row r="9920" spans="3:4" x14ac:dyDescent="0.25">
      <c r="C9920" s="1"/>
      <c r="D9920" s="1"/>
    </row>
    <row r="9921" spans="3:4" x14ac:dyDescent="0.25">
      <c r="C9921" s="1"/>
      <c r="D9921" s="1"/>
    </row>
    <row r="9922" spans="3:4" x14ac:dyDescent="0.25">
      <c r="C9922" s="1"/>
      <c r="D9922" s="1"/>
    </row>
    <row r="9923" spans="3:4" x14ac:dyDescent="0.25">
      <c r="C9923" s="1"/>
      <c r="D9923" s="1"/>
    </row>
    <row r="9924" spans="3:4" x14ac:dyDescent="0.25">
      <c r="C9924" s="1"/>
      <c r="D9924" s="1"/>
    </row>
    <row r="9925" spans="3:4" x14ac:dyDescent="0.25">
      <c r="C9925" s="1"/>
      <c r="D9925" s="1"/>
    </row>
    <row r="9926" spans="3:4" x14ac:dyDescent="0.25">
      <c r="C9926" s="1"/>
      <c r="D9926" s="1"/>
    </row>
    <row r="9927" spans="3:4" x14ac:dyDescent="0.25">
      <c r="C9927" s="1"/>
      <c r="D9927" s="1"/>
    </row>
    <row r="9928" spans="3:4" x14ac:dyDescent="0.25">
      <c r="C9928" s="1"/>
      <c r="D9928" s="1"/>
    </row>
    <row r="9929" spans="3:4" x14ac:dyDescent="0.25">
      <c r="C9929" s="1"/>
      <c r="D9929" s="1"/>
    </row>
    <row r="9930" spans="3:4" x14ac:dyDescent="0.25">
      <c r="C9930" s="1"/>
      <c r="D9930" s="1"/>
    </row>
    <row r="9931" spans="3:4" x14ac:dyDescent="0.25">
      <c r="C9931" s="1"/>
      <c r="D9931" s="1"/>
    </row>
    <row r="9932" spans="3:4" x14ac:dyDescent="0.25">
      <c r="C9932" s="1"/>
      <c r="D9932" s="1"/>
    </row>
    <row r="9933" spans="3:4" x14ac:dyDescent="0.25">
      <c r="C9933" s="1"/>
      <c r="D9933" s="1"/>
    </row>
    <row r="9934" spans="3:4" x14ac:dyDescent="0.25">
      <c r="C9934" s="1"/>
      <c r="D9934" s="1"/>
    </row>
    <row r="9935" spans="3:4" x14ac:dyDescent="0.25">
      <c r="C9935" s="1"/>
      <c r="D9935" s="1"/>
    </row>
    <row r="9936" spans="3:4" x14ac:dyDescent="0.25">
      <c r="C9936" s="1"/>
      <c r="D9936" s="1"/>
    </row>
    <row r="9937" spans="3:4" x14ac:dyDescent="0.25">
      <c r="C9937" s="1"/>
      <c r="D9937" s="1"/>
    </row>
    <row r="9938" spans="3:4" x14ac:dyDescent="0.25">
      <c r="C9938" s="1"/>
      <c r="D9938" s="1"/>
    </row>
    <row r="9939" spans="3:4" x14ac:dyDescent="0.25">
      <c r="C9939" s="1"/>
      <c r="D9939" s="1"/>
    </row>
    <row r="9940" spans="3:4" x14ac:dyDescent="0.25">
      <c r="C9940" s="1"/>
      <c r="D9940" s="1"/>
    </row>
    <row r="9941" spans="3:4" x14ac:dyDescent="0.25">
      <c r="C9941" s="1"/>
      <c r="D9941" s="1"/>
    </row>
    <row r="9942" spans="3:4" x14ac:dyDescent="0.25">
      <c r="C9942" s="1"/>
      <c r="D9942" s="1"/>
    </row>
    <row r="9943" spans="3:4" x14ac:dyDescent="0.25">
      <c r="C9943" s="1"/>
      <c r="D9943" s="1"/>
    </row>
    <row r="9944" spans="3:4" x14ac:dyDescent="0.25">
      <c r="C9944" s="1"/>
      <c r="D9944" s="1"/>
    </row>
    <row r="9945" spans="3:4" x14ac:dyDescent="0.25">
      <c r="C9945" s="1"/>
      <c r="D9945" s="1"/>
    </row>
    <row r="9946" spans="3:4" x14ac:dyDescent="0.25">
      <c r="C9946" s="1"/>
      <c r="D9946" s="1"/>
    </row>
    <row r="9947" spans="3:4" x14ac:dyDescent="0.25">
      <c r="C9947" s="1"/>
      <c r="D9947" s="1"/>
    </row>
    <row r="9948" spans="3:4" x14ac:dyDescent="0.25">
      <c r="C9948" s="1"/>
      <c r="D9948" s="1"/>
    </row>
    <row r="9949" spans="3:4" x14ac:dyDescent="0.25">
      <c r="C9949" s="1"/>
      <c r="D9949" s="1"/>
    </row>
    <row r="9950" spans="3:4" x14ac:dyDescent="0.25">
      <c r="C9950" s="1"/>
      <c r="D9950" s="1"/>
    </row>
    <row r="9951" spans="3:4" x14ac:dyDescent="0.25">
      <c r="C9951" s="1"/>
      <c r="D9951" s="1"/>
    </row>
    <row r="9952" spans="3:4" x14ac:dyDescent="0.25">
      <c r="C9952" s="1"/>
      <c r="D9952" s="1"/>
    </row>
    <row r="9953" spans="3:4" x14ac:dyDescent="0.25">
      <c r="C9953" s="1"/>
      <c r="D9953" s="1"/>
    </row>
    <row r="9954" spans="3:4" x14ac:dyDescent="0.25">
      <c r="C9954" s="1"/>
      <c r="D9954" s="1"/>
    </row>
    <row r="9955" spans="3:4" x14ac:dyDescent="0.25">
      <c r="C9955" s="1"/>
      <c r="D9955" s="1"/>
    </row>
    <row r="9956" spans="3:4" x14ac:dyDescent="0.25">
      <c r="C9956" s="1"/>
      <c r="D9956" s="1"/>
    </row>
    <row r="9957" spans="3:4" x14ac:dyDescent="0.25">
      <c r="C9957" s="1"/>
      <c r="D9957" s="1"/>
    </row>
    <row r="9958" spans="3:4" x14ac:dyDescent="0.25">
      <c r="C9958" s="1"/>
      <c r="D9958" s="1"/>
    </row>
    <row r="9959" spans="3:4" x14ac:dyDescent="0.25">
      <c r="C9959" s="1"/>
      <c r="D9959" s="1"/>
    </row>
    <row r="9960" spans="3:4" x14ac:dyDescent="0.25">
      <c r="C9960" s="1"/>
      <c r="D9960" s="1"/>
    </row>
    <row r="9961" spans="3:4" x14ac:dyDescent="0.25">
      <c r="C9961" s="1"/>
      <c r="D9961" s="1"/>
    </row>
    <row r="9962" spans="3:4" x14ac:dyDescent="0.25">
      <c r="C9962" s="1"/>
      <c r="D9962" s="1"/>
    </row>
    <row r="9963" spans="3:4" x14ac:dyDescent="0.25">
      <c r="C9963" s="1"/>
      <c r="D9963" s="1"/>
    </row>
    <row r="9964" spans="3:4" x14ac:dyDescent="0.25">
      <c r="C9964" s="1"/>
      <c r="D9964" s="1"/>
    </row>
    <row r="9965" spans="3:4" x14ac:dyDescent="0.25">
      <c r="C9965" s="1"/>
      <c r="D9965" s="1"/>
    </row>
    <row r="9966" spans="3:4" x14ac:dyDescent="0.25">
      <c r="C9966" s="1"/>
      <c r="D9966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3E85C-435E-4C48-BA9B-9CC0F8B1B4B3}">
  <dimension ref="A1:I8"/>
  <sheetViews>
    <sheetView workbookViewId="0">
      <selection activeCell="L8" sqref="L8"/>
    </sheetView>
  </sheetViews>
  <sheetFormatPr defaultColWidth="8.85546875" defaultRowHeight="31.5" x14ac:dyDescent="0.5"/>
  <cols>
    <col min="1" max="1" width="26" style="2" customWidth="1"/>
    <col min="2" max="3" width="8.7109375" style="2" customWidth="1"/>
    <col min="4" max="16384" width="8.85546875" style="2"/>
  </cols>
  <sheetData>
    <row r="1" spans="1:9" s="25" customFormat="1" ht="18" customHeight="1" x14ac:dyDescent="0.25">
      <c r="A1" s="25" t="s">
        <v>0</v>
      </c>
      <c r="B1" s="25" t="s">
        <v>279</v>
      </c>
      <c r="C1" s="25" t="s">
        <v>280</v>
      </c>
      <c r="D1" s="25" t="s">
        <v>281</v>
      </c>
      <c r="E1" s="25" t="s">
        <v>289</v>
      </c>
      <c r="F1" s="25" t="s">
        <v>282</v>
      </c>
      <c r="G1" s="25" t="s">
        <v>283</v>
      </c>
      <c r="H1" s="25" t="s">
        <v>287</v>
      </c>
      <c r="I1" s="25" t="s">
        <v>288</v>
      </c>
    </row>
    <row r="2" spans="1:9" ht="18" customHeight="1" x14ac:dyDescent="0.5">
      <c r="A2" s="34" t="s">
        <v>60</v>
      </c>
      <c r="B2" s="33">
        <v>567</v>
      </c>
      <c r="C2" s="33">
        <v>6</v>
      </c>
      <c r="D2" s="33">
        <v>14</v>
      </c>
      <c r="E2" s="33">
        <v>0.28999999999999998</v>
      </c>
      <c r="F2" s="33">
        <v>6.5</v>
      </c>
      <c r="G2" s="33">
        <v>7.4</v>
      </c>
      <c r="H2" s="33" t="s">
        <v>290</v>
      </c>
      <c r="I2" s="33" t="s">
        <v>294</v>
      </c>
    </row>
    <row r="3" spans="1:9" ht="18" customHeight="1" x14ac:dyDescent="0.5">
      <c r="A3" s="35" t="s">
        <v>61</v>
      </c>
      <c r="B3" s="33">
        <v>315</v>
      </c>
      <c r="C3" s="33">
        <v>3</v>
      </c>
      <c r="D3" s="33">
        <v>5</v>
      </c>
      <c r="E3" s="33">
        <v>0.56000000000000005</v>
      </c>
      <c r="F3" s="33">
        <v>4.7</v>
      </c>
      <c r="G3" s="33">
        <v>7</v>
      </c>
      <c r="H3" s="33" t="s">
        <v>293</v>
      </c>
      <c r="I3" s="33" t="s">
        <v>294</v>
      </c>
    </row>
    <row r="4" spans="1:9" ht="18" customHeight="1" x14ac:dyDescent="0.5">
      <c r="A4" s="36" t="s">
        <v>62</v>
      </c>
      <c r="B4" s="33">
        <v>509</v>
      </c>
      <c r="C4" s="33">
        <v>3</v>
      </c>
      <c r="D4" s="33">
        <v>7</v>
      </c>
      <c r="E4" s="33">
        <v>0.37</v>
      </c>
      <c r="F4" s="33">
        <v>6.3</v>
      </c>
      <c r="G4" s="33">
        <v>7.1</v>
      </c>
      <c r="H4" s="33" t="s">
        <v>291</v>
      </c>
      <c r="I4" s="33" t="s">
        <v>295</v>
      </c>
    </row>
    <row r="5" spans="1:9" ht="18" customHeight="1" x14ac:dyDescent="0.5">
      <c r="A5" s="37" t="s">
        <v>63</v>
      </c>
      <c r="B5" s="33">
        <v>303</v>
      </c>
      <c r="C5" s="33">
        <v>3</v>
      </c>
      <c r="D5" s="33">
        <v>6</v>
      </c>
      <c r="E5" s="33">
        <v>0.43</v>
      </c>
      <c r="F5" s="33">
        <v>8.6999999999999993</v>
      </c>
      <c r="G5" s="33">
        <v>7.3</v>
      </c>
      <c r="H5" s="33" t="s">
        <v>291</v>
      </c>
      <c r="I5" s="33" t="s">
        <v>295</v>
      </c>
    </row>
    <row r="6" spans="1:9" ht="18" customHeight="1" x14ac:dyDescent="0.5">
      <c r="A6" s="38" t="s">
        <v>64</v>
      </c>
      <c r="B6" s="33">
        <v>397</v>
      </c>
      <c r="C6" s="33">
        <v>3</v>
      </c>
      <c r="D6" s="33">
        <v>5</v>
      </c>
      <c r="E6" s="33">
        <v>0.34</v>
      </c>
      <c r="F6" s="33">
        <v>7.9</v>
      </c>
      <c r="G6" s="33">
        <v>7.2</v>
      </c>
      <c r="H6" s="33" t="s">
        <v>293</v>
      </c>
      <c r="I6" s="33" t="s">
        <v>294</v>
      </c>
    </row>
    <row r="7" spans="1:9" ht="18" customHeight="1" x14ac:dyDescent="0.5">
      <c r="A7" s="39" t="s">
        <v>65</v>
      </c>
      <c r="B7" s="33">
        <v>549</v>
      </c>
      <c r="C7" s="33">
        <v>3</v>
      </c>
      <c r="D7" s="33">
        <v>8</v>
      </c>
      <c r="E7" s="33">
        <v>1.08</v>
      </c>
      <c r="F7" s="33">
        <v>12.2</v>
      </c>
      <c r="G7" s="33">
        <v>13.5</v>
      </c>
      <c r="H7" s="33" t="s">
        <v>294</v>
      </c>
      <c r="I7" s="33" t="s">
        <v>292</v>
      </c>
    </row>
    <row r="8" spans="1:9" ht="18" customHeight="1" x14ac:dyDescent="0.5">
      <c r="A8" s="40" t="s">
        <v>66</v>
      </c>
      <c r="B8" s="33">
        <v>515</v>
      </c>
      <c r="C8" s="33">
        <v>3</v>
      </c>
      <c r="D8" s="33">
        <v>10</v>
      </c>
      <c r="E8" s="33">
        <v>0.32</v>
      </c>
      <c r="F8" s="33">
        <v>7.5</v>
      </c>
      <c r="G8" s="33">
        <v>9.3000000000000007</v>
      </c>
      <c r="H8" s="33" t="s">
        <v>294</v>
      </c>
      <c r="I8" s="33" t="s">
        <v>292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9D234-C303-4A55-9ABE-0518FFFD4BF4}">
  <dimension ref="A1:H8"/>
  <sheetViews>
    <sheetView workbookViewId="0">
      <selection activeCell="M14" sqref="M14"/>
    </sheetView>
  </sheetViews>
  <sheetFormatPr defaultColWidth="8.85546875" defaultRowHeight="31.5" x14ac:dyDescent="0.5"/>
  <cols>
    <col min="1" max="1" width="26" style="2" customWidth="1"/>
    <col min="2" max="10" width="8.7109375" style="2" customWidth="1"/>
    <col min="11" max="16384" width="8.85546875" style="2"/>
  </cols>
  <sheetData>
    <row r="1" spans="1:8" ht="18" customHeight="1" x14ac:dyDescent="0.5">
      <c r="A1" s="3" t="s">
        <v>0</v>
      </c>
      <c r="B1" s="3" t="s">
        <v>54</v>
      </c>
      <c r="C1" s="3" t="s">
        <v>55</v>
      </c>
      <c r="D1" s="3" t="s">
        <v>48</v>
      </c>
      <c r="E1" s="3" t="s">
        <v>59</v>
      </c>
      <c r="F1" s="3" t="s">
        <v>56</v>
      </c>
      <c r="G1" s="3" t="s">
        <v>57</v>
      </c>
      <c r="H1" s="3" t="s">
        <v>58</v>
      </c>
    </row>
    <row r="2" spans="1:8" ht="18" customHeight="1" x14ac:dyDescent="0.5">
      <c r="A2" s="5" t="s">
        <v>60</v>
      </c>
      <c r="B2" s="3">
        <v>5.48</v>
      </c>
      <c r="C2" s="3">
        <v>20.28</v>
      </c>
      <c r="D2" s="3" t="s">
        <v>21</v>
      </c>
      <c r="E2" s="3">
        <v>13</v>
      </c>
      <c r="F2" s="3">
        <v>51.62</v>
      </c>
      <c r="G2" s="3">
        <v>11.84</v>
      </c>
      <c r="H2" s="3">
        <v>56.68</v>
      </c>
    </row>
    <row r="3" spans="1:8" ht="18" customHeight="1" x14ac:dyDescent="0.5">
      <c r="A3" s="6" t="s">
        <v>61</v>
      </c>
      <c r="B3" s="3">
        <v>3.27</v>
      </c>
      <c r="C3" s="3">
        <v>2.66</v>
      </c>
      <c r="D3" s="3">
        <v>18</v>
      </c>
      <c r="E3" s="3">
        <v>48</v>
      </c>
      <c r="F3" s="3">
        <v>50.74</v>
      </c>
      <c r="G3" s="3">
        <v>14.99</v>
      </c>
      <c r="H3" s="3">
        <v>49.96</v>
      </c>
    </row>
    <row r="4" spans="1:8" ht="18" customHeight="1" x14ac:dyDescent="0.5">
      <c r="A4" s="7" t="s">
        <v>62</v>
      </c>
      <c r="B4" s="3">
        <v>13.01</v>
      </c>
      <c r="C4" s="3">
        <v>1.69</v>
      </c>
      <c r="D4" s="3">
        <v>26</v>
      </c>
      <c r="E4" s="3">
        <v>93</v>
      </c>
      <c r="F4" s="3">
        <v>56.14</v>
      </c>
      <c r="G4" s="3">
        <v>14.8</v>
      </c>
      <c r="H4" s="3">
        <v>53.3</v>
      </c>
    </row>
    <row r="5" spans="1:8" ht="18" customHeight="1" x14ac:dyDescent="0.5">
      <c r="A5" s="8" t="s">
        <v>63</v>
      </c>
      <c r="B5" s="3">
        <v>6.08</v>
      </c>
      <c r="C5" s="3">
        <v>2.33</v>
      </c>
      <c r="D5" s="3">
        <v>21</v>
      </c>
      <c r="E5" s="3">
        <v>43</v>
      </c>
      <c r="F5" s="3">
        <v>55.28</v>
      </c>
      <c r="G5" s="3">
        <v>17.149999999999999</v>
      </c>
      <c r="H5" s="3">
        <v>49.73</v>
      </c>
    </row>
    <row r="6" spans="1:8" ht="18" customHeight="1" x14ac:dyDescent="0.5">
      <c r="A6" s="4" t="s">
        <v>64</v>
      </c>
      <c r="B6" s="3">
        <v>34.630000000000003</v>
      </c>
      <c r="C6" s="3">
        <v>1.35</v>
      </c>
      <c r="D6" s="11">
        <v>40</v>
      </c>
      <c r="E6" s="3">
        <v>384</v>
      </c>
      <c r="F6" s="3">
        <v>59.51</v>
      </c>
      <c r="G6" s="3">
        <v>13.84</v>
      </c>
      <c r="H6" s="3">
        <v>54.62</v>
      </c>
    </row>
    <row r="7" spans="1:8" ht="18" customHeight="1" x14ac:dyDescent="0.5">
      <c r="A7" s="9" t="s">
        <v>65</v>
      </c>
      <c r="B7" s="3">
        <v>28.86</v>
      </c>
      <c r="C7" s="3">
        <v>2.5499999999999998</v>
      </c>
      <c r="D7" s="3">
        <v>45</v>
      </c>
      <c r="E7" s="3">
        <v>460</v>
      </c>
      <c r="F7" s="3">
        <v>57.56</v>
      </c>
      <c r="G7" s="3">
        <v>12.42</v>
      </c>
      <c r="H7" s="3">
        <v>55.79</v>
      </c>
    </row>
    <row r="8" spans="1:8" ht="18" customHeight="1" x14ac:dyDescent="0.5">
      <c r="A8" s="10" t="s">
        <v>66</v>
      </c>
      <c r="B8" s="3">
        <v>11.08</v>
      </c>
      <c r="C8" s="3">
        <v>7.06</v>
      </c>
      <c r="D8" s="3">
        <v>70</v>
      </c>
      <c r="E8" s="3">
        <v>87</v>
      </c>
      <c r="F8" s="3">
        <v>49.82</v>
      </c>
      <c r="G8" s="3">
        <v>12.98</v>
      </c>
      <c r="H8" s="3">
        <v>54.66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bys</vt:lpstr>
      <vt:lpstr>byi</vt:lpstr>
      <vt:lpstr>surv</vt:lpstr>
      <vt:lpstr>growth</vt:lpstr>
      <vt:lpstr>byspeciesecodevo</vt:lpstr>
      <vt:lpstr>byspecieseggs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Jungwirth Arne</dc:creator>
  <cp:lastModifiedBy>Arne Jungwirth</cp:lastModifiedBy>
  <dcterms:created xsi:type="dcterms:W3CDTF">2015-06-05T18:19:34Z</dcterms:created>
  <dcterms:modified xsi:type="dcterms:W3CDTF">2025-02-12T08:45:19Z</dcterms:modified>
</cp:coreProperties>
</file>